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ubmission\"/>
    </mc:Choice>
  </mc:AlternateContent>
  <xr:revisionPtr revIDLastSave="0" documentId="13_ncr:1_{A849FFAF-00C8-4E99-BE7B-5D0BF4B7D0FD}" xr6:coauthVersionLast="47" xr6:coauthVersionMax="47" xr10:uidLastSave="{00000000-0000-0000-0000-000000000000}"/>
  <bookViews>
    <workbookView xWindow="-98" yWindow="-98" windowWidth="19396" windowHeight="10395" xr2:uid="{9C77203A-F2AB-49C9-92FD-4530D3A85A3D}"/>
  </bookViews>
  <sheets>
    <sheet name="DSB_Proteome_Analysis" sheetId="2" r:id="rId1"/>
    <sheet name="DSB_Data" sheetId="1" r:id="rId2"/>
    <sheet name="Cell_Size_Estimation" sheetId="4" r:id="rId3"/>
  </sheets>
  <externalReferences>
    <externalReference r:id="rId4"/>
  </externalReferences>
  <definedNames>
    <definedName name="_xlnm._FilterDatabase" localSheetId="0" hidden="1">DSB_Proteome_Analysis!$A$4:$AV$4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69" i="2" l="1"/>
  <c r="AA69" i="2"/>
  <c r="Z69" i="2"/>
  <c r="AB68" i="2"/>
  <c r="AA68" i="2"/>
  <c r="Z68" i="2"/>
  <c r="AB67" i="2"/>
  <c r="AA67" i="2"/>
  <c r="Z67" i="2"/>
  <c r="AB66" i="2"/>
  <c r="AA66" i="2"/>
  <c r="Z66" i="2"/>
  <c r="AB65" i="2"/>
  <c r="AA65" i="2"/>
  <c r="Z65" i="2"/>
  <c r="AV63" i="2"/>
  <c r="AU63" i="2"/>
  <c r="AT63" i="2"/>
  <c r="AS63" i="2"/>
  <c r="AR63" i="2"/>
  <c r="AQ63" i="2"/>
  <c r="AP63" i="2"/>
  <c r="AO63" i="2"/>
  <c r="AN63" i="2"/>
  <c r="AM63" i="2"/>
  <c r="AL63" i="2"/>
  <c r="AK63" i="2"/>
  <c r="AJ63" i="2"/>
  <c r="AI63" i="2"/>
  <c r="AH63" i="2"/>
  <c r="AG63" i="2"/>
  <c r="AF63" i="2"/>
  <c r="AE63" i="2"/>
  <c r="AD63" i="2"/>
  <c r="AC63" i="2"/>
  <c r="AB63" i="2"/>
  <c r="AA63" i="2"/>
  <c r="Z63" i="2"/>
  <c r="Y63" i="2"/>
  <c r="X63" i="2"/>
  <c r="W63" i="2"/>
  <c r="V63" i="2"/>
  <c r="U63" i="2"/>
  <c r="T63" i="2"/>
  <c r="S63" i="2"/>
  <c r="R63" i="2"/>
  <c r="Q63" i="2"/>
  <c r="P63" i="2"/>
  <c r="O63" i="2"/>
  <c r="N63" i="2"/>
  <c r="M63" i="2"/>
  <c r="L63" i="2"/>
  <c r="K63" i="2"/>
  <c r="J63" i="2"/>
  <c r="I63" i="2"/>
  <c r="H63" i="2"/>
  <c r="G63" i="2"/>
  <c r="F63" i="2"/>
  <c r="E63" i="2"/>
  <c r="D63" i="2"/>
  <c r="AV62" i="2"/>
  <c r="AU62" i="2"/>
  <c r="AT62" i="2"/>
  <c r="AS62" i="2"/>
  <c r="AR62" i="2"/>
  <c r="AQ62" i="2"/>
  <c r="AP62" i="2"/>
  <c r="AO62" i="2"/>
  <c r="AN62" i="2"/>
  <c r="AM62" i="2"/>
  <c r="AL62" i="2"/>
  <c r="AK62" i="2"/>
  <c r="AJ62" i="2"/>
  <c r="AI62" i="2"/>
  <c r="AH62" i="2"/>
  <c r="AG62" i="2"/>
  <c r="AF62" i="2"/>
  <c r="AE62" i="2"/>
  <c r="AD62" i="2"/>
  <c r="AC62" i="2"/>
  <c r="AB62" i="2"/>
  <c r="AA62" i="2"/>
  <c r="Z62" i="2"/>
  <c r="Y62" i="2"/>
  <c r="X62" i="2"/>
  <c r="W62" i="2"/>
  <c r="V62" i="2"/>
  <c r="U62" i="2"/>
  <c r="T62" i="2"/>
  <c r="S62" i="2"/>
  <c r="R62" i="2"/>
  <c r="Q62" i="2"/>
  <c r="P62" i="2"/>
  <c r="O62" i="2"/>
  <c r="N62" i="2"/>
  <c r="M62" i="2"/>
  <c r="L62" i="2"/>
  <c r="K62" i="2"/>
  <c r="J62" i="2"/>
  <c r="I62" i="2"/>
  <c r="H62" i="2"/>
  <c r="G62" i="2"/>
  <c r="F62" i="2"/>
  <c r="E62" i="2"/>
  <c r="D62" i="2"/>
  <c r="AV61" i="2"/>
  <c r="AU61" i="2"/>
  <c r="AT61" i="2"/>
  <c r="AS61" i="2"/>
  <c r="AR61" i="2"/>
  <c r="AQ61" i="2"/>
  <c r="AP61" i="2"/>
  <c r="AO61" i="2"/>
  <c r="AN61" i="2"/>
  <c r="AM61" i="2"/>
  <c r="AL61" i="2"/>
  <c r="AK61" i="2"/>
  <c r="AJ61" i="2"/>
  <c r="AI61" i="2"/>
  <c r="AH61" i="2"/>
  <c r="AG61" i="2"/>
  <c r="AF61" i="2"/>
  <c r="AE61" i="2"/>
  <c r="AD61" i="2"/>
  <c r="AC61" i="2"/>
  <c r="AB61" i="2"/>
  <c r="AA61" i="2"/>
  <c r="Z61" i="2"/>
  <c r="Y61" i="2"/>
  <c r="X61" i="2"/>
  <c r="W61" i="2"/>
  <c r="V61" i="2"/>
  <c r="U61" i="2"/>
  <c r="T61" i="2"/>
  <c r="S61" i="2"/>
  <c r="R61" i="2"/>
  <c r="Q61" i="2"/>
  <c r="P61" i="2"/>
  <c r="O61" i="2"/>
  <c r="N61" i="2"/>
  <c r="M61" i="2"/>
  <c r="L61" i="2"/>
  <c r="K61" i="2"/>
  <c r="J61" i="2"/>
  <c r="I61" i="2"/>
  <c r="H61" i="2"/>
  <c r="G61" i="2"/>
  <c r="F61" i="2"/>
  <c r="E61" i="2"/>
  <c r="D61" i="2"/>
  <c r="AV60" i="2"/>
  <c r="AU60" i="2"/>
  <c r="AT60" i="2"/>
  <c r="AS60" i="2"/>
  <c r="AR60" i="2"/>
  <c r="AQ60" i="2"/>
  <c r="AP60" i="2"/>
  <c r="AO60" i="2"/>
  <c r="AN60" i="2"/>
  <c r="AM60" i="2"/>
  <c r="AL60" i="2"/>
  <c r="AK60" i="2"/>
  <c r="AJ60" i="2"/>
  <c r="AI60" i="2"/>
  <c r="AH60" i="2"/>
  <c r="AG60" i="2"/>
  <c r="AF60" i="2"/>
  <c r="AE60" i="2"/>
  <c r="AD60" i="2"/>
  <c r="AC60" i="2"/>
  <c r="AB60" i="2"/>
  <c r="AA60" i="2"/>
  <c r="Z60" i="2"/>
  <c r="Y60" i="2"/>
  <c r="X60" i="2"/>
  <c r="W60" i="2"/>
  <c r="V60" i="2"/>
  <c r="U60" i="2"/>
  <c r="T60" i="2"/>
  <c r="S60" i="2"/>
  <c r="R60" i="2"/>
  <c r="Q60" i="2"/>
  <c r="P60" i="2"/>
  <c r="O60" i="2"/>
  <c r="N60" i="2"/>
  <c r="M60" i="2"/>
  <c r="L60" i="2"/>
  <c r="K60" i="2"/>
  <c r="J60" i="2"/>
  <c r="I60" i="2"/>
  <c r="H60" i="2"/>
  <c r="G60" i="2"/>
  <c r="F60" i="2"/>
  <c r="E60" i="2"/>
  <c r="D60" i="2"/>
  <c r="AV59" i="2"/>
  <c r="AU59" i="2"/>
  <c r="AT59" i="2"/>
  <c r="AS59" i="2"/>
  <c r="AR59" i="2"/>
  <c r="AQ59" i="2"/>
  <c r="AP59" i="2"/>
  <c r="AO59" i="2"/>
  <c r="AN59" i="2"/>
  <c r="AM59" i="2"/>
  <c r="AL59" i="2"/>
  <c r="AK59" i="2"/>
  <c r="AJ59" i="2"/>
  <c r="AI59" i="2"/>
  <c r="AH59" i="2"/>
  <c r="AG59" i="2"/>
  <c r="AF59" i="2"/>
  <c r="AE59" i="2"/>
  <c r="AD59" i="2"/>
  <c r="AC59" i="2"/>
  <c r="AB59" i="2"/>
  <c r="AA59" i="2"/>
  <c r="Z59" i="2"/>
  <c r="Y59" i="2"/>
  <c r="X59" i="2"/>
  <c r="W59" i="2"/>
  <c r="V59" i="2"/>
  <c r="U59" i="2"/>
  <c r="T59" i="2"/>
  <c r="S59" i="2"/>
  <c r="R59" i="2"/>
  <c r="Q59" i="2"/>
  <c r="P59" i="2"/>
  <c r="O59" i="2"/>
  <c r="N59" i="2"/>
  <c r="M59" i="2"/>
  <c r="L59" i="2"/>
  <c r="K59" i="2"/>
  <c r="J59" i="2"/>
  <c r="I59" i="2"/>
  <c r="H59" i="2"/>
  <c r="G59" i="2"/>
  <c r="F59" i="2"/>
  <c r="E59" i="2"/>
  <c r="D59" i="2"/>
  <c r="AV58" i="2"/>
  <c r="AU58" i="2"/>
  <c r="AT58" i="2"/>
  <c r="AS58" i="2"/>
  <c r="AR58" i="2"/>
  <c r="AQ58" i="2"/>
  <c r="AP58" i="2"/>
  <c r="AO58" i="2"/>
  <c r="AN58" i="2"/>
  <c r="AM58" i="2"/>
  <c r="AL58" i="2"/>
  <c r="AK58" i="2"/>
  <c r="AJ58" i="2"/>
  <c r="AI58" i="2"/>
  <c r="AH58" i="2"/>
  <c r="AG58" i="2"/>
  <c r="AF58" i="2"/>
  <c r="AE58" i="2"/>
  <c r="AD58" i="2"/>
  <c r="AC58" i="2"/>
  <c r="AB58" i="2"/>
  <c r="AA58" i="2"/>
  <c r="Z58" i="2"/>
  <c r="Y58" i="2"/>
  <c r="X58" i="2"/>
  <c r="W58" i="2"/>
  <c r="V58" i="2"/>
  <c r="U58" i="2"/>
  <c r="T58" i="2"/>
  <c r="S58" i="2"/>
  <c r="R58" i="2"/>
  <c r="Q58" i="2"/>
  <c r="P58" i="2"/>
  <c r="O58" i="2"/>
  <c r="N58" i="2"/>
  <c r="M58" i="2"/>
  <c r="L58" i="2"/>
  <c r="K58" i="2"/>
  <c r="J58" i="2"/>
  <c r="I58" i="2"/>
  <c r="H58" i="2"/>
  <c r="G58" i="2"/>
  <c r="F58" i="2"/>
  <c r="E58" i="2"/>
  <c r="D58" i="2"/>
  <c r="AV51" i="2"/>
  <c r="AV69" i="2" s="1"/>
  <c r="AU51" i="2"/>
  <c r="AU69" i="2" s="1"/>
  <c r="AT51" i="2"/>
  <c r="AT69" i="2" s="1"/>
  <c r="AS51" i="2"/>
  <c r="AS69" i="2" s="1"/>
  <c r="AR51" i="2"/>
  <c r="AR69" i="2" s="1"/>
  <c r="AQ51" i="2"/>
  <c r="AQ69" i="2" s="1"/>
  <c r="AP51" i="2"/>
  <c r="AP69" i="2" s="1"/>
  <c r="AO51" i="2"/>
  <c r="AO69" i="2" s="1"/>
  <c r="AN51" i="2"/>
  <c r="AN69" i="2" s="1"/>
  <c r="AM51" i="2"/>
  <c r="AM69" i="2" s="1"/>
  <c r="AL51" i="2"/>
  <c r="AL69" i="2" s="1"/>
  <c r="AK51" i="2"/>
  <c r="AK69" i="2" s="1"/>
  <c r="AJ51" i="2"/>
  <c r="AJ69" i="2" s="1"/>
  <c r="AI51" i="2"/>
  <c r="AI69" i="2" s="1"/>
  <c r="AH51" i="2"/>
  <c r="AH69" i="2" s="1"/>
  <c r="AG51" i="2"/>
  <c r="AG69" i="2" s="1"/>
  <c r="AF51" i="2"/>
  <c r="AF69" i="2" s="1"/>
  <c r="AE51" i="2"/>
  <c r="AE69" i="2" s="1"/>
  <c r="AD51" i="2"/>
  <c r="AD69" i="2" s="1"/>
  <c r="AC51" i="2"/>
  <c r="AC69" i="2" s="1"/>
  <c r="Y51" i="2"/>
  <c r="Y69" i="2" s="1"/>
  <c r="X51" i="2"/>
  <c r="X69" i="2" s="1"/>
  <c r="W51" i="2"/>
  <c r="W69" i="2" s="1"/>
  <c r="V51" i="2"/>
  <c r="V69" i="2" s="1"/>
  <c r="U51" i="2"/>
  <c r="U69" i="2" s="1"/>
  <c r="T51" i="2"/>
  <c r="T69" i="2" s="1"/>
  <c r="S51" i="2"/>
  <c r="S69" i="2" s="1"/>
  <c r="R51" i="2"/>
  <c r="R69" i="2" s="1"/>
  <c r="Q51" i="2"/>
  <c r="Q69" i="2" s="1"/>
  <c r="P51" i="2"/>
  <c r="P69" i="2" s="1"/>
  <c r="O51" i="2"/>
  <c r="O69" i="2" s="1"/>
  <c r="N51" i="2"/>
  <c r="N69" i="2" s="1"/>
  <c r="M51" i="2"/>
  <c r="M69" i="2" s="1"/>
  <c r="L51" i="2"/>
  <c r="L69" i="2" s="1"/>
  <c r="K51" i="2"/>
  <c r="K69" i="2" s="1"/>
  <c r="J51" i="2"/>
  <c r="J69" i="2" s="1"/>
  <c r="I51" i="2"/>
  <c r="I69" i="2" s="1"/>
  <c r="H51" i="2"/>
  <c r="H69" i="2" s="1"/>
  <c r="G51" i="2"/>
  <c r="G69" i="2" s="1"/>
  <c r="F51" i="2"/>
  <c r="F69" i="2" s="1"/>
  <c r="E51" i="2"/>
  <c r="E69" i="2" s="1"/>
  <c r="D51" i="2"/>
  <c r="D69" i="2" s="1"/>
  <c r="AV50" i="2"/>
  <c r="AV68" i="2" s="1"/>
  <c r="AU50" i="2"/>
  <c r="AU68" i="2" s="1"/>
  <c r="AT50" i="2"/>
  <c r="AT68" i="2" s="1"/>
  <c r="AS50" i="2"/>
  <c r="AS68" i="2" s="1"/>
  <c r="AR50" i="2"/>
  <c r="AR68" i="2" s="1"/>
  <c r="AQ50" i="2"/>
  <c r="AQ68" i="2" s="1"/>
  <c r="AP50" i="2"/>
  <c r="AP68" i="2" s="1"/>
  <c r="AO50" i="2"/>
  <c r="AO68" i="2" s="1"/>
  <c r="AN50" i="2"/>
  <c r="AN68" i="2" s="1"/>
  <c r="AM50" i="2"/>
  <c r="AM68" i="2" s="1"/>
  <c r="AL50" i="2"/>
  <c r="AL68" i="2" s="1"/>
  <c r="AK50" i="2"/>
  <c r="AK68" i="2" s="1"/>
  <c r="AJ50" i="2"/>
  <c r="AJ68" i="2" s="1"/>
  <c r="AI50" i="2"/>
  <c r="AI68" i="2" s="1"/>
  <c r="AH50" i="2"/>
  <c r="AH68" i="2" s="1"/>
  <c r="AG50" i="2"/>
  <c r="AG68" i="2" s="1"/>
  <c r="AF50" i="2"/>
  <c r="AF68" i="2" s="1"/>
  <c r="AE50" i="2"/>
  <c r="AE68" i="2" s="1"/>
  <c r="AD50" i="2"/>
  <c r="AD68" i="2" s="1"/>
  <c r="AC50" i="2"/>
  <c r="AC68" i="2" s="1"/>
  <c r="Y50" i="2"/>
  <c r="Y68" i="2" s="1"/>
  <c r="X50" i="2"/>
  <c r="X68" i="2" s="1"/>
  <c r="W50" i="2"/>
  <c r="W68" i="2" s="1"/>
  <c r="V50" i="2"/>
  <c r="V68" i="2" s="1"/>
  <c r="U50" i="2"/>
  <c r="U68" i="2" s="1"/>
  <c r="T50" i="2"/>
  <c r="T68" i="2" s="1"/>
  <c r="S50" i="2"/>
  <c r="S68" i="2" s="1"/>
  <c r="R50" i="2"/>
  <c r="R68" i="2" s="1"/>
  <c r="Q50" i="2"/>
  <c r="Q68" i="2" s="1"/>
  <c r="P50" i="2"/>
  <c r="P68" i="2" s="1"/>
  <c r="O50" i="2"/>
  <c r="O68" i="2" s="1"/>
  <c r="N50" i="2"/>
  <c r="N68" i="2" s="1"/>
  <c r="M50" i="2"/>
  <c r="M68" i="2" s="1"/>
  <c r="L50" i="2"/>
  <c r="L68" i="2" s="1"/>
  <c r="K50" i="2"/>
  <c r="K68" i="2" s="1"/>
  <c r="J50" i="2"/>
  <c r="J68" i="2" s="1"/>
  <c r="I50" i="2"/>
  <c r="I68" i="2" s="1"/>
  <c r="H50" i="2"/>
  <c r="H68" i="2" s="1"/>
  <c r="G50" i="2"/>
  <c r="G68" i="2" s="1"/>
  <c r="F50" i="2"/>
  <c r="F68" i="2" s="1"/>
  <c r="E50" i="2"/>
  <c r="E68" i="2" s="1"/>
  <c r="D50" i="2"/>
  <c r="D68" i="2" s="1"/>
  <c r="AV49" i="2"/>
  <c r="AV67" i="2" s="1"/>
  <c r="AU49" i="2"/>
  <c r="AU67" i="2" s="1"/>
  <c r="AT49" i="2"/>
  <c r="AT67" i="2" s="1"/>
  <c r="AS49" i="2"/>
  <c r="AS67" i="2" s="1"/>
  <c r="AR49" i="2"/>
  <c r="AR67" i="2" s="1"/>
  <c r="AQ49" i="2"/>
  <c r="AQ67" i="2" s="1"/>
  <c r="AP49" i="2"/>
  <c r="AP67" i="2" s="1"/>
  <c r="AO49" i="2"/>
  <c r="AO67" i="2" s="1"/>
  <c r="AN49" i="2"/>
  <c r="AN67" i="2" s="1"/>
  <c r="AM49" i="2"/>
  <c r="AM67" i="2" s="1"/>
  <c r="AL49" i="2"/>
  <c r="AL67" i="2" s="1"/>
  <c r="AK49" i="2"/>
  <c r="AK67" i="2" s="1"/>
  <c r="AJ49" i="2"/>
  <c r="AJ67" i="2" s="1"/>
  <c r="AI49" i="2"/>
  <c r="AI67" i="2" s="1"/>
  <c r="AH49" i="2"/>
  <c r="AH67" i="2" s="1"/>
  <c r="AG49" i="2"/>
  <c r="AG67" i="2" s="1"/>
  <c r="AF49" i="2"/>
  <c r="AF67" i="2" s="1"/>
  <c r="AE49" i="2"/>
  <c r="AE67" i="2" s="1"/>
  <c r="AD49" i="2"/>
  <c r="AD67" i="2" s="1"/>
  <c r="AC49" i="2"/>
  <c r="AC67" i="2" s="1"/>
  <c r="Y49" i="2"/>
  <c r="Y67" i="2" s="1"/>
  <c r="X49" i="2"/>
  <c r="X67" i="2" s="1"/>
  <c r="W49" i="2"/>
  <c r="W67" i="2" s="1"/>
  <c r="V49" i="2"/>
  <c r="V67" i="2" s="1"/>
  <c r="U49" i="2"/>
  <c r="U67" i="2" s="1"/>
  <c r="T49" i="2"/>
  <c r="T67" i="2" s="1"/>
  <c r="S49" i="2"/>
  <c r="S67" i="2" s="1"/>
  <c r="R49" i="2"/>
  <c r="R67" i="2" s="1"/>
  <c r="Q49" i="2"/>
  <c r="Q67" i="2" s="1"/>
  <c r="P49" i="2"/>
  <c r="P67" i="2" s="1"/>
  <c r="O49" i="2"/>
  <c r="O67" i="2" s="1"/>
  <c r="N49" i="2"/>
  <c r="N67" i="2" s="1"/>
  <c r="M49" i="2"/>
  <c r="M67" i="2" s="1"/>
  <c r="L49" i="2"/>
  <c r="L67" i="2" s="1"/>
  <c r="K49" i="2"/>
  <c r="K67" i="2" s="1"/>
  <c r="J49" i="2"/>
  <c r="J67" i="2" s="1"/>
  <c r="I49" i="2"/>
  <c r="I67" i="2" s="1"/>
  <c r="H49" i="2"/>
  <c r="H67" i="2" s="1"/>
  <c r="G49" i="2"/>
  <c r="G67" i="2" s="1"/>
  <c r="F49" i="2"/>
  <c r="F67" i="2" s="1"/>
  <c r="E49" i="2"/>
  <c r="E67" i="2" s="1"/>
  <c r="D49" i="2"/>
  <c r="D67" i="2" s="1"/>
  <c r="AV48" i="2"/>
  <c r="AV66" i="2" s="1"/>
  <c r="AU48" i="2"/>
  <c r="AU66" i="2" s="1"/>
  <c r="AT48" i="2"/>
  <c r="AT66" i="2" s="1"/>
  <c r="AS48" i="2"/>
  <c r="AS66" i="2" s="1"/>
  <c r="AR48" i="2"/>
  <c r="AR66" i="2" s="1"/>
  <c r="AQ48" i="2"/>
  <c r="AQ66" i="2" s="1"/>
  <c r="AP48" i="2"/>
  <c r="AP66" i="2" s="1"/>
  <c r="AO48" i="2"/>
  <c r="AO66" i="2" s="1"/>
  <c r="AN48" i="2"/>
  <c r="AN66" i="2" s="1"/>
  <c r="AM48" i="2"/>
  <c r="AM66" i="2" s="1"/>
  <c r="AL48" i="2"/>
  <c r="AL66" i="2" s="1"/>
  <c r="AK48" i="2"/>
  <c r="AK66" i="2" s="1"/>
  <c r="AJ48" i="2"/>
  <c r="AJ66" i="2" s="1"/>
  <c r="AI48" i="2"/>
  <c r="AI66" i="2" s="1"/>
  <c r="AH48" i="2"/>
  <c r="AH66" i="2" s="1"/>
  <c r="AG48" i="2"/>
  <c r="AG66" i="2" s="1"/>
  <c r="AF48" i="2"/>
  <c r="AF66" i="2" s="1"/>
  <c r="AE48" i="2"/>
  <c r="AE66" i="2" s="1"/>
  <c r="AD48" i="2"/>
  <c r="AD66" i="2" s="1"/>
  <c r="AC48" i="2"/>
  <c r="AC66" i="2" s="1"/>
  <c r="Y48" i="2"/>
  <c r="Y66" i="2" s="1"/>
  <c r="X48" i="2"/>
  <c r="X66" i="2" s="1"/>
  <c r="W48" i="2"/>
  <c r="W66" i="2" s="1"/>
  <c r="V48" i="2"/>
  <c r="V66" i="2" s="1"/>
  <c r="U48" i="2"/>
  <c r="U66" i="2" s="1"/>
  <c r="T48" i="2"/>
  <c r="T66" i="2" s="1"/>
  <c r="S48" i="2"/>
  <c r="S66" i="2" s="1"/>
  <c r="R48" i="2"/>
  <c r="R66" i="2" s="1"/>
  <c r="Q48" i="2"/>
  <c r="Q66" i="2" s="1"/>
  <c r="P48" i="2"/>
  <c r="P66" i="2" s="1"/>
  <c r="O48" i="2"/>
  <c r="O66" i="2" s="1"/>
  <c r="N48" i="2"/>
  <c r="N66" i="2" s="1"/>
  <c r="M48" i="2"/>
  <c r="M66" i="2" s="1"/>
  <c r="L48" i="2"/>
  <c r="L66" i="2" s="1"/>
  <c r="K48" i="2"/>
  <c r="K66" i="2" s="1"/>
  <c r="J48" i="2"/>
  <c r="J66" i="2" s="1"/>
  <c r="I48" i="2"/>
  <c r="I66" i="2" s="1"/>
  <c r="H48" i="2"/>
  <c r="H66" i="2" s="1"/>
  <c r="G48" i="2"/>
  <c r="G66" i="2" s="1"/>
  <c r="F48" i="2"/>
  <c r="F66" i="2" s="1"/>
  <c r="E48" i="2"/>
  <c r="E66" i="2" s="1"/>
  <c r="D48" i="2"/>
  <c r="D66" i="2" s="1"/>
  <c r="AV47" i="2"/>
  <c r="AV65" i="2" s="1"/>
  <c r="AU47" i="2"/>
  <c r="AU65" i="2" s="1"/>
  <c r="AT47" i="2"/>
  <c r="AT65" i="2" s="1"/>
  <c r="AS47" i="2"/>
  <c r="AS65" i="2" s="1"/>
  <c r="AR47" i="2"/>
  <c r="AR65" i="2" s="1"/>
  <c r="AQ47" i="2"/>
  <c r="AQ65" i="2" s="1"/>
  <c r="AP47" i="2"/>
  <c r="AP65" i="2" s="1"/>
  <c r="AO47" i="2"/>
  <c r="AO65" i="2" s="1"/>
  <c r="AN47" i="2"/>
  <c r="AN65" i="2" s="1"/>
  <c r="AM47" i="2"/>
  <c r="AM65" i="2" s="1"/>
  <c r="AL47" i="2"/>
  <c r="AL65" i="2" s="1"/>
  <c r="AK47" i="2"/>
  <c r="AK65" i="2" s="1"/>
  <c r="AJ47" i="2"/>
  <c r="AJ65" i="2" s="1"/>
  <c r="AI47" i="2"/>
  <c r="AI65" i="2" s="1"/>
  <c r="AH47" i="2"/>
  <c r="AH65" i="2" s="1"/>
  <c r="AG47" i="2"/>
  <c r="AG65" i="2" s="1"/>
  <c r="AF47" i="2"/>
  <c r="AF65" i="2" s="1"/>
  <c r="AE47" i="2"/>
  <c r="AE65" i="2" s="1"/>
  <c r="AD47" i="2"/>
  <c r="AD65" i="2" s="1"/>
  <c r="AC47" i="2"/>
  <c r="AC65" i="2" s="1"/>
  <c r="Y47" i="2"/>
  <c r="Y65" i="2" s="1"/>
  <c r="X47" i="2"/>
  <c r="X65" i="2" s="1"/>
  <c r="W47" i="2"/>
  <c r="W65" i="2" s="1"/>
  <c r="V47" i="2"/>
  <c r="V65" i="2" s="1"/>
  <c r="U47" i="2"/>
  <c r="U65" i="2" s="1"/>
  <c r="T47" i="2"/>
  <c r="T65" i="2" s="1"/>
  <c r="S47" i="2"/>
  <c r="S65" i="2" s="1"/>
  <c r="R47" i="2"/>
  <c r="R65" i="2" s="1"/>
  <c r="Q47" i="2"/>
  <c r="Q65" i="2" s="1"/>
  <c r="P47" i="2"/>
  <c r="O47" i="2"/>
  <c r="O65" i="2" s="1"/>
  <c r="N47" i="2"/>
  <c r="N65" i="2" s="1"/>
  <c r="M47" i="2"/>
  <c r="M65" i="2" s="1"/>
  <c r="L47" i="2"/>
  <c r="L65" i="2" s="1"/>
  <c r="K47" i="2"/>
  <c r="K65" i="2" s="1"/>
  <c r="J47" i="2"/>
  <c r="J65" i="2" s="1"/>
  <c r="I47" i="2"/>
  <c r="I65" i="2" s="1"/>
  <c r="H47" i="2"/>
  <c r="H65" i="2" s="1"/>
  <c r="G47" i="2"/>
  <c r="G65" i="2" s="1"/>
  <c r="F47" i="2"/>
  <c r="F65" i="2" s="1"/>
  <c r="E47" i="2"/>
  <c r="E65" i="2" s="1"/>
  <c r="D47" i="2"/>
  <c r="D65" i="2" s="1"/>
  <c r="AV20" i="2"/>
  <c r="AU20" i="2"/>
  <c r="AT20" i="2"/>
  <c r="AS20" i="2"/>
  <c r="AR20" i="2"/>
  <c r="AQ20" i="2"/>
  <c r="AP20" i="2"/>
  <c r="AO20" i="2"/>
  <c r="AN20" i="2"/>
  <c r="AM20" i="2"/>
  <c r="AL20" i="2"/>
  <c r="AK20" i="2"/>
  <c r="AJ20" i="2"/>
  <c r="AI20" i="2"/>
  <c r="AH20" i="2"/>
  <c r="AG20" i="2"/>
  <c r="AF20" i="2"/>
  <c r="AE20" i="2"/>
  <c r="AD20" i="2"/>
  <c r="AC20" i="2"/>
  <c r="AB20" i="2"/>
  <c r="AA20" i="2"/>
  <c r="Z20" i="2"/>
  <c r="Y20" i="2"/>
  <c r="X20" i="2"/>
  <c r="W20" i="2"/>
  <c r="V20" i="2"/>
  <c r="U20" i="2"/>
  <c r="T20" i="2"/>
  <c r="S20" i="2"/>
  <c r="R20" i="2"/>
  <c r="Q20" i="2"/>
  <c r="P20" i="2"/>
  <c r="O20" i="2"/>
  <c r="N20" i="2"/>
  <c r="M20" i="2"/>
  <c r="L20" i="2"/>
  <c r="K20" i="2"/>
  <c r="J20" i="2"/>
  <c r="I20" i="2"/>
  <c r="H20" i="2"/>
  <c r="G20" i="2"/>
  <c r="F20" i="2"/>
  <c r="E20" i="2"/>
  <c r="D20" i="2"/>
  <c r="AV13" i="2"/>
  <c r="AU13" i="2"/>
  <c r="AT13" i="2"/>
  <c r="AS13" i="2"/>
  <c r="AR13" i="2"/>
  <c r="AQ13" i="2"/>
  <c r="AP13" i="2"/>
  <c r="AO13" i="2"/>
  <c r="AN13" i="2"/>
  <c r="AM13" i="2"/>
  <c r="AL13" i="2"/>
  <c r="AK13" i="2"/>
  <c r="AJ13" i="2"/>
  <c r="AI13" i="2"/>
  <c r="AH13" i="2"/>
  <c r="AG13" i="2"/>
  <c r="AF13" i="2"/>
  <c r="AE13" i="2"/>
  <c r="AD13" i="2"/>
  <c r="AC13" i="2"/>
  <c r="AB13" i="2"/>
  <c r="AA13" i="2"/>
  <c r="Z13" i="2"/>
  <c r="Y13" i="2"/>
  <c r="X13" i="2"/>
  <c r="W13" i="2"/>
  <c r="V13" i="2"/>
  <c r="U13" i="2"/>
  <c r="T13" i="2"/>
  <c r="S13" i="2"/>
  <c r="R13" i="2"/>
  <c r="Q13" i="2"/>
  <c r="P13" i="2"/>
  <c r="O13" i="2"/>
  <c r="N13" i="2"/>
  <c r="M13" i="2"/>
  <c r="L13" i="2"/>
  <c r="K13" i="2"/>
  <c r="J13" i="2"/>
  <c r="I13" i="2"/>
  <c r="H13" i="2"/>
  <c r="G13" i="2"/>
  <c r="F13" i="2"/>
  <c r="E13" i="2"/>
  <c r="D13" i="2"/>
  <c r="AV12" i="2"/>
  <c r="AU12" i="2"/>
  <c r="AT12" i="2"/>
  <c r="AS12" i="2"/>
  <c r="AR12" i="2"/>
  <c r="AQ12" i="2"/>
  <c r="AP12" i="2"/>
  <c r="AO12" i="2"/>
  <c r="AN12" i="2"/>
  <c r="AM12" i="2"/>
  <c r="AL12" i="2"/>
  <c r="AK12" i="2"/>
  <c r="AJ12" i="2"/>
  <c r="AI12" i="2"/>
  <c r="AH12" i="2"/>
  <c r="AG12" i="2"/>
  <c r="AF12" i="2"/>
  <c r="AE12" i="2"/>
  <c r="AD12" i="2"/>
  <c r="AC12" i="2"/>
  <c r="AB12" i="2"/>
  <c r="AA12" i="2"/>
  <c r="Z12" i="2"/>
  <c r="Y12" i="2"/>
  <c r="X12" i="2"/>
  <c r="W12" i="2"/>
  <c r="V12" i="2"/>
  <c r="U12" i="2"/>
  <c r="T12" i="2"/>
  <c r="S12" i="2"/>
  <c r="R12" i="2"/>
  <c r="Q12" i="2"/>
  <c r="P12" i="2"/>
  <c r="O12" i="2"/>
  <c r="N12" i="2"/>
  <c r="M12" i="2"/>
  <c r="L12" i="2"/>
  <c r="K12" i="2"/>
  <c r="J12" i="2"/>
  <c r="I12" i="2"/>
  <c r="H12" i="2"/>
  <c r="G12" i="2"/>
  <c r="F12" i="2"/>
  <c r="E12" i="2"/>
  <c r="D12" i="2"/>
  <c r="AV8" i="2"/>
  <c r="AV10" i="2" s="1"/>
  <c r="AU8" i="2"/>
  <c r="AU10" i="2" s="1"/>
  <c r="AT8" i="2"/>
  <c r="AS8" i="2"/>
  <c r="AR8" i="2"/>
  <c r="AR10" i="2" s="1"/>
  <c r="AQ8" i="2"/>
  <c r="AQ10" i="2" s="1"/>
  <c r="AP8" i="2"/>
  <c r="AP10" i="2" s="1"/>
  <c r="AO8" i="2"/>
  <c r="AO10" i="2" s="1"/>
  <c r="AN8" i="2"/>
  <c r="AN10" i="2" s="1"/>
  <c r="AM8" i="2"/>
  <c r="AL8" i="2"/>
  <c r="AK8" i="2"/>
  <c r="AK10" i="2" s="1"/>
  <c r="AJ8" i="2"/>
  <c r="AJ10" i="2" s="1"/>
  <c r="AI8" i="2"/>
  <c r="AI10" i="2" s="1"/>
  <c r="AH8" i="2"/>
  <c r="AH10" i="2" s="1"/>
  <c r="AG8" i="2"/>
  <c r="AG10" i="2" s="1"/>
  <c r="AF8" i="2"/>
  <c r="AF10" i="2" s="1"/>
  <c r="AE8" i="2"/>
  <c r="AD8" i="2"/>
  <c r="AC8" i="2"/>
  <c r="AB8" i="2"/>
  <c r="AB10" i="2" s="1"/>
  <c r="AA8" i="2"/>
  <c r="AA10" i="2" s="1"/>
  <c r="Z8" i="2"/>
  <c r="Z10" i="2" s="1"/>
  <c r="Y8" i="2"/>
  <c r="Y10" i="2" s="1"/>
  <c r="X8" i="2"/>
  <c r="X10" i="2" s="1"/>
  <c r="W8" i="2"/>
  <c r="V8" i="2"/>
  <c r="U8" i="2"/>
  <c r="U10" i="2" s="1"/>
  <c r="T8" i="2"/>
  <c r="T10" i="2" s="1"/>
  <c r="S8" i="2"/>
  <c r="S10" i="2" s="1"/>
  <c r="R8" i="2"/>
  <c r="R10" i="2" s="1"/>
  <c r="Q8" i="2"/>
  <c r="Q10" i="2" s="1"/>
  <c r="P8" i="2"/>
  <c r="P10" i="2" s="1"/>
  <c r="O8" i="2"/>
  <c r="O10" i="2" s="1"/>
  <c r="N8" i="2"/>
  <c r="M8" i="2"/>
  <c r="L8" i="2"/>
  <c r="L10" i="2" s="1"/>
  <c r="K8" i="2"/>
  <c r="K10" i="2" s="1"/>
  <c r="J8" i="2"/>
  <c r="J10" i="2" s="1"/>
  <c r="I8" i="2"/>
  <c r="I10" i="2" s="1"/>
  <c r="H8" i="2"/>
  <c r="H10" i="2" s="1"/>
  <c r="G8" i="2"/>
  <c r="F8" i="2"/>
  <c r="E8" i="2"/>
  <c r="E10" i="2" s="1"/>
  <c r="D8" i="2"/>
  <c r="D10" i="2" s="1"/>
  <c r="AV6" i="2"/>
  <c r="AV7" i="2" s="1"/>
  <c r="AU6" i="2"/>
  <c r="AU7" i="2" s="1"/>
  <c r="AT6" i="2"/>
  <c r="AT7" i="2" s="1"/>
  <c r="AS6" i="2"/>
  <c r="AS7" i="2" s="1"/>
  <c r="AR6" i="2"/>
  <c r="AR7" i="2" s="1"/>
  <c r="AQ6" i="2"/>
  <c r="AQ7" i="2" s="1"/>
  <c r="AP6" i="2"/>
  <c r="AP7" i="2" s="1"/>
  <c r="AO6" i="2"/>
  <c r="AO7" i="2" s="1"/>
  <c r="AN6" i="2"/>
  <c r="AN7" i="2" s="1"/>
  <c r="AM6" i="2"/>
  <c r="AM7" i="2" s="1"/>
  <c r="AL6" i="2"/>
  <c r="AL7" i="2" s="1"/>
  <c r="AK6" i="2"/>
  <c r="AK7" i="2" s="1"/>
  <c r="AJ6" i="2"/>
  <c r="AJ7" i="2" s="1"/>
  <c r="AI6" i="2"/>
  <c r="AI7" i="2" s="1"/>
  <c r="AH6" i="2"/>
  <c r="AH7" i="2" s="1"/>
  <c r="AG6" i="2"/>
  <c r="AG7" i="2" s="1"/>
  <c r="AF6" i="2"/>
  <c r="AF7" i="2" s="1"/>
  <c r="AE6" i="2"/>
  <c r="AE7" i="2" s="1"/>
  <c r="AD6" i="2"/>
  <c r="AD7" i="2" s="1"/>
  <c r="AC6" i="2"/>
  <c r="AC7" i="2" s="1"/>
  <c r="AB6" i="2"/>
  <c r="AB7" i="2" s="1"/>
  <c r="AA6" i="2"/>
  <c r="AA7" i="2" s="1"/>
  <c r="Z6" i="2"/>
  <c r="Z7" i="2" s="1"/>
  <c r="Y6" i="2"/>
  <c r="Y7" i="2" s="1"/>
  <c r="X6" i="2"/>
  <c r="X7" i="2" s="1"/>
  <c r="W6" i="2"/>
  <c r="W7" i="2" s="1"/>
  <c r="V6" i="2"/>
  <c r="V7" i="2" s="1"/>
  <c r="U6" i="2"/>
  <c r="U7" i="2" s="1"/>
  <c r="T6" i="2"/>
  <c r="T7" i="2" s="1"/>
  <c r="S6" i="2"/>
  <c r="S7" i="2" s="1"/>
  <c r="R6" i="2"/>
  <c r="R7" i="2" s="1"/>
  <c r="Q6" i="2"/>
  <c r="Q7" i="2" s="1"/>
  <c r="P6" i="2"/>
  <c r="P7" i="2" s="1"/>
  <c r="O6" i="2"/>
  <c r="O7" i="2" s="1"/>
  <c r="N6" i="2"/>
  <c r="N7" i="2" s="1"/>
  <c r="M6" i="2"/>
  <c r="M7" i="2" s="1"/>
  <c r="L6" i="2"/>
  <c r="L7" i="2" s="1"/>
  <c r="K6" i="2"/>
  <c r="K7" i="2" s="1"/>
  <c r="J6" i="2"/>
  <c r="J7" i="2" s="1"/>
  <c r="I6" i="2"/>
  <c r="I7" i="2" s="1"/>
  <c r="H6" i="2"/>
  <c r="H7" i="2" s="1"/>
  <c r="G6" i="2"/>
  <c r="G7" i="2" s="1"/>
  <c r="F6" i="2"/>
  <c r="F7" i="2" s="1"/>
  <c r="E6" i="2"/>
  <c r="E7" i="2" s="1"/>
  <c r="D6" i="2"/>
  <c r="D7" i="2" s="1"/>
  <c r="AV5" i="2"/>
  <c r="AU5" i="2"/>
  <c r="AT5" i="2"/>
  <c r="AS5" i="2"/>
  <c r="AR5" i="2"/>
  <c r="AQ5" i="2"/>
  <c r="AP5" i="2"/>
  <c r="AO5" i="2"/>
  <c r="AN5" i="2"/>
  <c r="AM5" i="2"/>
  <c r="AL5" i="2"/>
  <c r="AK5" i="2"/>
  <c r="AJ5" i="2"/>
  <c r="AI5" i="2"/>
  <c r="AH5" i="2"/>
  <c r="AG5" i="2"/>
  <c r="AF5" i="2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O5" i="2"/>
  <c r="N5" i="2"/>
  <c r="M5" i="2"/>
  <c r="L5" i="2"/>
  <c r="K5" i="2"/>
  <c r="J5" i="2"/>
  <c r="I5" i="2"/>
  <c r="H5" i="2"/>
  <c r="G5" i="2"/>
  <c r="F5" i="2"/>
  <c r="E5" i="2"/>
  <c r="D5" i="2"/>
  <c r="F14" i="2" l="1"/>
  <c r="N14" i="2"/>
  <c r="N83" i="2" s="1"/>
  <c r="V14" i="2"/>
  <c r="AD14" i="2"/>
  <c r="AL14" i="2"/>
  <c r="AT14" i="2"/>
  <c r="AT80" i="2" s="1"/>
  <c r="AU14" i="2"/>
  <c r="AU79" i="2" s="1"/>
  <c r="W14" i="2"/>
  <c r="W82" i="2" s="1"/>
  <c r="AE14" i="2"/>
  <c r="X14" i="2"/>
  <c r="X76" i="2" s="1"/>
  <c r="H14" i="2"/>
  <c r="AF14" i="2"/>
  <c r="AN14" i="2"/>
  <c r="G14" i="2"/>
  <c r="G74" i="2" s="1"/>
  <c r="AV14" i="2"/>
  <c r="AV73" i="2" s="1"/>
  <c r="I14" i="2"/>
  <c r="I74" i="2" s="1"/>
  <c r="O14" i="2"/>
  <c r="O82" i="2" s="1"/>
  <c r="AA14" i="2"/>
  <c r="AA72" i="2" s="1"/>
  <c r="AQ14" i="2"/>
  <c r="AQ79" i="2" s="1"/>
  <c r="P14" i="2"/>
  <c r="AM14" i="2"/>
  <c r="G54" i="2"/>
  <c r="G55" i="2"/>
  <c r="G53" i="2"/>
  <c r="G56" i="2"/>
  <c r="AM54" i="2"/>
  <c r="AM55" i="2"/>
  <c r="AM53" i="2"/>
  <c r="AM56" i="2"/>
  <c r="S26" i="2"/>
  <c r="S28" i="2"/>
  <c r="S34" i="2" s="1"/>
  <c r="S27" i="2"/>
  <c r="S33" i="2" s="1"/>
  <c r="M53" i="2"/>
  <c r="M56" i="2"/>
  <c r="M54" i="2"/>
  <c r="M55" i="2"/>
  <c r="AC53" i="2"/>
  <c r="AC56" i="2"/>
  <c r="AC54" i="2"/>
  <c r="AC55" i="2"/>
  <c r="AS53" i="2"/>
  <c r="AS56" i="2"/>
  <c r="AS55" i="2"/>
  <c r="AS54" i="2"/>
  <c r="Q28" i="2"/>
  <c r="Q26" i="2"/>
  <c r="Q27" i="2"/>
  <c r="AG28" i="2"/>
  <c r="AG34" i="2" s="1"/>
  <c r="AG26" i="2"/>
  <c r="AG27" i="2"/>
  <c r="AG33" i="2" s="1"/>
  <c r="F56" i="2"/>
  <c r="F53" i="2"/>
  <c r="F55" i="2"/>
  <c r="F54" i="2"/>
  <c r="N56" i="2"/>
  <c r="N54" i="2"/>
  <c r="N53" i="2"/>
  <c r="N55" i="2"/>
  <c r="V56" i="2"/>
  <c r="V55" i="2"/>
  <c r="V54" i="2"/>
  <c r="V53" i="2"/>
  <c r="AD56" i="2"/>
  <c r="AD54" i="2"/>
  <c r="AD55" i="2"/>
  <c r="AD53" i="2"/>
  <c r="AL56" i="2"/>
  <c r="AL53" i="2"/>
  <c r="AL54" i="2"/>
  <c r="AL55" i="2"/>
  <c r="AT56" i="2"/>
  <c r="AT55" i="2"/>
  <c r="AT53" i="2"/>
  <c r="AT54" i="2"/>
  <c r="J26" i="2"/>
  <c r="J27" i="2"/>
  <c r="J33" i="2" s="1"/>
  <c r="J28" i="2"/>
  <c r="J34" i="2" s="1"/>
  <c r="R26" i="2"/>
  <c r="R27" i="2"/>
  <c r="R33" i="2" s="1"/>
  <c r="R28" i="2"/>
  <c r="R34" i="2" s="1"/>
  <c r="Z26" i="2"/>
  <c r="Z27" i="2"/>
  <c r="Z33" i="2" s="1"/>
  <c r="Z28" i="2"/>
  <c r="Z34" i="2" s="1"/>
  <c r="AH26" i="2"/>
  <c r="AH27" i="2"/>
  <c r="AH33" i="2" s="1"/>
  <c r="AH28" i="2"/>
  <c r="AH34" i="2" s="1"/>
  <c r="AP26" i="2"/>
  <c r="AP27" i="2"/>
  <c r="AP33" i="2" s="1"/>
  <c r="AP28" i="2"/>
  <c r="AP34" i="2" s="1"/>
  <c r="H54" i="2"/>
  <c r="H55" i="2"/>
  <c r="H53" i="2"/>
  <c r="H56" i="2"/>
  <c r="P54" i="2"/>
  <c r="P56" i="2"/>
  <c r="P53" i="2"/>
  <c r="P55" i="2"/>
  <c r="X54" i="2"/>
  <c r="X55" i="2"/>
  <c r="X53" i="2"/>
  <c r="X56" i="2"/>
  <c r="AF54" i="2"/>
  <c r="AF55" i="2"/>
  <c r="AF53" i="2"/>
  <c r="AF56" i="2"/>
  <c r="AN54" i="2"/>
  <c r="AN56" i="2"/>
  <c r="AN53" i="2"/>
  <c r="AN55" i="2"/>
  <c r="AV54" i="2"/>
  <c r="AV55" i="2"/>
  <c r="AV53" i="2"/>
  <c r="AV56" i="2"/>
  <c r="D28" i="2"/>
  <c r="D34" i="2" s="1"/>
  <c r="D26" i="2"/>
  <c r="D27" i="2"/>
  <c r="D33" i="2" s="1"/>
  <c r="L27" i="2"/>
  <c r="L33" i="2" s="1"/>
  <c r="L28" i="2"/>
  <c r="L34" i="2" s="1"/>
  <c r="L26" i="2"/>
  <c r="T26" i="2"/>
  <c r="T28" i="2"/>
  <c r="T34" i="2" s="1"/>
  <c r="T27" i="2"/>
  <c r="T33" i="2" s="1"/>
  <c r="AB27" i="2"/>
  <c r="AB33" i="2" s="1"/>
  <c r="AB26" i="2"/>
  <c r="AB28" i="2"/>
  <c r="AB34" i="2" s="1"/>
  <c r="AJ26" i="2"/>
  <c r="AJ27" i="2"/>
  <c r="AJ33" i="2" s="1"/>
  <c r="AJ28" i="2"/>
  <c r="AJ34" i="2" s="1"/>
  <c r="AR28" i="2"/>
  <c r="AR34" i="2" s="1"/>
  <c r="AR26" i="2"/>
  <c r="AR27" i="2"/>
  <c r="AR33" i="2" s="1"/>
  <c r="Q14" i="2"/>
  <c r="Q81" i="2" s="1"/>
  <c r="Y14" i="2"/>
  <c r="Y71" i="2" s="1"/>
  <c r="AG14" i="2"/>
  <c r="AG76" i="2" s="1"/>
  <c r="AO14" i="2"/>
  <c r="AO73" i="2" s="1"/>
  <c r="W54" i="2"/>
  <c r="W55" i="2"/>
  <c r="W53" i="2"/>
  <c r="W56" i="2"/>
  <c r="K26" i="2"/>
  <c r="K27" i="2"/>
  <c r="K33" i="2" s="1"/>
  <c r="K28" i="2"/>
  <c r="K34" i="2" s="1"/>
  <c r="AI26" i="2"/>
  <c r="AI28" i="2"/>
  <c r="AI34" i="2" s="1"/>
  <c r="AI27" i="2"/>
  <c r="AI33" i="2" s="1"/>
  <c r="I53" i="2"/>
  <c r="I55" i="2"/>
  <c r="I56" i="2"/>
  <c r="I54" i="2"/>
  <c r="Q53" i="2"/>
  <c r="Q56" i="2"/>
  <c r="Q54" i="2"/>
  <c r="Q55" i="2"/>
  <c r="Y53" i="2"/>
  <c r="Y56" i="2"/>
  <c r="Y54" i="2"/>
  <c r="Y55" i="2"/>
  <c r="AG53" i="2"/>
  <c r="AG55" i="2"/>
  <c r="AG56" i="2"/>
  <c r="AG54" i="2"/>
  <c r="AO53" i="2"/>
  <c r="AO56" i="2"/>
  <c r="AO54" i="2"/>
  <c r="AO55" i="2"/>
  <c r="E27" i="2"/>
  <c r="E33" i="2" s="1"/>
  <c r="E28" i="2"/>
  <c r="E34" i="2" s="1"/>
  <c r="E26" i="2"/>
  <c r="M27" i="2"/>
  <c r="M33" i="2" s="1"/>
  <c r="M28" i="2"/>
  <c r="M34" i="2" s="1"/>
  <c r="M26" i="2"/>
  <c r="U27" i="2"/>
  <c r="U33" i="2" s="1"/>
  <c r="U28" i="2"/>
  <c r="U34" i="2" s="1"/>
  <c r="U26" i="2"/>
  <c r="AC27" i="2"/>
  <c r="AC33" i="2" s="1"/>
  <c r="AC28" i="2"/>
  <c r="AC34" i="2" s="1"/>
  <c r="AC26" i="2"/>
  <c r="AK27" i="2"/>
  <c r="AK33" i="2" s="1"/>
  <c r="AK28" i="2"/>
  <c r="AK34" i="2" s="1"/>
  <c r="AK26" i="2"/>
  <c r="AS27" i="2"/>
  <c r="AS33" i="2" s="1"/>
  <c r="AS28" i="2"/>
  <c r="AS34" i="2" s="1"/>
  <c r="AS26" i="2"/>
  <c r="J14" i="2"/>
  <c r="J79" i="2" s="1"/>
  <c r="R14" i="2"/>
  <c r="R83" i="2" s="1"/>
  <c r="Z14" i="2"/>
  <c r="Z76" i="2" s="1"/>
  <c r="AH14" i="2"/>
  <c r="AH81" i="2" s="1"/>
  <c r="AP14" i="2"/>
  <c r="AP80" i="2" s="1"/>
  <c r="AE54" i="2"/>
  <c r="AE55" i="2"/>
  <c r="AE56" i="2"/>
  <c r="AE53" i="2"/>
  <c r="J55" i="2"/>
  <c r="J56" i="2"/>
  <c r="J54" i="2"/>
  <c r="J53" i="2"/>
  <c r="Z55" i="2"/>
  <c r="Z56" i="2"/>
  <c r="Z53" i="2"/>
  <c r="Z54" i="2"/>
  <c r="AH55" i="2"/>
  <c r="AH56" i="2"/>
  <c r="AH53" i="2"/>
  <c r="AH54" i="2"/>
  <c r="AP55" i="2"/>
  <c r="AP56" i="2"/>
  <c r="AP54" i="2"/>
  <c r="AP53" i="2"/>
  <c r="AC10" i="2"/>
  <c r="AS10" i="2"/>
  <c r="F27" i="2"/>
  <c r="F33" i="2" s="1"/>
  <c r="F28" i="2"/>
  <c r="F34" i="2" s="1"/>
  <c r="F26" i="2"/>
  <c r="N27" i="2"/>
  <c r="N33" i="2" s="1"/>
  <c r="N28" i="2"/>
  <c r="N34" i="2" s="1"/>
  <c r="N26" i="2"/>
  <c r="V27" i="2"/>
  <c r="V33" i="2" s="1"/>
  <c r="V28" i="2"/>
  <c r="V34" i="2" s="1"/>
  <c r="V26" i="2"/>
  <c r="AD27" i="2"/>
  <c r="AD33" i="2" s="1"/>
  <c r="AD28" i="2"/>
  <c r="AD34" i="2" s="1"/>
  <c r="AD26" i="2"/>
  <c r="AL27" i="2"/>
  <c r="AL33" i="2" s="1"/>
  <c r="AL28" i="2"/>
  <c r="AL34" i="2" s="1"/>
  <c r="AL26" i="2"/>
  <c r="AT27" i="2"/>
  <c r="AT33" i="2" s="1"/>
  <c r="AT28" i="2"/>
  <c r="AT34" i="2" s="1"/>
  <c r="AT26" i="2"/>
  <c r="K14" i="2"/>
  <c r="K72" i="2" s="1"/>
  <c r="S14" i="2"/>
  <c r="AI14" i="2"/>
  <c r="AI81" i="2" s="1"/>
  <c r="M10" i="2"/>
  <c r="K55" i="2"/>
  <c r="K56" i="2"/>
  <c r="K54" i="2"/>
  <c r="K53" i="2"/>
  <c r="S55" i="2"/>
  <c r="S54" i="2"/>
  <c r="S53" i="2"/>
  <c r="S56" i="2"/>
  <c r="AA55" i="2"/>
  <c r="AA53" i="2"/>
  <c r="AA56" i="2"/>
  <c r="AA54" i="2"/>
  <c r="AI55" i="2"/>
  <c r="AI53" i="2"/>
  <c r="AI56" i="2"/>
  <c r="AI54" i="2"/>
  <c r="AQ55" i="2"/>
  <c r="AQ56" i="2"/>
  <c r="AQ54" i="2"/>
  <c r="AQ53" i="2"/>
  <c r="F10" i="2"/>
  <c r="N10" i="2"/>
  <c r="V10" i="2"/>
  <c r="AD10" i="2"/>
  <c r="AL10" i="2"/>
  <c r="AT10" i="2"/>
  <c r="G26" i="2"/>
  <c r="G27" i="2"/>
  <c r="G33" i="2" s="1"/>
  <c r="G28" i="2"/>
  <c r="G34" i="2" s="1"/>
  <c r="O26" i="2"/>
  <c r="O27" i="2"/>
  <c r="O33" i="2" s="1"/>
  <c r="O28" i="2"/>
  <c r="O34" i="2" s="1"/>
  <c r="W26" i="2"/>
  <c r="W27" i="2"/>
  <c r="W33" i="2" s="1"/>
  <c r="W28" i="2"/>
  <c r="W34" i="2" s="1"/>
  <c r="AE26" i="2"/>
  <c r="AE28" i="2"/>
  <c r="AE34" i="2" s="1"/>
  <c r="AE27" i="2"/>
  <c r="AE33" i="2" s="1"/>
  <c r="AM26" i="2"/>
  <c r="AM27" i="2"/>
  <c r="AM33" i="2" s="1"/>
  <c r="AM28" i="2"/>
  <c r="AM34" i="2" s="1"/>
  <c r="AU26" i="2"/>
  <c r="AU28" i="2"/>
  <c r="AU34" i="2" s="1"/>
  <c r="AU27" i="2"/>
  <c r="AU33" i="2" s="1"/>
  <c r="D14" i="2"/>
  <c r="D83" i="2" s="1"/>
  <c r="L14" i="2"/>
  <c r="L83" i="2" s="1"/>
  <c r="T14" i="2"/>
  <c r="T79" i="2" s="1"/>
  <c r="AB14" i="2"/>
  <c r="AB75" i="2" s="1"/>
  <c r="AJ14" i="2"/>
  <c r="AJ80" i="2" s="1"/>
  <c r="AR14" i="2"/>
  <c r="AR72" i="2" s="1"/>
  <c r="AA26" i="2"/>
  <c r="AA27" i="2"/>
  <c r="AA33" i="2" s="1"/>
  <c r="AA28" i="2"/>
  <c r="AA34" i="2" s="1"/>
  <c r="R55" i="2"/>
  <c r="R56" i="2"/>
  <c r="R54" i="2"/>
  <c r="R53" i="2"/>
  <c r="D54" i="2"/>
  <c r="D56" i="2"/>
  <c r="D53" i="2"/>
  <c r="D55" i="2"/>
  <c r="L54" i="2"/>
  <c r="L55" i="2"/>
  <c r="L56" i="2"/>
  <c r="L53" i="2"/>
  <c r="T54" i="2"/>
  <c r="T55" i="2"/>
  <c r="T56" i="2"/>
  <c r="T53" i="2"/>
  <c r="AB54" i="2"/>
  <c r="AB53" i="2"/>
  <c r="AB56" i="2"/>
  <c r="AB55" i="2"/>
  <c r="AJ54" i="2"/>
  <c r="AJ55" i="2"/>
  <c r="AJ53" i="2"/>
  <c r="AJ56" i="2"/>
  <c r="AR54" i="2"/>
  <c r="AR55" i="2"/>
  <c r="AR53" i="2"/>
  <c r="AR56" i="2"/>
  <c r="G10" i="2"/>
  <c r="W10" i="2"/>
  <c r="AE10" i="2"/>
  <c r="AM10" i="2"/>
  <c r="H28" i="2"/>
  <c r="H34" i="2" s="1"/>
  <c r="H26" i="2"/>
  <c r="H27" i="2"/>
  <c r="H33" i="2" s="1"/>
  <c r="P28" i="2"/>
  <c r="P27" i="2"/>
  <c r="P26" i="2"/>
  <c r="X28" i="2"/>
  <c r="X34" i="2" s="1"/>
  <c r="X27" i="2"/>
  <c r="X33" i="2" s="1"/>
  <c r="X26" i="2"/>
  <c r="AF28" i="2"/>
  <c r="AF34" i="2" s="1"/>
  <c r="AF26" i="2"/>
  <c r="AF27" i="2"/>
  <c r="AF33" i="2" s="1"/>
  <c r="AN28" i="2"/>
  <c r="AN34" i="2" s="1"/>
  <c r="AN27" i="2"/>
  <c r="AN33" i="2" s="1"/>
  <c r="AN26" i="2"/>
  <c r="AV28" i="2"/>
  <c r="AV34" i="2" s="1"/>
  <c r="AV26" i="2"/>
  <c r="AV27" i="2"/>
  <c r="AV33" i="2" s="1"/>
  <c r="E14" i="2"/>
  <c r="E80" i="2" s="1"/>
  <c r="M14" i="2"/>
  <c r="M83" i="2" s="1"/>
  <c r="U14" i="2"/>
  <c r="U82" i="2" s="1"/>
  <c r="AC14" i="2"/>
  <c r="AC76" i="2" s="1"/>
  <c r="AK14" i="2"/>
  <c r="AK83" i="2" s="1"/>
  <c r="AS14" i="2"/>
  <c r="AS75" i="2" s="1"/>
  <c r="O54" i="2"/>
  <c r="O55" i="2"/>
  <c r="O56" i="2"/>
  <c r="O53" i="2"/>
  <c r="AU54" i="2"/>
  <c r="AU55" i="2"/>
  <c r="AU53" i="2"/>
  <c r="AU56" i="2"/>
  <c r="AQ26" i="2"/>
  <c r="AQ28" i="2"/>
  <c r="AQ34" i="2" s="1"/>
  <c r="AQ27" i="2"/>
  <c r="AQ33" i="2" s="1"/>
  <c r="E53" i="2"/>
  <c r="E56" i="2"/>
  <c r="E54" i="2"/>
  <c r="E55" i="2"/>
  <c r="U53" i="2"/>
  <c r="U56" i="2"/>
  <c r="U55" i="2"/>
  <c r="U54" i="2"/>
  <c r="AK53" i="2"/>
  <c r="AK56" i="2"/>
  <c r="AK55" i="2"/>
  <c r="AK54" i="2"/>
  <c r="I28" i="2"/>
  <c r="I34" i="2" s="1"/>
  <c r="I26" i="2"/>
  <c r="I27" i="2"/>
  <c r="I33" i="2" s="1"/>
  <c r="Y28" i="2"/>
  <c r="Y34" i="2" s="1"/>
  <c r="Y27" i="2"/>
  <c r="Y33" i="2" s="1"/>
  <c r="Y26" i="2"/>
  <c r="AO28" i="2"/>
  <c r="AO34" i="2" s="1"/>
  <c r="AO27" i="2"/>
  <c r="AO33" i="2" s="1"/>
  <c r="AO26" i="2"/>
  <c r="AE80" i="2"/>
  <c r="H79" i="2"/>
  <c r="P65" i="2"/>
  <c r="P79" i="2" s="1"/>
  <c r="F80" i="2"/>
  <c r="H83" i="2"/>
  <c r="AE72" i="2"/>
  <c r="AM72" i="2"/>
  <c r="R73" i="2"/>
  <c r="H80" i="2"/>
  <c r="P80" i="2"/>
  <c r="AQ80" i="2"/>
  <c r="F81" i="2"/>
  <c r="N81" i="2"/>
  <c r="V81" i="2"/>
  <c r="AE82" i="2"/>
  <c r="AM82" i="2"/>
  <c r="O80" i="2"/>
  <c r="AF81" i="2"/>
  <c r="AN81" i="2"/>
  <c r="K82" i="2"/>
  <c r="AD82" i="2"/>
  <c r="AL82" i="2"/>
  <c r="AT82" i="2"/>
  <c r="AE79" i="2"/>
  <c r="AM79" i="2"/>
  <c r="AD80" i="2"/>
  <c r="AE83" i="2"/>
  <c r="AF83" i="2"/>
  <c r="V80" i="2"/>
  <c r="AD79" i="2"/>
  <c r="AL79" i="2"/>
  <c r="AT79" i="2"/>
  <c r="O81" i="2"/>
  <c r="AF82" i="2"/>
  <c r="AN82" i="2"/>
  <c r="H81" i="2"/>
  <c r="P81" i="2"/>
  <c r="AQ81" i="2"/>
  <c r="F82" i="2"/>
  <c r="V82" i="2"/>
  <c r="AM83" i="2"/>
  <c r="O83" i="2"/>
  <c r="AF79" i="2"/>
  <c r="AN79" i="2"/>
  <c r="K80" i="2"/>
  <c r="AL80" i="2"/>
  <c r="Y81" i="2"/>
  <c r="AN83" i="2"/>
  <c r="H71" i="2"/>
  <c r="P71" i="2"/>
  <c r="AF71" i="2"/>
  <c r="AN71" i="2"/>
  <c r="AQ72" i="2"/>
  <c r="F73" i="2"/>
  <c r="V73" i="2"/>
  <c r="AD73" i="2"/>
  <c r="AL73" i="2"/>
  <c r="AT73" i="2"/>
  <c r="O76" i="2"/>
  <c r="AE76" i="2"/>
  <c r="AM76" i="2"/>
  <c r="F79" i="2"/>
  <c r="V79" i="2"/>
  <c r="AM80" i="2"/>
  <c r="H82" i="2"/>
  <c r="P82" i="2"/>
  <c r="X82" i="2"/>
  <c r="AQ82" i="2"/>
  <c r="F83" i="2"/>
  <c r="V83" i="2"/>
  <c r="O73" i="2"/>
  <c r="AE73" i="2"/>
  <c r="AM73" i="2"/>
  <c r="Z74" i="2"/>
  <c r="AP74" i="2"/>
  <c r="H76" i="2"/>
  <c r="P76" i="2"/>
  <c r="AF76" i="2"/>
  <c r="AN76" i="2"/>
  <c r="N80" i="2"/>
  <c r="AE81" i="2"/>
  <c r="AM81" i="2"/>
  <c r="AK82" i="2"/>
  <c r="P83" i="2"/>
  <c r="AQ83" i="2"/>
  <c r="AD83" i="2"/>
  <c r="AL83" i="2"/>
  <c r="AT83" i="2"/>
  <c r="R71" i="2"/>
  <c r="H73" i="2"/>
  <c r="P73" i="2"/>
  <c r="AF73" i="2"/>
  <c r="AN73" i="2"/>
  <c r="AI74" i="2"/>
  <c r="AQ74" i="2"/>
  <c r="F75" i="2"/>
  <c r="V75" i="2"/>
  <c r="AD75" i="2"/>
  <c r="AL75" i="2"/>
  <c r="AT75" i="2"/>
  <c r="Y76" i="2"/>
  <c r="H75" i="2"/>
  <c r="P75" i="2"/>
  <c r="AF75" i="2"/>
  <c r="AN75" i="2"/>
  <c r="AQ76" i="2"/>
  <c r="O79" i="2"/>
  <c r="AF80" i="2"/>
  <c r="AN80" i="2"/>
  <c r="AD81" i="2"/>
  <c r="AL81" i="2"/>
  <c r="AT81" i="2"/>
  <c r="AQ71" i="2"/>
  <c r="F72" i="2"/>
  <c r="N72" i="2"/>
  <c r="V72" i="2"/>
  <c r="AD72" i="2"/>
  <c r="AL72" i="2"/>
  <c r="AT72" i="2"/>
  <c r="AR74" i="2"/>
  <c r="O75" i="2"/>
  <c r="AE75" i="2"/>
  <c r="AM75" i="2"/>
  <c r="R76" i="2"/>
  <c r="Z83" i="2"/>
  <c r="H72" i="2"/>
  <c r="P72" i="2"/>
  <c r="X72" i="2"/>
  <c r="AF72" i="2"/>
  <c r="AN72" i="2"/>
  <c r="AQ73" i="2"/>
  <c r="F74" i="2"/>
  <c r="N74" i="2"/>
  <c r="V74" i="2"/>
  <c r="AD74" i="2"/>
  <c r="AL74" i="2"/>
  <c r="AT74" i="2"/>
  <c r="Y75" i="2"/>
  <c r="AR76" i="2"/>
  <c r="Z80" i="2"/>
  <c r="AA83" i="2"/>
  <c r="F71" i="2"/>
  <c r="N71" i="2"/>
  <c r="V71" i="2"/>
  <c r="AD71" i="2"/>
  <c r="AL71" i="2"/>
  <c r="AT71" i="2"/>
  <c r="Y72" i="2"/>
  <c r="O74" i="2"/>
  <c r="AE74" i="2"/>
  <c r="AM74" i="2"/>
  <c r="Z75" i="2"/>
  <c r="U76" i="2"/>
  <c r="AK76" i="2"/>
  <c r="G71" i="2"/>
  <c r="O71" i="2"/>
  <c r="AE71" i="2"/>
  <c r="AM71" i="2"/>
  <c r="R72" i="2"/>
  <c r="Z72" i="2"/>
  <c r="H74" i="2"/>
  <c r="P74" i="2"/>
  <c r="X74" i="2"/>
  <c r="AF74" i="2"/>
  <c r="AN74" i="2"/>
  <c r="AQ75" i="2"/>
  <c r="F76" i="2"/>
  <c r="N76" i="2"/>
  <c r="V76" i="2"/>
  <c r="AD76" i="2"/>
  <c r="AL76" i="2"/>
  <c r="AT76" i="2"/>
  <c r="K81" i="2" l="1"/>
  <c r="R81" i="2"/>
  <c r="K74" i="2"/>
  <c r="K71" i="2"/>
  <c r="K79" i="2"/>
  <c r="K76" i="2"/>
  <c r="R80" i="2"/>
  <c r="K75" i="2"/>
  <c r="AI75" i="2"/>
  <c r="AO74" i="2"/>
  <c r="AR83" i="2"/>
  <c r="AR79" i="2"/>
  <c r="AI71" i="2"/>
  <c r="AI76" i="2"/>
  <c r="AI83" i="2"/>
  <c r="AI82" i="2"/>
  <c r="AI73" i="2"/>
  <c r="AI72" i="2"/>
  <c r="AI80" i="2"/>
  <c r="X73" i="2"/>
  <c r="AI79" i="2"/>
  <c r="N82" i="2"/>
  <c r="R79" i="2"/>
  <c r="X81" i="2"/>
  <c r="Z73" i="2"/>
  <c r="X79" i="2"/>
  <c r="N79" i="2"/>
  <c r="X80" i="2"/>
  <c r="Z71" i="2"/>
  <c r="Z79" i="2"/>
  <c r="N73" i="2"/>
  <c r="N77" i="2" s="1"/>
  <c r="AG82" i="2"/>
  <c r="X75" i="2"/>
  <c r="N75" i="2"/>
  <c r="X71" i="2"/>
  <c r="X83" i="2"/>
  <c r="AG75" i="2"/>
  <c r="AK73" i="2"/>
  <c r="AK77" i="2" s="1"/>
  <c r="AR73" i="2"/>
  <c r="AR77" i="2" s="1"/>
  <c r="Z81" i="2"/>
  <c r="R82" i="2"/>
  <c r="AG71" i="2"/>
  <c r="AR80" i="2"/>
  <c r="AK71" i="2"/>
  <c r="Z82" i="2"/>
  <c r="AP72" i="2"/>
  <c r="AS76" i="2"/>
  <c r="K73" i="2"/>
  <c r="K77" i="2" s="1"/>
  <c r="AR82" i="2"/>
  <c r="K83" i="2"/>
  <c r="AK75" i="2"/>
  <c r="AK81" i="2"/>
  <c r="AR75" i="2"/>
  <c r="AR81" i="2"/>
  <c r="AO82" i="2"/>
  <c r="AR71" i="2"/>
  <c r="AK74" i="2"/>
  <c r="AK72" i="2"/>
  <c r="AK80" i="2"/>
  <c r="AK79" i="2"/>
  <c r="AC82" i="2"/>
  <c r="T71" i="2"/>
  <c r="AU75" i="2"/>
  <c r="AU74" i="2"/>
  <c r="AU80" i="2"/>
  <c r="AV80" i="2"/>
  <c r="AU83" i="2"/>
  <c r="AU73" i="2"/>
  <c r="D75" i="2"/>
  <c r="AU72" i="2"/>
  <c r="AU82" i="2"/>
  <c r="AU71" i="2"/>
  <c r="AU76" i="2"/>
  <c r="AU81" i="2"/>
  <c r="Q76" i="2"/>
  <c r="M74" i="2"/>
  <c r="I82" i="2"/>
  <c r="W79" i="2"/>
  <c r="W74" i="2"/>
  <c r="AO36" i="2"/>
  <c r="I75" i="2"/>
  <c r="M71" i="2"/>
  <c r="I76" i="2"/>
  <c r="M72" i="2"/>
  <c r="W73" i="2"/>
  <c r="W76" i="2"/>
  <c r="M82" i="2"/>
  <c r="Q83" i="2"/>
  <c r="M81" i="2"/>
  <c r="AB36" i="2"/>
  <c r="T74" i="2"/>
  <c r="T81" i="2"/>
  <c r="T80" i="2"/>
  <c r="I81" i="2"/>
  <c r="T83" i="2"/>
  <c r="W81" i="2"/>
  <c r="M79" i="2"/>
  <c r="I83" i="2"/>
  <c r="W80" i="2"/>
  <c r="M76" i="2"/>
  <c r="T73" i="2"/>
  <c r="Q73" i="2"/>
  <c r="M75" i="2"/>
  <c r="W71" i="2"/>
  <c r="T76" i="2"/>
  <c r="I73" i="2"/>
  <c r="M80" i="2"/>
  <c r="T72" i="2"/>
  <c r="T75" i="2"/>
  <c r="T82" i="2"/>
  <c r="M73" i="2"/>
  <c r="Q72" i="2"/>
  <c r="Q80" i="2"/>
  <c r="Q74" i="2"/>
  <c r="Q79" i="2"/>
  <c r="I72" i="2"/>
  <c r="W83" i="2"/>
  <c r="Q71" i="2"/>
  <c r="I80" i="2"/>
  <c r="I79" i="2"/>
  <c r="W72" i="2"/>
  <c r="Q75" i="2"/>
  <c r="W75" i="2"/>
  <c r="Q82" i="2"/>
  <c r="I71" i="2"/>
  <c r="O36" i="2"/>
  <c r="AT36" i="2"/>
  <c r="F36" i="2"/>
  <c r="Z36" i="2"/>
  <c r="E76" i="2"/>
  <c r="L75" i="2"/>
  <c r="AV74" i="2"/>
  <c r="E73" i="2"/>
  <c r="L73" i="2"/>
  <c r="AV72" i="2"/>
  <c r="E71" i="2"/>
  <c r="L81" i="2"/>
  <c r="E82" i="2"/>
  <c r="L79" i="2"/>
  <c r="AV81" i="2"/>
  <c r="L82" i="2"/>
  <c r="AV75" i="2"/>
  <c r="AV83" i="2"/>
  <c r="L76" i="2"/>
  <c r="AV79" i="2"/>
  <c r="E79" i="2"/>
  <c r="L74" i="2"/>
  <c r="AV76" i="2"/>
  <c r="AV77" i="2" s="1"/>
  <c r="E75" i="2"/>
  <c r="AV82" i="2"/>
  <c r="L80" i="2"/>
  <c r="AV71" i="2"/>
  <c r="E81" i="2"/>
  <c r="E72" i="2"/>
  <c r="L72" i="2"/>
  <c r="L71" i="2"/>
  <c r="G83" i="2"/>
  <c r="AP75" i="2"/>
  <c r="AP83" i="2"/>
  <c r="AP71" i="2"/>
  <c r="G73" i="2"/>
  <c r="G82" i="2"/>
  <c r="AP81" i="2"/>
  <c r="AP36" i="2"/>
  <c r="D74" i="2"/>
  <c r="AJ81" i="2"/>
  <c r="U79" i="2"/>
  <c r="D79" i="2"/>
  <c r="G80" i="2"/>
  <c r="E74" i="2"/>
  <c r="G72" i="2"/>
  <c r="D73" i="2"/>
  <c r="G81" i="2"/>
  <c r="AP73" i="2"/>
  <c r="D36" i="2"/>
  <c r="G79" i="2"/>
  <c r="D81" i="2"/>
  <c r="D72" i="2"/>
  <c r="D80" i="2"/>
  <c r="U83" i="2"/>
  <c r="S36" i="2"/>
  <c r="G76" i="2"/>
  <c r="D82" i="2"/>
  <c r="AP76" i="2"/>
  <c r="AP82" i="2"/>
  <c r="D71" i="2"/>
  <c r="D76" i="2"/>
  <c r="G75" i="2"/>
  <c r="AP79" i="2"/>
  <c r="AN36" i="2"/>
  <c r="AJ82" i="2"/>
  <c r="AB80" i="2"/>
  <c r="AG72" i="2"/>
  <c r="AA81" i="2"/>
  <c r="AB81" i="2"/>
  <c r="H77" i="2"/>
  <c r="U80" i="2"/>
  <c r="J82" i="2"/>
  <c r="E83" i="2"/>
  <c r="AC80" i="2"/>
  <c r="Y83" i="2"/>
  <c r="AG81" i="2"/>
  <c r="O72" i="2"/>
  <c r="AS36" i="2"/>
  <c r="AC83" i="2"/>
  <c r="J72" i="2"/>
  <c r="AB83" i="2"/>
  <c r="AJ76" i="2"/>
  <c r="AG73" i="2"/>
  <c r="AG77" i="2" s="1"/>
  <c r="AA76" i="2"/>
  <c r="AA74" i="2"/>
  <c r="J71" i="2"/>
  <c r="J74" i="2"/>
  <c r="AJ72" i="2"/>
  <c r="AG83" i="2"/>
  <c r="AG79" i="2"/>
  <c r="J83" i="2"/>
  <c r="AG80" i="2"/>
  <c r="AJ83" i="2"/>
  <c r="AC73" i="2"/>
  <c r="AC77" i="2" s="1"/>
  <c r="AA80" i="2"/>
  <c r="AB76" i="2"/>
  <c r="AA73" i="2"/>
  <c r="Y73" i="2"/>
  <c r="AB82" i="2"/>
  <c r="AA82" i="2"/>
  <c r="AC74" i="2"/>
  <c r="AC72" i="2"/>
  <c r="AB72" i="2"/>
  <c r="AG74" i="2"/>
  <c r="U81" i="2"/>
  <c r="AJ79" i="2"/>
  <c r="AC79" i="2"/>
  <c r="J80" i="2"/>
  <c r="AA75" i="2"/>
  <c r="U73" i="2"/>
  <c r="U77" i="2" s="1"/>
  <c r="J75" i="2"/>
  <c r="AJ73" i="2"/>
  <c r="AC71" i="2"/>
  <c r="AB79" i="2"/>
  <c r="U74" i="2"/>
  <c r="U72" i="2"/>
  <c r="AC75" i="2"/>
  <c r="AC81" i="2"/>
  <c r="Y74" i="2"/>
  <c r="Y79" i="2"/>
  <c r="J73" i="2"/>
  <c r="AJ71" i="2"/>
  <c r="G36" i="2"/>
  <c r="AB73" i="2"/>
  <c r="U71" i="2"/>
  <c r="J76" i="2"/>
  <c r="AJ74" i="2"/>
  <c r="AA79" i="2"/>
  <c r="U75" i="2"/>
  <c r="J81" i="2"/>
  <c r="AJ75" i="2"/>
  <c r="AB71" i="2"/>
  <c r="N36" i="2"/>
  <c r="AB74" i="2"/>
  <c r="AA71" i="2"/>
  <c r="Y82" i="2"/>
  <c r="AF77" i="2"/>
  <c r="Y80" i="2"/>
  <c r="AD36" i="2"/>
  <c r="AJ36" i="2"/>
  <c r="J36" i="2"/>
  <c r="AQ77" i="2"/>
  <c r="V77" i="2"/>
  <c r="Y36" i="2"/>
  <c r="AE36" i="2"/>
  <c r="AI36" i="2"/>
  <c r="T36" i="2"/>
  <c r="H36" i="2"/>
  <c r="Q30" i="2"/>
  <c r="AV36" i="2"/>
  <c r="W36" i="2"/>
  <c r="AN77" i="2"/>
  <c r="AE77" i="2"/>
  <c r="AA36" i="2"/>
  <c r="AM36" i="2"/>
  <c r="V36" i="2"/>
  <c r="AK36" i="2"/>
  <c r="AH75" i="2"/>
  <c r="S79" i="2"/>
  <c r="AO80" i="2"/>
  <c r="AS81" i="2"/>
  <c r="AO79" i="2"/>
  <c r="AO81" i="2"/>
  <c r="S82" i="2"/>
  <c r="AV32" i="2"/>
  <c r="AV35" i="2" s="1"/>
  <c r="AV30" i="2"/>
  <c r="X32" i="2"/>
  <c r="X35" i="2" s="1"/>
  <c r="X30" i="2"/>
  <c r="N32" i="2"/>
  <c r="N35" i="2" s="1"/>
  <c r="N30" i="2"/>
  <c r="AK32" i="2"/>
  <c r="AK35" i="2" s="1"/>
  <c r="AK30" i="2"/>
  <c r="U36" i="2"/>
  <c r="Z30" i="2"/>
  <c r="Z32" i="2"/>
  <c r="Z35" i="2" s="1"/>
  <c r="O77" i="2"/>
  <c r="F77" i="2"/>
  <c r="Y32" i="2"/>
  <c r="Y35" i="2" s="1"/>
  <c r="Y30" i="2"/>
  <c r="AN32" i="2"/>
  <c r="AN35" i="2" s="1"/>
  <c r="AN30" i="2"/>
  <c r="X36" i="2"/>
  <c r="AU36" i="2"/>
  <c r="M30" i="2"/>
  <c r="M32" i="2"/>
  <c r="M35" i="2" s="1"/>
  <c r="AI30" i="2"/>
  <c r="AI32" i="2"/>
  <c r="AI35" i="2" s="1"/>
  <c r="T30" i="2"/>
  <c r="T32" i="2"/>
  <c r="T35" i="2" s="1"/>
  <c r="R36" i="2"/>
  <c r="AE32" i="2"/>
  <c r="AE35" i="2" s="1"/>
  <c r="AE30" i="2"/>
  <c r="S81" i="2"/>
  <c r="S76" i="2"/>
  <c r="X77" i="2"/>
  <c r="AO71" i="2"/>
  <c r="AS79" i="2"/>
  <c r="S71" i="2"/>
  <c r="AH83" i="2"/>
  <c r="P77" i="2"/>
  <c r="S83" i="2"/>
  <c r="AH74" i="2"/>
  <c r="AH82" i="2"/>
  <c r="AH79" i="2"/>
  <c r="AS80" i="2"/>
  <c r="P30" i="2"/>
  <c r="AU30" i="2"/>
  <c r="AU32" i="2"/>
  <c r="AU35" i="2" s="1"/>
  <c r="G32" i="2"/>
  <c r="G35" i="2" s="1"/>
  <c r="G30" i="2"/>
  <c r="AT32" i="2"/>
  <c r="AT35" i="2" s="1"/>
  <c r="AT30" i="2"/>
  <c r="F32" i="2"/>
  <c r="F35" i="2" s="1"/>
  <c r="F30" i="2"/>
  <c r="R75" i="2"/>
  <c r="R74" i="2"/>
  <c r="AC32" i="2"/>
  <c r="AC35" i="2" s="1"/>
  <c r="AC30" i="2"/>
  <c r="M36" i="2"/>
  <c r="K36" i="2"/>
  <c r="AJ30" i="2"/>
  <c r="AJ32" i="2"/>
  <c r="AJ35" i="2" s="1"/>
  <c r="L30" i="2"/>
  <c r="L32" i="2"/>
  <c r="L35" i="2" s="1"/>
  <c r="AP30" i="2"/>
  <c r="AP32" i="2"/>
  <c r="AP35" i="2" s="1"/>
  <c r="AH72" i="2"/>
  <c r="AH71" i="2"/>
  <c r="S80" i="2"/>
  <c r="AH80" i="2"/>
  <c r="AH73" i="2"/>
  <c r="W32" i="2"/>
  <c r="W35" i="2" s="1"/>
  <c r="W30" i="2"/>
  <c r="V30" i="2"/>
  <c r="V32" i="2"/>
  <c r="V35" i="2" s="1"/>
  <c r="AC36" i="2"/>
  <c r="L36" i="2"/>
  <c r="AH36" i="2"/>
  <c r="R30" i="2"/>
  <c r="R32" i="2"/>
  <c r="R35" i="2" s="1"/>
  <c r="S30" i="2"/>
  <c r="S32" i="2"/>
  <c r="S35" i="2" s="1"/>
  <c r="S75" i="2"/>
  <c r="AS73" i="2"/>
  <c r="AH76" i="2"/>
  <c r="S74" i="2"/>
  <c r="AS72" i="2"/>
  <c r="AS82" i="2"/>
  <c r="AT77" i="2"/>
  <c r="AS83" i="2"/>
  <c r="Z77" i="2"/>
  <c r="AQ36" i="2"/>
  <c r="AS32" i="2"/>
  <c r="AS35" i="2" s="1"/>
  <c r="AS30" i="2"/>
  <c r="K30" i="2"/>
  <c r="K32" i="2"/>
  <c r="K35" i="2" s="1"/>
  <c r="AS74" i="2"/>
  <c r="AS71" i="2"/>
  <c r="AO75" i="2"/>
  <c r="AO83" i="2"/>
  <c r="AL77" i="2"/>
  <c r="S72" i="2"/>
  <c r="R77" i="2"/>
  <c r="I32" i="2"/>
  <c r="I35" i="2" s="1"/>
  <c r="I30" i="2"/>
  <c r="AQ30" i="2"/>
  <c r="AQ32" i="2"/>
  <c r="AQ35" i="2" s="1"/>
  <c r="AF32" i="2"/>
  <c r="AF35" i="2" s="1"/>
  <c r="AF30" i="2"/>
  <c r="AA30" i="2"/>
  <c r="AA32" i="2"/>
  <c r="AA35" i="2" s="1"/>
  <c r="AM32" i="2"/>
  <c r="AM35" i="2" s="1"/>
  <c r="AM30" i="2"/>
  <c r="AL30" i="2"/>
  <c r="AL32" i="2"/>
  <c r="AL35" i="2" s="1"/>
  <c r="E32" i="2"/>
  <c r="E35" i="2" s="1"/>
  <c r="E30" i="2"/>
  <c r="AR30" i="2"/>
  <c r="AR32" i="2"/>
  <c r="AR35" i="2" s="1"/>
  <c r="AB30" i="2"/>
  <c r="AB32" i="2"/>
  <c r="AB35" i="2" s="1"/>
  <c r="AH32" i="2"/>
  <c r="AH35" i="2" s="1"/>
  <c r="AH30" i="2"/>
  <c r="AG32" i="2"/>
  <c r="AG35" i="2" s="1"/>
  <c r="AG30" i="2"/>
  <c r="AD32" i="2"/>
  <c r="AD35" i="2" s="1"/>
  <c r="AD30" i="2"/>
  <c r="S73" i="2"/>
  <c r="AO72" i="2"/>
  <c r="Y77" i="2"/>
  <c r="AO76" i="2"/>
  <c r="AO77" i="2" s="1"/>
  <c r="AM77" i="2"/>
  <c r="AD77" i="2"/>
  <c r="AO32" i="2"/>
  <c r="AO35" i="2" s="1"/>
  <c r="AO30" i="2"/>
  <c r="I36" i="2"/>
  <c r="AF36" i="2"/>
  <c r="H30" i="2"/>
  <c r="H32" i="2"/>
  <c r="H35" i="2" s="1"/>
  <c r="O32" i="2"/>
  <c r="O35" i="2" s="1"/>
  <c r="O30" i="2"/>
  <c r="AL36" i="2"/>
  <c r="U32" i="2"/>
  <c r="U35" i="2" s="1"/>
  <c r="U30" i="2"/>
  <c r="E36" i="2"/>
  <c r="AR36" i="2"/>
  <c r="D30" i="2"/>
  <c r="D32" i="2"/>
  <c r="D35" i="2" s="1"/>
  <c r="J30" i="2"/>
  <c r="J32" i="2"/>
  <c r="J35" i="2" s="1"/>
  <c r="AG36" i="2"/>
  <c r="AI77" i="2" l="1"/>
  <c r="AU77" i="2"/>
  <c r="AS77" i="2"/>
  <c r="Q77" i="2"/>
  <c r="AB77" i="2"/>
  <c r="AP77" i="2"/>
  <c r="I77" i="2"/>
  <c r="M77" i="2"/>
  <c r="T77" i="2"/>
  <c r="L77" i="2"/>
  <c r="J77" i="2"/>
  <c r="AJ77" i="2"/>
  <c r="E77" i="2"/>
  <c r="W77" i="2"/>
  <c r="G77" i="2"/>
  <c r="AA77" i="2"/>
  <c r="D77" i="2"/>
  <c r="S77" i="2"/>
  <c r="AH77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</author>
  </authors>
  <commentList>
    <comment ref="Z4" authorId="0" shapeId="0" xr:uid="{068292C2-54F4-4328-B517-4A53E4A314C8}">
      <text>
        <r>
          <rPr>
            <b/>
            <sz val="9"/>
            <color indexed="81"/>
            <rFont val="Tahoma"/>
            <family val="2"/>
          </rPr>
          <t>Lukas:</t>
        </r>
        <r>
          <rPr>
            <sz val="9"/>
            <color indexed="81"/>
            <rFont val="Tahoma"/>
            <family val="2"/>
          </rPr>
          <t xml:space="preserve">
The values in this data set are 'proteins syntesised per cell genaration'. The lenght of a generation was estimated based on approximated E. coli growth rates in the given media
</t>
        </r>
      </text>
    </comment>
    <comment ref="AA4" authorId="0" shapeId="0" xr:uid="{1CB0CE16-4ADF-43FF-96E3-B6EB15382F55}">
      <text>
        <r>
          <rPr>
            <b/>
            <sz val="9"/>
            <color indexed="81"/>
            <rFont val="Tahoma"/>
            <family val="2"/>
          </rPr>
          <t>Lukas:</t>
        </r>
        <r>
          <rPr>
            <sz val="9"/>
            <color indexed="81"/>
            <rFont val="Tahoma"/>
            <family val="2"/>
          </rPr>
          <t xml:space="preserve">
The values in this data set are 'proteins syntesised per cell genaration'. The lenght of a generation was estimated based on approximated E. coli growth rates in the given media
Used a growth rate estimate for MOPS minimal for ecoli (https://bionumbers.hms.harvard.edu/bionumber.aspx?s=n&amp;v=0&amp;id=107133) --&gt; 63.5min doubling time</t>
        </r>
      </text>
    </comment>
    <comment ref="AB4" authorId="0" shapeId="0" xr:uid="{AA7FF036-3C75-4ED8-92E3-DC51D0DB2CB6}">
      <text>
        <r>
          <rPr>
            <b/>
            <sz val="9"/>
            <color indexed="81"/>
            <rFont val="Tahoma"/>
            <family val="2"/>
          </rPr>
          <t>Lukas:</t>
        </r>
        <r>
          <rPr>
            <sz val="9"/>
            <color indexed="81"/>
            <rFont val="Tahoma"/>
            <family val="2"/>
          </rPr>
          <t xml:space="preserve">
Growth rate is estimated based on the reported proteins in the two other sythesis rate data sets reported in this study</t>
        </r>
      </text>
    </comment>
    <comment ref="A18" authorId="0" shapeId="0" xr:uid="{76A176D1-1557-4F60-AE79-405D7FDD248C}">
      <text>
        <r>
          <rPr>
            <b/>
            <sz val="9"/>
            <color indexed="81"/>
            <rFont val="Segoe UI"/>
            <family val="2"/>
          </rPr>
          <t>Lukas:</t>
        </r>
        <r>
          <rPr>
            <sz val="9"/>
            <color indexed="81"/>
            <rFont val="Segoe UI"/>
            <family val="2"/>
          </rPr>
          <t xml:space="preserve">
Protein location according to Loos et al. (2019) with the labels 'Secreted' and 'Secreted Outer Membrane Protein'.</t>
        </r>
      </text>
    </comment>
    <comment ref="B18" authorId="0" shapeId="0" xr:uid="{C5D7D06C-31FF-4F16-8C14-BC6857F2E078}">
      <text>
        <r>
          <rPr>
            <b/>
            <sz val="9"/>
            <color indexed="81"/>
            <rFont val="Segoe UI"/>
            <family val="2"/>
          </rPr>
          <t>Lukas:</t>
        </r>
        <r>
          <rPr>
            <sz val="9"/>
            <color indexed="81"/>
            <rFont val="Segoe UI"/>
            <family val="2"/>
          </rPr>
          <t xml:space="preserve">
Accounts for disulfide bonds that are reported in two or more of the three sources used in this work. (uniprot database, Li et al. and Chen et al.)</t>
        </r>
      </text>
    </comment>
  </commentList>
</comments>
</file>

<file path=xl/sharedStrings.xml><?xml version="1.0" encoding="utf-8"?>
<sst xmlns="http://schemas.openxmlformats.org/spreadsheetml/2006/main" count="35117" uniqueCount="26550">
  <si>
    <t>Avogadro:</t>
  </si>
  <si>
    <t>Glucose</t>
  </si>
  <si>
    <t>LB</t>
  </si>
  <si>
    <t>Glycerol + AA</t>
  </si>
  <si>
    <t>Acetate</t>
  </si>
  <si>
    <t>Fumarate</t>
  </si>
  <si>
    <t>Glucosamine</t>
  </si>
  <si>
    <t>Glycerol</t>
  </si>
  <si>
    <t>Pyruvate</t>
  </si>
  <si>
    <t>Chemostat µ=0.5</t>
  </si>
  <si>
    <t>Chemostat µ=0.35</t>
  </si>
  <si>
    <t>Chemostat µ=0.20</t>
  </si>
  <si>
    <t>Chemostat µ=0.12</t>
  </si>
  <si>
    <t>Stationary phase 1 day</t>
  </si>
  <si>
    <t>Stationary phase 3 days</t>
  </si>
  <si>
    <t>Osmotic-stress glucose</t>
  </si>
  <si>
    <t>42°C glucose</t>
  </si>
  <si>
    <t>pH6 glucose</t>
  </si>
  <si>
    <t>Xylose</t>
  </si>
  <si>
    <t>Mannose</t>
  </si>
  <si>
    <t>Galactose</t>
  </si>
  <si>
    <t>Succinate</t>
  </si>
  <si>
    <t>Fructose</t>
  </si>
  <si>
    <t>MOPS complete</t>
  </si>
  <si>
    <t>MOPS minimal</t>
  </si>
  <si>
    <t>MOPS complete without methionine</t>
  </si>
  <si>
    <t>Copy Number Rep1 Pre-stress</t>
  </si>
  <si>
    <t>Copy Number Rep1 10mins</t>
  </si>
  <si>
    <t>Copy Number Rep1 2hrs</t>
  </si>
  <si>
    <t>Copy Number Rep2 Pre-stress</t>
  </si>
  <si>
    <t>Copy Number Rep2 10mins</t>
  </si>
  <si>
    <t>Copy Number Rep2 2hrs</t>
  </si>
  <si>
    <t>copy number per cell sample  1</t>
  </si>
  <si>
    <t>copy number per cell sample  2</t>
  </si>
  <si>
    <t>copy number per cell sample  3</t>
  </si>
  <si>
    <t>APEX copies 1</t>
  </si>
  <si>
    <t>APEX copies 2</t>
  </si>
  <si>
    <t>iBAQ copies 1</t>
  </si>
  <si>
    <t>iBAQ copies 2</t>
  </si>
  <si>
    <t>emPAI copies 1</t>
  </si>
  <si>
    <t>emPAI copies 2</t>
  </si>
  <si>
    <t>Run1 0.11</t>
  </si>
  <si>
    <t>Run1 0.21</t>
  </si>
  <si>
    <t>Run1 0.31</t>
  </si>
  <si>
    <t>Run1 0.40</t>
  </si>
  <si>
    <t>Run1 0.49</t>
  </si>
  <si>
    <t>Growth rate [1/h]</t>
  </si>
  <si>
    <t>Generation time [s]</t>
  </si>
  <si>
    <t>Total secreted proteins (Loos)</t>
  </si>
  <si>
    <t>Fraction Secretome (Loos)</t>
  </si>
  <si>
    <t>Estimate Cell volume [fL]</t>
  </si>
  <si>
    <t>Fraction Periplasm []</t>
  </si>
  <si>
    <t>Estimate Peri volume [fL]</t>
  </si>
  <si>
    <t>Cell volume accord. to publication [fL]</t>
  </si>
  <si>
    <t>Location</t>
  </si>
  <si>
    <t>DSB source</t>
  </si>
  <si>
    <t>2 Sources</t>
  </si>
  <si>
    <t>Loos sec</t>
  </si>
  <si>
    <t>Consec DSBs []</t>
  </si>
  <si>
    <t>Non-Consec DSBs []</t>
  </si>
  <si>
    <t>% Non-Consec DSBs [%]</t>
  </si>
  <si>
    <t>100% Consec DSBs []</t>
  </si>
  <si>
    <t>50% Consec DSBs []</t>
  </si>
  <si>
    <t>0% Consec DSBs []</t>
  </si>
  <si>
    <t>100% Consec DSBs [mmol/mL]</t>
  </si>
  <si>
    <t>50% Consec DSBs [mmol/mL]</t>
  </si>
  <si>
    <t>0% Consec DSBs [mmol/mL]</t>
  </si>
  <si>
    <t>100% Consec DSBs [mmol/(mL*s)]</t>
  </si>
  <si>
    <t>50% Consec DSBs [mmol/(mL*s)]</t>
  </si>
  <si>
    <t>0% Consec DSBs [mmol/(mL*s)]</t>
  </si>
  <si>
    <t>Total DSBs [mmol/(mL*s)]</t>
  </si>
  <si>
    <t>Total non-consec DSBs [mmol/(mL*s)]</t>
  </si>
  <si>
    <t>Enzymes</t>
  </si>
  <si>
    <t>DsbA</t>
  </si>
  <si>
    <t>DsbB</t>
  </si>
  <si>
    <t>DsbC</t>
  </si>
  <si>
    <t>DsbD</t>
  </si>
  <si>
    <t>DsbE</t>
  </si>
  <si>
    <t>DsbG</t>
  </si>
  <si>
    <t>DsbAe</t>
  </si>
  <si>
    <t>DsbBe</t>
  </si>
  <si>
    <t>DsbCe</t>
  </si>
  <si>
    <t>DsbDe</t>
  </si>
  <si>
    <t>DsbEe</t>
  </si>
  <si>
    <t>DsbGe</t>
  </si>
  <si>
    <t>DsbA [ppm]</t>
  </si>
  <si>
    <t>DsbB [ppm]</t>
  </si>
  <si>
    <t>DsbC [ppm]</t>
  </si>
  <si>
    <t>DsbG [ppm]</t>
  </si>
  <si>
    <t>DsbA [mmol]</t>
  </si>
  <si>
    <t>DsbB [mmol]</t>
  </si>
  <si>
    <t>DsbC [mmol]</t>
  </si>
  <si>
    <t>DsbD [mmol]</t>
  </si>
  <si>
    <t>DsbE [mmol]</t>
  </si>
  <si>
    <t>DsbG [mmol]</t>
  </si>
  <si>
    <t>DsbBe [mmol]</t>
  </si>
  <si>
    <t>DsbCe [mmol]</t>
  </si>
  <si>
    <t>DsbDe [mmol]</t>
  </si>
  <si>
    <t>DsbEe [mmol]</t>
  </si>
  <si>
    <t>DsbGe [mmol]</t>
  </si>
  <si>
    <t>DsbA [mmol/ml]</t>
  </si>
  <si>
    <t>DsbB [mmol/ml]</t>
  </si>
  <si>
    <t>DsbC [mmol/ml]</t>
  </si>
  <si>
    <t>DsbD [mmol/ml]</t>
  </si>
  <si>
    <t>DsbE [mmol/ml]</t>
  </si>
  <si>
    <t>DsbG [mmol/ml]</t>
  </si>
  <si>
    <t>DsbCG [mmol/ml]</t>
  </si>
  <si>
    <t>DsbBe [mmol/ml]</t>
  </si>
  <si>
    <t>DsbCe [mmol/ml]</t>
  </si>
  <si>
    <t>DsbDe [mmol/ml]</t>
  </si>
  <si>
    <t>DsbEe [mmol/ml]</t>
  </si>
  <si>
    <t>DsbGe [mmol/ml]</t>
  </si>
  <si>
    <t>Individual Protein count []</t>
  </si>
  <si>
    <t>Coverage individual proteins [%]</t>
  </si>
  <si>
    <t>Total protein count []</t>
  </si>
  <si>
    <t>Concentration in Proteome (=Target) [mmol/ml]</t>
  </si>
  <si>
    <t>Schmidt et al. (2016)</t>
  </si>
  <si>
    <t>Li et al. (2014)</t>
  </si>
  <si>
    <t>Soufi et al. (2015)</t>
  </si>
  <si>
    <t>Wiśniewski et al. (2014)</t>
  </si>
  <si>
    <t>Arike et al. (2012)</t>
  </si>
  <si>
    <t>Valgepea et al. (2010)</t>
  </si>
  <si>
    <t>Entry name</t>
  </si>
  <si>
    <t>Protein names</t>
  </si>
  <si>
    <t>Gene names</t>
  </si>
  <si>
    <t>Genes</t>
  </si>
  <si>
    <t>Sequence</t>
  </si>
  <si>
    <t>Length</t>
  </si>
  <si>
    <t>Mass</t>
  </si>
  <si>
    <t xml:space="preserve">DSB type </t>
  </si>
  <si>
    <t>DSB type original (for modeling)</t>
  </si>
  <si>
    <t>DSB type new</t>
  </si>
  <si>
    <t>Disulfide bond_y</t>
  </si>
  <si>
    <t>DSBs Uniprot</t>
  </si>
  <si>
    <t>DSBs Lu</t>
  </si>
  <si>
    <t>Intra-linked_y</t>
  </si>
  <si>
    <t>Inter-linked_y</t>
  </si>
  <si>
    <t>DSBs Chen</t>
  </si>
  <si>
    <t>Cs_even</t>
  </si>
  <si>
    <t>Any DSBs</t>
  </si>
  <si>
    <t>CYS1</t>
  </si>
  <si>
    <t>CYS2</t>
  </si>
  <si>
    <t>Location_uniprot</t>
  </si>
  <si>
    <t>Location_Loos</t>
  </si>
  <si>
    <t>A0A385XJ53</t>
  </si>
  <si>
    <t>INSA9_ECOLI</t>
  </si>
  <si>
    <t>Insertion element IS1 9 protein InsA (IS1 repressor TnpA)</t>
  </si>
  <si>
    <t>insA9 b4709</t>
  </si>
  <si>
    <t>insA9</t>
  </si>
  <si>
    <t>MASVSISCPSCSATDGVVRNGKSTAGHQRYLCSHCRKTWQLQFTYTASQPGTHQKIIDMAMNGVGCRATARIMGVGLNTILRHLKNSGRSR</t>
  </si>
  <si>
    <t>A0A385XJE6</t>
  </si>
  <si>
    <t>INH21_ECOLI</t>
  </si>
  <si>
    <t>Transposase InsH for insertion sequence element IS5U</t>
  </si>
  <si>
    <t>insH21 b4711</t>
  </si>
  <si>
    <t>insH21</t>
  </si>
  <si>
    <t>MSHQLTFADSEFSSKRRQTRKEIFLSRMEQILPWQNMVEVIEPFYPKAGNGRRPYPLETMLRIHCMQHWYNLSDGAMEDALYEIASMRLFARLSLDSALPDRTTIMNFRHLLEQHQLARQLFKTINRWLAEAGVMMTQGTLVDATIIEAPSSTKNKEQQRDPEMHQTKKGNQWHFGMKAHIGVDAKSGLTHSLVTTAANEHDLNQLGNLLHGEEQFVSADAGYQGAPQREELAEVDVDWLIAERPGKVRTLKQHPRKNKTAINIEYMKASIRARVEHPFRIIKRQFGFVKARYKGLLKNDNQLAMLFTLANLFRADQMIRQWERSH</t>
  </si>
  <si>
    <t>A0A385XJK5</t>
  </si>
  <si>
    <t>YPAB_ECOLI</t>
  </si>
  <si>
    <t>Protein YpaB</t>
  </si>
  <si>
    <t>ypaB b4605</t>
  </si>
  <si>
    <t>ypaB</t>
  </si>
  <si>
    <t>MTLLQVHNFVDNSGRKKWLSRTLGQTRCPGKSMGREKFVKNNCSAIS</t>
  </si>
  <si>
    <t>A0A385XJL2</t>
  </si>
  <si>
    <t>YGDT_ECOLI</t>
  </si>
  <si>
    <t>Protein YgdT</t>
  </si>
  <si>
    <t>ygdT b4610</t>
  </si>
  <si>
    <t>ygdT</t>
  </si>
  <si>
    <t>MLSTESWDNCEKPPLLFPFTALTCDETPVFSGSVLNLVAHSVDKYGIG</t>
  </si>
  <si>
    <t>A0A385XJL4</t>
  </si>
  <si>
    <t>INSB9_ECOLI</t>
  </si>
  <si>
    <t>Insertion element IS1 9 protein InsB (IS1i)</t>
  </si>
  <si>
    <t>insB9 b4710</t>
  </si>
  <si>
    <t>insB9</t>
  </si>
  <si>
    <t>MPGNSPHYGRWPQHDFTSLKKLRPQSVTSRIQPGSDVIVCAEMDEQWGYVGAKSRQRWLFYAYDSLRKTVVAHVFGERTMATLGRLMSLLSPFDVVIWMTDGWPLYESRLKGKLHVISKRYTQRIERHNLNLRQHLARLGRKSLSFSKSVELHDKVIGHYLNIKHYQ</t>
  </si>
  <si>
    <t>A5A605</t>
  </si>
  <si>
    <t>YKFM_ECOLI</t>
  </si>
  <si>
    <t>Uncharacterized protein YkfM</t>
  </si>
  <si>
    <t>ykfM b4586</t>
  </si>
  <si>
    <t>ykfM</t>
  </si>
  <si>
    <t>MRLHVKLKEFLSMFFMAILFFPAFNASLFFTGVKPLYSIIKCSTEIFYDWRMLILCFGFMSFSFLNIHVILLTIIKSFLIKKTKVVNFATDITIQLTLIFLLIAIVIAPLIAPFVTGYVNTNYHPCGNNTGIFPGAIYIKNGMKCNNGYISRKEDSAVK</t>
  </si>
  <si>
    <t>Membrane</t>
  </si>
  <si>
    <t>Integral Inner Membrane Protein</t>
  </si>
  <si>
    <t>A5A607</t>
  </si>
  <si>
    <t>YLCI_ECOLI</t>
  </si>
  <si>
    <t>Uncharacterized protein YlcI</t>
  </si>
  <si>
    <t>ylcI b4589</t>
  </si>
  <si>
    <t>ylcI</t>
  </si>
  <si>
    <t>MSTKNRTRRTTTRNIRFPNQMIEQINIALEQKGSGNFSAWVIEACRRRLTSEKRAYTSIKSDEE</t>
  </si>
  <si>
    <t>Cytoplasmic</t>
  </si>
  <si>
    <t>A5A611</t>
  </si>
  <si>
    <t>YMGI_ECOLI</t>
  </si>
  <si>
    <t>Uncharacterized protein YmgI</t>
  </si>
  <si>
    <t>ymgI b4593</t>
  </si>
  <si>
    <t>ymgI</t>
  </si>
  <si>
    <t>MSYSSFKIILIHVKNIIPIITATLILNYLNNSERSLVKQILIEDEIIVCATYLIPDI</t>
  </si>
  <si>
    <t>A5A612</t>
  </si>
  <si>
    <t>YMGJ_ECOLI</t>
  </si>
  <si>
    <t>Uncharacterized protein YmgJ</t>
  </si>
  <si>
    <t>ymgJ b4594</t>
  </si>
  <si>
    <t>ymgJ</t>
  </si>
  <si>
    <t>MSRRYSSATITLVILFCRRPHCRKISVRQYYQKRVIFYPTTLQRTACKKCLFLMRDIIISS</t>
  </si>
  <si>
    <t>Secreted</t>
  </si>
  <si>
    <t>A5A613</t>
  </si>
  <si>
    <t>YCIY_ECOLI</t>
  </si>
  <si>
    <t>Uncharacterized protein YciY</t>
  </si>
  <si>
    <t>yciY b4595</t>
  </si>
  <si>
    <t>yciY</t>
  </si>
  <si>
    <t>MKRSRTEVGRWRMQRQASRRKSRWLEGQSRRNMRIHSIRKCILNKQRNSLLFAIYNI</t>
  </si>
  <si>
    <t>A5A614</t>
  </si>
  <si>
    <t>YCIZ_ECOLI</t>
  </si>
  <si>
    <t>UPF0509 protein YciZ</t>
  </si>
  <si>
    <t>yciZ b4596 JW1277</t>
  </si>
  <si>
    <t>yciZ</t>
  </si>
  <si>
    <t>MSEFDAQRVAERIDIVLDILVAGDYHSAIHNLEILKAELLRQVAESTPDIPKAPWEI</t>
  </si>
  <si>
    <t>A5A615</t>
  </si>
  <si>
    <t>YNCL_ECOLI</t>
  </si>
  <si>
    <t>Uncharacterized protein YncL</t>
  </si>
  <si>
    <t>yncL b4598 JW1439.1</t>
  </si>
  <si>
    <t>yncL</t>
  </si>
  <si>
    <t>MNVSSRTVVLINFFAAVGLFTLISMRFGWFI</t>
  </si>
  <si>
    <t>Cell inner membrane</t>
  </si>
  <si>
    <t>A5A616</t>
  </si>
  <si>
    <t>MGTS_ECOLI</t>
  </si>
  <si>
    <t>Small protein MgtS</t>
  </si>
  <si>
    <t>mgtS yneM b4599 JW1527.1</t>
  </si>
  <si>
    <t>mgtS</t>
  </si>
  <si>
    <t>MLGNMNVFMAVLGIILFSGFLAAYFSHKWDD</t>
  </si>
  <si>
    <t>A5A617</t>
  </si>
  <si>
    <t>YDGU_ECOLI</t>
  </si>
  <si>
    <t>Uncharacterized protein YdgU</t>
  </si>
  <si>
    <t>ydgU b4601 JW1589</t>
  </si>
  <si>
    <t>ydgU</t>
  </si>
  <si>
    <t>MVGRYRFEFILIILILCALITARFYLS</t>
  </si>
  <si>
    <t>A5A618</t>
  </si>
  <si>
    <t>YNHF_ECOLI</t>
  </si>
  <si>
    <t>Uncharacterized protein YnhF</t>
  </si>
  <si>
    <t>ynhF b4602 JW1649.1</t>
  </si>
  <si>
    <t>ynhF</t>
  </si>
  <si>
    <t>MSTDLKFSLVTTIIVLGLIVAVGLTAALH</t>
  </si>
  <si>
    <t>A5A619</t>
  </si>
  <si>
    <t>YOJO_ECOLI</t>
  </si>
  <si>
    <t>Protein YojO</t>
  </si>
  <si>
    <t>yojO b4604</t>
  </si>
  <si>
    <t>yojO</t>
  </si>
  <si>
    <t>MHTPIGVKPVAGSKEWREAWQKRAFAHISNGYKYIYIAIDSPEIFLLVCSLIRI</t>
  </si>
  <si>
    <t>A5A621</t>
  </si>
  <si>
    <t>YPFM_ECOLI</t>
  </si>
  <si>
    <t>Uncharacterized protein YpfM</t>
  </si>
  <si>
    <t>ypfM b4606 JW2454.1</t>
  </si>
  <si>
    <t>ypfM</t>
  </si>
  <si>
    <t>MIERELGNWKDFIEVMLRK</t>
  </si>
  <si>
    <t>Cytoplasm</t>
  </si>
  <si>
    <t>A5A624</t>
  </si>
  <si>
    <t>DINQ_ECOLI</t>
  </si>
  <si>
    <t>Uncharacterized protein DinQ</t>
  </si>
  <si>
    <t>dinQ b4613</t>
  </si>
  <si>
    <t>dinQ</t>
  </si>
  <si>
    <t>MIDKAIIVLGALIALLELIRFLLQLLN</t>
  </si>
  <si>
    <t>A5A625</t>
  </si>
  <si>
    <t>YIBV_ECOLI</t>
  </si>
  <si>
    <t>Protein YibV</t>
  </si>
  <si>
    <t>yibV b4615</t>
  </si>
  <si>
    <t>yibV</t>
  </si>
  <si>
    <t>MADKAILWALISASTKEGRKACSLSYFACKAAEAELGLAYMAANDNKEFLTSLSNIMRYKIDAGLSESYTCYLLSKGKIIRPYLKNLNPLQLAADCIETVNKIKDKNKKNH</t>
  </si>
  <si>
    <t>A5A627</t>
  </si>
  <si>
    <t>TISB_ECOLI</t>
  </si>
  <si>
    <t>Small toxic protein TisB (LexA-regulated protein TisB)</t>
  </si>
  <si>
    <t>tisB ysdB b4618 JW3649</t>
  </si>
  <si>
    <t>tisB</t>
  </si>
  <si>
    <t>MNLVDIAILILKLIVAALQLLDAVLKYLK</t>
  </si>
  <si>
    <t>A5A628</t>
  </si>
  <si>
    <t>YJBT_ECOLI</t>
  </si>
  <si>
    <t>Uncharacterized protein YjbT</t>
  </si>
  <si>
    <t>yjbT b4620</t>
  </si>
  <si>
    <t>yjbT</t>
  </si>
  <si>
    <t>MKRNLIKVVKMKPYFAALMLSVSVLPAYAGPLGTADKADLPQSNVSSPMMAQSLRQPDLQPISTDRKTECFRLYTPDRKPGVNCVPDGSTGH</t>
  </si>
  <si>
    <t>A5A630</t>
  </si>
  <si>
    <t>YTCA_ECOLI</t>
  </si>
  <si>
    <t>Uncharacterized protein YtcA</t>
  </si>
  <si>
    <t>ytcA b4622</t>
  </si>
  <si>
    <t>ytcA</t>
  </si>
  <si>
    <t>MPTVLSRMAMQLKKTAWIIPVFMVSGCSLSPAIPVIGAYYPSWFFCAIASLILTLITRRVIQRANINLAFVGIIYTALFALYAMLFWLAFF</t>
  </si>
  <si>
    <t>A8DYP9</t>
  </si>
  <si>
    <t>LPFUR_ECOLI</t>
  </si>
  <si>
    <t>fur leader peptide</t>
  </si>
  <si>
    <t>uof b4637</t>
  </si>
  <si>
    <t>uof</t>
  </si>
  <si>
    <t>MIRIISRANSVTSSNEVNRLVTGQIPHD</t>
  </si>
  <si>
    <t>A8DYQ1</t>
  </si>
  <si>
    <t>YTHA_ECOLI</t>
  </si>
  <si>
    <t>Uncharacterized protein YthA</t>
  </si>
  <si>
    <t>ythA b4655 JW5769.1</t>
  </si>
  <si>
    <t>ythA</t>
  </si>
  <si>
    <t>MIKNFIFDNLIILAVPFMIKTSLKTNLIFFFLCVFVPHMAS</t>
  </si>
  <si>
    <t>C1P5Z7</t>
  </si>
  <si>
    <t>SGRT_ECOLI</t>
  </si>
  <si>
    <t>Putative inhibitor of glucose uptake transporter SgrT</t>
  </si>
  <si>
    <t>sgrT b4662 JW0068.1</t>
  </si>
  <si>
    <t>sgrT</t>
  </si>
  <si>
    <t>MRQFYQHYFTATAKLCWLRWLSVPQRLTMLEGLMQWDDRNSES</t>
  </si>
  <si>
    <t>C1P5Z8</t>
  </si>
  <si>
    <t>YKGR_ECOLI</t>
  </si>
  <si>
    <t>Uncharacterized membrane protein YkgR</t>
  </si>
  <si>
    <t>ykgR b4671 JW5035.1</t>
  </si>
  <si>
    <t>ykgR</t>
  </si>
  <si>
    <t>MKENKVQQISHKLINIVVFVAIVEYAYLFLHFY</t>
  </si>
  <si>
    <t>C1P5Z9</t>
  </si>
  <si>
    <t>YMIB_ECOLI</t>
  </si>
  <si>
    <t>Putative protein YmiB</t>
  </si>
  <si>
    <t>ymiB b4672 JW1278.1</t>
  </si>
  <si>
    <t>ymiB</t>
  </si>
  <si>
    <t>MTYMKLTAAKRIVFFIYLFVIQFWKNASFQTKVS</t>
  </si>
  <si>
    <t>C1P600</t>
  </si>
  <si>
    <t>YNBG_ECOLI</t>
  </si>
  <si>
    <t>Uncharacterized protein YnbG</t>
  </si>
  <si>
    <t>ynbG b4674 JW1395.1</t>
  </si>
  <si>
    <t>ynbG</t>
  </si>
  <si>
    <t>MKYINCVYNINYKLKPHSHYK</t>
  </si>
  <si>
    <t>C1P601</t>
  </si>
  <si>
    <t>RZOQ_ECOLI</t>
  </si>
  <si>
    <t>Putative lipoprotein RzoQ</t>
  </si>
  <si>
    <t>rzoQ b4689 JW1545.1</t>
  </si>
  <si>
    <t>rzoQ</t>
  </si>
  <si>
    <t>MRNRNLLKFLPGLLICLIVLTSCVPKQKNMPYALTQRSIPQILPLPSEAKQPKPPKECSPTCSEILQQKLSFMLKLLTNATSQE</t>
  </si>
  <si>
    <t>Cell membrane</t>
  </si>
  <si>
    <t>C1P602</t>
  </si>
  <si>
    <t>YOAK_ECOLI</t>
  </si>
  <si>
    <t>Uncharacterized membrane protein YoaK</t>
  </si>
  <si>
    <t>yoaK b4676 JW5292.1</t>
  </si>
  <si>
    <t>yoaK</t>
  </si>
  <si>
    <t>MRIGIIFPVVIFITAVVFLAWFFIGGYAAPGA</t>
  </si>
  <si>
    <t>C1P603</t>
  </si>
  <si>
    <t>YOAJ_ECOLI</t>
  </si>
  <si>
    <t>Uncharacterized protein YoaJ</t>
  </si>
  <si>
    <t>yoaJ b4675 JW5292.2</t>
  </si>
  <si>
    <t>yoaJ</t>
  </si>
  <si>
    <t>MKKTTIIMMGVAIIVVLGTELGWW</t>
  </si>
  <si>
    <t>C1P604</t>
  </si>
  <si>
    <t>YOBI_ECOLI</t>
  </si>
  <si>
    <t>Uncharacterized protein YobI</t>
  </si>
  <si>
    <t>yobI b4677 JW1850.1</t>
  </si>
  <si>
    <t>yobI</t>
  </si>
  <si>
    <t>MYIFITHFFTEYVILKYLLPI</t>
  </si>
  <si>
    <t>C1P605</t>
  </si>
  <si>
    <t>AZUC_ECOLI</t>
  </si>
  <si>
    <t>Uncharacterized protein AzuC</t>
  </si>
  <si>
    <t>azuC b4663 JW1891.1</t>
  </si>
  <si>
    <t>azuC</t>
  </si>
  <si>
    <t>MKLRKILKSMFNNYCKTFKDVPPGNMFR</t>
  </si>
  <si>
    <t>C1P606</t>
  </si>
  <si>
    <t>YOEI_ECOLI</t>
  </si>
  <si>
    <t>Uncharacterized protein YoeI</t>
  </si>
  <si>
    <t>yoeI b4678 JW5330.1</t>
  </si>
  <si>
    <t>yoeI</t>
  </si>
  <si>
    <t>MGQFFAYATVITVKENDHVA</t>
  </si>
  <si>
    <t>C1P607</t>
  </si>
  <si>
    <t>IBSA_ECOLI</t>
  </si>
  <si>
    <t>Small toxic protein IbsA</t>
  </si>
  <si>
    <t>ibsA b4667 JW2058.1</t>
  </si>
  <si>
    <t>ibsA</t>
  </si>
  <si>
    <t>MMKHVIILVILLVISFQAY</t>
  </si>
  <si>
    <t>C1P608</t>
  </si>
  <si>
    <t>IBSB_ECOLI</t>
  </si>
  <si>
    <t>Small toxic protein IbsB</t>
  </si>
  <si>
    <t>ibsB b4668 JW2058.2</t>
  </si>
  <si>
    <t>ibsB</t>
  </si>
  <si>
    <t>MMKLLIIVVLLVISFPAY</t>
  </si>
  <si>
    <t>C1P609</t>
  </si>
  <si>
    <t>YOHP_ECOLI</t>
  </si>
  <si>
    <t>Uncharacterized membrane protein YohP</t>
  </si>
  <si>
    <t>yohP b4679 JW5358.1</t>
  </si>
  <si>
    <t>yohP</t>
  </si>
  <si>
    <t>MKIILWAVLIIFLIGLLVVTGVFKMIF</t>
  </si>
  <si>
    <t>C1P610</t>
  </si>
  <si>
    <t>YPDK_ECOLI</t>
  </si>
  <si>
    <t>Uncharacterized membrane protein YpdK</t>
  </si>
  <si>
    <t>ypdK b4680 JW2375.1</t>
  </si>
  <si>
    <t>ypdK</t>
  </si>
  <si>
    <t>MKYFFMGISFMVIVWAGTFALMI</t>
  </si>
  <si>
    <t>C1P611</t>
  </si>
  <si>
    <t>SHOB_ECOLI</t>
  </si>
  <si>
    <t>Small toxic protein ShoB</t>
  </si>
  <si>
    <t>shoB ryfB yphI b4687 JW2546.1</t>
  </si>
  <si>
    <t>shoB</t>
  </si>
  <si>
    <t>MTDCRYLIKRVIKIIIAVLQLILLFL</t>
  </si>
  <si>
    <t>C1P612</t>
  </si>
  <si>
    <t>YQCG_ECOLI</t>
  </si>
  <si>
    <t>Uncharacterized protein YqcG</t>
  </si>
  <si>
    <t>yqcG b4682 JW2748.1</t>
  </si>
  <si>
    <t>yqcG</t>
  </si>
  <si>
    <t>MSEENKENGFNHVKTFTKIIFIFSVLVFNDNEYKITDAAVNLFIQI</t>
  </si>
  <si>
    <t>C1P613</t>
  </si>
  <si>
    <t>YQEL_ECOLI</t>
  </si>
  <si>
    <t>Uncharacterized protein YqeL</t>
  </si>
  <si>
    <t>yqeL b4683 JW5455.1</t>
  </si>
  <si>
    <t>yqeL</t>
  </si>
  <si>
    <t>MKDVDQIFDALDCHILREYLILLFYD</t>
  </si>
  <si>
    <t>C1P614</t>
  </si>
  <si>
    <t>YQFG_ECOLI</t>
  </si>
  <si>
    <t>Uncharacterized protein YqfG</t>
  </si>
  <si>
    <t>yqfG b4684 JW5470.1</t>
  </si>
  <si>
    <t>yqfG</t>
  </si>
  <si>
    <t>MNFLMRAIFSLLLLFTLSIPVISDCVAMAIESRFKYMMLLF</t>
  </si>
  <si>
    <t>C1P615</t>
  </si>
  <si>
    <t>IBSC_ECOLI</t>
  </si>
  <si>
    <t>Small toxic protein IbsC</t>
  </si>
  <si>
    <t>ibsC b4665 JW2879.1</t>
  </si>
  <si>
    <t>ibsC</t>
  </si>
  <si>
    <t>MMRLVIILIVLLLISFSAY</t>
  </si>
  <si>
    <t>C1P616</t>
  </si>
  <si>
    <t>IBSD_ECOLI</t>
  </si>
  <si>
    <t>Small toxic protein IbsD</t>
  </si>
  <si>
    <t>ibsD b4664 JW3023.1</t>
  </si>
  <si>
    <t>ibsD</t>
  </si>
  <si>
    <t>MMKLVIILIVLLLVSFAAY</t>
  </si>
  <si>
    <t>C1P617</t>
  </si>
  <si>
    <t>IBSE_ECOLI</t>
  </si>
  <si>
    <t>Small toxic protein IbsE</t>
  </si>
  <si>
    <t>ibsE b4666 JW3023.2</t>
  </si>
  <si>
    <t>ibsE</t>
  </si>
  <si>
    <t>MMKLVIILVVLLLLSFPTY</t>
  </si>
  <si>
    <t>C1P618</t>
  </si>
  <si>
    <t>YRBN_ECOLI</t>
  </si>
  <si>
    <t>Uncharacterized protein YrbN</t>
  </si>
  <si>
    <t>yrbN b4685 JW5531.1</t>
  </si>
  <si>
    <t>yrbN</t>
  </si>
  <si>
    <t>MKIADQFHDELCRLAAINFEAHVLHG</t>
  </si>
  <si>
    <t>C1P619</t>
  </si>
  <si>
    <t>ILVX_ECOLI</t>
  </si>
  <si>
    <t>Uncharacterized protein IlvX</t>
  </si>
  <si>
    <t>ilvX b4669 JW3740.1</t>
  </si>
  <si>
    <t>ilvX</t>
  </si>
  <si>
    <t>MNNSTKFCFSRFRTGN</t>
  </si>
  <si>
    <t>C1P620</t>
  </si>
  <si>
    <t>YSHB_ECOLI</t>
  </si>
  <si>
    <t>Uncharacterized protein YshB</t>
  </si>
  <si>
    <t>yshB b4686 JW3839.1</t>
  </si>
  <si>
    <t>yshB</t>
  </si>
  <si>
    <t>MLESIINLVSSGAVDSHTPQTAVAAVLCAAMIGLFS</t>
  </si>
  <si>
    <t>C1P621</t>
  </si>
  <si>
    <t>YJEV_ECOLI</t>
  </si>
  <si>
    <t>Uncharacterized protein YjeV</t>
  </si>
  <si>
    <t>yjeV b4670 JW5740.1</t>
  </si>
  <si>
    <t>yjeV</t>
  </si>
  <si>
    <t>MRFYFYSQAVDESGVTR</t>
  </si>
  <si>
    <t>E2JKY7</t>
  </si>
  <si>
    <t>LPMG_ECOLI</t>
  </si>
  <si>
    <t>mgtA leader peptide (Regulatory leader peptide for mgtA)</t>
  </si>
  <si>
    <t>mgtL b4702 JW4200.1</t>
  </si>
  <si>
    <t>mgtL</t>
  </si>
  <si>
    <t>MEPDPTPLPRRRLKLFR</t>
  </si>
  <si>
    <t>G3MTW7</t>
  </si>
  <si>
    <t>PMRR_ECOLI</t>
  </si>
  <si>
    <t>Putative membrane protein PmrR</t>
  </si>
  <si>
    <t>pmrR b4703 JW4072.1</t>
  </si>
  <si>
    <t>pmrR</t>
  </si>
  <si>
    <t>MKNRVYESLTTVFSVLVVSSFLYIWFATY</t>
  </si>
  <si>
    <t>O32528</t>
  </si>
  <si>
    <t>YPDI_ECOLI</t>
  </si>
  <si>
    <t>Uncharacterized lipoprotein YpdI</t>
  </si>
  <si>
    <t>ypdI b2376 JW2373</t>
  </si>
  <si>
    <t>ypdI</t>
  </si>
  <si>
    <t>MKVNLILFSLFLLVSIMACNVFAFSISGGGSERSYKETEKTSAMTTTHSTKLQPSQAILFKMREDAPPLNLTEEMPPPFPTKANYLIHPVR</t>
  </si>
  <si>
    <t>O32583</t>
  </si>
  <si>
    <t>THIS_ECOLI</t>
  </si>
  <si>
    <t>Sulfur carrier protein ThiS (Thiamine biosynthesis protein ThiS)</t>
  </si>
  <si>
    <t>thiS thiG1 b4407 JW3955</t>
  </si>
  <si>
    <t>thiS</t>
  </si>
  <si>
    <t>MQILFNDQAMQCAAGQTVHELLEQLDQRQAGAALAINQQIVPREQWAQHIVQDGDQILLFQVIAGG</t>
  </si>
  <si>
    <t>O52982</t>
  </si>
  <si>
    <t>YFJS_ECOLI</t>
  </si>
  <si>
    <t>Lipoprotein YfjS</t>
  </si>
  <si>
    <t>yfjS b2636 JW5921</t>
  </si>
  <si>
    <t>yfjS</t>
  </si>
  <si>
    <t>MKRKTLPLLALVATSLFLSACDDRSDDLKAISKFKDLTPPRFSDVVSRQDDVSEEWSQVGFSSGLTLQVLRTRESPDGCEGGSYYYLVDMEEKTVQPLMNALCIADNIKLEYHEVTDPYTKEKYFEYSHDGKLMGRLLIPSNPDNRE</t>
  </si>
  <si>
    <t>P00350</t>
  </si>
  <si>
    <t>6PGD_ECOLI</t>
  </si>
  <si>
    <t>6-phosphogluconate dehydrogenase, decarboxylating (EC 1.1.1.44)</t>
  </si>
  <si>
    <t>gnd b2029 JW2011</t>
  </si>
  <si>
    <t>gnd</t>
  </si>
  <si>
    <t>MSKQQIGVVGMAVMGRNLALNIESRGYTVSIFNRSREKTEEVIAENPGKKLVPYYTVKEFVESLETPRRILLMVKAGAGTDAAIDSLKPYLDKGDIIIDGGNTFFQDTIRRNRELSAEGFNFIGTGVSGGEEGALKGPSIMPGGQKEAYELVAPILTKIAAVAEDGEPCVTYIGADGAGHYVKMVHNGIEYGDMQLIAEAYSLLKGGLNLTNEELAQTFTEWNNGELSSYLIDITKDIFTKKDEDGNYLVDVILDEAANKGTGKWTSQSALDLGEPLSLITESVFARYISSLKDQRVAASKVLSGPQAQPAGDKAEFIEKVRRALYLGKIVSYAQGFSQLRAASEEYNWDLNYGEIAKIFRAGCIIRAQFLQKITDAYAENPQIANLLLAPYFKQIADDYQQALRDVVAYAVQNGIPVPTFSAAVAYYDSYRAAVLPANLIQAQRDYFGAHTYKRIDKEGVFHTEWLD</t>
  </si>
  <si>
    <t>P00363</t>
  </si>
  <si>
    <t>FRDA_ECOLI</t>
  </si>
  <si>
    <t>Fumarate reductase flavoprotein subunit (EC 1.3.5.4)</t>
  </si>
  <si>
    <t>frdA b4154 JW4115</t>
  </si>
  <si>
    <t>frdA</t>
  </si>
  <si>
    <t>MQTFQADLAIVGAGGAGLRAAIAAAQANPNAKIALISKVYPMRSHTVAAEGGSAAVAQDHDSFEYHFHDTVAGGDWLCEQDVVDYFVHHCPTEMTQLELWGCPWSRRPDGSVNVRRFGGMKIERTWFAADKTGFHMLHTLFQTSLQFPQIQRFDEHFVLDILVDDGHVRGLVAMNMMEGTLVQIRANAVVMATGGAGRVYRYNTNGGIVTGDGMGMALSHGVPLRDMEFVQYHPTGLPGSGILMTEGCRGEGGILVNKNGYRYLQDYGMGPETPLGEPKNKYMELGPRDKVSQAFWHEWRKGNTISTPRGDVVYLDLRHLGEKKLHERLPFICELAKAYVGVDPVKEPIPVRPTAHYTMGGIETDQNCETRIKGLFAVGECSSVGLHGANRLGSNSLAELVVFGRLAGEQATERAATAGNGNEAAIEAQAAGVEQRLKDLVNQDGGENWAKIRDEMGLAMEEGCGIYRTPELMQKTIDKLAELQERFKRVRITDTSSVFNTDLLYTIELGHGLNVAECMAHSAMARKESRGAHQRLDEGCTERDDVNFLKHTLAFRDADGTTRLEYSDVKITTLPPAKRVYGGEADAADKAEAANKKEKANG</t>
  </si>
  <si>
    <t>P00370</t>
  </si>
  <si>
    <t>DHE4_ECOLI</t>
  </si>
  <si>
    <t>NADP-specific glutamate dehydrogenase (NADP-GDH) (EC 1.4.1.4)</t>
  </si>
  <si>
    <t>gdhA b1761 JW1750</t>
  </si>
  <si>
    <t>gdhA</t>
  </si>
  <si>
    <t>MDQTYSLESFLNHVQKRDPNQTEFAQAVREVMTTLWPFLEQNPKYRQMSLLERLVEPERVIQFRVVWVDDRNQIQVNRAWRVQFSSAIGPYKGGMRFHPSVNLSILKFLGFEQTFKNALTTLPMGGGKGGSDFDPKGKSEGEVMRFCQALMTELYRHLGADTDVPAGDIGVGGREVGFMAGMMKKLSNNTACVFTGKGLSFGGSLIRPEATGYGLVYFTEAMLKRHGMGFEGMRVSVSGSGNVAQYAIEKAMEFGARVITASDSSGTVVDESGFTKEKLARLIEIKASRDGRVADYAKEFGLVYLEGQQPWSLPVDIALPCATQNELDVDAAHQLIANGVKAVAEGANMPTTIEATELFQQAGVLFAPGKAANAGGVATSGLEMAQNAARLGWKAEKVDARLHHIMLDIHHACVEHGGEGEQTNYVQGANIAGFVKVADAMLAQGVI</t>
  </si>
  <si>
    <t>P00393</t>
  </si>
  <si>
    <t>DHNA_ECOLI</t>
  </si>
  <si>
    <t>NADH dehydrogenase (EC 1.6.99.3)</t>
  </si>
  <si>
    <t>ndh b1109 JW1095</t>
  </si>
  <si>
    <t>ndh</t>
  </si>
  <si>
    <t>MTTPLKKIVIVGGGAGGLEMATQLGHKLGRKKKAKITLVDRNHSHLWKPLLHEVATGSLDEGVDALSYLAHARNHGFQFQLGSVIDIDREAKTITIAELRDEKGELLVPERKIAYDTLVMALGSTSNDFNTPGVKENCIFLDNPHQARRFHQEMLNLFLKYSANLGANGKVNIAIVGGGATGVELSAELHNAVKQLHSYGYKGLTNEALNVTLVEAGERILPALPPRISAAAHNELTKLGVRVLTQTMVTSADEGGLHTKDGEYIEADLMVWAAGIKAPDFLKDIGGLETNRINQLVVEPTLQTTRDPDIYAIGDCASCPRPEGGFVPPRAQAAHQMATCAMNNILAQMNGKPLKNYQYKDHGSLVSLSNFSTVGSLMGNLTRGSMMIEGRIARFVYISLYRMHQIALHGYFKTGLMMLVGSINRVIRPRLKLH</t>
  </si>
  <si>
    <t>P00448</t>
  </si>
  <si>
    <t>SODM_ECOLI</t>
  </si>
  <si>
    <t>Superoxide dismutase [Mn] (EC 1.15.1.1) (MnSOD)</t>
  </si>
  <si>
    <t>sodA b3908 JW3879</t>
  </si>
  <si>
    <t>sodA</t>
  </si>
  <si>
    <t>MSYTLPSLPYAYDALEPHFDKQTMEIHHTKHHQTYVNNANAALESLPEFANLPVEELITKLDQLPADKKTVLRNNAGGHANHSLFWKGLKKGTTLQGDLKAAIERDFGSVDNFKAEFEKAAASRFGSGWAWLVLKGDKLAVVSTANQDSPLMGEAISGASGFPIMGLDVWEHAYYLKFQNRRPDYIKEFWNVVNWDEAAARFAAKK</t>
  </si>
  <si>
    <t>P00452</t>
  </si>
  <si>
    <t>RIR1_ECOLI</t>
  </si>
  <si>
    <t>Ribonucleoside-diphosphate reductase 1 subunit alpha (EC 1.17.4.1) (Protein B1) (Ribonucleoside-diphosphate reductase 1 R1 subunit) (Ribonucleotide reductase 1)</t>
  </si>
  <si>
    <t>nrdA dnaF b2234 JW2228</t>
  </si>
  <si>
    <t>nrdA</t>
  </si>
  <si>
    <t>MNQNLLVTKRDGSTERINLDKIHRVLDWAAEGLHNVSISQVELRSHIQFYDGIKTSDIHETIIKAAADLISRDAPDYQYLAARLAIFHLRKKAYGQFEPPALYDHVVKMVEMGKYDNHLLEDYTEEEFKQMDTFIDHDRDMTFSYAAVKQLEGKYLVQNRVTGEIYESAQFLYILVAACLFSNYPRETRLQYVKRFYDAVSTFKISLPTPIMSGVRTPTRQFSSCVLIECGDSLDSINATSSAIVKYVSQRAGIGINAGRIRALGSPIRGGEAFHTGCIPFYKHFQTAVKSCSQGGVRGGAATLFYPMWHLEVESLLVLKNNRGVEGNRVRHMDYGVQINKLMYTRLLKGEDITLFSPSDVPGLYDAFFADQEEFERLYTKYEKDDSIRKQRVKAVELFSLMMQERASTGRIYIQNVDHCNTHSPFDPAIAPVRQSNLCLEIALPTKPLNDVNDENGEIALCTLSAFNLGAINNLDELEELAILAVRALDALLDYQDYPIPAAKRGAMGRRTLGIGVINFAYYLAKHGKRYSDGSANNLTHKTFEAIQYYLLKASNELAKEQGACPWFNETTYAKGILPIDTYKKDLDTIANEPLHYDWEALRESIKTHGLRNSTLSALMPSETSSQISNATNGIEPPRGYVSIKASKDGILRQVVPDYEHLHDAYELLWEMPGNDGYLQLVGIMQKFIDQSISANTNYDPSRFPSGKVPMQQLLKDLLTAYKFGVKTLYYQNTRDGAEDAQDDLVPSIQDDGCESGACKI</t>
  </si>
  <si>
    <t>non consec</t>
  </si>
  <si>
    <t>cat3</t>
  </si>
  <si>
    <t>DISULFID 225..462;  /note="Redox-active";  /evidence="ECO:0000269|PubMed:9309223, ECO:0000269|PubMed:9395490"</t>
  </si>
  <si>
    <t>No</t>
  </si>
  <si>
    <t>P00490</t>
  </si>
  <si>
    <t>PHSM_ECOLI</t>
  </si>
  <si>
    <t>Maltodextrin phosphorylase (EC 2.4.1.1)</t>
  </si>
  <si>
    <t>malP b3417 JW5689</t>
  </si>
  <si>
    <t>malP</t>
  </si>
  <si>
    <t>MSQPIFNDKQFQEALSRQWQRYGLNSAAEMTPRQWWLAVSEALAEMLRAQPFAKPVANQRHVNYISMEFLIGRLTGNNLLNLGWYQDVQDSLKAYDINLTDLLEEEIDPALGNGGLGRLAACFLDSMATVGQSATGYGLNYQYGLFRQSFVDGKQVEAPDDWHRSNYPWFRHNEALDVQVGIGGKVTKDGRWEPEFTITGQAWDLPVVGYRNGVAQPLRLWQATHAHPFDLTKFNDGDFLRAEQQGINAEKLTKVLYPNDNHTAGKKLRLMQQYFQCACSVADILRRHHLAGRKLHELADYEVIQLNDTHPTIAIPELLRVLIDEHQMSWDDAWAITSKTFAYTNHTLMPEALERWDVKLVKGLLPRHMQIINEINTRFKTLVEKTWPGDEKVWAKLAVVHDKQVHMANLCVVGGFAVNGVAALHSDLVVKDLFPEYHQLWPNKFHNVTNGITPRRWIKQCNPALAALLDKSLQKEWANDLDQLINLEKFADDAKFRQQYREIKQANKVRLAEFVKVRTGIEINPQAIFDIQIKRLHEYKRQHLNLLHILALYKEIRENPQADRVPRVFLFGAKAAPGYYLAKNIIFAINKVADVINNDPLVGDKLKVVFLPDYCVSAAEKLIPAADISEQISTAGKEASGTGNMKLALNGALTVGTLDGANVEIAEKVGEENIFIFGHTVEQVKAILAKGYDPVKWRKKDKVLDAVLKELESGKYSDGDKHAFDQMLHSIGKQGGDPYLVMADFAAYVEAQKQVDVLYRDQEAWTRAAILNTARCGMFSSDRSIRDYQARIWQAKR</t>
  </si>
  <si>
    <t>P00509</t>
  </si>
  <si>
    <t>AAT_ECOLI</t>
  </si>
  <si>
    <t>Aspartate aminotransferase (AspAT) (EC 2.6.1.1) (Transaminase A)</t>
  </si>
  <si>
    <t>aspC b0928 JW0911</t>
  </si>
  <si>
    <t>aspC</t>
  </si>
  <si>
    <t>MFENITAAPADPILGLADLFRADERPGKINLGIGVYKDETGKTPVLTSVKKAEQYLLENETTKNYLGIDGIPEFGRCTQELLFGKGSALINDKRARTAQTPGGTGALRVAADFLAKNTSVKRVWVSNPSWPNHKSVFNSAGLEVREYAYYDAENHTLDFDALINSLNEAQAGDVVLFHGCCHNPTGIDPTLEQWQTLAQLSVEKGWLPLFDFAYQGFARGLEEDAEGLRAFAAMHKELIVASSYSKNFGLYNERVGACTLVAADSETVDRAFSQMKAAIRANYSNPPAHGASVVATILSNDALRAIWEQELTDMRQRIQRMRQLFVNTLQEKGANRDFSFIIKQNGMFSFSGLTKEQVLRLREEFGVYAVASGRVNVAGMTPDNMAPLCEAIVAVL</t>
  </si>
  <si>
    <t>consec</t>
  </si>
  <si>
    <t>cat2</t>
  </si>
  <si>
    <t>P00547</t>
  </si>
  <si>
    <t>KHSE_ECOLI</t>
  </si>
  <si>
    <t>Homoserine kinase (HK) (HSK) (EC 2.7.1.39)</t>
  </si>
  <si>
    <t>thrB b0003 JW0002</t>
  </si>
  <si>
    <t>thrB</t>
  </si>
  <si>
    <t>MVKVYAPASSANMSVGFDVLGAAVTPVDGALLGDVVTVEAAETFSLNNLGRFADKLPSEPRENIVYQCWERFCQELGKQIPVAMTLEKNMPIGSGLGSSACSVVAALMAMNEHCGKPLNDTRLLALMGELEGRISGSIHYDNVAPCFLGGMQLMIEENDIISQQVPGFDEWLWVLAYPGIKVSTAEARAILPAQYRRQDCIAHGRHLAGFIHACYSRQPELAAKLMKDVIAEPYRERLLPGFRQARQAVAEIGAVASGISGSGPTLFALCDKPETAQRVADWLGKNYLQNQEGFVHICRLDTAGARVLEN</t>
  </si>
  <si>
    <t>P00550</t>
  </si>
  <si>
    <t>PTM3C_ECOLI</t>
  </si>
  <si>
    <t>PTS system mannitol-specific EIICBA component (EIICBA-Mtl) (EII-Mtl) [Includes: Mannitol permease IIC component (PTS system mannitol-specific EIIC component); Mannitol-specific phosphotransferase enzyme IIB component (EC 2.7.1.197) (PTS system mannitol-specific EIIB component); Mannitol-specific phosphotransferase enzyme IIA component (PTS system mannitol-specific EIIA component)]</t>
  </si>
  <si>
    <t>mtlA b3599 JW3573</t>
  </si>
  <si>
    <t>mtlA</t>
  </si>
  <si>
    <t>MSSDIKIKVQSFGRFLSNMVMPNIGAFIAWGIITALFIPTGWLPNETLAKLVGPMITYLLPLLIGYTGGKLVGGERGGVVGAITTMGVIVGADMPMFLGSMIAGPLGGWCIKHFDRWVDGKIKSGFEMLVNNFSAGIIGMILAILAFLGIGPIVEALSKMLAAGVNFMVVHDMLPLASIFVEPAKILFLNNAINHGIFSPLGIQQSHELGKSIFFLIEANPGPGMGVLLAYMFFGRGSAKQSAGGAAIIHFLGGIHEIYFPYVLMNPRLILAVILGGMTGVFTLTILGGGLVSPASPGSILAVLAMTPKGAYFANIAGVCAAMAVSFVVSAILLKTSKVKEEDDIEAATRRMQDMKAESKGASPLSAGDVTNDLSHVRKIIVACDAGMGSSAMGAGVLRKKIQDAGLSQISVTNSAINNLPPDVDLVITHRDLTERAMRQVPQAQHISLTNFLDSGLYTSLTERLVAAQRHTANEEKVKDSLKDSFDDSSANLFKLGAENIFLGRKAATKEEAIRFAGEQLVKGGYVEPEYVQAMLDREKLTPTYLGESIAVPHGTVEAKDRVLKTGVVFCQYPEGVRFGEEEDDIARLVIGIAARNNEHIQVITSLTNALDDESVIERLAHTTSVDEVLELLAGRK</t>
  </si>
  <si>
    <t>P00561</t>
  </si>
  <si>
    <t>AK1H_ECOLI</t>
  </si>
  <si>
    <t>Bifunctional aspartokinase/homoserine dehydrogenase 1 (Aspartokinase I/homoserine dehydrogenase I) (AKI-HDI) [Includes: Aspartokinase (EC 2.7.2.4); Homoserine dehydrogenase (EC 1.1.1.3)]</t>
  </si>
  <si>
    <t>thrA thrA1 thrA2 b0002 JW0001</t>
  </si>
  <si>
    <t>thrA</t>
  </si>
  <si>
    <t>MRVLKFGGTSVANAERFLRVADILESNARQGQVATVLSAPAKITNHLVAMIEKTISGQDALPNISDAERIFAELLTGLAAAQPGFPLAQLKTFVDQEFAQIKHVLHGISLLGQCPDSINAALICRGEKMSIAIMAGVLEARGHNVTVIDPVEKLLAVGHYLESTVDIAESTRRIAASRIPADHMVLMAGFTAGNEKGELVVLGRNGSDYSAAVLAACLRADCCEIWTDVDGVYTCDPRQVPDARLLKSMSYQEAMELSYFGAKVLHPRTITPIAQFQIPCLIKNTGNPQAPGTLIGASRDEDELPVKGISNLNNMAMFSVSGPGMKGMVGMAARVFAAMSRARISVVLITQSSSEYSISFCVPQSDCVRAERAMQEEFYLELKEGLLEPLAVTERLAIISVVGDGMRTLRGISAKFFAALARANINIVAIAQGSSERSISVVVNNDDATTGVRVTHQMLFNTDQVIEVFVIGVGGVGGALLEQLKRQQSWLKNKHIDLRVCGVANSKALLTNVHGLNLENWQEELAQAKEPFNLGRLIRLVKEYHLLNPVIVDCTSSQAVADQYADFLREGFHVVTPNKKANTSSMDYYHQLRYAAEKSRRKFLYDTNVGAGLPVIENLQNLLNAGDELMKFSGILSGSLSYIFGKLDEGMSFSEATTLAREMGYTEPDPRDDLSGMDVARKLLILARETGRELELADIEIEPVLPAEFNAEGDVAAFMANLSQLDDLFAARVAKARDEGKVLRYVGNIDEDGVCRVKIAEVDGNDPLFKVKNGENALAFYSHYYQPLPLVLRGYGAGNDVTAAGVFADLLRTLSWKLGV</t>
  </si>
  <si>
    <t>P00562</t>
  </si>
  <si>
    <t>AK2H_ECOLI</t>
  </si>
  <si>
    <t>Bifunctional aspartokinase/homoserine dehydrogenase 2 (Aspartokinase II/homoserine dehydrogenase II) (AKII-HDII) [Includes: Aspartokinase (EC 2.7.2.4); Homoserine dehydrogenase (EC 1.1.1.3)]</t>
  </si>
  <si>
    <t>metL metM b3940 JW3911</t>
  </si>
  <si>
    <t>metL</t>
  </si>
  <si>
    <t>MSVIAQAGAKGRQLHKFGGSSLADVKCYLRVAGIMAEYSQPDDMMVVSAAGSTTNQLINWLKLSQTDRLSAHQVQQTLRRYQCDLISGLLPAEEADSLISAFVSDLERLAALLDSGINDAVYAEVVGHGEVWSARLMSAVLNQQGLPAAWLDAREFLRAERAAQPQVDEGLSYPLLQQLLVQHPGKRLVVTGFISRNNAGETVLLGRNGSDYSATQIGALAGVSRVTIWSDVAGVYSADPRKVKDACLLPLLRLDEASELARLAAPVLHARTLQPVSGSEIDLQLRCSYTPDQGSTRIERVLASGTGARIVTSHDDVCLIEFQVPASQDFKLAHKEIDQILKRAQVRPLAVGVHNDRQLLQFCYTSEVADSALKILDEAGLPGELRLRQGLALVAMVGAGVTRNPLHCHRFWQQLKGQPVEFTWQSDDGISLVAVLRTGPTESLIQGLHQSVFRAEKRIGLVLFGKGNIGSRWLELFAREQSTLSARTGFEFVLAGVVDSRRSLLSYDGLDASRALAFFNDEAVEQDEESLFLWMRAHPYDDLVVLDVTASQQLADQYLDFASHGFHVISANKLAGASDSNKYRQIHDAFEKTGRHWLYNATVGAGLPINHTVRDLIDSGDTILSISGIFSGTLSWLFLQFDGSVPFTELVDQAWQQGLTEPDPRDDLSGKDVMRKLVILAREAGYNIEPDQVRVESLVPAHCEGGSIDHFFENGDELNEQMVQRLEAAREMGLVLRYVARFDANGKARVGVEAVREDHPLASLLPCDNVFAIESRWYRDNPLVIRGPGAGRDVTAGAIQSDINRLAQLL</t>
  </si>
  <si>
    <t>P00579</t>
  </si>
  <si>
    <t>RPOD_ECOLI</t>
  </si>
  <si>
    <t>RNA polymerase sigma factor RpoD (Sigma-70)</t>
  </si>
  <si>
    <t>rpoD alt b3067 JW3039</t>
  </si>
  <si>
    <t>rpoD</t>
  </si>
  <si>
    <t>MEQNPQSQLKLLVTRGKEQGYLTYAEVNDHLPEDIVDSDQIEDIIQMINDMGIQVMEEAPDADDLMLAENTADEDAAEAAAQVLSSVESEIGRTTDPVRMYMREMGTVELLTREGEIDIAKRIEDGINQVQCSVAEYPEAITYLLEQYDRVEAEEARLSDLITGFVDPNAEEDLAPTATHVGSELSQEDLDDDEDEDEEDGDDDSADDDNSIDPELAREKFAELRAQYVVTRDTIKAKGRSHATAQEEILKLSEVFKQFRLVPKQFDYLVNSMRVMMDRVRTQERLIMKLCVEQCKMPKKNFITLFTGNETSDTWFNAAIAMNKPWSEKLHDVSEEVHRALQKLQQIEEETGLTIEQVKDINRRMSIGEAKARRAKKEMVEANLRLVISIAKKYTNRGLQFLDLIQEGNIGLMKAVDKFEYRRGYKFSTYATWWIRQAITRSIADQARTIRIPVHMIETINKLNRISRQMLQEMGREPTPEELAERMLMPEDKIRKVLKIAKEPISMETPIGDDEDSHLGDFIEDTTLELPLDSATTESLRAATHDVLAGLTAREAKVLRMRFGIDMNTDYTLEEVGKQFDVTRERIRQIEAKALRKLRHPSRSEVLRSFLDD</t>
  </si>
  <si>
    <t>P00582</t>
  </si>
  <si>
    <t>DPO1_ECOLI</t>
  </si>
  <si>
    <t>DNA polymerase I (POL I) (EC 2.7.7.7)</t>
  </si>
  <si>
    <t>polA resA b3863 JW3835</t>
  </si>
  <si>
    <t>polA</t>
  </si>
  <si>
    <t>MVQIPQNPLILVDGSSYLYRAYHAFPPLTNSAGEPTGAMYGVLNMLRSLIMQYKPTHAAVVFDAKGKTFRDELFEHYKSHRPPMPDDLRAQIEPLHAMVKAMGLPLLAVSGVEADDVIGTLAREAEKAGRPVLISTGDKDMAQLVTPNITLINTMTNTILGPEEVVNKYGVPPELIIDFLALMGDSSDNIPGVPGVGEKTAQALLQGLGGLDTLYAEPEKIAGLSFRGAKTMAAKLEQNKEVAYLSYQLATIKTDVELELTCEQLEVQQPAAEELLGLFKKYEFKRWTADVEAGKWLQAKGAKPAAKPQETSVADEAPEVTATVISYDNYVTILDEETLKAWIAKLEKAPVFAFDTETDSLDNISANLVGLSFAIEPGVAAYIPVAHDYLDAPDQISRERALELLKPLLEDEKALKVGQNLKYDRGILANYGIELRGIAFDTMLESYILNSVAGRHDMDSLAERWLKHKTITFEEIAGKGKNQLTFNQIALEEAGRYAAEDADVTLQLHLKMWPDLQKHKGPLNVFENIEMPLVPVLSRIERNGVKIDPKVLHNHSEELTLRLAELEKKAHEIAGEEFNLSSTKQLQTILFEKQGIKPLKKTPGGAPSTSEEVLEELALDYPLPKVILEYRGLAKLKSTYTDKLPLMINPKTGRVHTSYHQAVTATGRLSSTDPNLQNIPVRNEEGRRIRQAFIAPEDYVIVSADYSQIELRIMAHLSRDKGLLTAFAEGKDIHRATAAEVFGLPLETVTSEQRRSAKAINFGLIYGMSAFGLARQLNIPRKEAQKYMDLYFERYPGVLEYMERTRAQAKEQGYVETLDGRRLYLPDIKSSNGARRAAAERAAINAPMQGTAADIIKRAMIAVDAWLQAEQPRVRMIMQVHDELVFEVHKDDVDAVAKQIHQLMENCTRLDVPLLVEVGSGENWDQAH</t>
  </si>
  <si>
    <t>P00634</t>
  </si>
  <si>
    <t>PPB_ECOLI</t>
  </si>
  <si>
    <t>Alkaline phosphatase (APase) (EC 3.1.3.1)</t>
  </si>
  <si>
    <t>phoA b0383 JW0374</t>
  </si>
  <si>
    <t>phoA</t>
  </si>
  <si>
    <t>MKQSTIALALLPLLFTPVTKARTPEMPVLENRAAQGDITAPGGARRLTGDQTAALRDSLSDKPAKNIILLIGDGMGDSEITAARNYAEGAGGFFKGIDALPLTGQYTHYALNKKTGKPDYVTDSAASATAWSTGVKTYNGALGVDIHEKDHPTILEMAKAAGLATGNVSTAELQDATPAALVAHVTSRKCYGPSATSEKCPGNALEKGGKGSITEQLLNARADVTLGGGAKTFAETATAGEWQGKTLREQAQARGYQLVSDAASLNSVTEANQQKPLLGLFADGNMPVRWLGPKATYHGNIDKPAVTCTPNPQRNDSVPTLAQMTDKAIELLSKNEKGFFLQVEGASIDKQDHAANPCGQIGETVDLDEAVQRALEFAKKEGNTLVIVTADHAHASQIVAPDTKAPGLTQALNTKDGAVMVMSYGNSEEDSQEHTGSQLRIAAYGPHAANVVGLTDQTDLFYTMKAALGLK</t>
  </si>
  <si>
    <t>trivial</t>
  </si>
  <si>
    <t>DISULFID 190..200; DISULFID 308..358</t>
  </si>
  <si>
    <t>Yes</t>
  </si>
  <si>
    <t>Periplasm</t>
  </si>
  <si>
    <t>P00722</t>
  </si>
  <si>
    <t>BGAL_ECOLI</t>
  </si>
  <si>
    <t>Beta-galactosidase (Beta-gal) (EC 3.2.1.23) (Lactase)</t>
  </si>
  <si>
    <t>lacZ b0344 JW0335</t>
  </si>
  <si>
    <t>lacZ</t>
  </si>
  <si>
    <t>MTMITDSLAVVLQRRDWENPGVTQLNRLAAHPPFASWRNSEEARTDRPSQQLRSLNGEWRFAWFPAPEAVPESWLECDLPEADTVVVPSNWQMHGYDAPIYTNVTYPITVNPPFVPTENPTGCYSLTFNVDESWLQEGQTRIIFDGVNSAFHLWCNGRWVGYGQDSRLPSEFDLSAFLRAGENRLAVMVLRWSDGSYLEDQDMWRMSGIFRDVSLLHKPTTQISDFHVATRFNDDFSRAVLEAEVQMCGELRDYLRVTVSLWQGETQVASGTAPFGGEIIDERGGYADRVTLRLNVENPKLWSAEIPNLYRAVVELHTADGTLIEAEACDVGFREVRIENGLLLLNGKPLLIRGVNRHEHHPLHGQVMDEQTMVQDILLMKQNNFNAVRCSHYPNHPLWYTLCDRYGLYVVDEANIETHGMVPMNRLTDDPRWLPAMSERVTRMVQRDRNHPSVIIWSLGNESGHGANHDALYRWIKSVDPSRPVQYEGGGADTTATDIICPMYARVDEDQPFPAVPKWSIKKWLSLPGETRPLILCEYAHAMGNSLGGFAKYWQAFRQYPRLQGGFVWDWVDQSLIKYDENGNPWSAYGGDFGDTPNDRQFCMNGLVFADRTPHPALTEAKHQQQFFQFRLSGQTIEVTSEYLFRHSDNELLHWMVALDGKPLASGEVPLDVAPQGKQLIELPELPQPESAGQLWLTVRVVQPNATAWSEAGHISAWQQWRLAENLSVTLPAASHAIPHLTTSEMDFCIELGNKRWQFNRQSGFLSQMWIGDKKQLLTPLRDQFTRAPLDNDIGVSEATRIDPNAWVERWKAAGHYQAEAALLQCTADTLADAVLITTAHAWQHQGKTLFISRKTYRIDGSGQMAITVDVEVASDTPHPARIGLNCQLAQVAERVNWLGLGPQENYPDRLTAACFDRWDLPLSDMYTPYVFPSENGLRCGTRELNYGPHQWRGDFQFNISRYSQQQLMETSHRHLLHAEEGTWLNIDGFHMGIGGDDSWSPSVSAEFQLSAGRYHYQLVWCQK</t>
  </si>
  <si>
    <t>P00803</t>
  </si>
  <si>
    <t>LEP_ECOLI</t>
  </si>
  <si>
    <t>Signal peptidase I (SPase I) (EC 3.4.21.89) (Leader peptidase I)</t>
  </si>
  <si>
    <t>lepB b2568 JW2552</t>
  </si>
  <si>
    <t>lepB</t>
  </si>
  <si>
    <t>MANMFALILVIATLVTGILWCVDKFFFAPKRRERQAAAQAAAGDSLDKATLKKVAPKPGWLETGASVFPVLAIVLIVRSFIYEPFQIPSGSMMPTLLIGDFILVEKFAYGIKDPIYQKTLIETGHPKRGDIVVFKYPEDPKLDYIKRAVGLPGDKVTYDPVSKELTIQPGCSSGQACENALPVTYSNVEPSDFVQTFSRRNGGEATSGFFEVPKNETKENGIRLSERKETLGDVTHRILTVPIAQDQVGMYYQQPGQQLATWIVPPGQYFMMGDNRDNSADSRYWGFVPEANLVGRATAIWMSFDKQEGEWPTGLRLSRIGGIH</t>
  </si>
  <si>
    <t>DISULFID 171..177</t>
  </si>
  <si>
    <t>P00804</t>
  </si>
  <si>
    <t>LSPA_ECOLI</t>
  </si>
  <si>
    <t>Lipoprotein signal peptidase (EC 3.4.23.36) (Prolipoprotein signal peptidase) (Signal peptidase II) (SPase II)</t>
  </si>
  <si>
    <t>lspA lsp b0027 JW0025</t>
  </si>
  <si>
    <t>lspA</t>
  </si>
  <si>
    <t>MSQSICSTGLRWLWLVVVVLIIDLGSKYLILQNFALGDTVPLFPSLNLHYARNYGAAFSFLADSGGWQRWFFAGIAIGISVILAVMMYRSKATQKLNNIAYALIIGGALGNLFDRLWHGFVVDMIDFYVGDWHFATFNLADTAICVGAALIVLEGFLPSRAKKQ</t>
  </si>
  <si>
    <t>P00805</t>
  </si>
  <si>
    <t>ASPG2_ECOLI</t>
  </si>
  <si>
    <t>L-asparaginase 2 (EC 3.5.1.1) (L-asparaginase II) (L-ASNase II) (L-asparagine amidohydrolase II) (Colaspase)</t>
  </si>
  <si>
    <t>ansB b2957 JW2924</t>
  </si>
  <si>
    <t>ansB</t>
  </si>
  <si>
    <t>MEFFKKTALAALVMGFSGAALALPNITILATGGTIAGGGDSATKSNYTVGKVGVENLVNAVPQLKDIANVKGEQVVNIGSQDMNDNVWLTLAKKINTDCDKTDGFVITHGTDTMEETAYFLDLTVKCDKPVVMVGAMRPSTSMSADGPFNLYNAVVTAADKASANRGVLVVMNDTVLDGRDVTKTNTTDVATFKSVNYGPLGYIHNGKIDYQRTPARKHTSDTPFDVSKLNELPKVGIVYNYANASDLPAKALVDAGYDGIVSAGVGNGNLYKSVFDTLATAAKTGTAVVRSSRVPTGATTQDAEVDDAKYGFVASGTLNPQKARVLLQLALTQTKDPQQIQQIFNQY</t>
  </si>
  <si>
    <t>cat1</t>
  </si>
  <si>
    <t>DISULFID 99..127;  /evidence="ECO:0000269|PubMed:8434007, ECO:0000269|PubMed:8706862"</t>
  </si>
  <si>
    <t>P00811</t>
  </si>
  <si>
    <t>AMPC_ECOLI</t>
  </si>
  <si>
    <t>Beta-lactamase (EC 3.5.2.6) (Cephalosporinase)</t>
  </si>
  <si>
    <t>ampC ampA b4150 JW4111</t>
  </si>
  <si>
    <t>ampC</t>
  </si>
  <si>
    <t>MFKTTLCALLITASCSTFAAPQQINDIVHRTITPLIEQQKIPGMAVAVIYQGKPYYFTWGYADIAKKQPVTQQTLFELGSVSKTFTGVLGGDAIARGEIKLSDPTTKYWPELTAKQWNGITLLHLATYTAGGLPLQVPDEVKSSSDLLRFYQNWQPAWAPGTQRLYANSSIGLFGALAVKPSGLSFEQAMQTRVFQPLKLNHTWINVPPAEEKNYAWGYREGKAVHVSPGALDAEAYGVKSTIEDMARWVQSNLKPLDINEKTLQQGIQLAQSRYWQTGDMYQGLGWEMLDWPVNPDSIINGSDNKIALAARPVKAITPPTPAVRASWVHKTGATGGFGSYVAFIPEKELGIVMLANKNYPNPARVDAAWQILNALQ</t>
  </si>
  <si>
    <t>P00816</t>
  </si>
  <si>
    <t>CYNS_ECOLI</t>
  </si>
  <si>
    <t>Cyanate hydratase (Cyanase) (EC 4.2.1.104) (Cyanate hydrolase) (Cyanate lyase)</t>
  </si>
  <si>
    <t>cynS cnt b0340 JW0331</t>
  </si>
  <si>
    <t>cynS</t>
  </si>
  <si>
    <t>MIQSQINRNIRLDLADAILLSKAKKDLSFAEIADGTGLAEAFVTAALLGQQALPADAARLVGAKLDLDEDSILLLQMIPLRGCIDDRIPTDPTMYRFYEMLQVYGTTLKALVHEKFGDGIISAINFKLDVKKVADPEGGERAVITLDGKYLPTKPF</t>
  </si>
  <si>
    <t>P00861</t>
  </si>
  <si>
    <t>DCDA_ECOLI</t>
  </si>
  <si>
    <t>Diaminopimelate decarboxylase (DAP decarboxylase) (DAPDC) (EC 4.1.1.20)</t>
  </si>
  <si>
    <t>lysA b2838 JW2806</t>
  </si>
  <si>
    <t>lysA</t>
  </si>
  <si>
    <t>MPHSLFSTDTDLTAENLLRLPAEFGCPVWVYDAQIIRRQIAALKQFDVVRFAQKACSNIHILRLMREQGVKVDSVSLGEIERALAAGYNPQTHPDDIVFTADVIDQATLERVSELQIPVNAGSVDMLDQLGQVSPGHRVWLRVNPGFGHGHSQKTNTGGENSKHGIWYTDLPAALDVIQRHHLQLVGIHMHIGSGVDYAHLEQVCGAMVRQVIEFGQDLQAISAGGGLSVPYQQGEEAVDTEHYYGLWNAAREQIARHLGHPVKLEIEPGRFLVAQSGVLITQVRSVKQMGSRHFVLVDAGFNDLMRPAMYGSYHHISALAADGRSLEHAPTVETVVAGPLCESGDVFTQQEGGNVETRALPEVKAGDYLVLHDTGAYGASMSSNYNSRPLLPEVLFDNGQARLIRRRQTIEELLALELL</t>
  </si>
  <si>
    <t>P00864</t>
  </si>
  <si>
    <t>CAPP_ECOLI</t>
  </si>
  <si>
    <t>Phosphoenolpyruvate carboxylase (PEPC) (PEPCase) (EC 4.1.1.31)</t>
  </si>
  <si>
    <t>ppc glu b3956 JW3928</t>
  </si>
  <si>
    <t>ppc</t>
  </si>
  <si>
    <t>MNEQYSALRSNVSMLGKVLGETIKDALGEHILERVETIRKLSKSSRAGNDANRQELLTTLQNLSNDELLPVARAFSQFLNLANTAEQYHSISPKGEAASNPEVIARTLRKLKNQPELSEDTIKKAVESLSLELVLTAHPTEITRRTLIHKMVEVNACLKQLDNKDIADYEHNQLMRRLRQLIAQSWHTDEIRKLRPSPVDEAKWGFAVVENSLWQGVPNYLRELNEQLEENLGYKLPVEFVPVRFTSWMGGDRDGNPNVTADITRHVLLLSRWKATDLFLKDIQVLVSELSMVEATPELLALVGEEGAAEPYRYLMKNLRSRLMATQAWLEARLKGEELPKPEGLLTQNEELWEPLYACYQSLQACGMGIIANGDLLDTLRRVKCFGVPLVRIDIRQESTRHTEALGELTRYLGIGDYESWSEADKQAFLIRELNSKRPLLPRNWQPSAETREVLDTCQVIAEAPQGSIAAYVISMAKTPSDVLAVHLLLKEAGIGFAMPVAPLFETLDDLNNANDVMTQLLNIDWYRGLIQGKQMVMIGYSDSAKDAGVMAASWAQYQAQDALIKTCEKAGIELTLFHGRGGSIGRGGAPAHAALLSQPPGSLKGGLRVTEQGEMIRFKYGLPEITVSSLSLYTGAILEANLLPPPEPKESWRRIMDELSVISCDVYRGYVRENKDFVPYFRSATPEQELGKLPLGSRPAKRRPTGGVESLRAIPWIFAWTQNRLMLPAWLGAGTALQKVVEDGKQSELEAMCRDWPFFSTRLGMLEMVFAKADLWLAEYYDQRLVDKALWPLGKELRNLQEEDIKVVLAIANDSHLMADLPWIAESIQLRNIYTDPLNVLQAELLHRSRQAEKEGQEPDPRVEQALMVTIAGIAAGMRNTG</t>
  </si>
  <si>
    <t>P00887</t>
  </si>
  <si>
    <t>AROH_ECOLI</t>
  </si>
  <si>
    <t>Phospho-2-dehydro-3-deoxyheptonate aldolase, Trp-sensitive (EC 2.5.1.54) (3-deoxy-D-arabino-heptulosonate 7-phosphate synthase) (DAHP synthase) (Phospho-2-keto-3-deoxyheptonate aldolase)</t>
  </si>
  <si>
    <t>aroH b1704 JW1694</t>
  </si>
  <si>
    <t>aroH</t>
  </si>
  <si>
    <t>MNRTDELRTARIESLVTPAELALRYPVTPGVATHVTDSRRRIEKILNGEDKRLLVIIGPCSIHDLTAAMEYATRLQSLRNQYQSRLEIVMRTYFEKPRTVVGWKGLISDPDLNGSYRVNHGLELARKLLLQVNELGVPTATEFLDMVTGQFIADLISWGAIGARTTESQIHREMASALSCPVGFKNGTDGNTRIAVDAIRAARASHMFLSPDKNGQMTIYQTSGNPYGHIIMRGGKKPNYHADDIAAACDTLHEFDLPEHLVVDFSHGNCQKQHRRQLEVCEDICQQIRNGSTAIAGIMAESFLREGTQKIVGSQPLTYGQSITDPCLGWEDTERLVEKLASAVDTRF</t>
  </si>
  <si>
    <t>P00888</t>
  </si>
  <si>
    <t>AROF_ECOLI</t>
  </si>
  <si>
    <t>Phospho-2-dehydro-3-deoxyheptonate aldolase, Tyr-sensitive (EC 2.5.1.54) (3-deoxy-D-arabino-heptulosonate 7-phosphate synthase) (DAHP synthase) (Phospho-2-keto-3-deoxyheptonate aldolase)</t>
  </si>
  <si>
    <t>aroF b2601 JW2582</t>
  </si>
  <si>
    <t>aroF</t>
  </si>
  <si>
    <t>MQKDALNNVHITDEQVLMTPEQLKAAFPLSLQQEAQIADSRKSISDIIAGRDPRLLVVCGPCSIHDPETALEYARRFKALAAEVSDSLYLVMRVYFEKPRTTVGWKGLINDPHMDGSFDVEAGLQIARKLLLELVNMGLPLATEALDPNSPQYLGDLFSWSAIGARTTESQTHREMASGLSMPVGFKNGTDGSLATAINAMRAAAQPHRFVGINQAGQVALLQTQGNPDGHVILRGGKAPNYSPADVAQCEKEMEQAGLRPSLMVDCSHGNSNKDYRRQPAVAESVVAQIKDGNRSIIGLMIESNIHEGNQSSEQPRSEMKYGVSVTDACISWEMTDALLREIHQDLNGQLTARVA</t>
  </si>
  <si>
    <t>P00893</t>
  </si>
  <si>
    <t>ILVI_ECOLI</t>
  </si>
  <si>
    <t>Acetolactate synthase isozyme 3 large subunit (EC 2.2.1.6) (AHAS-III) (ALS-III) (Acetohydroxy-acid synthase III large subunit)</t>
  </si>
  <si>
    <t>ilvI b0077 JW0076</t>
  </si>
  <si>
    <t>ilvI</t>
  </si>
  <si>
    <t>MEMLSGAEMVVRSLIDQGVKQVFGYPGGAVLDIYDALHTVGGIDHVLVRHEQAAVHMADGLARATGEVGVVLVTSGPGATNAITGIATAYMDSIPLVVLSGQVATSLIGYDAFQECDMVGISRPVVKHSFLVKQTEDIPQVLKKAFWLAASGRPGPVVVDLPKDILNPANKLPYVWPESVSMRSYNPTTTGHKGQIKRALQTLVAAKKPVVYVGGGAITAGCHQQLKETVEALNLPVVCSLMGLGAFPATHRQALGMLGMHGTYEANMTMHNADVIFAVGVRFDDRTTNNLAKYCPNATVLHIDIDPTSISKTVTADIPIVGDARQVLEQMLELLSQESAHQPLDEIRDWWQQIEQWRARQCLKYDTHSEKIKPQAVIETLWRLTKGDAYVTSDVGQHQMFAALYYPFDKPRRWINSGGLGTMGFGLPAALGVKMALPEETVVCVTGDGSIQMNIQELSTALQYELPVLVVNLNNRYLGMVKQWQDMIYSGRHSQSYMQSLPDFVRLAEAYGHVGIQISHPHELESKLSEALEQVRNNRLVFVDVTVDGSEHVYPMQIRGGGMDEMWLSKTERT</t>
  </si>
  <si>
    <t>P00894</t>
  </si>
  <si>
    <t>ILVH_ECOLI</t>
  </si>
  <si>
    <t>Acetolactate synthase isozyme 3 small subunit (EC 2.2.1.6) (ALS-III) (Acetohydroxy-acid synthase III small subunit) (AHAS-III)</t>
  </si>
  <si>
    <t>ilvH brnP b0078 JW0077</t>
  </si>
  <si>
    <t>ilvH</t>
  </si>
  <si>
    <t>MRRILSVLLENESGALSRVIGLFSQRGYNIESLTVAPTDDPTLSRMTIQTVGDEKVLEQIEKQLHKLVDVLRVSELGQGAHVEREIMLVKIQASGYGRDEVKRNTEIFRGQIIDVTPSLYTVQLAGTSGKLDAFLASIRDVAKIVEVARSGVVGLSRGDKIMR</t>
  </si>
  <si>
    <t>P00895</t>
  </si>
  <si>
    <t>TRPE_ECOLI</t>
  </si>
  <si>
    <t>Anthranilate synthase component 1 (AS) (ASI) (EC 4.1.3.27)</t>
  </si>
  <si>
    <t>trpE b1264 JW1256</t>
  </si>
  <si>
    <t>trpE</t>
  </si>
  <si>
    <t>MQTQKPTLELLTCEGAYRDNPTALFHQLCGDRPATLLLESADIDSKDDLKSLLLVDSALRITALGDTVTIQALSGNGEALLALLDNALPAGVESEQSPNCRVLRFPPVSPLLDEDARLCSLSVFDAFRLLQNLLNVPKEEREAMFFGGLFSYDLVAGFEDLPQLSAENNCPDFCFYLAETLMVIDHQKKSTRIQASLFAPNEEEKQRLTARLNELRQQLTEAAPPLPVVSVPHMRCECNQSDEEFGGVVRLLQKAIRAGEIFQVVPSRRFSLPCPSPLAAYYVLKKSNPSPYMFFMQDNDFTLFGASPESSLKYDATSRQIEIYPIAGTRPRGRRADGSLDRDLDSRIELEMRTDHKELSEHLMLVDLARNDLARICTPGSRYVADLTKVDRYSYVMHLVSRVVGELRHDLDALHAYRACMNMGTLSGAPKVRAMQLIAEAEGRRRGSYGGAVGYFTAHGDLDTCIVIRSALVENGIATVQAGAGVVLDSVPQSEADETRNKARAVLRAIATAHHAQETF</t>
  </si>
  <si>
    <t>P00903</t>
  </si>
  <si>
    <t>PABA_ECOLI</t>
  </si>
  <si>
    <t>Aminodeoxychorismate synthase component 2 (ADC synthase) (ADCS) (EC 2.6.1.85) (4-amino-4-deoxychorismate synthase component 2) (Aminodeoxychorismate synthase, glutamine amidotransferase component)</t>
  </si>
  <si>
    <t>pabA b3360 JW3323</t>
  </si>
  <si>
    <t>pabA</t>
  </si>
  <si>
    <t>MILLIDNYDSFTWNLYQYFCELGADVLVKRNDALTLADIDALKPQKIVISPGPCTPDEAGISLDVIRHYAGRLPILGVCLGHQAMAQAFGGKVVRAAKVMHGKTSPITHNGEGVFRGLANPLTVTRYHSLVVEPDSLPACFDVTAWSETREIMGIRHRQWDLEGVQFHPESILSEQGHQLLANFLHR</t>
  </si>
  <si>
    <t>P00904</t>
  </si>
  <si>
    <t>TRPGD_ECOLI</t>
  </si>
  <si>
    <t>Bifunctional protein TrpGD [Includes: Anthranilate synthase component 2 (AS) (ASII) (EC 4.1.3.27) (Anthranilate synthase, glutamine amidotransferase component); Anthranilate phosphoribosyltransferase (EC 2.4.2.18)]</t>
  </si>
  <si>
    <t>trpGD trpD b1263 JW1255</t>
  </si>
  <si>
    <t>trpGD</t>
  </si>
  <si>
    <t>MADILLLDNIDSFTYNLADQLRSNGHNVVIYRNHIPAQTLIERLATMSNPVLMLSPGPGVPSEAGCMPELLTRLRGKLPIIGICLGHQAIVEAYGGYVGQAGEILHGKASSIEHDGQAMFAGLTNPLPVARYHSLVGSNIPAGLTINAHFNGMVMAVRHDADRVCGFQFHPESILTTQGARLLEQTLAWAQQKLEPANTLQPILEKLYQAQTLSQQESHQLFSAVVRGELKPEQLAAALVSMKIRGEHPNEIAGAATALLENAAPFPRPDYLFADIVGTGGDGSNSINISTASAFVAAACGLKVAKHGNRSVSSKSGSSDLLAAFGINLDMNADKSRQALDELGVCFLFAPKYHTGFRHAMPVRQQLKTRTLFNVLGPLINPAHPPLALIGVYSPELVLPIAETLRVLGYQRAAVVHSGGMDEVSLHAPTIVAELHDGEIKSYQLTAEDFGLTPYHQEQLAGGTPEENRDILTRLLQGKGDAAHEAAVAANVAMLMRLHGHEDLQANAQTVLEVLRSGSAYDRVTALAARG</t>
  </si>
  <si>
    <t>P00909</t>
  </si>
  <si>
    <t>TRPC_ECOLI</t>
  </si>
  <si>
    <t>Tryptophan biosynthesis protein TrpCF [Includes: Indole-3-glycerol phosphate synthase (IGPS) (EC 4.1.1.48); N-(5'-phospho-ribosyl)anthranilate isomerase (PRAI) (EC 5.3.1.24)]</t>
  </si>
  <si>
    <t>trpC trpF b1262 JW1254</t>
  </si>
  <si>
    <t>trpC</t>
  </si>
  <si>
    <t>MMQTVLAKIVADKAIWVEARKQQQPLASFQNEVQPSTRHFYDALQGARTAFILECKKASPSKGVIRDDFDPARIAAIYKHYASAISVLTDEKYFQGSFNFLPIVSQIAPQPILCKDFIIDPYQIYLARYYQADACLLMLSVLDDDQYRQLAAVAHSLEMGVLTEVSNEEEQERAIALGAKVVGINNRDLRDLSIDLNRTRELAPKLGHNVTVISESGINTYAQVRELSHFANGFLIGSALMAHDDLHAAVRRVLLGENKVCGLTRGQDAKAAYDAGAIYGGLIFVATSPRCVNVEQAQEVMAAAPLQYVGVFRNHDIADVVDKAKVLSLAAVQLHGNEEQLYIDTLREALPAHVAIWKALSVGETLPAREFQHVDKYVLDNGQGGSGQRFDWSLLNGQSLGNVLLAGGLGADNCVEAAQTGCAGLDFNSAVESQPGIKDARLLASVFQTLRAY</t>
  </si>
  <si>
    <t>P00914</t>
  </si>
  <si>
    <t>PHR_ECOLI</t>
  </si>
  <si>
    <t>Deoxyribodipyrimidine photo-lyase (EC 4.1.99.3) (DNA photolyase) (Photoreactivating enzyme)</t>
  </si>
  <si>
    <t>phrB phr b0708 JW0698</t>
  </si>
  <si>
    <t>phrB</t>
  </si>
  <si>
    <t>MTTHLVWFRQDLRLHDNLALAAACRNSSARVLALYIATPRQWATHNMSPRQAELINAQLNGLQIALAEKGIPLLFREVDDFVASVEIVKQVCAENSVTHLFYNYQYEVNERARDVEVERALRNVVCEGFDDSVILPPGAVMTGNHEMYKVFTPFKNAWLKRLREGMPECVAAPKVRSSGSIEPSPSITLNYPRQSFDTAHFPVEEKAAIAQLRQFCQNGAGEYEQQRDFPAVEGTSRLSASLATGGLSPRQCLHRLLAEQPQALDGGAGSVWLNELIWREFYRHLITYHPSLCKHRPFIAWTDRVQWQSNPAHLQAWQEGKTGYPIVDAAMRQLNSTGWMHNRLRMITASFLVKDLLIDWREGERYFMSQLIDGDLAANNGGWQWAASTGTDAAPYFRIFNPTTQGEKFDHEGEFIRQWLPELRDVPGKVVHEPWKWAQKAGVTLDYPQPIVEHKEARVQTLAAYEAARKGK</t>
  </si>
  <si>
    <t>P00926</t>
  </si>
  <si>
    <t>SDHD_ECOLI</t>
  </si>
  <si>
    <t>D-serine dehydratase (EC 4.3.1.18) (D-serine deaminase) (DSD)</t>
  </si>
  <si>
    <t>dsdA b2366 JW2363</t>
  </si>
  <si>
    <t>dsdA</t>
  </si>
  <si>
    <t>MENAKMNSLIAQYPLVKDLVALKETTWFNPGTTSLAEGLPYVGLTEQDVQDAHARLSRFAPYLAKAFPETAATGGIIESELVAIPAMQKRLEKEYQQPISGQLLLKKDSHLPISGSIKARGGIYEVLAHAEKLALEAGLLTLDDDYSKLLSPEFKQFFSQYSIAVGSTGNLGLSIGIMSARIGFKVTVHMSADARAWKKAKLRSHGVTVVEYEQDYGVAVEEGRKAAQSDPNCFFIDDENSRTLFLGYSVAGQRLKAQFAQQGRIVDADNPLFVYLPCGVGGGPGGVAFGLKLAFGDHVHCFFAEPTHSPCMLLGVHTGLHDQISVQDIGIDNLTAADGLAVGRASGFVGRAMERLLDGFYTLSDQTMYDMLGWLAQEEGIRLEPSALAGMAGPQRVCASVSYQQMHGFSAEQLRNTTHLVWATGGGMVPEEEMNQYLAKGR</t>
  </si>
  <si>
    <t>P00934</t>
  </si>
  <si>
    <t>THRC_ECOLI</t>
  </si>
  <si>
    <t>Threonine synthase (TS) (EC 4.2.3.1)</t>
  </si>
  <si>
    <t>thrC b0004 JW0003</t>
  </si>
  <si>
    <t>thrC</t>
  </si>
  <si>
    <t>MKLYNLKDHNEQVSFAQAVTQGLGKNQGLFFPHDLPEFSLTEIDEMLKLDFVTRSAKILSAFIGDEIPQEILEERVRAAFAFPAPVANVESDVGCLELFHGPTLAFKDFGGRFMAQMLTHIAGDKPVTILTATSGDTGAAVAHAFYGLPNVKVVILYPRGKISPLQEKLFCTLGGNIETVAIDGDFDACQALVKQAFDDEELKVALGLNSANSINISRLLAQICYYFEAVAQLPQETRNQLVVSVPSGNFGDLTAGLLAKSLGLPVKRFIAATNVNDTVPRFLHDGQWSPKATQATLSNAMDVSQPNNWPRVEELFRRKIWQLKELGYAAVDDETTQQTMRELKELGYTSEPHAAVAYRALRDQLNPGEYGLFLGTAHPAKFKESVEAILGETLDLPKELAERADLPLLSHNLPADFAALRKLMMNHQ</t>
  </si>
  <si>
    <t>inter or intra</t>
  </si>
  <si>
    <t>cat4</t>
  </si>
  <si>
    <t>P00935</t>
  </si>
  <si>
    <t>METB_ECOLI</t>
  </si>
  <si>
    <t>Cystathionine gamma-synthase (CGS) (EC 2.5.1.48) (O-succinylhomoserine (thiol)-lyase)</t>
  </si>
  <si>
    <t>metB b3939 JW3910</t>
  </si>
  <si>
    <t>metB</t>
  </si>
  <si>
    <t>MTRKQATIAVRSGLNDDEQYGCVVPPIHLSSTYNFTGFNEPRAHDYSRRGNPTRDVVQRALAELEGGAGAVLTNTGMSAIHLVTTVFLKPGDLLVAPHDCYGGSYRLFDSLAKRGCYRVLFVDQGDEQALRAALAEKPKLVLVESPSNPLLRVVDIAKICHLAREVGAVSVVDNTFLSPALQNPLALGADLVLHSCTKYLNGHSDVVAGVVIAKDPDVVTELAWWANNIGVTGGAFDSYLLLRGLRTLVPRMELAQRNAQAIVKYLQTQPLVKKLYHPSLPENQGHEIAARQQKGFGAMLSFELDGDEQTLRRFLGGLSLFTLAESLGGVESLISHAATMTHAGMAPEARAAAGISETLLRISTGIEDGEDLIADLENGFRAANKG</t>
  </si>
  <si>
    <t>P00936</t>
  </si>
  <si>
    <t>CYAA_ECOLI</t>
  </si>
  <si>
    <t>Adenylate cyclase (EC 4.6.1.1) (ATP pyrophosphate-lyase) (Adenylyl cyclase)</t>
  </si>
  <si>
    <t>cyaA cya b3806 JW3778</t>
  </si>
  <si>
    <t>cyaA</t>
  </si>
  <si>
    <t>MYLYIETLKQRLDAINQLRVDRALAAMGPAFQQVYSLLPTLLHYHHPLMPGYLDGNVPKGICLYTPDETQRHYLNELELYRGMSVQDPPKGELPITGVYTMGSTSSVGQSCSSDLDIWVCHQSWLDSEERQLLQRKCSLLENWAASLGVEVSFFLIDENRFRHNESGSLGGEDCGSTQHILLLDEFYRTAVRLAGKRILWNMVPCDEEEHYDDYVMTLYAQGVLTPNEWLDLGGLSSLSAEEYFGASLWQLYKSIDSPYKAVLKTLLLEAYSWEYPNPRLLAKDIKQRLHDGEIVSFGLDPYCMMLERVTEYLTAIEDFTRLDLVRRCFYLKVCEKLSRERACVGWRRAVLSQLVSEWGWDEARLAMLDNRANWKIDQVREAHNELLDAMMQSYRNLIRFARRNNLSVSASPQDIGVLTRKLYAAFEALPGKVTLVNPQISPDLSEPNLTFIYVPPGRANRSGWYLYNRAPNIESIISHQPLEYNRYLNKLVAWAWFNGLLTSRTRLYIKGNGIVDLPKLQEMVADVSHHFPLRLPAPTPKALYSPCEIRHLAIIVNLEYDPTAAFRNQVVHFDFRKLDVFSFGENQNCLVGSVDLLYRNSWNEVRTLHFNGEQSMIEALKTILGKMHQDAAPPDSVEVFCYSQHLRGLIRTRVQQLVSECIELRLSSTRQETGRFKALRVSGQTWGLFFERLNVSVQKLENAIEFYGAISHNKLHGLSVQVETNHVKLPAVVDGFASEGIIQFFFEETQDENGFNIYILDESNRVEVYHHCEGSKEELVRDVSRFYSSSHDRFTYGSSFINFNLPQFYQIVKVDGREQVIPFRTKSIGNMPPANQDHDTPLLQQYFS</t>
  </si>
  <si>
    <t>P00944</t>
  </si>
  <si>
    <t>XYLA_ECOLI</t>
  </si>
  <si>
    <t>Xylose isomerase (EC 5.3.1.5) (D-xylulose keto-isomerase)</t>
  </si>
  <si>
    <t>xylA b3565 JW3537</t>
  </si>
  <si>
    <t>xylA</t>
  </si>
  <si>
    <t>MQAYFDQLDRVRYEGSKSSNPLAFRHYNPDELVLGKRMEEHLRFAACYWHTFCWNGADMFGVGAFNRPWQQPGEALALAKRKADVAFEFFHKLHVPFYCFHDVDVSPEGASLKEYINNFAQMVDVLAGKQEESGVKLLWGTANCFTNPRYGAGAATNPDPEVFSWAATQVVTAMEATHKLGGENYVLWGGREGYETLLNTDLRQEREQLGRFMQMVVEHKHKIGFQGTLLIEPKPQEPTKHQYDYDAATVYGFLKQFGLEKEIKLNIEANHATLAGHSFHHEIATAIALGLFGSVDANRGDAQLGWDTDQFPNSVEENALVMYEILKAGGFTTGGLNFDAKVRRQSTDKYDLFYGHIGAMDTMALALKIAARMIEDGELDKRIAQRYSGWNSELGQQILKGQMSLADLAKYAQEHHLSPVHQSGRQEQLENLVNHYLFDK</t>
  </si>
  <si>
    <t>P00946</t>
  </si>
  <si>
    <t>MANA_ECOLI</t>
  </si>
  <si>
    <t>Mannose-6-phosphate isomerase (EC 5.3.1.8) (Phosphohexomutase) (Phosphomannose isomerase) (PMI)</t>
  </si>
  <si>
    <t>manA pmi b1613 JW1605</t>
  </si>
  <si>
    <t>manA</t>
  </si>
  <si>
    <t>MQKLINSVQNYAWGSKTALTELYGMENPSSQPMAELWMGAHPKSSSRVQNAAGDIVSLRDVIESDKSTLLGEAVAKRFGELPFLFKVLCAAQPLSIQVHPNKHNSEIGFAKENAAGIPMDAAERNYKDPNHKPELVFALTPFLAMNAFREFSEIVSLLQPVAGAHPAIAHFLQQPDAERLSELFASLLNMQGEEKSRALAILKSALDSQQGEPWQTIRLISEFYPEDSGLFSPLLLNVVKLNPGEAMFLFAETPHAYLQGVALEVMANSDNVLRAGLTPKYIDIPELVANVKFEAKPANQLLTQPVKQGAELDFPIPVDDFAFSLHDLSDKETTISQQSAAILFCVEGDATLWKGSQQLQLKPGESAFIAANESPVTVKGHGRLARVYNKL</t>
  </si>
  <si>
    <t>P00954</t>
  </si>
  <si>
    <t>SYW_ECOLI</t>
  </si>
  <si>
    <t>Tryptophan--tRNA ligase (EC 6.1.1.2) (Tryptophanyl-tRNA synthetase) (TrpRS)</t>
  </si>
  <si>
    <t>trpS b3384 JW3347</t>
  </si>
  <si>
    <t>trpS</t>
  </si>
  <si>
    <t>MTKPIVFSGAQPSGELTIGNYMGALRQWVNMQDDYHCIYCIVDQHAITVRQDAQKLRKATLDTLALYLACGIDPEKSTIFVQSHVPEHAQLGWALNCYTYFGELSRMTQFKDKSARYAENINAGLFDYPVLMAADILLYQTNLVPVGEDQKQHLELSRDIAQRFNALYGEIFKVPEPFIPKSGARVMSLLEPTKKMSKSDDNRNNVIGLLEDPKSVVKKIKRAVTDSDEPPVVRYDVQNKAGVSNLLDILSAVTGQSIPELEKQFEGKMYGHLKGEVADAVSGMLTELQERYHRFRNDEAFLQQVMKDGAEKASAHASRTLKAVYEAIGFVAKP</t>
  </si>
  <si>
    <t>P00956</t>
  </si>
  <si>
    <t>SYI_ECOLI</t>
  </si>
  <si>
    <t>Isoleucine--tRNA ligase (EC 6.1.1.5) (Isoleucyl-tRNA synthetase) (IleRS)</t>
  </si>
  <si>
    <t>ileS ilvS b0026 JW0024</t>
  </si>
  <si>
    <t>ileS</t>
  </si>
  <si>
    <t>MSDYKSTLNLPETGFPMRGDLAKREPGMLARWTDDDLYGIIRAAKKGKKTFILHDGPPYANGSIHIGHSVNKILKDIIVKSKGLSGYDSPYVPGWDCHGLPIELKVEQEYGKPGEKFTAAEFRAKCREYAATQVDGQRKDFIRLGVLGDWSHPYLTMDFKTEANIIRALGKIIGNGHLHKGAKPVHWCVDCRSALAEAEVEYYDKTSPSIDVAFQAVDQDALKAKFAVSNVNGPISLVIWTTTPWTLPANRAISIAPDFDYALVQIDGQAVILAKDLVESVMQRIGVTDYTILGTVKGAELELLRFTHPFMGFDVPAILGDHVTLDAGTGAVHTAPGHGPDDYVIGQKYGLETANPVGPDGTYLPGTYPTLDGVNVFKANDIVVALLQEKGALLHVEKMQHSYPCCWRHKTPIIFRATPQWFVSMDQKGLRAQSLKEIKGVQWIPDWGQARIESMVANRPDWCISRQRTWGVPMSLFVHKDTEELHPRTLELMEEVAKRVEVDGIQAWWDLDAKEILGDEADQYVKVPDTLDVWFDSGSTHSSVVDVRPEFAGHAADMYLEGSDQHRGWFMSSLMISTAMKGKAPYRQVLTHGFTVDGQGRKMSKSIGNTVSPQDVMNKLGADILRLWVASTDYTGEMAVSDEILKRAADSYRRIRNTARFLLANLNGFDPAKDMVKPEEMVVLDRWAVGCAKAAQEDILKAYEAYDFHEVVQRLMRFCSVEMGSFYLDIIKDRQYTAKADSVARRSCQTALYHIAEALVRWMAPILSFTADEVWGYLPGEREKYVFTGEWYEGLFGLADSEAMNDAFWDELLKVRGEVNKVIEQARADKKVGGSLEAAVTLYAEPELSAKLTALGDELRFVLLTSGATVADYNDAPADAQQSEVLKGLKVALSKAEGEKCPRCWHYTQDVGKVAEHAEICGRCVSNVAGDGEKRKFA</t>
  </si>
  <si>
    <t>P00957</t>
  </si>
  <si>
    <t>SYA_ECOLI</t>
  </si>
  <si>
    <t>Alanine--tRNA ligase (EC 6.1.1.7) (Alanyl-tRNA synthetase) (AlaRS)</t>
  </si>
  <si>
    <t>alaS lovB b2697 JW2667</t>
  </si>
  <si>
    <t>alaS</t>
  </si>
  <si>
    <t>MSKSTAEIRQAFLDFFHSKGHQVVASSSLVPHNDPTLLFTNAGMNQFKDVFLGLDKRNYSRATTSQRCVRAGGKHNDLENVGYTARHHTFFEMLGNFSFGDYFKHDAIQFAWELLTSEKWFALPKERLWVTVYESDDEAYEIWEKEVGIPRERIIRIGDNKGAPYASDNFWQMGDTGPCGPCTEIFYDHGDHIWGGPPGSPEEDGDRYIEIWNIVFMQFNRQADGTMEPLPKPSVDTGMGLERIAAVLQHVNSNYDIDLFRTLIQAVAKVTGATDLSNKSLRVIADHIRSCAFLIADGVMPSNENRGYVLRRIIRRAVRHGNMLGAKETFFYKLVGPLIDVMGSAGEDLKRQQAQVEQVLKTEEEQFARTLERGLALLDEELAKLSGDTLDGETAFRLYDTYGFPVDLTADVCRERNIKVDEAGFEAAMEEQRRRAREASGFGADYNAMIRVDSASEFKGYDHLELNGKVTALFVDGKAVDAINAGQEAVVVLDQTPFYAESGGQVGDKGELKGANFSFAVEDTQKYGQAIGHIGKLAAGSLKVGDAVQADVDEARRARIRLNHSATHLMHAALRQVLGTHVSQKGSLVNDKVLRFDFSHNEAMKPEEIRAVEDLVNTQIRRNLPIETNIMDLEAAKAKGAMALFGEKYDERVRVLSMGDFSTELCGGTHASRTGDIGLFRIISESGTAAGVRRIEAVTGEGAIATVHADSDRLSEVAHLLKGDSNNLADKVRSVLERTRQLEKELQQLKEQAAAQESANLSSKAIDVNGVKLLVSELSGVEPKMLRTMVDDLKNQLGSTIIVLATVVEGKVSLIAGVSKDVTDRVKAGELIGMVAQQVGGKGGGRPDMAQAGGTDAAALPAALASVKGWVSAKLQ</t>
  </si>
  <si>
    <t>P00959</t>
  </si>
  <si>
    <t>SYM_ECOLI</t>
  </si>
  <si>
    <t>Methionine--tRNA ligase (EC 6.1.1.10) (Methionyl-tRNA synthetase) (MetRS)</t>
  </si>
  <si>
    <t>metG b2114 JW2101</t>
  </si>
  <si>
    <t>metG</t>
  </si>
  <si>
    <t>MTQVAKKILVTCALPYANGSIHLGHMLEHIQADVWVRYQRMRGHEVNFICADDAHGTPIMLKAQQLGITPEQMIGEMSQEHQTDFAGFNISYDNYHSTHSEENRQLSELIYSRLKENGFIKNRTISQLYDPEKGMFLPDRFVKGTCPKCKSPDQYGDNCEVCGATYSPTELIEPKSVVSGATPVMRDSEHFFFDLPSFSEMLQAWTRSGALQEQVANKMQEWFESGLQQWDISRDAPYFGFEIPNAPGKYFYVWLDAPIGYMGSFKNLCDKRGDSVSFDEYWKKDSTAELYHFIGKDIVYFHSLFWPAMLEGSNFRKPSNLFVHGYVTVNGAKMSKSRGTFIKASTWLNHFDADSLRYYYTAKLSSRIDDIDLNLEDFVQRVNADIVNKVVNLASRNAGFINKRFDGVLASELADPQLYKTFTDAAEVIGEAWESREFGKAVREIMALADLANRYVDEQAPWVVAKQEGRDADLQAICSMGINLFRVLMTYLKPVLPKLTERAEAFLNTELTWDGIQQPLLGHKVNPFKALYNRIDMRQVEALVEASKEEVKAAAAPVTGPLADDPIQETITFDDFAKVDLRVALIENAEFVEGSDKLLRLTLDLGGEKRNVFSGIRSAYPDPQALIGRHTIMVANLAPRKMRFGISEGMVMAAGPGGKDIFLLSPDAGAKPGHQVK</t>
  </si>
  <si>
    <t>P00960</t>
  </si>
  <si>
    <t>SYGA_ECOLI</t>
  </si>
  <si>
    <t>Glycine--tRNA ligase alpha subunit (EC 6.1.1.14) (Glycyl-tRNA synthetase alpha subunit) (GlyRS)</t>
  </si>
  <si>
    <t>glyQ glyS(A) b3560 JW3531</t>
  </si>
  <si>
    <t>glyQ</t>
  </si>
  <si>
    <t>MQKFDTRTFQGLILTLQDYWARQGCTIVQPLDMEVGAGTSHPMTCLRELGPEPMAAAYVQPSRRPTDGRYGENPNRLQHYYQFQVVIKPSPDNIQELYLGSLKELGMDPTIHDIRFVEDNWENPTLGAWGLGWEVWLNGMEVTQFTYFQQVGGLECKPVTGEITYGLERLAMYIQGVDSVYDLVWSDGPLGKTTYGDVFHQNEVEQSTYNFEYADVDFLFTCFEQYEKEAQQLLALENPLPLPAYERILKAAHSFNLLDARKAISVTERQRYILRIRTLTKAVAEAYYASREALGFPMCNKDK</t>
  </si>
  <si>
    <t>P00961</t>
  </si>
  <si>
    <t>SYGB_ECOLI</t>
  </si>
  <si>
    <t>Glycine--tRNA ligase beta subunit (EC 6.1.1.14) (Glycyl-tRNA synthetase beta subunit) (GlyRS)</t>
  </si>
  <si>
    <t>glyS glyS(B) b3559 JW3530</t>
  </si>
  <si>
    <t>glyS</t>
  </si>
  <si>
    <t>MSEKTFLVEIGTEELPPKALRSLAESFAANFTAELDNAGLAHGTVQWFAAPRRLALKVANLAEAQPDREIEKRGPAIAQAFDAEGKPSKAAEGWARGCGITVDQAERLTTDKGEWLLYRAHVKGESTEALLPNMVATSLAKLPIPKLMRWGASDVHFVRPVHTVTLLLGDKVIPATILGIQSDRVIRGHRFMGEPEFTIDNADQYPEILRERGKVIADYEERKAKIKADAEEAARKIGGNADLSESLLEEVASLVEWPVVLTAKFEEKFLAVPAEALVYTMKGDQKYFPVYANDGKLLPNFIFVANIESKDPQQIISGNEKVVRPRLADAEFFFNTDRKKRLEDNLPRLQTVLFQQQLGTLRDKTDRIQALAGWIAEQIGADVNHATRAGLLSKCDLMTNMVFEFTDTQGVMGMHYARHDGEAEDVAVALNEQYQPRFAGDDLPSNPVACALAIADKMDTLAGIFGIGQHPKGDKDPFALRRAALGVLRIIVEKNLNLDLQTLTEEAVRLYGDKLTNANVVDDVIDFMLGRFRAWYQDEGYTVDTIQAVLARRPTRPADFDARMKAVSHFRTLDAAAALAAANKRVSNILAKSDEVLSDRVNASTLKEPEEIKLAMQVVVLRDKLEPYFTEGRYQDALVELAELREPVDAFFDKVMVMVDDKELRINRLTMLEKLRELFLRVADISLLQ</t>
  </si>
  <si>
    <t>P00962</t>
  </si>
  <si>
    <t>SYQ_ECOLI</t>
  </si>
  <si>
    <t>Glutamine--tRNA ligase (EC 6.1.1.18) (Glutaminyl-tRNA synthetase) (GlnRS)</t>
  </si>
  <si>
    <t>glnS b0680 JW0666</t>
  </si>
  <si>
    <t>glnS</t>
  </si>
  <si>
    <t>MSEAEARPTNFIRQIIDEDLASGKHTTVHTRFPPEPNGYLHIGHAKSICLNFGIAQDYKGQCNLRFDDTNPVKEDIEYVESIKNDVEWLGFHWSGNVRYSSDYFDQLHAYAIELINKGLAYVDELTPEQIREYRGTLTQPGKNSPYRDRSVEENLALFEKMRAGGFEEGKACLRAKIDMASPFIVMRDPVLYRIKFAEHHQTGNKWCIYPMYDFTHCISDALEGITHSLCTLEFQDNRRLYDWVLDNITIPVHPRQYEFSRLNLEYTVMSKRKLNLLVTDKHVEGWDDPRMPTISGLRRRGYTAASIREFCKRIGVTKQDNTIEMASLESCIREDLNENAPRAMAVIDPVKLVIENYQGEGEMVTMPNHPNKPEMGSRQVPFSGEIWIDRADFREEANKQYKRLVLGKEVRLRNAYVIKAERVEKDAEGNITTIFCTYDADTLSKDPADGRKVKGVIHWVSAAHALPVEIRLYDRLFSVPNPGAADDFLSVINPESLVIKQGFAEPSLKDAVAGKAFQFEREGYFCLDSRHSTAEKPVFNRTVGLRDTWAKVGE</t>
  </si>
  <si>
    <t>P00963</t>
  </si>
  <si>
    <t>ASNA_ECOLI</t>
  </si>
  <si>
    <t>Aspartate--ammonia ligase (EC 6.3.1.1) (Asparagine synthetase A)</t>
  </si>
  <si>
    <t>asnA b3744 JW3722</t>
  </si>
  <si>
    <t>asnA</t>
  </si>
  <si>
    <t>MKTAYIAKQRQISFVKSHFSRQLEERLGLIEVQAPILSRVGDGTQDNLSGCEKAVQVKVKALPDAQFEVVHSLAKWKRQTLGQHDFSAGEGLYTHMKALRPDEDRLSPLHSVYVDQWDWERVMGDGERQFSTLKSTVEAIWAGIKATEAAVSEEFGLAPFLPDQIHFVHSQELLSRYPDLDAKGRERAIAKDLGAVFLVGIGGKLSDGHRHDVRAPDYDDWSTPSELGHAGLNGDILVWNPVLEDAFELSSMGIRVDADTLKHQLALTGDEDRLELEWHQALLRGEMPQTIGGGIGQSRLTMLLLQLPHIGQVQCGVWPAAVRESVPSLL</t>
  </si>
  <si>
    <t>P00968</t>
  </si>
  <si>
    <t>CARB_ECOLI</t>
  </si>
  <si>
    <t>Carbamoyl-phosphate synthase large chain (EC 6.3.5.5) (Carbamoyl-phosphate synthetase ammonia chain)</t>
  </si>
  <si>
    <t>carB pyrA b0033 JW0031</t>
  </si>
  <si>
    <t>carB</t>
  </si>
  <si>
    <t>MPKRTDIKSILILGAGPIVIGQACEFDYSGAQACKALREEGYRVILVNSNPATIMTDPEMADATYIEPIHWEVVRKIIEKERPDAVLPTMGGQTALNCALELERQGVLEEFGVTMIGATADAIDKAEDRRRFDVAMKKIGLETARSGIAHTMEEALAVAADVGFPCIIRPSFTMGGSGGGIAYNREEFEEICARGLDLSPTKELLIDESLIGWKEYEMEVVRDKNDNCIIVCSIENFDAMGIHTGDSITVAPAQTLTDKEYQIMRNASMAVLREIGVETGGSNVQFAVNPKNGRLIVIEMNPRVSRSSALASKATGFPIAKVAAKLAVGYTLDELMNDITGGRTPASFEPSIDYVVTKIPRFNFEKFAGANDRLTTQMKSVGEVMAIGRTQQESLQKALRGLEVGATGFDPKVSLDDPEALTKIRRELKDAGADRIWYIADAFRAGLSVDGVFNLTNIDRWFLVQIEELVRLEEKVAEVGITGLNADFLRQLKRKGFADARLAKLAGVREAEIRKLRDQYDLHPVYKRVDTCAAEFATDTAYMYSTYEEECEANPSTDREKIMVLGGGPNRIGQGIEFDYCCVHASLALREDGYETIMVNCNPETVSTDYDTSDRLYFEPVTLEDVLEIVRIEKPKGVIVQYGGQTPLKLARALEAAGVPVIGTSPDAIDRAEDRERFQHAVERLKLKQPANATVTAIEMAVEKAKEIGYPLVVRPSYVLGGRAMEIVYDEADLRRYFQTAVSVSNDAPVLLDHFLDDAVEVDVDAICDGEMVLIGGIMEHIEQAGVHSGDSACSLPAYTLSQEIQDVMRQQVQKLAFELQVRGLMNVQFAVKNNEVYLIEVNPRAARTVPFVSKATGVPLAKVAARVMAGKSLAEQGVTKEVIPPYYSVKEVVLPFNKFPGVDPLLGPEMRSTGEVMGVGRTFAEAFAKAQLGSNSTMKKHGRALLSVREGDKERVVDLAAKLLKQGFELDATHGTAIVLGEAGINPRLVNKVHEGRPHIQDRIKNGEYTYIINTTSGRRAIEDSRVIRRSALQYKVHYDTTLNGGFATAMALNADATEKVISVQEMHAQIK</t>
  </si>
  <si>
    <t>P02338</t>
  </si>
  <si>
    <t>PRTL_ECOLI</t>
  </si>
  <si>
    <t>Protamine-like protein</t>
  </si>
  <si>
    <t>tpr b1229 JW1219</t>
  </si>
  <si>
    <t>tpr</t>
  </si>
  <si>
    <t>MRSFDQGSTRAPARERCRRQRPEGRSAQR</t>
  </si>
  <si>
    <t>P02358</t>
  </si>
  <si>
    <t>RS6_ECOLI</t>
  </si>
  <si>
    <t>30S ribosomal protein S6 (Small ribosomal subunit protein bS6) [Cleaved into: 30S ribosomal protein S6, fully modified isoform; 30S ribosomal protein S6, non-modified isoform]</t>
  </si>
  <si>
    <t>rpsF b4200 JW4158</t>
  </si>
  <si>
    <t>rpsF</t>
  </si>
  <si>
    <t>MRHYEIVFMVHPDQSEQVPGMIERYTAAITGAEGKIHRLEDWGRRQLAYPINKLHKAHYVLMNVEAPQEVIDELETTFRFNDAVIRSMVMRTKHAVTEASPMVKAKDERRERRDDFANETADDAEAGDSEEEEEE</t>
  </si>
  <si>
    <t>P02359</t>
  </si>
  <si>
    <t>RS7_ECOLI</t>
  </si>
  <si>
    <t>30S ribosomal protein S7 (Small ribosomal subunit protein uS7)</t>
  </si>
  <si>
    <t>rpsG b3341 JW3303</t>
  </si>
  <si>
    <t>rpsG</t>
  </si>
  <si>
    <t>MPRRRVIGQRKILPDPKFGSELLAKFVNILMVDGKKSTAESIVYSALETLAQRSGKSELEAFEVALENVRPTVEVKSRRVGGSTYQVPVEVRPVRRNALAMRWIVEAARKRGDKSMALRLANELSDAAENKGTAVKKREDVHRMAEANKAFAHYRWLSLRSFSHQAGASSKQPALGYLN</t>
  </si>
  <si>
    <t>P02413</t>
  </si>
  <si>
    <t>RL15_ECOLI</t>
  </si>
  <si>
    <t>50S ribosomal protein L15 (Large ribosomal subunit protein uL15)</t>
  </si>
  <si>
    <t>rplO b3301 JW3263</t>
  </si>
  <si>
    <t>rplO</t>
  </si>
  <si>
    <t>MRLNTLSPAEGSKKAGKRLGRGIGSGLGKTGGRGHKGQKSRSGGGVRRGFEGGQMPLYRRLPKFGFTSRKAAITAEIRLSDLAKVEGGVVDLNTLKAANIIGIQIEFAKVILAGEVTTPVTVRGLRVTKGARAAIEAAGGKIEE</t>
  </si>
  <si>
    <t>P02916</t>
  </si>
  <si>
    <t>MALF_ECOLI</t>
  </si>
  <si>
    <t>Maltose/maltodextrin transport system permease protein MalF</t>
  </si>
  <si>
    <t>malF b4033 JW3993</t>
  </si>
  <si>
    <t>malF</t>
  </si>
  <si>
    <t>MDVIKKKHWWQSDALKWSVLGLLGLLVGYLVVLMYAQGEYLFAITTLILSSAGLYIFANRKAYAWRYVYPGMAGMGLFVLFPLVCTIAIAFTNYSSTNQLTFERAQEVLLDRSWQAGKTYNFGLYPAGDEWQLALSDGETGKNYLSDAFKFGGEQKLQLKETTAQPEGERANLRVITQNRQALSDITAILPDGNKVMMSSLRQFSGTQPLYTLDGDGTLTNNQSGVKYRPNNQIGFYQSITADGNWGDEKLSPGYTVTTGWKNFTRVFTDEGIQKPFLAIFVWTVVFSLITVFLTVAVGMVLACLVQWEALRGKAVYRVLLILPYAVPSFISILIFKGLFNQSFGEINMMLSALFGVKPAWFSDPTTARTMLIIVNTWLGYPYMMILCMGLLKAIPDDLYEASAMDGAGPFQNFFKITLPLLIKPLTPLMIASFAFNFNNFVLIQLLTNGGPDRLGTTTPAGYTDLLVNYTYRIAFEGGGGQDFGLAAAIATLIFLLVGALAIVNLKATRMKFD</t>
  </si>
  <si>
    <t>P02918</t>
  </si>
  <si>
    <t>PBPA_ECOLI</t>
  </si>
  <si>
    <t>Penicillin-binding protein 1A (PBP-1a) (PBP1a) [Includes: Penicillin-insensitive transglycosylase (EC 2.4.1.129) (Peptidoglycan TGase); Penicillin-sensitive transpeptidase (EC 3.4.16.4) (DD-transpeptidase)]</t>
  </si>
  <si>
    <t>mrcA ponA b3396 JW3359</t>
  </si>
  <si>
    <t>mrcA</t>
  </si>
  <si>
    <t>MKFVKYFLILAVCCILLGAGSIYGLYRYIEPQLPDVATLKDVRLQIPMQIYSADGELIAQYGEKRRIPVTLDQIPPEMVKAFIATEDSRFYEHHGVDPVGIFRAASVALFSGHASQGASTITQQLARNFFLSPERTLMRKIKEVFLAIRIEQLLTKDEILELYLNKIYLGYRAYGVGAAAQVYFGKTVDQLTLNEMAVIAGLPKAPSTFNPLYSMDRAVARRNVVLSRMLDEGYITQQQFDQTRTEAINANYHAPEIAFSAPYLSEMVRQEMYNRYGESAYEDGYRIYTTITRKVQQAAQQAVRNNVLDYDMRHGYRGPANVLWKVGESAWDNNKITDTLKALPTYGPLLPAAVTSANPQQATAMLADGSTVALSMEGVRWARPYRSDTQQGPTPRKVTDVLQTGQQIWVRQVGDAWWLAQVPEVNSALVSINPQNGAVMALVGGFDFNQSKFNRATQALRQVGSNIKPFLYTAAMDKGLTLASMLNDVPISRWDASAGSDWQPKNSPPQYAGPIRLRQGLGQSKNVVMVRAMRAMGVDYAAEYLQRFGFPAQNIVHTESLALGSASFTPMQVARGYAVMANGGFLVDPWFISKIENDQGGVIFEAKPKVACPECDIPVIYGDTQKSNVLENNDVEDVAISREQQNVSVPMPQLEQANQALVAKTGAQEYAPHVINTPLAFLIKSALNTNIFGEPGWQGTGWRAGRDLQRRDIGGKTGTTNSSKDAWFSGYGPGVVTSVWIGFDDHRRNLGHTTASGAIKDQISGYEGGAKSAQPAWDAYMKAVLEGVPEQPLTPPPGIVTVNIDRSTGQLANGGNSREEYFIEGTQPTQQAVHEVGTTIIDNGEAQELF</t>
  </si>
  <si>
    <t>P02919</t>
  </si>
  <si>
    <t>PBPB_ECOLI</t>
  </si>
  <si>
    <t>Penicillin-binding protein 1B (PBP-1b) (PBP1b) (Murein polymerase) [Includes: Penicillin-insensitive transglycosylase (EC 2.4.1.129) (Peptidoglycan TGase) (Peptidoglycan glycosyltransferase); Penicillin-sensitive transpeptidase (EC 3.4.16.4) (DD-transpeptidase)]</t>
  </si>
  <si>
    <t>mrcB pbpF ponB b0149 JW0145</t>
  </si>
  <si>
    <t>mrcB</t>
  </si>
  <si>
    <t>MAGNDREPIGRKGKPTRPVKQKVSRRRYEDDDDYDDYDDYEDEEPMPRKGKGKGKGRKPRGKRGWLWLLLKLAIVFAVLIAIYGVYLDQKIRSRIDGKVWQLPAAVYGRMVNLEPDMTISKNEMVKLLEATQYRQVSKMTRPGEFTVQANSIEMIRRPFDFPDSKEGQVRARLTFDGDHLATIVNMENNRQFGFFRLDPRLITMISSPNGEQRLFVPRSGFPDLLVDTLLATEDRHFYEHDGISLYSIGRAVLANLTAGRTVQGASTLTQQLVKNLFLSSERSYWRKANEAYMALIMDARYSKDRILELYMNEVYLGQSGDNEIRGFPLASLYYFGRPVEELSLDQQALLVGMVKGASIYNPWRNPKLALERRNLVLRLLQQQQIIDQELYDMLSARPLGVQPRGGVISPQPAFMQLVRQELQAKLGDKVKDLSGVKIFTTFDSVAQDAAEKAAVEGIPALKKQRKLSDLETAIVVVDRFSGEVRAMVGGSEPQFAGYNRAMQARRSIGSLAKPATYLTALSQPKIYRLNTWIADAPIALRQPNGQVWSPQNDDRRYSESGRVMLVDALTRSMNVPTVNLGMALGLPAVTETWIKLGVPKDQLHPVPAMLLGALNLTPIEVAQAFQTIASGGNRAPLSALRSVIAEDGKVLYQSFPQAERAVPAQAAYLTLWTMQQVVQRGTGRQLGAKYPNLHLAGKTGTTNNNVDTWFAGIDGSTVTITWVGRDNNQPTKLYGASGAMSIYQRYLANQTPTPLNLVPPEDIADMGVDYDGNFVCSGGMRILPVWTSDPQSLCQQSEMQQQPSGNPFDQSSQPQQQPQQQPAQQEQKDSDGVAGWIKDMFGSN</t>
  </si>
  <si>
    <t>P02920</t>
  </si>
  <si>
    <t>LACY_ECOLI</t>
  </si>
  <si>
    <t>Lactose permease (Lactose-proton symport)</t>
  </si>
  <si>
    <t>lacY b0343 JW0334</t>
  </si>
  <si>
    <t>lacY</t>
  </si>
  <si>
    <t>MYYLKNTNFWMFGLFFFFYFFIMGAYFPFFPIWLHDINHISKSDTGIIFAAISLFSLLFQPLFGLLSDKLGLRKYLLWIITGMLVMFAPFFIFIFGPLLQYNILVGSIVGGIYLGFCFNAGAPAVEAFIEKVSRRSNFEFGRARMFGCVGWALCASIVGIMFTINNQFVFWLGSGCALILAVLLFFAKTDAPSSATVANAVGANHSAFSLKLALELFRQPKLWFLSLYVIGVSCTYDVFDQQFANFFTSFFATGEQGTRVFGYVTTMGELLNASIMFFAPLIINRIGGKNALLLAGTIMSVRIIGSSFATSALEVVILKTLHMFEVPFLLVGCFKYITSQFEVRFSATIYLVCFCFFKQLAMIFMSVLAGNMYESIGFQGAYLVLGLVALGFTLISVFTLSGPGPLSLLRRQVNEVA</t>
  </si>
  <si>
    <t>P02921</t>
  </si>
  <si>
    <t>MELB_ECOLI</t>
  </si>
  <si>
    <t>Melibiose carrier protein (Melibiose permease) (Melibiose transporter) (Na+ (Li+)/melibiose symporter) (Thiomethylgalactoside permease II)</t>
  </si>
  <si>
    <t>melB mel-4 b4120 JW4081</t>
  </si>
  <si>
    <t>melB</t>
  </si>
  <si>
    <t>MSISMTTKLSYGFGAFGKDFAIGIVYMYLMYYYTDVVGLSVGLVGTLFLVARIWDAINDPIMGWIVNATRSRWGKFKPWILIGTLANSVILFLLFSAHLFEGTTQIVFVCVTYILWGMTYTIMDIPFWSLVPTITLDKREREQLVPYPRFFASLAGFVTAGVTLPFVNYVGGGDRGFGFQMFTLVLIAFFIVSTIITLRNVHEVFSSDNQPSAEGSHLTLKAIVALIYKNDQLSCLLGMALAYNVASNIITGFAIYYFSYVIGDADLFPYYLSYAGAANLVTLVFFPRLVKSLSRRILWAGASILPVLSCGVLLLMALMSYHNVVLIVIAGILLNVGTALFWVLQVIMVADIVDYGEYKLHVRCESIAYSVQTMVVKGGSAFAAFFIAVVLGMIGYVPNVEQSTQALLGMQFIMIALPTLFFMVTLILYFRFYRLNGDTLRRIQIHLLDKYRKVPPEPVHADIPVGAVSDVKA</t>
  </si>
  <si>
    <t>P02924</t>
  </si>
  <si>
    <t>ARAF_ECOLI</t>
  </si>
  <si>
    <t>L-arabinose-binding periplasmic protein (ABP)</t>
  </si>
  <si>
    <t>araF b1901 JW1889</t>
  </si>
  <si>
    <t>araF</t>
  </si>
  <si>
    <t>MHKFTKALAAIGLAAVMSQSAMAENLKLGFLVKQPEEPWFQTEWKFADKAGKDLGFEVIKIAVPDGEKTLNAIDSLAASGAKGFVICTPDPKLGSAIVAKARGYDMKVIAVDDQFVNAKGKPMDTVPLVMMAATKIGERQGQELYKEMQKRGWDVKESAVMAITANELDTARRRTTGSMDALKAAGFPEKQIYQVPTKSNDIPGAFDAANSMLVQHPEVKHWLIVGMNDSTVLGGVRATEGQGFKAADIIGIGINGVDAVSELSKAQATGFYGSLLPSPDVHGYKSSEMLYNWVAKDVEPPKFTEVTDVVLITRDNFKEELEKKGLGGK</t>
  </si>
  <si>
    <t>P02925</t>
  </si>
  <si>
    <t>RBSB_ECOLI</t>
  </si>
  <si>
    <t>Ribose import binding protein RbsB</t>
  </si>
  <si>
    <t>rbsB prlB rbsP b3751 JW3730</t>
  </si>
  <si>
    <t>rbsB</t>
  </si>
  <si>
    <t>MNMKKLATLVSAVALSATVSANAMAKDTIALVVSTLNNPFFVSLKDGAQKEADKLGYNLVVLDSQNNPAKELANVQDLTVRGTKILLINPTDSDAVGNAVKMANQANIPVITLDRQATKGEVVSHIASDNVLGGKIAGDYIAKKAGEGAKVIELQGIAGTSAARERGEGFQQAVAAHKFNVLASQPADFDRIKGLNVMQNLLTAHPDVQAVFAQNDEMALGALRALQTAGKSDVMVVGFDGTPDGEKAVNDGKLAATIAQLPDQIGAKGVETADKVLKGEKVQAKYPVDLKLVVKQ</t>
  </si>
  <si>
    <t>P02929</t>
  </si>
  <si>
    <t>TONB_ECOLI</t>
  </si>
  <si>
    <t>Protein TonB</t>
  </si>
  <si>
    <t>tonB exbA b1252 JW5195</t>
  </si>
  <si>
    <t>tonB</t>
  </si>
  <si>
    <t>MTLDLPRRFPWPTLLSVCIHGAVVAGLLYTSVHQVIELPAPAQPISVTMVTPADLEPPQAVQPPPEPVVEPEPEPEPIPEPPKEAPVVIEKPKPKPKPKPKPVKKVQEQPKRDVKPVESRPASPFENTAPARLTSSTATAATSKPVTSVASGPRALSRNQPQYPARAQALRIEGQVKVKFDVTPDGRVDNVQILSAKPANMFEREVKNAMRRWRYEPGKPGSGIVVNILFKINGTTEIQ</t>
  </si>
  <si>
    <t>P02930</t>
  </si>
  <si>
    <t>TOLC_ECOLI</t>
  </si>
  <si>
    <t>Outer membrane protein TolC (Multidrug efflux pump subunit TolC) (Outer membrane factor TolC)</t>
  </si>
  <si>
    <t>tolC colE1-i mtcB mukA refI toc weeA b3035 JW5503</t>
  </si>
  <si>
    <t>tolC</t>
  </si>
  <si>
    <t>MKKLLPILIGLSLSGFSSLSQAENLMQVYQQARLSNPELRKSAADRDAAFEKINEARSPLLPQLGLGADYTYSNGYRDANGINSNATSASLQLTQSIFDMSKWRALTLQEKAAGIQDVTYQTDQQTLILNTATAYFNVLNAIDVLSYTQAQKEAIYRQLDQTTQRFNVGLVAITDVQNARAQYDTVLANEVTARNNLDNAVEQLRQITGNYYPELAALNVENFKTDKPQPVNALLKEAEKRNLSLLQARLSQDLAREQIRQAQDGHLPTLDLTASTGISDTSYSGSKTRGAAGTQYDDSNMGQNKVGLSFSLPIYQGGMVNSQVKQAQYNFVGASEQLESAHRSVVQTVRSSFNNINASISSINAYKQAVVSAQSSLDAMEAGYSVGTRTIVDVLDATTTLYNAKQELANARYNYLINQLNIKSALGTLNEQDLLALNNALSKPVSTNPENVAPQTPEQNAIADGYAPDSPAPVVQQTSARTTTSNGHNPFRN</t>
  </si>
  <si>
    <t>Cell outer membrane</t>
  </si>
  <si>
    <t>Secreted Outer Membrane Protein</t>
  </si>
  <si>
    <t>P02931</t>
  </si>
  <si>
    <t>OMPF_ECOLI</t>
  </si>
  <si>
    <t>Outer membrane porin F (Outer membrane protein 1A) (Outer membrane protein B) (Outer membrane protein F) (Outer membrane protein IA) (Porin OmpF)</t>
  </si>
  <si>
    <t>ompF cmlB coa cry tolF b0929 JW0912</t>
  </si>
  <si>
    <t>ompF</t>
  </si>
  <si>
    <t>MMKRNILAVIVPALLVAGTANAAEIYNKDGNKVDLYGKAVGLHYFSKGNGENSYGGNGDMTYARLGFKGETQINSDLTGYGQWEYNFQGNNSEGADAQTGNKTRLAFAGLKYADVGSFDYGRNYGVVYDALGYTDMLPEFGGDTAYSDDFFVGRVGGVATYRNSNFFGLVDGLNFAVQYLGKNERDTARRSNGDGVGGSISYEYEGFGIVGAYGAADRTNLQEAQPLGNGKKAEQWATGLKYDANNIYLAANYGETRNATPITNKFTNTSGFANKTQDVLLVAQYQFDFGLRPSIAYTKSKAKDVEGIGDVDLVNYFEVGATYYFNKNMSTYVDYIINQIDSDNKLGVGSDDTVAVGIVYQF</t>
  </si>
  <si>
    <t>P02932</t>
  </si>
  <si>
    <t>PHOE_ECOLI</t>
  </si>
  <si>
    <t>Outer membrane porin PhoE (Outer membrane pore protein E)</t>
  </si>
  <si>
    <t>phoE ompE b0241 JW0231</t>
  </si>
  <si>
    <t>phoE</t>
  </si>
  <si>
    <t>MKKSTLALVVMGIVASASVQAAEIYNKDGNKLDVYGKVKAMHYMSDNASKDGDQSYIRFGFKGETQINDQLTGYGRWEAEFAGNKAESDTAQQKTRLAFAGLKYKDLGSFDYGRNLGALYDVEAWTDMFPEFGGDSSAQTDNFMTKRASGLATYRNTDFFGVIDGLNLTLQYQGKNENRDVKKQNGDGFGTSLTYDFGGSDFAISGAYTNSDRTNEQNLQSRGTGKRAEAWATGLKYDANNIYLATFYSETRKMTPITGGFANKTQNFEAVAQYQFDFGLRPSLGYVLSKGKDIEGIGDEDLVNYIDVGATYYFNKNMSAFVDYKINQLDSDNKLNINNDDIVAVGMTYQF</t>
  </si>
  <si>
    <t>P02942</t>
  </si>
  <si>
    <t>MCP1_ECOLI</t>
  </si>
  <si>
    <t>Methyl-accepting chemotaxis protein I (MCP-I) (Serine chemoreceptor protein)</t>
  </si>
  <si>
    <t>tsr cheD b4355 JW4318</t>
  </si>
  <si>
    <t>tsr</t>
  </si>
  <si>
    <t>MLKRIKIVTSLLLVLAVFGLLQLTSGGLFFNALKNDKENFTVLQTIRQQQSTLNGSWVALLQTRNTLNRAGIRYMMDQNNIGSGSTVAELMESASISLKQAEKNWADYEALPRDPRQSTAAAAEIKRNYDIYHNALAELIQLLGAGKINEFFDQPTQGYQDGFEKQYVAYMEQNDRLHDIAVSDNNASYSQAMWILVGVMIVVLAVIFAVWFGIKASLVAPMNRLIDSIRHIAGGDLVKPIEVDGSNEMGQLAESLRHMQGELMRTVGDVRNGANAIYSGASEIATGNNDLSSRTEQQAASLEETAASMEQLTATVKQNAENARQASHLALSASETAQRGGKVVDNVVQTMRDISTSSQKIADIISVIDGIAFQTNILALNAAVEAARAGEQGRGFAVVAGEVRNLAQRSAQAAREIKSLIEDSVGKVDVGSTLVESAGETMAEIVSAVTRVTDIMGEIASASDEQSRGIDQVGLAVAEMDRVTQQNAALVEESAAAAAALEEQASRLTEAVAVFRIQQQQRETSAVVKTVTPAAPRKMAVADSEENWETF</t>
  </si>
  <si>
    <t>P02943</t>
  </si>
  <si>
    <t>LAMB_ECOLI</t>
  </si>
  <si>
    <t>Maltoporin (Lambda receptor protein) (Maltose-inducible porin)</t>
  </si>
  <si>
    <t>lamB malB b4036 JW3996</t>
  </si>
  <si>
    <t>lamB</t>
  </si>
  <si>
    <t>MMITLRKLPLAVAVAAGVMSAQAMAVDFHGYARSGIGWTGSGGEQQCFQTTGAQSKYRLGNECETYAELKLGQEVWKEGDKSFYFDTNVAYSVAQQNDWEATDPAFREANVQGKNLIEWLPGSTIWAGKRFYQRHDVHMIDFYYWDISGPGAGLENIDVGFGKLSLAATRSSEAGGSSSFASNNIYDYTNETANDVFDVRLAQMEINPGGTLELGVDYGRANLRDNYRLVDGASKDGWLFTAEHTQSVLKGFNKFVVQYATDSMTSQGKGLSQGSGVAFDNEKFAYNINNNGHMLRILDHGAISMGDNWDMMYVGMYQDINWDNDNGTKWWTVGIRPMYKWTPIMSTVMEIGYDNVESQRTGDKNNQYKITLAQQWQAGDSIWSRPAIRVFATYAKWDEKWGYDYTGNADNNANFGKAVPADFNGGSFGRGDSDEWTFGAQMEIWW</t>
  </si>
  <si>
    <t>DISULFID 47..63;  /evidence="ECO:0000269|PubMed:1988451"</t>
  </si>
  <si>
    <t>P03004</t>
  </si>
  <si>
    <t>DNAA_ECOLI</t>
  </si>
  <si>
    <t>Chromosomal replication initiator protein DnaA</t>
  </si>
  <si>
    <t>dnaA b3702 JW3679</t>
  </si>
  <si>
    <t>dnaA</t>
  </si>
  <si>
    <t>MSLSLWQQCLARLQDELPATEFSMWIRPLQAELSDNTLALYAPNRFVLDWVRDKYLNNINGLLTSFCGADAPQLRFEVGTKPVTQTPQAAVTSNVAAPAQVAQTQPQRAAPSTRSGWDNVPAPAEPTYRSNVNVKHTFDNFVEGKSNQLARAAARQVADNPGGAYNPLFLYGGTGLGKTHLLHAVGNGIMARKPNAKVVYMHSERFVQDMVKALQNNAIEEFKRYYRSVDALLIDDIQFFANKERSQEEFFHTFNALLEGNQQIILTSDRYPKEINGVEDRLKSRFGWGLTVAIEPPELETRVAILMKKADENDIRLPGEVAFFIAKRLRSNVRELEGALNRVIANANFTGRAITIDFVREALRDLLALQEKLVTIDNIQKTVAEYYKIKVADLLSKRRSRSVARPRQMAMALAKELTNHSLPEIGDAFGGRDHTTVLHACRKIEQLREESHDIKEDFSNLIRTLSS</t>
  </si>
  <si>
    <t>P03007</t>
  </si>
  <si>
    <t>DPO3E_ECOLI</t>
  </si>
  <si>
    <t>DNA polymerase III subunit epsilon (EC 2.7.7.7)</t>
  </si>
  <si>
    <t>dnaQ mutD b0215 JW0205</t>
  </si>
  <si>
    <t>dnaQ</t>
  </si>
  <si>
    <t>MSTAITRQIVLDTETTGMNQIGAHYEGHKIIEIGAVEVVNRRLTGNNFHVYLKPDRLVDPEAFGVHGIADEFLLDKPTFAEVADEFMDYIRGAELVIHNAAFDIGFMDYEFSLLKRDIPKTNTFCKVTDSLAVARKMFPGKRNSLDALCARYEIDNSKRTLHGALLDAQILAEVYLAMTGGQTSMAFAMEGETQQQQGEATIQRIVRQASKLRVVFATDEEIAAHEARLDLVQKKGGSCLWRA</t>
  </si>
  <si>
    <t>P03014</t>
  </si>
  <si>
    <t>PINE_ECOLI</t>
  </si>
  <si>
    <t>Serine recombinase PinE (EC 3.1.22.-) (EC 6.5.1.-) (DNA-invertase PinE) (DNA-invertase from lambdoid prophage e14) (Site-specific recombinase PinE)</t>
  </si>
  <si>
    <t>pinE pin b1158 JW1144</t>
  </si>
  <si>
    <t>pinE</t>
  </si>
  <si>
    <t>MLIGYVRVSTNDQNTDLQRNALNCAGCELIFEDKISGTKSERPGLKKLLRTLSAGDTLVVWKLDRLGRSMRHLVVLVEELRERGINFRSLTDSIDTSTPMGRFFFHVMGALAEMERELIVERTKAGLETARAQGRIGGRRPKLTPEQWAQAGRLIAAGTPRQKVAIIYDVGVSTLYKRFPAGDK</t>
  </si>
  <si>
    <t>P03018</t>
  </si>
  <si>
    <t>UVRD_ECOLI</t>
  </si>
  <si>
    <t>DNA helicase II (EC 3.6.4.12)</t>
  </si>
  <si>
    <t>uvrD mutU pdeB rad recL b3813 JW3786</t>
  </si>
  <si>
    <t>uvrD</t>
  </si>
  <si>
    <t>MDVSYLLDSLNDKQREAVAAPRSNLLVLAGAGSGKTRVLVHRIAWLMSVENCSPYSIMAVTFTNKAAAEMRHRIGQLMGTSQGGMWVGTFHGLAHRLLRAHHMDANLPQDFQILDSEDQLRLLKRLIKAMNLDEKQWPPRQAMWYINSQKDEGLRPHHIQSYGNPVEQTWQKVYQAYQEACDRAGLVDFAELLLRAHELWLNKPHILQHYRERFTNILVDEFQDTNNIQYAWIRLLAGDTGKVMIVGDDDQSIYGWRGAQVENIQRFLNDFPGAETIRLEQNYRSTSNILSAANALIENNNGRLGKKLWTDGADGEPISLYCAFNELDEARFVVNRIKTWQDNGGALAECAILYRSNAQSRVLEEALLQASMPYRIYGGMRFFERQEIKDALSYLRLIANRNDDAAFERVVNTPTRGIGDRTLDVVRQTSRDRQLTLWQACRELLQEKALAGRAASALQRFMELIDALAQETADMPLHVQTDRVIKDSGLRTMYEQEKGEKGQTRIENLEELVTATRQFSYNEEDEDLMPLQAFLSHAALEAGEGQADTWQDAVQLMTLHSAKGLEFPQVFIVGMEEGMFPSQMSLDEGGRLEEERRLAYVGVTRAMQKLTLTYAETRRLYGKEVYHRPSRFIGELPEECVEEVRLRATVSRPVSHQRMGTPMVENDSGYKLGQRVRHAKFGEGTIVNMEGSGEHSRLQVAFQGQGIKWLVAAYARLESV</t>
  </si>
  <si>
    <t>P03023</t>
  </si>
  <si>
    <t>LACI_ECOLI</t>
  </si>
  <si>
    <t>Lactose operon repressor</t>
  </si>
  <si>
    <t>lacI b0345 JW0336</t>
  </si>
  <si>
    <t>lacI</t>
  </si>
  <si>
    <t>MKPVTLYDVAEYAGVSYQTVSRVVNQASHVSAKTREKVEAAMAELNYIPNRVAQQLAGKQSLLIGVATSSLALHAPSQIVAAIKSRADQLGASVVVSMVERSGVEACKAAVHNLLAQRVSGLIINYPLDDQDAIAVEAACTNVPALFLDVSDQTPINSIIFSHEDGTRLGVEHLVALGHQQIALLAGPLSSVSARLRLAGWHKYLTRNQIQPIAEREGDWSAMSGFQQTMQMLNEGIVPTAMLVANDQMALGAMRAITESGLRVGADISVVGYDDTEDSSCYIPPLTTIKQDFRLLGQTSVDRLLQLSQGQAVKGNQLLPVSLVKRKTTLAPNTQTASPRALADSLMQLARQVSRLESGQ</t>
  </si>
  <si>
    <t>P03024</t>
  </si>
  <si>
    <t>GALR_ECOLI</t>
  </si>
  <si>
    <t>HTH-type transcriptional regulator GalR (Galactose operon repressor)</t>
  </si>
  <si>
    <t>galR b2837 JW2805</t>
  </si>
  <si>
    <t>galR</t>
  </si>
  <si>
    <t>MATIKDVARLAGVSVATVSRVINNSPKASEASRLAVHSAMESLSYHPNANARALAQQTTETVGLVVGDVSDPFFGAMVKAVEQVAYHTGNFLLIGNGYHNEQKERQAIEQLIRHRCAALVVHAKMIPDADLASLMKQMPGMVLINRILPGFENRCIALDDRYGAWLATRHLIQQGHTRIGYLCSNHSISDAEDRLQGYYDALAESGIAANDRLVTFGEPDESGGEQAMTELLGRGRNFTAVACYNDSMAAGAMGVLNDNGIDVPGEISLIGFDDVLVSRYVRPRLTTVRYPIVTMATQAAELALALADNRPLPEITNVFSPTLVRRHSVSTPSLEASHHATSD</t>
  </si>
  <si>
    <t>P03030</t>
  </si>
  <si>
    <t>LYSR_ECOLI</t>
  </si>
  <si>
    <t>Transcriptional activator protein LysR</t>
  </si>
  <si>
    <t>lysR b2839 JW2807</t>
  </si>
  <si>
    <t>lysR</t>
  </si>
  <si>
    <t>MAAVNLRHIEIFHAVMTAGSLTEAAHLLHTSQPTVSRELARFEKVIGLKLFERVRGRLHPTVQGLRLFEEVQRSWYGLDRIVSAAESLREFRQGELSIACLPVFSQSFLPQLLQPFLARYPDVSLNIVPQESPLLEEWLSAQRHDLGLTETLHTPAGTERTELLSLDEVCVLPPGHPLAVKKVLTPDDFQGENYISLSRTDSYRQLLDQLFTEHQVKRRMIVETHSAASVCAMVRAGVGISVVNPLTALDYAASGLVVRRFSIAVPFTVSLIRPLHRPSSALVQAFSGHLQAGLPKLVTSLDAILSSATTA</t>
  </si>
  <si>
    <t>P03061</t>
  </si>
  <si>
    <t>LPIV_ECOLI</t>
  </si>
  <si>
    <t>ilv operon leader peptide (ilvBN operon attenuator peptide)</t>
  </si>
  <si>
    <t>ivbL b3672 JW3647</t>
  </si>
  <si>
    <t>ivbL</t>
  </si>
  <si>
    <t>MTTSMLNAKLLPTAPSAAVVVVRVVVVVGNAP</t>
  </si>
  <si>
    <t>P03813</t>
  </si>
  <si>
    <t>YGEA_ECOLI</t>
  </si>
  <si>
    <t>Broad specificity amino-acid racemase YgeA (EC 5.1.1.10)</t>
  </si>
  <si>
    <t>ygeA b2840 JW2808</t>
  </si>
  <si>
    <t>ygeA</t>
  </si>
  <si>
    <t>MKTIGLLGGMSWESTIPYYRLINEGIKQRLGGLHSAQVLLHSVDFHEIEECQRRGEWDKTGDILAEAALGLQRAGAEGIVLCTNTMHKVADAIESRCTLPFLHIADATGRAITGAGMTRVALLGTRYTMEQDFYRGRLTEQFSINCLIPEADERAKINQIIFEELCLGQFTEASRAYCAQVIARLAEQGAQGVIFGCTEIGLLVPEERSVLPVFDTAAIHAEDAVAFMLS</t>
  </si>
  <si>
    <t>P03817</t>
  </si>
  <si>
    <t>MIOC_ECOLI</t>
  </si>
  <si>
    <t>Protein MioC</t>
  </si>
  <si>
    <t>mioC yieB b3742 JW3720</t>
  </si>
  <si>
    <t>mioC</t>
  </si>
  <si>
    <t>MADITLISGSTLGGAEYVAEHLAEKLEEAGFTTETLHGPLLEDLPASGIWLVISSTHGAGDIPDNLSPFYEALQEQKPDLSAVRFGAIGIGSREYDTFCGAIDKLEAELKNSGAKQTGETLKINILDHDIPEDPAEEWLGSWVNLLK</t>
  </si>
  <si>
    <t>P03819</t>
  </si>
  <si>
    <t>KEFC_ECOLI</t>
  </si>
  <si>
    <t>Glutathione-regulated potassium-efflux system protein KefC (K(+)/H(+) antiporter)</t>
  </si>
  <si>
    <t>kefC trkC b0047 JW0046</t>
  </si>
  <si>
    <t>kefC</t>
  </si>
  <si>
    <t>MDSHTLIQALIYLGSAALIVPIAVRLGLGSVLGYLIAGCIIGPWGLRLVTDAESILHFAEIGVVLMLFIIGLELDPQRLWKLRAAVFGCGALQMVICGGLLGLFCMLLGLRWQVAELIGMTLALSSTAIAMQAMNERNLMVTQMGRSAFAVLLFQDIAAIPLVAMIPLLATSSASTTMGAFALSALKVAGALVLVVLLGRYVTRPALRFVARSGLREVFSAVALFLVFGFGLLLEEVGLSMAMGAFLAGVLLASSEYRHALESDIEPFKGLLLGLFFIGVGMSIDFGTLLENPLRIVILLLGFLIIKIAMLWLIARPLQVPNKQRRWFAVLLGQGSEFAFVVFGAAQMANVLEPEWAKSLTLAVALSMAATPILLVILNRLEQSSTEEAREADEIDEEQPRVIIAGFGRFGQITGRLLLSSGVKMVVLDHDPDHIETLRKFGMKVFYGDATRMDLLESAGAAKAEVLINAIDDPQTNLQLTEMVKEHFPHLQIIARARDVDHYIRLRQAGVEKPERETFEGALKTGRLALESLGLGPYEARERADVFRRFNIQMVEEMAMVENDTKARAAVYKRTSAMLSEIITEDREHLSLIQRHGWQGTEEGKHTGNMADEPETKPSS</t>
  </si>
  <si>
    <t>P03825</t>
  </si>
  <si>
    <t>GSPB_ECOLI</t>
  </si>
  <si>
    <t>Putative general secretion pathway protein B</t>
  </si>
  <si>
    <t>gspB pinO pioO pno b3322 JW3284</t>
  </si>
  <si>
    <t>gspB</t>
  </si>
  <si>
    <t>MFEFYIAAREQKETGHPGIFSRQKHSTIIYVICLLLICLWFAGMVLVGGYARQLWVLWIVKAEVTVEAETPAFKQSTQHYFFKKQPLPVVESVEEEDDPGVAVENAPSSSEDEENTVEESEEKAGLRERVKNALNELER</t>
  </si>
  <si>
    <t>P03835</t>
  </si>
  <si>
    <t>INSG_ECOLI</t>
  </si>
  <si>
    <t>Transposase InsG for insertion sequence element IS4</t>
  </si>
  <si>
    <t>insG b4278 JW5767</t>
  </si>
  <si>
    <t>insG</t>
  </si>
  <si>
    <t>MHIGQALDLVSRYDSLRNPLTSLGDYLDPELISRCLAESGTVTLRKRRLPLEMMVWCIVGMALERKEPLHQIVNRLDIMLPGNRPFVAPSAVIQARQRLGSEAVRRVFTKTAQLWHNATPHPHWCGLTLLAIDGVFWRTPDTPENDAAFPRQTHAGNPALYPQVKMVCQMELTSHLLTAAAFGTMKNSENELAEQLIEQTGDNTLTLMDKGYYSLGLLNAWSLAGEHRHWMIPLRKGAQYEEIRKLGKGDHLVKLKTSPQARKKWPGLGNEVTARLLTVTRKGKVCHLLTSMTDAMRFPGGEMGDLYSHRWEIELGYREIKQTMQRSRLTLRSKKPELVEQELWGVLLAYNLVRYQMIKMAEHLKGYWPNQLSFSESCGMVMRMLMTLQGASPGRIPELMRDLASMGQLVKLPTRRERAFPRVVKERPWKYPTAPKKSQSVA</t>
  </si>
  <si>
    <t>P03841</t>
  </si>
  <si>
    <t>MALM_ECOLI</t>
  </si>
  <si>
    <t>Maltose operon periplasmic protein</t>
  </si>
  <si>
    <t>malM molA b4037 JW3997</t>
  </si>
  <si>
    <t>malM</t>
  </si>
  <si>
    <t>MKMNKSLIVLCLSAGLLASAPGISLADVNYVPQNTSDAPAIPSAALQQLTWTPVDQSKTQTTQLATGGQQLNVPGISGPVAAYSVPANIGELTLTLTSEVNKQTSVFAPNVLILDQNMTPSAFFPSSYFTYQEPGVMSADRLEGVMRLTPALGQQKLYVLVFTTEKDLQQTTQLLDPAKAYAKGVGNSIPDIPDPVARHTTDGLLKLKVKTNSSSSVLVGPLFGSSAPAPVTVGNTAAPAVAAPAPAPVKKSEPMLNDTESYFNTAIKNAVAKGDVDKALKLLDEAERLGSTSARSTFISSVKGKG</t>
  </si>
  <si>
    <t>P03959</t>
  </si>
  <si>
    <t>KDPA_ECOLI</t>
  </si>
  <si>
    <t>Potassium-transporting ATPase potassium-binding subunit (ATP phosphohydrolase [potassium-transporting] A chain) (Potassium-binding and translocating subunit A) (Potassium-translocating ATPase A chain)</t>
  </si>
  <si>
    <t>kdpA b0698 JW0686</t>
  </si>
  <si>
    <t>kdpA</t>
  </si>
  <si>
    <t>MAAQGFLLIATFLLVLMVLARPLGSGLARLINDIPLPGTTGVERVLFRALGVSDREMNWKQYLCAILGLNMLGLAVLFFMLLGQHYLPLNPQQLPGLSWDLALNTAVSFVTNTNWQSYSGETTLSYFSQMAGLTVQNFLSAASGIAVIFALIRAFTRQSMSTLGNAWVDLLRITLWVLVPVALLIALFFIQQGALQNFLPYQAVNTVEGAQQLLPMGPVASQEAIKMLGTNGGGFFNANSSHPFENPTALTNFVQMLAIFLIPTALCFAFGEVMGDRRQGRMLLWAMSVIFVICVGVVMWAEVQGNPHLLALGTDSSINMEGKESRFGVLVSSLFAVVTTAASCGAVIAMHDSFTALGGMVPMWLMQIGEVVFGGVGSGLYGMMLFVLLAVFIAGLMIGRTPEYLGKKIDVREMKLTALAILVTPTLVLMGAALAMMTDAGRSAMLNPGPHGFSEVLYAVSSAANNNGSAFAGLSANSPFWNCLLAFCMFVGRFGVIIPVMAIAGSLVSKKSQAASSGTLPTHGPLFVGLLIGTVLLVGALTFIPALALGPVAEYLS</t>
  </si>
  <si>
    <t>P03960</t>
  </si>
  <si>
    <t>KDPB_ECOLI</t>
  </si>
  <si>
    <t>Potassium-transporting ATPase ATP-binding subunit (EC 7.2.2.6) (ATP phosphohydrolase [potassium-transporting] B chain) (Potassium-binding and translocating subunit B) (Potassium-translocating ATPase B chain)</t>
  </si>
  <si>
    <t>kdpB b0697 JW0685</t>
  </si>
  <si>
    <t>kdpB</t>
  </si>
  <si>
    <t>MSRKQLALFEPTLVVQALKEAVKKLNPQAQWRNPVMFIVWIGSLLTTCISIAMASGAMPGNALFSAAISGWLWITVLFANFAEALAEGRSKAQANSLKGVKKTAFARKLREPKYGAAADKVPADQLRKGDIVLVEAGDIIPCDGEVIEGGASVDESAITGESAPVIRESGGDFASVTGGTRILSDWLVIECSVNPGETFLDRMIAMVEGAQRRKTPNEIALTILLIALTIVFLLATATLWPFSAWGGNAVSVTVLVALLVCLIPTTIGGLLSAIGVAGMSRMLGANVIATSGRAVEAAGDVDVLLLDKTGTITLGNRQASEFIPAQGVDEKTLADAAQLASLADETPEGRSIVILAKQRFNLRERDVQSLHATFVPFTAQSRMSGINIDNRMIRKGSVDAIRRHVEANGGHFPTDVDQKVDQVARQGATPLVVVEGSRVLGVIALKDIVKGGIKERFAQLRKMGIKTVMITGDNRLTAAAIAAEAGVDDFLAEATPEAKLALIRQYQAEGRLVAMTGDGTNDAPALAQADVAVAMNSGTQAAKEAGNMVDLDSNPTKLIEVVHIGKQMLMTRGSLTTFSIANDVAKYFAIIPAAFAATYPQLNALNIMCLHSPDSAILSAVIFNALIIVFLIPLALKGVSYKPLTASAMLRRNLWIYGLGGLLVPFIGIKVIDLLLTVCGLV</t>
  </si>
  <si>
    <t>P03961</t>
  </si>
  <si>
    <t>KDPC_ECOLI</t>
  </si>
  <si>
    <t>Potassium-transporting ATPase KdpC subunit (ATP phosphohydrolase [potassium-transporting] C chain) (Potassium-binding and translocating subunit C) (Potassium-translocating ATPase C chain)</t>
  </si>
  <si>
    <t>kdpC b0696 JW0684</t>
  </si>
  <si>
    <t>kdpC</t>
  </si>
  <si>
    <t>MSGLRPALSTFIFLLLITGGVYPLLTTVLGQWWFPWQANGSLIREGDTVRGSALIGQNFTGNGYFHGRPSATAEMPYNPQASGGSNLAVSNPELDKLIAARVAALRAANPDASASVPVELVTASASGLDNNITPQAAAWQIPRVAKARNLSVEQLTQLIAKYSQQPLVKYIGQPVVNIVELNLALDKLDE</t>
  </si>
  <si>
    <t>P04036</t>
  </si>
  <si>
    <t>DAPB_ECOLI</t>
  </si>
  <si>
    <t>4-hydroxy-tetrahydrodipicolinate reductase (HTPA reductase) (EC 1.17.1.8)</t>
  </si>
  <si>
    <t>dapB b0031 JW0029</t>
  </si>
  <si>
    <t>dapB</t>
  </si>
  <si>
    <t>MHDANIRVAIAGAGGRMGRQLIQAALALEGVQLGAALEREGSSLLGSDAGELAGAGKTGVTVQSSLDAVKDDFDVFIDFTRPEGTLNHLAFCRQHGKGMVIGTTGFDEAGKQAIRDAAADIAIVFAANFSVGVNVMLKLLEKAAKVMGDYTDIEIIEAHHRHKVDAPSGTALAMGEAIAHALDKDLKDCAVYSREGHTGERVPGTIGFATVRAGDIVGEHTAMFADIGERLEITHKASSRMTFANGAVRSALWLSGKESGLFDMRDVLDLNNL</t>
  </si>
  <si>
    <t>P04079</t>
  </si>
  <si>
    <t>GUAA_ECOLI</t>
  </si>
  <si>
    <t>GMP synthase [glutamine-hydrolyzing] (EC 6.3.5.2) (GMP synthetase) (GMPS) (Glutamine amidotransferase)</t>
  </si>
  <si>
    <t>guaA b2507 JW2491</t>
  </si>
  <si>
    <t>guaA</t>
  </si>
  <si>
    <t>MTENIHKHRILILDFGSQYTQLVARRVRELGVYCELWAWDVTEAQIRDFNPSGIILSGGPESTTEENSPRAPQYVFEAGVPVFGVCYGMQTMAMQLGGHVEASNEREFGYAQVEVVNDSALVRGIEDALTADGKPLLDVWMSHGDKVTAIPSDFITVASTESCPFAIMANEEKRFYGVQFHPEVTHTRQGMRMLERFVRDICQCEALWTPAKIIDDAVARIREQVGDDKVILGLSGGVDSSVTAMLLHRAIGKNLTCVFVDNGLLRLNEAEQVLDMFGDHFGLNIVHVPAEDRFLSALAGENDPEAKRKIIGRVFVEVFDEEALKLEDVKWLAQGTIYPDVIESAASATGKAHVIKSHHNVGGLPKEMKMGLVEPLKELFKDEVRKIGLELGLPYDMLYRHPFPGPGLGVRVLGEVKKEYCDLLRRADAIFIEELRKADLYDKVSQAFTVFLPVRSVGVMGDGRKYDWVVSLRAVETIDFMTAHWAHLPYDFLGRVSNRIINEVNGISRVVYDISGKPPATIEWE</t>
  </si>
  <si>
    <t>P04128</t>
  </si>
  <si>
    <t>FIMA1_ECOLI</t>
  </si>
  <si>
    <t>Type-1 fimbrial protein, A chain (Type-1A pilin)</t>
  </si>
  <si>
    <t>fimA pilA b4314 JW4277</t>
  </si>
  <si>
    <t>fimA</t>
  </si>
  <si>
    <t>MKIKTLAIVVLSALSLSSTAALAAATTVNGGTVHFKGEVVNAACAVDAGSVDQTVQLGQVRTASLAQEGATSSAVGFNIQLNDCDTNVASKAAVAFLGTAIDAGHTNVLALQSSAAGSATNVGVQILDRTGAALTLDGATFSSETTLNNGTNTIPFQARYFATGAATPGAANADATFKVQYQ</t>
  </si>
  <si>
    <t>DISULFID 44..84;  /evidence="ECO:0000305"</t>
  </si>
  <si>
    <t>P04152</t>
  </si>
  <si>
    <t>UMUC_ECOLI</t>
  </si>
  <si>
    <t>Protein UmuC (DNA polymerase V) (Pol V)</t>
  </si>
  <si>
    <t>umuC b1184 JW1173</t>
  </si>
  <si>
    <t>umuC</t>
  </si>
  <si>
    <t>MFALCDVNAFYASCETVFRPDLWGKPVVVLSNNDGCVIARNAEAKALGVKMGDPWFKQKDLFRRCGVVCFSSNYELYADMSNRVMSTLEELSPRVEIYSIDEAFCDLTGVRNCRDLTDFGREIRATVLQRTHLTVGVGIAQTKTLAKLANHAAKKWQRQTGGVVDLSNLERQRKLMSALPVDDVWGIGRRISKKLDAMGIKTVLDLADTDIRFIRKHFNVVLERTVRELRGEPCLQLEEFAPTKQEIICSRSFGERITDYPSMRQAICSYAARAAEKLRSEHQYCRFISTFIKTSPFALNEPYYGNSASVKLLTPTQDSRDIINAATRSLDAIWQAGHRYQKAGVMLGDFFSQGVAQLNLFDDNAPRPGSEQLMTVMDTLNAKEGRGTLYFAGQGIQQQWQMKRAMLSPRYTTRSSDLLRVK</t>
  </si>
  <si>
    <t>P04335</t>
  </si>
  <si>
    <t>FRSA_ECOLI</t>
  </si>
  <si>
    <t>Esterase FrsA (EC 3.1.1.1) (Fermentation/respiration switch protein)</t>
  </si>
  <si>
    <t>frsA yafA b0239 JW0229</t>
  </si>
  <si>
    <t>frsA</t>
  </si>
  <si>
    <t>MTQANLSETLFKPRFKHPETSTLVRRFNHGAQPPVQSALDGKTIPHWYRMINRLMWIWRGIDPREILDVQARIVMSDAERTDDDLYDTVIGYRGGNWIYEWATQAMVWQQKACAEDDPQLSGRHWLHAATLYNIAAYPHLKGDDLAEQAQALSNRAYEEAAQRLPGTMRQMEFTVPGGAPITGFLHMPKGDGPFPTVLMCGGLDAMQTDYYSLYERYFAPRGIAMLTIDMPSVGFSSKWKLTQDSSLLHQHVLKALPNVPWVDHTRVAAFGFRFGANVAVRLAYLESPRLKAVACLGPVVHTLLSDFKCQQQVPEMYLDVLASRLGMHDASDEALRVELNRYSLKVQGLLGRRCPTPMLSGYWKNDPFSPEEDSRLITSSSADGKLLEIPFNPVYRNFDKGLQEITDWIEKRLC</t>
  </si>
  <si>
    <t>P04391</t>
  </si>
  <si>
    <t>OTC1_ECOLI</t>
  </si>
  <si>
    <t>Ornithine carbamoyltransferase subunit I (OTCase-1) (EC 2.1.3.3)</t>
  </si>
  <si>
    <t>argI b4254 JW4211</t>
  </si>
  <si>
    <t>argI</t>
  </si>
  <si>
    <t>MSGFYHKHFLKLLDFTPAELNSLLQLAAKLKADKKSGKEEAKLTGKNIALIFEKDSTRTRCSFEVAAYDQGARVTYLGPSGSQIGHKESIKDTARVLGRMYDGIQYRGYGQEIVETLAEYASVPVWNGLTNEFHPTQLLADLLTMQEHLPGKAFNEMTLVYAGDARNNMGNSMLEAAALTGLDLRLVAPQACWPEAALVTECRALAQQNGGNITLTEDVAKGVEGADFIYTDVWVSMGEAKEKWAERIALLREYQVNSKMMQLTGNPEVKFLHCLPAFHDDQTTLGKKMAEEFGLHGGMEVTDEVFESAASIVFDQAENRMHTIKAVMVATLSK</t>
  </si>
  <si>
    <t>P04395</t>
  </si>
  <si>
    <t>3MG2_ECOLI</t>
  </si>
  <si>
    <t>DNA-3-methyladenine glycosylase 2 (EC 3.2.2.21) (3-methyladenine-DNA glycosylase II, inducible) (TAG II) (DNA-3-methyladenine glycosidase II) (DNA-3-methyladenine glycosylase II)</t>
  </si>
  <si>
    <t>alkA aidA b2068 JW2053</t>
  </si>
  <si>
    <t>alkA</t>
  </si>
  <si>
    <t>MYTLNWQPPYDWSWMLGFLAARAVSSVETVADSYYARSLAVGEYRGVVTAIPDIARHTLHINLSAGLEPVAAECLAKMSRLFDLQCNPQIVNGALGRLGAARPGLRLPGCVDAFEQGVRAILGQLVSVAMAAKLTARVAQLYGERLDDFPEYICFPTPQRLAAADPQALKALGMPLKRAEALIHLANAALEGTLPMTIPGDVEQAMKTLQTFPGIGRWTANYFALRGWQAKDVFLPDDYLIKQRFPGMTPAQIRRYAERWKPWRSYALLHIWYTEGWQPDEA</t>
  </si>
  <si>
    <t>P04425</t>
  </si>
  <si>
    <t>GSHB_ECOLI</t>
  </si>
  <si>
    <t>Glutathione synthetase (EC 6.3.2.3) (GSH synthetase) (GSH-S) (GSHase) (Glutathione synthase)</t>
  </si>
  <si>
    <t>gshB gsh-II b2947 JW2914</t>
  </si>
  <si>
    <t>gshB</t>
  </si>
  <si>
    <t>MIKLGIVMDPIANINIKKDSSFAMLLEAQRRGYELHYMEMGDLYLINGEARAHTRTLNVKQNYEEWFSFVGEQDLPLADLDVILMRKDPPFDTEFIYATYILERAEEKGTLIVNKPQSLRDCNEKLFTAWFSDLTPETLVTRNKAQLKAFWEKHSDIILKPLDGMGGASIFRVKEGDPNLGVIAETLTEHGTRYCMAQNYLPAIKDGDKRVLVVDGEPVPYCLARIPQGGETRGNLAAGGRGEPRPLTESDWKIARQIGPTLKEKGLIFVGLDIIGDRLTEINVTSPTCIREIEAEFPVSITGMLMDAIEARLQQQ</t>
  </si>
  <si>
    <t>P04693</t>
  </si>
  <si>
    <t>TYRB_ECOLI</t>
  </si>
  <si>
    <t>Aromatic-amino-acid aminotransferase (ARAT) (AROAT) (EC 2.6.1.57) (Beta-methylphenylalanine transaminase) (EC 2.6.1.107)</t>
  </si>
  <si>
    <t>tyrB b4054 JW4014</t>
  </si>
  <si>
    <t>tyrB</t>
  </si>
  <si>
    <t>MFQKVDAYAGDPILTLMERFKEDPRSDKVNLSIGLYYNEDGIIPQLQAVAEAEARLNAQPHGASLYLPMEGLNCYRHAIAPLLFGADHPVLKQQRVATIQTLGGSGALKVGADFLKRYFPESGVWVSDPTWENHVAIFAGAGFEVSTYPWYDEATNGVRFNDLLATLKTLPARSIVLLHPCCHNPTGADLTNDQWDAVIEILKARELIPFLDIAYQGFGAGMEEDAYAIRAIASAGLPALVSNSFSKIFSLYGERVGGLSVMCEDAEAAGRVLGQLKATVRRNYSSPPNFGAQVVAAVLNDEALKASWLAEVEEMRTRILAMRQELVKVLSTEMPERNFDYLLNQRGMFSYTGLSAAQVDRLREEFGVYLIASGRMCVAGLNTANVQRVAKAFAAVM</t>
  </si>
  <si>
    <t>P04805</t>
  </si>
  <si>
    <t>SYE_ECOLI</t>
  </si>
  <si>
    <t>Glutamate--tRNA ligase (EC 6.1.1.17) (Glutamyl-tRNA synthetase) (GluRS)</t>
  </si>
  <si>
    <t>gltX b2400 JW2395</t>
  </si>
  <si>
    <t>gltX</t>
  </si>
  <si>
    <t>MKIKTRFAPSPTGYLHVGGARTALYSWLFARNHGGEFVLRIEDTDLERSTPEAIEAIMDGMNWLSLEWDEGPYYQTKRFDRYNAVIDQMLEEGTAYKCYCSKERLEALREEQMAKGEKPRYDGRCRHSHEHHADDEPCVVRFANPQEGSVVFDDQIRGPIEFSNQELDDLIIRRTDGSPTYNFCVVVDDWDMEITHVIRGEDHINNTPRQINILKALKAPVPVYAHVSMINGDDGKKLSKRHGAVSVMQYRDDGYLPEALLNYLVRLGWSHGDQEIFTREEMIKYFTLNAVSKSASAFNTDKLLWLNHHYINALPPEYVATHLQWHIEQENIDTRNGPQLADLVKLLGERCKTLKEMAQSCRYFYEDFAEFDADAAKKHLRPVARQPLEVVRDKLAAITDWTAENVHHAIQATADELEVGMGKVGMPLRVAVTGAGQSPALDVTVHAIGKTRSIERINKALDFIAERENQQ</t>
  </si>
  <si>
    <t>P04816</t>
  </si>
  <si>
    <t>LIVK_ECOLI</t>
  </si>
  <si>
    <t>Leucine-specific-binding protein (L-BP) (LS-BP)</t>
  </si>
  <si>
    <t>livK b3458 JW3423</t>
  </si>
  <si>
    <t>livK</t>
  </si>
  <si>
    <t>MKRNAKTIIAGMIALAISHTAMADDIKVAVVGAMSGPIAQWGDMEFNGARQAIKDINAKGGIKGDKLVGVEYDDACDPKQAVAVANKIVNDGIKYVIGHLCSSSTQPASDIYEDEGILMISPGATNPELTQRGYQHIMRTAGLDSSQGPTAAKYILETVKPQRIAIIHDKQQYGEGLARSVQDGLKAANANVVFFDGITAGEKDFSALIARLKKENIDFVYYGGYYPEMGQMLRQARSVGLKTQFMGPEGVGNASLSNIAGDAAEGMLVTMPKRYDQDPANQGIVDALKADKKDPSGPYVWITYAAVQSLATALERTGSDEPLALVKDLKANGANTVIGPLNWDEKGDLKGFDFGVFQWHADGSSTAAK</t>
  </si>
  <si>
    <t>DISULFID 76..101;  /evidence="ECO:0000250"</t>
  </si>
  <si>
    <t>P04825</t>
  </si>
  <si>
    <t>AMPN_ECOLI</t>
  </si>
  <si>
    <t>Aminopeptidase N (EC 3.4.11.2) (Alpha-aminoacylpeptide hydrolase)</t>
  </si>
  <si>
    <t>pepN b0932 JW0915</t>
  </si>
  <si>
    <t>pepN</t>
  </si>
  <si>
    <t>MTQQPQAKYRHDYRAPDYQITDIDLTFDLDAQKTVVTAVSQAVRHGASDAPLRLNGEDLKLVSVHINDEPWTAWKEEEGALVISNLPERFTLKIINEISPAANTALEGLYQSGDALCTQCEAEGFRHITYYLDRPDVLARFTTKIIADKIKYPFLLSNGNRVAQGELENGRHWVQWQDPFPKPCYLFALVAGDFDVLRDTFTTRSGREVALELYVDRGNLDRAPWAMTSLKNSMKWDEERFGLEYDLDIYMIVAVDFFNMGAMENKGLNIFNSKYVLARTDTATDKDYLDIERVIGHEYFHNWTGNRVTCRDWFQLSLKEGLTVFRDQEFSSDLGSRAVNRINNVRTMRGLQFAEDASPMAHPIRPDMVIEMNNFYTLTVYEKGAEVIRMIHTLLGEENFQKGMQLYFERHDGSAATCDDFVQAMEDASNVDLSHFRRWYSQSGTPIVTVKDDYNPETEQYTLTISQRTPATPDQAEKQPLHIPFAIELYDNEGKVIPLQKGGHPVNSVLNVTQAEQTFVFDNVYFQPVPALLCEFSAPVKLEYKWSDQQLTFLMRHARNDFSRWDAAQSLLATYIKLNVARHQQGQPLSLPVHVADAFRAVLLDEKIDPALAAEILTLPSVNEMAELFDIIDPIAIAEVREALTRTLATELADELLAIYNANYQSEYRVEHEDIAKRTLRNACLRFLAFGETHLADVLVSKQFHEANNMTDALAALSAAVAAQLPCRDALMQEYDDKWHQNGLVMDKWFILQATSPAANVLETVRGLLQHRSFTMSNPNRIRSLIGAFAGSNPAAFHAEDGSGYLFLVEMLTDLNSRNPQVASRLIEPLIRLKRYDAKRQEKMRAALEQLKGLENLSGDLYEKITKALA</t>
  </si>
  <si>
    <t>P04846</t>
  </si>
  <si>
    <t>NLPA_ECOLI</t>
  </si>
  <si>
    <t>Lipoprotein 28</t>
  </si>
  <si>
    <t>nlpA b3661 JW3635</t>
  </si>
  <si>
    <t>nlpA</t>
  </si>
  <si>
    <t>MKLTTHHLRTGAALLLAGILLAGCDQSSSDAKHIKVGVINGAEQDVAEVAKKVAKEKYGLDVELVGFSGSLLPNDATNHGELDANVFQHRPFLEQDNQAHGYKLVAVGNTFVFPMAGYSKKIKTVAQIKEGATVAIPNDPTNLGRALLLLQKEKLITLKEGKGLLPTALDITDNPRHLQIMELEGAQLPRVLDDPKVDVAIISTTYIQQTGLSPVHDSVFIEDKNSPYVNILVAREDNKNAENVKEFLQSYQSPEVAKAAETIFNGGAVPGW</t>
  </si>
  <si>
    <t>P04949</t>
  </si>
  <si>
    <t>FLIC_ECOLI</t>
  </si>
  <si>
    <t>Flagellin</t>
  </si>
  <si>
    <t>fliC flaF hag b1923 JW1908</t>
  </si>
  <si>
    <t>fliC</t>
  </si>
  <si>
    <t>MAQVINTNSLSLITQNNINKNQSALSSSIERLSSGLRINSAKDDAAGQAIANRFTSNIKGLTQAARNANDGISVAQTTEGALSEINNNLQRVRELTVQATTGTNSESDLSSIQDEIKSRLDEIDRVSGQTQFNGVNVLAKNGSMKIQVGANDNQTITIDLKQIDAKTLGLDGFSVKNNDTVTTSAPVTAFGATTTNNIKLTGITLSTEAATDTGGTNPASIEGVYTDNGNDYYAKITGGDNDGKYYAVTVANDGTVTMATGATANATVTDANTTKATTITSGGTPVQIDNTAGSATANLGAVSLVKLQDSKGNDTDTYALKDTNGNLYAADVNETTGAVSVKTITYTDSSGAASSPTAVKLGGDDGKTEVVDIDGKTYDSADLNGGNLQTGLTAGGEALTAVANGKTTDPLKALDDAIASVDKFRSSLGAVQNRLDSAVTNLNNTTTNLSEAQSRIQDADYATEVSNMSKAQIIQQAGNSVLAKANQVPQQVLSLLQG</t>
  </si>
  <si>
    <t>P04951</t>
  </si>
  <si>
    <t>KDSB_ECOLI</t>
  </si>
  <si>
    <t>3-deoxy-manno-octulosonate cytidylyltransferase (EC 2.7.7.38) (CMP-2-keto-3-deoxyoctulosonic acid synthase) (CKS) (CMP-KDO synthase)</t>
  </si>
  <si>
    <t>kdsB b0918 JW0901</t>
  </si>
  <si>
    <t>kdsB</t>
  </si>
  <si>
    <t>MSFVVIIPARYASTRLPGKPLVDINGKPMIVHVLERARESGAERIIVATDHEDVARAVEAAGGEVCMTRADHQSGTERLAEVVEKCAFSDDTVIVNVQGDEPMIPATIIRQVADNLAQRQVGMATLAVPIHNAEEAFNPNAVKVVLDAEGYALYFSRATIPWDRDRFAEGLETVGDNFLRHLGIYGYRAGFIRRYVNWQPSPLEHIEMLEQLRVLWYGEKIHVAVAQEVPGTGVDTPEDLERVRAEMR</t>
  </si>
  <si>
    <t>P04968</t>
  </si>
  <si>
    <t>ILVA_ECOLI</t>
  </si>
  <si>
    <t>L-threonine dehydratase biosynthetic IlvA (EC 4.3.1.19) (Threonine deaminase)</t>
  </si>
  <si>
    <t>ilvA b3772 JW3745</t>
  </si>
  <si>
    <t>ilvA</t>
  </si>
  <si>
    <t>MADSQPLSGAPEGAEYLRAVLRAPVYEAAQVTPLQKMEKLSSRLDNVILVKREDRQPVHSFKLRGAYAMMAGLTEEQKAHGVITASAGNHAQGVAFSSARLGVKALIVMPTATADIKVDAVRGFGGEVLLHGANFDEAKAKAIELSQQQGFTWVPPFDHPMVIAGQGTLALELLQQDAHLDRVFVPVGGGGLAAGVAVLIKQLMPQIKVIAVEAEDSACLKAALDAGHPVDLPRVGLFAEGVAVKRIGDETFRLCQEYLDDIITVDSDAICAAMKDLFEDVRAVAEPSGALALAGMKKYIALHNIRGERLAHILSGANVNFHGLRYVSERCELGEQREALLAVTIPEEKGSFLKFCQLLGGRSVTEFNYRFADAKNACIFVGVRLSRGLEERKEILQMLNDGGYSVVDLSDDEMAKLHVRYMVGGRPSHPLQERLYSFEFPESPGALLRFLNTLGTYWNISLFHYRSHGTDYGRVLAAFELGDHEPDFETRLNELGYDCHDETNNPAFRFFLAG</t>
  </si>
  <si>
    <t>P04982</t>
  </si>
  <si>
    <t>RBSD_ECOLI</t>
  </si>
  <si>
    <t>D-ribose pyranase (EC 5.4.99.62)</t>
  </si>
  <si>
    <t>rbsD b3748 JW5857</t>
  </si>
  <si>
    <t>rbsD</t>
  </si>
  <si>
    <t>MKKGTVLNSDISSVISRLGHTDTLVVCDAGLPIPKSTTRIDMALTQGVPSFMQVLGVVTNEMQVEAAIIAEEIKHHNPQLHETLLTHLEQLQKHQGNTIEIRYTTHEQFKQQTAESQAVIRSGECSPYANIILCAGVTF</t>
  </si>
  <si>
    <t>P04983</t>
  </si>
  <si>
    <t>RBSA_ECOLI</t>
  </si>
  <si>
    <t>Ribose import ATP-binding protein RbsA (EC 7.5.2.7)</t>
  </si>
  <si>
    <t>rbsA b3749 JW3728</t>
  </si>
  <si>
    <t>rbsA</t>
  </si>
  <si>
    <t>MEALLQLKGIDKAFPGVKALSGAALNVYPGRVMALVGENGAGKSTMMKVLTGIYTRDAGTLLWLGKETTFTGPKSSQEAGIGIIHQELNLIPQLTIAENIFLGREFVNRFGKIDWKTMYAEADKLLAKLNLRFKSDKLVGDLSIGDQQMVEIAKVLSFESKVIIMDEPTDALTDTETESLFRVIRELKSQGRGIVYISHRMKEIFEICDDVTVFRDGQFIAEREVASLTEDSLIEMMVGRKLEDQYPHLDKAPGDIRLKVDNLCGPGVNDVSFTLRKGEILGVSGLMGAGRTELMKVLYGALPRTSGYVTLDGHEVVTRSPQDGLANGIVYISEDRKRDGLVLGMSVKENMSLTALRYFSRAGGSLKHADEQQAVSDFIRLFNVKTPSMEQAIGLLSGGNQQKVAIARGLMTRPKVLILDEPTRGVDVGAKKEIYQLINQFKADGLSIILVSSEMPEVLGMSDRIIVMHEGHLSGEFTREQATQEVLMAAAVGKLNRVNQE</t>
  </si>
  <si>
    <t>P04993</t>
  </si>
  <si>
    <t>RECD_ECOLI</t>
  </si>
  <si>
    <t>RecBCD enzyme subunit RecD (EC 3.1.11.5) (Exodeoxyribonuclease V 67 kDa polypeptide) (Exodeoxyribonuclease V alpha chain) (Exonuclease V subunit RecD) (ExoV subunit RecD) (Helicase/nuclease RecBCD subunit RecD)</t>
  </si>
  <si>
    <t>recD hopE b2819 JW2787</t>
  </si>
  <si>
    <t>recD</t>
  </si>
  <si>
    <t>MKLQKQLLEAVEHKQLRPLDVQFALTVAGDEHPAVTLAAALLSHDAGEGHVCLPLSRLENNEASHPLLATCVSEIGELQNWEECLLASQAVSRGDEPTPMILCGDRLYLNRMWCNERTVARFFNEVNHAIEVDEALLAQTLDKLFPVSDEINWQKVAAAVALTRRISVISGGPGTGKTTTVAKLLAALIQMADGERCRIRLAAPTGKAAARLTESLGKALRQLPLTDEQKKRIPEDASTLHRLLGAQPGSQRLRHHAGNPLHLDVLVVDEASMIDLPMMSRLIDALPDHARVIFLGDRDQLASVEAGAVLGDICAYANAGFTAERARQLSRLTGTHVPAGTGTEAASLRDSLCLLQKSYRFGSDSGIGQLAAAINRGDKTAVKTVFQQDFTDIEKRLLQSGEDYIAMLEEALAGYGRYLDLLQARAEPDLIIQAFNEYQLLCALREGPFGVAGLNERIEQFMQQKRKIHRHPHSRWYEGRPVMIARNDSALGLFNGDIGIALDRGQGTRVWFAMPDGNIKSVQPSRLPEHETTWAMTVHKSQGSEFDHAALILPSQRTPVVTRELVYTAVTRARRRLSLYADERILSAAIATRTERRSGLAALFSSRE</t>
  </si>
  <si>
    <t>P04994</t>
  </si>
  <si>
    <t>EX7L_ECOLI</t>
  </si>
  <si>
    <t>Exodeoxyribonuclease 7 large subunit (EC 3.1.11.6) (Exodeoxyribonuclease VII large subunit) (Exonuclease VII large subunit)</t>
  </si>
  <si>
    <t>xseA b2509 JW2493</t>
  </si>
  <si>
    <t>xseA</t>
  </si>
  <si>
    <t>MLPSQSPAIFTVSRLNQTVRLLLEHEMGQVWISGEISNFTQPASGHWYFTLKDDTAQVRCAMFRNSNRRVTFRPQHGQQVLVRANITLYEPRGDYQIIVESMQPAGEGLLQQKYEQLKAKLQAEGLFDQQYKKPLPSPAHCVGVITSKTGAALHDILHVLKRRDPSLPVIIYPAAVQGDDAPGQIVRAIELANQRNECDVLIVGRGGGSLEDLWSFNDERVARAIFTSRIPVVSAVGHETDVTIADFVADLRAPTPSAAAEVVSRNQQELLRQVQSTRQRLEMAMDYYLANRTRRFTQIHHRLQQQHPQLRLARQQTMLERLQKRMSFALENQLKRTGQQQQRLTQRLNQQNPQPKIHRAQTRIQQLEYRLAETLRAQLSATRERFGNAVTHLEAVSPLSTLARGYSVTTATDGNVLKKVKQVKAGEMLTTRLEDGWIESEVKNIQPVKKSRKKVH</t>
  </si>
  <si>
    <t>P04995</t>
  </si>
  <si>
    <t>EX1_ECOLI</t>
  </si>
  <si>
    <t>Exodeoxyribonuclease I (ExoI) (Exonuclease I) (EC 3.1.11.1) (DNA deoxyribophosphodiesterase) (dRPase)</t>
  </si>
  <si>
    <t>sbcB cpeA xonA b2011 JW1993</t>
  </si>
  <si>
    <t>sbcB</t>
  </si>
  <si>
    <t>MMNDGKQQSTFLFHDYETFGTHPALDRPAQFAAIRTDSEFNVIGEPEVFYCKPADDYLPQPGAVLITGITPQEARAKGENEAAFAARIHSLFTVPKTCILGYNNVRFDDEVTRNIFYRNFYDPYAWSWQHDNSRWDLLDVMRACYALRPEGINWPENDDGLPSFRLEHLTKANGIEHSNAHDAMADVYATIAMAKLVKTRQPRLFDYLFTHRNKHKLMALIDVPQMKPLVHVSGMFGAWRGNTSWVAPLAWHPENRNAVIMVDLAGDISPLLELDSDTLRERLYTAKTDLGDNAAVPVKLVHINKCPVLAQANTLRPEDADRLGINRQHCLDNLKILRENPQVREKVVAIFAEAEPFTPSDNVDAQLYNGFFSDADRAAMKIVLETEPRNLPALDITFVDKRIEKLLFNYRARNFPGTLDYAEQQRWLEHRRQVFTPEFLQGYADELQMLVQQYADDKEKVALLKALWQYAEEIV</t>
  </si>
  <si>
    <t>P05020</t>
  </si>
  <si>
    <t>PYRC_ECOLI</t>
  </si>
  <si>
    <t>Dihydroorotase (DHOase) (EC 3.5.2.3)</t>
  </si>
  <si>
    <t>pyrC b1062 JW1049</t>
  </si>
  <si>
    <t>pyrC</t>
  </si>
  <si>
    <t>MTAPSQVLKIRRPDDWHLHLRDGDMLKTVVPYTSEIYGRAIVMPNLAPPVTTVEAAVAYRQRILDAVPAGHDFTPLMTCYLTDSLDPNELERGFNEGVFTAAKLYPANATTNSSHGVTSIDAIMPVLERMEKIGMPLLVHGEVTHADIDIFDREARFIESVMEPLRQRLTALKVVFEHITTKDAADYVRDGNERLAATITPQHLMFNRNHMLVGGVRPHLYCLPILKRNIHQQALRELVASGFNRVFLGTDSAPHARHRKESSCGCAGCFNAPTALGSYATVFEEMNALQHFEAFCSVNGPQFYGLPVNDTFIELVREEQQVAESIALTDDTLVPFLAGETVRWSVKQ</t>
  </si>
  <si>
    <t>P05041</t>
  </si>
  <si>
    <t>PABB_ECOLI</t>
  </si>
  <si>
    <t>Aminodeoxychorismate synthase component 1 (ADC synthase) (ADCS) (EC 2.6.1.85) (4-amino-4-deoxychorismate synthase component 1)</t>
  </si>
  <si>
    <t>pabB b1812 JW1801</t>
  </si>
  <si>
    <t>pabB</t>
  </si>
  <si>
    <t>MKTLSPAVITLLWRQDAAEFYFSRLSHLPWAMLLHSGYADHPYSRFDIVVAEPICTLTTFGKETVVSESEKRTTTTDDPLQVLQQVLDRADIRPTHNEDLPFQGGALGLFGYDLGRRFESLPEIAEQDIVLPDMAVGIYDWALIVDHQRHTVSLLSHNDVNARRAWLESQQFSPQEDFTLTSDWQSNMTREQYGEKFRQVQEYLHSGDCYQVNLAQRFHATYSGDEWQAFLQLNQANRAPFSAFLRLEQGAILSLSPERFILCDNSEIQTRPIKGTLPRLPDPQEDSKQAVKLANSAKDRAENLMIVDLMRNDIGRVAVAGSVKVPELFVVEPFPAVHHLVSTITAQLPEQLHASDLLRAAFPGGSITGAPKVRAMEIIDELEPQRRNAWCGSIGYLSFCGNMDTSITIRTLTAINGQIFCSAGGGIVADSQEEAEYQETFDKVNRILKQLEK</t>
  </si>
  <si>
    <t>P05042</t>
  </si>
  <si>
    <t>FUMC_ECOLI</t>
  </si>
  <si>
    <t>Fumarate hydratase class II (Fumarase C) (EC 4.2.1.2) (Aerobic fumarase) (Iron-independent fumarase)</t>
  </si>
  <si>
    <t>fumC b1611 JW1603</t>
  </si>
  <si>
    <t>fumC</t>
  </si>
  <si>
    <t>MNTVRSEKDSMGAIDVPADKLWGAQTQRSLEHFRISTEKMPTSLIHALALTKRAAAKVNEDLGLLSEEKASAIRQAADEVLAGQHDDEFPLAIWQTGSGTQSNMNMNEVLANRASELLGGVRGMERKVHPNDDVNKSQSSNDVFPTAMHVAALLALRKQLIPQLKTLTQTLNEKSRAFADIVKIGRTHLQDATPLTLGQEISGWVAMLEHNLKHIEYSLPHVAELALGGTAVGTGLNTHPEYARRVADELAVITCAPFVTAPNKFEALATCDALVQAHGALKGLAASLMKIANDVRWLASGPRCGIGEISIPENEPGSSIMPGKVNPTQCEALTMLCCQVMGNDVAINMGGASGNFELNVFRPMVIHNFLQSVRLLADGMESFNKHCAVGIEPNRERINQLLNESLMLVTALNTHIGYDKAAEIAKKAHKEGLTLKAAALALGYLSEAEFDSWVRPEQMVGSMKAGR</t>
  </si>
  <si>
    <t>P05050</t>
  </si>
  <si>
    <t>ALKB_ECOLI</t>
  </si>
  <si>
    <t>Alpha-ketoglutarate-dependent dioxygenase AlkB (EC 1.14.11.33) (Alkylated DNA repair protein AlkB) (DNA oxidative demethylase AlkB)</t>
  </si>
  <si>
    <t>alkB aidD b2212 JW2200</t>
  </si>
  <si>
    <t>alkB</t>
  </si>
  <si>
    <t>MLDLFADAEPWQEPLAAGAVILRRFAFNAAEQLIRDINDVASQSPFRQMVTPGGYTMSVAMTNCGHLGWTTHRQGYLYSPIDPQTNKPWPAMPQSFHNLCQRAATAAGYPDFQPDACLINRYAPGAKLSLHQDKDEPDLRAPIVSVSLGLPAIFQFGGLKRNDPLKRLLLEHGDVVVWGGESRLFYHGIQPLKAGFHPLTIDCRYNLTFRQAGKKE</t>
  </si>
  <si>
    <t>P05052</t>
  </si>
  <si>
    <t>APPY_ECOLI</t>
  </si>
  <si>
    <t>HTH-type transcriptional regulator AppY (M5 polypeptide)</t>
  </si>
  <si>
    <t>appY b0564 JW0553</t>
  </si>
  <si>
    <t>appY</t>
  </si>
  <si>
    <t>MDYVCSVVFICQSFDLIINRRVISFKKNSLFIVSDKIRRELPVCPSKLRIVDIDKKTCLSFFIDVNNELPGKFTLDKNGYIAEEEPPLSLVFSLFEGIKIADSHSLWLKERLCISLLAMFKKRESVNSFILTNINTFTCKITGIISFNIERQWHLKDIAELIYTSESLIKKRLRDEGTSFTEILRDTRMRYAKKLITSNSYSINVVAQKCGYNSTSYFICAFKDYYGVTPSHYFEKIIGVTDGINKTID</t>
  </si>
  <si>
    <t>P05055</t>
  </si>
  <si>
    <t>PNP_ECOLI</t>
  </si>
  <si>
    <t>Polyribonucleotide nucleotidyltransferase (EC 2.7.7.8) (Polynucleotide phosphorylase) (PNPase)</t>
  </si>
  <si>
    <t>pnp b3164 JW5851</t>
  </si>
  <si>
    <t>pnp</t>
  </si>
  <si>
    <t>MLNPIVRKFQYGQHTVTLETGMMARQATAAVMVSMDDTAVFVTVVGQKKAKPGQDFFPLTVNYQERTYAAGRIPGSFFRREGRPSEGETLIARLIDRPIRPLFPEGFVNEVQVIATVVSVNPQVNPDIVAMIGASAALSLSGIPFNGPIGAARVGYINDQYVLNPTQDELKESKLDLVVAGTEAAVLMVESEAQLLSEDQMLGAVVFGHEQQQVVIQNINELVKEAGKPRWDWQPEPVNEALNARVAALAEARLSDAYRITDKQERYAQVDVIKSETIATLLAEDETLDENELGEILHAIEKNVVRSRVLAGEPRIDGREKDMIRGLDVRTGVLPRTHGSALFTRGETQALVTATLGTARDAQVLDELMGERTDTFLFHYNFPPYSVGETGMVGSPKRREIGHGRLAKRGVLAVMPDMDKFPYTVRVVSEITESNGSSSMASVCGASLALMDAGVPIKAAVAGIAMGLVKEGDNYVVLSDILGDEDHLGDMDFKVAGSRDGISALQMDIKIEGITKEIMQVALNQAKGARLHILGVMEQAINAPRGDISEFAPRIHTIKINPDKIKDVIGKGGSVIRALTEETGTTIEIEDDGTVKIAATDGEKAKHAIRRIEEITAEIEVGRVYTGKVTRIVDFGAFVAIGGGKEGLVHISQIADKRVEKVTDYLQMGQEVPVKVLEVDRQGRIRLSIKEATEQSQPAAAPEAPAAEQGE</t>
  </si>
  <si>
    <t>P05100</t>
  </si>
  <si>
    <t>3MG1_ECOLI</t>
  </si>
  <si>
    <t>DNA-3-methyladenine glycosylase 1 (EC 3.2.2.20) (3-methyladenine-DNA glycosylase I, constitutive) (TAG I) (DNA-3-methyladenine glycosidase I) (DNA-3-methyladenine glycosylase I)</t>
  </si>
  <si>
    <t>tag b3549 JW3518</t>
  </si>
  <si>
    <t>tag</t>
  </si>
  <si>
    <t>MERCGWVSQDPLYIAYHDNEWGVPETDSKKLFEMICLEGQQAGLSWITVLKKRENYRACFHQFDPVKVAAMQEEDVERLVQDAGIIRHRGKIQAIIGNARAYLQMEQNGEPFVDFVWSFVNHQPQVTQATTLSEIPTSTSASDALSKALKKRGFKFVGTTICYSFMQACGLVNDHVVGCCCYPGNKP</t>
  </si>
  <si>
    <t>P05194</t>
  </si>
  <si>
    <t>AROD_ECOLI</t>
  </si>
  <si>
    <t>3-dehydroquinate dehydratase (3-dehydroquinase) (EC 4.2.1.10) (Type I DHQase) (Type I dehydroquinase) (DHQ1)</t>
  </si>
  <si>
    <t>aroD b1693 JW1683</t>
  </si>
  <si>
    <t>aroD</t>
  </si>
  <si>
    <t>MKTVTVKDLVIGTGAPKIIVSLMAKDIASVKSEALAYREADFDILEWRVDHYADLSNVESVMAAAKILRETMPEKPLLFTFRSAKEGGEQAISTEAYIALNRAAIDSGLVDMIDLELFTGDDQVKETVAYAHAHDVKVVMSNHDFHKTPEAEEIIARLRKMQSFDADIPKIALMPQSTSDVLTLLAATLEMQEQYADRPIITMSMAKTGVISRLAGEVFGSAATFGAVKKASAPGQISVNDLRTVLTILHQA</t>
  </si>
  <si>
    <t>P05458</t>
  </si>
  <si>
    <t>PTRA_ECOLI</t>
  </si>
  <si>
    <t>Protease 3 (EC 3.4.24.55) (Pitrilysin) (Protease III) (Protease pi)</t>
  </si>
  <si>
    <t>ptrA ptr b2821 JW2789</t>
  </si>
  <si>
    <t>ptrA</t>
  </si>
  <si>
    <t>MPRSTWFKALLLLVALWAPLSQAETGWQPIQETIRKSDKDNRQYQAIRLDNGMVVLLVSDPQAVKSLSALVVPVGSLEDPEAYQGLAHYLEHMSLMGSKKYPQADSLAEYLKMHGGSHNASTAPYRTAFYLEVENDALPGAVDRLADAIAEPLLDKKYAERERNAVNAELTMARTRDGMRMAQVSAETINPAHPGSKFSGGNLETLSDKPGNPVQQALKDFHEKYYSANLMKAVIYSNKPLPELAKMAADTFGRVPNKESKKPEITVPVVTDAQKGIIIHYVPALPRKVLRVEFRIDNNSAKFRSKTDELITYLIGNRSPGTLSDWLQKQGLVEGISANSDPIVNGNSGVLAISASLTDKGLANRDQVVAAIFSYLNLLREKGIDKQYFDELANVLDIDFRYPSITRDMDYVEWLADTMIRVPVEHTLDAVNIADRYDAKAVKERLAMMTPQNARIWYISPKEPHNKTAYFVDAPYQVDKISAQTFADWQKKAADIALSLPELNPYIPDDFSLIKSEKKYDHPELIVDESNLRVVYAPSRYFASEPKADVSLILRNPKAMDSARNQVMFALNDYLAGLALDQLSNQASVGGISFSTNANNGLMVNANGYTQRLPQLFQALLEGYFSYTATEDQLEQAKSWYNQMMDSAEKGKAFEQAIMPAQMLSQVPYFSRDERRKILPSITLKEVLAYRDALKSGARPEFMVIGNMTEAQATTLARDVQKQLGADGSEWCRNKDVVVDKKQSVIFEKAGNSTDSALAAVFVPTGYDEYTSSAYSSLLGQIVQPWFYNQLRTEEQLGYAVFAFPMSVGRQWGMGFLLQSNDKQPSFLWERYKAFFPTAEAKLRAMKPDEFAQIQQAVITQMLQAPQTLGEEASKLSKDFDRGNMRFDSRDKIVAQIKLLTPQKLADFFHQAVVEPQGMAILSQISGSQNGKAEYVHPEGWKVWENVSALQQTMPLMSEKNE</t>
  </si>
  <si>
    <t>P05459</t>
  </si>
  <si>
    <t>PDXB_ECOLI</t>
  </si>
  <si>
    <t>Erythronate-4-phosphate dehydrogenase (EC 1.1.1.290)</t>
  </si>
  <si>
    <t>pdxB b2320 JW2317</t>
  </si>
  <si>
    <t>pdxB</t>
  </si>
  <si>
    <t>MKILVDENMPYARDLFSRLGEVTAVPGRPIPVAQLADADALMVRSVTKVNESLLAGKPIKFVGTATAGTDHVDEAWLKQAGIGFSAAPGCNAIAVVEYVFSSLLMLAERDGFSLYDRTVGIVGVGNVGRRLQARLEALGIKTLLCDPPRADRGDEGDFRSLDELVQRADILTFHTPLFKDGPYKTLHLADEKLIRSLKPGAILINACRGAVVDNTALLTCLNEGQKLSVVLDVWEGEPELNVELLKKVDIGTSHIAGYTLEGKARGTTQVFEAYSKFIGHEQHVALDTLLPAPEFGRITLHGPLDQPTLKRLVHLVYDVRRDDAPLRKVAGIPGEFDKLRKNYLERREWSSLYVICDDASAASLLCKLGFNAVHHPAR</t>
  </si>
  <si>
    <t>P05523</t>
  </si>
  <si>
    <t>FPG_ECOLI</t>
  </si>
  <si>
    <t>Formamidopyrimidine-DNA glycosylase (Fapy-DNA glycosylase) (EC 3.2.2.23) (DNA-(apurinic or apyrimidinic site) lyase MutM) (AP lyase MutM) (EC 4.2.99.18)</t>
  </si>
  <si>
    <t>mutM fpg b3635 JW3610</t>
  </si>
  <si>
    <t>mutM</t>
  </si>
  <si>
    <t>MPELPEVETSRRGIEPHLVGATILHAVVRNGRLRWPVSEEIYRLSDQPVLSVQRRAKYLLLELPEGWIIIHLGMSGSLRILPEELPPEKHDHVDLVMSNGKVLRYTDPRRFGAWLWTKELEGHNVLTHLGPEPLSDDFNGEYLHQKCAKKKTAIKPWLMDNKLVVGVGNIYASESLFAAGIHPDRLASSLSLAECELLARVIKAVLLRSIEQGGTTLKDFLQSDGKPGYFAQELQVYGRKGEPCRVCGTPIVATKHAQRATFYCRQCQK</t>
  </si>
  <si>
    <t>P05637</t>
  </si>
  <si>
    <t>APAH_ECOLI</t>
  </si>
  <si>
    <t>Bis(5'-nucleosyl)-tetraphosphatase [symmetrical] (EC 3.6.1.41) (Ap4A hydrolase) (Diadenosine 5',5'''-P1,P4-tetraphosphate pyrophosphohydrolase) (Diadenosine tetraphosphatase)</t>
  </si>
  <si>
    <t>apaH b0049 JW0048</t>
  </si>
  <si>
    <t>apaH</t>
  </si>
  <si>
    <t>MATYLIGDVHGCYDELIALLHKVEFTPGKDTLWLTGDLVARGPGSLDVLRYVKSLGDSVRLVLGNHDLHLLAVFAGISRNKPKDRLTPLLEAPDADELLNWLRRQPLLQIDEEKKLVMAHAGITPQWDLQTAKECARDVEAVLSSDSYPFFLDAMYGDMPNNWSPELRGLGRLRFITNAFTRMRFCFPNGQLDMYSKESPEEAPAPLKPWFAIPGPVAEEYSIAFGHWASLEGKGTPEGIYALDTGCCWGGTLTCLRWEDKQYFVQPSNRHKDLGEAAAS</t>
  </si>
  <si>
    <t>P05704</t>
  </si>
  <si>
    <t>MCP3_ECOLI</t>
  </si>
  <si>
    <t>Methyl-accepting chemotaxis protein III (MCP-III) (Ribose and galactose chemoreceptor protein)</t>
  </si>
  <si>
    <t>trg b1421 JW1417</t>
  </si>
  <si>
    <t>trg</t>
  </si>
  <si>
    <t>MNTTPSQRLGFLHHIRLVPLFACILGGILVLFALSSALAGYFLWQADRDQRDVTAEIEIRTGLANSSDFLRSARINMIQAGAASRIAEMEAMKRNIAQAESEIKQSQQGYRAYQNRPVKTPADEALDTELNQRFQAYITGMQPMLKYAKNGMFEAIINHESEQIRPLDNAYTDILNKAVKIRSTRANQLAELAHQRTRLGGMFMIGAFVLALVMTLITFMVLRRIVIRPLQHAAQRIEKIASGDLTMNDEPAGRNEIGRLSRHLQQMQHSLGMTVGTVRQGAEEIYRGTSEISAGNADLSSRTEEQAAAIEQTAASMEQLTATVKQNADNAHHASKLAQEASIKASDGGQTVSGVVKTMGAISTSSKKISEITAVINSIAFQTNILALNAAVEAARAGEQGRGFAVVASEVRTLASRSAQAAKEIEGLISESVRLIDLGSDEVATAGKTMSTIVDAVASVTHIMQEIAAASDEQSRGITQVSQAISEMDKVTQQNASLVEEASAAAVSLEEQAARLTEAVDVFRLHKHSVSAEPRGAGEPVSFATV</t>
  </si>
  <si>
    <t>P05706</t>
  </si>
  <si>
    <t>PTHA_ECOLI</t>
  </si>
  <si>
    <t>PTS system glucitol/sorbitol-specific EIIA component (EIIA-Gut) (EIII-Gut) (Glucitol/sorbitol-specific phosphotransferase enzyme IIA component)</t>
  </si>
  <si>
    <t>srlB gutB b2704 JW2673</t>
  </si>
  <si>
    <t>srlB</t>
  </si>
  <si>
    <t>MTVIYQTTITRIGASAIDALSDQMLITFREGAPADLEEYCFIHCHGELKGALHPGLQFSLGQHRYPVTAVGSVAEDNLRELGHVTLRFDGLNEAEFPGTVHVAGPVPDDIAPGSVLKFESVKE</t>
  </si>
  <si>
    <t>P05707</t>
  </si>
  <si>
    <t>SRLD_ECOLI</t>
  </si>
  <si>
    <t>Sorbitol-6-phosphate 2-dehydrogenase (EC 1.1.1.140) (Glucitol-6-phosphate dehydrogenase) (Ketosephosphate reductase)</t>
  </si>
  <si>
    <t>srlD gutD b2705 JW2674</t>
  </si>
  <si>
    <t>srlD</t>
  </si>
  <si>
    <t>MNQVAVVIGGGQTLGAFLCHGLAAEGYRVAVVDIQSDKAANVAQEINAEYGESMAYGFGADATSEQSVLALSRGVDEIFGRVDLLVYSAGIAKAAFISDFQLGDFDRSLQVNLVGYFLCAREFSRLMIRDGIQGRIIQINSKSGKVGSKHNSGYSAAKFGGVGLTQSLALDLAEYGITVHSLMLGNLLKSPMFQSLLPQYATKLGIKPDQVEQYYIDKVPLKRGCDYQDVLNMLLFYASPKASYCTGQSINVTGGQVMF</t>
  </si>
  <si>
    <t>P05719</t>
  </si>
  <si>
    <t>T1SK_ECOLI</t>
  </si>
  <si>
    <t>Type-1 restriction enzyme EcoKI specificity protein (S.EcoKI) (Type I restriction enzyme EcoKI specificity protein) (S protein)</t>
  </si>
  <si>
    <t>hsdS hss b4348 JW4311</t>
  </si>
  <si>
    <t>hsdS</t>
  </si>
  <si>
    <t>MSAGKLPEGWVIAPVSTVTTLIRGVTYKKEQAINYLKDDYLPLIRANNIQNGKFDTTDLVFVPKNLVKESQKISPEDIVIAMSSGSKSVVGKSAHQHLPFECSFGAFCGVLRPEKLIFSGFIAHFTKSSLYRNKISSLSAGANINNIKPASFDLINIPIPPLAEQKIIAEKLDTLLAQVDSTKARFEQIPQILKRFRQAVLGGAVNGKLTEKWRNFEPQHSVFKKLNFESILTELRNGLSSKPNESGVGHPILRISSVRAGHVDQNDIRFLECSESELNRHKLQDGDLLFTRYNGSLEFVGVCGLLKKLQHQNLLYPDKLIRARLTKDALPEYIEIFFSSPSARNAMMNCVKTTSGQKGISGKDIKSQVVLLPPVKEQAEIVRRVEQLFAYADTIEKQVNNALARVNNLTQSILAKAFRGELTAQWRAENPDLISGENSAAALLEKIKAERAASGGKKASRKKS</t>
  </si>
  <si>
    <t>P05791</t>
  </si>
  <si>
    <t>ILVD_ECOLI</t>
  </si>
  <si>
    <t>Dihydroxy-acid dehydratase (DAD) (EC 4.2.1.9)</t>
  </si>
  <si>
    <t>ilvD b3771 JW5605</t>
  </si>
  <si>
    <t>ilvD</t>
  </si>
  <si>
    <t>MPKYRSATTTHGRNMAGARALWRATGMTDADFGKPIIAVVNSFTQFVPGHVHLRDLGKLVAEQIEAAGGVAKEFNTIAVDDGIAMGHGGMLYSLPSRELIADSVEYMVNAHCADAMVCISNCDKITPGMLMASLRLNIPVIFVSGGPMEAGKTKLSDQIIKLDLVDAMIQGADPKVSDSQSDQVERSACPTCGSCSGMFTANSMNCLTEALGLSQPGNGSLLATHADRKQLFLNAGKRIVELTKRYYEQNDESALPRNIASKAAFENAMTLDIAMGGSTNTVLHLLAAAQEAEIDFTMSDIDKLSRKVPQLCKVAPSTQKYHMEDVHRAGGVIGILGELDRAGLLNRDVKNVLGLTLPQTLEQYDVMLTQDDAVKNMFRAGPAGIRTTQAFSQDCRWDTLDDDRANGCIRSLEHAYSKDGGLAVLYGNFAENGCIVKTAGVDDSILKFTGPAKVYESQDDAVEAILGGKVVAGDVVVIRYEGPKGGPGMQEMLYPTSFLKSMGLGKACALITDGRFSGGTSGLSIGHVSPEAASGGSIGLIEDGDLIAIDIPNRGIQLQVSDAELAARREAQDARGDKAWTPKNRERQVSFALRAYASLATSADKGAVRDKSKLGG</t>
  </si>
  <si>
    <t>P05793</t>
  </si>
  <si>
    <t>ILVC_ECOLI</t>
  </si>
  <si>
    <t>Ketol-acid reductoisomerase (NADP(+)) (KARI) (EC 1.1.1.86) (Acetohydroxy-acid isomeroreductase) (AHIR) (Alpha-keto-beta-hydroxylacyl reductoisomerase) (Ketol-acid reductoisomerase type 2) (Ketol-acid reductoisomerase type II)</t>
  </si>
  <si>
    <t>ilvC b3774 JW3747</t>
  </si>
  <si>
    <t>ilvC</t>
  </si>
  <si>
    <t>MANYFNTLNLRQQLAQLGKCRFMGRDEFADGASYLQGKKVVIVGCGAQGLNQGLNMRDSGLDISYALRKEAIAEKRASWRKATENGFKVGTYEELIPQADLVINLTPDKQHSDVVRTVQPLMKDGAALGYSHGFNIVEVGEQIRKDITVVMVAPKCPGTEVREEYKRGFGVPTLIAVHPENDPKGEGMAIAKAWAAATGGHRAGVLESSFVAEVKSDLMGEQTILCGMLQAGSLLCFDKLVEEGTDPAYAEKLIQFGWETITEALKQGGITLMMDRLSNPAKLRAYALSEQLKEIMAPLFQKHMDDIISGEFSSGMMADWANDDKKLLTWREETGKTAFETAPQYEGKIGEQEYFDKGVLMIAMVKAGVELAFETMVDSGIIEESAYYESLHELPLIANTIARKRLYEMNVVISDTAEYGNYLFSYACVPLLKPFMAELQPGDLGKAIPEGAVDNGQLRDVNEAIRSHAIEQVGKKLRGYMTDMKRIAVAG</t>
  </si>
  <si>
    <t>P05804</t>
  </si>
  <si>
    <t>BGLR_ECOLI</t>
  </si>
  <si>
    <t>Beta-glucuronidase (GUS) (EC 3.2.1.31) (Beta-D-glucuronoside glucuronosohydrolase)</t>
  </si>
  <si>
    <t>uidA gurA gusA b1617 JW1609</t>
  </si>
  <si>
    <t>uidA</t>
  </si>
  <si>
    <t>MLRPVETPTREIKKLDGLWAFSLDRENCGIDQRWWESALQESRAIAVPGSFNDQFADADIRNYAGNVWYQREVFIPKGWAGQRIVLRFDAVTHYGKVWVNNQEVMEHQGGYTPFEADVTPYVIAGKSVRITVCVNNELNWQTIPPGMVITDENGKKKQSYFHDFFNYAGIHRSVMLYTTPNTWVDDITVVTHVAQDCNHASVDWQVVANGDVSVELRDADQQVVATGQGTSGTLQVVNPHLWQPGEGYLYELCVTAKSQTECDIYPLRVGIRSVAVKGEQFLINHKPFYFTGFGRHEDADLRGKGFDNVLMVHDHALMDWIGANSYRTSHYPYAEEMLDWADEHGIVVIDETAAVGFNLSLGIGFEAGNKPKELYSEEAVNGETQQAHLQAIKELIARDKNHPSVVMWSIANEPDTRPQGAREYFAPLAEATRKLDPTRPITCVNVMFCDAHTDTISDLFDVLCLNRYYGWYVQSGDLETAEKVLEKELLAWQEKLHQPIIITEYGVDTLAGLHSMYTDMWSEEYQCAWLDMYHRVFDRVSAVVGEQVWNFADFATSQGILRVGGNKKGIFTRDRKPKSAAFLLQKRWTGMNFGEKPQQGGKQ</t>
  </si>
  <si>
    <t>P05824</t>
  </si>
  <si>
    <t>RECN_ECOLI</t>
  </si>
  <si>
    <t>DNA repair protein RecN (Recombination protein N)</t>
  </si>
  <si>
    <t>recN radB b2616 JW5416</t>
  </si>
  <si>
    <t>recN</t>
  </si>
  <si>
    <t>MLAQLTISNFAIVRELEIDFHSGMTVITGETGAGKSIAIDALGLCLGGRAEADMVRTGAARADLCARFSLKDTPAALRWLEENQLEDGHECLLRRVISSDGRSRGFINGTAVPLSQLRELGQLLIQIHGQHAHQLLTKPEHQKFLLDGYANETSLLQEMTARYQLWHQSCRDLAHHQQLSQERAARAELLQYQLKELNEFNPQPGEFEQIDEEYKRLANSGQLLTTSQNALALMADGEDANLQSQLYTAKQLVSELIGMDSKLSGVLDMLEEATIQIAEASDELRHYCDRLDLDPNRLFELEQRISKQISLARKHHVSPEALPQYYQSLLEEQQQLDDQADSQETLALAVTKHHQQALEIARALHQQRQQYAEELAQLITDSMHALSMPHGQFTIDVKFDEHHLGADGADRIEFRVTTNPGQPMQPIAKVASGGELSRIALAIQVITARKMETPALIFDEVDVGISGPTAAVVGKLLRQLGESTQVMCVTHLPQVAGCGHQHYFVSKETDGAMTETHMQSLNKKARLQELARLLGGSEVTRNTLANAKELLAA</t>
  </si>
  <si>
    <t>P05825</t>
  </si>
  <si>
    <t>FEPA_ECOLI</t>
  </si>
  <si>
    <t>Ferrienterobactin receptor (Enterobactin outer-membrane receptor)</t>
  </si>
  <si>
    <t>fepA fep feuB b0584 JW5086</t>
  </si>
  <si>
    <t>fepA</t>
  </si>
  <si>
    <t>MNKKIHSLALLVNLGIYGVAQAQEPTDTPVSHDDTIVVTAAEQNLQAPGVSTITADEIRKNPVARDVSKIIRTMPGVNLTGNSTSGQRGNNRQIDIRGMGPENTLILIDGKPVSSRNSVRQGWRGERDTRGDTSWVPPEMIERIEVLRGPAAARYGNGAAGGVVNIITKKGSGEWHGSWDAYFNAPEHKEEGATKRTNFSLTGPLGDEFSFRLYGNLDKTQADAWDINQGHQSARAGTYATTLPAGREGVINKDINGVVRWDFAPLQSLELEAGYSRQGNLYAGDTQNTNSDSYTRSKYGDETNRLYRQNYALTWNGGWDNGVTTSNWVQYEHTRNSRIPEGLAGGTEGKFNEKATQDFVDIDLDDVMLHSEVNLPIDFLVNQTLTLGTEWNQQRMKDLSSNTQALTGTNTGGAIDGVSTTDRSPYSKAEIFSLFAENNMELTDSTIVTPGLRFDHHSIVGNNWSPALNISQGLGDDFTLKMGIARAYKAPSLYQTNPNYILYSKGQGCYASAGGCYLQGNDDLKAETSINKEIGLEFKRDGWLAGVTWFRNDYRNKIEAGYVAVGQNAVGTDLYQWDNVPKAVVEGLEGSLNVPVSETVMWTNNITYMLKSENKTTGDRLSIIPEYTLNSTLSWQAREDLSMQTTFTWYGKQQPKKYNYKGQPAVGPETKEISPYSIVGLSATWDVTKNVSLTGGVDNLFDKRLWRAGNAQTTGDLAGANYIAGAGAYTYNEPGRTWYMSVNTHF</t>
  </si>
  <si>
    <t>P05827</t>
  </si>
  <si>
    <t>ILVY_ECOLI</t>
  </si>
  <si>
    <t>HTH-type transcriptional regulator IlvY</t>
  </si>
  <si>
    <t>ilvY b3773 JW3746</t>
  </si>
  <si>
    <t>ilvY</t>
  </si>
  <si>
    <t>MDLRDLKTFLHLAESRHFGRSARAMHVSPSTLSRQIQRLEEDLGQPLFVRDNRTVTLTEAGEELRVFAQQTLLQYQQLRHTIDQQGPSLSGELHIFCSVTAAYSHLPPILDRFRAEHPSVEIKLTTGDAADAMEKVVTGEADLAIAGKPETLPGAVAFSMLENLAVVLIAPALPCPVRNQVSVEKPDWSTVPFIMADQGPVRRRIELWFRRNKISNPMIYATVGGHEAMVSMVALGCGVALLPEVVLENSPEPVRNRVMILERSDEKTPFELGVCAQKKRLHEPLIEAFWKILPNHK</t>
  </si>
  <si>
    <t>P05847</t>
  </si>
  <si>
    <t>TTDA_ECOLI</t>
  </si>
  <si>
    <t>L(+)-tartrate dehydratase subunit alpha (L-TTD alpha) (EC 4.2.1.32)</t>
  </si>
  <si>
    <t>ttdA ygjA b3061 JW3033</t>
  </si>
  <si>
    <t>ttdA</t>
  </si>
  <si>
    <t>MMSESNKQQAVNKLTEIVANFTAMISTRMPDDVVDKLKQLKDAETSSMGKIIYHTMFDNMQKAIDLNRPACQDTGEIMFFVKVGSRFPLLGELQSILKQAVEEATVKAPLRHNAVEIFDEVNTGKNTGSGVPWVTWDIIPDNDDAEIEVYMAGGGCTLPGRSKVLMPSEGYEGVVKFVFENISTLAVNACPPVLVGVGIATSVETAAVLSRKAILRPIGSRHPNPKAAELELRLEEGLNRLGIGPQGLTGNSSVMGVHIESAARHPSTIGVAVSTGCWAHRRGTLLVHADLTFENLSHTRSAL</t>
  </si>
  <si>
    <t>P05852</t>
  </si>
  <si>
    <t>TSAD_ECOLI</t>
  </si>
  <si>
    <t>tRNA N6-adenosine threonylcarbamoyltransferase (EC 2.3.1.234) (N6-L-threonylcarbamoyladenine synthase) (t(6)A synthase) (t(6)A37 threonylcarbamoyladenosine biosynthesis protein TsaD) (tRNA threonylcarbamoyladenosine biosynthesis protein TsaD)</t>
  </si>
  <si>
    <t>tsaD gcp ygjD b3064 JW3036</t>
  </si>
  <si>
    <t>tsaD</t>
  </si>
  <si>
    <t>MRVLGIETSCDETGIAIYDDEKGLLANQLYSQVKLHADYGGVVPELASRDHVRKTVPLIQAALKESGLTAKDIDAVAYTAGPGLVGALLVGATVGRSLAFAWDVPAIPVHHMEGHLLAPMLEDNPPEFPFVALLVSGGHTQLISVTGIGQYELLGESIDDAAGEAFDKTAKLLGLDYPGGPLLSKMAAQGTAGRFVFPRPMTDRPGLDFSFSGLKTFAANTIRDNGTDDQTRADIARAFEDAVVDTLMIKCKRALDQTGFKRLVMAGGVSANRTLRAKLAEMMKKRRGEVFYARPEFCTDNGAMIAYAGMVRFKAGATADLGVSVRPRWPLAELPAA</t>
  </si>
  <si>
    <t>P06129</t>
  </si>
  <si>
    <t>BTUB_ECOLI</t>
  </si>
  <si>
    <t>Vitamin B12 transporter BtuB (Cobalamin receptor) (Outer membrane cobalamin translocator)</t>
  </si>
  <si>
    <t>btuB bfe cer dcrC b3966 JW3938</t>
  </si>
  <si>
    <t>btuB</t>
  </si>
  <si>
    <t>MIKKASLLTACSVTAFSAWAQDTSPDTLVVTANRFEQPRSTVLAPTTVVTRQDIDRWQSTSVNDVLRRLPGVDITQNGGSGQLSSIFIRGTNASHVLVLIDGVRLNLAGVSGSADLSQFPIALVQRVEYIRGPRSAVYGSDAIGGVVNIITTRDEPGTEISAGWGSNSYQNYDVSTQQQLGDKTRVTLLGDYAHTHGYDVVAYGNTGTQAQTDNDGFLSKTLYGALEHNFTDAWSGFVRGYGYDNRTNYDAYYSPGSPLLDTRKLYSQSWDAGLRYNGELIKSQLITSYSHSKDYNYDPHYGRYDSSATLDEMKQYTVQWANNVIVGHGSIGAGVDWQKQTTTPGTGYVEDGYDQRNTGIYLTGLQQVGDFTFEGAARSDDNSQFGRHGTWQTSAGWEFIEGYRFIASYGTSYKAPNLGQLYGFYGNPNLDPEKSKQWEGAFEGLTAGVNWRISGYRNDVSDLIDYDDHTLKYYNEGKARIKGVEATANFDTGPLTHTVSYDYVDARNAITDTPLLRRAKQQVKYQLDWQLYDFDWGITYQYLGTRYDKDYSSYPYQTVKMGGVSLWDLAVAYPVTSHLTVRGKIANLFDKDYETVYGYQTAGREYTLSGSYTF</t>
  </si>
  <si>
    <t>P06134</t>
  </si>
  <si>
    <t>ADA_ECOLI</t>
  </si>
  <si>
    <t>Bifunctional transcriptional activator/DNA repair enzyme Ada (Regulatory protein of adaptive response) [Includes: Methylphosphotriester-DNA--protein-cysteine S-methyltransferase (EC 2.1.1.n11) (Methylphosphotriester-DNA methyltransferase); Methylated-DNA--protein-cysteine methyltransferase (EC 2.1.1.63) (O6-methylguanine-DNA alkyltransferase)]</t>
  </si>
  <si>
    <t>ada b2213 JW2201</t>
  </si>
  <si>
    <t>ada</t>
  </si>
  <si>
    <t>MKKATCLTDDQRWQSVLARDPNADGEFVFAVRTTGIFCRPSCRARHALRENVSFYANASEALAAGFRPCKRCQPEKANAQQHRLDKITHACRLLEQETPVTLEALADQVAMSPFHLHRLFKATTGMTPKAWQQAWRARRLRESLAKGESVTTSILNAGFPDSSSYYRKADETLGMTAKQFRHGGENLAVRYALADCELGRCLVAESERGICAILLGDDDATLISELQQMFPAADNAPADLMFQQHVREVIASLNQRDTPLTLPLDIRGTAFQQQVWQALRTIPCGETVSYQQLANAIGKPKAVRAVASACAANKLAIIIPCHRVVRGDGTLSGYRWGVSRKAQLLRREAENEER</t>
  </si>
  <si>
    <t>P06136</t>
  </si>
  <si>
    <t>FTSQ_ECOLI</t>
  </si>
  <si>
    <t>Cell division protein FtsQ</t>
  </si>
  <si>
    <t>ftsQ b0093 JW0091</t>
  </si>
  <si>
    <t>ftsQ</t>
  </si>
  <si>
    <t>MSQAALNTRNSEEEVSSRRNNGTRLAGILFLLTVLTTVLVSGWVVLGWMEDAQRLPLSKLVLTGERHYTRNDDIRQSILALGEPGTFMTQDVNIIQTQIEQRLPWIKQVSVRKQWPDELKIHLVEYVPIARWNDQHMVDAEGNTFSVPPERTSKQVLPMLYGPEGSANEVLQGYREMGQMLAKDRFTLKEAAMTARRSWQLTLNNDIKLNLGRGDTMKRLARFVELYPVLQQQAQTDGKRISYVDLRYDSGAAVGWAPLPPEESTQQQNQAQAEQQ</t>
  </si>
  <si>
    <t>P06149</t>
  </si>
  <si>
    <t>DLD_ECOLI</t>
  </si>
  <si>
    <t>Quinone-dependent D-lactate dehydrogenase (EC 1.1.5.12) ((R)-lactate:quinone 2-oxidoreductase) (D-lactate dehydrogenase) (D-LDH) (Respiratory D-lactate dehydrogenase)</t>
  </si>
  <si>
    <t>dld b2133 JW2121</t>
  </si>
  <si>
    <t>dld</t>
  </si>
  <si>
    <t>MSSMTTTDNKAFLNELARLVGSSHLLTDPAKTARYRKGFRSGQGDALAVVFPGSLLELWRVLKACVTADKIILMQAANTGLTEGSTPNGNDYDRDVVIISTLRLDKLHVLGKGEQVLAYPGTTLYSLEKALKPLGREPHSVIGSSCIGASVIGGICNNSGGSLVQRGPAYTEMSLFARINEDGKLTLVNHLGIDLGETPEQILSKLDDDRIKDDDVRHDGRHAHDYDYVHRVRDIEADTPARYNADPDRLFESSGCAGKLAVFAVRLDTFEAEKNQQVFYIGTNQPEVLTEIRRHILANFENLPVAGEYMHRDIYDIAEKYGKDTFLMIDKLGTDKMPFFFNLKGRTDAMLEKVKFFRPHFTDRAMQKFGHLFPSHLPPRMKNWRDKYEHHLLLKMAGDGVGEAKSWLVDYFKQAEGDFFVCTPEEGSKAFLHRFAAAGAAIRYQAVHSDEVEDILALDIALRRNDTEWYEHLPPEIDSQLVHKLYYGHFMCYVFHQDYIVKKGVDVHALKEQMLELLQQRGAQYPAEHNVGHLYKAPETLQKFYRENDPTNSMNPGIGKTSKRKNWQEVE</t>
  </si>
  <si>
    <t>P06282</t>
  </si>
  <si>
    <t>CDH_ECOLI</t>
  </si>
  <si>
    <t>CDP-diacylglycerol pyrophosphatase (EC 3.6.1.26) (CDP-diacylglycerol phosphatidylhydrolase) (CDP-diglyceride hydrolase)</t>
  </si>
  <si>
    <t>cdh b3918 JW3889</t>
  </si>
  <si>
    <t>cdh</t>
  </si>
  <si>
    <t>MKKAGLLFLVMIVIAVVAAGIGYWKLTGEESDTLRKIVLEECLPNQQQNQNPSPCAEVKPNAGYVVLKDLNGPLQYLLMPTYRINGTESPLLTDPSTPNFFWLAWQARDFMSKKYGQPVPDRAVSLAINSRTGRTQNHFHIHISCIRPDVRKQLDNNLANISSRWLPLPGGLRGHEYLARRVTESELVQRSPFMMLAEEVPEAREHMGRYGLAMVRQSDNSFVLLATQRNLLTLNRASAEEIQDHQCEILR</t>
  </si>
  <si>
    <t>P06609</t>
  </si>
  <si>
    <t>BTUC_ECOLI</t>
  </si>
  <si>
    <t>Vitamin B12 import system permease protein BtuC</t>
  </si>
  <si>
    <t>btuC b1711 JW1701</t>
  </si>
  <si>
    <t>btuC</t>
  </si>
  <si>
    <t>MLTLARQQQRQNIRWLLCLSVLMLLALLLSLCAGEQWISPGDWFTPRGELFVWQIRLPRTLAVLLVGAALAISGAVMQALFENPLAEPGLLGVSNGAGVGLIAAVLLGQGQLPNWALGLCAIAGALIITLILLRFARRHLSTSRLLLAGVALGIICSALMTWAIYFSTSVDLRQLMYWMMGGFGGVDWRQSWLMLALIPVLLWICCQSRPMNMLALGEISARQLGLPLWFWRNVLVAATGWMVGVSVALAGAIGFIGLVIPHILRLCGLTDHRVLLPGCALAGASALLLADIVARLALAAAELPIGVVTATLGAPVFIWLLLKAGR</t>
  </si>
  <si>
    <t>P06610</t>
  </si>
  <si>
    <t>BTUE_ECOLI</t>
  </si>
  <si>
    <t>Thioredoxin/glutathione peroxidase BtuE (EC 1.11.1.15) (EC 1.11.1.9)</t>
  </si>
  <si>
    <t>btuE b1710 JW1700</t>
  </si>
  <si>
    <t>btuE</t>
  </si>
  <si>
    <t>MQDSILTTVVKDIDGEVTTLEKFAGNVLLIVNVASKCGLTPQYEQLENIQKAWVDRGFMVLGFPCNQFLEQEPGSDEEIKTYCTTTWGVTFPMFSKIEVNGEGRHPLYQKLIAAAPTAVAPEESGFYARMVSKGRAPLYPDDILWNFEKFLVGRDGKVIQRFSPDMTPEDPIVMESIKLALAK</t>
  </si>
  <si>
    <t>P06611</t>
  </si>
  <si>
    <t>BTUD_ECOLI</t>
  </si>
  <si>
    <t>Vitamin B12 import ATP-binding protein BtuD (EC 7.6.2.8) (Vitamin B12-transporting ATPase)</t>
  </si>
  <si>
    <t>btuD b1709 JW1699</t>
  </si>
  <si>
    <t>btuD</t>
  </si>
  <si>
    <t>MSIVMQLQDVAESTRLGPLSGEVRAGEILHLVGPNGAGKSTLLARMAGMTSGKGSIQFAGQPLEAWSATKLALHRAYLSQQQTPPFATPVWHYLTLHQHDKTRTELLNDVAGALALDDKLGRSTNQLSGGEWQRVRLAAVVLQITPQANPAGQLLLLDEPMNSLDVAQQSALDKILSALCQQGLAIVMSSHDLNHTLRHAHRAWLLKGGKMLASGRREEVLTPPNLAQAYGMNFRRLDIEGHRMLISTI</t>
  </si>
  <si>
    <t>P06612</t>
  </si>
  <si>
    <t>TOP1_ECOLI</t>
  </si>
  <si>
    <t>DNA topoisomerase 1 (EC 5.6.2.1) (DNA topoisomerase I) (Omega-protein) (Relaxing enzyme) (Swivelase) (Untwisting enzyme)</t>
  </si>
  <si>
    <t>topA supX b1274 JW1266</t>
  </si>
  <si>
    <t>topA</t>
  </si>
  <si>
    <t>MGKALVIVESPAKAKTINKYLGSDYVVKSSVGHIRDLPTSGSAAKKSADSTSTKTAKKPKKDERGALVNRMGVDPWHNWEAHYEVLPGKEKVVSELKQLAEKADHIYLATDLDREGEAIAWHLREVIGGDDARYSRVVFNEITKNAIRQAFNKPGELNIDRVNAQQARRFMDRVVGYMVSPLLWKKIARGLSAGRVQSVAVRLVVEREREIKAFVPEEFWEVDASTTTPSGEALALQVTHQNDKPFRPVNKEQTQAAVSLLEKARYSVLEREDKPTTSKPGAPFITSTLQQAASTRLGFGVKKTMMMAQRLYEAGYITYMRTDSTNLSQDAVNMVRGYISDNFGKKYLPESPNQYASKENSQEAHEAIRPSDVNVMAESLKDMEADAQKLYQLIWRQFVACQMTPAKYDSTTLTVGAGDFRLKARGRILRFDGWTKVMPALRKGDEDRILPAVNKGDALTLVELTPAQHFTKPPARFSEASLVKELEKRGIGRPSTYASIISTIQDRGYVRVENRRFYAEKMGEIVTDRLEENFRELMNYDFTAQMENSLDQVANHEAEWKAVLDHFFSDFTQQLDKAEKDPEEGGMRPNQMVLTSIDCPTCGRKMGIRTASTGVFLGCSGYALPPKERCKTTINLVPENEVLNVLEGEDAETNALRAKRRCPKCGTAMDSYLIDPKRKLHVCGNNPTCDGYEIEEGEFRIKGYDGPIVECEKCGSEMHLKMGRFGKYMACTNEECKNTRKILRNGEVAPPKEDPVPLPELPCEKSDAYFVLRDGAAGVFLAANTFPKSRETRAPLVEELYRFRDRLPEKLRYLADAPQQDPEGNKTMVRFSRKTKQQYVSSEKDGKATGWSAFYVDGKWVEGKK</t>
  </si>
  <si>
    <t>P06616</t>
  </si>
  <si>
    <t>ERA_ECOLI</t>
  </si>
  <si>
    <t>GTPase Era (ERA) (GTP-binding protein Era)</t>
  </si>
  <si>
    <t>era rbaA sdgE b2566 JW2550</t>
  </si>
  <si>
    <t>era</t>
  </si>
  <si>
    <t>MSIDKSYCGFIAIVGRPNVGKSTLLNKLLGQKISITSRKAQTTRHRIVGIHTEGAYQAIYVDTPGLHMEEKRAINRLMNKAASSSIGDVELVIFVVEGTRWTPDDEMVLNKLREGKAPVILAVNKVDNVQEKADLLPHLQFLASQMNFLDIVPISAETGLNVDTIAAIVRKHLPEATHHFPEDYITDRSQRFMASEIIREKLMRFLGAELPYSVTVEIERFVSNERGGYDINGLILVEREGQKKMVIGNKGAKIKTIGIEARKDMQEMFEAPVHLELWVKVKSGWADDERALRSLGYVDDL</t>
  </si>
  <si>
    <t>P06709</t>
  </si>
  <si>
    <t>BIRA_ECOLI</t>
  </si>
  <si>
    <t>Bifunctional ligase/repressor BirA (Biotin operon repressor) (Biotin--[acetyl-CoA-carboxylase] ligase) (EC 6.3.4.15) (Biotin--protein ligase) (Biotin-[acetyl-CoA carboxylase] synthetase)</t>
  </si>
  <si>
    <t>birA bioR dhbB b3973 JW3941</t>
  </si>
  <si>
    <t>birA</t>
  </si>
  <si>
    <t>MKDNTVPLKLIALLANGEFHSGEQLGETLGMSRAAINKHIQTLRDWGVDVFTVPGKGYSLPEPIQLLNAKQILGQLDGGSVAVLPVIDSTNQYLLDRIGELKSGDACIAEYQQAGRGRRGRKWFSPFGANLYLSMFWRLEQGPAAAIGLSLVIGIVMAEVLRKLGADKVRVKWPNDLYLQDRKLAGILVELTGKTGDAAQIVIGAGINMAMRRVEESVVNQGWITLQEAGINLDRNTLAAMLIRELRAALELFEQEGLAPYLSRWEKLDNFINRPVKLIIGDKEIFGISRGIDKQGALLLEQDGIIKPWMGGEISLRSAEK</t>
  </si>
  <si>
    <t>P06710</t>
  </si>
  <si>
    <t>DPO3X_ECOLI</t>
  </si>
  <si>
    <t>DNA polymerase III subunit tau (EC 2.7.7.7) (DNA polymerase III subunit gamma)</t>
  </si>
  <si>
    <t>dnaX dnaZ dnaZX b0470 JW0459</t>
  </si>
  <si>
    <t>dnaX</t>
  </si>
  <si>
    <t>MSYQVLARKWRPQTFADVVGQEHVLTALANGLSLGRIHHAYLFSGTRGVGKTSIARLLAKGLNCETGITATPCGVCDNCREIEQGRFVDLIEIDAASRTKVEDTRDLLDNVQYAPARGRFKVYLIDEVHMLSRHSFNALLKTLEEPPEHVKFLLATTDPQKLPVTILSRCLQFHLKALDVEQIRHQLEHILNEEHIAHEPRALQLLARAAEGSLRDALSLTDQAIASGDGQVSTQAVSAMLGTLDDDQALSLVEAMVEANGERVMALINEAAARGIEWEALLVEMLGLLHRIAMVQLSPAALGNDMAAIELRMRELARTIPPTDIQLYYQTLLIGRKELPYAPDRRMGVEMTLLRALAFHPRMPLPEPEVPRQSFAPVAPTAVMTPTQVPPQPQSAPQQAPTVPLPETTSQVLAARQQLQRVQGATKAKKSEPAAATRARPVNNAALERLASVTDRVQARPVPSALEKAPAKKEAYRWKATTPVMQQKEVVATPKALKKALEHEKTPELAAKLAAEAIERDPWAAQVSQLSLPKLVEQVALNAWKEESDNAVCLHLRSSQRHLNNRGAQQKLAEALSMLKGSTVELTIVEDDNPAVRTPLEWRQAIYEEKLAQARESIIADNNIQTLRRFFDAELDEESIRPI</t>
  </si>
  <si>
    <t>P06715</t>
  </si>
  <si>
    <t>GSHR_ECOLI</t>
  </si>
  <si>
    <t>Glutathione reductase (GR) (GRase) (EC 1.8.1.7)</t>
  </si>
  <si>
    <t>gor b3500 JW3467</t>
  </si>
  <si>
    <t>gor</t>
  </si>
  <si>
    <t>MTKHYDYIAIGGGSGGIASINRAAMYGQKCALIEAKELGGTCVNVGCVPKKVMWHAAQIREAIHMYGPDYGFDTTINKFNWETLIASRTAYIDRIHTSYENVLGKNNVDVIKGFARFVDAKTLEVNGETITADHILIATGGRPSHPDIPGVEYGIDSDGFFALPALPERVAVVGAGYIAVELAGVINGLGAKTHLFVRKHAPLRSFDPMISETLVEVMNAEGPQLHTNAIPKAVVKNTDGSLTLELEDGRSETVDCLIWAIGREPANDNINLEAAGVKTNEKGYIVVDKYQNTNIEGIYAVGDNTGAVELTPVAVAAGRRLSERLFNNKPDEHLDYSNIPTVVFSHPPIGTVGLTEPQAREQYGDDQVKVYKSSFTAMYTAVTTHRQPCRMKLVCVGSEEKIVGIHGIGFGMDEMLQGFAVALKMGATKKDFDNTVAIHPTAAEEFVTMR</t>
  </si>
  <si>
    <t>DISULFID 42..47;  /note="Redox-active";  /evidence="ECO:0000269|PubMed:8061609"</t>
  </si>
  <si>
    <t>P06720</t>
  </si>
  <si>
    <t>AGAL_ECOLI</t>
  </si>
  <si>
    <t>Alpha-galactosidase (EC 3.2.1.22) (Melibiase)</t>
  </si>
  <si>
    <t>melA mel-7 b4119 JW4080</t>
  </si>
  <si>
    <t>melA</t>
  </si>
  <si>
    <t>MMSAPKITFIGAGSTIFVKNILGDVFHREALKTAHIALMDIDPTRLEESHIVVRKLMDSAGASGKITCHTQQKEALEDADFVVVAFQIGGYEPCTVTDFEVCKRHGLEQTIADTLGPGGIMRALRTIPHLWQICEDMTEVCPDATMLNYVNPMAMNTWAMYARYPHIKQVGLCHSVQGTAEELARDLNIDPATLRYRCAGINHMAFYLELERKTADGSYVNLYPELLAAYEAGQAPKPNIHGNTRCQNIVRYEMFKKLGYFVTESSEHFAEYTPWFIKPGREDLIERYKVPLDEYPKRCVEQLANWHKELEEYKKASRIDIKPSREYASTIMNAIWTGEPSVIYGNVRNDGLIDNLPQGCCVEVACLVDANGIQPTKVGTLPSHLAALMQTNINVQTLLTEAILTENRDRVYHAAMMDPHTAAVLGIDEIYALVDDLIAAHGDWLPGWLHR</t>
  </si>
  <si>
    <t>P06721</t>
  </si>
  <si>
    <t>METC_ECOLI</t>
  </si>
  <si>
    <t>Cystathionine beta-lyase MetC (CBL) (CL) (EC 4.4.1.13) (Beta-cystathionase MetC) (Cysteine desulfhydrase MetC) (CD) (EC 4.4.1.28) (Cysteine lyase MetC) (Cysteine-S-conjugate beta-lyase MetC)</t>
  </si>
  <si>
    <t>metC b3008 JW2975</t>
  </si>
  <si>
    <t>metC</t>
  </si>
  <si>
    <t>MADKKLDTQLVNAGRSKKYTLGAVNSVIQRASSLVFDSVEAKKHATRNRANGELFYGRRGTLTHFSLQQAMCELEGGAGCVLFPCGAAAVANSILAFIEQGDHVLMTNTAYEPSQDFCSKILSKLGVTTSWFDPLIGADIVKHLQPNTKIVFLESPGSITMEVHDVPAIVAAVRSVVPDAIIMIDNTWAAGVLFKALDFGIDVSIQAATKYLVGHSDAMIGTAVCNARCWEQLRENAYLMGQMVDADTAYITSRGLRTLGVRLRQHHESSLKVAEWLAEHPQVARVNHPALPGSKGHEFWKRDFTGSSGLFSFVLKKKLNNEELANYLDNFSLFSMAYSWGGYESLILANQPEHIAAIRPQGEIDFSGTLIRLHIGLEDVDDLIADLDAGFARIV</t>
  </si>
  <si>
    <t>P06722</t>
  </si>
  <si>
    <t>MUTH_ECOLI</t>
  </si>
  <si>
    <t>DNA mismatch repair protein MutH (Methyl-directed mismatch repair protein)</t>
  </si>
  <si>
    <t>mutH mutR prv b2831 JW2799</t>
  </si>
  <si>
    <t>mutH</t>
  </si>
  <si>
    <t>MSQPRPLLSPPETEEQLLAQAQQLSGYTLGELAALVGLVTPENLKRDKGWIGVLLEIWLGASAGSKPEQDFAALGVELKTIPVDSLGRPLETTFVCVAPLTGNSGVTWETSHVRHKLKRVLWIPVEGERSIPLAQRRVGSPLLWSPNEEEDRQLREDWEELMDMIVLGQVERITARHGEYLQIRPKAANAKALTEAIGARGERILTLPRGFYLKKNFTSALLARHFLIQ</t>
  </si>
  <si>
    <t>P06846</t>
  </si>
  <si>
    <t>EBGR_ECOLI</t>
  </si>
  <si>
    <t>HTH-type transcriptional regulator EbgR (Ebg operon repressor)</t>
  </si>
  <si>
    <t>ebgR b3075 JW3046</t>
  </si>
  <si>
    <t>ebgR</t>
  </si>
  <si>
    <t>MATLKDIAIEAGVSLATVSRVLNDDPTLNVKEETKHRILEIAEKLEYKTSSARKLQTGAVNQHHILAIYSYQQELEINDPYYLAIRHGIETQCEKLGIELTNCYEHSGLPDIKNVTGILIVGKPTPALRAAASALTDNICFIDFHEPGSGYDAVDIDLARISKEIIDFYINQGVNRIGFIGGEDEPGKADIREVAFAEYGRLKQVVREEDIWRGGFSSSSGYELAKQMLAREDYPKALFVASDSIAIGVLRAIHERGLNIPQDISLISVNDIPTARFTFPPLSTVRIHSEMMGSQGVNLVYEKARDGRALPLLVFVPSKLKLRGTTR</t>
  </si>
  <si>
    <t>P06864</t>
  </si>
  <si>
    <t>BGA2_ECOLI</t>
  </si>
  <si>
    <t>Evolved beta-galactosidase subunit alpha (Beta-gal) (EC 3.2.1.23) (Lactase)</t>
  </si>
  <si>
    <t>ebgA b3076 JW5511</t>
  </si>
  <si>
    <t>ebgA</t>
  </si>
  <si>
    <t>MNRWENIQLTHENRLAPRAYFFSYDSVAQARTFARETSSLFLPLSGQWNFHFFDHPLQVPEAFTSELMADWGHITVPAMWQMEGHGKLQYTDEGFPFPIDVPFVPSDNPTGAYQRIFTLSDGWQGKQTLIKFDGVETYFEVYVNGQYVGFSKGSRLTAEFDISAMVKTGDNLLCVRVMQWADSTYVEDQDMWWSAGIFRDVYLVGKHLTHINDFTVRTDFDEAYCDATLSCEVVLENLAASPVVTTLEYTLFDGERVVHSSAIDHLAIEKLTSASFAFTVEQPQQWSAESPYLYHLVMTLKDANGNVLEVVPQRVGFRDIKVRDGLFWINNRYVMLHGVNRHDNDHRKGRAVGMDRVEKDLQLMKQHNINSVRTAHYPNDPRFYELCDIYGLFVMAETDVESHGFANVGDISRITDDPQWEKVYVERIVRHIHAQKNHPSIIIWSLGNESGYGCNIRAMYHAAKALDDTRLVHYEEDRDAEVVDIISTMYTRVPLMNEFGEYPHPKPRIICEYAHAMGNGPGGLTEYQNVFYKHDCIQGHYVWEWCDHGIQAQDDHGNVWYKFGGDYGDYPNNYNFCLDGLIYSDQTPGPGLKEYKQVIAPVKIHARDLTRGELKVENKLWFTTLDDYTLHAEVRAEGETLATQQIKLRDVAPNSEAPLQITLPQLDAREAFLNITVTKDSRTRYSEAGHPIATYQFPLKENTAQPVPFAPNNARPLTLEDDRLSCTVRGYNFAITFSKMSGKPTSWQVNGESLLTREPKINFFKPMIDNHKQEYEGLWQPNHLQIMQEHLRDFAVEQSDGEVLIISRTVIAPPVFDFGMRCTYIWRIAADGQVNVALSGERYGDYPHIIPCIGFTMGINGEYDQVAYYGRGPGENYADSQQANIIDIWRSTVDAMFENYPFPQNNGNRQHVRWTALTNRHGNGLLVVPQRPINFSAWHYTQENIHAAQHCNELQRSDDITLNLDHQLLGLGSNSWGSEVLDSWRVWFRDFSYGFTLLPVSGGEATAQSLASYEFGAGFFSTNLHSENKQ</t>
  </si>
  <si>
    <t>P06959</t>
  </si>
  <si>
    <t>ODP2_ECOLI</t>
  </si>
  <si>
    <t>Dihydrolipoyllysine-residue acetyltransferase component of pyruvate dehydrogenase complex (EC 2.3.1.12) (Dihydrolipoamide acetyltransferase component of pyruvate dehydrogenase complex) (E2)</t>
  </si>
  <si>
    <t>aceF b0115 JW0111</t>
  </si>
  <si>
    <t>aceF</t>
  </si>
  <si>
    <t>MAIEIKVPDIGADEVEITEILVKVGDKVEAEQSLITVEGDKASMEVPSPQAGIVKEIKVSVGDKTQTGALIMIFDSADGAADAAPAQAEEKKEAAPAAAPAAAAAKDVNVPDIGSDEVEVTEILVKVGDKVEAEQSLITVEGDKASMEVPAPFAGTVKEIKVNVGDKVSTGSLIMVFEVAGEAGAAAPAAKQEAAPAAAPAPAAGVKEVNVPDIGGDEVEVTEVMVKVGDKVAAEQSLITVEGDKASMEVPAPFAGVVKELKVNVGDKVKTGSLIMIFEVEGAAPAAAPAKQEAAAPAPAAKAEAPAAAPAAKAEGKSEFAENDAYVHATPLIRRLAREFGVNLAKVKGTGRKGRILREDVQAYVKEAIKRAEAAPAATGGGIPGMLPWPKVDFSKFGEIEEVELGRIQKISGANLSRNWVMIPHVTHFDKTDITELEAFRKQQNEEAAKRKLDVKITPVVFIMKAVAAALEQMPRFNSSLSEDGQRLTLKKYINIGVAVDTPNGLVVPVFKDVNKKGIIELSRELMTISKKARDGKLTAGEMQGGCFTISSIGGLGTTHFAPIVNAPEVAILGVSKSAMEPVWNGKEFVPRLMLPISLSFDHRVIDGADGARFITIINNTLSDIRRLVM</t>
  </si>
  <si>
    <t>P06960</t>
  </si>
  <si>
    <t>OTC2_ECOLI</t>
  </si>
  <si>
    <t>Ornithine carbamoyltransferase subunit F (OTCase-2) (EC 2.1.3.3)</t>
  </si>
  <si>
    <t>argF b0273 JW0266</t>
  </si>
  <si>
    <t>argF</t>
  </si>
  <si>
    <t>MSDLYKKHFLKLLDFTPAQFTSLLTLAAQLKADKKNGKEVQKLTGKNIALIFEKDSTRTRCSFEVAAFDQGARVTYLGPSGSQIGHKESIKDTARVLGRMYDGIQYRGHGQEVVETLAQYAGVPVWNGLTNEFHPTQLLADLMTMQEHLPGKAFNEMTLVYAGDARNNMGNSMLEAAALTGLDLRLLAPKACWPEESLVAECSALAEKHGGKITLTEDVAAGVKGADFIYTDVWVSMGEAKEKWAERIALLRGYQVNAQMMALTDNPNVKFLHCLPAFHDDQTTLGKQMAKEFDLHGGMEVTDEVFESAASIVFDQAENRMHTIKAVMMATLGE</t>
  </si>
  <si>
    <t>P06961</t>
  </si>
  <si>
    <t>CCA_ECOLI</t>
  </si>
  <si>
    <t>Multifunctional CCA protein [Includes: CCA-adding enzyme (EC 2.7.7.72) (CCA tRNA nucleotidyltransferase) (tRNA CCA-pyrophosphorylase) (tRNA adenylyl-/cytidylyl-transferase) (tRNA nucleotidyltransferase) (tRNA-NT); 2'-nucleotidase (EC 3.1.3.-); 2',3'-cyclic phosphodiesterase (EC 3.1.4.-); Phosphatase (EC 3.1.3.-)]</t>
  </si>
  <si>
    <t>cca b3056 JW3028</t>
  </si>
  <si>
    <t>cca</t>
  </si>
  <si>
    <t>MKIYLVGGAVRDALLGLPVKDRDWVVVGSTPQEMLDAGYQQVGRDFPVFLHPQTHEEYALARTERKSGSGYTGFTCYAAPDVTLEDDLKRRDLTINALAQDDNGEIIDPYNGLGDLQNRLLRHVSPAFGEDPLRVLRVARFAARYAHLGFRIADETLALMREMTHAGELEHLTPERVWKETESALTTRNPQVFFQVLRDCGALRVLFPEIDALFGVPAPAKWHPEIDTGIHTLMTLSMAAMLSPQVDVRFATLCHDLGKGLTPPELWPRHHGHGPAGVKLVEQLCQRLRVPNEIRDLARLVAEFHDLIHTFPMLNPKTIVKLFDSIDAWRKPQRVEQLALTSEADVRGRTGFESADYPQGRWLREAWEVAQSVPTKAVVEAGFKGVEIREELTRRRIAAVASWKEQRCPKPE</t>
  </si>
  <si>
    <t>P06965</t>
  </si>
  <si>
    <t>DICC_ECOLI</t>
  </si>
  <si>
    <t>Repressor protein of division inhibition gene dicB</t>
  </si>
  <si>
    <t>dicC b1569 JW1561</t>
  </si>
  <si>
    <t>dicC</t>
  </si>
  <si>
    <t>MLKTDALLYFGSKTKLAQAAGIRLASLYSWKGDLVPEGRAMRLQEASGGELQYDPKVYDEYRKTKRAGRLNNENHS</t>
  </si>
  <si>
    <t>P06966</t>
  </si>
  <si>
    <t>DICA_ECOLI</t>
  </si>
  <si>
    <t>HTH-type transcriptional regulator DicA (Repressor protein of division inhibition gene dicA)</t>
  </si>
  <si>
    <t>dicA b1570 JW1562</t>
  </si>
  <si>
    <t>dicA</t>
  </si>
  <si>
    <t>METKNLTIGERIRYRRKNLKHTQRSLAKALKISHVSVSQWERGDSEPTGKNLFALSKVLQCSPTWILFGDEDKQPTPPVEKPVALSPKELELLELFNALPESEQDTQLAEMRARVKNFNKLFEELLKARQRTNKR</t>
  </si>
  <si>
    <t>P06968</t>
  </si>
  <si>
    <t>DUT_ECOLI</t>
  </si>
  <si>
    <t>Deoxyuridine 5'-triphosphate nucleotidohydrolase (dUTPase) (EC 3.6.1.23) (dUTP pyrophosphatase)</t>
  </si>
  <si>
    <t>dut dnaS sof b3640 JW3615</t>
  </si>
  <si>
    <t>dut</t>
  </si>
  <si>
    <t>MMKKIDVKILDPRVGKEFPLPTYATSGSAGLDLRACLNDAVELAPGDTTLVPTGLAIHIADPSLAAMMLPRSGLGHKHGIVLGNLVGLIDSDYQGQLMISVWNRGQDSFTIQPGERIAQMIFVPVVQAEFNLVEDFDATDRGEGGFGHSGRQ</t>
  </si>
  <si>
    <t>P06971</t>
  </si>
  <si>
    <t>FHUA_ECOLI</t>
  </si>
  <si>
    <t>Ferrichrome outer membrane transporter/phage receptor (Ferric hydroxamate receptor) (Ferric hydroxamate uptake) (Ferrichrome-iron receptor)</t>
  </si>
  <si>
    <t>fhuA tonA b0150 JW0146</t>
  </si>
  <si>
    <t>fhuA</t>
  </si>
  <si>
    <t>MARSKTAQPKHSLRKIAVVVATAVSGMSVYAQAAVEPKEDTITVTAAPAPQESAWGPAATIAARQSATGTKTDTPIQKVPQSISVVTAEEMALHQPKSVKEALSYTPGVSVGTRGASNTYDHLIIRGFAAEGQSQNNYLNGLKLQGNFYNDAVIDPYMLERAEIMRGPVSVLYGKSSPGGLLNMVSKRPTTEPLKEVQFKAGTDSLFQTGFDFSDSLDDDGVYSYRLTGLARSANAQQKGSEEQRYAIAPAFTWRPDDKTNFTFLSYFQNEPETGYYGWLPKEGTVEPLPNGKRLPTDFNEGAKNNTYSRNEKMVGYSFDHEFNDTFTVRQNLRFAENKTSQNSVYGYGVCSDPANAYSKQCAALAPADKGHYLARKYVVDDEKLQNFSVDTQLQSKFATGDIDHTLLTGVDFMRMRNDINAWFGYDDSVPLLNLYNPVNTDFDFNAKDPANSGPYRILNKQKQTGVYVQDQAQWDKVLVTLGGRYDWADQESLNRVAGTTDKRDDKQFTWRGGVNYLFDNGVTPYFSYSESFEPSSQVGKDGNIFAPSKGKQYEVGVKYVPEDRPIVVTGAVYNLTKTNNLMADPEGSFFSVEGGEIRARGVEIEAKAALSASVNVVGSYTYTDAEYTTDTTYKGNTPAQVPKHMASLWADYTFFDGPLSGLTLGTGGRYTGSSYGDPANSFKVGSYTVVDALVRYDLARVGMAGSNVALHVNNLFDREYVASCFNTYGCFWGAERQVVATATFRF</t>
  </si>
  <si>
    <t>DISULFID 351..362; DISULFID 725..731</t>
  </si>
  <si>
    <t>P06972</t>
  </si>
  <si>
    <t>FHUB_ECOLI</t>
  </si>
  <si>
    <t>Iron(3+)-hydroxamate import system permease protein FhuB (Ferric hydroxamate uptake protein B) (Ferrichrome transport system permease protein FhuB) (Ferrichrome uptake protein FhuB) (Iron(III)-hydroxamate import system permease protein FhuB)</t>
  </si>
  <si>
    <t>fhuB b0153 JW0149</t>
  </si>
  <si>
    <t>fhuB</t>
  </si>
  <si>
    <t>MSKRIALFPALLLALLVIVATALTWMNFSQALPRSQWAQAAWSPDIDVIEQMIFHYSLLPRLAISLLVGAGLGLVGVLFQQVLRNPLAEPTTLGVATGAQLGITVTTLWAIPGAMASQFAAQAGACVVGLIVFGVAWGKRLSPVTLILAGLVVSLYCGAINQLLVIFHHDQLQSMFLWSTGTLTQTDWGGVERLWPQLLGGVMLTLLLLRPLTLMGLDDGVARNLGLALSLARLAALSLAIVISALLVNAVGIIGFIGLFAPLLAKMLGARRLLPRLMLASLIGALILWLSDQIILWLTRVWMEVSTGSVTALIGAPLLLWLLPRLRSISAPDMKVNDRVAAERQHVLAFALAGGVLLLMAVVVALSFGRDAHGWTWASGALLEDLMPWRWPRIMAALFAGVMLAVAGCIIQRLTGNPMASPEVLGISSGAAFGVVLMLFLVPGNAFGWLLPAGSLGAAVTLLIIMIAAGRGGFSPHRMLLAGMALSTAFTMLLMMLQASGDPRMAQVLTWISGSTYNATDAQVWRTGIVMVILLAITPLCRRWLTILPLGGDTARAVGMALTPTRIALLLLAACLTATATMTIGPLSFVGLMAPHIARMMGFRRTMPHIVISALVGGLLLVFADWCGRMVLFPFQIPAGLLSTFIGAPYFIYLLRKQSR</t>
  </si>
  <si>
    <t>P06974</t>
  </si>
  <si>
    <t>FLIM_ECOLI</t>
  </si>
  <si>
    <t>Flagellar motor switch protein FliM</t>
  </si>
  <si>
    <t>fliM cheC2 fla AII fla QII b1945 JW1929</t>
  </si>
  <si>
    <t>fliM</t>
  </si>
  <si>
    <t>MGDSILSQAEIDALLNGDSEVKDEPTASVSGESDIRPYDPNTQRRVVRERLQALEIINERFARHFRMGLFNLLRRSPDITVGAIRIQPYHEFARNLPVPTNLNLIHLKPLRGTGLVVFSPSLVFIAVDNLFGGDGRFPTKVEGREFTHTEQRVINRMLKLALEGYSDAWKAINPLEVEYVRSEMQVKFTNITTSPNDIVVNTPFHVEIGNLTGEFNICLPFSMIEPLRELLVNPPLENSRNEDQNWRDNLVRQVQHSQLELVANFADISLRLSQILKLNPGDVLPIEKPDRIIAHVDGVPVLTSQYGTLNGQYALRIEHLINPILNSLNEEQPK</t>
  </si>
  <si>
    <t>P06983</t>
  </si>
  <si>
    <t>HEM3_ECOLI</t>
  </si>
  <si>
    <t>Porphobilinogen deaminase (PBG) (EC 2.5.1.61) (Hydroxymethylbilane synthase) (HMBS) (Pre-uroporphyrinogen synthase)</t>
  </si>
  <si>
    <t>hemC popE b3805 JW5932</t>
  </si>
  <si>
    <t>hemC</t>
  </si>
  <si>
    <t>MLDNVLRIATRQSPLALWQAHYVKDKLMASHPGLVVELVPMVTRGDVILDTPLAKVGGKGLFVKELEVALLENRADIAVHSMKDVPVEFPQGLGLVTICEREDPRDAFVSNNYDSLDALPAGSIVGTSSLRRQCQLAERRPDLIIRSLRGNVGTRLSKLDNGEYDAIILAVAGLKRLGLESRIRAALPPEISLPAVGQGAVGIECRLDDSRTRELLAALNHHETALRVTAERAMNTRLEGGCQVPIGSYAELIDGEIWLRALVGAPDGSQIIRGERRGAPQDAEQMGISLAEELLNNGAREILAEVYNGDAPA</t>
  </si>
  <si>
    <t>P06986</t>
  </si>
  <si>
    <t>HIS8_ECOLI</t>
  </si>
  <si>
    <t>Histidinol-phosphate aminotransferase (EC 2.6.1.9) (Imidazole acetol-phosphate transaminase) (HPAT) (HspAT)</t>
  </si>
  <si>
    <t>hisC b2021 JW2003</t>
  </si>
  <si>
    <t>hisC</t>
  </si>
  <si>
    <t>MSTVTITDLARENVRNLTPYQSARRLGGNGDVWLNANEYPTAVEFQLTQQTLNRYPECQPKAVIENYAQYAGVKPEQVLVSRGADEGIELLIRAFCEPGKDAILYCPPTYGMYSVSAETIGVECRTVPTLDNWQLDLQGISDKLDGVKVVYVCSPNNPTGQLINPQDFRTLLELTRGKAIVVADEAYIEFCPQASLAGWLAEYPHLAILRTLSKAFALAGLRCGFTLANEEVINLLMKVIAPYPLSTPVADIAAQALSPQGIVAMRERVAQIIAEREYLIAALKEIPCVEQVFDSETNYILARFKASSAVFKSLWDQGIILRDQNKQPSLSGCLRITVGTREESQRVIDALRAEQV</t>
  </si>
  <si>
    <t>P06987</t>
  </si>
  <si>
    <t>HIS7_ECOLI</t>
  </si>
  <si>
    <t>Histidine biosynthesis bifunctional protein HisB [Includes: Histidinol-phosphatase (EC 3.1.3.15); Imidazoleglycerol-phosphate dehydratase (IGPD) (EC 4.2.1.19)]</t>
  </si>
  <si>
    <t>hisB b2022 JW2004</t>
  </si>
  <si>
    <t>hisB</t>
  </si>
  <si>
    <t>MSQKYLFIDRDGTLISEPPSDFQVDRFDKLAFEPGVIPELLKLQKAGYKLVMITNQDGLGTQSFPQADFDGPHNLMMQIFTSQGVQFDEVLICPHLPADECDCRKPKVKLVERYLAEQAMDRANSYVIGDRATDIQLAENMGITGLRYDRETLNWPMIGEQLTRRDRYAHVVRNTKETQIDVQVWLDREGGSKINTGVGFFDHMLDQIATHGGFRMEINVKGDLYIDDHHTVEDTGLALGEALKIALGDKRGICRFGFVLPMDECLARCALDISGRPHLEYKAEFTYQRVGDLSTEMIEHFFRSLSYTMGVTLHLKTKGKNDHHRVESLFKAFGRTLRQAIRVEGDTLPSSKGVL</t>
  </si>
  <si>
    <t>P06988</t>
  </si>
  <si>
    <t>HISX_ECOLI</t>
  </si>
  <si>
    <t>Histidinol dehydrogenase (HDH) (EC 1.1.1.23)</t>
  </si>
  <si>
    <t>hisD b2020 JW2002</t>
  </si>
  <si>
    <t>hisD</t>
  </si>
  <si>
    <t>MSFNTIIDWNSCTAEQQRQLLMRPAISASESITRTVNDILDNVKARGDEALREYSAKFDKTTVTALKVSAEEIAAASERLSDELKQAMAVAVKNIETFHTAQKLPPVDVETQPGVRCQQVTRPVASVGLYIPGGSAPLFSTVLMLATPASIAGCKKVVLCSPPPIADEILYAAQLCGVQDVFNVGGAQAIAALAFGTESVPKVDKIFGPGNAFVTEAKRQVSQRLDGAAIDMPAGPSEVLVIADSGATPDFVASDLLSQAEHGPDSQVILLTPAADMARRVAEAVERQLAELPRAETARQALNASRLIVTKDLAQCVEISNQYGPEHLIIQTRNARELVDSITSAGSVFLGDWSPESAGDYASGTNHVLPTYGYTATCSSLGLADFQKRMTVQELSKEGFSALASTIETLAAAERLTAHKNAVTLRVNALKEQA</t>
  </si>
  <si>
    <t>P06989</t>
  </si>
  <si>
    <t>HIS2_ECOLI</t>
  </si>
  <si>
    <t>Histidine biosynthesis bifunctional protein HisIE [Includes: Phosphoribosyl-AMP cyclohydrolase (PRA-CH) (EC 3.5.4.19); Phosphoribosyl-ATP pyrophosphatase (PRA-PH) (EC 3.6.1.31)]</t>
  </si>
  <si>
    <t>hisI hisIE b2026 JW2008</t>
  </si>
  <si>
    <t>hisI</t>
  </si>
  <si>
    <t>MLTEQQRRELDWEKTDGLMPVIVQHAVSGEVLMLGYMNPEALDKTLESGKVTFFSRTKQRLWTKGETSGNFLNVVSIAPDCDNDTLLVLANPIGPTCHKGTSSCFGDTAHQWLFLYQLEQLLAERKSADPETSYTAKLYASGTKRIAQKVGEEGVETALAATVHDRFELTNEASDLMYHLLVLLQDQGLDLTTVIENLRKRHQ</t>
  </si>
  <si>
    <t>P06992</t>
  </si>
  <si>
    <t>RSMA_ECOLI</t>
  </si>
  <si>
    <t>Ribosomal RNA small subunit methyltransferase A (EC 2.1.1.182) (16S rRNA (adenine(1518)-N(6)/adenine(1519)-N(6))-dimethyltransferase) (16S rRNA dimethyladenosine transferase) (16S rRNA dimethylase) (High level kasugamycin resistance protein KsgA) (Kasugamycin dimethyltransferase) (S-adenosylmethionine-6-N', N'-adenosyl(rRNA) dimethyltransferase)</t>
  </si>
  <si>
    <t>rsmA ksgA b0051 JW0050</t>
  </si>
  <si>
    <t>rsmA</t>
  </si>
  <si>
    <t>MNNRVHQGHLARKRFGQNFLNDQFVIDSIVSAINPQKGQAMVEIGPGLAALTEPVGERLDQLTVIELDRDLAARLQTHPFLGPKLTIYQQDAMTFNFGELAEKMGQPLRVFGNLPYNISTPLMFHLFSYTDAIADMHFMLQKEVVNRLVAGPNSKAYGRLSVMAQYYCNVIPVLEVPPSAFTPPPKVDSAVVRLVPHATMPHPVKDVRVLSRITTEAFNQRRKTIRNSLGNLFSVEVLTGMGIDPAMRAENISVAQYCQMANYLAENAPLQES</t>
  </si>
  <si>
    <t>P06993</t>
  </si>
  <si>
    <t>MALT_ECOLI</t>
  </si>
  <si>
    <t>HTH-type transcriptional regulator MalT (ATP-dependent transcriptional activator MalT)</t>
  </si>
  <si>
    <t>malT malA b3418 JW3381</t>
  </si>
  <si>
    <t>malT</t>
  </si>
  <si>
    <t>MLIPSKLSRPVRLDHTVVRERLLAKLSGANNFRLALITSPAGYGKTTLISQWAAGKNDIGWYSLDEGDNQQERFASYLIAAVQQATNGHCAICETMAQKRQYASLTSLFAQLFIELAEWHSPLYLVIDDYHLITNPVIHESMRFFIRHQPENLTLVVLSRNLPQLGIANLRVRDQLLEIGSQQLAFTHQEAKQFFDCRLSSPIEAAESSRICDDVSGWATALQLIALSARQNTHSAHKSARRLAGINASHLSDYLVDEVLDNVDLATRHFLLKSAILRSMNDALITRVTGEENGQMRLEEIERQGLFLQRMDDTGEWFCYHPLFGNFLRQRCQWELAAELPEIHRAAAESWMAQGFPSEAIHHALAAGDALMLRDILLNHAWSLFNHSELSLLEESLKALPWDSLLENPQLVLLQAWLMQSQHRYGEVNTLLARAEHEIKDIREDTMHAEFNALRAQVAINDGNPDEAERLAKLALEELPPGWFYSRIVATSVLGEVLHCKGELTRSLALMQQTEQMARQHDVWHYALWSLIQQSEILFAQGFLQTAWETQEKAFQLINEQHLEQLPMHEFLVRIRAQLLWAWARLDEAEASARSGIEVLSSYQPQQQLQCLAMLIQCSLARGDLDNARSQLNRLENLLGNGKYHSDWISNANKVRVIYWQMTGDKAAAANWLRHTAKPEFANNHFLQGQWRNIARAQILLGEFEPAEIVLEELNENARSLRLMSDLNRNLLLLNQLYWQAGRKSDAQRVLLDALKLANRTGFISHFVIEGEAMAQQLRQLIQLNTLPELEQHRAQRILREINQHHRHKFAHFDENFVERLLNHPEVPELIRTSPLTQREWQVLGLIYSGYSNEQIAGELEVAATTIKTHIRNLYQKLGVAHRQDAVQHAQQLLKMMGYGV</t>
  </si>
  <si>
    <t>P06996</t>
  </si>
  <si>
    <t>OMPC_ECOLI</t>
  </si>
  <si>
    <t>Outer membrane porin C (Outer membrane protein 1B) (Outer membrane protein C) (Porin OmpC)</t>
  </si>
  <si>
    <t>ompC meoA par b2215 JW2203</t>
  </si>
  <si>
    <t>ompC</t>
  </si>
  <si>
    <t>MKVKVLSLLVPALLVAGAANAAEVYNKDGNKLDLYGKVDGLHYFSDNKDVDGDQTYMRLGFKGETQVTDQLTGYGQWEYQIQGNSAENENNSWTRVAFAGLKFQDVGSFDYGRNYGVVYDVTSWTDVLPEFGGDTYGSDNFMQQRGNGFATYRNTDFFGLVDGLNFAVQYQGKNGNPSGEGFTSGVTNNGRDALRQNGDGVGGSITYDYEGFGIGGAISSSKRTDAQNTAAYIGNGDRAETYTGGLKYDANNIYLAAQYTQTYNATRVGSLGWANKAQNFEAVAQYQFDFGLRPSLAYLQSKGKNLGRGYDDEDILKYVDVGATYYFNKNMSTYVDYKINLLDDNQFTRDAGINTDNIVALGLVYQF</t>
  </si>
  <si>
    <t>P06999</t>
  </si>
  <si>
    <t>PFKB_ECOLI</t>
  </si>
  <si>
    <t>ATP-dependent 6-phosphofructokinase isozyme 2 (ATP-PFK 2) (Phosphofructokinase 2) (EC 2.7.1.11) (6-phosphofructokinase isozyme II) (Phosphohexokinase 2)</t>
  </si>
  <si>
    <t>pfkB b1723 JW5280</t>
  </si>
  <si>
    <t>pfkB</t>
  </si>
  <si>
    <t>MVRIYTLTLAPSLDSATITPQIYPEGKLRCTAPVFEPGGGGINVARAIAHLGGSATAIFPAGGATGEHLVSLLADENVPVATVEAKDWTRQNLHVHVEASGEQYRFVMPGAALNEDEFRQLEEQVLEIESGAILVISGSLPPGVKLEKLTQLISAAQKQGIRCIVDSSGEALSAALAIGNIELVKPNQKELSALVNRELTQPDDVRKAAQEIVNSGKAKRVVVSLGPQGALGVDSENCIQVVPPPVKSQSTVGAGDSMVGAMTLKLAENASLEEMVRFGVAAGSAATLNQGTRLCSHDDTQKIYAYLSR</t>
  </si>
  <si>
    <t>P07000</t>
  </si>
  <si>
    <t>PLDB_ECOLI</t>
  </si>
  <si>
    <t>Lysophospholipase L2 (EC 3.1.1.5) (Lecithinase B)</t>
  </si>
  <si>
    <t>pldB b3825 JW5584</t>
  </si>
  <si>
    <t>pldB</t>
  </si>
  <si>
    <t>MFQQQKDWETRENAFAAFTMGPLTDFWRQRDEAEFTGVDDIPVRFVRFRAQHHDRVVVICPGRIESYVKYAELAYDLFHLGFDVLIIDHRGQGRSGRLLADPHLGHVNRFNDYVDDLAAFWQQEVQPGPWRKRYILAHSMGGAISTLFLQRHPGVCDAIALTAPMFGIVIRMPSFMARQILNWAEAHPRFRDGYAIGTGRWRALPFAINVLTHSRQRYRRNLRFYADDPTIRVGGPTYHWVRESILAGEQVLAGAGDDATPTLLLQAEEERVVDNRMHDRFCELRTAAGHPVEGGRPLVIKGAYHEILFEKDAMRSVALHAIVDFFNRHNSPSGNRSTEV</t>
  </si>
  <si>
    <t>P07001</t>
  </si>
  <si>
    <t>PNTA_ECOLI</t>
  </si>
  <si>
    <t>NAD(P) transhydrogenase subunit alpha (EC 7.1.1.1) (Nicotinamide nucleotide transhydrogenase subunit alpha) (Pyridine nucleotide transhydrogenase subunit alpha)</t>
  </si>
  <si>
    <t>pntA b1603 JW1595</t>
  </si>
  <si>
    <t>pntA</t>
  </si>
  <si>
    <t>MRIGIPRERLTNETRVAATPKTVEQLLKLGFTVAVESGAGQLASFDDKAFVQAGAEIVEGNSVWQSEIILKVNAPLDDEIALLNPGTTLVSFIWPAQNPELMQKLAERNVTVMAMDSVPRISRAQSLDALSSMANIAGYRAIVEAAHEFGRFFTGQITAAGKVPPAKVMVIGAGVAGLAAIGAANSLGAIVRAFDTRPEVKEQVQSMGAEFLELDFKEEAGSGDGYAKVMSDAFIKAEMELFAAQAKEVDIIVTTALIPGKPAPKLITREMVDSMKAGSVIVDLAAQNGGNCEYTVPGEIFTTENGVKVIGYTDLPGRLPTQSSQLYGTNLVNLLKLLCKEKDGNITVDFDDVVIRGVTVIRAGEITWPAPPIQVSAQPQAAQKAAPEVKTEEKCTCSPWRKYALMALAIILFGWMASVAPKEFLGHFTVFALACVVGYYVVWNVSHALHTPLMSVTNAISGIIVVGALLQIGQGGWVSFLSFIAVLIASINIFGGFTVTQRMLKMFRKN</t>
  </si>
  <si>
    <t>P07003</t>
  </si>
  <si>
    <t>POXB_ECOLI</t>
  </si>
  <si>
    <t>Pyruvate dehydrogenase [ubiquinone] (EC 1.2.5.1) (Pyruvate oxidase) (POX) [Cleaved into: Alpha-peptide]</t>
  </si>
  <si>
    <t>poxB b0871 JW0855</t>
  </si>
  <si>
    <t>poxB</t>
  </si>
  <si>
    <t>MKQTVAAYIAKTLESAGVKRIWGVTGDSLNGLSDSLNRMGTIEWMSTRHEEVAAFAAGAEAQLSGELAVCAGSCGPGNLHLINGLFDCHRNHVPVLAIAAHIPSSEIGSGYFQETHPQELFRECSHYCELVSSPEQIPQVLAIAMRKAVLNRGVSVVVLPGDVALKPAPEGATMHWYHAPQPVVTPEEEELRKLAQLLRYSSNIALMCGSGCAGAHKELVEFAGKIKAPIVHALRGKEHVEYDNPYDVGMTGLIGFSSGFHTMMNADTLVLLGTQFPYRAFYPTDAKIIQIDINPASIGAHSKVDMALVGDIKSTLRALLPLVEEKADRKFLDKALEDYRDARKGLDDLAKPSEKAIHPQYLAQQISHFAADDAIFTCDVGTPTVWAARYLKMNGKRRLLGSFNHGSMANAMPQALGAQATEPERQVVAMCGDGGFSMLMGDFLSVVQMKLPVKIVVFNNSVLGFVAMEMKAGGYLTDGTELHDTNFARIAEACGITGIRVEKASEVDEALQRAFSIDGPVLVDVVVAKEELAIPPQIKLEQAKGFSLYMLRAIISGRGDEVIELAKTNWLR</t>
  </si>
  <si>
    <t>P07004</t>
  </si>
  <si>
    <t>PROA_ECOLI</t>
  </si>
  <si>
    <t>Gamma-glutamyl phosphate reductase (GPR) (EC 1.2.1.41) (Glutamate-5-semialdehyde dehydrogenase) (Glutamyl-gamma-semialdehyde dehydrogenase) (GSA dehydrogenase)</t>
  </si>
  <si>
    <t>proA b0243 JW0233</t>
  </si>
  <si>
    <t>proA</t>
  </si>
  <si>
    <t>MLEQMGIAAKQASYKLAQLSSREKNRVLEKIADELEAQSEIILNANAQDVADARANGLSEAMLDRLALTPARLKGIADDVRQVCNLADPVGQVIDGGVLDSGLRLERRRVPLGVIGVIYEARPNVTVDVASLCLKTGNAVILRGGKETCRTNAATVAVIQDALKSCGLPAGAVQAIDNPDRALVSEMLRMDKYIDMLIPRGGAGLHKLCREQSTIPVITGGIGVCHIYVDESVEIAEALKVIVNAKTQRPSTCNTVETLLVNKNIADSFLPALSKQMAESGVTLHADAAALAQLQAGPAKVVAVKAEEYDDEFLSLDLNVKIVSDLDDAIAHIREHGTQHSDAILTRDMRNAQRFVNEVDSSAVYVNASTRFTDGGQFGLGAEVAVSTQKLHARGPMGLEALTTYKWIGIGDYTIRA</t>
  </si>
  <si>
    <t>P07010</t>
  </si>
  <si>
    <t>REM_ECOLI</t>
  </si>
  <si>
    <t>Uncharacterized protein Rem</t>
  </si>
  <si>
    <t>rem b1561 JW1553</t>
  </si>
  <si>
    <t>rem</t>
  </si>
  <si>
    <t>MMNIEELRKIFCEDGLYAVCVENGNLVSHYRIMCLRKNGAALINFVDARVTDGFILREGEFVTSLQALKEIGIKAGFSAFSGE</t>
  </si>
  <si>
    <t>P07012</t>
  </si>
  <si>
    <t>RF2_ECOLI</t>
  </si>
  <si>
    <t>Peptide chain release factor RF2 (RF-2)</t>
  </si>
  <si>
    <t>prfB supK b2891 JW5847</t>
  </si>
  <si>
    <t>prfB</t>
  </si>
  <si>
    <t>MFEINPVNNRIQDLTERSDVLRGYLDYDAKKERLEEVNAELEQPDVWNEPERAQALGKERSSLEAVVDTLDQMKQGLEDVSGLLELAVEADDEETFNEAVAELDALEEKLAQLEFRRMFSGEYDSADCYLDIQAGSGGTEAQDWASMLERMYLRWAESRGFKTEIIEESEGEVAGIKSVTIKISGDYAYGWLRTETGVHRLVRKSPFDSGGRRHTSFSSAFVYPEVDDDIDIEINPADLRIDVYRTSGAGGQHVNRTESAVRITHIPTGIVTQCQNDRSQHKNKDQAMKQMKAKLYELEMQKKNAEKQAMEDNKSDIGWGSQIRSYVLDDSRIKDLRTGVETRNTQAVLDGSLDQFIEASLKAGL</t>
  </si>
  <si>
    <t>P07013</t>
  </si>
  <si>
    <t>PRIB_ECOLI</t>
  </si>
  <si>
    <t>Primosomal replication protein N</t>
  </si>
  <si>
    <t>priB b4201 JW4159</t>
  </si>
  <si>
    <t>priB</t>
  </si>
  <si>
    <t>MTNRLVLSGTVCRAPLRKVSPSGIPHCQFVLEHRSVQEEAGFHRQAWCQMPVIVSGHENQAITHSITVGSRITVQGFISCHKAKNGLSKMVLHAEQIELIDSGD</t>
  </si>
  <si>
    <t>P07014</t>
  </si>
  <si>
    <t>SDHB_ECOLI</t>
  </si>
  <si>
    <t>Succinate dehydrogenase iron-sulfur subunit (EC 1.3.5.1)</t>
  </si>
  <si>
    <t>sdhB b0724 JW0714</t>
  </si>
  <si>
    <t>sdhB</t>
  </si>
  <si>
    <t>MRLEFSIYRYNPDVDDAPRMQDYTLEADEGRDMMLLDALIQLKEKDPSLSFRRSCREGVCGSDGLNMNGKNGLACITPISALNQPGKKIVIRPLPGLPVIRDLVVDMGQFYAQYEKIKPYLLNNGQNPPAREHLQMPEQREKLDGLYECILCACCSTSCPSFWWNPDKFIGPAGLLAAYRFLIDSRDTETDSRLDGLSDAFSVFRCHSIMNCVSVCPKGLNPTRAIGHIKSMLLQRNA</t>
  </si>
  <si>
    <t>P07017</t>
  </si>
  <si>
    <t>MCP2_ECOLI</t>
  </si>
  <si>
    <t>Methyl-accepting chemotaxis protein II (MCP-II) (Aspartate chemoreceptor protein)</t>
  </si>
  <si>
    <t>tar cheM b1886 JW1875</t>
  </si>
  <si>
    <t>tar</t>
  </si>
  <si>
    <t>MINRIRVVTLLVMVLGVFALLQLISGSLFFSSLHHSQKSFVVSNQLREQQGELTSTWDLMLQTRINLSRSAVRMMMDSSNQQSNAKVELLDSARKTLAQAATHYKKFKSMAPLPEMVATSRNIDEKYKNYYTALTELIDYLDYGNTGAYFAQPTQGMQNAMGEAFAQYALSSEKLYRDIVTDNADDYRFAQWQLAVIALVVVLILLVAWYGIRRMLLTPLAKIIAHIREIAGGNLANTLTIDGRSEMGDLAQSVSHMQRSLTDTVTHVREGSDAIYAGTREIAAGNTDLSSRTEQQASALEETAASMEQLTATVKQNADNARQASQLAQSASDTAQHGGKVVDGVVKTMHEIADSSKKIADIISVIDGIAFQTNILALNAAVEAARAGEQGRGFAVVAGEVRNLASRSAQAAKEIKALIEDSVSRVDTGSVLVESAGETMNNIVNAVTRVTDIMGEIASASDEQSRGIDQVALAVSEMDRVTQQNASLVQESAAAAAALEEQASRLTQAVSAFRLAASPLTNKPQTPSRPASEQPPAQPRLRIAEQDPNWETF</t>
  </si>
  <si>
    <t>P07018</t>
  </si>
  <si>
    <t>MCP4_ECOLI</t>
  </si>
  <si>
    <t>Methyl-accepting chemotaxis protein IV (MCP-IV) (Dipeptide chemoreceptor protein)</t>
  </si>
  <si>
    <t>tap b1885 JW1874</t>
  </si>
  <si>
    <t>tap</t>
  </si>
  <si>
    <t>MFNRIRISTTLFLILILCGILQIGSNGMSFWAFRDDLQRLNQVEQSNQQRAALAQTRAVMLQASTALNKAGTLTALSYPADDIKTLMTTARASLTQSTTLFKSFMAMTAGNEHVRGLQKETEKSFARWHNDLEHQATWLESNQLSDFLTAPVQGSQNAFDVNFEAWQLEINHVLEAASAQSQRNYQISALVFISMIIVAAIYISSALWWTRKMIVQPLAIIGSHFDSIAAGNLARPIAVYGRNEITAIFASLKTMQQALRGTVSDVRKGSQEMHIGIAEIVAGNNDLSSRTEQQAASLAQTAASMEQLTATVGQNADNARQASELAKNAATTAQAGGVQVSTMTHTMQEIATSSQKIGDIISVIDGIAFQTNILALNAAVEAARAGEQGRGFAVVAGEVRNLASRSAQAAKEIKGLIEESVNRVQQGSKLVNNAAATMIDIVSSVTRVNDIMGEIASASEEQQRGIEQVAQAVSQMDQVTQQNASLVEEAAVATEQLANQADHLSSRVAVFTLEEHEVARHESVQLQIAPVVS</t>
  </si>
  <si>
    <t>P07021</t>
  </si>
  <si>
    <t>YFIB_ECOLI</t>
  </si>
  <si>
    <t>Putative lipoprotein YfiB</t>
  </si>
  <si>
    <t>yfiB b2605 JW2586</t>
  </si>
  <si>
    <t>yfiB</t>
  </si>
  <si>
    <t>MIKHLVAPLVFTSLILTGCQSPQGKFTPEQVAAMQSYGFTESAGDWSLGLSDAILFAKNDYKLLPESQQQIQTMAAKLASTGLTHARMDGHTDNYGEDSYNEGLSLKRANVVADAWAMGGQIPRSNLTTQGLGKKYPIASNKTAQGRAENRRVAVVITTP</t>
  </si>
  <si>
    <t>P07023</t>
  </si>
  <si>
    <t>TYRA_ECOLI</t>
  </si>
  <si>
    <t>T-protein [Includes: Chorismate mutase (CM) (EC 5.4.99.5); Prephenate dehydrogenase (PDH) (EC 1.3.1.12)]</t>
  </si>
  <si>
    <t>tyrA b2600 JW2581</t>
  </si>
  <si>
    <t>tyrA</t>
  </si>
  <si>
    <t>MVAELTALRDQIDEVDKALLNLLAKRLELVAEVGEVKSRFGLPIYVPEREASMLASRRAEAEALGVPPDLIEDVLRRVMRESYSSENDKGFKTLCPSLRPVVIVGGGGQMGRLFEKMLTLSGYQVRILEQHDWDRAADIVADAGMVIVSVPIHVTEQVIGKLPPLPKDCILVDLASVKNGPLQAMLVAHDGPVLGLHPMFGPDSGSLAKQVVVWCDGRKPEAYQWFLEQIQVWGARLHRISAVEHDQNMAFIQALRHFATFAYGLHLAEENVQLEQLLALSSPIYRLELAMVGRLFAQDPQLYADIIMSSERNLALIKRYYKRFGEAIELLEQGDKQAFIDSFRKVEHWFGDYAQRFQSESRVLLRQANDNRQ</t>
  </si>
  <si>
    <t>P07024</t>
  </si>
  <si>
    <t>USHA_ECOLI</t>
  </si>
  <si>
    <t>Protein UshA [Includes: UDP-sugar hydrolase (EC 3.6.1.45) (UDP-sugar diphosphatase) (UDP-sugar pyrophosphatase); 5'-nucleotidase (5'-NT) (EC 3.1.3.5)]</t>
  </si>
  <si>
    <t>ushA b0480 JW0469</t>
  </si>
  <si>
    <t>ushA</t>
  </si>
  <si>
    <t>MKLLQRGVALALLTTFTLASETALAYEQDKTYKITVLHTNDHHGHFWRNEYGEYGLAAQKTLVDGIRKEVAAEGGSVLLLSGGDINTGVPESDLQDAEPDFRGMNLVGYDAMAIGNHEFDNPLTVLRQQEKWAKFPLLSANIYQKSTGERLFKPWALFKRQDLKIAVIGLTTDDTAKIGNPEYFTDIEFRKPADEAKLVIQELQQTEKPDIIIAATHMGHYDNGEHGSNAPGDVEMARALPAGSLAMIVGGHSQDPVCMAAENKKQVDYVPGTPCKPDQQNGIWIVQAHEWGKYVGRADFEFRNGEMKMVNYQLIPVNLKKKVTWEDGKSERVLYTPEIAENQQMISLLSPFQNKGKAQLEVKIGETNGRLEGDRDKVRFVQTNMGRLILAAQMDRTGADFAVMSGGGIRDSIEAGDISYKNVLKVQPFGNVVVYADMTGKEVIDYLTAVAQMKPDSGAYPQFANVSFVAKDGKLNDLKIKGEPVDPAKTYRMATLNFNATGGDGYPRLDNKPGYVNTGFIDAEVLKAYIQKSSPLDVSVYEPKGEVSWQ</t>
  </si>
  <si>
    <t>DISULFID 258..275</t>
  </si>
  <si>
    <t>P07026</t>
  </si>
  <si>
    <t>SDIA_ECOLI</t>
  </si>
  <si>
    <t>Regulatory protein SdiA</t>
  </si>
  <si>
    <t>sdiA b1916 JW1901</t>
  </si>
  <si>
    <t>sdiA</t>
  </si>
  <si>
    <t>MQDKDFFSWRRTMLLRFQRMETAEEVYHEIELQAQQLEYDYYSLCVRHPVPFTRPKVAFYTNYPEAWVSYYQAKNFLAIDPVLNPENFSQGHLMWNDDLFSEAQPLWEAARAHGLRRGVTQYLMLPNRALGFLSFSRCSAREIPILSDELQLKMQLLVRESLMALMRLNDEIVMTPEMNFSKREKEILRWTAEGKTSAEIAMILSISENTVNFHQKNMQKKINAPNKTQVACYAAATGLI</t>
  </si>
  <si>
    <t>P07102</t>
  </si>
  <si>
    <t>PPA_ECOLI</t>
  </si>
  <si>
    <t>Periplasmic AppA protein [Includes: Phosphoanhydride phosphohydrolase (EC 3.1.3.2) (pH 2.5 acid phosphatase) (AP); 4-phytase (EC 3.1.3.26)]</t>
  </si>
  <si>
    <t>appA b0980 JW0963</t>
  </si>
  <si>
    <t>appA</t>
  </si>
  <si>
    <t>MKAILIPFLSLLIPLTPQSAFAQSEPELKLESVVIVSRHGVRAPTKATQLMQDVTPDAWPTWPVKLGWLTPRGGELIAYLGHYQRQRLVADGLLAKKGCPQSGQVAIIADVDERTRKTGEAFAAGLAPDCAITVHTQADTSSPDPLFNPLKTGVCQLDNANVTDAILSRAGGSIADFTGHRQTAFRELERVLNFPQSNLCLKREKQDESCSLTQALPSELKVSADNVSLTGAVSLASMLTEIFLLQQAQGMPEPGWGRITDSHQWNTLLSLHNAQFYLLQRTPEVARSRATPLLDLIKTALTPHPPQKQAYGVTLPTSVLFIAGHDTNLANLGGALELNWTLPGQPDNTPPGGELVFERWRRLSDNSQWIQVSLVFQTLQQMRDKTPLSLNTPPGEVKLTLAGCEERNAQGMCSLAGFTQIVNEARIPACSL</t>
  </si>
  <si>
    <t>DISULFID 99..130; DISULFID 155..430; DISULFID 200..210; DISULFID 404..413</t>
  </si>
  <si>
    <t>P07109</t>
  </si>
  <si>
    <t>HISP_ECOLI</t>
  </si>
  <si>
    <t>Histidine transport ATP-binding protein HisP</t>
  </si>
  <si>
    <t>hisP b2306 JW2303</t>
  </si>
  <si>
    <t>hisP</t>
  </si>
  <si>
    <t>MSENKLNVIDLHKRYGEHEVLKGVSLQANAGDVISIIGSSGSGKSTFLRCINFLEKPSEGSIVVNGQTINLVRDKDGQLKVADKNQLRLLRTRLTMVFQHFNLWSHMTVLENVMEAPIQVLGLSKQEARERAVKYLAKVGIDERAQGKYPVHLSGGQQQRVSIARALAMEPEVLLFDEPTSALDPELVGEVLRIMQQLAEEGKTMVVVTHEMGFARHVSTHVIFLHQGKIEEEGAPEQLFGNPQSPRLQRFLKGSLK</t>
  </si>
  <si>
    <t>P07117</t>
  </si>
  <si>
    <t>PUTP_ECOLI</t>
  </si>
  <si>
    <t>Sodium/proline symporter (Proline permease) (Propionate transporter)</t>
  </si>
  <si>
    <t>putP b1015 JW1001</t>
  </si>
  <si>
    <t>putP</t>
  </si>
  <si>
    <t>MAISTPMLVTFCVYIFGMILIGFIAWRSTKNFDDYILGGRSLGPFVTALSAGASDMSGWLLMGLPGAVFLSGISESWIAIGLTLGAWINWKLVAGRLRVHTEYNNNALTLPDYFTGRFEDKSRILRIISALVILLFFTIYCASGIVAGARLFESTFGMSYETALWAGAAATILYTFIGGFLAVSWTDTVQASLMIFALILTPVIVIISVGGFGDSLEVIKQKSIENVDMLKGLNFVAIISLMGWGLGYFGQPHILARFMAADSHHSIVHARRISMTWMILCLAGAVAVGFFGIAYFNDHPALAGAVNQNAERVFIELAQILFNPWIAGILLSAILAAVMSTLSCQLLVCSSAITEDLYKAFLRKHASQKELVWVGRVMVLVVALVAIALAANPENRVLGLVSYAWAGFGAAFGPVVLFSVMWSRMTRNGALAGMIIGALTVIVWKQFGWLGLYEIIPGFIFGSIGIVVFSLLGKAPSAAMQKRFAEADAHYHSAPPSRLQES</t>
  </si>
  <si>
    <t>P07118</t>
  </si>
  <si>
    <t>SYV_ECOLI</t>
  </si>
  <si>
    <t>Valine--tRNA ligase (EC 6.1.1.9) (Valyl-tRNA synthetase) (ValRS)</t>
  </si>
  <si>
    <t>valS b4258 JW4215</t>
  </si>
  <si>
    <t>valS</t>
  </si>
  <si>
    <t>MEKTYNPQDIEQPLYEHWEKQGYFKPNGDESQESFCIMIPPPNVTGSLHMGHAFQQTIMDTMIRYQRMQGKNTLWQVGTDHAGIATQMVVERKIAAEEGKTRHDYGREAFIDKIWEWKAESGGTITRQMRRLGNSVDWERERFTMDEGLSNAVKEVFVRLYKEDLIYRGKRLVNWDPKLRTAISDLEVENRESKGSMWHIRYPLADGAKTADGKDYLVVATTRPETLLGDTGVAVNPEDPRYKDLIGKYVILPLVNRRIPIVGDEHADMEKGTGCVKITPAHDFNDYEVGKRHALPMINILTFDGDIRESAQVFDTKGNESDVYSSEIPAEFQKLERFAARKAVVAAVDALGLLEEIKPHDLTVPYGDRGGVVIEPMLTDQWYVRADVLAKPAVEAVENGDIQFVPKQYENMYFSWMRDIQDWCISRQLWWGHRIPAWYDEAGNVYVGRNEDEVRKENNLGADVVLRQDEDVLDTWFSSALWTFSTLGWPENTDALRQFHPTSVMVSGFDIIFFWIARMIMMTMHFIKDENGKPQVPFHTVYMTGLIRDDEGQKMSKSKGNVIDPLDMVDGISLPELLEKRTGNMMQPQLADKIRKRTEKQFPNGIEPHGTDALRFTLAALASTGRDINWDMKRLEGYRNFCNKLWNASRFVLMNTEGQDCGFNGGEMTLSLADRWILAEFNQTIKAYREALDSFRFDIAAGILYEFTWNQFCDWYLELTKPVMNGGTEAELRGTRHTLVTVLEGLLRLAHPIIPFITETIWQRVKVLCGITADTIMLQPFPQYDASQVDEAALADTEWLKQAIVAVRNIRAEMNIAPGKPLELLLRGCSADAERRVNENRGFLQTLARLESITVLPADDKGPVSVTKIIDGAELLIPMAGLINKEDELARLAKEVAKIEGEISRIENKLANEGFVARAPEAVIAKEREKLEGYAEAKAKLIEQQAVIAAL</t>
  </si>
  <si>
    <t>P07330</t>
  </si>
  <si>
    <t>CHEB_ECOLI</t>
  </si>
  <si>
    <t>Protein-glutamate methylesterase/protein-glutamine glutaminase (EC 3.1.1.61) (EC 3.5.1.44) (Chemotaxis response regulator protein-glutamate methylesterase/glutamine deamidase) (Methyl-accepting chemotaxis proteins-specific methylesterase/deamidase) (MCP-specific methylesterase/deamidase)</t>
  </si>
  <si>
    <t>cheB b1883 JW1872</t>
  </si>
  <si>
    <t>cheB</t>
  </si>
  <si>
    <t>MSKIRVLSVDDSALMRQIMTEIINSHSDMEMVATAPDPLVARDLIKKFNPDVLTLDVEMPRMDGLDFLEKLMRLRPMPVVMVSSLTGKGSEVTLRALELGAIDFVTKPQLGIREGMLAYNEMIAEKVRTAAKASLAAHKPLSAPTTLKAGPLLSSEKLIAIGASTGGTEAIRHVLQPLPLSSPALLITQHMPPGFTRSFADRLNKLCQIGVKEAEDGERVLPGHAYIAPGDRHMELSRSGANYQIKIHDGPAVNRHRPSVDVLFHSVAKQAGRNAVGVILTGMGNDGAAGMLAMRQAGAWTLAQNEASCVVFGMPREAINMGGVCEVVDLSQVSQQMLAKISAGQAIRI</t>
  </si>
  <si>
    <t>P07363</t>
  </si>
  <si>
    <t>CHEA_ECOLI</t>
  </si>
  <si>
    <t>Chemotaxis protein CheA (EC 2.7.13.3)</t>
  </si>
  <si>
    <t>cheA b1888 JW1877</t>
  </si>
  <si>
    <t>cheA</t>
  </si>
  <si>
    <t>MSMDISDFYQTFFDEADELLADMEQHLLVLQPEAPDAEQLNAIFRAAHSIKGGAGTFGFSVLQETTHLMENLLDEARRGEMQLNTDIINLFLETKDIMQEQLDAYKQSQEPDAASFDYICQALRQLALEAKGETPSAVTRLSVVAKSEPQDEQSRSQSPRRIILSRLKAGEVDLLEEELGHLTTLTDVVKGADSLSAILPGDIAEDDITAVLCFVIEADQITFETVEVSPKISTPPVLKLAAEQAPTGRVEREKTTRSNESTSIRVAVEKVDQLINLVGELVITQSMLAQRSSELDPVNHGDLITSMGQLQRNARDLQESVMSIRMMPMEYVFSRYPRLVRDLAGKLGKQVELTLVGSSTELDKSLIERIIDPLTHLVRNSLDHGIELPEKRLAAGKNSVGNLILSAEHQGGNICIEVTDDGAGLNRERILAKAASQGLTVSENMSDDEVAMLIFAPGFSTAEQVTDVSGRGVGMDVVKRNIQKMGGHVEIQSKQGTGTTIRILLPLTLAILDGMSVRVADEVFILPLNAVMESLQPREADLHPLAGGERVLEVRGEYLPIVELWKVFNVAGAKTEATQGIVVILQSGGRRYALLVDQLIGQHQVVVKNLESNYRKVPGISAATILGDGSVALIVDVSALQAINREQRMANTAA</t>
  </si>
  <si>
    <t>P07364</t>
  </si>
  <si>
    <t>CHER_ECOLI</t>
  </si>
  <si>
    <t>Chemotaxis protein methyltransferase (EC 2.1.1.80)</t>
  </si>
  <si>
    <t>cheR cheX b1884 JW1873</t>
  </si>
  <si>
    <t>cheR</t>
  </si>
  <si>
    <t>MTSSLPCGQTSLLLQMTERLALSDAHFRRISQLIYQRAGIVLADHKRDMVYNRLVRRLRSLGLTDFGHYLNLLESNQHSGEWQAFINSLTTNLTAFFREAHHFPLLADHARRRSGEYRVWSAAASTGEEPYSIAMTLADTLGTAPGRWKVFASDIDTEVLEKARSGIYRHEELKNLTPQQLQRYFMRGTGPHEGLVRVRQELANYVDFAPLNLLAKQYTVPGPFDAIFCRNVMIYFDQTTQQEILRRFVPLLKPDGLLFAGHSENFSHLERRFTLRGQTVYALSKD</t>
  </si>
  <si>
    <t>P07395</t>
  </si>
  <si>
    <t>SYFB_ECOLI</t>
  </si>
  <si>
    <t>Phenylalanine--tRNA ligase beta subunit (EC 6.1.1.20) (Phenylalanyl-tRNA synthetase beta subunit) (PheRS)</t>
  </si>
  <si>
    <t>pheT b1713 JW1703</t>
  </si>
  <si>
    <t>pheT</t>
  </si>
  <si>
    <t>MKFSELWLREWVNPAIDSDALANQITMAGLEVDGVEPVAGSFHGVVVGEVVECAQHPNADKLRVTKVNVGGDRLLDIVCGAPNCRQGLRVAVATIGAVLPGDFKIKAAKLRGEPSEGMLCSFSELGISDDHSGIIELPADAPIGTDIREYLKLDDNTIEISVTPNRADCLGIIGVARDVAVLNQLPLVQPEIVPVGATIDDTLPITVEAPEACPRYLGRVVKGINVKAPTPLWMKEKLRRCGIRSIDAVVDVTNYVLLELGQPMHAFDKDRIEGGIVVRMAKEGETLVLLDGTEAKLNADTLVIADHNKALAMGGIFGGEHSGVNDETQNVLLECAFFSPLSITGRARRHGLHTDASHRYERGVDPALQHKAMERATRLLIDICGGEAGPVIDITNEATLPKRATITLRRSKLDRLIGHHIADEQVTDILRRLGCEVTEGKDEWQAVAPSWRFDMEIEEDLVEEVARVYGYNNIPDEPVQASLIMGTHREADLSLKRVKTLLNDKGYQEVITYSFVDPKVQQMIHPGVEALLLPSPISVEMSAMRLSLWTGLLATVVYNQNRQQNRVRIFESGLRFVPDTQAPLGIRQDLMLAGVICGNRYEEHWNLAKETVDFYDLKGDLESVLDLTGKLNEVEFRAEANPALHPGQSAAIYLKGERIGFVGVVHPELERKLDLNGRTLVFELEWNKLADRVVPQAREISRFPANRRDIAVVVAENVPAADILSECKKVGVNQVVGVNLFDVYRGKGVAEGYKSLAISLILQDTSRTLEEEEIAATVAKCVEALKERFQASLRD</t>
  </si>
  <si>
    <t>P07464</t>
  </si>
  <si>
    <t>THGA_ECOLI</t>
  </si>
  <si>
    <t>Galactoside O-acetyltransferase (GAT) (EC 2.3.1.18) (Acetyl-CoA:galactoside 6-O-acetyltransferase) (Thiogalactoside acetyltransferase) (Thiogalactoside transacetylase)</t>
  </si>
  <si>
    <t>lacA b0342 JW0333</t>
  </si>
  <si>
    <t>lacA</t>
  </si>
  <si>
    <t>MNMPMTERIRAGKLFTDMCEGLPEKRLRGKTLMYEFNHSHPSEVEKRESLIKEMFATVGENAWVEPPVYFSYGSNIHIGRNFYANFNLTIVDDYTVTIGDNVLIAPNVTLSVTGHPVHHELRKNGEMYSFPITIGNNVWIGSHVVINPGVTIGDNSVIGAGSIVTKDIPPNVVAAGVPCRVIREINDRDKHYYFKDYKVESSV</t>
  </si>
  <si>
    <t>P07604</t>
  </si>
  <si>
    <t>TYRR_ECOLI</t>
  </si>
  <si>
    <t>Transcriptional regulatory protein TyrR</t>
  </si>
  <si>
    <t>tyrR b1323 JW1316</t>
  </si>
  <si>
    <t>tyrR</t>
  </si>
  <si>
    <t>MRLEVFCEDRLGLTRELLDLLVLRGIDLRGIEIDPIGRIYLNFAELEFESFSSLMAEIRRIAGVTDVRTVPWMPSEREHLALSALLEALPEPVLSVDMKSKVDMANPASCQLFGQKLDRLRNHTAAQLINGFNFLRWLESEPQDSHNEHVVINGQNFLMEITPVYLQDENDQHVLTGAVVMLRSTIRMGRQLQNVAAQDVSAFSQIVAVSPKMKHVVEQAQKLAMLSAPLLITGDTGTGKDLFAYACHQASPRAGKPYLALNCASIPEDAVESELFGHAPEGKKGFFEQANGGSVLLDEIGEMSPRMQAKLLRFLNDGTFRRVGEDHEVHVDVRVICATQKNLVELVQKGMFREDLYYRLNVLTLNLPPLRDCPQDIMPLTELFVARFADEQGVPRPKLAADLNTVLTRYAWPGNVRQLKNAIYRALTQLDGYELRPQDILLPDYDAATVAVGEDAMEGSLDEITSRFERSVLTQLYRNYPSTRKLAKRLGVSHTAIANKLREYGLSQKKNEE</t>
  </si>
  <si>
    <t>P07623</t>
  </si>
  <si>
    <t>METAS_ECOLI</t>
  </si>
  <si>
    <t>Homoserine O-succinyltransferase (HST) (EC 2.3.1.46) (Homoserine transsuccinylase) (HTS)</t>
  </si>
  <si>
    <t>metAS metA b4013 JW3973</t>
  </si>
  <si>
    <t>metAS</t>
  </si>
  <si>
    <t>MPIRVPDELPAVNFLREENVFVMTTSRASGQEIRPLKVLILNLMPKKIETENQFLRLLSNSPLQVDIQLLRIDSRESRNTPAEHLNNFYCNFEDIQDQNFDGLIVTGAPLGLVEFNDVAYWPQIKQVLEWSKDHVTSTLFVCWAVQAALNILYGIPKQTRTEKLSGVYEHHILHPHALLTRGFDDSFLAPHSRYADFPAALIRDYTDLEILAETEEGDAYLFASKDKRIAFVTGHPEYDAQTLAQEFFRDVEAGLDPDVPYNYFPHNDPQNTPRASWRSHGNLLFTNWLNYYVYQITPYDLRHMNPTLD</t>
  </si>
  <si>
    <t>P07639</t>
  </si>
  <si>
    <t>AROB_ECOLI</t>
  </si>
  <si>
    <t>3-dehydroquinate synthase (DHQS) (EC 4.2.3.4)</t>
  </si>
  <si>
    <t>aroB b3389 JW3352</t>
  </si>
  <si>
    <t>aroB</t>
  </si>
  <si>
    <t>MERIVVTLGERSYPITIASGLFNEPASFLPLKSGEQVMLVTNETLAPLYLDKVRGVLEQAGVNVDSVILPDGEQYKSLAVLDTVFTALLQKPHGRDTTLVALGGGVVGDLTGFAAASYQRGVRFIQVPTTLLSQVDSSVGGKTAVNHPLGKNMIGAFYQPASVVVDLDCLKTLPPRELASGLAEVIKYGIILDGAFFNWLEENLDALLRLDGPAMAYCIRRCCELKAEVVAADERETGLRALLNLGHTFGHAIEAEMGYGNWLHGEAVAAGMVMAARTSERLGQFSSAETQRIITLLKRAGLPVNGPREMSAQAYLPHMLRDKKVLAGEMRLILPLAIGKSEVRSGVSHELVLNAIADCQSA</t>
  </si>
  <si>
    <t>P07648</t>
  </si>
  <si>
    <t>RECC_ECOLI</t>
  </si>
  <si>
    <t>RecBCD enzyme subunit RecC (EC 3.1.11.5) (Exodeoxyribonuclease V 125 kDa polypeptide) (Exodeoxyribonuclease V gamma chain) (Exonuclease V subunit RecC) (ExoV subunit RecC)</t>
  </si>
  <si>
    <t>recC b2822 JW2790</t>
  </si>
  <si>
    <t>recC</t>
  </si>
  <si>
    <t>MLRVYHSNRLDVLEALMEFIVERERLDDPFEPEMILVQSTGMAQWLQMTLSQKFGIAANIDFPLPASFIWDMFVRVLPEIPKESAFNKQSMSWKLMTLLPQLLEREDFTLLRHYLTDDSDKRKLFQLSSKAADLFDQYLVYRPDWLAQWETGHLVEGLGEAQAWQAPLWKALVEYTHQLGQPRWHRANLYQRFIETLESATTCPPGLPSRVFICGISALPPVYLQALQALGKHIEIHLLFTNPCRYYWGDIKDPAYLAKLLTRQRRHSFEDRELPLFRDSENAGQLFNSDGEQDVGNPLLASWGKLGRDYIYLLSDLESSQELDAFVDVTPDNLLHNIQSDILELENRAVAGVNIEEFSRSDNKRPLDPLDSSITFHVCHSPQREVEVLHDRLLAMLEEDPTLTPRDIIVMVADIDSYSPFIQAVFGSAPADRYLPYAISDRRARQSHPVLEAFISLLSLPDSRFVSEDVLALLDVPVLAARFDITEEGLRYLRQWVNESGIRWGIDDDNVRELELPATGQHTWRFGLTRMLLGYAMESAQGEWQSVLPYDESSGLIAELVGHLASLLMQLNIWRRGLAQERPLEEWLPVCRDMLNAFFLPDAETEAAMTLIEQQWQAIIAEGLGAQYGDAVPLSLLRDELAQRLDQERISQRFLAGPVNICTLMPMRSIPFKVVCLLGMNDGVYPRQLAPLGFDLMSQKPKRGDRSRRDDDRYLFLEALISAQQKLYISYIGRSIQDNSERFPSVLVQELIDYIGQSHYLPGDEALNCDESEARVKAHLTCLHTRMPFDPQNYQPGERQSYAREWLPAASQAGKAHSEFVQPLPFTLPETVPLETLQRFWAHPVRAFFQMRLQVNFRTEDSEIPDTEPFILEGLSRYQINQQLLNALVEQDDAERLFRRFRAAGDLPYGAFGEIFWETQCQEMQQLADRVIACRQPGQSMEIDLACNGVQITGWLPQVQPDGLLRWRPSLLSVAQGMQLWLEHLVYCASGGNGESRLFLRKDGEWRFPPLAAEQALHYLSQLIEGYREGMSAPLLVLPESGGAWLKTCYDAQNDAMLDDDSTLQKARTKFLQAYEGNMMVRGEGDDIWYQRLWRQLTPETMEAIVEQSQRFLLPLFRFNQS</t>
  </si>
  <si>
    <t>P07649</t>
  </si>
  <si>
    <t>TRUA_ECOLI</t>
  </si>
  <si>
    <t>tRNA pseudouridine synthase A (EC 5.4.99.12) (tRNA pseudouridine(38-40) synthase) (tRNA pseudouridylate synthase I) (PSU-I) (tRNA-uridine isomerase I)</t>
  </si>
  <si>
    <t>truA asuC hisT leuK b2318 JW2315</t>
  </si>
  <si>
    <t>truA</t>
  </si>
  <si>
    <t>MSDQQQPPVYKIALGIEYDGSKYYGWQRQNEVRSVQEKLEKALSQVANEPITVFCAGRTDAGVHGTGQVVHFETTALRKDAAWTLGVNANLPGDIAVRWVKTVPDDFHARFSATARRYRYIIYNHRLRPAVLSKGVTHFYEPLDAERMHRAAQCLLGENDFTSFRAVQCQSRTPWRNVMHINVTRHGPYVVVDIKANAFVHHMVRNIVGSLMEVGAHNQPESWIAELLAAKDRTLAAATAKAEGLYLVAVDYPDRYDLPKPPMGPLFLAD</t>
  </si>
  <si>
    <t>P07650</t>
  </si>
  <si>
    <t>TYPH_ECOLI</t>
  </si>
  <si>
    <t>Thymidine phosphorylase (EC 2.4.2.4) (TdRPase)</t>
  </si>
  <si>
    <t>deoA tpp ttg b4382 JW4345</t>
  </si>
  <si>
    <t>deoA</t>
  </si>
  <si>
    <t>MFLAQEIIRKKRDGHALSDEEIRFFINGIRDNTISEGQIAALAMTIFFHDMTMPERVSLTMAMRDSGTVLDWKSLHLNGPIVDKHSTGGVGDVTSLMLGPMVAACGGYIPMISGRGLGHTGGTLDKLESIPGFDIFPDDNRFREIIKDVGVAIIGQTSSLAPADKRFYATRDITATVDSIPLITASILAKKLAEGLDALVMDVKVGSGAFMPTYELSEALAEAIVGVANGAGVRTTALLTDMNQVLASSAGNAVEVREAVQFLTGEYRNPRLFDVTMALCVEMLISGKLAKDDAEARAKLQAVLDNGKAAEVFGRMVAAQKGPTDFVENYAKYLPTAMLTKAVYADTEGFVSEMDTRALGMAVVAMGGGRRQASDTIDYSVGFTDMARLGDQVDGQRPLAVIHAKDENNWQEAAKAVKAAIKLADKAPESTPTVYRRISE</t>
  </si>
  <si>
    <t>P07654</t>
  </si>
  <si>
    <t>PSTA_ECOLI</t>
  </si>
  <si>
    <t>Phosphate transport system permease protein PstA</t>
  </si>
  <si>
    <t>pstA phoT b3726 JW3704</t>
  </si>
  <si>
    <t>pstA</t>
  </si>
  <si>
    <t>MAMVEMQTTAALAESRRKMQARRRLKNRIALTLSMATMAFGLFWLIWILMSTITRGIDGMSLALFTEMTPPPNTEGGGLANALAGSGLLILWATVFGTPLGIMAGIYLAEYGRKSWLAEVIRFINDILLSAPSIVVGLFVYTIVVAQMEHFSGWAGVIALALLQVPIVIRTTENMLKLVPYSLREAAYALGTPKWKMISAITLKASVSGIMTGILLAIARIAGETAPLLFTALSNQFWSTDMMQPIANLPVTIFKFAMSPFAEWQQLAWAGVLIITLCVLLLNILARVVFAKNKHG</t>
  </si>
  <si>
    <t>P07658</t>
  </si>
  <si>
    <t>FDHF_ECOLI</t>
  </si>
  <si>
    <t>Formate dehydrogenase H (EC 1.17.1.9) (EC 1.17.99.7) (Formate dehydrogenase-H subunit alpha) (FDH-H) (Formate-hydrogen-lyase-linked, selenocysteine-containing polypeptide)</t>
  </si>
  <si>
    <t>fdhF b4079 JW4040</t>
  </si>
  <si>
    <t>fdhF</t>
  </si>
  <si>
    <t>MKKVVTVCPYCASGCKINLVVDNGKIVRAEAAQGKTNQGTLCLKGYYGWDFINDTQILTPRLKTPMIRRQRGGKLEPVSWDEALNYVAERLSAIKEKYGPDAIQTTGSSRGTGNETNYVMQKFARAVIGTNNVDCCARVUHGPSVAGLHQSVGNGAMSNAINEIDNTDLVFVFGYNPADSHPIVANHVINAKRNGAKIIVCDPRKIETARIADMHIALKNGSNIALLNAMGHVIIEENLYDKAFVASRTEGFEEYRKIVEGYTPESVEDITGVSASEIRQAARMYAQAKSAAILWGMGVTQFYQGVETVRSLTSLAMLTGNLGKPHAGVNPVRGQNNVQGACDMGALPDTYPGYQYVKDPANREKFAKAWGVESLPAHTGYRISELPHRAAHGEVRAAYIMGEDPLQTDAELSAVRKAFEDLELVIVQDIFMTKTASAADVILPSTSWGEHEGVFTAADRGFQRFFKAVEPKWDLKTDWQIISEIATRMGYPMHYNNTQEIWDELRHLCPDFYGATYEKMGELGFIQWPCRDTSDADQGTSYLFKEKFDTPNGLAQFFTCDWVAPIDKLTDEYPMVLSTVREVGHYSCRSMTGNCAALAALADEPGYAQINTEDAKRLGIEDEALVWVHSRKGKIITRAQVSDRPNKGAIYMTYQWWIGACNELVTENLSPITKTPEYKYCAVRVEPIADQRAAEQYVIDEYNKLKTRLREAALA</t>
  </si>
  <si>
    <t>P07762</t>
  </si>
  <si>
    <t>GLGB_ECOLI</t>
  </si>
  <si>
    <t>1,4-alpha-glucan branching enzyme GlgB (EC 2.4.1.18) (1,4-alpha-D-glucan:1,4-alpha-D-glucan 6-glucosyl-transferase) (Alpha-(1-&gt;4)-glucan branching enzyme) (Glycogen branching enzyme) (BE)</t>
  </si>
  <si>
    <t>glgB b3432 JW3395</t>
  </si>
  <si>
    <t>glgB</t>
  </si>
  <si>
    <t>MSDRIDRDVINALIAGHFADPFSVLGMHKTTAGLEVRALLPDATDVWVIEPKTGRKLAKLECLDSRGFFSGVIPRRKNFFRYQLAVVWHGQQNLIDDPYRFGPLIQEMDAWLLSEGTHLRPYETLGAHADTMDGVTGTRFSVWAPNARRVSVVGQFNYWDGRRHPMRLRKESGIWELFIPGAHNGQLYKYEMIDANGNLRLKSDPYAFEAQMRPETASLICGLPEKVVQTEERKKANQFDAPISIYEVHLGSWRRHTDNNFWLSYRELADQLVPYAKWMGFTHLELLPINEHPFDGSWGYQPTGLYAPTRRFGTRDDFRYFIDAAHAAGLNVILDWVPGHFPTDDFALAEFDGTNLYEHSDPREGYHQDWNTLIYNYGRREVSNFLVGNALYWIERFGIDALRVDAVASMIYRDYSRKEGEWIPNEFGGRENLEAIEFLRNTNRILGEQVSGAVTMAEESTDFPGVSRPQDMGGLGFWYKWNLGWMHDTLDYMKLDPVYRQYHHDKLTFGILYNYTENFVLPLSHDEVVHGKKSILDRMPGDAWQKFANLRAYYGWMWAFPGKKLLFMGNEFAQGREWNHDASLDWHLLEGGDNWHHGVQRLVRDLNLTYRHHKAMHELDFDPYGFEWLVVDDKERSVLIFVRRDKEGNEIIVASNFTPVPRHDYRFGINQPGKWREILNTDSMHYHGSNAGNGGTVHSDEIASHGRQHSLSLTLPPLATIWLVREAE</t>
  </si>
  <si>
    <t>P07813</t>
  </si>
  <si>
    <t>SYL_ECOLI</t>
  </si>
  <si>
    <t>Leucine--tRNA ligase (EC 6.1.1.4) (Leucyl-tRNA synthetase) (LeuRS)</t>
  </si>
  <si>
    <t>leuS b0642 JW0637</t>
  </si>
  <si>
    <t>leuS</t>
  </si>
  <si>
    <t>MQEQYRPEEIESKVQLHWDEKRTFEVTEDESKEKYYCLSMLPYPSGRLHMGHVRNYTIGDVIARYQRMLGKNVLQPIGWDAFGLPAEGAAVKNNTAPAPWTYDNIAYMKNQLKMLGFGYDWSRELATCTPEYYRWEQKFFTELYKKGLVYKKTSAVNWCPNDQTVLANEQVIDGCCWRCDTKVERKEIPQWFIKITAYADELLNDLDKLDHWPDTVKTMQRNWIGRSEGVEITFNVNDYDNTLTVYTTRPDTFMGCTYLAVAAGHPLAQKAAENNPELAAFIDECRNTKVAEAEMATMEKKGVDTGFKAVHPLTGEEIPVWAANFVLMEYGTGAVMAVPGHDQRDYEFASKYGLNIKPVILAADGSEPDLSQQALTEKGVLFNSGEFNGLDHEAAFNAIADKLTAMGVGERKVNYRLRDWGVSRQRYWGAPIPMVTLEDGTVMPTPDDQLPVILPEDVVMDGITSPIKADPEWAKTTVNGMPALRETDTFDTFMESSWYYARYTCPQYKEGMLDSEAANYWLPVDIYIGGIEHAIMHLLYFRFFHKLMRDAGMVNSDEPAKQLLCQGMVLADAFYYVGENGERNWVSPVDAIVERDEKGRIVKAKDAAGHELVYTGMSKMSKSKNNGIDPQVMVERYGADTVRLFMMFASPADMTLEWQESGVEGANRFLKRVWKLVYEHTAKGDVAALNVDALTENQKALRRDVHKTIAKVTDDIGRRQTFNTAIAAIMELMNKLAKAPTDGEQDRALMQEALLAVVRMLNPFTPHICFTLWQELKGEGDIDNAPWPVADEKAMVEDSTLVVVQVNGKVRAKITVPVDATEEQVRERAGQEHLVAKYLDGVTVRKVIYVPGKLLNLVVG</t>
  </si>
  <si>
    <t>P07821</t>
  </si>
  <si>
    <t>FHUC_ECOLI</t>
  </si>
  <si>
    <t>Iron(3+)-hydroxamate import ATP-binding protein FhuC (EC 7.2.2.16) (Ferric hydroxamate uptake protein C) (Ferrichrome transport ATP-binding protein FhuC) (Iron(III)-hydroxamate import ATP-binding protein FhuC)</t>
  </si>
  <si>
    <t>fhuC b0151 JW0147</t>
  </si>
  <si>
    <t>fhuC</t>
  </si>
  <si>
    <t>MQEYTNHSDTTFALRNISFRVPGRTLLHPLSLTFPAGKVTGLIGHNGSGKSTLLKMLGRHQPPSEGEILLDAQPLESWSSKAFARKVAYLPQQLPPAEGMTVRELVAIGRYPWHGALGRFGAADREKVEEAISLVGLKPLAHRLVDSLSGGERQRAWIAMLVAQDSRCLLLDEPTSALDIAHQVDVLSLVHRLSQERGLTVIAVLHDINMAARYCDYLVALRGGEMIAQGTPAEIMRGETLEMIYGIPMGILPHPAGAAPVSFVY</t>
  </si>
  <si>
    <t>P07822</t>
  </si>
  <si>
    <t>FHUD_ECOLI</t>
  </si>
  <si>
    <t>Iron(3+)-hydroxamate-binding protein FhuD (Ferric hydroxamate uptake protein D) (Ferrichrome-binding periplasmic protein) (Iron(III)-hydroxamate-binding protein FhuD)</t>
  </si>
  <si>
    <t>fhuD b0152 JW0148</t>
  </si>
  <si>
    <t>fhuD</t>
  </si>
  <si>
    <t>MSGLPLISRRRLLTAMALSPLLWQMNTAHAAAIDPNRIVALEWLPVELLLALGIVPYGVADTINYRLWVSEPPLPDSVIDVGLRTEPNLELLTEMKPSFMVWSAGYGPSPEMLARIAPGRGFNFSDGKQPLAMARKSLTEMADLLNLQSAAETHLAQYEDFIRSMKPRFVKRGARPLLLTTLIDPRHMLVFGPNSLFQEILDEYGIPNAWQGETNFWGSTAVSIDRLAAYKDVDVLCFDHDNSKDMDALMATPLWQAMPFVRAGRFQRVPAVWFYGATLSAMHFVRVLDNAIGGKA</t>
  </si>
  <si>
    <t>P07862</t>
  </si>
  <si>
    <t>DDLB_ECOLI</t>
  </si>
  <si>
    <t>D-alanine--D-alanine ligase B (EC 6.3.2.4) (D-Ala-D-Ala ligase B) (D-alanylalanine synthetase B)</t>
  </si>
  <si>
    <t>ddlB ddl b0092 JW0090</t>
  </si>
  <si>
    <t>ddlB</t>
  </si>
  <si>
    <t>MTDKIAVLLGGTSAEREVSLNSGAAVLAGLREGGIDAYPVDPKEVDVTQLKSMGFQKVFIALHGRGGEDGTLQGMLELMGLPYTGSGVMASALSMDKLRSKLLWQGAGLPVAPWVALTRAEFEKGLSDKQLAEISALGLPVIVKPSREGSSVGMSKVVAENALQDALRLAFQHDEEVLIEKWLSGPEFTVAILGEEILPSIRIQPSGTFYDYEAKYLSDETQYFCPAGLEASQEANLQALVLKAWTTLGCKGWGRIDVMLDSDGQFYLLEANTSPGMTSHSLVPMAARQAGMSFSQLVVRILELAD</t>
  </si>
  <si>
    <t>P07913</t>
  </si>
  <si>
    <t>TDH_ECOLI</t>
  </si>
  <si>
    <t>L-threonine 3-dehydrogenase (TDH) (EC 1.1.1.103) (L-threonine dehydrogenase)</t>
  </si>
  <si>
    <t>tdh b3616 JW3591</t>
  </si>
  <si>
    <t>tdh</t>
  </si>
  <si>
    <t>MKALSKLKAEEGIWMTDVPVPELGHNDLLIKIRKTAICGTDVHIYNWDEWSQKTIPVPMVVGHEYVGEVVGIGQEVKGFKIGDRVSGEGHITCGHCRNCRGGRTHLCRNTIGVGVNRPGCFAEYLVIPAFNAFKIPDNISDDLAAIFDPFGNAVHTALSFDLVGEDVLVSGAGPIGIMAAAVAKHVGARNVVITDVNEYRLELARKMGITRAVNVAKENLNDVMAELGMTEGFDVGLEMSGAPPAFRTMLDTMNHGGRIAMLGIPPSDMSIDWTKVIFKGLFIKGIYGREMFETWYKMAALIQSGLDLSPIITHRFSIDDFQKGFDAMRSGQSGKVILSWD</t>
  </si>
  <si>
    <t>P08142</t>
  </si>
  <si>
    <t>ILVB_ECOLI</t>
  </si>
  <si>
    <t>Acetolactate synthase isozyme 1 large subunit (AHAS-I) (EC 2.2.1.6) (Acetohydroxy-acid synthase I large subunit) (ALS-I)</t>
  </si>
  <si>
    <t>ilvB b3671 JW3646</t>
  </si>
  <si>
    <t>ilvB</t>
  </si>
  <si>
    <t>MASSGTTSTRKRFTGAEFIVHFLEQQGIKIVTGIPGGSILPVYDALSQSTQIRHILARHEQGAGFIAQGMARTDGKPAVCMACSGPGATNLVTAIADARLDSIPLICITGQVPASMIGTDAFQEVDTYGISIPITKHNYLVRHIEELPQVMSDAFRIAQSGRPGPVWIDIPKDVQTAVFEIETQPAMAEKAAAPAFSEESIRDAAAMINAAKRPVLYLGGGVINAPARVRELAEKAQLPTTMTLMALGMLPKAHPLSLGMLGMHGVRSTNYILQEADLLIVLGARFDDRAIGKTEQFCPNAKIIHVDIDRAELGKIKQPHVAIQADVDDVLAQLIPLVEAQPRAEWHQLVADLQREFPCPIPKACDPLSHYGLINAVAACVDDNAIITTDVGQHQMWTAQAYPLNRPRQWLTSGGLGTMGFGLPAAIGAALANPDRKVLCFSGDGSLMMNIQEMATASENQLDVKIILMNNEALGLVHQQQSLFYEQGVFAATYPGKINFMQIAAGFGLETCDLNNEADPQASLQEIINRPGPALIHVRIDAEEKVYPMVPPGAANTEMVGE</t>
  </si>
  <si>
    <t>P08178</t>
  </si>
  <si>
    <t>PUR5_ECOLI</t>
  </si>
  <si>
    <t>Phosphoribosylformylglycinamidine cyclo-ligase (EC 6.3.3.1) (AIR synthase) (AIRS) (Phosphoribosyl-aminoimidazole synthetase)</t>
  </si>
  <si>
    <t>purM purG b2499 JW2484</t>
  </si>
  <si>
    <t>purM</t>
  </si>
  <si>
    <t>MTDKTSLSYKDAGVDIDAGNALVGRIKGVVKKTRRPEVMGGLGGFGALCALPQKYREPVLVSGTDGVGTKLRLAMDLKRHDTIGIDLVAMCVNDLVVQGAEPLFFLDYYATGKLDVDTASAVISGIAEGCLQSGCSLVGGETAEMPGMYHGEDYDVAGFCVGVVEKSEIIDGSKVSDGDVLIALGSSGPHSNGYSLVRKILEVSGCDPQTTELDGKPLADHLLAPTRIYVKSVLELIEKVDVHAIAHLTGGGFWENIPRVLPDNTQAVIDESSWQWPEVFNWLQTAGNVEHHEMYRTFNCGVGMIIALPAPEVDKALALLNANGENAWKIGIIKASDSEQRVVIE</t>
  </si>
  <si>
    <t>P08179</t>
  </si>
  <si>
    <t>PUR3_ECOLI</t>
  </si>
  <si>
    <t>Phosphoribosylglycinamide formyltransferase (EC 2.1.2.2) (5'-phosphoribosylglycinamide transformylase) (GAR transformylase) (GART)</t>
  </si>
  <si>
    <t>purN b2500 JW2485</t>
  </si>
  <si>
    <t>purN</t>
  </si>
  <si>
    <t>MNIVVLISGNGSNLQAIIDACKTNKIKGTVRAVFSNKADAFGLERARQAGIATHTLIASAFDSREAYDRELIHEIDMYAPDVVVLAGFMRILSPAFVSHYAGRLLNIHPSLLPKYPGLHTHRQALENGDEEHGTSVHFVTDELDGGPVILQAKVPVFAGDSEDDITARVQTQEHAIYPLVISWFADGRLKMHENAAWLDGQRLPPQGYAADE</t>
  </si>
  <si>
    <t>P08189</t>
  </si>
  <si>
    <t>FIMF_ECOLI</t>
  </si>
  <si>
    <t>Protein FimF</t>
  </si>
  <si>
    <t>fimF b4318 JW4281</t>
  </si>
  <si>
    <t>fimF</t>
  </si>
  <si>
    <t>MRNKPFYLLCAFLWLAVSHALAADSTITIRGYVRDNGCSVAAESTNFTVDLMENAAKQFNNIGATTPVVPFRILLSPCGNAVSAVKVGFTGVADSHNANLLALENTVSAASGLGIQLLNEQQNQIPLNAPSSALSWTTLTPGKPNTLNFYARLMATQVPVTAGHINATATFTLEYQ</t>
  </si>
  <si>
    <t>DISULFID 38..78;  /evidence="ECO:0000305"</t>
  </si>
  <si>
    <t>P08190</t>
  </si>
  <si>
    <t>FIMG_ECOLI</t>
  </si>
  <si>
    <t>Protein FimG</t>
  </si>
  <si>
    <t>fimG b4319 JW4282</t>
  </si>
  <si>
    <t>fimG</t>
  </si>
  <si>
    <t>MKWCKRGYVLAAILALASATIQAADVTITVNGKVVAKPCTVSTTNATVDLGDLYSFSLMSAGAASAWHDVALELTNCPVGTSRVTASFSGAADSTGYYKNQGTAQNIQLELQDDSGNTLNTGATKTVQVDDSSQSAHFPLQVRALTVNGGATQGTIQAVISITYTYS</t>
  </si>
  <si>
    <t>DISULFID 39..77;  /evidence="ECO:0000305"</t>
  </si>
  <si>
    <t>P08191</t>
  </si>
  <si>
    <t>FIMH_ECOLI</t>
  </si>
  <si>
    <t>Type 1 fimbrin D-mannose specific adhesin (Protein FimH)</t>
  </si>
  <si>
    <t>fimH b4320 JW4283</t>
  </si>
  <si>
    <t>fimH</t>
  </si>
  <si>
    <t>MKRVITLFAVLLMGWSVNAWSFACKTANGTAIPIGGGSANVYVNLAPVVNVGQNLVVDLSTQIFCHNDYPETITDYVTLQRGSAYGGVLSNFSGTVKYSGSSYPFPTTSETPRVVYNSRTDKPWPVALYLTPVSSAGGVAIKAGSLIAVLILRQTNNYNSDDFQFVWNIYANNDVVVPTGGCDVSARDVTVTLPDYPGSVPIPLTVYCAKSQNLGYYLSGTTADAGNSIFTNTASFSPAQGVGVQLTRNGTIIPANNTVSLGAVGTSAVSLGLTANYARTGGQVTAGNVQSIIGVTFVYQ</t>
  </si>
  <si>
    <t>P08192</t>
  </si>
  <si>
    <t>FOLC_ECOLI</t>
  </si>
  <si>
    <t>Dihydrofolate synthase/folylpolyglutamate synthase (DHFS / FPGS) (EC 6.3.2.12) (EC 6.3.2.17) (Folylpoly-gamma-glutamate synthetase-dihydrofolate synthetase) (Folylpolyglutamate synthetase) (Tetrahydrofolylpolyglutamate synthase)</t>
  </si>
  <si>
    <t>folC dedC b2315 JW2312</t>
  </si>
  <si>
    <t>folC</t>
  </si>
  <si>
    <t>MIIKRTPQAASPLASWLSYLENLHSKTIDLGLERVSLVAARLGVLKPAPFVFTVAGTNGKGTTCRTLESILMAAGYKVGVYSSPHLVRYTERVRVQGQELPESAHTASFAEIESARGDISLTYFEYGTLSALWLFKQAQLDVVILEVGLGGRLDATNIVDADVAVVTSIALDHTDWLGPDRESIGREKAGIFRSEKPAIVGEPEMPSTIADVAQEKGALLQRRGVEWNYSVTDHDWAFSDAHGTLENLPLPLVPQPNAATALAALRASGLEVSENAIRDGIASAILPGRFQIVSESPRVIFDVAHNPHAAEYLTGRMKALPKNGRVLAVIGMLHDKDIAGTLAWLKSVVDDWYCAPLEGPRGATAEQLLEHLGNGKSFDSVAQAWDAAMADAKAEDTVLVCGSFHTVAHVMEVIDARRSGGK</t>
  </si>
  <si>
    <t>P08194</t>
  </si>
  <si>
    <t>GLPT_ECOLI</t>
  </si>
  <si>
    <t>Glycerol-3-phosphate transporter (G-3-P transporter) (G-3-P permease)</t>
  </si>
  <si>
    <t>glpT b2240 JW2234</t>
  </si>
  <si>
    <t>glpT</t>
  </si>
  <si>
    <t>MLSIFKPAPHKARLPAAEIDPTYRRLRWQIFLGIFFGYAAYYLVRKNFALAMPYLVEQGFSRGDLGFALSGISIAYGFSKFIMGSVSDRSNPRVFLPAGLILAAAVMLFMGFVPWATSSIAVMFVLLFLCGWFQGMGWPPCGRTMVHWWSQKERGGIVSVWNCAHNVGGGIPPLLFLLGMAWFNDWHAALYMPAFCAILVALFAFAMMRDTPQSCGLPPIEEYKNDYPDDYNEKAEQELTAKQIFMQYVLPNKLLWYIAIANVFVYLLRYGILDWSPTYLKEVKHFALDKSSWAYFLYEYAGIPGTLLCGWMSDKVFRGNRGATGVFFMTLVTIATIVYWMNPAGNPTVDMICMIVIGFLIYGPVMLIGLHALELAPKKAAGTAAGFTGLFGYLGGSVAASAIVGYTVDFFGWDGGFMVMIGGSILAVILLIVVMIGEKRRHEQLLQERNGG</t>
  </si>
  <si>
    <t>P08200</t>
  </si>
  <si>
    <t>IDH_ECOLI</t>
  </si>
  <si>
    <t>Isocitrate dehydrogenase [NADP] (IDH) (EC 1.1.1.42) (IDP) (NADP(+)-specific ICDH) (Oxalosuccinate decarboxylase)</t>
  </si>
  <si>
    <t>icd icdA icdE b1136 JW1122</t>
  </si>
  <si>
    <t>icd</t>
  </si>
  <si>
    <t>MESKVVVPAQGKKITLQNGKLNVPENPIIPYIEGDGIGVDVTPAMLKVVDAAVEKAYKGERKISWMEIYTGEKSTQVYGQDVWLPAETLDLIREYRVAIKGPLTTPVGGGIRSLNVALRQELDLYICLRPVRYYQGTPSPVKHPELTDMVIFRENSEDIYAGIEWKADSADAEKVIKFLREEMGVKKIRFPEHCGIGIKPCSEEGTKRLVRAAIEYAIANDRDSVTLVHKGNIMKFTEGAFKDWGYQLAREEFGGELIDGGPWLKVKNPNTGKEIVIKDVIADAFLQQILLRPAEYDVIACMNLNGDYISDALAAQVGGIGIAPGANIGDECALFEATHGTAPKYAGQDKVNPGSIILSAEMMLRHMGWTEAADLIVKGMEGAINAKTVTYDFERLMDGAKLLKCSEFGDAIIENM</t>
  </si>
  <si>
    <t>P08201</t>
  </si>
  <si>
    <t>NIRB_ECOLI</t>
  </si>
  <si>
    <t>Nitrite reductase (NADH) large subunit (EC 1.7.1.15)</t>
  </si>
  <si>
    <t>nirB b3365 JW3328</t>
  </si>
  <si>
    <t>nirB</t>
  </si>
  <si>
    <t>MSKVRLAIIGNGMVGHRFIEDLLDKSDAANFDITVFCEEPRIAYDRVHLSSYFSHHTAEELSLVREGFYEKHGIKVLVGERAITINRQEKVIHSSAGRTVFYDKLIMATGSYPWIPPIKGSDTQDCFVYRTIEDLNAIESCARRSKRGAVVGGGLLGLEAAGALKNLGIETHVIEFAPMLMAEQLDQMGGEQLRRKIESMGVRVHTSKNTLEIVQEGVEARKTMRFADGSELEVDFIVFSTGIRPRDKLATQCGLDVAPRGGIVINDSCQTSDPDIYAIGECASWNNRVFGLVAPGYKMAQVAVDHILGSENAFEGADLSAKLKLLGVDVGGIGDAHGRTPGARSYVYLDESKEIYKRLIVSEDNKTLLGAVLVGDTSDYGNLLQLVLNAIELPENPDSLILPAHSGSGKPSIGVDKLPDSAQICSCFDVTKGDLIAAINKGCHTVAALKAETKAGTGCGGCIPLVTQVLNAELAKQGIEVNNNLCEHFAYSRQELFHLIRVEGIKTFEELLAKHGKGYGCEVCKPTVGSLLASCWNEYILKPEHTPLQDSNDNFLANIQKDGTYSVIPRSPGGEITPEGLMAVGRIAREFNLYTKITGSQRLAMFGAQKDDLPEIWRQLIEAGFETGHAYAKALRMAKTCVGSTWCRYGVGDSVGLGVELENRYKGIRTPHKMKFGVSGCTRECSEAQGKDVGIIATEKGWNLYVCGNGGMKPRHADLLAADIDRETLIKYLDRFMMFYIRTADKLTRTAPWLENLEGGIDYLKAVIIDDKLGLNAHLEEEMARLREAVLCEWTETVNTPSAQTRFKHFINSDKRDPNVQMVPEREQHRPATPYERIPVTLVEDNA</t>
  </si>
  <si>
    <t>P08202</t>
  </si>
  <si>
    <t>ARAA_ECOLI</t>
  </si>
  <si>
    <t>L-arabinose isomerase (EC 5.3.1.4)</t>
  </si>
  <si>
    <t>araA b0062 JW0061</t>
  </si>
  <si>
    <t>araA</t>
  </si>
  <si>
    <t>MTIFDNYEVWFVIGSQHLYGPETLRQVTQHAEHVVNALNTEAKLPCKLVLKPLGTTPDEITAICRDANYDDRCAGLVVWLHTFSPAKMWINGLTMLNKPLLQFHTQFNAALPWDSIDMDFMNLNQTAHGGREFGFIGARMRQQHAVVTGHWQDKQAHERIGSWMRQAVSKQDTRHLKVCRFGDNMREVAVTDGDKVAAQIKFGFSVNTWAVGDLVQVVNSISDGDVNALVDEYESCYTMTPATQIHGKKRQNVLEAARIELGMKRFLEQGGFHAFTTTFEDLHGLKQLPGLAVQRLMQQGYGFAGEGDWKTAALLRIMKVMSTGLQGGTSFMEDYTYHFEKGNDLVLGSHMLEVCPSIAAEEKPILDVQHLGIGGKDDPARLIFNTQTGPAIVASLIDLGDRYRLLVNCIDTVKTPHSLPKLPVANALWKAQPDLPTASEAWILAGGAHHTVFSHALNLNDMRQFAEMHDIEITVIDNDTRLPAFKDALRWNEVYYGFRR</t>
  </si>
  <si>
    <t>P08203</t>
  </si>
  <si>
    <t>ARAD_ECOLI</t>
  </si>
  <si>
    <t>L-ribulose-5-phosphate 4-epimerase AraD (EC 5.1.3.4) (Phosphoribulose isomerase)</t>
  </si>
  <si>
    <t>araD b0061 JW0060</t>
  </si>
  <si>
    <t>araD</t>
  </si>
  <si>
    <t>MLEDLKRQVLEANLALPKHNLVTLTWGNVSAVDRERGVFVIKPSGVDYSVMTADDMVVVSIETGEVVEGTKKPSSDTPTHRLLYQAFPSIGGIVHTHSRHATIWAQAGQSIPATGTTHADYFYGTIPCTRKMTDAEINGEYEWETGNVIVETFEKQGIDAAQMPGVLVHSHGPFAWGKNAEDAVHNAIVLEEVAYMGIFCRQLAPQLPDMQQTLLDKHYLRKHGAKAYYGQ</t>
  </si>
  <si>
    <t>P08204</t>
  </si>
  <si>
    <t>ARAB_ECOLI</t>
  </si>
  <si>
    <t>Ribulokinase (EC 2.7.1.16)</t>
  </si>
  <si>
    <t>araB b0063 JW0062</t>
  </si>
  <si>
    <t>araB</t>
  </si>
  <si>
    <t>MAIAIGLDFGSDSVRALAVDCATGEEIATSVEWYPRWQKGQFCDAPNNQFRHHPRDYIESMEAALKTVLAELSVEQRAAVVGIGVDSTGSTPAPIDADGNVLALRPEFAENPNAMFVLWKDHTAVEEAEEITRLCHAPGNVDYSRYIGGIYSSEWFWAKILHVTRQDSAVAQSAASWIELCDWVPALLSGTTRPQDIRRGRCSAGHKSLWHESWGGLPPASFFDELDPILNRHLPSPLFTDTWTADIPVGTLCPEWAQRLGLPESVVISGGAFDCHMGAVGAGAQPNALVKVIGTSTCDILIADKQSVGERAVKGICGQVDGSVVPGFIGLEAGQSAFGDIYAWFGRVLGWPLEQLAAQHPELKTQINASQKQLLPALTEAWAKNPSLDHLPVVLDWFNGRRTPNANQRLKGVITDLNLATDAPLLFGGLIAATAFGARAIMECFTDQGIAVNNVMALGGIARKNQVIMQACCDVLNRPLQIVASDQCCALGAAIFAAVAAKVHADIPSAQQKMASAVEKTLQPCSEQAQRFEQLYRRYQQWAMSAEQHYLPTSAPAQAAQAVATL</t>
  </si>
  <si>
    <t>P08244</t>
  </si>
  <si>
    <t>PYRF_ECOLI</t>
  </si>
  <si>
    <t>Orotidine 5'-phosphate decarboxylase (EC 4.1.1.23) (OMP decarboxylase) (OMPDCase) (OMPdecase)</t>
  </si>
  <si>
    <t>pyrF b1281 JW1273</t>
  </si>
  <si>
    <t>pyrF</t>
  </si>
  <si>
    <t>MTLTASSSSRAVTNSPVVVALDYHNRDDALAFVDKIDPRDCRLKVGKEMFTLFGPQFVRELQQRGFDIFLDLKFHDIPNTAAHAVAAAADLGVWMVNVHASGGARMMTAAREALVPFGKDAPLLIAVTVLTSMEASDLVDLGMTLSPADYAERLAALTQKCGLDGVVCSAQEAVRFKQVFGQEFKLVTPGIRPQGSEAGDQRRIMTPEQALSAGVDYMVIGRPVTQSVDPAQTLKAINASLQRSA</t>
  </si>
  <si>
    <t>P08245</t>
  </si>
  <si>
    <t>YCIH_ECOLI</t>
  </si>
  <si>
    <t>Uncharacterized protein YciH</t>
  </si>
  <si>
    <t>yciH b1282 JW1274</t>
  </si>
  <si>
    <t>yciH</t>
  </si>
  <si>
    <t>MSDSNSRLVYSTETGRIDEPKAAPVRPKGDGVVRIQRQTSGRKGKGVCLITGVDLDDAELTKLAAELKKKCGCGGAVKDGVIEIQGDKRDLLKSLLEAKGMKVKLAGG</t>
  </si>
  <si>
    <t>P08312</t>
  </si>
  <si>
    <t>SYFA_ECOLI</t>
  </si>
  <si>
    <t>Phenylalanine--tRNA ligase alpha subunit (EC 6.1.1.20) (Phenylalanyl-tRNA synthetase alpha subunit) (PheRS)</t>
  </si>
  <si>
    <t>pheS b1714 JW5277</t>
  </si>
  <si>
    <t>pheS</t>
  </si>
  <si>
    <t>MSHLAELVASAKAAISQASDVAALDNVRVEYLGKKGHLTLQMTTLRELPPEERPAAGAVINEAKEQVQQALNARKAELESAALNARLAAETIDVSLPGRRIENGGLHPVTRTIDRIESFFGELGFTVATGPEIEDDYHNFDALNIPGHHPARADHDTFWFDTTRLLRTQTSGVQIRTMKAQQPPIRIIAPGRVYRNDYDQTHTPMFHQMEGLIVDTNISFTNLKGTLHDFLRNFFEEDLQIRFRPSYFPFTEPSAEVDVMGKNGKWLEVLGCGMVHPNVLRNVGIDPEVYSGFAFGMGMERLTMLRYGVTDLRSFFENDLRFLKQFK</t>
  </si>
  <si>
    <t>P08331</t>
  </si>
  <si>
    <t>CPDB_ECOLI</t>
  </si>
  <si>
    <t>2',3'-cyclic-nucleotide 2'-phosphodiesterase/3'-nucleotidase (EC 3.1.3.6) (EC 3.1.4.16)</t>
  </si>
  <si>
    <t>cpdB b4213 JW4171</t>
  </si>
  <si>
    <t>cpdB</t>
  </si>
  <si>
    <t>MIKFSATLLATLIAASVNAATVDLRIMETTDLHSNMMDFDYYKDTATEKFGLVRTASLINDARNEVKNSVLVDNGDLIQGSPLADYMSAKGLKAGDIHPVYKALNTLDYTVGTLGNHEFNYGLDYLKNALAGAKFPYVNANVIDARTKQPMFTPYLIKDTEVVDKDGKKQTLKIGYIGVVPPQIMGWDKANLSGKVTVNDITETVRKYVPEMREKGADVVVVLAHSGLSADPYKVMAENSVYYLSEIPGVNAIMFGHAHAVFPGKDFADIEGADIAKGTLNGVPAVMPGMWGDHLGVVDLQLSNDSGKWQVTQAKAEARPIYDIANKKSLAAEDSKLVETLKADHDATRQFVSKPIGKSADNMYSYLALVQDDPTVQVVNNAQKAYVEHYIQGDPDLAKLPVLSAAAPFKVGGRKNDPASYVEVEKGQLTFRNAADLYLYPNTLIVVKASGKEVKEWLECSAGQFNQIDPNSTKPQSLINWDGFRTYNFDVIDGVNYQIDVTQPARYDGECQMINANAERIKNLTFNGKPIDPNAMFLVATNNYRAYGGKFAGTGDSHIAFASPDENRSVLAAWIADESKRAGEIHPAADNNWRLAPIAGDKKLDIRFETSPSDKAAAFIKEKGQYPMNKVATDDIGFAIYQVDLSK</t>
  </si>
  <si>
    <t>P08337</t>
  </si>
  <si>
    <t>MUTT_ECOLI</t>
  </si>
  <si>
    <t>8-oxo-dGTP diphosphatase (8-oxo-dGTPase) (EC 3.6.1.55) (7,8-dihydro-8-oxoguanine-triphosphatase) (Mutator protein MutT) (dGTP pyrophosphohydrolase)</t>
  </si>
  <si>
    <t>mutT b0099 JW0097</t>
  </si>
  <si>
    <t>mutT</t>
  </si>
  <si>
    <t>MKKLQIAVGIIRNENNEIFITRRAADAHMANKLEFPGGKIEMGETPEQAVVRELQEEVGITPQHFSLFEKLEYEFPDRHITLWFWLVERWEGEPWGKEGQPGEWMSLVGLNADDFPPANEPVIAKLKRL</t>
  </si>
  <si>
    <t>P08365</t>
  </si>
  <si>
    <t>CHPS_ECOLI</t>
  </si>
  <si>
    <t>Antitoxin ChpS</t>
  </si>
  <si>
    <t>chpS chpBI yjfB b4224 JW5750</t>
  </si>
  <si>
    <t>chpS</t>
  </si>
  <si>
    <t>MRITIKRWGNSAGMVIPNIVMKELNLQPGQSVEAQVSNNQLILTPISRRYSLDELLAQCDMNAAELSEQDVWGKSTPAGDEIW</t>
  </si>
  <si>
    <t>P08368</t>
  </si>
  <si>
    <t>CREB_ECOLI</t>
  </si>
  <si>
    <t>Transcriptional regulatory protein CreB</t>
  </si>
  <si>
    <t>creB yjjE b4398 JW4361</t>
  </si>
  <si>
    <t>creB</t>
  </si>
  <si>
    <t>MQRETVWLVEDEQGIADTLVYMLQQEGFAVEVFERGLPVLDKARKQVPDVMILDVGLPDISGFELCRQLLALHPALPVLFLTARSEEVDRLLGLEIGADDYVAKPFSPREVCARVRTLLRRVKKFSTPSPVIRIGHFELNEPAAQISWFDTPLALTRYEFLLLKTLLKSPGRVWSRQQLMDSVWEDAQDTYDRTVDTHIKTLRAKLRAINPDLSPINTHRGMGYSLRGL</t>
  </si>
  <si>
    <t>P08369</t>
  </si>
  <si>
    <t>CRED_ECOLI</t>
  </si>
  <si>
    <t>Inner membrane protein CreD</t>
  </si>
  <si>
    <t>creD cet b4400 JW4363</t>
  </si>
  <si>
    <t>creD</t>
  </si>
  <si>
    <t>MLKSPLFWKMTSLFGAVLLLLIPIMLIRQVIVERADYRSDVEDAIRQSTSGPQKLVGPLIAIPVTELYTVQEEDKTVERKRSFIHFWLPESLMVDGNQNVEERKIGIYTGQVWHSDLTLKADFDVSRLSELNAPNITLGKPFIVISVGDARGIGVVKAPEVNGTALTIEPGTGLEQGGQGVHIPLPEGDWRKQNLKLNMALNLSGTGDLSVVPGGRNSEMTLTSNWPHPSFLGDFLPAKREVSESGFQAHWQSSWFANNLGERFASGNDTGWENFPAFSVAVTTPADQYQLTDRATKYAILLIALTFMAFFVFETLTAQRLHPMQYLLVGLSLVMFYLLLLALSEHTGFTVAWIIASLIGAIMNGIYLQAVLKGWCNSMLFTLALLLLDGVMWGLLNSADSALLLGTSVLVVALAGMMFVTRNIDWYAFSLPKMKASKEVTTDDELRIWK</t>
  </si>
  <si>
    <t>P08370</t>
  </si>
  <si>
    <t>YGDB_ECOLI</t>
  </si>
  <si>
    <t>Uncharacterized protein YgdB</t>
  </si>
  <si>
    <t>ygdB b2824 JW5450</t>
  </si>
  <si>
    <t>ygdB</t>
  </si>
  <si>
    <t>MNREKGVSSLALVLMLLVLGSLLLQGMSQQDRSFASRVSMESQSLRRQAIVQSALAWGKMHCWQTQPAVQCSQYAETDAQVCLRLLADNEALLIAGYEGVSLWRTGEVIDGNIVFSPRGWSDFCPLKERALCQLP</t>
  </si>
  <si>
    <t>P08371</t>
  </si>
  <si>
    <t>PPDB_ECOLI</t>
  </si>
  <si>
    <t>Prepilin peptidase-dependent protein B</t>
  </si>
  <si>
    <t>ppdB ygdC b2825 JW5451</t>
  </si>
  <si>
    <t>ppdB</t>
  </si>
  <si>
    <t>MPVKEQGFSLLEVLIAMAISSVLLLGAARFLPALQRESLTSTRKLALEDEIWLRVFTVAKHLQRAGYCHGICTGEGLEIVGQGDCVIVQWDANSNGIWDREPVKESDQIGFRLKEHVLETLRGATSCEGKGWDKVTNPDAIIIDTFQVVRQDVSGFSPVLTVNMRAASKSEPQTVVNASYSVTGFNL</t>
  </si>
  <si>
    <t>P08372</t>
  </si>
  <si>
    <t>PPDC_ECOLI</t>
  </si>
  <si>
    <t>Prepilin peptidase-dependent protein C</t>
  </si>
  <si>
    <t>ppdC ygdA b2823 JW2791</t>
  </si>
  <si>
    <t>ppdC</t>
  </si>
  <si>
    <t>MSASLKNQQGFSLPEVMLAMVLMVMIVTALSGFQRTLMNSLASRNQYQQLWRHGWQQTQLRAISPPANWQVNRMQTSQAGCVSISVTLVSPGGREGEMTRLHCPNRQ</t>
  </si>
  <si>
    <t>P08373</t>
  </si>
  <si>
    <t>MURB_ECOLI</t>
  </si>
  <si>
    <t>UDP-N-acetylenolpyruvoylglucosamine reductase (EC 1.3.1.98) (UDP-N-acetylmuramate dehydrogenase)</t>
  </si>
  <si>
    <t>murB yijB b3972 JW3940</t>
  </si>
  <si>
    <t>murB</t>
  </si>
  <si>
    <t>MNHSLKPWNTFGIDHNAQHIVCAEDEQQLLNAWQYATAEGQPVLILGEGSNVLFLEDYRGTVIINRIKGIEIHDEPDAWYLHVGAGENWHRLVKYTLQEGMPGLENLALIPGCVGSSPIQNIGAYGVELQRVCAYVDSVELATGKQVRLTAKECRFGYRDSIFKHEYQDRFAIVAVGLRLPKEWQPVLTYGDLTRLDPTTVTPQQVFNAVCHMRTTKLPDPKVNGNAGSFFKNPVVSAETAKALLSQFPTAPNYPQADGSVKLAAGWLIDQCQLKGMQIGGAAVHRQQALVLINEDNAKSEDVVQLAHHVRQKVGEKFNVWLEPEVRFIGASGEVSAVETIS</t>
  </si>
  <si>
    <t>P08390</t>
  </si>
  <si>
    <t>USG_ECOLI</t>
  </si>
  <si>
    <t>USG-1 protein</t>
  </si>
  <si>
    <t>usg b2319 JW2316</t>
  </si>
  <si>
    <t>usg</t>
  </si>
  <si>
    <t>MSEGWNIAVLGATGAVGEALLETLAERQFPVGEIYALARNESAGEQLRFGGKTITVQDAAEFDWTQAQLAFFVAGKEATAAWVEEATNSGCLVIDSSGLFALEPDVPLVVPEVNPFVLTDYRNRNVIAVPDSLTSQLLAALKPLIDQGGLSRISVTSLISASAQGKKAVDALAGQSAKLLNGIPIDEEDFFGRQLAFNMLPLLPDSEGSVREERRIVDEVRKILQDEGLMISASVVQAPVFYGHAQMVNFEALRPLAAEEARDAFVQGEDIVLSEENEFPTQVGDASGTPHLSVGCVRNDYGMPEQVQFWSVADNVRFGGALMAVKIAEKLVQEYLY</t>
  </si>
  <si>
    <t>P08394</t>
  </si>
  <si>
    <t>RECB_ECOLI</t>
  </si>
  <si>
    <t>RecBCD enzyme subunit RecB (EC 3.1.11.5) (Exodeoxyribonuclease V 135 kDa polypeptide) (Exodeoxyribonuclease V beta chain) (Exonuclease V subunit RecB) (ExoV subunit RecB) (Helicase/nuclease RecBCD subunit RecB)</t>
  </si>
  <si>
    <t>recB ior rorA b2820 JW2788</t>
  </si>
  <si>
    <t>recB</t>
  </si>
  <si>
    <t>MSDVAETLDPLRLPLQGERLIEASAGTGKTFTIAALYLRLLLGLGGSAAFPRPLTVEELLVVTFTEAATAELRGRIRSNIHELRIACLRETTDNPLYERLLEEIDDKAQAAQWLLLAERQMDEAAVFTIHGFCQRMLNLNAFESGMLFEQQLIEDESLLRYQACADFWRRHCYPLPREIAQVVFETWKGPQALLRDINRYLQGEAPVIKAPPPDDETLASRHAQIVARIDTVKQQWRDAVGELDALIESSGIDRRKFNRSNQAKWIDKISAWAEEETNSYQLPESLEKFSQRFLEDRTKAGGETPRHPLFEAIDQLLAEPLSIRDLVITRALAEIRETVAREKRRRGELGFDDMLSRLDSALRSESGEVLAAAIRTRFPVAMIDEFQDTDPQQYRIFRRIWHHQPETALLLIGDPKQAIYAFRGADIFTYMKARSEVHAHYTLDTNWRSAPGMVNSVNKLFSQTDDAFMFREIPFIPVKSAGKNQALRFVFKGETQPAMKMWLMEGESCGVGDYQSTMAQVCAAQIRDWLQAGQRGEALLMNGDDARPVRASDISVLVRSRQEAAQVRDALTLLEIPSVYLSNRDSVFETLEAQEMLWLLQAVMTPERENTLRSALATSMMGLNALDIETLNNDEHAWDVVVEEFDGYRQIWRKRGVMPMLRALMSARNIAENLLATAGGERRLTDILHISELLQEAGTQLESEHALVRWLSQHILEPDSNASSQQMRLESDKHLVQIVTIHKSKGLEYPLVWLPFITNFRVQEQAFYHDRHSFEAVLDLNAAPESVDLAEAERLAEDLRLLYVALTRSVWHCSLGVAPLVRRRGDKKGDTDVHQSALGRLLQKGEPQDAAGLRTCIEALCDDDIAWQTAQTGDNQPWQVNDVSTAELNAKTLQRLPGDNWRVTSYSGLQQRGHGIAQDLMPRLDVDAAGVASVVEEPTLTPHQFPRGASPGTFLHSLFEDLDFTQPVDPNWVREKLELGGFESQWEPVLTEWITAVLQAPLNETGVSLSQLSARNKQVEMEFYLPISEPLIASQLDTLIRQFDPLSAGCPPLEFMQVRGMLKGFIDLVFRHEGRYYLLDYKSNWLGEDSSAYTQQAMAAAMQAHRYDLQYQLYTLALHRYLRHRIADYDYEHHFGGVIYLFLRGVDKEHPQQGIYTTRPNAGLIALMDEMFAGMTLEEA</t>
  </si>
  <si>
    <t>P08395</t>
  </si>
  <si>
    <t>SPPA_ECOLI</t>
  </si>
  <si>
    <t>Protease 4 (EC 3.4.21.-) (Endopeptidase IV) (Protease IV) (Signal peptide peptidase)</t>
  </si>
  <si>
    <t>sppA b1766 JW1755</t>
  </si>
  <si>
    <t>sppA</t>
  </si>
  <si>
    <t>MRTLWRFIAGFFKWTWRLLNFVREMVLNLFFIFLVLVGVGIWMQVSGGDSKETASRGALLLDISGVIVDKPDSSQRFSKLSRQLLGASSDRLQENSLFDIVNTIRQAKDDRNITGIVMDLKNFAGGDQPSMQYIGKALKEFRDSGKPVYAVGENYSQGQYYLASFANKIWLSPQGVVDLHGFATNGLYYKSLLDKLKVSTHVFRVGTYKSAVEPFIRDDMSPAAREADSRWIGELWQNYLNTVAANRQIPAEQVFPGAQGLLEGLTKTGGDTAKYALENKLVDALASSAEIEKALTKEFGWSKTDKNYRAISYYDYALKTPADTGDSIGVVFANGAIMDGEETQGNVGGDTTAAQIRDARLDPKVKAIVLRVNSPGGSVTASEVIRAELAAARAAGKPVVVSMGGMAASGGYWISTPANYIVANPSTLTGSIGIFGVITTVENSLDSIGVHTDGVSTSPLADVSITRALPPEAQLMMQLSIENGYKRFITLVADARHSTPEQIDKIAQGHVWTGQDAKANGLVDSLGDFDDAVAKAAELAKVKQWHLEYYVDEPTFFDKVMDNMSGSVRAMLPDAFQAMLPAPLASVASTVKSESDKLAAFNDPQNRYAFCLTCANMR</t>
  </si>
  <si>
    <t>P08400</t>
  </si>
  <si>
    <t>PHOR_ECOLI</t>
  </si>
  <si>
    <t>Phosphate regulon sensor protein PhoR (EC 2.7.13.3)</t>
  </si>
  <si>
    <t>phoR nmpB b0400 JW0390</t>
  </si>
  <si>
    <t>phoR</t>
  </si>
  <si>
    <t>MLERLSWKRLVLELLLCCLPAFILGAFFGYLPWFLLASVTGLLIWHFWNLLRLSWWLWVDRSMTPPPGRGSWEPLLYGLHQMQLRNKKRRRELGNLIKRFRSGAESLPDAVVLTTEEGGIFWCNGLAQQILGLRWPEDNGQNILNLLRYPEFTQYLKTRDFSRPLNLVLNTGRHLEIRVMPYTHKQLLMVARDVTQMHQLEGARRNFFANVSHELRTPLTVLQGYLEMMNEQPLEGAVREKALHTMREQTQRMEGLVKQLLTLSKIEAAPTHLLNEKVDVPMMLRVVEREAQTLSQKKQTFTFEIDNGLKVSGNEDQLRSAISNLVYNAVNHTPEGTHITVRWQRVPHGAEFSVEDNGPGIAPEHIPRLTERFYRVDKARSRQTGGSGLGLAIVKHAVNHHESRLNIESTVGKGTRFSFVIPERLIAKNSD</t>
  </si>
  <si>
    <t>P08401</t>
  </si>
  <si>
    <t>CREC_ECOLI</t>
  </si>
  <si>
    <t>Sensor protein CreC (EC 2.7.13.3)</t>
  </si>
  <si>
    <t>creC phoM b4399 JW4362</t>
  </si>
  <si>
    <t>creC</t>
  </si>
  <si>
    <t>MRIGMRLLLGYFLLVAVAAWFVLAIFVKEVKPGVRRATEGTLIDTATLLAELARPDLLSGDPTHGQLAQAFNQLQHRPFRANIGGINKVRNEYHVYMTDAQGKVLFDSANKAVGQDYSRWNDVWLTLRGQYGARSTLQNPADPESSVMYVAAPIMDGSRLIGVLSVGKPNAAMAPVIKRSERRILWASAILLGIALVIGAGMVWWINRSIARLTRYADSVTDNKPVPLPDLGSSELRKLAQALESMRVKLEGKNYIEQYVYALTHELKSPLAAIRGAAEILREGPPPEVVARFTDNILTQNARMQALVETLLRQARLENRQEVVLTAVDVAALFRRVSEARTVQLAEKKITLHVTPTEVNVAAEPALLEQALGNLLDNAIDFTPESGCITLSAEVDQEHVTLKVLDTGSGIPDYALSRIFERFYSLPRANGQKSSGLGLAFVSEVARLFNGEVTLRNVQEGGVLASLRLHRHFT</t>
  </si>
  <si>
    <t>P08506</t>
  </si>
  <si>
    <t>DACC_ECOLI</t>
  </si>
  <si>
    <t>D-alanyl-D-alanine carboxypeptidase DacC (DD-carboxypeptidase) (DD-peptidase) (EC 3.4.16.4) (Penicillin-binding protein 6) (PBP-6)</t>
  </si>
  <si>
    <t>dacC b0839 JW0823</t>
  </si>
  <si>
    <t>dacC</t>
  </si>
  <si>
    <t>MTQYSSLLRGLAAGSAFLFLFAPTAFAAEQTVEAPSVDARAWILMDYASGKVLAEGNADEKLDPASLTKIMTSYVVGQALKADKIKLTDMVTVGKDAWATGNPALRGSSVMFLKPGDQVSVADLNKGVIIQSGNDACIALADYVAGSQESFIGLMNGYAKKLGLTNTTFQTVHGLDAPGQFSTARDMALLGKALIHDVPEEYAIHKEKEFTFNKIRQPNRNRLLWSSNLNVDGMKTGTTAGAGYNLVASATQGDMRLISVVLGAKTDRIRFNESEKLLTWGFRFFETVTPIKPDATFVTQRVWFGDKSEVNLGAGEAGSVTIPRGQLKNLKASYTLTEPQLTAPLKKGQVVGTIDFQLNGKSIEQRPLIVMENVEEGGFFGRVWDFVMMKFHQWFGSWFS</t>
  </si>
  <si>
    <t>P08550</t>
  </si>
  <si>
    <t>CVPA_ECOLI</t>
  </si>
  <si>
    <t>Colicin V production protein (Protein DedE) (Pur regulon 18 kDa protein)</t>
  </si>
  <si>
    <t>cvpA dedE b2313 JW2310</t>
  </si>
  <si>
    <t>cvpA</t>
  </si>
  <si>
    <t>MVWIDYAIIAVIAFSSLVSLIRGFVREALSLVTWGCAFFVASHYYTYLSVWFTGFEDELVRNGIAIAVLFIATLIVGAIVNFVIGQLVEKTGLSGTDRVLGVCFGALRGVLIVAAILFFLDSFTGVSKSEDWSKSQLIPQFSFIIRCFFDYLQSSSSFLPRA</t>
  </si>
  <si>
    <t>P08555</t>
  </si>
  <si>
    <t>DSDX_ECOLI</t>
  </si>
  <si>
    <t>D-serine transporter DsdX</t>
  </si>
  <si>
    <t>dsdX orf445 yfdA yfdD b2365 JW2362</t>
  </si>
  <si>
    <t>dsdX</t>
  </si>
  <si>
    <t>MHSQIWVVSTLLISIVLIVLTIVKFKFHPFLALLLASFFVGTMMGMGPLDMVNAIESGIGGTLGFLAAVIGLGTILGKMMEVSGAAERIGLTLQRCRWLSVDVIMVLVGLICGITLFVEVGVVLLIPLAFSIAKKTNTSLLKLAIPLCTALMAVHCVVPPHPAALYVANKLGADIGSVIVYGLLVGLMASLIGGPLFLKFLGQRLPFKPVPTEFADLKVRDEKTLPSLGATLFTILLPIALMLVKTIAELNMARESGLYILVEFIGNPITAMFIAVFVAYYVLGIRQHMSMGTMLTHTENGFGSIANILLIIGAGGAFNAILKSSSLADTLAVILSNMHMHPILLAWLVALILHAAVGSATVAMMGATAIVAPMLPLYPDISPEIIAIAIGSGAIGCTIVTDSLFWLVKQYCGATLNETFKYYTTATFIASVVALAGTFLLSFII</t>
  </si>
  <si>
    <t>P08622</t>
  </si>
  <si>
    <t>DNAJ_ECOLI</t>
  </si>
  <si>
    <t>Chaperone protein DnaJ (HSP40) (Heat shock protein J)</t>
  </si>
  <si>
    <t>dnaJ groP b0015 JW0014</t>
  </si>
  <si>
    <t>dnaJ</t>
  </si>
  <si>
    <t>MAKQDYYEILGVSKTAEEREIRKAYKRLAMKYHPDRNQGDKEAEAKFKEIKEAYEVLTDSQKRAAYDQYGHAAFEQGGMGGGGFGGGADFSDIFGDVFGDIFGGGRGRQRAARGADLRYNMELTLEEAVRGVTKEIRIPTLEECDVCHGSGAKPGTQPQTCPTCHGSGQVQMRQGFFAVQQTCPHCQGRGTLIKDPCNKCHGHGRVERSKTLSVKIPAGVDTGDRIRLAGEGEAGEHGAPAGDLYVQVQVKQHPIFEREGNNLYCEVPINFAMAALGGEIEVPTLDGRVKLKVPGETQTGKLFRMRGKGVKSVRGGAQGDLLCRVVVETPVGLNERQKQLLQELQESFGGPTGEHNSPRSKSFFDGVKKFFDDLTR</t>
  </si>
  <si>
    <t>P08660</t>
  </si>
  <si>
    <t>AK3_ECOLI</t>
  </si>
  <si>
    <t>Lysine-sensitive aspartokinase 3 (EC 2.7.2.4) (Aspartate kinase III) (AKIII) (Lysine-sensitive aspartokinase III)</t>
  </si>
  <si>
    <t>lysC apk b4024 JW3984</t>
  </si>
  <si>
    <t>lysC</t>
  </si>
  <si>
    <t>MSEIVVSKFGGTSVADFDAMNRSADIVLSDANVRLVVLSASAGITNLLVALAEGLEPGERFEKLDAIRNIQFAILERLRYPNVIREEIERLLENITVLAEAAALATSPALTDELVSHGELMSTLLFVEILRERDVQAQWFDVRKVMRTNDRFGRAEPDIAALAELAALQLLPRLNEGLVITQGFIGSENKGRTTTLGRGGSDYTAALLAEALHASRVDIWTDVPGIYTTDPRVVSAAKRIDEIAFAEAAEMATFGAKVLHPATLLPAVRSDIPVFVGSSKDPRAGGTLVCNKTENPPLFRALALRRNQTLLTLHSLNMLHSRGFLAEVFGILARHNISVDLITTSEVSVALTLDTTGSTSTGDTLLTQSLLMELSALCRVEVEEGLALVALIGNDLSKACGVGKEVFGVLEPFNIRMICYGASSHNLCFLVPGEDAEQVVQKLHSNLFE</t>
  </si>
  <si>
    <t>P08722</t>
  </si>
  <si>
    <t>PTV3B_ECOLI</t>
  </si>
  <si>
    <t>PTS system beta-glucoside-specific EIIBCA component (EIIBCA-Bgl) (EII-Bgl) [Includes: Beta-glucoside-specific phosphotransferase enzyme IIB component (EC 2.7.1.-) (PTS system beta-glucoside-specific EIIB component); Beta-glucoside permease IIC component (PTS system beta-glucoside-specific EIIC component); Beta-glucoside-specific phosphotransferase enzyme IIA component (PTS system beta-glucoside-specific EIIA component)]</t>
  </si>
  <si>
    <t>bglF bglC bglS b3722 JW3700</t>
  </si>
  <si>
    <t>bglF</t>
  </si>
  <si>
    <t>MTELARKIVAGVGGADNIVSLMHCATRLRFKLKDESKAQAEVLKKTPGIIMVVESGGQFQVVIGNHVADVFLAVNSVAGLDEKAQQAPENDDKGNLLNRFVYVISGIFTPLIGLMAATGILKGMLALALTFQWTTEQSGTYLILFSASDALFWFFPIILGYTAGKRFGGNPFTAMVIGGALVHPLILTAFENGQKADALGLDFLGIPVTLLNYSSSVIPIIFSAWLCSILERRLNAWLPSAIKNFFTPLLCLMVITPVTFLLVGPLSTWISELIAAGYLWLYQAVPAFAGAVMGGFWQIFVMFGLHWGLVPLCINNFTVLGYDTMIPLLMPAIMAQVGAALGVFLCERDAQKKVVAGSAALTSLFGITEPAVYGVNLPRKYPFVIACISGALGATIIGYAQTKVYSFGLPSIFTFMQTIPSTGIDFTVWASVIGGVIAIGCAFVGTVMLHFITAKRQPAQGAPQEKTPEVITPPEQGGICSPMTGEIVPLIHVADTTFASGLLGKGIAILPSVGEVRSPVAGRIASLFATLHAIGIESDDGVEILIHVGIDTVKLDGKFFSAHVNVGDKVNTGDRLISFDIPAIREAGFDLTTPVLISNSDDFTDVLPHGTAQISAGEPLLSIIR</t>
  </si>
  <si>
    <t>P08839</t>
  </si>
  <si>
    <t>PT1_ECOLI</t>
  </si>
  <si>
    <t>Phosphoenolpyruvate-protein phosphotransferase (EC 2.7.3.9) (Phosphotransferase system, enzyme I)</t>
  </si>
  <si>
    <t>ptsI b2416 JW2409</t>
  </si>
  <si>
    <t>ptsI</t>
  </si>
  <si>
    <t>MISGILASPGIAFGKALLLKEDEIVIDRKKISADQVDQEVERFLSGRAKASAQLETIKTKAGETFGEEKEAIFEGHIMLLEDEELEQEIIALIKDKHMTADAAAHEVIEGQASALEELDDEYLKERAADVRDIGKRLLRNILGLKIIDLSAIQDEVILVAADLTPSETAQLNLKKVLGFITDAGGRTSHTSIMARSLELPAIVGTGSVTSQVKNDDYLILDAVNNQVYVNPTNEVIDKMRAVQEQVASEKAELAKLKDLPAITLDGHQVEVCANIGTVRDVEGAERNGAEGVGLYRTEFLFMDRDALPTEEEQFAAYKAVAEACGSQAVIVRTMDIGGDKELPYMNFPKEENPFLGWRAIRIAMDRREILRDQLRAILRASAFGKLRIMFPMIISVEEVRALRKEIEIYKQELRDEGKAFDESIEIGVMVETPAAATIARHLAKEVDFFSIGTNDLTQYTLAVDRGNDMISHLYQPMSPSVLNLIKQVIDASHAEGKWTGMCGELAGDERATLLLLGMGLDEFSMSAISIPRIKKIIRNTNFEDAKVLAEQALAQPTTDELMTLVNKFIEEKTIC</t>
  </si>
  <si>
    <t>P08956</t>
  </si>
  <si>
    <t>T1RK_ECOLI</t>
  </si>
  <si>
    <t>Type I restriction enzyme EcoKI R protein (R.EcoKI) (EC 3.1.21.3)</t>
  </si>
  <si>
    <t>hsdR hsr b4350 JW4313</t>
  </si>
  <si>
    <t>hsdR</t>
  </si>
  <si>
    <t>MMNKSNFEFLKGVNDFTYAIACAAENNYPDDPNTTLIKMRMFGEATAKHLGLLLNIPPCENQHDLLRELGKIAFVDDNILSVFHKLRRIGNQAVHEYHNDLNDAQMCLRLGFRLAVWYYRLVTKDYDFPVPVFVLPERGENLYHQEVLTLKQQLEQQVREKAQTQAEVEAQQQKLVALNGYIAILEGKQQETEAQTQARLAALEAQLAEKNAELAKQTEQERKAYHKEITDQAIKRTLNLSEEESRFLIDAQLRKAGWQADSKTLRFSKGARPEPGVNKAIAEWPTGKDETGNQGFADYVLFVGLKPIAVVEAKRNNIDVPARLNESYRYSKCFDNGFLRETLLEHYSPDEVHEAVPEYETSWQDTSGKQRFKIPFCYSTNGREYRATMKTKSGIWYRDVRDTRNMSKALPEWHRPEELLEMLGSEPQKQNQWFADNPGMSELGLRYYQEDAVRAVEKAIVKGQQEILLAMATGTGKTRTAIAMMFRLIQSQRFKRILFLVDRRSLGEQALGAFEDTRINGDTFNSIFDIKGLTDKFPEDSTKIHVATVQSLVKRTLQSDEPMPVARYDCIVVDEAHRGYILDKEQTEGELQFRSQLDYVSAYRRILDHFDAVKIALTATPALHTVQIFGEPVYRYTYRTAVIDGFLIDQDPPIQIITRNAQEGVYLSKGEQVERISPQGEVINDTLEDDQDFEVADFNRGLVIPAFNRAVCNELTNYLDPTGSQKTLVFCVTNAHADMVVEELRAAFKKKYPQLEHDAIIKITGDADKDARKVQTMITRFNKERLPNIVVTVDLLTTGVDIPSICNIVFLRKVRSRILYEQMKGRATRLCPEVNKTSFKIFDCVDIYSTLESVDTMRPVVVRPKVELQTLVNEITDSETYKITEADGRSFAEHSHEQLVAKLQRIIGLATFNRDRSETIDKQVRRLDELCQDAAGVNFNGFASRLREKGPHWSAEVFNKLPGFIARLEKLKTDINNLNDAPIFLDIDDEVVSVKSLYGDYDTPQDFLEAFDSLVQRSPNAQPALQAVINRPRDLTRKGLVELQEWFDRQHFEESSLRKAWKETRNEDIAARLIGHIRRAAVGDALKPFEERVDHALTRIKGENDWSSEQLSWLDRLAQALKEKVVLDDDVFKTGNFHRRGGKAMLQRTFDDNLDTLLGKFSDYIWDELA</t>
  </si>
  <si>
    <t>P08957</t>
  </si>
  <si>
    <t>T1MK_ECOLI</t>
  </si>
  <si>
    <t>Type I restriction enzyme EcoKI M protein (M.EcoKI) (EC 2.1.1.72)</t>
  </si>
  <si>
    <t>hsdM hsm b4349 JW4312</t>
  </si>
  <si>
    <t>hsdM</t>
  </si>
  <si>
    <t>MNNNDLVAKLWKLCDNLRDGGVSYQNYVNELASLLFLKMCKETGQEAEYLPEGYRWDDLKSRIGQEQLQFYRKMLVHLGEDDKKLVQAVFHNVSTTITEPKQITALVSNMDSLDWYNGAHGKSRDDFGDMYEGLLQKNANETKSGAGQYFTPRPLIKTIIHLLKPQPREVVQDPAAGTAGFLIEADRYVKSQTNDLDDLDGDTQDFQIHRAFIGLELVPGTRRLALMNCLLHDIEGNLDHGGAIRLGNTLGSDGENLPKAHIVATNPPFGSAAGTNITRTFVHPTSNKQLCFMQHIIETLHPGGRAAVVVPDNVLFEGGKGTDIRRDLMDKCHLHTILRLPTGIFYAQGVKTNVLFFTKGTVANPNQDKNCTDDVWVYDLRTNMPSFGKRTPFTDEHLQPFERVYGEDPHGLSPRTEGEWSFNAEETEVADSEENKNTDQHLATSRWRKFSREWIRTAKSDSLDISWLKDKDSIDADSLPEPDVLAAEAMGELVQALSELDALMRELGASDEADLQRQLLEEAFGGVKE</t>
  </si>
  <si>
    <t>P08997</t>
  </si>
  <si>
    <t>MASY_ECOLI</t>
  </si>
  <si>
    <t>Malate synthase A (MSA) (EC 2.3.3.9)</t>
  </si>
  <si>
    <t>aceB mas b4014 JW3974</t>
  </si>
  <si>
    <t>aceB</t>
  </si>
  <si>
    <t>MTEQATTTDELAFTRPYGEQEKQILTAEAVEFLTELVTHFTPQRNKLLAARIQQQQDIDNGTLPDFISETASIRDADWKIRGIPADLEDRRVEITGPVERKMVINALNANVKVFMADFEDSLAPDWNKVIDGQINLRDAVNGTISYTNEAGKIYQLKPNPAVLICRVRGLHLPEKHVTWRGEAIPGSLFDFALYFFHNYQALLAKGSGPYFYLPKTQSWQEAAWWSEVFSYAEDRFNLPRGTIKATLLIETLPAVFQMDEILHALRDHIVGLNCGRWDYIFSYIKTLKNYPDRVLPDRQAVTMDKPFLNAYSRLLIKTCHKRGAFAMGGMAAFIPSKDEEHNNQVLNKVKADKSLEANNGHDGTWIAHPGLADTAMAVFNDILGSRKNQLEVMREQDAPITADQLLAPCDGERTEEGMRANIRVAVQYIEAWISGNGCVPIYGLMEDAATAEISRTSIWQWIHHQKTLSNGKPVTKALFRQMLGEEMKVIASELGEERFSQGRFDDAARLMEQITTSDELIDFLTLPGYRLLA</t>
  </si>
  <si>
    <t>P09029</t>
  </si>
  <si>
    <t>PURK_ECOLI</t>
  </si>
  <si>
    <t>N5-carboxyaminoimidazole ribonucleotide synthase (N5-CAIR synthase) (EC 6.3.4.18) (5-(carboxyamino)imidazole ribonucleotide synthetase)</t>
  </si>
  <si>
    <t>purK b0522 JW0511</t>
  </si>
  <si>
    <t>purK</t>
  </si>
  <si>
    <t>MKQVCVLGNGQLGRMLRQAGEPLGIAVWPVGLDAEPAAVPFQQSVITAEIERWPETALTRELARHPAFVNRDVFPIIADRLTQKQLFDKLHLPTAPWQLLAERSEWPAVFDRLGELAIVKRRTGGYDGRGQWRLRANETEQLPAECYGECIVEQGINFSGEVSLVGARGFDGSTVFYPLTHNLHQDGILRTSVAFPQANAQQQAQAEEMLSAIMQELGYVGVMAMECFVTPQGLLINELAPRVHNSGHWTQNGASISQFELHLRAITDLPLPQPVVNNPSVMINLIGSDVNYDWLKLPLVHLHWYDKEVRPGRKVGHLNLTDSDTSRLTATLEALIPLLPPEYASGVIWAQSKFG</t>
  </si>
  <si>
    <t>P09030</t>
  </si>
  <si>
    <t>EX3_ECOLI</t>
  </si>
  <si>
    <t>Exodeoxyribonuclease III (EXO III) (Exonuclease III) (EC 3.1.11.2) (AP endonuclease VI)</t>
  </si>
  <si>
    <t>xthA xth b1749 JW1738</t>
  </si>
  <si>
    <t>xthA</t>
  </si>
  <si>
    <t>MKFVSFNINGLRARPHQLEAIVEKHQPDVIGLQETKVHDDMFPLEEVAKLGYNVFYHGQKGHYGVALLTKETPIAVRRGFPGDDEEAQRRIIMAEIPSLLGNVTVINGYFPQGESRDHPIKFPAKAQFYQNLQNYLETELKRDNPVLIMGDMNISPTDLDIGIGEENRKRWLRTGKCSFLPEEREWMDRLMSWGLVDTFRHANPQTADRFSWFDYRSKGFDDNRGLRIDLLLASQPLAECCVETGIDYEIRSMEKPSDHAPVWATFRR</t>
  </si>
  <si>
    <t>P09053</t>
  </si>
  <si>
    <t>AVTA_ECOLI</t>
  </si>
  <si>
    <t>Valine--pyruvate aminotransferase (EC 2.6.1.66) (Alanine--valine transaminase) (Transaminase C)</t>
  </si>
  <si>
    <t>avtA b3572 JW5652</t>
  </si>
  <si>
    <t>avtA</t>
  </si>
  <si>
    <t>MTFSLFGDKFTRHSGITLLMEDLNDGLRTPGAIMLGGGNPAQIPEMQDYFQTLLTDMLESGKATDALCNYDGPQGKTELLTLLAGMLREKLGWDIEPQNIALTNGSQSAFFYLFNLFAGRRADGRVKKVLFPLAPEYIGYADAGLEEDLFVSARPNIELLPEGQFKYHVDFEHLHIGEETGMICVSRPTNPTGNVITDEELLKLDALANQHGIPLVIDNAYGVPFPGIIFSEARPLWNPNIVLCMSLSKLGLPGSRCGIIIANEKIITAITNMNGIISLAPGGIGPAMMCEMIKRNDLLRLSETVIKPFYYQRVQETIAIIRRYLPENRCLIHKPEGAIFLWLWFKDLPITTKQLYQRLKARGVLMVPGHNFFPGLDKPWPHTHQCMRMNYVPEPEKIEAGVKILAEEIERAWAESH</t>
  </si>
  <si>
    <t>P09099</t>
  </si>
  <si>
    <t>XYLB_ECOLI</t>
  </si>
  <si>
    <t>Xylulose kinase (XK) (Xylulokinase) (EC 2.7.1.17) (1-deoxy-D-xylulokinase) (EC 2.7.1.-)</t>
  </si>
  <si>
    <t>xylB b3564 JW3536</t>
  </si>
  <si>
    <t>xylB</t>
  </si>
  <si>
    <t>MYIGIDLGTSGVKVILLNEQGEVVAAQTEKLTVSRPHPLWSEQDPEQWWQATDRAMKALGDQHSLQDVKALGIAGQMHGATLLDAQQRVLRPAILWNDGRCAQECTLLEARVPQSRVITGNLMMPGFTAPKLLWVQRHEPEIFRQIDKVLLPKDYLRLRMTGEFASDMSDAAGTMWLDVAKRDWSDVMLQACDLSRDQMPALYEGSEITGALLPEVAKAWGMATVPVVAGGGDNAAGAVGVGMVDANQAMLSLGTSGVYFAVSEGFLSKPESAVHSFCHALPQRWHLMSVMLSAASCLDWAAKLTGLSNVPALIAAAQQADESAEPVWFLPYLSGERTPHNNPQAKGVFFGLTHQHGPNELARAVLEGVGYALADGMDVVHACGIKPQSVTLIGGGARSEYWRQMLADISGQQLDYRTGGDVGPALGAARLAQIAANPEKSLIELLPQLPLEQSHLPDAQRYAAYQPRRETFRRLYQQLLPLMA</t>
  </si>
  <si>
    <t>P09126</t>
  </si>
  <si>
    <t>HEM4_ECOLI</t>
  </si>
  <si>
    <t>Uroporphyrinogen-III synthase (UROS) (EC 4.2.1.75) (Hydroxymethylbilane hydrolyase [cyclizing]) (Uroporphyrinogen-III cosynthase)</t>
  </si>
  <si>
    <t>hemD b3804 JW3776</t>
  </si>
  <si>
    <t>hemD</t>
  </si>
  <si>
    <t>MSILVTRPSPAGEELVSRLRTLGQVAWHFPLIEFSPGQQLPQLADQLAALGESDLLFALSQHAVAFAQSQLHQQDRKWPRLPDYFAIGRTTALALHTVSGQKILYPQDREISEVLLQLPELQNIAGKRALILRGNGGRELIGDTLTARGAEVTFCECYQRCAIHYDGAEEAMRWQAREVTMVVVTSGEMLQQLWSLIPQWYREHWLLHCRLLVVSERLAKLARELGWQDIKVADNADNDALLRALQ</t>
  </si>
  <si>
    <t>P09127</t>
  </si>
  <si>
    <t>HEMX_ECOLI</t>
  </si>
  <si>
    <t>Protein HemX (ORF X)</t>
  </si>
  <si>
    <t>hemX b3803 JW3775</t>
  </si>
  <si>
    <t>hemX</t>
  </si>
  <si>
    <t>MTEQEKTSAVVEETREAVDTTSQPVATEKKSKNNTALILSAVAIAIALAAGIGLYGWGKQQAVNQTATSDALANQLTALQKAQESQKAELEGIIKQQAAQLKQANRQQETLAKQLDEVQQKVATISGSDAKTWLLAQADFLVKLAGRKLWSDQDVTTAAALLKSADASLADMNDPSLITVRRAITDDIASLSAVSQVDYDGIILKLNQLSNQVDNLRLADNDSDGSPMDSDGEELSSSISEWRINLQKSWQNFMDNFITIRRRDDTAVPLLAPNQDIYLRENIRSRLLVAAQAVPRHQEETYRQALENVSTWVRAYYDTDDATTKAFLDEVDQLSQQNISMDLPETLQSQAMLEKLMQTRVRNLLAQPAAGTTEAKPAPAPQADTPAAAPQGE</t>
  </si>
  <si>
    <t>P09147</t>
  </si>
  <si>
    <t>GALE_ECOLI</t>
  </si>
  <si>
    <t>UDP-glucose 4-epimerase (EC 5.1.3.2) (Galactowaldenase) (UDP-galactose 4-epimerase)</t>
  </si>
  <si>
    <t>galE galD b0759 JW0742</t>
  </si>
  <si>
    <t>galE</t>
  </si>
  <si>
    <t>MRVLVTGGSGYIGSHTCVQLLQNGHDVIILDNLCNSKRSVLPVIERLGGKHPTFVEGDIRNEALMTEILHDHAIDTVIHFAGLKAVGESVQKPLEYYDNNVNGTLRLISAMRAANVKNFIFSSSATVYGDQPKIPYVESFPTGTPQSPYGKSKLMVEQILTDLQKAQPDWSIALLRYFNPVGAHPSGDMGEDPQGIPNNLMPYIAQVAVGRRDSLAIFGNDYPTEDGTGVRDYIHVMDLADGHVVAMEKLANKPGVHIYNLGAGVGNSVLDVVNAFSKACGKPVNYHFAPRREGDLPAYWADASKADRELNWRVTRTLDEMAQDTWHWQSRHPQGYPD</t>
  </si>
  <si>
    <t>P09148</t>
  </si>
  <si>
    <t>GAL7_ECOLI</t>
  </si>
  <si>
    <t>Galactose-1-phosphate uridylyltransferase (Gal-1-P uridylyltransferase) (EC 2.7.7.12) (UDP-glucose--hexose-1-phosphate uridylyltransferase)</t>
  </si>
  <si>
    <t>galT galB b0758 JW0741</t>
  </si>
  <si>
    <t>galT</t>
  </si>
  <si>
    <t>MTQFNPVDHPHRRYNPLTGQWILVSPHRAKRPWQGAQETPAKQVLPAHDPDCFLCAGNVRVTGDKNPDYTGTYVFTNDFAALMSDTPDAPESHDPLMRCQSARGTSRVICFSPDHSKTLPELSVAALTEIVKTWQEQTAELGKTYPWVQVFENKGAAMGCSNPHPHGQIWANSFLPNEAEREDRLQKEYFAEQKSPMLVDYVQRELADGSRTVVETEHWLAVVPYWAAWPFETLLLPKAHVLRITDLTDAQRSDLALALKKLTSRYDNLFQCSFPYSMGWHGAPFNGEENQHWQLHAHFYPPLLRSATVRKFMVGYEMLAETQRDLTAEQAAERLRAVSDIHFRESGV</t>
  </si>
  <si>
    <t>P09151</t>
  </si>
  <si>
    <t>LEU1_ECOLI</t>
  </si>
  <si>
    <t>2-isopropylmalate synthase (EC 2.3.3.13) (Alpha-IPM synthase) (Alpha-isopropylmalate synthase)</t>
  </si>
  <si>
    <t>leuA b0074 JW0073</t>
  </si>
  <si>
    <t>leuA</t>
  </si>
  <si>
    <t>MSQQVIIFDTTLRDGEQALQASLSVKEKLQIALALERMGVDVMEVGFPVSSPGDFESVQTIARQVKNSRVCALARCVEKDIDVAAESLKVAEAFRIHTFIATSPMHIATKLRSTLDEVIERAIYMVKRARNYTDDVEFSCEDAGRTPIADLARVVEAAINAGATTINIPDTVGYTMPFEFAGIISGLYERVPNIDKAIISVHTHDDLGLAVGNSLAAVHAGARQVEGAMNGIGERAGNCSLEEVIMAIKVRKDILNVHTAINHQEIWRTSQLVSQICNMPIPANKAIVGSGAFAHSSGIHQDGVLKNRENYEIMTPESIGLNQIQLNLTSRSGRAAVKHRMDEMGYKESEYNLDNLYDAFLKLADKKGQVFDYDLEALAFIGKQQEEPEHFRLDYFSVQSGSNDIATAAVKLACGEEVKAEAANGNGPVDAVYQAINRITEYNVELVKYSLTAKGHGKDALGQVDIVANYNGRRFHGVGLATDIVESSAKAMVHVLNNIWRAAEVEKELQRKAQHNENNKETV</t>
  </si>
  <si>
    <t>P09152</t>
  </si>
  <si>
    <t>NARG_ECOLI</t>
  </si>
  <si>
    <t>Respiratory nitrate reductase 1 alpha chain (EC 1.7.5.1) (Nitrate reductase A subunit alpha) (Quinol-nitrate oxidoreductase subunit alpha)</t>
  </si>
  <si>
    <t>narG bisD narC b1224 JW1215</t>
  </si>
  <si>
    <t>narG</t>
  </si>
  <si>
    <t>MSKFLDRFRYFKQKGETFADGHGQLLNTNRDWEDGYRQRWQHDKIVRSTHGVNCTGSCSWKIYVKNGLVTWETQQTDYPRTRPDLPNHEPRGCPRGASYSWYLYSANRLKYPMMRKRLMKMWREAKALHSDPVEAWASIIEDADKAKSFKQARGRGGFVRSSWQEVNELIAASNVYTIKNYGPDRVAGFSPIPAMSMVSYASGARYLSLIGGTCLSFYDWYCDLPPASPQTWGEQTDVPESADWYNSSYIIAWGSNVPQTRTPDAHFFTEVRYKGTKTVAVTPDYAEIAKLCDLWLAPKQGTDAAMALAMGHVMLREFHLDNPSQYFTDYVRRYTDMPMLVMLEERDGYYAAGRMLRAADLVDALGQENNPEWKTVAFNTNGEMVAPNGSIGFRWGEKGKWNLEQRDGKTGEETELQLSLLGSQDEIAEVGFPYFGGDGTEHFNKVELENVLLHKLPVKRLQLADGSTALVTTVYDLTLANYGLERGLNDVNCATSYDDVKAYTPAWAEQITGVSRSQIIRIAREFADNADKTHGRSMIIVGAGLNHWYHLDMNYRGLINMLIFCGCVGQSGGGWAHYVGQEKLRPQTGWQPLAFALDWQRPARHMNSTSYFYNHSSQWRYETVTAEELLSPMADKSRYTGHLIDFNVRAERMGWLPSAPQLGTNPLTIAGEAEKAGMNPVDYTVKSLKEGSIRFAAEQPENGKNHPRNLFIWRSNLLGSSGKGHEFMLKYLLGTEHGIQGKDLGQQGGVKPEEVDWQDNGLEGKLDLVVTLDFRLSSTCLYSDIILPTATWYEKDDMNTSDMHPFIHPLSAAVDPAWEAKSDWEIYKAIAKKFSEVCVGHLGKETDIVTLPIQHDSAAELAQPLDVKDWKKGECDLIPGKTAPHIMVVERDYPATYERFTSIGPLMEKIGNGGKGIAWNTQSEMDLLRKLNYTKAEGPAKGQPMLNTAIDAAEMILTLAPETNGQVAVKAWAALSEFTGRDHTHLALNKEDEKIRFRDIQAQPRKIISSPTWSGLEDEHVSYNAGYTNVHELIPWRTLSGRQQLYQDHQWMRDFGESLLVYRPPIDTRSVKEVIGQKSNGNQEKALNFLTPHQKWGIHSTYSDNLLMLTLGRGGPVVWLSEADAKDLGIADNDWIEVFNSNGALTARAVVSQRVPAGMTMMYHAQERIVNLPGSEITQQRGGIHNSVTRITPKPTHMIGGYAHLAYGFNYYGTVGSNRDEFVVVRKMKNIDWLDGEGNDQVQESVK</t>
  </si>
  <si>
    <t>P09153</t>
  </si>
  <si>
    <t>TFAE_ECOLI</t>
  </si>
  <si>
    <t>Prophage tail fiber assembly protein homolog TfaE (Tail fiber assembly protein homolog from lambdoid prophage e14)</t>
  </si>
  <si>
    <t>tfaE ycfA b1156 JW1142</t>
  </si>
  <si>
    <t>tfaE</t>
  </si>
  <si>
    <t>MHKAILNSDLIATKAGDVTVYNYDGETREYISTSNEYLAVGVGIPACSCLDAPGTHKAGYAICRSADFNSWEYVPDHRGETVYSTKTGESKEIKAPGDYPENTTTIAPLSPYDKWDGEKWVTDTEAQHSAAVDAAEAQRQSLIDAAMASISLIQLKLQAGRKLTQAETTRLNAVLDYIDAVTATDTSTAPDVIWPELPEA</t>
  </si>
  <si>
    <t>P09154</t>
  </si>
  <si>
    <t>YMFS_ECOLI</t>
  </si>
  <si>
    <t>Uncharacterized protein YmfS</t>
  </si>
  <si>
    <t>ymfS b1155 JW5171</t>
  </si>
  <si>
    <t>ymfS</t>
  </si>
  <si>
    <t>MKIYCCLNTVGFFMDGCGVIPPDSKEITAEHWQSLLKSQAEGGVIDFSVFPPSIKEVIRTHDDEVADANFQKQMLISDATDFINSRQWQGKAALGRLKEDELKQYNLWLDYLEALELVDTSSAPDIEWPTPPAVQAR</t>
  </si>
  <si>
    <t>P09155</t>
  </si>
  <si>
    <t>RND_ECOLI</t>
  </si>
  <si>
    <t>Ribonuclease D (RNase D) (EC 3.1.13.5)</t>
  </si>
  <si>
    <t>rnd b1804 JW1793</t>
  </si>
  <si>
    <t>rnd</t>
  </si>
  <si>
    <t>MNYQMITTDDALASLCEAVRAFPAIALDTEFVRTRTYYPQLGLIQLFDGEHLALIDPLGITDWSPLKAILRDPSITKFLHAGSEDLEVFLNVFGELPQPLIDTQILAAFCGRPMSWGFASMVEEYSGVTLDKSESRTDWLARPLTERQCEYAAADVWYLLPITAKLMVETEASGWLPAALDECRLMQMRRQEVVAPEDAWRDITNAWQLRTRQLACLQLLADWRLRKARERDLAVNFVVREEHLWSVARYMPGSLGELDSLGLSGSEIRFHGKTLLALVEKAQTLPEDALPQPMLNLMDMPGYRKAFKAIKSLITDVSETHKISAELLASRRQINQLLNWHWKLKPQNNLPELISGWRGELMAEALHNLLQEYPQ</t>
  </si>
  <si>
    <t>P09158</t>
  </si>
  <si>
    <t>SPEE_ECOLI</t>
  </si>
  <si>
    <t>Polyamine aminopropyltransferase (Cadaverine aminopropyltransferase) (EC 2.5.1.-) (Putrescine aminopropyltransferase) (PAPT) (Spermidine aminopropyltransferase) (EC 2.5.1.79) (Spermidine synthase) (SPDS) (SPDSY) (EC 2.5.1.16) (Spermine synthase) (EC 2.5.1.22) (Thermospermine synthase)</t>
  </si>
  <si>
    <t>speE b0121 JW0117</t>
  </si>
  <si>
    <t>speE</t>
  </si>
  <si>
    <t>MAEKKQWHETLHDQFGQYFAVDNVLYHEKTDHQDLIIFENAAFGRVMALDGVVQTTERDEFIYHEMMTHVPLLAHGHAKHVLIIGGGDGAMLREVTRHKNVESITMVEIDAGVVSFCRQYLPNHNAGSYDDPRFKLVIDDGVNFVNQTSQTFDVIISDCTDPIGPGESLFTSAFYEGCKRCLNPGGIFVAQNGVCFLQQEEAIDSHRKLSHYFSDVGFYQAAIPTYYGGIMTFAWATDNDALRHLSTEIIQARFLASGLKCRYYNPAIHTAAFALPQYLQDALASQPS</t>
  </si>
  <si>
    <t>P09162</t>
  </si>
  <si>
    <t>YJAA_ECOLI</t>
  </si>
  <si>
    <t>Uncharacterized protein YjaA</t>
  </si>
  <si>
    <t>yjaA b4011 JW3971</t>
  </si>
  <si>
    <t>yjaA</t>
  </si>
  <si>
    <t>MSVLYIQIRRNQITVRDLESKREVSGDAAFSNQRLLIANFFVAEKVLQDLVLQLHPRSTWHSFLPAKRMDIVVSALEMNEGGLSQVEERILHEVVAGATLMKYRQFHIHAQSAVLSDSAVMAMLKQK</t>
  </si>
  <si>
    <t>P09163</t>
  </si>
  <si>
    <t>YJAB_ECOLI</t>
  </si>
  <si>
    <t>Peptidyl-lysine N-acetyltransferase YjaB (EC 2.3.1.-) (KAT)</t>
  </si>
  <si>
    <t>yjaB b4012 JW3972</t>
  </si>
  <si>
    <t>yjaB</t>
  </si>
  <si>
    <t>MVISIRRSRHEEGEELVAIWCRSVDATHDFLSAEYRTELEDLVRSFLPEAPLWVAVNERDQPVGFMLLSGQHMDALFIDPDVRGCGVGRVLVEHALSMAPELTTNVNEQNEQAVGFYKKVGFKVTGRSEVDDLGKPYPLLNLAYVGA</t>
  </si>
  <si>
    <t>P09169</t>
  </si>
  <si>
    <t>OMPT_ECOLI</t>
  </si>
  <si>
    <t>Protease 7 (EC 3.4.23.49) (Omptin) (Outer membrane protein 3B) (Protease A) (Protease VII)</t>
  </si>
  <si>
    <t>ompT b0565 JW0554</t>
  </si>
  <si>
    <t>ompT</t>
  </si>
  <si>
    <t>MRAKLLGIVLTTPIAISSFASTETLSFTPDNINADISLGTLSGKTKERVYLAEEGGRKVSQLDWKFNNAAIIKGAINWDLMPQISIGAAGWTTLGSRGGNMVDQDWMDSSNPGTWTDESRHPDTQLNYANEFDLNIKGWLLNEPNYRLGLMAGYQESRYSFTARGGSYIYSSEEGFRDDIGSFPNGERAIGYKQRFKMPYIGLTGSYRYEDFELGGTFKYSGWVESSDNDEHYDPGKRITYRSKVKDQNYYSVAVNAGYYVTPNAKVYVEGAWNRVTNKKGNTSLYDHNNNTSDYSKNGAGIENYNFITTAGLKYTF</t>
  </si>
  <si>
    <t>P09184</t>
  </si>
  <si>
    <t>VSR_ECOLI</t>
  </si>
  <si>
    <t>Very short patch repair protein (EC 3.1.-.-) (DNA mismatch endonuclease) (V.EcoKDcm) (Vsr mismatch endonuclease)</t>
  </si>
  <si>
    <t>vsr b1960 JW1943</t>
  </si>
  <si>
    <t>vsr</t>
  </si>
  <si>
    <t>MADVHDKATRSKNMRAIATRDTAIEKRLASLLTGQGLAFRVQDASLPGRPDFVVDEYRCVIFTHGCFWHHHHCYLFKVPATRTEFWLEKIGKNVERDRRDISRLQELGWRVLIVWECALRGREKLTDEALTERLEEWICGEGASAQIDTQGIHLLA</t>
  </si>
  <si>
    <t>P09323</t>
  </si>
  <si>
    <t>PTW3C_ECOLI</t>
  </si>
  <si>
    <t>PTS system N-acetylglucosamine-specific EIICBA component (EIICBA-Nag) (EII-Nag) [Includes: N-acetylglucosamine permease IIC component (PTS system N-acetylglucosamine-specific EIIC component); N-acetylglucosamine-specific phosphotransferase enzyme IIB component (EC 2.7.1.193) (PTS system N-acetylglucosamine-specific EIIB component); N-acetylglucosamine-specific phosphotransferase enzyme IIA component (PTS system N-acetylglucosamine-specific EIIA component)]</t>
  </si>
  <si>
    <t>nagE pstN b0679 JW0665</t>
  </si>
  <si>
    <t>nagE</t>
  </si>
  <si>
    <t>MNILGFFQRLGRALQLPIAVLPVAALLLRFGQPDLLNVAFIAQAGGAIFDNLALIFAIGVASSWSKDSAGAAALAGAVGYFVLTKAMVTINPEINMGVLAGIITGLVGGAAYNRWSDIKLPDFLSFFGGKRFVPIATGFFCLVLAAIFGYVWPPVQHAIHAGGEWIVSAGALGSGIFGFINRLLIPTGLHQVLNTIAWFQIGEFTNAAGTVFHGDINRFYAGDGTAGMFMSGFFPIMMFGLPGAALAMYFAAPKERRPMVGGMLLSVAVTAFLTGVTEPLEFLFMFLAPLLYLLHALLTGISLFVATLLGIHAGFSFSAGAIDYALMYNLPAASQNVWMLLVMGVIFFAIYFVVFSLVIRMFNLKTPGREDKEDEIVTEEANSNTEEGLTQLATNYIAAVGGTDNLKAIDACITRLRLTVADSARVNDTMCKRLGASGVVKLNKQTIQVIVGAKAESIGDAMKKVVARGPVAAASAEATPATAAPVAKPQAVPNAVSIAELVSPITGDVVALDQVPDEAFASKAVGDGVAVKPTDKIVVSPAAGTIVKIFNTNHAFCLETEKGAEIVVHMGIDTVALEGKGFKRLVEEGAQVSAGQPILEMDLDYLNANARSMISPVVCSNIDDFSGLIIKAQGHIVAGQTPLYEIKK</t>
  </si>
  <si>
    <t>P09348</t>
  </si>
  <si>
    <t>MOTA_ECOLI</t>
  </si>
  <si>
    <t>Motility protein A (Chemotaxis protein MotA)</t>
  </si>
  <si>
    <t>motA flaJ b1890 JW1879</t>
  </si>
  <si>
    <t>motA</t>
  </si>
  <si>
    <t>MLILLGYLVVLGTVFGGYLMTGGSLGALYQPAELVIIAGAGIGSFIVGNNGKAIKGTLKALPLLFRRSKYTKAMYMDLLALLYRLMAKSRQMGMFSLERDIENPRESEIFASYPRILADSVMLDFIVDYLRLIISGHMNTFEIEALMDEEIETHESEAEVPANSLALVGDSLPAFGIVAAVMGVVHALGSADRPAAELGALIAHAMVGTFLGILLAYGFISPLATVLRQKSAETSKMMQCVKVTLLSNLNGYAPPIAVEFGRKTLYSSERPSFIELEEHVRAVKNPQQQTTTEEA</t>
  </si>
  <si>
    <t>P09372</t>
  </si>
  <si>
    <t>GRPE_ECOLI</t>
  </si>
  <si>
    <t>Protein GrpE (HSP-70 cofactor) (HSP24) (Heat shock protein B25.3)</t>
  </si>
  <si>
    <t>grpE b2614 JW2594</t>
  </si>
  <si>
    <t>grpE</t>
  </si>
  <si>
    <t>MSSKEQKTPEGQAPEEIIMDQHEEIEAVEPEASAEQVDPRDEKVANLEAQLAEAQTRERDGILRVKAEMENLRRRTELDIEKAHKFALEKFINELLPVIDSLDRALEVADKANPDMSAMVEGIELTLKSMLDVVRKFGVEVIAETNVPLDPNVHQAIAMVESDDVAPGNVLGIMQKGYTLNGRTIRAAMVTVAKAKA</t>
  </si>
  <si>
    <t>P09373</t>
  </si>
  <si>
    <t>PFLB_ECOLI</t>
  </si>
  <si>
    <t>Formate acetyltransferase 1 (EC 2.3.1.54) (Pyruvate formate-lyase 1)</t>
  </si>
  <si>
    <t>pflB pfl b0903 JW0886</t>
  </si>
  <si>
    <t>pflB</t>
  </si>
  <si>
    <t>MSELNEKLATAWEGFTKGDWQNEVNVRDFIQKNYTPYEGDESFLAGATEATTTLWDKVMEGVKLENRTHAPVDFDTAVASTITSHDAGYINKQLEKIVGLQTEAPLKRALIPFGGIKMIEGSCKAYNRELDPMIKKIFTEYRKTHNQGVFDVYTPDILRCRKSGVLTGLPDAYGRGRIIGDYRRVALYGIDYLMKDKLAQFTSLQADLENGVNLEQTIRLREEIAEQHRALGQMKEMAAKYGYDISGPATNAQEAIQWTYFGYLAAVKSQNGAAMSFGRTSTFLDVYIERDLKAGKITEQEAQEMVDHLVMKLRMVRFLRTPEYDELFSGDPIWATESIGGMGLDGRTLVTKNSFRFLNTLYTMGPSPEPNMTILWSEKLPLNFKKFAAKVSIDTSSLQYENDDLMRPDFNNDDYAIACCVSPMIVGKQMQFFGARANLAKTMLYAINGGVDEKLKMQVGPKSEPIKGDVLNYDEVMERMDHFMDWLAKQYITALNIIHYMHDKYSYEASLMALHDRDVIRTMACGIAGLSVAADSLSAIKYAKVKPIRDEDGLAIDFEIEGEYPQFGNNDPRVDDLAVDLVERFMKKIQKLHTYRDAIPTQSVLTITSNVVYGKKTGNTPDGRRAGAPFGPGANPMHGRDQKGAVASLTSVAKLPFAYAKDGISYTFSIVPNALGKDDEVRKTNLAGLMDGYFHHEASIEGGQHLNVNVMNREMLLDAMENPEKYPQLTIRVSGYAVRFNSLTKEQQQDVITRTFTQSM</t>
  </si>
  <si>
    <t>P09377</t>
  </si>
  <si>
    <t>RHAS_ECOLI</t>
  </si>
  <si>
    <t>HTH-type transcriptional activator RhaS (L-rhamnose operon regulatory protein RhaS)</t>
  </si>
  <si>
    <t>rhaS rhaC2 b3905 JW3876</t>
  </si>
  <si>
    <t>rhaS</t>
  </si>
  <si>
    <t>MTVLHSVDFFPSGNASVAIEPRLPQADFPEHHHDFHEIVIVEHGTGIHVFNGQPYTITGGTVCFVRDHDRHLYEHTDNLCLTNVLYRSPDRFQFLAGLNQLLPQELDGQYPSHWRVNHSVLQQVRQLVAQMEQQEGENDLPSTASREILFMQLLLLLRKSSLQENLENSASRLNLLLAWLEDHFADEVNWDAVADQFSLSLRTLHRQLKQQTGLTPQRYLNRLRLMKARHLLRHSEASVTDIAYRCGFSDSNHFSTLFRREFNWSPRDIRQGRDGFLQ</t>
  </si>
  <si>
    <t>P09378</t>
  </si>
  <si>
    <t>RHAR_ECOLI</t>
  </si>
  <si>
    <t>HTH-type transcriptional activator RhaR (L-rhamnose operon transcriptional activator RhaR)</t>
  </si>
  <si>
    <t>rhaR rhaC1 b3906 JW3877</t>
  </si>
  <si>
    <t>rhaR</t>
  </si>
  <si>
    <t>MAHQLKLLKDDFFASDQQAVAVADRYPQDVFAEHTHDFCELVIVWRGNGLHVLNDRPYRITRGDLFYIHADDKHSYASVNDLVLQNIIYCPERLKLNLDWQGAIPGFNASAGQPHWRLGSMGMAQARQVIGQLEHESSQHVPFANEMAELLFGQLVMLLNRHRYTSDSLPPTSSETLLDKLITRLAASLKSPFALDKFCDEASCSERVLRQQFRQQTGMTINQYLRQVRVCHAQYLLQHSRLLISDISTECGFEDSNYFSVVFTRETGMTPSQWRHLNSQKD</t>
  </si>
  <si>
    <t>P09391</t>
  </si>
  <si>
    <t>GLPG_ECOLI</t>
  </si>
  <si>
    <t>Rhomboid protease GlpG (EC 3.4.21.105) (Intramembrane serine protease)</t>
  </si>
  <si>
    <t>glpG b3424 JW5687</t>
  </si>
  <si>
    <t>glpG</t>
  </si>
  <si>
    <t>MLMITSFANPRVAQAFVDYMATQGVILTIQQHNQSDVWLADESQAERVRAELARFLENPADPRYLAASWQAGHTGSGLHYRRYPFFAALRERAGPVTWVMMIACVVVFIAMQILGDQEVMLWLAWPFDPTLKFEFWRYFTHALMHFSLMHILFNLLWWWYLGGAVEKRLGSGKLIVITLISALLSGYVQQKFSGPWFGGLSGVVYALMGYVWLRGERDPQSGIYLQRGLIIFALIWIVAGWFDLFGMSMANGAHIAGLAVGLAMAFVDSLNARKRK</t>
  </si>
  <si>
    <t>P09394</t>
  </si>
  <si>
    <t>GLPQ_ECOLI</t>
  </si>
  <si>
    <t>Glycerophosphodiester phosphodiesterase, periplasmic (Glycerophosphoryl diester phosphodiesterase, periplasmic) (EC 3.1.4.46)</t>
  </si>
  <si>
    <t>glpQ b2239 JW2233</t>
  </si>
  <si>
    <t>glpQ</t>
  </si>
  <si>
    <t>MKLTLKNLSMAIMMSTIVMGSSAMAADSNEKIVIAHRGASGYLPEHTLPAKAMAYAQGADYLEQDLVMTKDDNLVVLHDHYLDRVTDVADRFPDRARKDGRYYAIDFTLDEIKSLKFTEGFDIENGKKVQTYPGRFPMGKSDFRVHTFEEEIEFVQGLNHSTGKNIGIYPEIKAPWFHHQEGKDIAAKTLEVLKKYGYTGKDDKVYLQCFDADELKRIKNELEPKMGMELNLVQLIAYTDWNETQQKQPDGSWVNYNYDWMFKPGAMKQVAEYADGIGPDYHMLIEETSQPGNIKLTGMVQDAQQNKLVVHPYTVRSDKLPEYTPDVNQLYDALYNKAGVNGLFTDFPDKAVKFLNKE</t>
  </si>
  <si>
    <t>P09424</t>
  </si>
  <si>
    <t>MTLD_ECOLI</t>
  </si>
  <si>
    <t>Mannitol-1-phosphate 5-dehydrogenase (EC 1.1.1.17)</t>
  </si>
  <si>
    <t>mtlD b3600 JW3574</t>
  </si>
  <si>
    <t>mtlD</t>
  </si>
  <si>
    <t>MKALHFGAGNIGRGFIGKLLADAGIQLTFADVNQVVLDALNARHSYQVHVVGETEQVDTVSGVNAVSSIGDDVVDLIAQVDLVTTAVGPVVLERIAPAIAKGQVKRKEQGNESPLNIIACENMVRGTTQLKGHVMNALPEDAKAWVEEHVGFVDSAVDRIVPPSASATNDPLEVTVETFSEWIVDKTQFKGALPNIPGMELTDNLMAFVERKLFTLNTGHAITAYLGKLAGHQTIRDAILDEKIRAVVKGAMEESGAVLIKRYGFDADKHAAYIQKILGRFENPYLKDDVERVGRQPLRKLSAGDRLIKPLLGTLEYGLPHKNLIEGIAAAMHFRSEDDPQAQELAALIADKGPQAALAQISGLDANSEVVSEAVTAYKAMQ</t>
  </si>
  <si>
    <t>P09546</t>
  </si>
  <si>
    <t>PUTA_ECOLI</t>
  </si>
  <si>
    <t>Bifunctional protein PutA [Includes: Proline dehydrogenase (EC 1.5.5.2) (Proline oxidase); Delta-1-pyrroline-5-carboxylate dehydrogenase (P5C dehydrogenase) (EC 1.2.1.88) (L-glutamate gamma-semialdehyde dehydrogenase)]</t>
  </si>
  <si>
    <t>putA poaA b1014 JW0999</t>
  </si>
  <si>
    <t>putA</t>
  </si>
  <si>
    <t>MGTTTMGVKLDDATRERIKSAATRIDRTPHWLIKQAIFSYLEQLENSDTLPELPALLSGAANESDEAPTPAEEPHQPFLDFAEQILPQSVSRAAITAAYRRPETEAVSMLLEQARLPQPVAEQAHKLAYQLADKLRNQKNASGRAGMVQGLLQEFSLSSQEGVALMCLAEALLRIPDKATRDALIRDKISNGNWQSHIGRSPSLFVNAATWGLLFTGKLVSTHNEASLSRSLNRIIGKSGEPLIRKGVDMAMRLMGEQFVTGETIAEALANARKLEEKGFRYSYDMLGEAALTAADAQAYMVSYQQAIHAIGKASNGRGIYEGPGISIKLSALHPRYSRAQYDRVMEELYPRLKSLTLLARQYDIGINIDAEESDRLEISLDLLEKLCFEPELAGWNGIGFVIQAYQKRCPLVIDYLIDLATRSRRRLMIRLVKGAYWDSEIKRAQMDGLEGYPVYTRKVYTDVSYLACAKKLLAVPNLIYPQFATHNAHTLAAIYQLAGQNYYPGQYEFQCLHGMGEPLYEQVTGKVADGKLNRPCRIYAPVGTHETLLAYLVRRLLENGANTSFVNRIADTSLPLDELVADPVTAVEKLAQQEGQTGLPHPKIPLPRDLYGHGRDNSAGLDLANEHRLASLSSALLNSALQKWQALPMLEQPVAAGEMSPVINPAEPKDIVGYVREATPREVEQALESAVNNAPIWFATPPAERAAILHRAAVLMESQMQQLIGILVREAGKTFSNAIAEVREAVDFLHYYAGQVRDDFANETHRPLGPVVCISPWNFPLAIFTGQIAAALAAGNSVLAKPAEQTPLIAAQGIAILLEAGVPPGVVQLLPGRGETVGAQLTGDDRVRGVMFTGSTEVATLLQRNIASRLDAQGRPIPLIAETGGMNAMIVDSSALTEQVVVDVLASAFDSAGQRCSALRVLCLQDEIADHTLKMLRGAMAECRMGNPGRLTTDIGPVIDSEAKANIERHIQTMRSKGRPVFQAVRENSEDAREWQSGTFVAPTLIELDDFAELQKEVFGPVLHVVRYNRNQLPELIEQINASGYGLTLGVHTRIDETIAQVTGSAHVGNLYVNRNMVGAVVGVQPFGGEGLSGTGPKAGGPLYLYRLLANRPESALAVTLARQDAKYPVDAQLKAALTQPLNALREWAANRPELQALCTQYGELAQAGTQRLLPGPTGERNTWTLLPRERVLCIADDEQDALTQLAAVLAVGSQVLWPDDALHRQLVKALPSAVSERIQLAKAENITAQPFDAVIFHGDSDQLRALCEAVAARDGTIVSVQGFARGESNILLERLYIERSLSVNTAAAGGNASLMTIG</t>
  </si>
  <si>
    <t>P09549</t>
  </si>
  <si>
    <t>DEDD_ECOLI</t>
  </si>
  <si>
    <t>Cell division protein DedD</t>
  </si>
  <si>
    <t>dedD b2314 JW5378</t>
  </si>
  <si>
    <t>dedD</t>
  </si>
  <si>
    <t>MASKFQNRLVGTIVLVALGVIVLPGLLDGQKKHYQDEFAAIPLVPKAGDRDEPDMMPAATQALPTQPPEGAAEEVRAGDAAAPSLDPATIAANNTEFEPEPAPVAPPKPKPVEPPKPKVEAPPAPKPEPKPVVEEKAAPTGKAYVVQLGALKNADKVNEIVGKLRGAGYRVYTSPSTPVQGKITRILVGPDASKDKLKGSLGELKQLSGLSGVVMGYTPN</t>
  </si>
  <si>
    <t>P09551</t>
  </si>
  <si>
    <t>ARGT_ECOLI</t>
  </si>
  <si>
    <t>Lysine/arginine/ornithine-binding periplasmic protein (LAO-binding protein)</t>
  </si>
  <si>
    <t>argT b2310 JW2307</t>
  </si>
  <si>
    <t>argT</t>
  </si>
  <si>
    <t>MKKSILALSLLVGLSTAASSYAALPETVRIGTDTTYAPFSSKDAKGDFVGFDIDLGNEMCKRMQVKCTWVASDFDALIPSLKAKKIDAIISSLSITDKRQQEIAFSDKLYAADSRLIAAKGSPIQPTLDSLKGKHVGVLQGSTQEAYANETWRSKGVDVVAYANQDLVYSDLAAGRLDAALQDEVAASEGFLKQPAGKDFAFAGSSVKDKKYFGDGTGVGLRKDDAELTAAFNKALGELRQDGTYDKMAKKYFDFNVYGD</t>
  </si>
  <si>
    <t>DISULFID 60..67;  /evidence="ECO:0000250"</t>
  </si>
  <si>
    <t>P09557</t>
  </si>
  <si>
    <t>DICB_ECOLI</t>
  </si>
  <si>
    <t>Division inhibition protein DicB</t>
  </si>
  <si>
    <t>dicB b1575 JW1566</t>
  </si>
  <si>
    <t>dicB</t>
  </si>
  <si>
    <t>MKTLLPNVNTSEGCFEIGVTISNPVFTEDAINKRKQERELLNKICIVSMLARLRLMPKGCAQ</t>
  </si>
  <si>
    <t>P09831</t>
  </si>
  <si>
    <t>GLTB_ECOLI</t>
  </si>
  <si>
    <t>Glutamate synthase [NADPH] large chain (EC 1.4.1.13) (Glutamate synthase subunit alpha) (GLTS alpha chain) (NADPH-GOGAT)</t>
  </si>
  <si>
    <t>gltB aspB b3212 JW3179</t>
  </si>
  <si>
    <t>gltB</t>
  </si>
  <si>
    <t>MLYDKSLERDNCGFGLIAHIEGEPSHKVVRTAIHALARMQHRGAILADGKTGDGCGLLLQKPDRFFRIVAQERGWRLAKNYAVGMLFLNKDPELAAAARRIVEEELQRETLSIVGWRDVPTNEGVLGEIALSSLPRIEQIFVNAPAGWRPRDMERRLFIARRRIEKRLEADKDFYVCSLSNLVNIYKGLCMPTDLPRFYLDLADLRLESAICLFHQRFSTNTVPRWPLAQPFRYLAHNGEINTITGNRQWARARTYKFQTPLIPDLHDAAPFVNETGSDSSSMDNMLELLLAGGMDIIRAMRLLVPPAWQNNPDMDPELRAFFDFNSMHMEPWDGPAGIVMSDGRFAACNLDRNGLRPARYVITKDKLITCASEVGIWDYQPDEVVEKGRVGPGELMVIDTRSGRILHSAETDDDLKSRHPYKEWMEKNVRRLVPFEDLPDEEVGSRELDDDTLASYQKQFNYSAEELDSVIRVLGENGQEAVGSMGDDTPFAVLSSQPRIIYDYFRQQFAQVTNPPIDPLREAHVMSLATSIGREMNVFCEAEGQAHRLSFKSPILLYSDFKQLTTMKEEHYRADTLDITFDVTKTTLEATVKELCDKAEKMVRSGTVLLVLSDRNIAKDRLPVPAPMAVGAIQTRLVDQSLRCDANIIVETASARDPHHFAVLLGFGATAIYPYLAYETLGRLVDTHAIAKDYRTVMLNYRNGINKGLYKIMSKMGISTIASYRCSKLFEAVGLHDDVVGLCFQGAVSRIGGASFEDFQQDLLNLSKRAWLARKPISQGGLLKYVHGGEYHAYNPDVVRTLQQAVQSGEYSDYQEYAKLVNERPATTLRDLLAITPGENAVNIADVEPASELFKRFDTAAMSIGALSPEAHEALAEAMNSIGGNSNSGEGGEDPARYGTNKVSRIKQVASGRFGVTPAYLVNADVIQIKVAQGAKPGEGGQLPGDKVTPYIAKLRYSVPGVTLISPPPHHDIYSIEDLAQLIFDLKQVNPKAMISVKLVSEPGVGTIATGVAKAYADLITIAGYDGGTGASPLSSVKYAGCPWELGLVETQQALVANGLRHKIRLQVDGGLKTGVDIIKAAILGAESFGFGTGPMVALGCKYLRICHLNNCATGVATQDDKLRKNHYHGLPFKVTNYFEFIARETRELMAQLGVTRLVDLIGRTDLLKELDGFTAKQQKLALSKLLETAEPHPGKALYCTENNPPFDNGLLNAQLLQQAKPFVDERQSKTFWFDIRNTDRSVGASLSGYIAQTHGDQGLAADPIKAYFNGTAGQSFGVWNAGGVELYLTGDANDYVGKGMAGGLIAIRPPVGSAFRSHEASIIGNTCLYGATGGRLYAAGRAGERFGVRNSGAITVVEGIGDNGCEYMTGGIVCILGKTGVNFGAGMTGGFAYVLDESGDFRKRVNPELVEVLSVDALAIHEEHLRGLITEHVQHTGSQRGEEILANWSTFATKFALVKPKSSDVKALLGHRSRSAAELRVQAQ</t>
  </si>
  <si>
    <t>P09832</t>
  </si>
  <si>
    <t>GLTD_ECOLI</t>
  </si>
  <si>
    <t>Glutamate synthase [NADPH] small chain (EC 1.4.1.13) (Glutamate synthase subunit beta) (GLTS beta chain) (NADPH-GOGAT)</t>
  </si>
  <si>
    <t>gltD aspB b3213 JW3180</t>
  </si>
  <si>
    <t>gltD</t>
  </si>
  <si>
    <t>MSQNVYQFIDLQRVDPPKKPLKIRKIEFVEIYEPFSEGQAKAQADRCLSCGNPYCEWKCPVHNYIPNWLKLANEGRIFEAAELSHQTNTLPEVCGRVCPQDRLCEGSCTLNDEFGAVTIGNIERYINDKAFEMGWRPDMSGVKQTGKKVAIIGAGPAGLACADVLTRNGVKAVVFDRHPEIGGLLTFGIPAFKLEKEVMTRRREIFTGMGIEFKLNTEVGRDVQLDDLLSDYDAVFLGVGTYQSMRGGLENEDADGVYAALPFLIANTKQLMGFGETRDEPFVSMEGKRVVVLGGGDTAMDCVRTSVRQGAKHVTCAYRRDEENMPGSRREVKNAREEGVEFKFNVQPLGIEVNGNGKVSGVKMVRTEMGEPDAKGRRRAEIVAGSEHIVPADAVIMAFGFRPHNMEWLAKHSVELDSQGRIIAPEGSDNAFQTSNPKIFAGGDIVRGSDLVVTAIAEGRKAADGIMNWLEV</t>
  </si>
  <si>
    <t>P09833</t>
  </si>
  <si>
    <t>MODC_ECOLI</t>
  </si>
  <si>
    <t>Molybdenum import ATP-binding protein ModC (EC 7.3.2.5)</t>
  </si>
  <si>
    <t>modC chlD narD b0765 JW0748</t>
  </si>
  <si>
    <t>modC</t>
  </si>
  <si>
    <t>MLELNFSQTLGNHCLTINETLPANGITAIFGVSGAGKTSLINAISGLTRPQKGRIVLNGRVLNDAEKGICLTPEKRRVGYVFQDARLFPHYKVRGNLRYGMSKSMVDQFDKLVALLGIEPLLDRLPGSLSGGEKQRVAIGRALLTAPELLLLDEPLASLDIPRKRELLPYLQRLTREINIPMLYVSHSLDEILHLADRVMVLENGQVKAFGALEEVWGSSVMNPWLPKEQQSSILKVTVLEHHPHYAMTALALGDQHLWVNKLDEPLQAALRIRIQASDVSLVLQPPQQTSIRNVLRAKVVNSYDDNGQVEVELEVGGKTLWARISPWARDELAIKPGLWLYAQIKSVSITA</t>
  </si>
  <si>
    <t>P09835</t>
  </si>
  <si>
    <t>UHPB_ECOLI</t>
  </si>
  <si>
    <t>Signal transduction histidine-protein kinase/phosphatase UhpB (EC 2.7.13.3) (EC 3.1.3.-)</t>
  </si>
  <si>
    <t>uhpB b3668 JW3643</t>
  </si>
  <si>
    <t>uhpB</t>
  </si>
  <si>
    <t>MKTLFSRLITVIACFFIFSAAWFCLWSISLHLVERPDMAVLLFPFGLRLGLMLQCPRGYWPVLLGAEWLLIYWLTQAVGLTHFPLLMIGSLLTLLPVALISRYRHQRDWRTLLLQGAALTAAALLQSLPWLWHGKESWNALLLTLTGGLTLAPICLVFWHYLANNTWLPLGPSLVSQPINWRGRHLVWYLLLFVISLWLQLGLPDELSRFTPFCLALPIIALAWHYGWQGALIATLMNAIALIASQTWRDHPVDLLLSLLVQSLTGLLLGAGIQRLRELNQSLQKELARNQHLAERLLETEESVRRDVARELHDDIGQTITAIRTQAGIVQRLAADNASVKQSGQLIEQLSLGVYDAVRRLLGRLRPRQLDDLTLEQAIRSLMREMELEGRGIVSHLEWRIDESALSENQRVTLFRVCQEGLNNIVKHADASAVTLQGWQQDERLMLVIEDDGSGLPPGSGQQGFGLTGMRERVTALGGTLHISCLHGTRVSVSLPQRYV</t>
  </si>
  <si>
    <t>P09836</t>
  </si>
  <si>
    <t>UHPC_ECOLI</t>
  </si>
  <si>
    <t>Membrane sensor protein UhpC</t>
  </si>
  <si>
    <t>uhpC b3667 JW3642</t>
  </si>
  <si>
    <t>uhpC</t>
  </si>
  <si>
    <t>MLPFLKAPADAPLMTDKYEIDARYRYWRRHILLTIWLGYALFYFTRKSFNAAVPEILANGVLSRSDIGLLATLFYITYGVSKFVSGIVSDRSNARYFMGIGLIATGIINILFGFSTSLWAFAVLWVLNAFFQGWGSPVCARLLTAWYSRTERGGWWALWNTAHNVGGALIPIVMAAAALHYGWRAGMMIAGCMAIVVGIFLCWRLRDRPQALGLPAVGEWRHDALEIAQQQEGAGLTRKEILTKYVLLNPYIWLLSFCYVLVYVVRAAINDWGNLYMSETLGVDLVTANTAVTMFELGGFIGALVAGWGSDKLFNGNRGPMNLIFAAGILLSVGSLWLMPFASYVMQATCFFTIGFFVFGPQMLIGMAAAECSHKEAAGAATGFVGLFAYLGASLAGWPLAKVLDTWHWSGFFVVISIAAGISALLLLPFLNAQTPREA</t>
  </si>
  <si>
    <t>P09980</t>
  </si>
  <si>
    <t>REP_ECOLI</t>
  </si>
  <si>
    <t>ATP-dependent DNA helicase Rep (EC 3.6.4.12)</t>
  </si>
  <si>
    <t>rep b3778 JW5604</t>
  </si>
  <si>
    <t>rep</t>
  </si>
  <si>
    <t>MRLNPGQQQAVEFVTGPCLVLAGAGSGKTRVITNKIAHLIRGCGYQARHIAAVTFTNKAAREMKERVGQTLGRKEARGLMISTFHTLGLDIIKREYAALGMKANFSLFDDTDQLALLKELTEGLIEDDKVLLQQLISTISNWKNDLKTPSQAAASAIGERDRIFAHCYGLYDAHLKACNVLDFDDLILLPTLLLQRNEEVRKRWQNKIRYLLVDEYQDTNTSQYELVKLLVGSRARFTVVGDDDQSIYSWRGARPQNLVLLSQDFPALKVIKLEQNYRSSGRILKAANILIANNPHVFEKRLFSELGYGAELKVLSANNEEHEAERVTGELIAHHFVNKTQYKDYAILYRGNHQSRVFEKFLMQNRIPYKISGGTSFFSRPEIKDLLAYLRVLTNPDDDSAFLRIVNTPKREIGPATLKKLGEWAMTRNKSMFTASFDMGLSQTLSGRGYEALTRFTHWLAEIQRLAEREPIAAVRDLIHGMDYESWLYETSPSPKAAEMRMKNVNQLFSWMTEMLEGSELDEPMTLTQVVTRFTLRDMMERGESEEELDQVQLMTLHASKGLEFPYVYMVGMEEGFLPHQSSIDEDNIDEERRLAYVGITRAQKELTFTLCKERRQYGELVRPEPSRFLLELPQDDLIWEQERKVVSAEERMQKGQSHLANLKAMMAAKRGK</t>
  </si>
  <si>
    <t>P09996</t>
  </si>
  <si>
    <t>YIDB_ECOLI</t>
  </si>
  <si>
    <t>Uncharacterized protein YidB</t>
  </si>
  <si>
    <t>yidB b3698 JW3675</t>
  </si>
  <si>
    <t>yidB</t>
  </si>
  <si>
    <t>MGLFDEVVGAFLKGDAGKYQAILSWVEEQGGIQVLLEKLQSGGLGAILSTWLSNQQGNQSVSGEQLESALGTNAVSDLGQKLGVDTSTASSLLAEQLPKIIDALSPQGEVSPQANNDLLSAGMELLKGKLFR</t>
  </si>
  <si>
    <t>P0A698</t>
  </si>
  <si>
    <t>UVRA_ECOLI</t>
  </si>
  <si>
    <t>UvrABC system protein A (UvrA protein) (Excinuclease ABC subunit A)</t>
  </si>
  <si>
    <t>uvrA dinE b4058 JW4019</t>
  </si>
  <si>
    <t>uvrA</t>
  </si>
  <si>
    <t>MDKIEVRGARTHNLKNINLVIPRDKLIVVTGLSGSGKSSLAFDTLYAEGQRRYVESLSAYARQFLSLMEKPDVDHIEGLSPAISIEQKSTSHNPRSTVGTITEIHDYLRLLFARVGEPRCPDHDVPLAAQTVSQMVDNVLSQPEGKRLMLLAPIIKERKGEHTKTLENLASQGYIRARIDGEVCDLSDPPKLELQKKHTIEVVVDRFKVRDDLTQRLAESFETALELSGGTAVVADMDDPKAEELLFSANFACPICGYSMRELEPRLFSFNNPAGACPTCDGLGVQQYFDPDRVIQNPELSLAGGAIRGWDRRNFYYFQMLKSLADHYKFDVEAPWGSLSANVHKVVLYGSGKENIEFKYMNDRGDTSIRRHPFEGVLHNMERRYKETESSAVREELAKFISNRPCASCEGTRLRREARHVYVENTPLPAISDMSIGHAMEFFNNLKLAGQRAKIAEKILKEIGDRLKFLVNVGLNYLTLSRSAETLSGGEAQRIRLASQIGAGLVGVMYVLDEPSIGLHQRDNERLLGTLIHLRDLGNTVIVVEHDEDAIRAADHVIDIGPGAGVHGGEVVAEGPLEAIMAVPESLTGQYMSGKRKIEVPKKRVPANPEKVLKLTGARGNNLKDVTLTLPVGLFTCITGVSGSGKSTLINDTLFPIAQRQLNGATIAEPAPYRDIQGLEHFDKVIDIDQSPIGRTPRSNPATYTGVFTPVRELFAGVPESRARGYTPGRFSFNVRGGRCEACQGDGVIKVEMHFLPDIYVPCDQCKGKRYNRETLEIKYKGKTIHEVLDMTIEEAREFFDAVPALARKLQTLMDVGLTYIRLGQSATTLSGGEAQRVKLARELSKRGTGQTLYILDEPTTGLHFADIQQLLDVLHKLRDQGNTIVVIEHNLDVIKTADWIVDLGPEGGSGGGEILVSGTPETVAECEASHTARFLKPML</t>
  </si>
  <si>
    <t>P0A6A0</t>
  </si>
  <si>
    <t>UBIB_ECOLI</t>
  </si>
  <si>
    <t>Probable protein kinase UbiB (EC 2.7.-.-) (Ubiquinone biosynthesis protein UbiB)</t>
  </si>
  <si>
    <t>ubiB aarF yigQ yigR yigS b3835 JW3812</t>
  </si>
  <si>
    <t>ubiB</t>
  </si>
  <si>
    <t>MTPGEVRRLYFIIRTFLSYGLDELIPKMRITLPLRLWRYSLFWMPNRHKDKLLGERLRLALQELGPVWIKFGQMLSTRRDLFPPHIADQLALLQDKVAPFDGKLAKQQIEAAMGGLPVEAWFDDFEIKPLASASIAQVHTARLKSNGKEVVIKVIRPDILPVIKADLKLIYRLARWVPRLLPDGRRLRPTEVVREYEKTLIDELNLLRESANAIQLRRNFEDSPMLYIPEVYPDYCSEGMMVMERIYGIPVSDVAALEKNGTNMKLLAERGVQVFFTQVFRDSFFHADMHPGNIFVSYEHPENPKYIGIDCGIVGSLNKEDKRYLAENFIAFFNRDYRKVAELHVDSGWVPPDTNVEEFEFAIRTVCEPIFEKPLAEISFGHVLLNLFNTARRFNMEVQPQLVLLQKTLLYVEGVGRQLYPQLDLWKTAKPFLESWIKDQVGIPALVRAFKEKAPFWVEKMPELPELVYDSLRQGKYLQHSVDKIARELQSNHVRQGQSRYFLGIGATLVLSGTFLLVSRPEWGLMPGWLMAGGLIAWFVGWRKTR</t>
  </si>
  <si>
    <t>P0A6A3</t>
  </si>
  <si>
    <t>ACKA_ECOLI</t>
  </si>
  <si>
    <t>Acetate kinase (EC 2.7.2.1) (Acetokinase)</t>
  </si>
  <si>
    <t>ackA ack b2296 JW2293</t>
  </si>
  <si>
    <t>ackA</t>
  </si>
  <si>
    <t>MSSKLVLVLNCGSSSLKFAIIDAVNGEEYLSGLAECFHLPEARIKWKMDGNKQEAALGAGAAHSEALNFIVNTILAQKPELSAQLTAIGHRIVHGGEKYTSSVVIDESVIQGIKDAASFAPLHNPAHLIGIEEALKSFPQLKDKNVAVFDTAFHQTMPEESYLYALPYNLYKEHGIRRYGAHGTSHFYVTQEAAKMLNKPVEELNIITCHLGNGGSVSAIRNGKCVDTSMGLTPLEGLVMGTRSGDIDPAIIFHLHDTLGMSVDAINKLLTKESGLLGLTEVTSDCRYVEDNYATKEDAKRAMDVYCHRLAKYIGAYTALMDGRLDAVVFTGGIGENAAMVRELSLGKLGVLGFEVDHERNLAARFGKSGFINKEGTRPAVVIPTNEELVIAQDASRLTA</t>
  </si>
  <si>
    <t>P0A6A6</t>
  </si>
  <si>
    <t>LEUC_ECOLI</t>
  </si>
  <si>
    <t>3-isopropylmalate dehydratase large subunit (EC 4.2.1.33) (Alpha-IPM isomerase) (IPMI) (Isopropylmalate isomerase)</t>
  </si>
  <si>
    <t>leuC b0072 JW0071</t>
  </si>
  <si>
    <t>leuC</t>
  </si>
  <si>
    <t>MAKTLYEKLFDAHVVYEAENETPLLYIDRHLVHEVTSPQAFDGLRAHGRPVRQPGKTFATMDHNVSTQTKDINACGEMARIQMQELIKNCKEFGVELYDLNHPYQGIVHVMGPEQGVTLPGMTIVCGDSHTATHGAFGALAFGIGTSEVEHVLATQTLKQGRAKTMKIEVQGKAAPGITAKDIVLAIIGKTGSAGGTGHVVEFCGEAIRDLSMEGRMTLCNMAIEMGAKAGLVAPDETTFNYVKGRLHAPKGKDFDDAVAYWKTLQTDEGATFDTVVTLQAEEISPQVTWGTNPGQVISVNDNIPDPASFADPVERASAEKALAYMGLKPGIPLTEVAIDKVFIGSCTNSRIEDLRAAAEIAKGRKVAPGVQALVVPGSGPVKAQAEAEGLDKIFIEAGFEWRLPGCSMCLAMNNDRLNPGERCASTSNRNFEGRQGRGGRTHLVSPAMAAAAAVTGHFADIRNIK</t>
  </si>
  <si>
    <t>P0A6A8</t>
  </si>
  <si>
    <t>ACP_ECOLI</t>
  </si>
  <si>
    <t>Acyl carrier protein (ACP) (Cytosolic-activating factor) (CAF) (Fatty acid synthase acyl carrier protein)</t>
  </si>
  <si>
    <t>acpP b1094 JW1080</t>
  </si>
  <si>
    <t>acpP</t>
  </si>
  <si>
    <t>MSTIEERVKKIIGEQLGVKQEEVTNNASFVEDLGADSLDTVELVMALEEEFDTEIPDEEAEKITTVQAAIDYINGHQA</t>
  </si>
  <si>
    <t>P0A6B4</t>
  </si>
  <si>
    <t>ALR1_ECOLI</t>
  </si>
  <si>
    <t>Alanine racemase, biosynthetic (EC 5.1.1.1)</t>
  </si>
  <si>
    <t>alr b4053 JW4013</t>
  </si>
  <si>
    <t>alr</t>
  </si>
  <si>
    <t>MQAATVVINRRALRHNLQRLRELAPASKMVAVVKANAYGHGLLETARTLPDADAFGVARLEEALRLRAGGITKPVLLLEGFFDARDLPTISAQHFHTAVHNEEQLAALEEASLDEPVTVWMKLDTGMHRLGVRPEQAEAFYHRLTQCKNVRQPVNIVSHFARADEPKCGATEKQLAIFNTFCEGKPGQRSIAASGGILLWPQSHFDWVRPGIILYGVSPLEDRSTGADFGCQPVMSLTSSLIAVREHKAGEPVGYGGTWVSERDTRLGVVAMGYGDGYPRAAPSGTPVLVNGREVPIVGRVAMDMICVDLGPQAQDKAGDPVILWGEGLPVERIAEMTKVSAYELITRLTSRVAMKYVD</t>
  </si>
  <si>
    <t>P0A6B7</t>
  </si>
  <si>
    <t>ISCS_ECOLI</t>
  </si>
  <si>
    <t>Cysteine desulfurase IscS (EC 2.8.1.7) (NifS protein homolog) (ThiI transpersulfidase) (TusA transpersulfidase)</t>
  </si>
  <si>
    <t>iscS nuvC yfhO yzzO b2530 JW2514</t>
  </si>
  <si>
    <t>iscS</t>
  </si>
  <si>
    <t>MKLPIYLDYSATTPVDPRVAEKMMQFMTMDGTFGNPASRSHRFGWQAEEAVDIARNQIADLVGADPREIVFTSGATESDNLAIKGAANFYQKKGKHIITSKTEHKAVLDTCRQLEREGFEVTYLAPQRNGIIDLKELEAAMRDDTILVSIMHVNNEIGVVQDIAAIGEMCRARGIIYHVDATQSVGKLPIDLSQLKVDLMSFSGHKIYGPKGIGALYVRRKPRVRIEAQMHGGGHERGMRSGTLPVHQIVGMGEAYRIAKEEMATEMERLRGLRNRLWNGIKDIEEVYLNGDLEHGAPNILNVSFNYVEGESLIMALKDLAVSSGSACTSASLEPSYVLRALGLNDELAHSSIRFSLGRFTTEEEIDYTIELVRKSIGRLRDLSPLWEMYKQGVDLNSIEWAHH</t>
  </si>
  <si>
    <t>P0A6C1</t>
  </si>
  <si>
    <t>END4_ECOLI</t>
  </si>
  <si>
    <t>Endonuclease 4 (EC 3.1.21.2) (Endodeoxyribonuclease IV) (Endonuclease IV)</t>
  </si>
  <si>
    <t>nfo b2159 JW2146</t>
  </si>
  <si>
    <t>nfo</t>
  </si>
  <si>
    <t>MKYIGAHVSAAGGLANAAIRAAEIDATAFALFTKNQRQWRAAPLTTQTIDEFKAACEKYHYTSAQILPHDSYLINLGHPVTEALEKSRDAFIDEMQRCEQLGLSLLNFHPGSHLMQISEEDCLARIAESINIALDKTQGVTAVIENTAGQGSNLGFKFEHLAAIIDGVEDKSRVGVCIDTCHAFAAGYDLRTPAECEKTFADFARTVGFKYLRGMHLNDAKSTFGSRVDRHHSLGEGNIGHDAFRWIMQDDRFDGIPLILETINPDIWAEEIAWLKAQQTEKAVA</t>
  </si>
  <si>
    <t>P0A6C5</t>
  </si>
  <si>
    <t>ARGA_ECOLI</t>
  </si>
  <si>
    <t>Amino-acid acetyltransferase (EC 2.3.1.1) (N-acetylglutamate synthase) (AGS) (NAGS)</t>
  </si>
  <si>
    <t>argA b2818 JW2786</t>
  </si>
  <si>
    <t>argA</t>
  </si>
  <si>
    <t>MVKERKTELVEGFRHSVPYINTHRGKTFVIMLGGEAIEHENFSSIVNDIGLLHSLGIRLVVVYGARPQIDANLAAHHHEPLYHKNIRVTDAKTLELVKQAAGTLQLDITARLSMSLNNTPLQGAHINVVSGNFIIAQPLGVDDGVDYCHSGRIRRIDEDAIHRQLDSGAIVLMGPVAVSVTGESFNLTSEEIATQLAIKLKAEKMIGFCSSQGVTNDDGDIVSELFPNEAQARVEAQEEKGDYNSGTVRFLRGAVKACRSGVRRCHLISYQEDGALLQELFSRDGIGTQIVMESAEQIRRATINDIGGILELIRPLEQQGILVRRSREQLEMEIDKFTIIQRDNTTIACAALYPFPEEKIGEMACVAVHPDYRSSSRGEVLLERIAAQAKQSGLSKLFVLTTRSIHWFQERGFTPVDIDLLPESKKQLYNYQRKSKVLMADLG</t>
  </si>
  <si>
    <t>P0A6C8</t>
  </si>
  <si>
    <t>ARGB_ECOLI</t>
  </si>
  <si>
    <t>Acetylglutamate kinase (EC 2.7.2.8) (N-acetyl-L-glutamate 5-phosphotransferase) (NAG kinase) (NAGK)</t>
  </si>
  <si>
    <t>argB b3959 JW5553</t>
  </si>
  <si>
    <t>argB</t>
  </si>
  <si>
    <t>MMNPLIIKLGGVLLDSEEALERLFSALVNYRESHQRPLVIVHGGGCVVDELMKGLNLPVKKKNGLRVTPADQIDIITGALAGTANKTLLAWAKKHQIAAVGLFLGDGDSVKVTQLDEELGHVGLAQPGSPKLINSLLENGYLPVVSSIGVTDEGQLMNVNADQAATALAATLGADLILLSDVSGILDGKGQRIAEMTAAKAEQLIEQGIITDGMIVKVNAALDAARTLGRPVDIASWRHAEQLPALFNGMPMGTRILA</t>
  </si>
  <si>
    <t>P0A6D0</t>
  </si>
  <si>
    <t>ARGR_ECOLI</t>
  </si>
  <si>
    <t>Arginine repressor</t>
  </si>
  <si>
    <t>argR xerA b3237 JW3206</t>
  </si>
  <si>
    <t>argR</t>
  </si>
  <si>
    <t>MRSSAKQEELVKAFKALLKEEKFSSQGEIVAALQEQGFDNINQSKVSRMLTKFGAVRTRNAKMEMVYCLPAELGVPTTSSPLKNLVLDIDYNDAVVVIHTSPGAAQLIARLLDSLGKAEGILGTIAGDDTIFTTPANGFTVKDLYEAILELFDQEL</t>
  </si>
  <si>
    <t>P0A6D3</t>
  </si>
  <si>
    <t>AROA_ECOLI</t>
  </si>
  <si>
    <t>3-phosphoshikimate 1-carboxyvinyltransferase (EC 2.5.1.19) (5-enolpyruvylshikimate-3-phosphate synthase) (EPSP synthase) (EPSPS)</t>
  </si>
  <si>
    <t>aroA b0908 JW0891</t>
  </si>
  <si>
    <t>aroA</t>
  </si>
  <si>
    <t>MESLTLQPIARVDGTINLPGSKSVSNRALLLAALAHGKTVLTNLLDSDDVRHMLNALTALGVSYTLSADRTRCEIIGNGGPLHAEGALELFLGNAGTAMRPLAAALCLGSNDIVLTGEPRMKERPIGHLVDALRLGGAKITYLEQENYPPLRLQGGFTGGNVDVDGSVSSQFLTALLMTAPLAPEDTVIRIKGDLVSKPYIDITLNLMKTFGVEIENQHYQQFVVKGGQSYQSPGTYLVEGDASSASYFLAAAAIKGGTVKVTGIGRNSMQGDIRFADVLEKMGATICWGDDYISCTRGELNAIDMDMNHIPDAAMTIATAALFAKGTTTLRNIYNWRVKETDRLFAMATELRKVGAEVEEGHDYIRITPPEKLNFAEIATYNDHRMAMCFSLVALSDTPVTILDPKCTAKTFPDYFEQLARISQAA</t>
  </si>
  <si>
    <t>P0A6D5</t>
  </si>
  <si>
    <t>YDIB_ECOLI</t>
  </si>
  <si>
    <t>Quinate/shikimate dehydrogenase (EC 1.1.1.282) (NAD-dependent shikimate 5-dehydrogenase)</t>
  </si>
  <si>
    <t>ydiB</t>
  </si>
  <si>
    <t>MDVTAKYELIGLMAYPIRHSLSPEMQNKALEKAGLPFTYMAFEVDNDSFPGAIEGLKALKMRGTGVSMPNKQLACEYVDELTPAAKLVGAINTIVNDDGYLRGYNTDGTGHIRAIKESGFDIKGKTMVLLGAGGASTAIGAQGAIEGLKEIKLFNRRDEFFDKALAFAQRVNENTDCVVTVTDLADQQAFAEALASADILTNGTKVGMKPLENESLVNDISLLHPGLLVTECVYNPHMTKLLQQAQQAGCKTIDGYGMLLWQGAEQFTLWTGKDFPLEYVKQVMGFGA</t>
  </si>
  <si>
    <t>P0A6D7</t>
  </si>
  <si>
    <t>AROK_ECOLI</t>
  </si>
  <si>
    <t>Shikimate kinase 1 (SK 1) (EC 2.7.1.71) (Shikimate kinase I) (SKI)</t>
  </si>
  <si>
    <t>aroK b3390 JW5947</t>
  </si>
  <si>
    <t>aroK</t>
  </si>
  <si>
    <t>MAEKRNIFLVGPMGAGKSTIGRQLAQQLNMEFYDSDQEIEKRTGADVGWVFDLEGEEGFRDREEKVINELTEKQGIVLATGGGSVKSRETRNRLSARGVVVYLETTIEKQLARTQRDKKRPLLHVETPPREVLEALANERNPLYEEIADVTIRTDDQSAKVVANQIIHMLESN</t>
  </si>
  <si>
    <t>P0A6E1</t>
  </si>
  <si>
    <t>AROL_ECOLI</t>
  </si>
  <si>
    <t>Shikimate kinase 2 (SK 2) (EC 2.7.1.71) (Shikimate kinase II) (SKII)</t>
  </si>
  <si>
    <t>aroL b0388 JW0379</t>
  </si>
  <si>
    <t>aroL</t>
  </si>
  <si>
    <t>MTQPLFLIGPRGCGKTTVGMALADSLNRRFVDTDQWLQSQLNMTVAEIVEREEWAGFRARETAALEAVTAPSTVIATGGGIILTEFNRHFMQNNGIVVYLCAPVSVLVNRLQAAPEEDLRPTLTGKPLSEEVQEVLEERDALYREVAHIIIDATNEPSQVISEIRSALAQTINC</t>
  </si>
  <si>
    <t>P0A6E4</t>
  </si>
  <si>
    <t>ASSY_ECOLI</t>
  </si>
  <si>
    <t>Argininosuccinate synthase (EC 6.3.4.5) (Citrulline--aspartate ligase)</t>
  </si>
  <si>
    <t>argG b3172 JW3140</t>
  </si>
  <si>
    <t>argG</t>
  </si>
  <si>
    <t>MTTILKHLPVGQRIGIAFSGGLDTSAALLWMRQKGAVPYAYTANLGQPDEEDYDAIPRRAMEYGAENARLIDCRKQLVAEGIAAIQCGAFHNTTGGLTYFNTTPLGRAVTGTMLVAAMKEDGVNIWGDGSTYKGNDIERFYRYGLLTNAELQIYKPWLDTDFIDELGGRHEMSEFMIACGFDYKMSVEKAYSTDSNMLGATHEAKDLEYLNSSVKIVNPIMGVKFWDESVKIPAEEVTVRFEQGHPVALNGKTFSDDVEMMLEANRIGGRHGLGMSDQIENRIIEAKSRGIYEAPGMALLHIAYERLLTGIHNEDTIEQYHAHGRQLGRLLYQGRWFDSQALMLRDSLQRWVASQITGEVTLELRRGNDYSILNTVSENLTYKPERLTMEKGDSVFSPDDRIGQLTMRNLDITDTREKLFGYAKTGLLSSSAASGVPQVENLENKGQ</t>
  </si>
  <si>
    <t>P0A6E6</t>
  </si>
  <si>
    <t>ATPE_ECOLI</t>
  </si>
  <si>
    <t>ATP synthase epsilon chain (ATP synthase F1 sector epsilon subunit) (F-ATPase epsilon subunit)</t>
  </si>
  <si>
    <t>atpC papG uncC b3731 JW3709</t>
  </si>
  <si>
    <t>atpC</t>
  </si>
  <si>
    <t>MAMTYHLDVVSAEQQMFSGLVEKIQVTGSEGELGIYPGHAPLLTAIKPGMIRIVKQHGHEEFIYLSGGILEVQPGNVTVLADTAIRGQDLDEARAMEAKRKAEEHISSSHGDVDYAQASAELAKAIAQLRVIELTKKAM</t>
  </si>
  <si>
    <t>P0A6E9</t>
  </si>
  <si>
    <t>BIOD2_ECOLI</t>
  </si>
  <si>
    <t>ATP-dependent dethiobiotin synthetase BioD 2 (EC 6.3.3.3) (DTB synthetase 2) (DTBS 2) (Dethiobiotin synthase 2)</t>
  </si>
  <si>
    <t>bioD2 ynfK b1593 JW5264</t>
  </si>
  <si>
    <t>bioD2</t>
  </si>
  <si>
    <t>MLKRFFITGTDTSVGKTVVSRALLQALASQGKTVAGYKPVAKGSKETPEGLRNKDALVLQSVSTIELPYEAVNPIALSEEESSVAHSCPINYTLISNGLANLTEKVDHVVVEGTGGWRSLMNDLRPLSEWVVQEQLPVLMVVGIQEGCINHALLTAQAIANDGLPLIGWVANRINPGLAHYAEIIDVLGKKLPAPLIGELPYLPRAEQRELGQYIRLAMLRSVLAVDRVTV</t>
  </si>
  <si>
    <t>P0A6F1</t>
  </si>
  <si>
    <t>CARA_ECOLI</t>
  </si>
  <si>
    <t>Carbamoyl-phosphate synthase small chain (EC 6.3.5.5) (Carbamoyl-phosphate synthetase glutamine chain)</t>
  </si>
  <si>
    <t>carA pyrA b0032 JW0030</t>
  </si>
  <si>
    <t>carA</t>
  </si>
  <si>
    <t>MIKSALLVLEDGTQFHGRAIGATGSAVGEVVFNTSMTGYQEILTDPSYSRQIVTLTYPHIGNVGTNDADEESSQVHAQGLVIRDLPLIASNFRNTEDLSSYLKRHNIVAIADIDTRKLTRLLREKGAQNGCIIAGDNPDAALALEKARAFPGLNGMDLAKEVTTAEAYSWTQGSWTLTGGLPEAKKEDELPFHVVAYDFGAKRNILRMLVDRGCRLTIVPAQTSAEDVLKMNPDGIFLSNGPGDPAPCDYAITAIQKFLETDIPVFGICLGHQLLALASGAKTVKMKFGHHGGNHPVKDVEKNVVMITAQNHGFAVDEATLPANLRVTHKSLFDGTLQGIHRTDKPAFSFQGHPEASPGPHDAAPLFDHFIELIEQYRKTAK</t>
  </si>
  <si>
    <t>P0A6F3</t>
  </si>
  <si>
    <t>GLPK_ECOLI</t>
  </si>
  <si>
    <t>Glycerol kinase (EC 2.7.1.30) (ATP:glycerol 3-phosphotransferase) (Glycerokinase) (GK)</t>
  </si>
  <si>
    <t>glpK b3926 JW3897</t>
  </si>
  <si>
    <t>glpK</t>
  </si>
  <si>
    <t>MTEKKYIVALDQGTTSSRAVVMDHDANIISVSQREFEQIYPKPGWVEHDPMEIWATQSSTLVEVLAKADISSDQIAAIGITNQRETTIVWEKETGKPIYNAIVWQCRRTAEICEHLKRDGLEDYIRSNTGLVIDPYFSGTKVKWILDHVEGSRERARRGELLFGTVDTWLIWKMTQGRVHVTDYTNASRTMLFNIHTLDWDDKMLEVLDIPREMLPEVRRSSEVYGQTNIGGKGGTRIPISGIAGDQQAALFGQLCVKEGMAKNTYGTGCFMLMNTGEKAVKSENGLLTTIACGPTGEVNYALEGAVFMAGASIQWLRDEMKLINDAYDSEYFATKVQNTNGVYVVPAFTGLGAPYWDPYARGAIFGLTRGVNANHIIRATLESIAYQTRDVLEAMQADSGIRLHALRVDGGAVANNFLMQFQSDILGTRVERPEVREVTALGAAYLAGLAVGFWQNLDELQEKAVIEREFRPGIETTERNYRYAGWKKAVKRAMAWEEHDE</t>
  </si>
  <si>
    <t>P0A6F5</t>
  </si>
  <si>
    <t>CH60_ECOLI</t>
  </si>
  <si>
    <t>60 kDa chaperonin (GroEL protein) (Protein Cpn60)</t>
  </si>
  <si>
    <t>groL groEL mopA b4143 JW4103</t>
  </si>
  <si>
    <t>groL</t>
  </si>
  <si>
    <t>MAAKDVKFGNDARVKMLRGVNVLADAVKVTLGPKGRNVVLDKSFGAPTITKDGVSVAREIELEDKFENMGAQMVKEVASKANDAAGDGTTTATVLAQAIITEGLKAVAAGMNPMDLKRGIDKAVTAAVEELKALSVPCSDSKAIAQVGTISANSDETVGKLIAEAMDKVGKEGVITVEDGTGLQDELDVVEGMQFDRGYLSPYFINKPETGAVELESPFILLADKKISNIREMLPVLEAVAKAGKPLLIIAEDVEGEALATLVVNTMRGIVKVAAVKAPGFGDRRKAMLQDIATLTGGTVISEEIGMELEKATLEDLGQAKRVVINKDTTTIIDGVGEEAAIQGRVAQIRQQIEEATSDYDREKLQERVAKLAGGVAVIKVGAATEVEMKEKKARVEDALHATRAAVEEGVVAGGGVALIRVASKLADLRGQNEDQNVGIKVALRAMEAPLRQIVLNCGEEPSVVANTVKGGDGNYGYNAATEEYGNMIDMGILDPTKVTRSALQYAASVAGLMITTECMVTDLPKNDAADLGAAGGMGGMGGMGGMM</t>
  </si>
  <si>
    <t>P0A6F9</t>
  </si>
  <si>
    <t>CH10_ECOLI</t>
  </si>
  <si>
    <t>10 kDa chaperonin (GroES protein) (Protein Cpn10)</t>
  </si>
  <si>
    <t>groS groES mopB b4142 JW4102</t>
  </si>
  <si>
    <t>groS</t>
  </si>
  <si>
    <t>MNIRPLHDRVIVKRKEVETKSAGGIVLTGSAAAKSTRGEVLAVGNGRILENGEVKPLDVKVGDIVIFNDGYGVKSEKIDNEEVLIMSESDILAIVEA</t>
  </si>
  <si>
    <t>P0A6G3</t>
  </si>
  <si>
    <t>PNCC_ECOLI</t>
  </si>
  <si>
    <t>Nicotinamide-nucleotide amidohydrolase PncC (NMN amidohydrolase PncC) (EC 3.5.1.42) (NMN deamidase) (Nicotinamide-nucleotide amidase)</t>
  </si>
  <si>
    <t>pncC ygaD b2700 JW2670</t>
  </si>
  <si>
    <t>pncC</t>
  </si>
  <si>
    <t>MTDSELMQLSEQVGQALKARGATVTTAESCTGGWVAKVITDIAGSSAWFERGFVTYSNEAKAQMIGVREETLAQHGAVSEPVVVEMAIGALKAARADYAVSISGIAGPDGGSEEKPVGTVWFAFATARGEGITRRECFSGDRDAVRRQATAYALQTLWQQFLQNT</t>
  </si>
  <si>
    <t>P0A6G5</t>
  </si>
  <si>
    <t>CITX_ECOLI</t>
  </si>
  <si>
    <t>Apo-citrate lyase phosphoribosyl-dephospho-CoA transferase (EC 2.7.7.61) (Apo-ACP nucleodityltransferase) (Holo-ACP synthase) (Holo-citrate lyase synthase)</t>
  </si>
  <si>
    <t>citX ybdU b0614 JW0606</t>
  </si>
  <si>
    <t>citX</t>
  </si>
  <si>
    <t>MHLLPELASHHAVSIPELLVSRDERQARQHVWLKRHPVPLVSFTVVAPGPIKDSEVTRRIFNHGVTALRALAAKQGWQIQEQAALVSASGPEGMLSIAAPARDLKLATIELEHSHPLGRLWDIDVLTPEGEILSRRDYSLPPRRCLLCEQSAAVCARGKTHQLTDLLNRMEALLNDVDACNVN</t>
  </si>
  <si>
    <t>P0A6G7</t>
  </si>
  <si>
    <t>CLPP_ECOLI</t>
  </si>
  <si>
    <t>ATP-dependent Clp protease proteolytic subunit (EC 3.4.21.92) (Caseinolytic protease) (Endopeptidase Clp) (Heat shock protein F21.5) (Protease Ti)</t>
  </si>
  <si>
    <t>clpP lopP b0437 JW0427</t>
  </si>
  <si>
    <t>clpP</t>
  </si>
  <si>
    <t>MSYSGERDNFAPHMALVPMVIEQTSRGERSFDIYSRLLKERVIFLTGQVEDHMANLIVAQMLFLEAENPEKDIYLYINSPGGVITAGMSIYDTMQFIKPDVSTICMGQAASMGAFLLTAGAKGKRFCLPNSRVMIHQPLGGYQGQATDIEIHAREILKVKGRMNELMALHTGQSLEQIERDTERDRFLSAPEAVEYGLVDSILTHRN</t>
  </si>
  <si>
    <t>P0A6H1</t>
  </si>
  <si>
    <t>CLPX_ECOLI</t>
  </si>
  <si>
    <t>ATP-dependent Clp protease ATP-binding subunit ClpX (ATP-dependent unfoldase ClpX)</t>
  </si>
  <si>
    <t>clpX lopC b0438 JW0428</t>
  </si>
  <si>
    <t>clpX</t>
  </si>
  <si>
    <t>MTDKRKDGSGKLLYCSFCGKSQHEVRKLIAGPSVYICDECVDLCNDIIREEIKEVAPHRERSALPTPHEIRNHLDDYVIGQEQAKKVLAVAVYNHYKRLRNGDTSNGVELGKSNILLIGPTGSGKTLLAETLARLLDVPFTMADATTLTEAGYVGEDVENIIQKLLQKCDYDVQKAQRGIVYIDEIDKISRKSDNPSITRDVSGEGVQQALLKLIEGTVAAVPPQGGRKHPQQEFLQVDTSKILFICGGAFAGLDKVISHRVETGSGIGFGATVKAKSDKASEGELLAQVEPEDLIKFGLIPEFIGRLPVVATLNELSEEALIQILKEPKNALTKQYQALFNLEGVDLEFRDEALDAIAKKAMARKTGARGLRSIVEAALLDTMYDLPSMEDVEKVVIDESVIDGQSKPLLIYGKPEAQQASGE</t>
  </si>
  <si>
    <t>P0A6H5</t>
  </si>
  <si>
    <t>HSLU_ECOLI</t>
  </si>
  <si>
    <t>ATP-dependent protease ATPase subunit HslU (Heat shock protein HslU) (Unfoldase HslU)</t>
  </si>
  <si>
    <t>hslU htpI b3931 JW3902</t>
  </si>
  <si>
    <t>hslU</t>
  </si>
  <si>
    <t>MSEMTPREIVSELDKHIIGQDNAKRSVAIALRNRWRRMQLNEELRHEVTPKNILMIGPTGVGKTEIARRLAKLANAPFIKVEATKFTEVGYVGKEVDSIIRDLTDAAVKMVRVQAIEKNRYRAEELAEERILDVLIPPAKNNWGQTEQQQEPSAARQAFRKKLREGQLDDKEIEIDLAAAPMGVEIMAPPGMEEMTSQLQSMFQNLGGQKQKARKLKIKDAMKLLIEEEAAKLVNPEELKQDAIDAVEQHGIVFIDEIDKICKRGESSGPDVSREGVQRDLLPLVEGCTVSTKHGMVKTDHILFIASGAFQIAKPSDLIPELQGRLPIRVELQALTTSDFERILTEPNASITVQYKALMATEGVNIEFTDSGIKRIAEAAWQVNESTENIGARRLHTVLERLMEEISYDASDLSGQNITIDADYVSKHLDALVADEDLSRFIL</t>
  </si>
  <si>
    <t>P0A6H8</t>
  </si>
  <si>
    <t>CLSA_ECOLI</t>
  </si>
  <si>
    <t>Cardiolipin synthase A (CL synthase) (EC 2.7.8.-)</t>
  </si>
  <si>
    <t>clsA cls nov yciJ b1249 JW1241</t>
  </si>
  <si>
    <t>clsA</t>
  </si>
  <si>
    <t>MTTVYTLVSWLAILGYWLLIAGVTLRILMKRRAVPSAMAWLLIIYILPLVGIIAYLAVGELHLGKRRAERARAMWPSTAKWLNDLKACKHIFAEENSSVAAPLFKLCERRQGIAGVKGNQLQLMTESDDVMQALIRDIQLARHNIEMVFYIWQPGGMADQVAESLMAAARRGIHCRLMLDSAGSVAFFRSPWPELMRNAGIEVVEALKVNLMRVFLRRMDLRQHRKMIMIDNYIAYTGSMNMVDPRYFKQDAGVGQWIDLMARMEGPIATAMGIIYSCDWEIETGKRILPPPPDVNIMPFEQASGHTIHTIASGPGFPEDLIHQALLTAAYSAREYLIMTTPYFVPSDDLLHAICTAAQRGVDVSIILPRKNDSMLVGWASRAFFTELLAAGVKIYQFEGGLLHTKSVLVDGELSLVGTVNLDMRSLWLNFEITLAIDDKGFGADLAAVQDDYISRSRLLDARLWLKRPLWQRVAERLFYFFSPLL</t>
  </si>
  <si>
    <t>P0A6I0</t>
  </si>
  <si>
    <t>KCY_ECOLI</t>
  </si>
  <si>
    <t>Cytidylate kinase (CK) (EC 2.7.4.25) (Cytidine monophosphate kinase) (CMP kinase) (Protein MssA) (p25)</t>
  </si>
  <si>
    <t>cmk mssA ycaF ycaG b0910 JW0893</t>
  </si>
  <si>
    <t>cmk</t>
  </si>
  <si>
    <t>MTAIAPVITIDGPSGAGKGTLCKAMAEALQWHLLDSGAIYRVLALAALHHHVDVASEDALVPLASHLDVRFVSTNGNLEVILEGEDVSGEIRTQEVANAASQVAAFPRVREALLRRQRAFRELPGLIADGRDMGTVVFPDAPVKIFLDASSEERAHRRMLQLQEKGFSVNFERLLAEIKERDDRDRNRAVAPLVPAADALVLDSTTLSIEQVIEKALQYARQKLALA</t>
  </si>
  <si>
    <t>P0A6I3</t>
  </si>
  <si>
    <t>COAA_ECOLI</t>
  </si>
  <si>
    <t>Pantothenate kinase (EC 2.7.1.33) (Pantothenic acid kinase) (Rts protein)</t>
  </si>
  <si>
    <t>coaA panK rts b3974 JW3942</t>
  </si>
  <si>
    <t>coaA</t>
  </si>
  <si>
    <t>MSIKEQTLMTPYLQFDRNQWAALRDSVPMTLSEDEIARLKGINEDLSLEEVAEIYLPLSRLLNFYISSNLRRQAVLEQFLGTNGQRIPYIISIAGSVAVGKSTTARVLQALLSRWPEHRRVELITTDGFLHPNQVLKERGLMKKKGFPESYDMHRLVKFVSDLKSGVPNVTAPVYSHLIYDVIPDGDKTVVQPDILILEGLNVLQSGMDYPHDPHHVFVSDFVDFSIYVDAPEDLLQTWYINRFLKFREGAFTDPDSYFHNYAKLTKEEAIKTAMTLWKEINWLNLKQNILPTRERASLILTKSANHAVEEVRLRK</t>
  </si>
  <si>
    <t>P0A6I6</t>
  </si>
  <si>
    <t>COAD_ECOLI</t>
  </si>
  <si>
    <t>Phosphopantetheine adenylyltransferase (EC 2.7.7.3) (Dephospho-CoA pyrophosphorylase) (Pantetheine-phosphate adenylyltransferase) (PPAT)</t>
  </si>
  <si>
    <t>coaD kdtB yicA b3634 JW3609</t>
  </si>
  <si>
    <t>coaD</t>
  </si>
  <si>
    <t>MQKRAIYPGTFDPITNGHIDIVTRATQMFDHVILAIAASPSKKPMFTLEERVALAQQATAHLGNVEVVGFSDLMANFARNQHATVLIRGLRAVADFEYEMQLAHMNRHLMPELESVFLMPSKEWSFISSSLVKEVARHQGDVTHFLPENVHQALMAKLA</t>
  </si>
  <si>
    <t>P0A6I9</t>
  </si>
  <si>
    <t>COAE_ECOLI</t>
  </si>
  <si>
    <t>Dephospho-CoA kinase (EC 2.7.1.24) (Dephosphocoenzyme A kinase)</t>
  </si>
  <si>
    <t>coaE yacE b0103 JW0100</t>
  </si>
  <si>
    <t>coaE</t>
  </si>
  <si>
    <t>MRYIVALTGGIGSGKSTVANAFADLGINVIDADIIARQVVEPGAPALHAIADHFGANMIAADGTLQRRALRERIFANPEEKNWLNALLHPLIQQETQHQIQQATSPYVLWVVPLLVENSLYKKANRVLVVDVSPETQLKRTMQRDDVTREHVEQILAAQATREARLAVADDVIDNNGAPDAIASDVARLHAHYLQLASQFVSQEKP</t>
  </si>
  <si>
    <t>P0A6J1</t>
  </si>
  <si>
    <t>CYSC_ECOLI</t>
  </si>
  <si>
    <t>Adenylyl-sulfate kinase (EC 2.7.1.25) (APS kinase) (ATP adenosine-5'-phosphosulfate 3'-phosphotransferase) (Adenosine-5'-phosphosulfate kinase)</t>
  </si>
  <si>
    <t>cysC b2750 JW2720</t>
  </si>
  <si>
    <t>cysC</t>
  </si>
  <si>
    <t>MALHDENVVWHSHPVTVQQRELHHGHRGVVLWFTGLSGSGKSTVAGALEEALHKLGVSTYLLDGDNVRHGLCSDLGFSDADRKENIRRVGEVANLMVEAGLVVLTAFISPHRAERQMVRERVGEGRFIEVFVDTPLAICEARDPKGLYKKARAGELRNFTGIDSVYEAPESAEIHLNGEQLVTNLVQQLLDLLRQNDIIRS</t>
  </si>
  <si>
    <t>P0A6J3</t>
  </si>
  <si>
    <t>CYSZ_ECOLI</t>
  </si>
  <si>
    <t>Sulfate transporter CysZ</t>
  </si>
  <si>
    <t>cysZ b2413 JW2406</t>
  </si>
  <si>
    <t>cysZ</t>
  </si>
  <si>
    <t>MVSSFTSAPRSGFYYFAQGWKLVSQPGIRRFVILPLLVNILLMGGAFWWLFTQLDVWIPTLMSYVPDWLQWLSYLLWPLAVISVLLVFGYFFSTIANWIAAPFNGLLAEQLEARLTGATPPDTGIFGIMKDVPRIMKREWQKFAWYLPRAIVLLILYFIPGIGQTVAPVLWFLFSAWMLAIQYCDYPFDNHKVPFKEMRTALRTRKITNMQFGALTSLFTMIPLLNLFIMPVAVCGATAMWVDCYRDKHAMWR</t>
  </si>
  <si>
    <t>P0A6J5</t>
  </si>
  <si>
    <t>DADA_ECOLI</t>
  </si>
  <si>
    <t>D-amino acid dehydrogenase (EC 1.4.99.-) (D-alanine dehydrogenase)</t>
  </si>
  <si>
    <t>dadA dadR b1189 JW1178</t>
  </si>
  <si>
    <t>dadA</t>
  </si>
  <si>
    <t>MRVVILGSGVVGVASAWYLNQAGHEVTVIDREPGAALETSAANAGQISPGYAAPWAAPGVPLKAIKWMFQRHAPLAVRLDGTQFQLKWMWQMLRNCDTSHYMENKGRMVRLAEYSRDCLKALRAETNIQYEGRQGGTLQLFRTEQQYENATRDIAVLEDAGVPYQLLESSRLAEVEPALAEVAHKLTGGLQLPNDETGDCQLFTQNLARMAEQAGVKFRFNTPVDQLLCDGEQIYGVKCGDEVIKADAYVMAFGSYSTAMLKGIVDIPVYPLKGYSLTIPIAQEDGAPVSTILDETYKIAITRFDNRIRVGGMAEIVGFNTELLQPRRETLEMVVRDLYPRGGHVEQATFWTGLRPMTPDGTPVVGRTRFKNLWLNTGHGTLGWTMACGSGQLLSDLLSGRTPAIPYEDLSVARYSRGFTPSRPGHLHGAHS</t>
  </si>
  <si>
    <t>P0A6J8</t>
  </si>
  <si>
    <t>DDLA_ECOLI</t>
  </si>
  <si>
    <t>D-alanine--D-alanine ligase A (EC 6.3.2.4) (D-Ala-D-Ala ligase A) (D-alanylalanine synthetase A)</t>
  </si>
  <si>
    <t>ddlA b0381 JW0372</t>
  </si>
  <si>
    <t>ddlA</t>
  </si>
  <si>
    <t>MEKLRVGIVFGGKSAEHEVSLQSAKNIVDAIDKSRFDVVLLGIDKQGQWHVSDASNYLLNADDPAHIALRPSATSLAQVPGKHEHQLIDAQNGQPLPTVDVIFPIVHGTLGEDGSLQGMLRVANLPFVGSDVLASAACMDKDVTKRLLRDAGLNIAPFITLTRANRHNISFAEVESKLGLPLFVKPANQGSSVGVSKVTSEEQYAIAVDLAFEFDHKVIVEQGIKGREIECAVLGNDNPQASTCGEIVLTSDFYAYDTKYIDEDGAKVVVPAAIAPEINDKIRAIAVQAYQTLGCAGMARVDVFLTPENEVVINEINTLPGFTNISMYPKLWQASGLGYTDLITRLIELALERHAADNALKTTM</t>
  </si>
  <si>
    <t>P0A6K1</t>
  </si>
  <si>
    <t>DAPF_ECOLI</t>
  </si>
  <si>
    <t>Diaminopimelate epimerase (DAP epimerase) (EC 5.1.1.7) (PLP-independent amino acid racemase)</t>
  </si>
  <si>
    <t>dapF b3809 JW5592</t>
  </si>
  <si>
    <t>dapF</t>
  </si>
  <si>
    <t>MQFSKMHGLGNDFMVVDAVTQNVFFSPELIRRLADRHLGVGFDQLLVVEPPYDPELDFHYRIFNADGSEVAQCGNGARCFARFVRLKGLTNKRDIRVSTANGRMVLTVTDDDLVRVNMGEPNFEPSAVPFRANKAEKTYIMRAAEQTILCGVVSMGNPHCVIQVDDVDTAAVETLGPVLESHERFPERANIGFMQVVKREHIRLRVYERGAGETQACGSGACAAVAVGIQQGLLAEEVRVELPGGRLDIAWKGPGHPLYMTGPAVHVYDGFIHL</t>
  </si>
  <si>
    <t>P0A6K3</t>
  </si>
  <si>
    <t>DEF_ECOLI</t>
  </si>
  <si>
    <t>Peptide deformylase (PDF) (EC 3.5.1.88) (Polypeptide deformylase)</t>
  </si>
  <si>
    <t>def fms b3287 JW3248</t>
  </si>
  <si>
    <t>def</t>
  </si>
  <si>
    <t>MSVLQVLHIPDERLRKVAKPVEEVNAEIQRIVDDMFETMYAEEGIGLAATQVDIHQRIIVIDVSENRDERLVLINPELLEKSGETGIEEGCLSIPEQRALVPRAEKVKIRALDRDGKPFELEADGLLAICIQHEMDHLVGKLFMDYLSPLKQQRIRQKVEKLDRLKARA</t>
  </si>
  <si>
    <t>P0A6K6</t>
  </si>
  <si>
    <t>DEOB_ECOLI</t>
  </si>
  <si>
    <t>Phosphopentomutase (EC 5.4.2.7) (Phosphodeoxyribomutase)</t>
  </si>
  <si>
    <t>deoB drm thyR b4383 JW4346</t>
  </si>
  <si>
    <t>deoB</t>
  </si>
  <si>
    <t>MKRAFIMVLDSFGIGATEDAERFGDVGADTLGHIAEACAKGEADNGRKGPLNLPNLTRLGLAKAHEGSTGFIPAGMDGNAEVIGAYAWAHEMSSGKDTPSGHWEIAGVPVLFEWGYFSDHENSFPQELLDKLVERANLPGYLGNCHSSGTVILDQLGEEHMKTGKPIFYTSADSVFQIACHEETFGLDKLYELCEIAREELTNGGYNIGRVIARPFIGDKAGNFQRTGNRHDLAVEPPAPTVLQKLVDEKHGQVVSVGKIADIYANCGITKKVKATGLDALFDATIKEMKEAGDNTIVFTNFVDFDSSWGHRRDVAGYAAGLELFDRRLPELMSLLRDDDILILTADHGCDPTWTGTDHTREHIPVLVYGPKVKPGSLGHRETFADIGQTLAKYFGTSDMEYGKAMF</t>
  </si>
  <si>
    <t>P0A6L0</t>
  </si>
  <si>
    <t>DEOC_ECOLI</t>
  </si>
  <si>
    <t>Deoxyribose-phosphate aldolase (DERA) (EC 4.1.2.4) (2-deoxy-D-ribose 5-phosphate aldolase) (Phosphodeoxyriboaldolase) (Deoxyriboaldolase)</t>
  </si>
  <si>
    <t>deoC dra thyR b4381 JW4344</t>
  </si>
  <si>
    <t>deoC</t>
  </si>
  <si>
    <t>MTDLKASSLRALKLMDLTTLNDDDTDEKVIALCHQAKTPVGNTAAICIYPRFIPIARKTLKEQGTPEIRIATVTNFPHGNDDIDIALAETRAAIAYGADEVDVVFPYRALMAGNEQVGFDLVKACKEACAAANVLLKVIIETGELKDEALIRKASEISIKAGADFIKTSTGKVAVNATPESARIMMEVIRDMGVEKTVGFKPAGGVRTAEDAQKYLAIADELFGADWADARHYRFGASSLLASLLKALGHGDGKSASSY</t>
  </si>
  <si>
    <t>P0A6L2</t>
  </si>
  <si>
    <t>DAPA_ECOLI</t>
  </si>
  <si>
    <t>4-hydroxy-tetrahydrodipicolinate synthase (HTPA synthase) (EC 4.3.3.7)</t>
  </si>
  <si>
    <t>dapA b2478 JW2463</t>
  </si>
  <si>
    <t>dapA</t>
  </si>
  <si>
    <t>MFTGSIVAIVTPMDEKGNVCRASLKKLIDYHVASGTSAIVSVGTTGESATLNHDEHADVVMMTLDLADGRIPVIAGTGANATAEAISLTQRFNDSGIVGCLTVTPYYNRPSQEGLYQHFKAIAEHTDLPQILYNVPSRTGCDLLPETVGRLAKVKNIIGIKEATGNLTRVNQIKELVSDDFVLLSGDDASALDFMQLGGHGVISVTANVAARDMAQMCKLAAEGHFAEARVINQRLMPLHNKLFVEPNPIPVKWACKELGLVATDTLRLPMTPITDSGRETVRAALKHAGLL</t>
  </si>
  <si>
    <t>P0A6L4</t>
  </si>
  <si>
    <t>NANA_ECOLI</t>
  </si>
  <si>
    <t>N-acetylneuraminate lyase (NAL) (Neu5Ac lyase) (EC 4.1.3.3) (N-acetylneuraminate pyruvate-lyase) (N-acetylneuraminic acid aldolase) (NALase) (Sialate lyase) (Sialic acid aldolase) (Sialic acid lyase)</t>
  </si>
  <si>
    <t>nanA npl b3225 JW3194</t>
  </si>
  <si>
    <t>nanA</t>
  </si>
  <si>
    <t>MATNLRGVMAALLTPFDQQQALDKASLRRLVQFNIQQGIDGLYVGGSTGEAFVQSLSEREQVLEIVAEEAKGKIKLIAHVGCVSTAESQQLAASAKRYGFDAVSAVTPFYYPFSFEEHCDHYRAIIDSADGLPMVVYNIPALSGVKLTLDQINTLVTLPGVGALKQTSGDLYQMEQIRREHPDLVLYNGYDEIFASGLLAGADGGIGSTYNIMGWRYQGIVKALKEGDIQTAQKLQTECNKVIDLLIKTGVFRGLKTVLHYMDVVSVPLCRKPFGPVDEKYLPELKALAQQLMQERG</t>
  </si>
  <si>
    <t>P0A6L7</t>
  </si>
  <si>
    <t>UXAB_ECOLI</t>
  </si>
  <si>
    <t>Altronate oxidoreductase (EC 1.1.1.58) (Tagaturonate dehydrogenase) (Tagaturonate reductase)</t>
  </si>
  <si>
    <t>uxaB b1521 JW1514</t>
  </si>
  <si>
    <t>uxaB</t>
  </si>
  <si>
    <t>MKTLNRRDFPGAQYPERIIQFGEGNFLRAFVDWQIDLLNEHTDLNSGVVVVRPIETSFPPSLSTQDGLYTTIIRGLNEKGEAVSDARLIRSVNREISVYSEYDEFLKLAHNPEMRFVFSNTTEAGISYHAGDKFDDAPAVSYPAKLTRLLFERFSHFNGALDKGWIIIPCELIDYNGDALRELVLRYAQEWALPEAFIQWLDQANSFCSTLVDRIVTGYPRDEVAKLEEELGYHDGFLDTAEHFYLFVIQGPKSLATELRLDKYPLNVLIVDDIKPYKERKVAILNGAHTALVPVAFQAGLDTVGEAMNDAEICAFVEKAIYEEIIPVLDLPRDELESFASAVTGRFRNPYIKHQLLSIALNGMTKFRTRILPQLLAGQKANGTLPARLTFALAALIAFYRGERNGETYPVQDDAHWLERYQQLWSQHRDRVIGTQELVAIVLAEKDHWEQDLTQVPGLVEQVANDLDAILEKGMREAVRPLC</t>
  </si>
  <si>
    <t>P0A6L9</t>
  </si>
  <si>
    <t>HSCB_ECOLI</t>
  </si>
  <si>
    <t>Co-chaperone protein HscB (Hsc20)</t>
  </si>
  <si>
    <t>hscB yfhE b2527 JW2511</t>
  </si>
  <si>
    <t>hscB</t>
  </si>
  <si>
    <t>MDYFTLFGLPARYQLDTQALSLRFQDLQRQYHPDKFASGSQAEQLAAVQQSATINQAWQTLRHPLMRAEYLLSLHGFDLASEQHTVRDTAFLMEQLELREELDEIEQAKDEARLESFIKRVKKMFDTRHQLMVEQLDNETWDAAADTVRKLRFLDKLRSSAEQLEEKLLDF</t>
  </si>
  <si>
    <t>P0A6M2</t>
  </si>
  <si>
    <t>DSBB_ECOLI</t>
  </si>
  <si>
    <t>Disulfide bond formation protein B (Disulfide oxidoreductase)</t>
  </si>
  <si>
    <t>dsbB roxB ycgA b1185 JW5182</t>
  </si>
  <si>
    <t>dsbB</t>
  </si>
  <si>
    <t>MLRFLNQCSQGRGAWLLMAFTALALELTALWFQHVMLLKPCVLCIYERCALFGVLGAALIGAIAPKTPLRYVAMVIWLYSAFRGVQLTYEHTMLQLYPSPFATCDFMVRFPEWLPLDKWVPQVFVASGDCAERQWDFLGLEMPQWLLGIFIAYLIVAVLVVISQPFKAKKRDLFGR</t>
  </si>
  <si>
    <t>DISULFID 41..44;  /note="Redox-active";  /evidence="ECO:0000269|PubMed:10064586"; DISULFID 104..130;  /note="Redox-active";  /evidence="ECO:0000269|PubMed:10064586"</t>
  </si>
  <si>
    <t>P0A6M4</t>
  </si>
  <si>
    <t>DTD_ECOLI</t>
  </si>
  <si>
    <t>D-aminoacyl-tRNA deacylase (DTD) (EC 3.1.1.96) (D-tyrosyl RNA deacylase) (D-tyrosyl-tRNA(Tyr) deacylase) (Gly-tRNA(Ala) deacylase) (Gly-tRNA(Gly) deacylase)</t>
  </si>
  <si>
    <t>dtd yihZ b3887 JW3858</t>
  </si>
  <si>
    <t>dtd</t>
  </si>
  <si>
    <t>MIALIQRVTRASVTVEGEVTGEIGAGLLVLLGVEKDDDEQKANRLCERVLGYRIFSDAEGKMNLNVQQAGGSVLVVSQFTLAADTERGMRPSFSKGASPDRAEALYDYFVERCRQQEMNTQTGRFAADMQVSLVNDGPVTFWLQV</t>
  </si>
  <si>
    <t>P0A6M8</t>
  </si>
  <si>
    <t>EFG_ECOLI</t>
  </si>
  <si>
    <t>Elongation factor G (EF-G)</t>
  </si>
  <si>
    <t>fusA far fus b3340 JW3302</t>
  </si>
  <si>
    <t>fusA</t>
  </si>
  <si>
    <t>MARTTPIARYRNIGISAHIDAGKTTTTERILFYTGVNHKIGEVHDGAATMDWMEQEQERGITITSAATTAFWSGMAKQYEPHRINIIDTPGHVDFTIEVERSMRVLDGAVMVYCAVGGVQPQSETVWRQANKYKVPRIAFVNKMDRMGANFLKVVNQIKTRLGANPVPLQLAIGAEEHFTGVVDLVKMKAINWNDADQGVTFEYEDIPADMVELANEWHQNLIESAAEASEELMEKYLGGEELTEAEIKGALRQRVLNNEIILVTCGSAFKNKGVQAMLDAVIDYLPSPVDVPAINGILDDGKDTPAERHASDDEPFSALAFKIATDPFVGNLTFFRVYSGVVNSGDTVLNSVKAARERFGRIVQMHANKREEIKEVRAGDIAAAIGLKDVTTGDTLCDPDAPIILERMEFPEPVISIAVEPKTKADQEKMGLALGRLAKEDPSFRVWTDEESNQTIIAGMGELHLDIIVDRMKREFNVEANVGKPQVAYRETIRQKVTDVEGKHAKQSGGRGQYGHVVIDMYPLEPGSNPKGYEFINDIKGGVIPGEYIPAVDKGIQEQLKAGPLAGYPVVDMGIRLHFGSYHDVDSSELAFKLAASIAFKEGFKKAKPVLLEPIMKVEVETPEENTGDVIGDLSRRRGMLKGQESEVTGVKIHAEVPLSEMFGYATQLRSLTKGRASYTMEFLKYDEAPSNVAQAVIEARGK</t>
  </si>
  <si>
    <t>P0A6N4</t>
  </si>
  <si>
    <t>EFP_ECOLI</t>
  </si>
  <si>
    <t>Elongation factor P (EF-P)</t>
  </si>
  <si>
    <t>efp b4147 JW4107</t>
  </si>
  <si>
    <t>efp</t>
  </si>
  <si>
    <t>MATYYSNDFRAGLKIMLDGEPYAVEASEFVKPGKGQAFARVKLRRLLTGTRVEKTFKSTDSAEGADVVDMNLTYLYNDGEFWHFMNNETFEQLSADAKAIGDNAKWLLDQAECIVTLWNGQPISVTPPNFVELEIVDTDPGLKGDTAGTGGKPATLSTGAVVKVPLFVQIGEVIKVDTRSGEYVSRVK</t>
  </si>
  <si>
    <t>P0A6N8</t>
  </si>
  <si>
    <t>EFPL_ECOLI</t>
  </si>
  <si>
    <t>Elongation factor P-like protein</t>
  </si>
  <si>
    <t>yeiP b2171 JW5362</t>
  </si>
  <si>
    <t>yeiP</t>
  </si>
  <si>
    <t>MPRANEIKKGMVLNYNGKLLLVKDIDIQSPTARGAATLYKMRFSDVRTGLKVEERFKGDDIVDTVTLTRRYVDFSYVDGNEYVFMDKEDYTPYTFTKDQIEEELLFMPEGGMPDMQVLTWDGQLLALELPQTVDLEIVETAPGIKGASASARNKPATLSTGLVIQVPEYLSPGEKIRIHIEERRYMGRAD</t>
  </si>
  <si>
    <t>P0A6P1</t>
  </si>
  <si>
    <t>EFTS_ECOLI</t>
  </si>
  <si>
    <t>Elongation factor Ts (EF-Ts) (Bacteriophage Q beta RNA-directed RNA polymerase subunit IV)</t>
  </si>
  <si>
    <t>tsf b0170 JW0165</t>
  </si>
  <si>
    <t>tsf</t>
  </si>
  <si>
    <t>MAEITASLVKELRERTGAGMMDCKKALTEANGDIELAIENMRKSGAIKAAKKAGNVAADGVIKTKIDGNYGIILEVNCQTDFVAKDAGFQAFADKVLDAAVAGKITDVEVLKAQFEEERVALVAKIGENINIRRVAALEGDVLGSYQHGARIGVLVAAKGADEELVKHIAMHVAASKPEFIKPEDVSAEVVEKEYQVQLDIAMQSGKPKEIAEKMVEGRMKKFTGEVSLTGQPFVMEPSKTVGQLLKEHNAEVTGFIRFEVGEGIEKVETDFAAEVAAMSKQS</t>
  </si>
  <si>
    <t>P0A6P5</t>
  </si>
  <si>
    <t>DER_ECOLI</t>
  </si>
  <si>
    <t>GTPase Der (Double era-like domain protein) (GTP-binding protein EngA)</t>
  </si>
  <si>
    <t>der engA yfgK b2511 JW5403</t>
  </si>
  <si>
    <t>der</t>
  </si>
  <si>
    <t>MVPVVALVGRPNVGKSTLFNRLTRTRDALVADFPGLTRDRKYGRAEIEGREFICIDTGGIDGTEDGVETRMAEQSLLAIEEADVVLFMVDARAGLMPADEAIAKHLRSREKPTFLVANKTDGLDPDQAVVDFYSLGLGEIYPIAASHGRGVLSLLEHVLLPWMEDLAPQEEVDEDAEYWAQFEAEENGEEEEEDDFDPQSLPIKLAIVGRPNVGKSTLTNRILGEERVVVYDMPGTTRDSIYIPMERDGREYVLIDTAGVRKRGKITDAVEKFSVIKTLQAIEDANVVMLVIDAREGISDQDLSLLGFILNSGRSLVIVVNKWDGLSQEVKEQVKETLDFRLGFIDFARVHFISALHGSGVGNLFESVREAYDSSTRRVGTSMLTRIMTMAVEDHQPPLVRGRRVKLKYAHAGGYNPPIVVIHGNQVKDLPDSYKRYLMNYFRKSLDVMGSPIRIQFKEGENPYANKRNTLTPTQMRKRKRLMKHIKKNK</t>
  </si>
  <si>
    <t>P0A6P7</t>
  </si>
  <si>
    <t>ENGB_ECOLI</t>
  </si>
  <si>
    <t>Probable GTP-binding protein EngB</t>
  </si>
  <si>
    <t>engB yihA b3865 JW5930</t>
  </si>
  <si>
    <t>engB</t>
  </si>
  <si>
    <t>MTNLNYQQTHFVMSAPDIRHLPSDTGIEVAFAGRSNAGKSSALNTLTNQKSLARTSKTPGRTQLINLFEVADGKRLVDLPGYGYAEVPEEMKRKWQRALGEYLEKRQSLQGLVVLMDIRHPLKDLDQQMIEWAVDSNIAVLVLLTKADKLASGARKAQLNMVREAVLAFNGDVQVETFSSLKKQGVDKLRQKLDTWFSEMQPVEETQDGE</t>
  </si>
  <si>
    <t>P0A6P9</t>
  </si>
  <si>
    <t>ENO_ECOLI</t>
  </si>
  <si>
    <t>Enolase (EC 4.2.1.11) (2-phospho-D-glycerate hydro-lyase) (2-phosphoglycerate dehydratase)</t>
  </si>
  <si>
    <t>eno b2779 JW2750</t>
  </si>
  <si>
    <t>eno</t>
  </si>
  <si>
    <t>MSKIVKIIGREIIDSRGNPTVEAEVHLEGGFVGMAAAPSGASTGSREALELRDGDKSRFLGKGVTKAVAAVNGPIAQALIGKDAKDQAGIDKIMIDLDGTENKSKFGANAILAVSLANAKAAAAAKGMPLYEHIAELNGTPGKYSMPVPMMNIINGGEHADNNVDIQEFMIQPVGAKTVKEAIRMGSEVFHHLAKVLKAKGMNTAVGDEGGYAPNLGSNAEALAVIAEAVKAAGYELGKDITLAMDCAASEFYKDGKYVLAGEGNKAFTSEEFTHFLEELTKQYPIVSIEDGLDESDWDGFAYQTKVLGDKIQLVGDDLFVTNTKILKEGIEKGIANSILIKFNQIGSLTETLAAIKMAKDAGYTAVISHRSGETEDATIADLAVGTAAGQIKTGSMSRSDRVAKYNQLIRIEEALGEKAPYNGRKEIKGQA</t>
  </si>
  <si>
    <t>P0A6Q3</t>
  </si>
  <si>
    <t>FABA_ECOLI</t>
  </si>
  <si>
    <t>3-hydroxydecanoyl-[acyl-carrier-protein] dehydratase (EC 4.2.1.59) (3-hydroxyacyl-[acyl-carrier-protein] dehydratase FabA) (Beta-hydroxydecanoyl thioester dehydrase) (Trans-2-decenoyl-[acyl-carrier-protein] isomerase) (EC 5.3.3.14)</t>
  </si>
  <si>
    <t>fabA b0954 JW0937</t>
  </si>
  <si>
    <t>fabA</t>
  </si>
  <si>
    <t>MVDKRESYTKEDLLASGRGELFGAKGPQLPAPNMLMMDRVVKMTETGGNFDKGYVEAELDINPDLWFFGCHFIGDPVMPGCLGLDAMWQLVGFYLGWLGGEGKGRALGVGEVKFTGQVLPTAKKVTYRIHFKRIVNRRLIMGLADGEVLVDGRLIYTASDLKVGLFQDTSAF</t>
  </si>
  <si>
    <t>P0A6Q6</t>
  </si>
  <si>
    <t>FABZ_ECOLI</t>
  </si>
  <si>
    <t>3-hydroxyacyl-[acyl-carrier-protein] dehydratase FabZ (EC 4.2.1.59) ((3R)-hydroxymyristoyl-[acyl-carrier-protein] dehydratase) ((3R)-hydroxymyristoyl-ACP dehydrase) (17 kDa actomyosin component) (Beta-hydroxyacyl-ACP dehydratase)</t>
  </si>
  <si>
    <t>fabZ sefA yaeA b0180 JW0175</t>
  </si>
  <si>
    <t>fabZ</t>
  </si>
  <si>
    <t>MTTNTHTLQIEEILELLPHRFPFLLVDRVLDFEEGRFLRAVKNVSVNEPFFQGHFPGKPIFPGVLILEAMAQATGILAFKSVGKLEPGELYYFAGIDEARFKRPVVPGDQMIMEVTFEKTRRGLTRFKGVALVDGKVVCEATMMCARSREA</t>
  </si>
  <si>
    <t>P0A6R0</t>
  </si>
  <si>
    <t>FABH_ECOLI</t>
  </si>
  <si>
    <t>3-oxoacyl-[acyl-carrier-protein] synthase 3 (EC 2.3.1.180) (3-oxoacyl-[acyl-carrier-protein] synthase III) (Beta-ketoacyl-ACP synthase III) (KAS III) (EcFabH)</t>
  </si>
  <si>
    <t>fabH b1091 JW1077</t>
  </si>
  <si>
    <t>fabH</t>
  </si>
  <si>
    <t>MYTKIIGTGSYLPEQVRTNADLEKMVDTSDEWIVTRTGIRERHIAAPNETVSTMGFEAATRAIEMAGIEKDQIGLIVVATTSATHAFPSAACQIQSMLGIKGCPAFDVAAACAGFTYALSVADQYVKSGAVKYALVVGSDVLARTCDPTDRGTIIIFGDGAGAAVLAASEEPGIISTHLHADGSYGELLTLPNADRVNPENSIHLTMAGNEVFKVAVTELAHIVDETLAANNLDRSQLDWLVPHQANLRIISATAKKLGMSMDNVVVTLDRHGNTSAASVPCALDEAVRDGRIKPGQLVLLEAFGGGFTWGSALVRF</t>
  </si>
  <si>
    <t>P0A6R3</t>
  </si>
  <si>
    <t>FIS_ECOLI</t>
  </si>
  <si>
    <t>DNA-binding protein Fis (Factor-for-inversion stimulation protein) (Hin recombinational enhancer-binding protein)</t>
  </si>
  <si>
    <t>fis b3261 JW3229</t>
  </si>
  <si>
    <t>fis</t>
  </si>
  <si>
    <t>MFEQRVNSDVLTVSTVNSQDQVTQKPLRDSVKQALKNYFAQLNGQDVNDLYELVLAEVEQPLLDMVMQYTRGNQTRAALMMGINRGTLRKKLKKYGMN</t>
  </si>
  <si>
    <t>P0A6S0</t>
  </si>
  <si>
    <t>FLGH_ECOLI</t>
  </si>
  <si>
    <t>Flagellar L-ring protein (Basal body L-ring protein)</t>
  </si>
  <si>
    <t>flgH fla FVIII flaY b1079 JW5153</t>
  </si>
  <si>
    <t>flgH</t>
  </si>
  <si>
    <t>MQKNAAHTYAISSLLVLSLTGCAWIPSTPLVQGATSAQPVPGPTPVANGSIFQSAQPINYGYQPLFEDRRPRNIGDTLTIVLQENVSASKSSSANASRDGKTNFGFDTVPRYLQGLFGNARADVEASGGNTFNGKGGANASNTFSGTLTVTVDQVLVNGNLHVVGEKQIAINQGTEFIRFSGVVNPRTISGSNTVPSTQVADARIEYVGNGYINEAQNMGWLQRFFLNLSPM</t>
  </si>
  <si>
    <t>P0A6S3</t>
  </si>
  <si>
    <t>FLGI_ECOLI</t>
  </si>
  <si>
    <t>Flagellar P-ring protein (Basal body P-ring protein)</t>
  </si>
  <si>
    <t>flgI fla FIX flaM b1080 JW1067</t>
  </si>
  <si>
    <t>flgI</t>
  </si>
  <si>
    <t>MIKFLSALILLLVTTAAQAERIRDLTSVQGVRQNSLIGYGLVVGLDGTGDQTTQTPFTTQTLNNMLSQLGITVPTGTNMQLKNVAAVMVTASLPPFGRQGQTIDVVVSSMGNAKSLRGGTLLMTPLKGVDSQVYALAQGNILVGGAGASAGGSSVQVNQLNGGRITNGAVIERELPSQFGVGNTLNLQLNDEDFSMAQQIADTINRVRGYGSATALDARTIQVRVPSGNSSQVRFLADIQNMQVNVTPQDAKVVINSRTGSVVMNREVTLDSCAVAQGNLSVTVNRQANVSQPDTPFGGGQTVVTPQTQIDLRQSGGSLQSVRSSASLNNVVRALNALGATPMDLMSILQSMQSAGCLRAKLEII</t>
  </si>
  <si>
    <t>P0A6S5</t>
  </si>
  <si>
    <t>FTSB_ECOLI</t>
  </si>
  <si>
    <t>Cell division protein FtsB</t>
  </si>
  <si>
    <t>ftsB ygbQ b2748 JW2718</t>
  </si>
  <si>
    <t>ftsB</t>
  </si>
  <si>
    <t>MGKLTLLLLAILVWLQYSLWFGKNGIHDYTRVNDDVAAQQATNAKLKARNDQLFAEIDDLNGGQEALEERARNELSMTRPGETFYRLVPDASKRAQSAGQNNR</t>
  </si>
  <si>
    <t>P0A6S7</t>
  </si>
  <si>
    <t>GPDA_ECOLI</t>
  </si>
  <si>
    <t>Glycerol-3-phosphate dehydrogenase [NAD(P)+] (EC 1.1.1.94) (NAD(P)H-dependent glycerol-3-phosphate dehydrogenase)</t>
  </si>
  <si>
    <t>gpsA b3608 JW3583</t>
  </si>
  <si>
    <t>gpsA</t>
  </si>
  <si>
    <t>MNQRNASMTVIGAGSYGTALAITLARNGHEVVLWGHDPEHIATLERDRCNAAFLPDVPFPDTLHLESDLATALAASRNILVVVPSHVFGEVLRQIKPLMRPDARLVWATKGLEAETGRLLQDVAREALGDQIPLAVISGPTFAKELAAGLPTAISLASTDQTFADDLQQLLHCGKSFRVYSNPDFIGVQLGGAVKNVIAIGAGMSDGIGFGANARTALITRGLAEMSRLGAALGADPATFMGMAGLGDLVLTCTDNQSRNRRFGMMLGQGMDVQSAQEKIGQVVEGYRNTKEVRELAHRFGVEMPITEEIYQVLYCGKNAREAALTLLGRARKDERSSH</t>
  </si>
  <si>
    <t>P0A6T1</t>
  </si>
  <si>
    <t>G6PI_ECOLI</t>
  </si>
  <si>
    <t>Glucose-6-phosphate isomerase (GPI) (EC 5.3.1.9) (Phosphoglucose isomerase) (PGI) (Phosphohexose isomerase) (PHI)</t>
  </si>
  <si>
    <t>pgi b4025 JW3985</t>
  </si>
  <si>
    <t>pgi</t>
  </si>
  <si>
    <t>MKNINPTQTAAWQALQKHFDEMKDVTIADLFAKDGDRFSKFSATFDDQMLVDYSKNRITEETLAKLQDLAKECDLAGAIKSMFSGEKINRTENRAVLHVALRNRSNTPILVDGKDVMPEVNAVLEKMKTFSEAIISGEWKGYTGKAITDVVNIGIGGSDLGPYMVTEALRPYKNHLNMHFVSNVDGTHIAEVLKKVNPETTLFLVASKTFTTQETMTNAHSARDWFLKAAGDEKHVAKHFAALSTNAKAVGEFGIDTANMFEFWDWVGGRYSLWSAIGLSIVLSIGFDNFVELLSGAHAMDKHFSTTPAEKNLPVLLALIGIWYNNFFGAETEAILPYDQYMHRFAAYFQQGNMESNGKYVDRNGNVVDYQTGPIIWGEPGTNGQHAFYQLIHQGTKMVPCDFIAPAITHNPLSDHHQKLLSNFFAQTEALAFGKSREVVEQEYRDQGKDPATLDYVVPFKVFEGNRPTNSILLREITPFSLGALIALYEHKIFTQGVILNIFTFDQWGVELGKQLANRILPELKDDKEISSHDSSTNGLINRYKAWRG</t>
  </si>
  <si>
    <t>P0A6T3</t>
  </si>
  <si>
    <t>GAL1_ECOLI</t>
  </si>
  <si>
    <t>Galactokinase (EC 2.7.1.6) (Galactose kinase)</t>
  </si>
  <si>
    <t>galK galA b0757 JW0740</t>
  </si>
  <si>
    <t>galK</t>
  </si>
  <si>
    <t>MSLKEKTQSLFANAFGYPATHTIQAPGRVNLIGEHTDYNDGFVLPCAIDYQTVISCAPRDDRKVRVMAADYENQLDEFSLDAPIVAHENYQWANYVRGVVKHLQLRNNSFGGVDMVISGNVPQGAGLSSSASLEVAVGTVLQQLYHLPLDGAQIALNGQEAENQFVGCNCGIMDQLISALGKKDHALLIDCRSLGTKAVSMPKGVAVVIINSNFKRTLVGSEYNTRREQCETGARFFQQPALRDVTIEEFNAVAHELDPIVAKRVRHILTENARTVEAASALEQGDLKRMGELMAESHASMRDDFEITVPQIDTLVEIVKAVIGDKGGVRMTGGGFGGCIVALIPEELVPAVQQAVAEQYEAKTGIKETFYVCKPSQGAGQC</t>
  </si>
  <si>
    <t>P0A6T5</t>
  </si>
  <si>
    <t>GCH1_ECOLI</t>
  </si>
  <si>
    <t>GTP cyclohydrolase 1 (EC 3.5.4.16) (GTP cyclohydrolase I) (GTP-CH-I)</t>
  </si>
  <si>
    <t>folE b2153 JW2140</t>
  </si>
  <si>
    <t>folE</t>
  </si>
  <si>
    <t>MPSLSKEAALVHEALVARGLETPLRPPVHEMDNETRKSLIAGHMTEIMQLLNLDLADDSLMETPHRIAKMYVDEIFSGLDYANFPKITLIENKMKVDEMVTVRDITLTSTCEHHFVTIDGKATVAYIPKDSVIGLSKINRIVQFFAQRPQVQERLTQQILIALQTLLGTNNVAVSIDAVHYCVKARGIRDATSATTTTSLGGLFKSSQNTRHEFLRAVRHHN</t>
  </si>
  <si>
    <t>P0A6T9</t>
  </si>
  <si>
    <t>GCSH_ECOLI</t>
  </si>
  <si>
    <t>Glycine cleavage system H protein</t>
  </si>
  <si>
    <t>gcvH b2904 JW2872</t>
  </si>
  <si>
    <t>gcvH</t>
  </si>
  <si>
    <t>MSNVPAELKYSKEHEWLRKEADGTYTVGITEHAQELLGDMVFVDLPEVGATVSAGDDCAVAESVKAASDIYAPVSGEIVAVNDALSDSPELVNSEPYAGGWIFKIKASDESELESLLDATAYEALLEDE</t>
  </si>
  <si>
    <t>P0A6U3</t>
  </si>
  <si>
    <t>MNMG_ECOLI</t>
  </si>
  <si>
    <t>tRNA uridine 5-carboxymethylaminomethyl modification enzyme MnmG (Glucose-inhibited division protein A)</t>
  </si>
  <si>
    <t>mnmG gidA trmF b3741 JW3719</t>
  </si>
  <si>
    <t>mnmG</t>
  </si>
  <si>
    <t>MFYPDPFDVIIIGGGHAGTEAAMAAARMGQQTLLLTHNIDTLGQMSCNPAIGGIGKGHLVKEVDALGGLMAKAIDQAGIQFRILNASKGPAVRATRAQADRVLYRQAVRTALENQPNLMIFQQAVEDLIVENDRVVGAVTQMGLKFRAKAVVLTVGTFLDGKIHIGLDNYSGGRAGDPPSIPLSRRLRELPLRVGRLKTGTPPRIDARTIDFSVLAQQHGDNPMPVFSFMGNASQHPQQVPCYITHTNEKTHDVIRSNLDRSPMYAGVIEGVGPRYCPSIEDKVMRFADRNQHQIFLEPEGLTSNEIYPNGISTSLPFDVQMQIVRSMQGMENAKIVRPGYAIEYDFFDPRDLKPTLESKFIQGLFFAGQINGTTGYEEAAAQGLLAGLNAARLSADKEGWAPARSQAYLGVLVDDLCTLGTKEPYRMFTSRAEYRLMLREDNADLRLTEIGRELGLVDDERWARFNEKLENIERERQRLKSTWVTPSAEAAAEVNAHLTAPLSREASGEDLLRRPEMTYEKLTTLTPFAPALTDEQAAEQVEIQVKYEGYIARQQDEIEKQLRNENTLLPATLDYRQVSGLSNEVIAKLNDHKPASIGQASRISGVTPAAISILLVWLKKQGMLRRSA</t>
  </si>
  <si>
    <t>P0A6U5</t>
  </si>
  <si>
    <t>RSMG_ECOLI</t>
  </si>
  <si>
    <t>Ribosomal RNA small subunit methyltransferase G (EC 2.1.1.170) (16S rRNA 7-methylguanosine methyltransferase) (16S rRNA m7G methyltransferase) (Glucose-inhibited division protein B)</t>
  </si>
  <si>
    <t>rsmG gidB b3740 JW3718</t>
  </si>
  <si>
    <t>rsmG</t>
  </si>
  <si>
    <t>MLNKLSLLLKDAGISLTDHQKNQLIAYVNMLHKWNKAYNLTSVRDPNEMLVRHILDSIVVAPYLQGERFIDVGTGPGLPGIPLSIVRPEAHFTLLDSLGKRVRFLRQVQHELKLENIEPVQSRVEEFPSEPPFDGVISRAFASLNDMVSWCHHLPGEQGRFYALKGQMPEDEIALLPEEYQVESVVKLQVPALDGERHLVVIKANKI</t>
  </si>
  <si>
    <t>P0A6U8</t>
  </si>
  <si>
    <t>GLGA_ECOLI</t>
  </si>
  <si>
    <t>Glycogen synthase (EC 2.4.1.21) (Starch [bacterial glycogen] synthase)</t>
  </si>
  <si>
    <t>glgA b3429 JW3392</t>
  </si>
  <si>
    <t>glgA</t>
  </si>
  <si>
    <t>MQVLHVCSEMFPLLKTGGLADVIGALPAAQIADGVDARVLLPAFPDIRRGVTDAQVVSRRDTFAGHITLLFGHYNGVGIYLIDAPHLYDRPGSPYHDTNLFAYTDNVLRFALLGWVGAEMASGLDPFWRPDVVHAHDWHAGLAPAYLAARGRPAKSVFTVHNLAYQGMFYAHHMNDIQLPWSFFNIHGLEFNGQISFLKAGLYYADHITAVSPTYAREITEPQFAYGMEGLLQQRHREGRLSGVLNGVDEKIWSPETDLLLASRYTRDTLEDKAENKRQLQIAMGLKVDDKVPLFAVVSRLTSQKGLDLVLEALPGLLEQGGQLALLGAGDPVLQEGFLAAAAEYPGQVGVQIGYHEAFSHRIMGGADVILVPSRFEPCGLTQLYGLKYGTLPLVRRTGGLADTVSDCSLENLADGVASGFVFEDSNAWSLLRAIRRAFVLWSRPSLWRFVQRQAMAMDFSWQVAAKSYRELYYRLK</t>
  </si>
  <si>
    <t>P0A6V1</t>
  </si>
  <si>
    <t>GLGC_ECOLI</t>
  </si>
  <si>
    <t>Glucose-1-phosphate adenylyltransferase (EC 2.7.7.27) (ADP-glucose pyrophosphorylase) (ADPGlc PPase) (ADP-glucose synthase)</t>
  </si>
  <si>
    <t>glgC b3430 JW3393</t>
  </si>
  <si>
    <t>glgC</t>
  </si>
  <si>
    <t>MVSLEKNDHLMLARQLPLKSVALILAGGRGTRLKDLTNKRAKPAVHFGGKFRIIDFALSNCINSGIRRMGVITQYQSHTLVQHIQRGWSFFNEEMNEFVDLLPAQQRMKGENWYRGTADAVTQNLDIIRRYKAEYVVILAGDHIYKQDYSRMLIDHVEKGARCTVACMPVPIEEASAFGVMAVDENDKIIEFVEKPANPPSMPNDPSKSLASMGIYVFDADYLYELLEEDDRDENSSHDFGKDLIPKITEAGLAYAHPFPLSCVQSDPDAEPYWRDVGTLEAYWKANLDLASVVPELDMYDRNWPIRTYNESLPPAKFVQDRSGSHGMTLNSLVSGGCVISGSVVVQSVLFSRVRVNSFCNIDSAVLLPEVWVGRSCRLRRCVIDRACVIPEGMVIGENAEEDARRFYRSEEGIVLVTREMLRKLGHKQER</t>
  </si>
  <si>
    <t>P0A6V5</t>
  </si>
  <si>
    <t>GLPE_ECOLI</t>
  </si>
  <si>
    <t>Thiosulfate sulfurtransferase GlpE (EC 2.8.1.1)</t>
  </si>
  <si>
    <t>glpE b3425 JW3388</t>
  </si>
  <si>
    <t>glpE</t>
  </si>
  <si>
    <t>MDQFECINVADAHQKLQEKEAVLVDIRDPQSFAMGHAVQAFHLTNDTLGAFMRDNDFDTPVMVMCYHGNSSKGAAQYLLQQGYDVVYSIDGGFEAWQRQFPAEVAYGA</t>
  </si>
  <si>
    <t>P0A6V8</t>
  </si>
  <si>
    <t>GLK_ECOLI</t>
  </si>
  <si>
    <t>Glucokinase (EC 2.7.1.2) (Glucose kinase)</t>
  </si>
  <si>
    <t>glk b2388 JW2385</t>
  </si>
  <si>
    <t>glk</t>
  </si>
  <si>
    <t>MTKYALVGDVGGTNARLALCDIASGEISQAKTYSGLDYPSLEAVIRVYLEEHKVEVKDGCIAIACPITGDWVAMTNHTWAFSIAEMKKNLGFSHLEIINDFTAVSMAIPMLKKEHLIQFGGAEPVEGKPIAVYGAGTGLGVAHLVHVDKRWVSLPGEGGHVDFAPNSEEEAIILEILRAEIGHVSAERVLSGPGLVNLYRAIVKADNRLPENLKPKDITERALADSCTDCRRALSLFCVIMGRFGGNLALNLGTFGGVFIAGGIVPRFLEFFKASGFRAAFEDKGRFKEYVHDIPVYLIVHDNPGLLGSGAHLRQTLGHIL</t>
  </si>
  <si>
    <t>P0A6W0</t>
  </si>
  <si>
    <t>GLSA2_ECOLI</t>
  </si>
  <si>
    <t>Glutaminase 2 (EC 3.5.1.2)</t>
  </si>
  <si>
    <t>glsA2 yneH b1524 JW1517</t>
  </si>
  <si>
    <t>glsA2</t>
  </si>
  <si>
    <t>MAVAMDNAILENILRQVRPLIGQGKVADYIPALATVDGSRLGIAICTVDGQLFQAGDAQERFSIQSISKVLSLVVAMRHYSEEEIWQRVGKDPSGSPFNSLVQLEMEQGIPRNPFINAGALVVCDMLQGRLSAPRQRMLEVVRGLSGVSDISYDTVVARSEFEHSARNAAIAWLMKSFGNFHHDVTTVLQNYFHYCALKMSCVELARTFVFLANQGKAIHIDEPVVTPMQARQINALMATSGMYQNAGEFAWRVGLPAKSGVGGGIVAIVPHEMAIAVWSPELDDAGNSLAGIAVLEQLTKQLGRSVY</t>
  </si>
  <si>
    <t>P0A6W3</t>
  </si>
  <si>
    <t>MRAY_ECOLI</t>
  </si>
  <si>
    <t>Phospho-N-acetylmuramoyl-pentapeptide-transferase (EC 2.7.8.13) (UDP-MurNAc-pentapeptide phosphotransferase)</t>
  </si>
  <si>
    <t>mraY murX b0087 JW0085</t>
  </si>
  <si>
    <t>mraY</t>
  </si>
  <si>
    <t>MLVWLAEHLVKYYSGFNVFSYLTFRAIVSLLTALFISLWMGPRMIAHLQKLSFGQVVRNDGPESHFSKRGTPTMGGIMILTAIVISVLLWAYPSNPYVWCVLVVLVGYGVIGFVDDYRKVVRKDTKGLIARWKYFWMSVIALGVAFALYLAGKDTPATQLVVPFFKDVMPQLGLFYILLAYFVIVGTGNAVNLTDGLDGLAIMPTVFVAGGFALVAWATGNMNFASYLHIPYLRHAGELVIVCTAIVGAGLGFLWFNTYPAQVFMGDVGSLALGGALGIIAVLLRQEFLLVIMGGVFVVETLSVILQVGSFKLRGQRIFRMAPIHHHYELKGWPEPRVIVRFWIISLMLVLIGLATLKVR</t>
  </si>
  <si>
    <t>P0A6W5</t>
  </si>
  <si>
    <t>GREA_ECOLI</t>
  </si>
  <si>
    <t>Transcription elongation factor GreA (Transcript cleavage factor GreA)</t>
  </si>
  <si>
    <t>greA b3181 JW3148</t>
  </si>
  <si>
    <t>greA</t>
  </si>
  <si>
    <t>MQAIPMTLRGAEKLREELDFLKSVRRPEIIAAIAEAREHGDLKENAEYHAAREQQGFCEGRIKDIEAKLSNAQVIDVTKMPNNGRVIFGATVTVLNLDSDEEQTYRIVGDDEADFKQNLISVNSPIARGLIGKEEDDVVVIKTPGGEVEFEVIKVEYL</t>
  </si>
  <si>
    <t>P0A6W9</t>
  </si>
  <si>
    <t>GSH1_ECOLI</t>
  </si>
  <si>
    <t>Glutamate--cysteine ligase (EC 6.3.2.2) (Gamma-ECS) (GCS) (Gamma-glutamylcysteine synthetase)</t>
  </si>
  <si>
    <t>gshA gsh-I b2688 JW2663</t>
  </si>
  <si>
    <t>gshA</t>
  </si>
  <si>
    <t>MIPDVSQALAWLEKHPQALKGIQRGLERETLRVNADGTLATTGHPEALGSALTHKWITTDFAEALLEFITPVDGDIEHMLTFMRDLHRYTARNMGDERMWPLSMPCYIAEGQDIELAQYGTSNTGRFKTLYREGLKNRYGALMQTISGVHYNFSLPMAFWQAKCGDISGADAKEKISAGYFRVIRNYYRFGWVIPYLFGASPAICSSFLQGKPTSLPFEKTECGMYYLPYATSLRLSDLGYTNKSQSNLGITFNDLYEYVAGLKQAIKTPSEEYAKIGIEKDGKRLQINSNVLQIENELYAPIRPKRVTRSGESPSDALLRGGIEYIEVRSLDINPFSPIGVDEQQVRFLDLFMVWCALADAPEMSSSELACTRVNWNRVILEGRKPGLTLGIGCETAQFPLPQVGKDLFRDLKRVAQTLDSINGGEAYQKVCDELVACFDNPDLTFSARILRSMIDTGIGGTGKAFAEAYRNLLREEPLEILREEDFVAEREASERRQQEMEAADTEPFAVWLEKHA</t>
  </si>
  <si>
    <t>P0A6X1</t>
  </si>
  <si>
    <t>HEM1_ECOLI</t>
  </si>
  <si>
    <t>Glutamyl-tRNA reductase (GluTR) (EC 1.2.1.70)</t>
  </si>
  <si>
    <t>hemA b1210 JW1201</t>
  </si>
  <si>
    <t>hemA</t>
  </si>
  <si>
    <t>MTLLALGINHKTAPVSLRERVSFSPDKLDQALDSLLAQPMVQGGVVLSTCNRTELYLSVEEQDNLQEALIRWLCDYHNLNEEDLRKSLYWHQDNDAVSHLMRVASGLDSLVLGEPQILGQVKKAFADSQKGHMKASELERMFQKSFSVAKRVRTETDIGASAVSVAFAACTLARQIFESLSTVTVLLVGAGETIELVARHLREHKVQKMIIANRTRERAQILADEVGAEVIALSDIDERLREADIIISSTASPLPIIGKGMVERALKSRRNQPMLLVDIAVPRDVEPEVGKLANAYLYSVDDLQSIISHNLAQRKAAAVEAETIVAQETSEFMAWLRAQSASETIREYRSQAEQVRDELTAKALAALEQGGDAQAIMQDLAWKLTNRLIHAPTKSLQQAARDGDNERLNILRDSLGLE</t>
  </si>
  <si>
    <t>P0A6X3</t>
  </si>
  <si>
    <t>HFQ_ECOLI</t>
  </si>
  <si>
    <t>RNA-binding protein Hfq (HF-1) (Host factor-I protein) (HF-I)</t>
  </si>
  <si>
    <t>hfq b4172 JW4130</t>
  </si>
  <si>
    <t>hfq</t>
  </si>
  <si>
    <t>MAKGQSLQDPFLNALRRERVPVSIYLVNGIKLQGQIESFDQFVILLKNTVSQMVYKHAISTVVPSRPVSHHSNNAGGGTSSNYHHGSSAQNTSAQQDSEETE</t>
  </si>
  <si>
    <t>P0A6X7</t>
  </si>
  <si>
    <t>IHFA_ECOLI</t>
  </si>
  <si>
    <t>Integration host factor subunit alpha (IHF-alpha)</t>
  </si>
  <si>
    <t>ihfA hid himA b1712 JW1702</t>
  </si>
  <si>
    <t>ihfA</t>
  </si>
  <si>
    <t>MALTKAEMSEYLFDKLGLSKRDAKELVELFFEEIRRALENGEQVKLSGFGNFDLRDKNQRPGRNPKTGEDIPITARRVVTFRPGQKLKSRVENASPKDE</t>
  </si>
  <si>
    <t>P0A6Y1</t>
  </si>
  <si>
    <t>IHFB_ECOLI</t>
  </si>
  <si>
    <t>Integration host factor subunit beta (IHF-beta)</t>
  </si>
  <si>
    <t>ihfB himD hip b0912 JW0895</t>
  </si>
  <si>
    <t>ihfB</t>
  </si>
  <si>
    <t>MTKSELIERLATQQSHIPAKTVEDAVKEMLEHMASTLAQGERIEIRGFGSFSLHYRAPRTGRNPKTGDKVELEGKYVPHFKPGKELRDRANIYG</t>
  </si>
  <si>
    <t>P0A6Y5</t>
  </si>
  <si>
    <t>HSLO_ECOLI</t>
  </si>
  <si>
    <t>33 kDa chaperonin (Heat shock protein 33) (HSP33)</t>
  </si>
  <si>
    <t>hslO yrfI b3401 JW5692</t>
  </si>
  <si>
    <t>hslO</t>
  </si>
  <si>
    <t>MPQHDQLHRYLFENFAVRGELVTVSETLQQILENHDYPQPVKNVLAELLVATSLLTATLKFDGDITVQLQGDGPMNLAVINGNNNQQMRGVARVQGEIPENADLKTLVGNGYVVITITPSEGERYQGVVGLEGDTLAACLEDYFMRSEQLPTRLFIRTGDVDGKPAAGGMLLQVMPAQNAQQDDFDHLATLTETIKTEELLTLPANEVLWRLYHEEEVTVYDPQDVEFKCTCSRERCADALKTLPDEEVDSILAEDGEIDMHCDYCGNHYLFNAMDIAEIRNNASPADPQVH</t>
  </si>
  <si>
    <t>DISULFID 230..232;  /note="Redox-active";  /evidence="ECO:0000255|HAMAP-Rule:MF_00117, ECO:0000269|PubMed:10764757"; DISULFID 263..266;  /note="Redox-active";  /evidence="ECO:0000255|HAMAP-Rule:MF_00117, ECO:0000269|PubMed:10764757"</t>
  </si>
  <si>
    <t>P0A6Y8</t>
  </si>
  <si>
    <t>DNAK_ECOLI</t>
  </si>
  <si>
    <t>Chaperone protein DnaK (HSP70) (Heat shock 70 kDa protein) (Heat shock protein 70)</t>
  </si>
  <si>
    <t>dnaK groP grpF seg b0014 JW0013</t>
  </si>
  <si>
    <t>dnaK</t>
  </si>
  <si>
    <t>MGKIIGIDLGTTNSCVAIMDGTTPRVLENAEGDRTTPSIIAYTQDGETLVGQPAKRQAVTNPQNTLFAIKRLIGRRFQDEEVQRDVSIMPFKIIAADNGDAWVEVKGQKMAPPQISAEVLKKMKKTAEDYLGEPVTEAVITVPAYFNDAQRQATKDAGRIAGLEVKRIINEPTAAALAYGLDKGTGNRTIAVYDLGGGTFDISIIEIDEVDGEKTFEVLATNGDTHLGGEDFDSRLINYLVEEFKKDQGIDLRNDPLAMQRLKEAAEKAKIELSSAQQTDVNLPYITADATGPKHMNIKVTRAKLESLVEDLVNRSIEPLKVALQDAGLSVSDIDDVILVGGQTRMPMVQKKVAEFFGKEPRKDVNPDEAVAIGAAVQGGVLTGDVKDVLLLDVTPLSLGIETMGGVMTTLIAKNTTIPTKHSQVFSTAEDNQSAVTIHVLQGERKRAADNKSLGQFNLDGINPAPRGMPQIEVTFDIDADGILHVSAKDKNSGKEQKITIKASSGLNEDEIQKMVRDAEANAEADRKFEELVQTRNQGDHLLHSTRKQVEEAGDKLPADDKTAIESALTALETALKGEDKAAIEAKMQELAQVSQKLMEIAQQQHAQQQTAGADASANNAKDDDVVDAEFEEVKDKK</t>
  </si>
  <si>
    <t>P0A6Z1</t>
  </si>
  <si>
    <t>HSCA_ECOLI</t>
  </si>
  <si>
    <t>Chaperone protein HscA (Hsc66)</t>
  </si>
  <si>
    <t>hscA hsc b2526 JW2510</t>
  </si>
  <si>
    <t>hscA</t>
  </si>
  <si>
    <t>MALLQISEPGLSAAPHQRRLAAGIDLGTTNSLVATVRSGQAETLADHEGRHLLPSVVHYQQQGHSVGYDARTNAALDTANTISSVKRLMGRSLADIQQRYPHLPYQFQASENGLPMIETAAGLLNPVRVSADILKALAARATEALAGELDGVVITVPAYFDDAQRQGTKDAARLAGLHVLRLLNEPTAAAIAYGLDSGQEGVIAVYDLGGGTFDISILRLSRGVFEVLATGGDSALGGDDFDHLLADYIREQAGIPDRSDNRVQRELLDAAIAAKIALSDADSVTVNVAGWQGEISREQFNELIAPLVKRTLLACRRALKDAGVEADEVLEVVMVGGSTRVPLVRERVGEFFGRPPLTSIDPDKVVAIGAAIQADILVGNKPDSEMLLLDVIPLSLGLETMGGLVEKVIPRNTTIPVARAQDFTTFKDGQTAMSIHVMQGERELVQDCRSLARFALRGIPALPAGGAHIRVTFQVDADGLLSVTAMEKSTGVEASIQVKPSYGLTDSEIASMIKDSMSYAEQDVKARMLAEQKVEAARVLESLHGALAADAALLSAAERQVIDDAAAHLSEVAQGDDVDAIEQAIKNVDKQTQDFAARRMDQSVRRALKGHSVDEV</t>
  </si>
  <si>
    <t>P0A6Z3</t>
  </si>
  <si>
    <t>HTPG_ECOLI</t>
  </si>
  <si>
    <t>Chaperone protein HtpG (Heat shock protein C62.5) (Heat shock protein HtpG) (High temperature protein G)</t>
  </si>
  <si>
    <t>htpG b0473 JW0462</t>
  </si>
  <si>
    <t>htpG</t>
  </si>
  <si>
    <t>MKGQETRGFQSEVKQLLHLMIHSLYSNKEIFLRELISNASDAADKLRFRALSNPDLYEGDGELRVRVSFDKDKRTLTISDNGVGMTRDEVIDHLGTIAKSGTKSFLESLGSDQAKDSQLIGQFGVGFYSAFIVADKVTVRTRAAGEKPENGVFWESAGEGEYTVADITKEDRGTEITLHLREGEDEFLDDWRVRSIISKYSDHIALPVEIEKREEKDGETVISWEKINKAQALWTRNKSEITDEEYKEFYKHIAHDFNDPLTWSHNRVEGKQEYTSLLYIPSQAPWDMWNRDHKHGLKLYVQRVFIMDDAEQFMPNYLRFVRGLIDSSDLPLNVSREILQDSTVTRNLRNALTKRVLQMLEKLAKDDAEKYQTFWQQFGLVLKEGPAEDFANQEAIAKLLRFASTHTDSSAQTVSLEDYVSRMKEGQEKIYYITADSYAAAKSSPHLELLRKKGIEVLLLSDRIDEWMMNYLTEFDGKPFQSVSKVDESLEKLADEVDESAKEAEKALTPFIDRVKALLGERVKDVRLTHRLTDTPAIVSTDADEMSTQMAKLFAAAGQKVPEVKYIFELNPDHVLVKRAADTEDEAKFSEWVELLLDQALLAERGTLEDPNLFIRRMNQLLVS</t>
  </si>
  <si>
    <t>P0A6Z6</t>
  </si>
  <si>
    <t>NIKR_ECOLI</t>
  </si>
  <si>
    <t>Nickel-responsive regulator</t>
  </si>
  <si>
    <t>nikR yhhG b3481 JW3446</t>
  </si>
  <si>
    <t>nikR</t>
  </si>
  <si>
    <t>MQRVTITLDDDLLETLDSLSQRRGYNNRSEAIRDILRSALAQEATQQHGTQGFAVLSYVYEHEKRDLASRIVSTQHHHHDLSVATLHVHINHDDCLEIAVLKGDMGDVQHFADDVIAQRGVRHGHLQCLPKED</t>
  </si>
  <si>
    <t>P0A700</t>
  </si>
  <si>
    <t>HYPA_ECOLI</t>
  </si>
  <si>
    <t>Hydrogenase maturation factor HypA</t>
  </si>
  <si>
    <t>hypA b2726 JW2696</t>
  </si>
  <si>
    <t>hypA</t>
  </si>
  <si>
    <t>MHEITLCQRALELIEQQAAKHGAKRVTGVWLKIGAFSCVETSSLAFCFDLVCRGSVAEGCKLHLEEQEAECWCETCQQYVTLLTQRVRRCPQCHGDMLQIVADDGLQIRRIEIDQE</t>
  </si>
  <si>
    <t>P0A703</t>
  </si>
  <si>
    <t>HYBF_ECOLI</t>
  </si>
  <si>
    <t>Hydrogenase maturation factor HybF (Hydrogenase nickel incorporation protein HybF) (Hydrogenase-2 operon protein HybF)</t>
  </si>
  <si>
    <t>hybF b2991 JW5493</t>
  </si>
  <si>
    <t>hybF</t>
  </si>
  <si>
    <t>MHELSLCQSAVEIIQRQAEQHDVKRVTAVWLEIGALSCVEESAVRFSFEIVCHGTVAQGCDLHIVYKPAQAWCWDCSQVVEIHQHDAQCPLCHGERLRVDTGDSLIVKSIEVE</t>
  </si>
  <si>
    <t>P0A705</t>
  </si>
  <si>
    <t>IF2_ECOLI</t>
  </si>
  <si>
    <t>Translation initiation factor IF-2</t>
  </si>
  <si>
    <t>infB gicD ssyG b3168 JW3137</t>
  </si>
  <si>
    <t>infB</t>
  </si>
  <si>
    <t>MTDVTIKTLAAERQTSVERLVQQFADAGIRKSADDSVSAQEKQTLIDHLNQKNSGPDKLTLQRKTRSTLNIPGTGGKSKSVQIEVRKKRTFVKRDPQEAERLAAEEQAQREAEEQARREAEESAKREAQQKAEREAAEQAKREAAEQAKREAAEKDKVSNQQDDMTKNAQAEKARREQEAAELKRKAEEEARRKLEEEARRVAEEARRMAEENKWTDNAEPTEDSSDYHVTTSQHARQAEDESDREVEGGRGRGRNAKAARPKKGNKHAESKADREEARAAVRGGKGGKRKGSSLQQGFQKPAQAVNRDVVIGETITVGELANKMAVKGSQVIKAMMKLGAMATINQVIDQETAQLVAEEMGHKVILRRENELEEAVMSDRDTGAAAEPRAPVVTIMGHVDHGKTSLLDYIRSTKVASGEAGGITQHIGAYHVETENGMITFLDTPGHAAFTSMRARGAQATDIVVLVVAADDGVMPQTIEAIQHAKAAQVPVVVAVNKIDKPEADPDRVKNELSQYGILPEEWGGESQFVHVSAKAGTGIDELLDAILLQAEVLELKAVRKGMASGAVIESFLDKGRGPVATVLVREGTLHKGDIVLCGFEYGRVRAMRNELGQEVLEAGPSIPVEILGLSGVPAAGDEVTVVRDEKKAREVALYRQGKFREVKLARQQKSKLENMFANMTEGEVHEVNIVLKADVQGSVEAISDSLLKLSTDEVKVKIIGSGVGGITETDATLAAASNAILVGFNVRADASARKVIEAESLDLRYYSVIYNLIDEVKAAMSGMLSPELKQQIIGLAEVRDVFKSPKFGAIAGCMVTEGVVKRHNPIRVLRDNVVIYEGELESLRRFKDDVNEVRNGMECGIGVKNYNDVRTGDVIEVFEIIEIQRTIA</t>
  </si>
  <si>
    <t>P0A707</t>
  </si>
  <si>
    <t>IF3_ECOLI</t>
  </si>
  <si>
    <t>Translation initiation factor IF-3 [Cleaved into: Translation initiation factor IF-3, N-terminally processed; Translation initiation factor IF-3S]</t>
  </si>
  <si>
    <t>infC fit srjA b1718 JW5829</t>
  </si>
  <si>
    <t>infC</t>
  </si>
  <si>
    <t>MKGGKRVQTARPNRINGEIRAQEVRLTGLEGEQLGIVSLREALEKAEEAGVDLVEISPNAEPPVCRIMDYGKFLYEKSKSSKEQKKKQKVIQVKEIKFRPGTDEGDYQVKLRSLIRFLEEGDKAKITLRFRGREMAHQQIGMEVLNRVKDDLQELAVVESFPTKIEGRQMIMVLAPKKKQ</t>
  </si>
  <si>
    <t>P0A710</t>
  </si>
  <si>
    <t>YCIB_ECOLI</t>
  </si>
  <si>
    <t>Probable intracellular septation protein A</t>
  </si>
  <si>
    <t>yciB ispZ b1254 JW1246</t>
  </si>
  <si>
    <t>yciB</t>
  </si>
  <si>
    <t>MKQFLDFLPLVVFFAFYKIYDIYAATAALIVATAIVLIYSWVRFRKVEKMALITFVLVVVFGGLTLFFHNDEFIKWKVTVIYALFAGALLVSQWVMKKPLIQRMLGKELTLPQPVWSKLNLAWAVFFILCGLANIYIAFWLPQNIWVNFKVFGLTALTLIFTLLSGIYIYRHMPQEDKS</t>
  </si>
  <si>
    <t>P0A712</t>
  </si>
  <si>
    <t>KDGT_ECOLI</t>
  </si>
  <si>
    <t>2-keto-3-deoxygluconate permease (KDG permease)</t>
  </si>
  <si>
    <t>kdgT b3909 JW5560</t>
  </si>
  <si>
    <t>kdgT</t>
  </si>
  <si>
    <t>MQIKRSIEKIPGGMMLVPLFLGALCHTFSPGAGKYFGSFTNGMITGTVPILAVWFFCMGASIKLSATGTVLRKSGTLVVTKIAVAWVVAAIASRIIPEHGVEVGFFAGLSTLALVAAMDMTNGGLYASIMQQYGTKEEAGAFVLMSLESGPLMTMIILGTAGIASFEPHVFVGAVLPFLVGFALGNLDPELREFFSKAVQTLIPFFAFALGNTIDLTVIAQTGLLGILLGVAVIIVTGIPLIIADKLIGGGDGTAGIAASSSAGAAVATPVLIAEMVPAFKPMAPAATSLVATAVIVTSILVPILTSIWSRKVKARAAKIEILGTVK</t>
  </si>
  <si>
    <t>P0A715</t>
  </si>
  <si>
    <t>KDSA_ECOLI</t>
  </si>
  <si>
    <t>2-dehydro-3-deoxyphosphooctonate aldolase (EC 2.5.1.55) (3-deoxy-D-manno-octulosonic acid 8-phosphate synthase) (KDO-8-phosphate synthase) (KDO 8-P synthase) (KDOPS) (Phospho-2-dehydro-3-deoxyoctonate aldolase)</t>
  </si>
  <si>
    <t>kdsA b1215 JW1206</t>
  </si>
  <si>
    <t>kdsA</t>
  </si>
  <si>
    <t>MKQKVVSIGDINVANDLPFVLFGGMNVLESRDLAMRICEHYVTVTQKLGIPYVFKASFDKANRSSIHSYRGPGLEEGMKIFQELKQTFGVKIITDVHEPSQAQPVADVVDVIQLPAFLARQTDLVEAMAKTGAVINVKKPQFVSPGQMGNIVDKFKEGGNEKVILCDRGANFGYDNLVVDMLGFSIMKKVSGNSPVIFDVTHALQCRDPFGAASGGRRAQVAELARAGMAVGLAGLFIEAHPDPEHAKCDGPSALPLAKLEPFLKQMKAIDDLVKGFEELDTSK</t>
  </si>
  <si>
    <t>P0A717</t>
  </si>
  <si>
    <t>KPRS_ECOLI</t>
  </si>
  <si>
    <t>Ribose-phosphate pyrophosphokinase (RPPK) (EC 2.7.6.1) (5-phospho-D-ribosyl alpha-1-diphosphate) (Phosphoribosyl diphosphate synthase) (Phosphoribosyl pyrophosphate synthase) (P-Rib-PP synthase) (PRPP synthase) (PRPPase)</t>
  </si>
  <si>
    <t>prs prsA b1207 JW1198</t>
  </si>
  <si>
    <t>prs</t>
  </si>
  <si>
    <t>MPDMKLFAGNATPELAQRIANRLYTSLGDAAVGRFSDGEVSVQINENVRGGDIFIIQSTCAPTNDNLMELVVMVDALRRASAGRITAVIPYFGYARQDRRVRSARVPITAKVVADFLSSVGVDRVLTVDLHAEQIQGFFDVPVDNVFGSPILLEDMLQLNLDNPIVVSPDIGGVVRARAIAKLLNDTDMAIIDKRRPRANVSQVMHIIGDVAGRDCVLVDDMIDTGGTLCKAAEALKERGAKRVFAYATHPIFSGNAANNLRNSVIDEVVVCDTIPLSDEIKSLPNVRTLTLSGMLAEAIRRISNEESISAMFEH</t>
  </si>
  <si>
    <t>P0A720</t>
  </si>
  <si>
    <t>KTHY_ECOLI</t>
  </si>
  <si>
    <t>Thymidylate kinase (EC 2.7.4.9) (Thymidine monophosphate kinase) (dTMP kinase) (TMPK)</t>
  </si>
  <si>
    <t>tmk ycfG b1098 JW1084</t>
  </si>
  <si>
    <t>tmk</t>
  </si>
  <si>
    <t>MRSKYIVIEGLEGAGKTTARNVVVETLEQLGIRDMVFTREPGGTQLAEKLRSLVLDIKSVGDEVITDKAEVLMFYAARVQLVETVIKPALANGTWVIGDRHDLSTQAYQGGGRGIDQHMLATLRDAVLGDFRPDLTLYLDVTPEVGLKRARARGELDRIEQESFDFFNRTRARYLELAAQDKSIHTIDATQPLEAVMDAIRTTVTHWVKELDA</t>
  </si>
  <si>
    <t>P0A722</t>
  </si>
  <si>
    <t>LPXA_ECOLI</t>
  </si>
  <si>
    <t>Acyl-[acyl-carrier-protein]--UDP-N-acetylglucosamine O-acyltransferase (UDP-N-acetylglucosamine acyltransferase) (EC 2.3.1.129)</t>
  </si>
  <si>
    <t>lpxA b0181 JW0176</t>
  </si>
  <si>
    <t>lpxA</t>
  </si>
  <si>
    <t>MIDKSAFVHPTAIVEEGASIGANAHIGPFCIVGPHVEIGEGTVLKSHVVVNGHTKIGRDNEIYQFASIGEVNQDLKYAGEPTRVEIGDRNRIRESVTIHRGTVQGGGLTKVGSDNLLMINAHIAHDCTVGNRCILANNATLAGHVSVDDFAIIGGMTAVHQFCIIGAHVMVGGCSGVAQDVPPYVIAQGNHATPFGVNIEGLKRRGFSREAITAIRNAYKLIYRSGKTLDEVKPEIAELAETYPEVKAFTDFFARSTRGLIR</t>
  </si>
  <si>
    <t>P0A725</t>
  </si>
  <si>
    <t>LPXC_ECOLI</t>
  </si>
  <si>
    <t>UDP-3-O-acyl-N-acetylglucosamine deacetylase (UDP-3-O-acyl-GlcNAc deacetylase) (EC 3.5.1.108) (Protein EnvA) (UDP-3-O-[R-3-hydroxymyristoyl]-N-acetylglucosamine deacetylase)</t>
  </si>
  <si>
    <t>lpxC asmB envA b0096 JW0094</t>
  </si>
  <si>
    <t>lpxC</t>
  </si>
  <si>
    <t>MIKQRTLKRIVQATGVGLHTGKKVTLTLRPAPANTGVIYRRTDLNPPVDFPADAKSVRDTMLCTCLVNEHDVRISTVEHLNAALAGLGIDNIVIEVNAPEIPIMDGSAAPFVYLLLDAGIDELNCAKKFVRIKETVRVEDGDKWAEFKPYNGFSLDFTIDFNHPAIDSSNQRYAMNFSADAFMRQISRARTFGFMRDIEYLQSRGLCLGGSFDCAIVVDDYRVLNEDGLRFEDEFVRHKMLDAIGDLFMCGHNIIGAFTAYKSGHALNNKLLQAVLAKQEAWEYVTFQDDAELPLAFKAPSAVLA</t>
  </si>
  <si>
    <t>P0A729</t>
  </si>
  <si>
    <t>NTPPB_ECOLI</t>
  </si>
  <si>
    <t>7-methyl-GTP pyrophosphatase (m(7)GTP pyrophosphatase) (EC 3.6.1.-)</t>
  </si>
  <si>
    <t>yceF b1087 JW5155</t>
  </si>
  <si>
    <t>yceF</t>
  </si>
  <si>
    <t>MPKLILASTSPWRRALLEKLQISFECAAPEVDETPRSDESPRQLVLRLAQEKAQSLASRYPDHLIIGSDQVCVLDGEITGKPLTEENARLQLRKASGNIVTFYTGLALFNSANGHLQTEVEPFDVHFRHLSEAEIDNYVRKEHPLHCAGSFKSEGFGITLFERLEGRDPNTLVGLPLIALCQMLRREGKNPLMG</t>
  </si>
  <si>
    <t>P0A731</t>
  </si>
  <si>
    <t>MGSA_ECOLI</t>
  </si>
  <si>
    <t>Methylglyoxal synthase (MGS) (EC 4.2.3.3)</t>
  </si>
  <si>
    <t>mgsA yccG b0963 JW5129</t>
  </si>
  <si>
    <t>mgsA</t>
  </si>
  <si>
    <t>MELTTRTLPARKHIALVAHDHCKQMLMSWVERHQPLLEQHVLYATGTTGNLISRATGMNVNAMLSGPMGGDQQVGALISEGKIDVLIFFWDPLNAVPHDPDVKALLRLATVWNIPVATNVATADFIIQSPHFNDAVDILIPDYQRYLADRLK</t>
  </si>
  <si>
    <t>P0A734</t>
  </si>
  <si>
    <t>MINE_ECOLI</t>
  </si>
  <si>
    <t>Cell division topological specificity factor</t>
  </si>
  <si>
    <t>minE b1174 JW1163</t>
  </si>
  <si>
    <t>minE</t>
  </si>
  <si>
    <t>MALLDFFLSRKKNTANIAKERLQIIVAERRRSDAEPHYLPQLRKDILEVICKYVQIDPEMVTVQLEQKDGDISILELNVTLPEAEELK</t>
  </si>
  <si>
    <t>P0A738</t>
  </si>
  <si>
    <t>MOAC_ECOLI</t>
  </si>
  <si>
    <t>Cyclic pyranopterin monophosphate synthase (EC 4.6.1.17) (Molybdenum cofactor biosynthesis protein C)</t>
  </si>
  <si>
    <t>moaC chlA3 b0783 JW0766</t>
  </si>
  <si>
    <t>moaC</t>
  </si>
  <si>
    <t>MSQLTHINAAGEAHMVDVSAKAETVREARAEAFVTMRSETLAMIIDGRHHKGDVFATARIAGIQAAKRTWDLIPLCHPLMLSKVEVNLQAEPEHNRVRIETLCRLTGKTGVEMEALTAASVAALTIYDMCKAVQKDMVIGPVRLLAKSGGKSGDFKVEADD</t>
  </si>
  <si>
    <t>P0A742</t>
  </si>
  <si>
    <t>MSCL_ECOLI</t>
  </si>
  <si>
    <t>Large-conductance mechanosensitive channel</t>
  </si>
  <si>
    <t>mscL yhdC b3291 JW3252</t>
  </si>
  <si>
    <t>mscL</t>
  </si>
  <si>
    <t>MSIIKEFREFAMRGNVVDLAVGVIIGAAFGKIVSSLVADIIMPPLGLLIGGIDFKQFAVTLRDAQGDIPAVVMHYGVFIQNVFDFLIVAFAIFMAIKLINKLNRKKEEPAAAPAPTKEEVLLTEIRDLLKEQNNRS</t>
  </si>
  <si>
    <t>P0A744</t>
  </si>
  <si>
    <t>MSRA_ECOLI</t>
  </si>
  <si>
    <t>Peptide methionine sulfoxide reductase MsrA (Protein-methionine-S-oxide reductase) (EC 1.8.4.11) (Peptide-methionine (S)-S-oxide reductase) (Peptide Met(O) reductase)</t>
  </si>
  <si>
    <t>msrA pms b4219 JW4178</t>
  </si>
  <si>
    <t>msrA</t>
  </si>
  <si>
    <t>MSLFDKKHLVSPADALPGRNTPMPVATLHAVNGHSMTNVPDGMEIAIFAMGCFWGVERLFWQLPGVYSTAAGYTGGYTPNPTYREVCSGDTGHAEAVRIVYDPSVISYEQLLQVFWENHDPAQGMRQGNDHGTQYRSAIYPLTPEQDAAARASLERFQAAMLAADDDRHITTEIANATPFYYAEDDHQQYLHKNPYGYCGIGGIGVCLPPEA</t>
  </si>
  <si>
    <t>DISULFID 52..199;  /note="Redox-active; alternate";  /evidence="ECO:0000305"; DISULFID 199..207;  /note="Redox-active; alternate";  /evidence="ECO:0000305"</t>
  </si>
  <si>
    <t>P0A746</t>
  </si>
  <si>
    <t>MSRB_ECOLI</t>
  </si>
  <si>
    <t>Peptide methionine sulfoxide reductase MsrB (EC 1.8.4.12) (Peptide-methionine (R)-S-oxide reductase)</t>
  </si>
  <si>
    <t>msrB yeaA b1778 JW1767</t>
  </si>
  <si>
    <t>msrB</t>
  </si>
  <si>
    <t>MANKPSAEELKKNLSEMQFYVTQNHGTEPPFTGRLLHNKRDGVYHCLICDAPLFHSQTKYDSGCGWPSFYEPVSEESIRYIKDLSHGMQRIEIRCGNCDAHLGHVFPDGPQPTGERYCVNSASLRFTDGENGEEING</t>
  </si>
  <si>
    <t>P0A749</t>
  </si>
  <si>
    <t>MURA_ECOLI</t>
  </si>
  <si>
    <t>UDP-N-acetylglucosamine 1-carboxyvinyltransferase (EC 2.5.1.7) (Enoylpyruvate transferase) (UDP-N-acetylglucosamine enolpyruvyl transferase) (EPT)</t>
  </si>
  <si>
    <t>murA murZ b3189 JW3156</t>
  </si>
  <si>
    <t>murA</t>
  </si>
  <si>
    <t>MDKFRVQGPTKLQGEVTISGAKNAALPILFAALLAEEPVEIQNVPKLKDVDTSMKLLSQLGAKVERNGSVHIDARDVNVFCAPYDLVKTMRASIWALGPLVARFGQGQVSLPGGCTIGARPVDLHISGLEQLGATIKLEEGYVKASVDGRLKGAHIVMDKVSVGATVTIMCAATLAEGTTIIENAAREPEIVDTANFLITLGAKISGQGTDRIVIEGVERLGGGVYRVLPDRIETGTFLVAAAISRGKIICRNAQPDTLDAVLAKLRDAGADIEVGEDWISLDMHGKRPKAVNVRTAPHPAFPTDMQAQFTLLNLVAEGTGFITETVFENRFMHVPELSRMGAHAEIESNTVICHGVEKLSGAQVMATDLRASASLVLAGCIAEGTTVVDRIYHIDRGYERIEDKLRALGANIERVKGE</t>
  </si>
  <si>
    <t>P0A752</t>
  </si>
  <si>
    <t>NADD_ECOLI</t>
  </si>
  <si>
    <t>Nicotinate-nucleotide adenylyltransferase (EC 2.7.7.18) (Deamido-NAD(+) diphosphorylase) (Deamido-NAD(+) pyrophosphorylase) (Nicotinate mononucleotide adenylyltransferase) (NaMN adenylyltransferase)</t>
  </si>
  <si>
    <t>nadD ybeN b0639 JW0634</t>
  </si>
  <si>
    <t>nadD</t>
  </si>
  <si>
    <t>MKSLQALFGGTFDPVHYGHLKPVETLANLIGLTRVTIIPNNVPPHRPQPEANSVQRKHMLELAIADKPLFTLDERELKRNAPSYTAQTLKEWRQEQGPDVPLAFIIGQDSLLTFPTWYEYETILDNAHLIVCRRPGYPLEMAQPQYQQWLEDHLTHNPEDLHLQPAGKIYLAETPWFNISATIIRERLQNGESCEDLLPEPVLTYINQQGLYR</t>
  </si>
  <si>
    <t>P0A754</t>
  </si>
  <si>
    <t>KEFF_ECOLI</t>
  </si>
  <si>
    <t>Glutathione-regulated potassium-efflux system ancillary protein KefF (Quinone oxidoreductase KefF) (EC 1.6.5.2)</t>
  </si>
  <si>
    <t>kefF yabF b0046 JW0045</t>
  </si>
  <si>
    <t>kefF</t>
  </si>
  <si>
    <t>MILIIYAHPYPHHSHANKRMLEQARTLEGVEIRSLYQLYPDFNIDIAAEQEALSRADLIVWQHPMQWYSIPPLLKLWIDKVFSHGWAYGHGGTALHGKHLLWAVTTGGGESHFEIGAHPGFDVLSQPLQATAIYCGLNWLPPFAMHCTFICDDETLEGQARHYKQRLLEWQEAHHG</t>
  </si>
  <si>
    <t>P0A756</t>
  </si>
  <si>
    <t>KEFG_ECOLI</t>
  </si>
  <si>
    <t>Glutathione-regulated potassium-efflux system ancillary protein KefG (Putative quinone oxidoreductase KefG) (EC 1.6.5.2)</t>
  </si>
  <si>
    <t>kefG yheR b3351 JW3314</t>
  </si>
  <si>
    <t>kefG</t>
  </si>
  <si>
    <t>MMSQPAKVLLLYAHPESQDSVANRVLLKPATQLSNVTVHDLYAHYPDFFIDIPREQALLREHEVIVFQHPLYTYSCPALLKEWLDRVLSRGFASGPGGNQLAGKYWRSVITTGEPESAYRYDALNRYPMSDVLRPFELAAGMCRMHWLSPIIIYWARRQSAQELASHARAYGDWLANPLSPGGR</t>
  </si>
  <si>
    <t>P0A759</t>
  </si>
  <si>
    <t>NAGB_ECOLI</t>
  </si>
  <si>
    <t>Glucosamine-6-phosphate deaminase (EC 3.5.99.6) (GlcN6P deaminase) (GNPDA) (Glucosamine-6-phosphate isomerase)</t>
  </si>
  <si>
    <t>nagB glmD b0678 JW0664</t>
  </si>
  <si>
    <t>nagB</t>
  </si>
  <si>
    <t>MRLIPLTTAEQVGKWAARHIVNRINAFKPTADRPFVLGLPTGGTPMTTYKALVEMHKAGQVSFKHVVTFNMDEYVGLPKEHPESYYSFMHRNFFDHVDIPAENINLLNGNAPDIDAECRQYEEKIRSYGKIHLFMGGVGNDGHIAFNEPASSLASRTRIKTLTHDTRVANSRFFDNDVNQVPKYALTVGVGTLLDAEEVMILVLGSQKALALQAAVEGCVNHMWTISCLQLHPKAIMVCDEPSTMELKVKTLRYFNELEAENIKGL</t>
  </si>
  <si>
    <t>DISULFID 219;  /note="Interchain";  /evidence="ECO:0000269|PubMed:8240271"</t>
  </si>
  <si>
    <t>P0A761</t>
  </si>
  <si>
    <t>NANE_ECOLI</t>
  </si>
  <si>
    <t>Putative N-acetylmannosamine-6-phosphate 2-epimerase (EC 5.1.3.9) (ManNAc-6-P epimerase)</t>
  </si>
  <si>
    <t>nanE yhcJ b3223 JW3192</t>
  </si>
  <si>
    <t>nanE</t>
  </si>
  <si>
    <t>MSLLAQLDQKIAANGGLIVSCQPVPDSPLDKPEIVAAMALAAEQAGAVAIRIEGVANLQATRAVVSVPIIGIVKRDLEDSPVRITAYIEDVDALAQAGADIIAIDGTDRPRPVPVETLLARIHHHGLLAMTDCSTPEDGLACQKLGAEIIGTTLSGYTTPETPEEPDLALVKTLSDAGCRVIAEGRYNTPAQAADAMRHGAWAVTVGSAITRLEHICQWYNTAMKKAVL</t>
  </si>
  <si>
    <t>P0A763</t>
  </si>
  <si>
    <t>NDK_ECOLI</t>
  </si>
  <si>
    <t>Nucleoside diphosphate kinase (NDK) (NDP kinase) (EC 2.7.4.6) (Nucleoside-2-P kinase)</t>
  </si>
  <si>
    <t>ndk b2518 JW2502</t>
  </si>
  <si>
    <t>ndk</t>
  </si>
  <si>
    <t>MAIERTFSIIKPNAVAKNVIGNIFARFEAAGFKIVGTKMLHLTVEQARGFYAEHDGKPFFDGLVEFMTSGPIVVSVLEGENAVQRHRDLLGATNPANALAGTLRADYADSLTENGTHGSDSVESAAREIAYFFGEGEVCPRTR</t>
  </si>
  <si>
    <t>P0A766</t>
  </si>
  <si>
    <t>RSXA_ECOLI</t>
  </si>
  <si>
    <t>Ion-translocating oxidoreductase complex subunit A (EC 7.-.-.-) (Rsx electron transport complex subunit A)</t>
  </si>
  <si>
    <t>rsxA rnfA ydgL b1627 JW1619</t>
  </si>
  <si>
    <t>rsxA</t>
  </si>
  <si>
    <t>MTDYLLLFVGTVLVNNFVLVKFLGLCPFMGVSKKLETAMGMGLATTFVMTLASICAWLIDTWILIPLNLIYLRTLAFILVIAVVVQFTEMVVRKTSPVLYRLLGIFLPLITTNCAVLGVALLNINLGHNFLQSALYGFSAAVGFSLVMVLFAAIRERLAVADVPAPFRGNAIALITAGLMSLAFMGFSGLVKL</t>
  </si>
  <si>
    <t>P0A769</t>
  </si>
  <si>
    <t>MNTH_ECOLI</t>
  </si>
  <si>
    <t>Divalent metal cation transporter MntH</t>
  </si>
  <si>
    <t>mntH yfeP b2392 JW2388</t>
  </si>
  <si>
    <t>mntH</t>
  </si>
  <si>
    <t>MTNYRVESSSGRAARKMRLALMGPAFIAAIGYIDPGNFATNIQAGASFGYQLLWVVVWANLMAMLIQILSAKLGIATGKNLAEQIRDHYPRPVVWFYWVQAEIIAMATDLAEFIGAAIGFKLILGVSLLQGAVLTGIATFLILMLQRRGQKPLEKVIGGLLLFVAAAYIVELIFSQPNLAQLGKGMVIPSLPTSEAVFLAAGVLGATIMPHVIYLHSSLTQHLHGGSRQQRYSATKWDVAIAMTIAGFVNLAMMATAAAAFHFSGHTGVADLDEAYLTLQPLLSHAAATVFGLSLVAAGLSSTVVGTLAGQVVMQGFIRFHIPLWVRRTVTMLPSFIVILMGLDPTRILVMSQVLLSFGIALALVPLLIFTSDSKLMGDLVNSKRVKQTGWVIVVLVVALNIWLLVGTALGL</t>
  </si>
  <si>
    <t>P0A772</t>
  </si>
  <si>
    <t>NRDI_ECOLI</t>
  </si>
  <si>
    <t>Protein NrdI</t>
  </si>
  <si>
    <t>nrdI ygaO b2674 JW2649</t>
  </si>
  <si>
    <t>nrdI</t>
  </si>
  <si>
    <t>MSQLVYFSSSSENTQRFIERLGLPAVRIPLNERERIQVDEPYILIVPSYGGGGTAGAVPRQVIRFLNDEHNRALLRGVIASGNRNFGEAYGRAGDVIARKCGVPWLYRFELMGTQSDIENVRKGVTEFWQRQPQNA</t>
  </si>
  <si>
    <t>P0A776</t>
  </si>
  <si>
    <t>RPPH_ECOLI</t>
  </si>
  <si>
    <t>RNA pyrophosphohydrolase (EC 3.6.1.-) ((Di)nucleoside polyphosphate hydrolase) (Ap5A pyrophosphatase)</t>
  </si>
  <si>
    <t>rppH nudH ygdP b2830 JW2798</t>
  </si>
  <si>
    <t>rppH</t>
  </si>
  <si>
    <t>MIDDDGYRPNVGIVICNRQGQVMWARRFGQHSWQFPQGGINPGESAEQAMYRELFEEVGLSRKDVRILASTRNWLRYKLPKRLVRWDTKPVCIGQKQKWFLLQLVSGDAEINMQTSSTPEFDGWRWVSYWYPVRQVVSFKRDVYRRVMKEFASVVMSLQENTPKPQNASAYRRKRG</t>
  </si>
  <si>
    <t>P0A780</t>
  </si>
  <si>
    <t>NUSB_ECOLI</t>
  </si>
  <si>
    <t>Transcription antitermination protein NusB (Antitermination factor NusB) (N utilization substance protein B)</t>
  </si>
  <si>
    <t>nusB groNB ssyB b0416 JW0406</t>
  </si>
  <si>
    <t>nusB</t>
  </si>
  <si>
    <t>MKPAARRRARECAVQALYSWQLSQNDIADVEYQFLAEQDVKDVDVLYFRELLAGVATNTAYLDGLMKPYLSRLLEELGQVEKAVLRIALYELSKRSDVPYKVAINEAIELAKSFGAEDSHKFVNGVLDKAAPVIRPNKK</t>
  </si>
  <si>
    <t>P0A784</t>
  </si>
  <si>
    <t>ORN_ECOLI</t>
  </si>
  <si>
    <t>Oligoribonuclease (EC 3.1.-.-)</t>
  </si>
  <si>
    <t>orn o204a yjeR b4162 JW5740</t>
  </si>
  <si>
    <t>orn</t>
  </si>
  <si>
    <t>MSANENNLIWIDLEMTGLDPERDRIIEIATLVTDANLNILAEGPTIAVHQSDEQLALMDDWNVRTHTASGLVERVKASTMGDREAELATLEFLKQWVPAGKSPICGNSIGQDRRFLFKYMPELEAYFHYRYLDVSTLKELARRWKPEILDGFTKQGTHQAMDDIRESVAELAYYREHFIKL</t>
  </si>
  <si>
    <t>P0A786</t>
  </si>
  <si>
    <t>PYRB_ECOLI</t>
  </si>
  <si>
    <t>Aspartate carbamoyltransferase catalytic subunit (EC 2.1.3.2) (Aspartate transcarbamylase) (ATCase)</t>
  </si>
  <si>
    <t>pyrB b4245 JW4204</t>
  </si>
  <si>
    <t>pyrB</t>
  </si>
  <si>
    <t>MANPLYQKHIISINDLSRDDLNLVLATAAKLKANPQPELLKHKVIASCFFEASTRTRLSFETSMHRLGASVVGFSDSANTSLGKKGETLADTISVISTYVDAIVMRHPQEGAARLATEFSGNVPVLNAGDGSNQHPTQTLLDLFTIQETQGRLDNLHVAMVGDLKYGRTVHSLTQALAKFDGNRFYFIAPDALAMPQYILDMLDEKGIAWSLHSSIEEVMAEVDILYMTRVQKERLDPSEYANVKAQFVLRASDLHNAKANMKVLHPLPRVDEIATDVDKTPHAWYFQQAGNGIFARQALLALVLNRDLVL</t>
  </si>
  <si>
    <t>P0A790</t>
  </si>
  <si>
    <t>PAND_ECOLI</t>
  </si>
  <si>
    <t>Aspartate 1-decarboxylase (EC 4.1.1.11) (Aspartate alpha-decarboxylase) [Cleaved into: Aspartate 1-decarboxylase beta chain; Aspartate 1-decarboxylase alpha chain]</t>
  </si>
  <si>
    <t>panD b0131 JW0127</t>
  </si>
  <si>
    <t>panD</t>
  </si>
  <si>
    <t>MIRTMLQGKLHRVKVTHADLHYEGSCAIDQDFLDAAGILENEAIDIWNVTNGKRFSTYAIAAERGSRIISVNGAAAHCASVGDIVIIASFVTMPDEEARTWRPNVAYFEGDNEMKRTAKAIPVQVA</t>
  </si>
  <si>
    <t>P0A794</t>
  </si>
  <si>
    <t>PDXJ_ECOLI</t>
  </si>
  <si>
    <t>Pyridoxine 5'-phosphate synthase (PNP synthase) (EC 2.6.99.2)</t>
  </si>
  <si>
    <t>pdxJ b2564 JW2548</t>
  </si>
  <si>
    <t>pdxJ</t>
  </si>
  <si>
    <t>MAELLLGVNIDHIATLRNARGTAYPDPVQAAFIAEQAGADGITVHLREDRRHITDRDVRILRQTLDTRMNLEMAVTEEMLAIAVETKPHFCCLVPEKRQEVTTEGGLDVAGQRDKMRDACKRLADAGIQVSLFIDADEEQIKAAAEVGAPFIEIHTGCYADAKTDAEQAQELARIAKAATFAASLGLKVNAGHGLTYHNVKAIAAIPEMHELNIGHAIIGRAVMTGLKDAVAEMKRLMLEARG</t>
  </si>
  <si>
    <t>P0A796</t>
  </si>
  <si>
    <t>PFKA_ECOLI</t>
  </si>
  <si>
    <t>ATP-dependent 6-phosphofructokinase isozyme 1 (ATP-PFK 1) (Phosphofructokinase 1) (EC 2.7.1.11) (6-phosphofructokinase isozyme I) (Phosphohexokinase 1)</t>
  </si>
  <si>
    <t>pfkA b3916 JW3887</t>
  </si>
  <si>
    <t>pfkA</t>
  </si>
  <si>
    <t>MIKKIGVLTSGGDAPGMNAAIRGVVRSALTEGLEVMGIYDGYLGLYEDRMVQLDRYSVSDMINRGGTFLGSARFPEFRDENIRAVAIENLKKRGIDALVVIGGDGSYMGAMRLTEMGFPCIGLPGTIDNDIKGTDYTIGFFTALSTVVEAIDRLRDTSSSHQRISVVEVMGRYCGDLTLAAAIAGGCEFVVVPEVEFSREDLVNEIKAGIAKGKKHAIVAITEHMCDVDELAHFIEKETGRETRATVLGHIQRGGSPVPYDRILASRMGAYAIDLLLAGYGGRCVGIQNEQLVHHDIIDAIENMKRPFKGDWLDCAKKLY</t>
  </si>
  <si>
    <t>P0A799</t>
  </si>
  <si>
    <t>PGK_ECOLI</t>
  </si>
  <si>
    <t>Phosphoglycerate kinase (EC 2.7.2.3)</t>
  </si>
  <si>
    <t>pgk b2926 JW2893</t>
  </si>
  <si>
    <t>pgk</t>
  </si>
  <si>
    <t>MSVIKMTDLDLAGKRVFIRADLNVPVKDGKVTSDARIRASLPTIELALKQGAKVMVTSHLGRPTEGEYNEEFSLLPVVNYLKDKLSNPVRLVKDYLDGVDVAEGELVVLENVRFNKGEKKDDETLSKKYAALCDVFVMDAFGTAHRAQASTHGIGKFADVACAGPLLAAELDALGKALKEPARPMVAIVGGSKVSTKLTVLDSLSKIADQLIVGGGIANTFIAAQGHDVGKSLYEADLVDEAKRLLTTCNIPVPSDVRVATEFSETAPATLKSVNDVKADEQILDIGDASAQELAEILKNAKTILWNGPVGVFEFPNFRKGTEIVANAIADSEAFSIAGGGDTLAAIDLFGIADKISYISTGGGAFLEFVEGKVLPAVAMLEERAKK</t>
  </si>
  <si>
    <t>P0A7A2</t>
  </si>
  <si>
    <t>GPMB_ECOLI</t>
  </si>
  <si>
    <t>Probable phosphoglycerate mutase GpmB (EC 5.4.2.-) (PGAM) (Phosphoglyceromutase)</t>
  </si>
  <si>
    <t>gpmB ytjC b4395 JW4358</t>
  </si>
  <si>
    <t>gpmB</t>
  </si>
  <si>
    <t>MLQVYLVRHGETQWNAERRIQGQSDSPLTAKGEQQAMQVATRAKELGITHIISSDLGRTRRTAEIIAQACGCDIIFDSRLRELNMGVLEKRHIDSLTEEEENWRRQLVNGTVDGRIPEGESMQELSDRVNAALESCRDLPQGSRPLLVSHGIALGCLVSTILGLPAWAERRLRLRNCSISRVDYQESLWLASGWVVETAGDISHLDAPALDELQR</t>
  </si>
  <si>
    <t>P0A7A5</t>
  </si>
  <si>
    <t>PIMT_ECOLI</t>
  </si>
  <si>
    <t>Protein-L-isoaspartate O-methyltransferase (EC 2.1.1.77) (L-isoaspartyl protein carboxyl methyltransferase) (Protein L-isoaspartyl methyltransferase) (Protein-beta-aspartate methyltransferase) (PIMT)</t>
  </si>
  <si>
    <t>pcm b2743 JW2713</t>
  </si>
  <si>
    <t>pcm</t>
  </si>
  <si>
    <t>MVSRRVQALLDQLRAQGIQDEQVLNALAAVPREKFVDEAFEQKAWDNIALPIGQGQTISQPYMVARMTELLELTPQSRVLEIGTGSGYQTAILAHLVQHVCSVERIKGLQWQARRRLKNLDLHNVSTRHGDGWQGWQARAPFDAIIVTAAPPEIPTALMTQLDEGGILVLPVGEEHQYLKRVRRRGGEFIIDTVEAVRFVPLVKGELA</t>
  </si>
  <si>
    <t>P0A7A7</t>
  </si>
  <si>
    <t>PLSB_ECOLI</t>
  </si>
  <si>
    <t>Glycerol-3-phosphate acyltransferase (GPAT) (EC 2.3.1.15)</t>
  </si>
  <si>
    <t>plsB b4041 JW4001</t>
  </si>
  <si>
    <t>plsB</t>
  </si>
  <si>
    <t>MSGWPRIYYKLLNLPLSILVKSKSIPADPAPELGLDTSRPIMYVLPYNSKADLLTLRAQCLAHDLPDPLEPLEIDGTLLPRYVFIHGGPRVFTYYTPKEESIKLFHDYLDLHRSNPNLDVQMVPVSVMFGRAPGREKGEVNPPLRMLNGVQKFFAVLWLGRDSFVRFSPSVSLRRMADEHGTDKTIAQKLARVARMHFARQRLAAVGPRLPARQDLFNKLLASRAIAKAVEDEARSKKISHEKAQQNAIALMEEIAANFSYEMIRLTDRILGFTWNRLYQGINVHNAERVRQLAHDGHELVYVPCHRSHMDYLLLSYVLYHQGLVPPHIAAGINLNFWPAGPIFRRLGAFFIRRTFKGNKLYSTVFREYLGELFSRGYSVEYFVEGGRSRTGRLLDPKTGTLSMTIQAMLRGGTRPITLIPIYIGYEHVMEVGTYAKELRGATKEKESLPQMLRGLSKLRNLGQGYVNFGEPMPLMTYLNQHVPDWRESIDPIEAVRPAWLTPTVNNIAADLMVRINNAGAANAMNLCCTALLASRQRSLTREQLTEQLNCYLDLMRNVPYSTDSTVPSASASELIDHALQMNKFEVEKDTIGDIIILPREQAVLMTYYRNNIAHMLVLPSLMAAIVTQHRHISRDVLMEHVNVLYPMLKAELFLRWDRDELPDVIDALANEMQRQGLITLQDDELHINPAHSRTLQLLAAGARETLQRYAITFWLLSANPSINRGTLEKESRTVAQRLSVLHGINAPEFFDKAVFSSLVLTLRDEGYISDSGDAEPAETMKVYQLLAELITSDVRLTIESATQGEG</t>
  </si>
  <si>
    <t>P0A7A9</t>
  </si>
  <si>
    <t>IPYR_ECOLI</t>
  </si>
  <si>
    <t>Inorganic pyrophosphatase (EC 3.6.1.1) (Pyrophosphate phospho-hydrolase) (PPase)</t>
  </si>
  <si>
    <t>ppa b4226 JW4185</t>
  </si>
  <si>
    <t>ppa</t>
  </si>
  <si>
    <t>MSLLNVPAGKDLPEDIYVVIEIPANADPIKYEIDKESGALFVDRFMSTAMFYPCNYGYINHTLSLDGDPVDVLVPTPYPLQPGSVIRCRPVGVLKMTDEAGEDAKLVAVPHSKLSKEYDHIKDVNDLPELLKAQIAHFFEHYKDLEKGKWVKVEGWENAEAAKAEIVASFERAKNK</t>
  </si>
  <si>
    <t>P0A7B1</t>
  </si>
  <si>
    <t>PPK1_ECOLI</t>
  </si>
  <si>
    <t>Polyphosphate kinase (EC 2.7.4.1) (ATP-polyphosphate phosphotransferase) (Polyphosphoric acid kinase)</t>
  </si>
  <si>
    <t>ppk b2501 JW2486</t>
  </si>
  <si>
    <t>ppk</t>
  </si>
  <si>
    <t>MGQEKLYIEKELSWLSFNERVLQEAADKSNPLIERMRFLGIYSNNLDEFYKVRFAELKRRIIISEEQGSNSHSRHLLGKIQSRVLKADQEFDGLYNELLLEMARNQIFLINERQLSVNQQNWLRHYFKQYLRQHITPILINPDTDLVQFLKDDYTYLAVEIIRGDTIRYALLEIPSDKVPRFVNLPPEAPRRRKPMILLDNILRYCLDDIFKGFFDYDALNAYSMKMTRDAEYDLVHEMEASLMELMSSSLKQRLTAEPVRFVYQRDMPNALVEVLREKLTISRYDSIVPGGRYHNFKDFINFPNVGKANLVNKPLPRLRHIWFDKAQFRNGFDAIRERDVLLYYPYHTFEHVLELLRQASFDPSVLAIKINIYRVAKDSRIIDSMIHAAHNGKKVTVVVELQARFDEEANIHWAKRLTEAGVHVIFSAPGLKIHAKLFLISRKENGEVVRYAHIGTGNFNEKTARLYTDYSLLTADARITNEVRRVFNFIENPYRPVTFDYLMVSPQNSRRLLYEMVDREIANAQQGLPSGITLKLNNLVDKGLVDRLYAASSSGVPVNLLVRGMCSLIPNLEGISDNIRAISIVDRYLEHDRVYIFENGGDKKVYLSSADWMTRNIDYRIEVATPLLDPRLKQRVLDIIDILFSDTVKARYIDKELSNRYVPRGNRRKVRAQLAIYDYIKSLEQPE</t>
  </si>
  <si>
    <t>P0A7B3</t>
  </si>
  <si>
    <t>NADK_ECOLI</t>
  </si>
  <si>
    <t>NAD kinase (EC 2.7.1.23) (ATP-dependent NAD kinase)</t>
  </si>
  <si>
    <t>nadK yfjB yfjE b2615 JW2596</t>
  </si>
  <si>
    <t>nadK</t>
  </si>
  <si>
    <t>MNNHFKCIGIVGHPRHPTALTTHEMLYRWLCTKGYEVIVEQQIAHELQLKNVKTGTLAEIGQLADLAVVVGGDGNMLGAARTLARYDIKVIGINRGNLGFLTDLDPDNAQQQLADVLEGHYISEKRFLLEAQVCQQDCQKRISTAINEVVLHPGKVAHMIEFEVYIDEIFAFSQRSDGLIISTPTGSTAYSLSAGGPILTPSLDAITLVPMFPHTLSARPLVINSSSTIRLRFSHRRNDLEISCDSQIALPIQEGEDVLIRRCDYHLNLIHPKDYSYFNTLSTKLGWSKKLF</t>
  </si>
  <si>
    <t>P0A7B5</t>
  </si>
  <si>
    <t>PROB_ECOLI</t>
  </si>
  <si>
    <t>Glutamate 5-kinase (EC 2.7.2.11) (Gamma-glutamyl kinase) (GK)</t>
  </si>
  <si>
    <t>proB b0242 JW0232</t>
  </si>
  <si>
    <t>proB</t>
  </si>
  <si>
    <t>MSDSQTLVVKLGTSVLTGGSRRLNRAHIVELVRQCAQLHAAGHRIVIVTSGAIAAGREHLGYPELPATIASKQLLAAVGQSRLIQLWEQLFSIYGIHVGQMLLTRADMEDRERFLNARDTLRALLDNNIVPVINENDAVATAEIKVGDNDNLSALAAILAGADKLLLLTDQKGLYTADPRSNPQAELIKDVYGIDDALRAIAGDSVSGLGTGGMSTKLQAADVACRAGIDTIIAAGSKPGVIGDVMEGISVGTLFHAQATPLENRKRWIFGAPPAGEITVDEGATAAILERGSSLLPKGIKSVTGNFSRGEVIRICNLEGRDIAHGVSRYNSDALRRIAGHHSQEIDAILGYEYGPVAVHRDDMITR</t>
  </si>
  <si>
    <t>P0A7B8</t>
  </si>
  <si>
    <t>HSLV_ECOLI</t>
  </si>
  <si>
    <t>ATP-dependent protease subunit HslV (EC 3.4.25.2) (Heat shock protein HslV)</t>
  </si>
  <si>
    <t>hslV htpO yiiC b3932 JW3903</t>
  </si>
  <si>
    <t>hslV</t>
  </si>
  <si>
    <t>MTTIVSVRRNGHVVIAGDGQATLGNTVMKGNVKKVRRLYNDKVIAGFAGGTADAFTLFELFERKLEMHQGHLVKAAVELAKDWRTDRMLRKLEALLAVADETASLIITGNGDVVQPENDLIAIGSGGPYAQAAARALLENTELSAREIAEKALDIAGDICIYTNHFHTIEELSYKA</t>
  </si>
  <si>
    <t>P0A7C2</t>
  </si>
  <si>
    <t>LEXA_ECOLI</t>
  </si>
  <si>
    <t>LexA repressor (EC 3.4.21.88)</t>
  </si>
  <si>
    <t>lexA exrA spr tsl umuA b4043 JW4003</t>
  </si>
  <si>
    <t>lexA</t>
  </si>
  <si>
    <t>MKALTARQQEVFDLIRDHISQTGMPPTRAEIAQRLGFRSPNAAEEHLKALARKGVIEIVSGASRGIRLLQEEEEGLPLVGRVAAGEPLLAQQHIEGHYQVDPSLFKPNADFLLRVSGMSMKDIGIMDGDLLAVHKTQDVRNGQVVVARIDDEVTVKRLKKQGNKVELLPENSEFKPIVVDLRQQSFTIEGLAVGVIRNGDWL</t>
  </si>
  <si>
    <t>P0A7C6</t>
  </si>
  <si>
    <t>PEPE_ECOLI</t>
  </si>
  <si>
    <t>Peptidase E (EC 3.4.13.21) (Alpha-aspartyl dipeptidase) (Asp-specific dipeptidase) (Dipeptidase E)</t>
  </si>
  <si>
    <t>pepE b4021 JW3981</t>
  </si>
  <si>
    <t>pepE</t>
  </si>
  <si>
    <t>MELLLLSNSTLPGKAWLEHALPLIAEQLQGRRSAVFIPFAGVTQTWDDYTAKTAAVLAPLGVSVTGIHSVVDPVAAIENAEIVIVGGGNTFQLLKQCRERGLLAPITDVVKRGALYIGWSAGANLACPTIRTTNDMPIVDPQGFDALNLFPLQINPHFTNALPEGHKGETREQRIRELLVVAPELTIIGLPEGNWITVSKGHATLGGPNTTYVFKAGEEAVPLEAGHRF</t>
  </si>
  <si>
    <t>P0A7C8</t>
  </si>
  <si>
    <t>PSIE_ECOLI</t>
  </si>
  <si>
    <t>Protein PsiE</t>
  </si>
  <si>
    <t>psiE yjbA b4030 JW3990</t>
  </si>
  <si>
    <t>psiE</t>
  </si>
  <si>
    <t>MTSLSRPRVEFISTILQTVLNLGLLCLGLILVVFLGKETVHLADVLFAPEQTSKYELVEGLVVYFLYFEFIALIVKYFQSGFHFPLRYFVYIGITAIVRLIIVDHKSPLDVLIYSAAILLLVITLWLCNSKRLKRE</t>
  </si>
  <si>
    <t>P0A7D1</t>
  </si>
  <si>
    <t>PTH_ECOLI</t>
  </si>
  <si>
    <t>Peptidyl-tRNA hydrolase (PTH) (EC 3.1.1.29)</t>
  </si>
  <si>
    <t>pth b1204 JW1195</t>
  </si>
  <si>
    <t>pth</t>
  </si>
  <si>
    <t>MTIKLIVGLANPGAEYAATRHNAGAWFVDLLAERLRAPLREEAKFFGYTSRVTLGGEDVRLLVPTTFMNLSGKAVAAMASFFRINPDEILVAHDELDLPPGVAKFKLGGGHGGHNGLKDIISKLGNNPNFHRLRIGIGHPGDKNKVVGFVLGKPPVSEQKLIDEAIDEAARCTEMWFTDGLTKATNRLHAFKAQ</t>
  </si>
  <si>
    <t>P0A7D4</t>
  </si>
  <si>
    <t>PURA_ECOLI</t>
  </si>
  <si>
    <t>Adenylosuccinate synthetase (AMPSase) (AdSS) (EC 6.3.4.4) (IMP--aspartate ligase)</t>
  </si>
  <si>
    <t>purA adeK b4177 JW4135</t>
  </si>
  <si>
    <t>purA</t>
  </si>
  <si>
    <t>MGNNVVVLGTQWGDEGKGKIVDLLTERAKYVVRYQGGHNAGHTLVINGEKTVLHLIPSGILRENVTSIIGNGVVLSPAALMKEMKELEDRGIPVRERLLLSEACPLILDYHVALDNAREKARGAKAIGTTGRGIGPAYEDKVARRGLRVGDLFDKETFAEKLKEVMEYHNFQLVNYYKAEAVDYQKVLDDTMAVADILTSMVVDVSDLLDQARQRGDFVMFEGAQGTLLDIDHGTYPYVTSSNTTAGGVATGSGLGPRYVDYVLGILKAYSTRVGAGPFPTELFDETGEFLCKQGNEFGATTGRRRRTGWLDTVAVRRAVQLNSLSGFCLTKLDVLDGLKEVKLCVAYRMPDGREVTTTPLAADDWKGVEPIYETMPGWSESTFGVKDRSGLPQAALNYIKRIEELTGVPIDIISTGPDRTETMILRDPFDA</t>
  </si>
  <si>
    <t>P0A7D7</t>
  </si>
  <si>
    <t>PUR7_ECOLI</t>
  </si>
  <si>
    <t>Phosphoribosylaminoimidazole-succinocarboxamide synthase (EC 6.3.2.6) (SAICAR synthetase)</t>
  </si>
  <si>
    <t>purC b2476 JW2461</t>
  </si>
  <si>
    <t>purC</t>
  </si>
  <si>
    <t>MQKQAELYRGKAKTVYSTENPDLLVLEFRNDTSAGDGARIEQFDRKGMVNNKFNYFIMSKLAEAGIPTQMERLLSDTECLVKKLDMVPVECVVRNRAAGSLVKRLGIEEGIELNPPLFDLFLKNDAMHDPMVNESYCETFGWVSKENLARMKELTYKANDVLKKLFDDAGLILVDFKLEFGLYKGEVVLGDEFSPDGSRLWDKETLEKMDKDRFRQSLGGLIEAYEAVARRLGVQLD</t>
  </si>
  <si>
    <t>P0A7E1</t>
  </si>
  <si>
    <t>PYRD_ECOLI</t>
  </si>
  <si>
    <t>Dihydroorotate dehydrogenase (quinone) (EC 1.3.5.2) (DHOdehase) (DHOD) (DHODase) (Dihydroorotate oxidase)</t>
  </si>
  <si>
    <t>pyrD b0945 JW0928</t>
  </si>
  <si>
    <t>pyrD</t>
  </si>
  <si>
    <t>MYYPFVRKALFQLDPERAHEFTFQQLRRITGTPFEALVRQKVPAKPVNCMGLTFKNPLGLAAGLDKDGECIDALGAMGFGSIEIGTVTPRPQPGNDKPRLFRLVDAEGLINRMGFNNLGVDNLVENVKKAHYDGVLGINIGKNKDTPVEQGKDDYLICMEKIYAYAGYIAINISSPNTPGLRTLQYGEALDDLLTAIKNKQNDLQAMHHKYVPIAVKIAPDLSEEELIQVADSLVRHNIDGVIATNTTLDRSLVQGMKNCDQTGGLSGRPLQLKSTEIIRRLSLELNGRLPIIGVGGIDSVIAAREKIAAGASLVQIYSGFIFKGPPLIKEIVTHI</t>
  </si>
  <si>
    <t>P0A7E3</t>
  </si>
  <si>
    <t>PYRE_ECOLI</t>
  </si>
  <si>
    <t>Orotate phosphoribosyltransferase (OPRT) (OPRTase) (EC 2.4.2.10)</t>
  </si>
  <si>
    <t>pyrE b3642 JW3617</t>
  </si>
  <si>
    <t>pyrE</t>
  </si>
  <si>
    <t>MKPYQRQFIEFALSKQVLKFGEFTLKSGRKSPYFFNAGLFNTGRDLALLGRFYAEALVDSGIEFDLLFGPAYKGIPIATTTAVALAEHHDLDLPYCFNRKEAKDHGEGGNLVGSALQGRVMLVDDVITAGTAIRESMEIIQANGATLAGVLISLDRQERGRGEISAIQEVERDYNCKVISIITLKDLIAYLEEKPEMAEHLAAVKAYREEFGV</t>
  </si>
  <si>
    <t>P0A7E5</t>
  </si>
  <si>
    <t>PYRG_ECOLI</t>
  </si>
  <si>
    <t>CTP synthase (EC 6.3.4.2) (Cytidine 5'-triphosphate synthase) (Cytidine triphosphate synthetase) (CTP synthetase) (CTPS) (UTP--ammonia ligase)</t>
  </si>
  <si>
    <t>pyrG b2780 JW2751</t>
  </si>
  <si>
    <t>pyrG</t>
  </si>
  <si>
    <t>MTTNYIFVTGGVVSSLGKGIAAASLAAILEARGLNVTIMKLDPYINVDPGTMSPIQHGEVFVTEDGAETDLDLGHYERFIRTKMSRRNNFTTGRIYSDVLRKERRGDYLGATVQVIPHITNAIKERVLEGGEGHDVVLVEIGGTVGDIESLPFLEAIRQMAVEIGREHTLFMHLTLVPYMAASGEVKTKPTQHSVKELLSIGIQPDILICRSDRAVPANERAKIALFCNVPEKAVISLKDVDSIYKIPGLLKSQGLDDYICKRFSLNCPEANLSEWEQVIFEEANPVSEVTIGMVGKYIELPDAYKSVIEALKHGGLKNRVSVNIKLIDSQDVETRGVEILKGLDAILVPGGFGYRGVEGMITTARFARENNIPYLGICLGMQVALIDYARHVANMENANSTEFVPDCKYPVVALITEWRDENGNVEVRSEKSDLGGTMRLGAQQCQLVDDSLVRQLYNAPTIVERHRHRYEVNNMLLKQIEDAGLRVAGRSGDDQLVEIIEVPNHPWFVACQFHPEFTSTPRDGHPLFAGFVKAASEFQKRQAK</t>
  </si>
  <si>
    <t>P0A7E9</t>
  </si>
  <si>
    <t>PYRH_ECOLI</t>
  </si>
  <si>
    <t>Uridylate kinase (UK) (EC 2.7.4.22) (Uridine monophosphate kinase) (UMP kinase) (UMPK)</t>
  </si>
  <si>
    <t>pyrH smbA b0171 JW0166</t>
  </si>
  <si>
    <t>pyrH</t>
  </si>
  <si>
    <t>MATNAKPVYKRILLKLSGEALQGTEGFGIDASILDRMAQEIKELVELGIQVGVVIGGGNLFRGAGLAKAGMNRVVGDHMGMLATVMNGLAMRDALHRAYVNARLMSAIPLNGVCDSYSWAEAISLLRNNRVVILSAGTGNPFFTTDSAACLRGIEIEADVVLKATKVDGVFTADPAKDPTATMYEQLTYSEVLEKELKVMDLAAFTLARDHKLPIRVFNMNKPGALRRVVMGEKEGTLITE</t>
  </si>
  <si>
    <t>P0A7F3</t>
  </si>
  <si>
    <t>PYRI_ECOLI</t>
  </si>
  <si>
    <t>Aspartate carbamoyltransferase regulatory chain</t>
  </si>
  <si>
    <t>pyrI b4244 JW4203</t>
  </si>
  <si>
    <t>pyrI</t>
  </si>
  <si>
    <t>MTHDNKLQVEAIKRGTVIDHIPAQIGFKLLSLFKLTETDQRITIGLNLPSGEMGRKDLIKIENTFLSEDQVDQLALYAPQATVNRIDNYEVVGKSRPSLPERIDNVLVCPNSNCISHAEPVSSSFAVRKRANDIALKCKYCEKEFSHNVVLAN</t>
  </si>
  <si>
    <t>P0A7F6</t>
  </si>
  <si>
    <t>SPED_ECOLI</t>
  </si>
  <si>
    <t>S-adenosylmethionine decarboxylase proenzyme (AdoMetDC) (SAMDC) (EC 4.1.1.50) [Cleaved into: S-adenosylmethionine decarboxylase beta chain; S-adenosylmethionine decarboxylase alpha chain]</t>
  </si>
  <si>
    <t>speD b0120 JW0116</t>
  </si>
  <si>
    <t>speD</t>
  </si>
  <si>
    <t>MKKLKLHGFNNLTKSLSFCIYDICYAKTAEERDGYIAYIDELYNANRLTEILSETCSIIGANILNIARQDYEPQGASVTILVSEEPVDPKLIDKTEHPGPLPETVVAHLDKSHICVHTYPESHPEGGLCTFRADIEVSTCGVISPLKALNYLIHQLESDIVTIDYRVRGFTRDINGMKHFIDHEINSIQNFMSDDMKALYDMVDVNVYQENIFHTKMLLKEFDLKHYMFHTKPEDLTDSERQEITAALWKEMREIYYGRNMPAV</t>
  </si>
  <si>
    <t>P0A7F9</t>
  </si>
  <si>
    <t>QUEA_ECOLI</t>
  </si>
  <si>
    <t>S-adenosylmethionine:tRNA ribosyltransferase-isomerase (EC 2.4.99.17) (Queuosine biosynthesis protein QueA)</t>
  </si>
  <si>
    <t>queA b0405 JW0395</t>
  </si>
  <si>
    <t>queA</t>
  </si>
  <si>
    <t>MRVTDFSFELPESLIAHYPMPERSSCRLLSLDGPTGALTHGTFTDLLDKLNPGDLLVFNNTRVIPARLFGRKASGGKIEVLVERMLDDKRILAHIRASKAPKPGAELLLGDDESINATMTARHGALFEVEFNDERSVLDILNSIGHMPLPPYIDRPDEDADRELYQTVYSEKPGAVAAPTAGLHFDEPLLEKLRAKGVEMAFVTLHVGAGTFQPVRVDTIEDHIMHSEYAEVPQDVVDAVLAAKARGNRVIAVGTTSVRSLESAAQAAKNDLIEPFFDDTQIFIYPGFQYKVVDALVTNFHLPESTLIMLVSAFAGYQHTMNAYKAAVEEKYRFFSYGDAMFITYNPQAINERVGE</t>
  </si>
  <si>
    <t>P0A7G2</t>
  </si>
  <si>
    <t>RBFA_ECOLI</t>
  </si>
  <si>
    <t>30S ribosome-binding factor (Protein P15B) (Ribosome-binding factor A) (RbfA)</t>
  </si>
  <si>
    <t>rbfA P15B yhbB b3167 JW3136</t>
  </si>
  <si>
    <t>rbfA</t>
  </si>
  <si>
    <t>MAKEFGRPQRVAQEMQKEIALILQREIKDPRLGMMTTVSGVEMSRDLAYAKVYVTFLNDKDEDAVKAGIKALQEASGFIRSLLGKAMRLRIVPELTFFYDNSLVEGMRMSNLVTSVVKHDEERRVNPDDSKED</t>
  </si>
  <si>
    <t>P0A7G6</t>
  </si>
  <si>
    <t>RECA_ECOLI</t>
  </si>
  <si>
    <t>Protein RecA (Recombinase A)</t>
  </si>
  <si>
    <t>recA lexB recH rnmB tif umuB zab b2699 JW2669</t>
  </si>
  <si>
    <t>recA</t>
  </si>
  <si>
    <t>MAIDENKQKALAAALGQIEKQFGKGSIMRLGEDRSMDVETISTGSLSLDIALGAGGLPMGRIVEIYGPESSGKTTLTLQVIAAAQREGKTCAFIDAEHALDPIYARKLGVDIDNLLCSQPDTGEQALEICDALARSGAVDVIVVDSVAALTPKAEIEGEIGDSHMGLAARMMSQAMRKLAGNLKQSNTLLIFINQIRMKIGVMFGNPETTTGGNALKFYASVRLDIRRIGAVKEGENVVGSETRVKVVKNKIAAPFKQAEFQILYGEGINFYGELVDLGVKEKLIEKAGAWYSYKGEKIGQGKANATAWLKDNPETAKEIEKKVRELLLSNPNSTPDFSVDDSEGVAETNEDF</t>
  </si>
  <si>
    <t>P0A7H0</t>
  </si>
  <si>
    <t>RECF_ECOLI</t>
  </si>
  <si>
    <t>DNA replication and repair protein RecF</t>
  </si>
  <si>
    <t>recF uvrF b3700 JW3677</t>
  </si>
  <si>
    <t>recF</t>
  </si>
  <si>
    <t>MSLTRLLIRDFRNIETADLALSPGFNFLVGANGSGKTSVLEAIYTLGHGRAFRSLQIGRVIRHEQEAFVLHGRLQGEERETAIGLTKDKQGDSKVRIDGTDGHKVAELAHLMPMQLITPEGFTLLNGGPKYRRAFLDWGCFHNEPGFFTAWSNLKRLLKQRNAALRQVTRYEQLRPWDKELIPLAEQISTWRAEYSAGIAADMADTCKQFLPEFSLTFSFQRGWEKETEYAEVLERNFERDRQLTYTAHGPHKADLRIRADGAPVEDTLSRGQLKLLMCALRLAQGEFLTRESGRRCLYLIDDFASELDDERRGLLASRLKATQSQVFVSAISAEHVIDMSDENSKMFTVEKGKITD</t>
  </si>
  <si>
    <t>P0A7H3</t>
  </si>
  <si>
    <t>RECO_ECOLI</t>
  </si>
  <si>
    <t>DNA repair protein RecO (Recombination protein O)</t>
  </si>
  <si>
    <t>recO b2565 JW2549</t>
  </si>
  <si>
    <t>recO</t>
  </si>
  <si>
    <t>MEGWQRAFVLHSRPWSETSLMLDVFTEESGRVRLVAKGARSKRSTLKGALQPFTPLLLRFGGRGEVKTLRSAEAVSLALPLSGITLYSGLYINELLSRVLEYETRFSELFFDYLHCIQSLAGVTGTPEPALRRFELALLGHLGYGVNFTHCAGSGEPVDDTMTYRYREEKGFIASVVIDNKTFTGRQLKALNAREFPDADTLRAAKRFTRMALKPYLGGKPLKSRELFRQFMPKRTVKTHYE</t>
  </si>
  <si>
    <t>P0A7H6</t>
  </si>
  <si>
    <t>RECR_ECOLI</t>
  </si>
  <si>
    <t>Recombination protein RecR</t>
  </si>
  <si>
    <t>recR b0472 JW0461</t>
  </si>
  <si>
    <t>recR</t>
  </si>
  <si>
    <t>MQTSPLLTQLMEALRCLPGVGPKSAQRMAFTLLQRDRSGGMRLAQALTRAMSEIGHCADCRTFTEQEVCNICSNPRRQENGQICVVESPADIYAIEQTGQFSGRYFVLMGHLSPLDGIGPDDIGLDRLEQRLAEEKITEVILATNPTVEGEATANYIAELCAQYDVEASRIAHGVPVGGELEMVDGTTLSHSLAGRHKIRF</t>
  </si>
  <si>
    <t>P0A7I0</t>
  </si>
  <si>
    <t>RF1_ECOLI</t>
  </si>
  <si>
    <t>Peptide chain release factor RF1 (RF-1)</t>
  </si>
  <si>
    <t>prfA sueB uar b1211 JW1202</t>
  </si>
  <si>
    <t>prfA</t>
  </si>
  <si>
    <t>MKPSIVAKLEALHERHEEVQALLGDAQTIADQERFRALSREYAQLSDVSRCFTDWQQVQEDIETAQMMLDDPEMREMAQDELREAKEKSEQLEQQLQVLLLPKDPDDERNAFLEVRAGTGGDEAALFAGDLFRMYSRYAEARRWRVEIMSASEGEHGGYKEIIAKISGDGVYGRLKFESGGHRVQRVPATESQGRIHTSACTVAVMPELPDAELPDINPADLRIDTFRSSGAGGQHVNTTDSAIRITHLPTGIVVECQDERSQHKNKAKALSVLGARIHAAEMAKRQQAEASTRRNLLGSGDRSDRNRTYNFPQGRVTDHRINLTLYRLDEVMEGKLDMLIEPIIQEHQADQLAALSEQE</t>
  </si>
  <si>
    <t>P0A7I4</t>
  </si>
  <si>
    <t>RF3_ECOLI</t>
  </si>
  <si>
    <t>Peptide chain release factor RF3 (RF-3)</t>
  </si>
  <si>
    <t>prfC miaD tos b4375 JW5873</t>
  </si>
  <si>
    <t>prfC</t>
  </si>
  <si>
    <t>MTLSPYLQEVAKRRTFAIISHPDAGKTTITEKVLLFGQAIQTAGTVKGRGSNQHAKSDWMEMEKQRGISITTSVMQFPYHDCLVNLLDTPGHEDFSEDTYRTLTAVDCCLMVIDAAKGVEDRTRKLMEVTRLRDTPILTFMNKLDRDIRDPMELLDEVENELKIGCAPITWPIGCGKLFKGVYHLYKDETYLYQSGKGHTIQEVRIVKGLNNPDLDAAVGEDLAQQLRDELELVKGASNEFDKELFLAGEITPVFFGTALGNFGVDHMLDGLVEWAPAPMPRQTDTRTVEASEDKFTGFVFKIQANMDPKHRDRVAFMRVVSGKYEKGMKLRQVRTAKDVVISDALTFMAGDRSHVEEAYPGDILGLHNHGTIQIGDTFTQGEMMKFTGIPNFAPELFRRIRLKDPLKQKQLLKGLVQLSEEGAVQVFRPISNNDLIVGAVGVLQFDVVVARLKSEYNVEAVYESVNVATARWVECADAKKFEEFKRKNESQLALDGGDNLAYIATSMVNLRLAQERYPDVQFHQTREH</t>
  </si>
  <si>
    <t>P0A7I7</t>
  </si>
  <si>
    <t>RIBA_ECOLI</t>
  </si>
  <si>
    <t>GTP cyclohydrolase-2 (EC 3.5.4.25) (GTP cyclohydrolase II)</t>
  </si>
  <si>
    <t>ribA b1277 JW1269</t>
  </si>
  <si>
    <t>ribA</t>
  </si>
  <si>
    <t>MQLKRVAEAKLPTPWGDFLMVGFEELATGHDHVALVYGDISGHTPVLARVHSECLTGDALFSLRCDCGFQLEAALTQIAEEGRGILLYHRQEGRNIGLLNKIRAYALQDQGYDTVEANHQLGFAADERDFTLCADMFKLLGVNEVRLLTNNPKKVEILTEAGINIVERVPLIVGRNPNNEHYLDTKAEKMGHLLNK</t>
  </si>
  <si>
    <t>P0A7J0</t>
  </si>
  <si>
    <t>RIBB_ECOLI</t>
  </si>
  <si>
    <t>3,4-dihydroxy-2-butanone 4-phosphate synthase (DHBP synthase) (EC 4.1.99.12)</t>
  </si>
  <si>
    <t>ribB htrP b3041 JW3009</t>
  </si>
  <si>
    <t>ribB</t>
  </si>
  <si>
    <t>MNQTLLSSFGTPFERVENALAALREGRGVMVLDDEDRENEGDMIFPAETMTVEQMALTIRHGSGIVCLCITEDRRKQLDLPMMVENNTSAYGTGFTVTIEAAEGVTTGVSAADRITTVRAAIADGAKPSDLNRPGHVFPLRAQAGGVLTRGGHTEATIDLMTLAGFKPAGVLCELTNDDGTMARAPECIEFANKHNMALVTIEDLVAYRQAHERKAS</t>
  </si>
  <si>
    <t>P0A7J3</t>
  </si>
  <si>
    <t>RL10_ECOLI</t>
  </si>
  <si>
    <t>50S ribosomal protein L10 (50S ribosomal protein L8) (Large ribosomal subunit protein uL10)</t>
  </si>
  <si>
    <t>rplJ b3985 JW3948</t>
  </si>
  <si>
    <t>rplJ</t>
  </si>
  <si>
    <t>MALNLQDKQAIVAEVSEVAKGALSAVVADSRGVTVDKMTELRKAGREAGVYMRVVRNTLLRRAVEGTPFECLKDAFVGPTLIAYSMEHPGAAARLFKEFAKANAKFEVKAAAFEGELIPASQIDRLATLPTYEEAIARLMATMKEASAGKLVRTLAAVRDAKEAA</t>
  </si>
  <si>
    <t>P0A7J7</t>
  </si>
  <si>
    <t>RL11_ECOLI</t>
  </si>
  <si>
    <t>50S ribosomal protein L11 (Large ribosomal subunit protein uL11)</t>
  </si>
  <si>
    <t>rplK relC b3983 JW3946</t>
  </si>
  <si>
    <t>rplK</t>
  </si>
  <si>
    <t>MAKKVQAYVKLQVAAGMANPSPPVGPALGQQGVNIMEFCKAFNAKTDSIEKGLPIPVVITVYADRSFTFVTKTPPAAVLLKKAAGIKSGSGKPNKDKVGKISRAQLQEIAQTKAADMTGADIEAMTRSIEGTARSMGLVVED</t>
  </si>
  <si>
    <t>P0A7K2</t>
  </si>
  <si>
    <t>RL7_ECOLI</t>
  </si>
  <si>
    <t>50S ribosomal protein L7/L12 (L8) (Large ribosomal subunit protein bL12)</t>
  </si>
  <si>
    <t>rplL b3986 JW3949</t>
  </si>
  <si>
    <t>rplL</t>
  </si>
  <si>
    <t>MSITKDQIIEAVAAMSVMDVVELISAMEEKFGVSAAAAVAVAAGPVEAAEEKTEFDVILKAAGANKVAVIKAVRGATGLGLKEAKDLVESAPAALKEGVSKDDAEALKKALEEAGAEVEVK</t>
  </si>
  <si>
    <t>P0A7K6</t>
  </si>
  <si>
    <t>RL19_ECOLI</t>
  </si>
  <si>
    <t>50S ribosomal protein L19 (Large ribosomal subunit protein bL19)</t>
  </si>
  <si>
    <t>rplS b2606 JW2587</t>
  </si>
  <si>
    <t>rplS</t>
  </si>
  <si>
    <t>MSNIIKQLEQEQMKQDVPSFRPGDTVEVKVWVVEGSKKRLQAFEGVVIAIRNRGLHSAFTVRKISNGEGVERVFQTHSPVVDSISVKRRGAVRKAKLYYLRERTGKAARIKERLN</t>
  </si>
  <si>
    <t>P0A7L0</t>
  </si>
  <si>
    <t>RL1_ECOLI</t>
  </si>
  <si>
    <t>50S ribosomal protein L1 (Large ribosomal subunit protein uL1)</t>
  </si>
  <si>
    <t>rplA b3984 JW3947</t>
  </si>
  <si>
    <t>rplA</t>
  </si>
  <si>
    <t>MAKLTKRMRVIREKVDATKQYDINEAIALLKELATAKFVESVDVAVNLGIDARKSDQNVRGATVLPHGTGRSVRVAVFTQGANAEAAKAAGAELVGMEDLADQIKKGEMNFDVVIASPDAMRVVGQLGQVLGPRGLMPNPKVGTVTPNVAEAVKNAKAGQVRYRNDKNGIIHTTIGKVDFDADKLKENLEALLVALKKAKPTQAKGVYIKKVSISTTMGAGVAVDQAGLSASVN</t>
  </si>
  <si>
    <t>P0A7L3</t>
  </si>
  <si>
    <t>RL20_ECOLI</t>
  </si>
  <si>
    <t>50S ribosomal protein L20 (Large ribosomal subunit protein bL20)</t>
  </si>
  <si>
    <t>rplT pdzA b1716 JW1706</t>
  </si>
  <si>
    <t>rplT</t>
  </si>
  <si>
    <t>MARVKRGVIARARHKKILKQAKGYYGARSRVYRVAFQAVIKAGQYAYRDRRQRKRQFRQLWIARINAAARQNGISYSKFINGLKKASVEIDRKILADIAVFDKVAFTALVEKAKAALA</t>
  </si>
  <si>
    <t>P0A7L8</t>
  </si>
  <si>
    <t>RL27_ECOLI</t>
  </si>
  <si>
    <t>50S ribosomal protein L27 (Large ribosomal subunit protein bL27)</t>
  </si>
  <si>
    <t>rpmA b3185 JW3152</t>
  </si>
  <si>
    <t>rpmA</t>
  </si>
  <si>
    <t>MAHKKAGGSTRNGRDSEAKRLGVKRFGGESVLAGSIIVRQRGTKFHAGANVGCGRDHTLFAKADGKVKFEVKGPKNRKFISIEAE</t>
  </si>
  <si>
    <t>P0A7M2</t>
  </si>
  <si>
    <t>RL28_ECOLI</t>
  </si>
  <si>
    <t>50S ribosomal protein L28 (Large ribosomal subunit protein bL28)</t>
  </si>
  <si>
    <t>rpmB b3637 JW3612</t>
  </si>
  <si>
    <t>rpmB</t>
  </si>
  <si>
    <t>MSRVCQVTGKRPVTGNNRSHALNATKRRFLPNLHSHRFWVESEKRFVTLRVSAKGMRVIDKKGIDTVLAELRARGEKY</t>
  </si>
  <si>
    <t>P0A7M6</t>
  </si>
  <si>
    <t>RL29_ECOLI</t>
  </si>
  <si>
    <t>50S ribosomal protein L29 (Large ribosomal subunit protein uL29)</t>
  </si>
  <si>
    <t>rpmC b3312 JW3274</t>
  </si>
  <si>
    <t>rpmC</t>
  </si>
  <si>
    <t>MKAKELREKSVEELNTELLNLLREQFNLRMQAASGQLQQSHLLKQVRRDVARVKTLLNEKAGA</t>
  </si>
  <si>
    <t>P0A7M9</t>
  </si>
  <si>
    <t>RL31_ECOLI</t>
  </si>
  <si>
    <t>50S ribosomal protein L31 (Large ribosomal subunit protein bL31-A)</t>
  </si>
  <si>
    <t>rpmE b3936 JW3907</t>
  </si>
  <si>
    <t>rpmE</t>
  </si>
  <si>
    <t>MKKDIHPKYEEITASCSCGNVMKIRSTVGHDLNLDVCSKCHPFFTGKQRDVATGGRVDRFNKRFNIPGSK</t>
  </si>
  <si>
    <t>P0A7N1</t>
  </si>
  <si>
    <t>RL31B_ECOLI</t>
  </si>
  <si>
    <t>50S ribosomal protein L31 type B (Large ribosomal subunit protein bL31-B)</t>
  </si>
  <si>
    <t>ykgM rpmE2 b0296 JW5035</t>
  </si>
  <si>
    <t>ykgM</t>
  </si>
  <si>
    <t>MKPNIHPEYRTVVFHDTSVDEYFKIGSTIKTDREIELDGVTYPYVTIDVSSKSHPFYTGKLRTVASEGNVARFTQRFGRFVSTKKGA</t>
  </si>
  <si>
    <t>P0A7N4</t>
  </si>
  <si>
    <t>RL32_ECOLI</t>
  </si>
  <si>
    <t>50S ribosomal protein L32 (Large ribosomal subunit protein bL32)</t>
  </si>
  <si>
    <t>rpmF b1089 JW1075</t>
  </si>
  <si>
    <t>rpmF</t>
  </si>
  <si>
    <t>MAVQQNKPTRSKRGMRRSHDALTAVTSLSVDKTSGEKHLRHHITADGYYRGRKVIAK</t>
  </si>
  <si>
    <t>P0A7N9</t>
  </si>
  <si>
    <t>RL33_ECOLI</t>
  </si>
  <si>
    <t>50S ribosomal protein L33 (Large ribosomal subunit protein bL33)</t>
  </si>
  <si>
    <t>rpmG b3636 JW3611</t>
  </si>
  <si>
    <t>rpmG</t>
  </si>
  <si>
    <t>MAKGIREKIKLVSSAGTGHFYTTTKNKRTKPEKLELKKFDPVVRQHVIYKEAKIK</t>
  </si>
  <si>
    <t>P0A7P5</t>
  </si>
  <si>
    <t>RL34_ECOLI</t>
  </si>
  <si>
    <t>50S ribosomal protein L34 (Large ribosomal subunit protein bL34)</t>
  </si>
  <si>
    <t>rpmH rimA ssaF b3703 JW3680</t>
  </si>
  <si>
    <t>rpmH</t>
  </si>
  <si>
    <t>MKRTFQPSVLKRNRSHGFRARMATKNGRQVLARRRAKGRARLTVSK</t>
  </si>
  <si>
    <t>P0A7Q1</t>
  </si>
  <si>
    <t>RL35_ECOLI</t>
  </si>
  <si>
    <t>50S ribosomal protein L35 (Large ribosomal subunit protein bL35) (Ribosomal protein A)</t>
  </si>
  <si>
    <t>rpmI b1717 JW1707</t>
  </si>
  <si>
    <t>rpmI</t>
  </si>
  <si>
    <t>MPKIKTVRGAAKRFKKTGKGGFKHKHANLRHILTKKATKRKRHLRPKAMVSKGDLGLVIACLPYA</t>
  </si>
  <si>
    <t>P0A7Q6</t>
  </si>
  <si>
    <t>RL36_ECOLI</t>
  </si>
  <si>
    <t>50S ribosomal protein L36 (Large ribosomal subunit protein bL36-A) (Ribosomal protein B)</t>
  </si>
  <si>
    <t>rpmJ b3299 JW3261</t>
  </si>
  <si>
    <t>rpmJ</t>
  </si>
  <si>
    <t>MKVRASVKKLCRNCKIVKRDGVIRVICSAEPKHKQRQG</t>
  </si>
  <si>
    <t>P0A7R1</t>
  </si>
  <si>
    <t>RL9_ECOLI</t>
  </si>
  <si>
    <t>50S ribosomal protein L9 (Large ribosomal subunit protein bL9)</t>
  </si>
  <si>
    <t>rplI b4203 JW4161</t>
  </si>
  <si>
    <t>rplI</t>
  </si>
  <si>
    <t>MQVILLDKVANLGSLGDQVNVKAGYARNFLVPQGKAVPATKKNIEFFEARRAELEAKLAEVLAAANARAEKINALETVTIASKAGDEGKLFGSIGTRDIADAVTAAGVEVAKSEVRLPNGVLRTTGEHEVSFQVHSEVFAKVIVNVVAE</t>
  </si>
  <si>
    <t>P0A7R5</t>
  </si>
  <si>
    <t>RS10_ECOLI</t>
  </si>
  <si>
    <t>30S ribosomal protein S10 (Small ribosomal subunit protein uS10)</t>
  </si>
  <si>
    <t>rpsJ nusE b3321 JW3283</t>
  </si>
  <si>
    <t>rpsJ</t>
  </si>
  <si>
    <t>MQNQRIRIRLKAFDHRLIDQATAEIVETAKRTGAQVRGPIPLPTRKERFTVLISPHVNKDARDQYEIRTHLRLVDIVEPTEKTVDALMRLDLAAGVDVQISLG</t>
  </si>
  <si>
    <t>P0A7R9</t>
  </si>
  <si>
    <t>RS11_ECOLI</t>
  </si>
  <si>
    <t>30S ribosomal protein S11 (Small ribosomal subunit protein uS11)</t>
  </si>
  <si>
    <t>rpsK b3297 JW3259</t>
  </si>
  <si>
    <t>rpsK</t>
  </si>
  <si>
    <t>MAKAPIRARKRVRKQVSDGVAHIHASFNNTIVTITDRQGNALGWATAGGSGFRGSRKSTPFAAQVAAERCADAVKEYGIKNLEVMVKGPGPGRESTIRALNAAGFRITNITDVTPIPHNGCRPPKKRRV</t>
  </si>
  <si>
    <t>P0A7S3</t>
  </si>
  <si>
    <t>RS12_ECOLI</t>
  </si>
  <si>
    <t>30S ribosomal protein S12 (Small ribosomal subunit protein uS12)</t>
  </si>
  <si>
    <t>rpsL strA b3342 JW3304</t>
  </si>
  <si>
    <t>rpsL</t>
  </si>
  <si>
    <t>MATVNQLVRKPRARKVAKSNVPALEACPQKRGVCTRVYTTTPKKPNSALRKVCRVRLTNGFEVTSYIGGEGHNLQEHSVILIRGGRVKDLPGVRYHTVRGALDCSGVKDRKQARSKYGVKRPKA</t>
  </si>
  <si>
    <t>P0A7S9</t>
  </si>
  <si>
    <t>RS13_ECOLI</t>
  </si>
  <si>
    <t>30S ribosomal protein S13 (Small ribosomal subunit protein uS13)</t>
  </si>
  <si>
    <t>rpsM b3298 JW3260</t>
  </si>
  <si>
    <t>rpsM</t>
  </si>
  <si>
    <t>MARIAGINIPDHKHAVIALTSIYGVGKTRSKAILAAAGIAEDVKISELSEGQIDTLRDEVAKFVVEGDLRREISMSIKRLMDLGCYRGLRHRRGLPVRGQRTKTNARTRKGPRKPIKK</t>
  </si>
  <si>
    <t>P0A7T3</t>
  </si>
  <si>
    <t>RS16_ECOLI</t>
  </si>
  <si>
    <t>30S ribosomal protein S16 (Small ribosomal subunit protein bS16)</t>
  </si>
  <si>
    <t>rpsP b2609 JW2590</t>
  </si>
  <si>
    <t>rpsP</t>
  </si>
  <si>
    <t>MVTIRLARHGAKKRPFYQVVVADSRNARNGRFIERVGFFNPIASEKEEGTRLDLDRIAHWVGQGATISDRVAALIKEVNKAA</t>
  </si>
  <si>
    <t>P0A7T7</t>
  </si>
  <si>
    <t>RS18_ECOLI</t>
  </si>
  <si>
    <t>30S ribosomal protein S18 (Small ribosomal subunit protein bS18)</t>
  </si>
  <si>
    <t>rpsR b4202 JW4160</t>
  </si>
  <si>
    <t>rpsR</t>
  </si>
  <si>
    <t>MARYFRRRKFCRFTAEGVQEIDYKDIATLKNYITESGKIVPSRITGTRAKYQRQLARAIKRARYLSLLPYTDRHQ</t>
  </si>
  <si>
    <t>P0A7U3</t>
  </si>
  <si>
    <t>RS19_ECOLI</t>
  </si>
  <si>
    <t>30S ribosomal protein S19 (Small ribosomal subunit protein uS19)</t>
  </si>
  <si>
    <t>rpsS b3316 JW3278</t>
  </si>
  <si>
    <t>rpsS</t>
  </si>
  <si>
    <t>MPRSLKKGPFIDLHLLKKVEKAVESGDKKPLRTWSRRSTIFPNMIGLTIAVHNGRQHVPVFVTDEMVGHKLGEFAPTRTYRGHAADKKAKKK</t>
  </si>
  <si>
    <t>P0A7U7</t>
  </si>
  <si>
    <t>RS20_ECOLI</t>
  </si>
  <si>
    <t>30S ribosomal protein S20 (Small ribosomal subunit protein bS20)</t>
  </si>
  <si>
    <t>rpsT b0023 JW0022</t>
  </si>
  <si>
    <t>rpsT</t>
  </si>
  <si>
    <t>MANIKSAKKRAIQSEKARKHNASRRSMMRTFIKKVYAAIEAGDKAAAQKAFNEMQPIVDRQAAKGLIHKNKAARHKANLTAQINKLA</t>
  </si>
  <si>
    <t>P0A7V0</t>
  </si>
  <si>
    <t>RS2_ECOLI</t>
  </si>
  <si>
    <t>30S ribosomal protein S2 (Small ribosomal subunit protein uS2)</t>
  </si>
  <si>
    <t>rpsB b0169 JW0164</t>
  </si>
  <si>
    <t>rpsB</t>
  </si>
  <si>
    <t>MATVSMRDMLKAGVHFGHQTRYWNPKMKPFIFGARNKVHIINLEKTVPMFNEALAELNKIASRKGKILFVGTKRAASEAVKDAALSCDQFFVNHRWLGGMLTNWKTVRQSIKRLKDLETQSQDGTFDKLTKKEALMRTRELEKLENSLGGIKDMGGLPDALFVIDADHEHIAIKEANNLGIPVFAIVDTNSDPDGVDFVIPGNDDAIRAVTLYLGAVAATVREGRSQDLASQAEESFVEAE</t>
  </si>
  <si>
    <t>P0A7V3</t>
  </si>
  <si>
    <t>RS3_ECOLI</t>
  </si>
  <si>
    <t>30S ribosomal protein S3 (Small ribosomal subunit protein uS3)</t>
  </si>
  <si>
    <t>rpsC b3314 JW3276</t>
  </si>
  <si>
    <t>rpsC</t>
  </si>
  <si>
    <t>MGQKVHPNGIRLGIVKPWNSTWFANTKEFADNLDSDFKVRQYLTKELAKASVSRIVIERPAKSIRVTIHTARPGIVIGKKGEDVEKLRKVVADIAGVPAQINIAEVRKPELDAKLVADSITSQLERRVMFRRAMKRAVQNAMRLGAKGIKVEVSGRLGGAEIARTEWYREGRVPLHTLRADIDYNTSEAHTTYGVIGVKVWIFKGEILGGMAAVEQPEKPAAQPKKQQRKGRK</t>
  </si>
  <si>
    <t>P0A7V8</t>
  </si>
  <si>
    <t>RS4_ECOLI</t>
  </si>
  <si>
    <t>30S ribosomal protein S4 (Small ribosomal subunit protein uS4)</t>
  </si>
  <si>
    <t>rpsD ramA b3296 JW3258</t>
  </si>
  <si>
    <t>rpsD</t>
  </si>
  <si>
    <t>MARYLGPKLKLSRREGTDLFLKSGVRAIDTKCKIEQAPGQHGARKPRLSDYGVQLREKQKVRRIYGVLERQFRNYYKEAARLKGNTGENLLALLEGRLDNVVYRMGFGATRAEARQLVSHKAIMVNGRVVNIASYQVSPNDVVSIREKAKKQSRVKAALELAEQREKPTWLEVDAGKMEGTFKRKPERSDLSADINEHLIVELYSK</t>
  </si>
  <si>
    <t>P0A7W1</t>
  </si>
  <si>
    <t>RS5_ECOLI</t>
  </si>
  <si>
    <t>30S ribosomal protein S5 (Small ribosomal subunit protein uS5)</t>
  </si>
  <si>
    <t>rpsE spc b3303 JW3265</t>
  </si>
  <si>
    <t>rpsE</t>
  </si>
  <si>
    <t>MAHIEKQAGELQEKLIAVNRVSKTVKGGRIFSFTALTVVGDGNGRVGFGYGKAREVPAAIQKAMEKARRNMINVALNNGTLQHPVKGVHTGSRVFMQPASEGTGIIAGGAMRAVLEVAGVHNVLAKAYGSTNPINVVRATIDGLENMNSPEMVAAKRGKSVEEILGK</t>
  </si>
  <si>
    <t>P0A7W7</t>
  </si>
  <si>
    <t>RS8_ECOLI</t>
  </si>
  <si>
    <t>30S ribosomal protein S8 (Small ribosomal subunit protein uS8)</t>
  </si>
  <si>
    <t>rpsH b3306 JW3268</t>
  </si>
  <si>
    <t>rpsH</t>
  </si>
  <si>
    <t>MSMQDPIADMLTRIRNGQAANKAAVTMPSSKLKVAIANVLKEEGFIEDFKVEGDTKPELELTLKYFQGKAVVESIQRVSRPGLRIYKRKDELPKVMAGLGIAVVSTSKGVMTDRAARQAGLGGEIICYVA</t>
  </si>
  <si>
    <t>P0A7X3</t>
  </si>
  <si>
    <t>RS9_ECOLI</t>
  </si>
  <si>
    <t>30S ribosomal protein S9 (Small ribosomal subunit protein uS9)</t>
  </si>
  <si>
    <t>rpsI b3230 JW3199</t>
  </si>
  <si>
    <t>rpsI</t>
  </si>
  <si>
    <t>MAENQYYGTGRRKSSAARVFIKPGNGKIVINQRSLEQYFGRETARMVVRQPLELVDMVEKLDLYITVKGGGISGQAGAIRHGITRALMEYDESLRSELRKAGFVTRDARQVERKKVGLRKARRRPQFSKR</t>
  </si>
  <si>
    <t>P0A7X6</t>
  </si>
  <si>
    <t>RIMM_ECOLI</t>
  </si>
  <si>
    <t>Ribosome maturation factor RimM (21K)</t>
  </si>
  <si>
    <t>rimM yfjA b2608 JW5413</t>
  </si>
  <si>
    <t>rimM</t>
  </si>
  <si>
    <t>MSKQLTAQAPVDPIVLGKMGSSYGIRGWLRVFSSTEDAESIFDYQPWFIQKAGQWQQVQLESWKHHNQDMIIKLKGVDDRDAANLLTNCEIVVDSSQLPQLEEGDYYWKDLMGCQVVTTEGYDLGKVVDMMETGSNDVLVIKANLKDAFGIKERLVPFLDGQVIKKVDLTTRSIEVDWDPGF</t>
  </si>
  <si>
    <t>P0A7Y0</t>
  </si>
  <si>
    <t>RNC_ECOLI</t>
  </si>
  <si>
    <t>Ribonuclease 3 (EC 3.1.26.3) (Ribonuclease III) (RNase III)</t>
  </si>
  <si>
    <t>rnc b2567 JW2551</t>
  </si>
  <si>
    <t>rnc</t>
  </si>
  <si>
    <t>MNPIVINRLQRKLGYTFNHQELLQQALTHRSASSKHNERLEFLGDSILSYVIANALYHRFPRVDEGDMSRMRATLVRGNTLAELAREFELGECLRLGPGELKSGGFRRESILADTVEALIGGVFLDSDIQTVEKLILNWYQTRLDEISPGDKQKDPKTRLQEYLQGRHLPLPTYLVVQVRGEAHDQEFTIHCQVSGLSEPVVGTGSSRRKAEQAAAEQALKKLELE</t>
  </si>
  <si>
    <t>P0A7Y4</t>
  </si>
  <si>
    <t>RNH_ECOLI</t>
  </si>
  <si>
    <t>Ribonuclease HI (RNase HI) (EC 3.1.26.4) (Ribonuclease H) (RNase H)</t>
  </si>
  <si>
    <t>rnhA dasF herA rnh sdrA b0214 JW0204</t>
  </si>
  <si>
    <t>rnhA</t>
  </si>
  <si>
    <t>MLKQVEIFTDGSCLGNPGPGGYGAILRYRGREKTFSAGYTRTTNNRMELMAAIVALEALKEHCEVILSTDSQYVRQGITQWIHNWKKRGWKTADKKPVKNVDLWQRLDAALGQHQIKWEWVKGHAGHPENERCDELARAAAMNPTLEDTGYQVEV</t>
  </si>
  <si>
    <t>P0A7Y8</t>
  </si>
  <si>
    <t>RNPA_ECOLI</t>
  </si>
  <si>
    <t>Ribonuclease P protein component (RNase P protein) (RNaseP protein) (EC 3.1.26.5) (Protein C5)</t>
  </si>
  <si>
    <t>rnpA b3704 JW3681</t>
  </si>
  <si>
    <t>rnpA</t>
  </si>
  <si>
    <t>MVKLAFPRELRLLTPSQFTFVFQQPQRAGTPQITILGRLNSLGHPRIGLTVAKKNVRRAHERNRIKRLTRESFRLRQHELPAMDFVVVAKKGVADLDNRALSEALEKLWRRHCRLARGS</t>
  </si>
  <si>
    <t>P0A7Z0</t>
  </si>
  <si>
    <t>RPIA_ECOLI</t>
  </si>
  <si>
    <t>Ribose-5-phosphate isomerase A (EC 5.3.1.6) (Phosphoriboisomerase A) (PRI)</t>
  </si>
  <si>
    <t>rpiA ygfC b2914 JW5475</t>
  </si>
  <si>
    <t>rpiA</t>
  </si>
  <si>
    <t>MTQDELKKAVGWAALQYVQPGTIVGVGTGSTAAHFIDALGTMKGQIEGAVSSSDASTEKLKSLGIHVFDLNEVDSLGIYVDGADEINGHMQMIKGGGAALTREKIIASVAEKFICIADASKQVDILGKFPLPVEVIPMARSAVARQLVKLGGRPEYRQGVVTDNGNVILDVHGMEILDPIAMENAINAIPGVVTVGLFANRGADVALIGTPDGVKTIVK</t>
  </si>
  <si>
    <t>P0A7Z4</t>
  </si>
  <si>
    <t>RPOA_ECOLI</t>
  </si>
  <si>
    <t>DNA-directed RNA polymerase subunit alpha (RNAP subunit alpha) (EC 2.7.7.6) (RNA polymerase subunit alpha) (Transcriptase subunit alpha)</t>
  </si>
  <si>
    <t>rpoA pez phs sez b3295 JW3257</t>
  </si>
  <si>
    <t>rpoA</t>
  </si>
  <si>
    <t>MQGSVTEFLKPRLVDIEQVSSTHAKVTLEPLERGFGHTLGNALRRILLSSMPGCAVTEVEIDGVLHEYSTKEGVQEDILEILLNLKGLAVRVQGKDEVILTLNKSGIGPVTAADITHDGDVEIVKPQHVICHLTDENASISMRIKVQRGRGYVPASTRIHSEEDERPIGRLLVDACYSPVERIAYNVEAARVEQRTDLDKLVIEMETNGTIDPEEAIRRAATILAEQLEAFVDLRDVRQPEVKEEKPEFDPILLRPVDDLELTVRSANCLKAEAIHYIGDLVQRTEVELLKTPNLGKKSLTEIKDVLASRGLSLGMRLENWPPASIADE</t>
  </si>
  <si>
    <t>P0A800</t>
  </si>
  <si>
    <t>RPOZ_ECOLI</t>
  </si>
  <si>
    <t>DNA-directed RNA polymerase subunit omega (RNAP omega subunit) (EC 2.7.7.6) (RNA polymerase omega subunit) (Transcriptase subunit omega)</t>
  </si>
  <si>
    <t>rpoZ b3649 JW3624</t>
  </si>
  <si>
    <t>rpoZ</t>
  </si>
  <si>
    <t>MARVTVQDAVEKIGNRFDLVLVAARRARQMQVGGKDPLVPEENDKTTVIALREIEEGLINNQILDVRERQEQQEQEAAELQAVTAIAEGRR</t>
  </si>
  <si>
    <t>P0A805</t>
  </si>
  <si>
    <t>RRF_ECOLI</t>
  </si>
  <si>
    <t>Ribosome-recycling factor (RRF) (Ribosome-releasing factor)</t>
  </si>
  <si>
    <t>frr rrf b0172 JW0167</t>
  </si>
  <si>
    <t>frr</t>
  </si>
  <si>
    <t>MISDIRKDAEVRMDKCVEAFKTQISKIRTGRASPSLLDGIVVEYYGTPTPLRQLASVTVEDSRTLKINVFDRSMSPAVEKAIMASDLGLNPNSAGSDIRVPLPPLTEERRKDLTKIVRGEAEQARVAVRNVRRDANDKVKALLKDKEISEDDDRRSQDDVQKLTDAAIKKIEAALADKEAELMQF</t>
  </si>
  <si>
    <t>P0A809</t>
  </si>
  <si>
    <t>RUVA_ECOLI</t>
  </si>
  <si>
    <t>Holliday junction ATP-dependent DNA helicase RuvA (EC 3.6.4.12)</t>
  </si>
  <si>
    <t>ruvA b1861 JW1850</t>
  </si>
  <si>
    <t>ruvA</t>
  </si>
  <si>
    <t>MIGRLRGIIIEKQPPLVLIEVGGVGYEVHMPMTCFYELPEAGQEAIVFTHFVVREDAQLLYGFNNKQERTLFKELIKTNGVGPKLALAILSGMSAQQFVNAVEREEVGALVKLPGIGKKTAERLIVEMKDRFKGLHGDLFTPAADLVLTSPASPATDDAEQEAVAALVALGYKPQEASRMVSKIARPDASSETLIREALRAAL</t>
  </si>
  <si>
    <t>P0A812</t>
  </si>
  <si>
    <t>RUVB_ECOLI</t>
  </si>
  <si>
    <t>Holliday junction ATP-dependent DNA helicase RuvB (EC 3.6.4.12)</t>
  </si>
  <si>
    <t>ruvB b1860 JW1849</t>
  </si>
  <si>
    <t>ruvB</t>
  </si>
  <si>
    <t>MIEADRLISAGTTLPEDVADRAIRPKLLEEYVGQPQVRSQMEIFIKAAKLRGDALDHLLIFGPPGLGKTTLANIVANEMGVNLRTTSGPVLEKAGDLAAMLTNLEPHDVLFIDEIHRLSPVVEEVLYPAMEDYQLDIMIGEGPAARSIKIDLPPFTLIGATTRAGSLTSPLRDRFGIVQRLEFYQVPDLQYIVSRSARFMGLEMSDDGALEVARRARGTPRIANRLLRRVRDFAEVKHDGTISADIAAQALDMLNVDAEGFDYMDRKLLLAVIDKFFGGPVGLDNLAAAIGEERETIEDVLEPYLIQQGFLQRTPRGRMATTRAWNHFGITPPEMP</t>
  </si>
  <si>
    <t>P0A814</t>
  </si>
  <si>
    <t>RUVC_ECOLI</t>
  </si>
  <si>
    <t>Crossover junction endodeoxyribonuclease RuvC (EC 3.1.22.4) (Holliday junction nuclease RuvC) (Holliday junction resolvase RuvC)</t>
  </si>
  <si>
    <t>ruvC b1863 JW1852</t>
  </si>
  <si>
    <t>ruvC</t>
  </si>
  <si>
    <t>MAIILGIDPGSRVTGYGVIRQVGRQLSYLGSGCIRTKVDDLPSRLKLIYAGVTEIITQFQPDYFAIEQVFMAKNADSALKLGQARGVAIVAAVNQELPVFEYAARQVKQTVVGIGSAEKSQVQHMVRTLLKLPANPQADAADALAIAITHCHVSQNAMQMSESRLNLARGRLR</t>
  </si>
  <si>
    <t>P0A817</t>
  </si>
  <si>
    <t>METK_ECOLI</t>
  </si>
  <si>
    <t>S-adenosylmethionine synthase (AdoMet synthase) (EC 2.5.1.6) (MAT) (Methionine adenosyltransferase)</t>
  </si>
  <si>
    <t>metK metX b2942 JW2909</t>
  </si>
  <si>
    <t>metK</t>
  </si>
  <si>
    <t>MAKHLFTSESVSEGHPDKIADQISDAVLDAILEQDPKARVACETYVKTGMVLVGGEITTSAWVDIEEITRNTVREIGYVHSDMGFDANSCAVLSAIGKQSPDINQGVDRADPLEQGAGDQGLMFGYATNETDVLMPAPITYAHRLVQRQAEVRKNGTLPWLRPDAKSQVTFQYDDGKIVGIDAVVLSTQHSEEIDQKSLQEAVMEEIIKPILPAEWLTSATKFFINPTGRFVIGGPMGDCGLTGRKIIVDTYGGMARHGGGAFSGKDPSKVDRSAAYAARYVAKNIVAAGLADRCEIQVSYAIGVAEPTSIMVETFGTEKVPSEQLTLLVREFFDLRPYGLIQMLDLLHPIYKETAAYGHFGREHFPWEKTDKAQLLRDAAGLK</t>
  </si>
  <si>
    <t>P0A821</t>
  </si>
  <si>
    <t>SELA_ECOLI</t>
  </si>
  <si>
    <t>L-seryl-tRNA(Sec) selenium transferase (EC 2.9.1.1) (Selenocysteine synthase) (Sec synthase) (Selenocysteinyl-tRNA(Sec) synthase)</t>
  </si>
  <si>
    <t>selA fdhA b3591 JW3564</t>
  </si>
  <si>
    <t>selA</t>
  </si>
  <si>
    <t>MTTETRSLYSQLPAIDRLLRDSSFLSLRDTYGHTRVVELLRQMLDEAREVIRGSQTLPAWCENWAQEVDARLTKEAQSALRPVINLTGTVLHTNLGRALQAEAAVEAVAQAMRSPVTLEYDLDDAGRGHRDRALAQLLCRITGAEDACIVNNNAAAVLLMLAATASGKEVVVSRGELVEIGGAFRIPDVMRQAGCTLHEVGTTNRTHANDYRQAVNENTALLMKVHTSNYSIQGFTKAIDEAELVALGKELDVPVVTDLGSGSLVDLSQYGLPKEPMPQELIAAGVSLVSFSGDKLLGGPQAGIIVGKKEMIARLQSHPLKRALRADKMTLAALEATLRLYLHPEALSEKLPTLRLLTRSAEVIQIQAQRLQAPLAAHYGAEFAVQVMPCLSQIGSGSLPVDRLPSAALTFTPHDGRGSHLESLAARWRELPVPVIGRIYDGRLWLDLRCLEDEQRFLEMLLK</t>
  </si>
  <si>
    <t>P0A823</t>
  </si>
  <si>
    <t>SFSA_ECOLI</t>
  </si>
  <si>
    <t>Sugar fermentation stimulation protein A</t>
  </si>
  <si>
    <t>sfsA sfs1 b0146 JW0142</t>
  </si>
  <si>
    <t>sfsA</t>
  </si>
  <si>
    <t>MEFSPPLQRATLIQRYKRFLADVITPDGRELTLHCPNTGAMTGCATPGDTVWYSTSDNTKRKYPHTWELTQSQSGAFICVNTLWANRLTKEAILNESISELSGYSSLKSEVKYGAERSRIDFMLQADSRPDCYIEVKSVTLAENEQGYFPDAVTERGQKHLRELMSVAAEGQRAVIFFAVLHSAITRFSPARHIDEKYAQLLSEAQQRGVEILAYKAEISAEGMALKKSLPVTL</t>
  </si>
  <si>
    <t>P0A825</t>
  </si>
  <si>
    <t>GLYA_ECOLI</t>
  </si>
  <si>
    <t>Serine hydroxymethyltransferase (SHMT) (Serine methylase) (EC 2.1.2.1)</t>
  </si>
  <si>
    <t>glyA b2551 JW2535</t>
  </si>
  <si>
    <t>glyA</t>
  </si>
  <si>
    <t>MLKREMNIADYDAELWQAMEQEKVRQEEHIELIASENYTSPRVMQAQGSQLTNKYAEGYPGKRYYGGCEYVDIVEQLAIDRAKELFGADYANVQPHSGSQANFAVYTALLEPGDTVLGMNLAHGGHLTHGSPVNFSGKLYNIVPYGIDATGHIDYADLEKQAKEHKPKMIIGGFSAYSGVVDWAKMREIADSIGAYLFVDMAHVAGLVAAGVYPNPVPHAHVVTTTTHKTLAGPRGGLILAKGGSEELYKKLNSAVFPGGQGGPLMHVIAGKAVALKEAMEPEFKTYQQQVAKNAKAMVEVFLERGYKVVSGGTDNHLFLVDLVDKNLTGKEADAALGRANITVNKNSVPNDPKSPFVTSGIRVGTPAITRRGFKEAEAKELAGWMCDVLDSINDEAVIERIKGKVLDICARYPVYA</t>
  </si>
  <si>
    <t>P0A828</t>
  </si>
  <si>
    <t>SMG_ECOLI</t>
  </si>
  <si>
    <t>Protein Smg</t>
  </si>
  <si>
    <t>smg b3284 JW3245</t>
  </si>
  <si>
    <t>smg</t>
  </si>
  <si>
    <t>MFDVLMYLFETYIHTEAELRVDQDKLEQDLTDAGFEREDIYNALLWLEKLADYQEGLAEPMQLASDPLSMRIYTPEECERLDASCRGFLLFLEQIQVLNLETREMVIERVLALDNAEFELDDLKWVILMVLFNIPGCENAYQQMEELLFEVNEGMLH</t>
  </si>
  <si>
    <t>P0A830</t>
  </si>
  <si>
    <t>DCTA_ECOLI</t>
  </si>
  <si>
    <t>Aerobic C4-dicarboxylate transport protein</t>
  </si>
  <si>
    <t>dctA b3528 JW3496</t>
  </si>
  <si>
    <t>dctA</t>
  </si>
  <si>
    <t>MKTSLFKSLYFQVLTAIAIGILLGHFYPEIGEQMKPLGDGFVKLIKMIIAPVIFCTVVTGIAGMESMKAVGRTGAVALLYFEIVSTIALIIGLIIVNVVQPGAGMNVDPATLDAKAVAVYADQAKDQGIVAFIMDVIPASVIGAFASGNILQVLLFAVLFGFALHRLGSKGQLIFNVIESFSQVIFGIINMIMRLAPIGAFGAMAFTIGKYGVGTLVQLGQLIICFYITCILFVVLVLGSIAKATGFSIFKFIRYIREELLIVLGTSSSESALPRMLDKMEKLGCRKSVVGLVIPTGYSFNLDGTSIYLTMAAVFIAQATNSQMDIVHQITLLIVLLLSSKGAAGVTGSGFIVLAATLSAVGHLPVAGLALILGIDRFMSEARALTNLVGNGVATIVVAKWVKELDHKKLDDVLNNRAPDGKTHELSS</t>
  </si>
  <si>
    <t>P0A832</t>
  </si>
  <si>
    <t>SSRP_ECOLI</t>
  </si>
  <si>
    <t>SsrA-binding protein (Small protein B)</t>
  </si>
  <si>
    <t>smpB smqB b2620 JW2601</t>
  </si>
  <si>
    <t>smpB</t>
  </si>
  <si>
    <t>MTKKKAHKPGSATIALNKRARHEYFIEEEFEAGLALQGWEVKSLRAGKANISDSYVLLRDGEAFLFGANITPMAVASTHVVCDPTRTRKLLLNQRELDSLYGRVNREGYTVVALSLYWKNAWCKVKIGVAKGKKQHDKRSDIKEREWQVDKARIMKNAHR</t>
  </si>
  <si>
    <t>P0A836</t>
  </si>
  <si>
    <t>SUCC_ECOLI</t>
  </si>
  <si>
    <t>Succinate--CoA ligase [ADP-forming] subunit beta (EC 6.2.1.5) (Succinyl-CoA synthetase subunit beta) (SCS-beta)</t>
  </si>
  <si>
    <t>sucC b0728 JW0717</t>
  </si>
  <si>
    <t>sucC</t>
  </si>
  <si>
    <t>MNLHEYQAKQLFARYGLPAPVGYACTTPREAEEAASKIGAGPWVVKCQVHAGGRGKAGGVKVVNSKEDIRAFAENWLGKRLVTYQTDANGQPVNQILVEAATDIAKELYLGAVVDRSSRRVVFMASTEGGVEIEKVAEETPHLIHKVALDPLTGPMPYQGRELAFKLGLEGKLVQQFTKIFMGLATIFLERDLALIEINPLVITKQGDLICLDGKLGADGNALFRQPDLREMRDQSQEDPREAQAAQWELNYVALDGNIGCMVNGAGLAMGTMDIVKLHGGEPANFLDVGGGATKERVTEAFKIILSDDKVKAVLVNIFGGIVRCDLIADGIIGAVAEVGVNVPVVVRLEGNNAELGAKKLADSGLNIIAAKGLTDAAQQVVAAVEGK</t>
  </si>
  <si>
    <t>P0A840</t>
  </si>
  <si>
    <t>SURE_ECOLI</t>
  </si>
  <si>
    <t>5'/3'-nucleotidase SurE (EC 3.1.3.5) (EC 3.1.3.6) (Exopolyphosphatase) (EC 3.6.1.11) (Nucleoside monophosphate phosphohydrolase) (Stationary-phase survival protein SurE)</t>
  </si>
  <si>
    <t>surE ygbC b2744 JW2714</t>
  </si>
  <si>
    <t>surE</t>
  </si>
  <si>
    <t>MRILLSNDDGVHAPGIQTLAKALREFADVQVVAPDRNRSGASNSLTLESSLRTFTFENGDIAVQMGTPTDCVYLGVNALMRPRPDIVVSGINAGPNLGDDVIYSGTVAAAMEGRHLGFPALAVSLDGHKHYDTAAAVTCSILRALCKEPLRTGRILNINVPDLPLDQIKGIRVTRCGTRHPADQVIPQQDPRGNTLYWIGPPGGKCDAGPGTDFAAVDEGYVSITPLHVDLTAHSAQDVVSDWLNSVGVGTQW</t>
  </si>
  <si>
    <t>P0A843</t>
  </si>
  <si>
    <t>TATE_ECOLI</t>
  </si>
  <si>
    <t>Sec-independent protein translocase protein TatE</t>
  </si>
  <si>
    <t>tatE ybeC b0627 JW0622</t>
  </si>
  <si>
    <t>tatE</t>
  </si>
  <si>
    <t>MGEISITKLLVVAALVVLLFGTKKLRTLGGDLGAAIKGFKKAMNDDDAAAKKGADVDLQAEKLSHKE</t>
  </si>
  <si>
    <t>P0A847</t>
  </si>
  <si>
    <t>TGT_ECOLI</t>
  </si>
  <si>
    <t>Queuine tRNA-ribosyltransferase (EC 2.4.2.29) (Guanine insertion enzyme) (tRNA-guanine transglycosylase)</t>
  </si>
  <si>
    <t>tgt b0406 JW0396</t>
  </si>
  <si>
    <t>tgt</t>
  </si>
  <si>
    <t>MKFELDTTDGRARRGRLVFDRGVVETPCFMPVGTYGTVKGMTPEEVEATGAQIILGNTFHLWLRPGQEIMKLHGDLHDFMQWKGPILTDSGGFQVFSLGDIRKITEQGVHFRNPINGDPIFLDPEKSMEIQYDLGSDIVMIFDECTPYPADWDYAKRSMEMSLRWAKRSRERFDSLGNKNALFGIIQGSVYEDLRDISVKGLVDIGFDGYAVGGLAVGEPKADMHRILEHVCPQIPADKPRYLMGVGKPEDLVEGVRRGIDMFDCVMPTRNARNGHLFVTDGVVKIRNAKYKSDTGPLDPECDCYTCRNYSRAYLHHLDRCNEILGARLNTIHNLRYYQRLMAGLRKAIEEGKLESFVTDFYQRQGREVPPLNVD</t>
  </si>
  <si>
    <t>P0A850</t>
  </si>
  <si>
    <t>TIG_ECOLI</t>
  </si>
  <si>
    <t>Trigger factor (TF) (EC 5.2.1.8) (PPIase)</t>
  </si>
  <si>
    <t>tig b0436 JW0426</t>
  </si>
  <si>
    <t>tig</t>
  </si>
  <si>
    <t>MQVSVETTQGLGRRVTITIAADSIETAVKSELVNVAKKVRIDGFRKGKVPMNIVAQRYGASVRQDVLGDLMSRNFIDAIIKEKINPAGAPTYVPGEYKLGEDFTYSVEFEVYPEVELQGLEAIEVEKPIVEVTDADVDGMLDTLRKQQATWKEKDGAVEAEDRVTIDFTGSVDGEEFEGGKASDFVLAMGQGRMIPGFEDGIKGHKAGEEFTIDVTFPEEYHAENLKGKAAKFAINLKKVEERELPELTAEFIKRFGVEDGSVEGLRAEVRKNMERELKSAIRNRVKSQAIEGLVKANDIDVPAALIDSEIDVLRRQAAQRFGGNEKQALELPRELFEEQAKRRVVVGLLLGEVIRTNELKADEERVKGLIEEMASAYEDPKEVIEFYSKNKELMDNMRNVALEEQAVEAVLAKAKVTEKETTFNELMNQQA</t>
  </si>
  <si>
    <t>P0A853</t>
  </si>
  <si>
    <t>TNAA_ECOLI</t>
  </si>
  <si>
    <t>Tryptophanase (EC 4.1.99.1) (L-tryptophan indole-lyase) (TNase)</t>
  </si>
  <si>
    <t>tnaA ind b3708 JW3686</t>
  </si>
  <si>
    <t>tnaA</t>
  </si>
  <si>
    <t>MENFKHLPEPFRIRVIEPVKRTTRAYREEAIIKSGMNPFLLDSEDVFIDLLTDSGTGAVTQSMQAAMMRGDEAYSGSRSYYALAESVKNIFGYQYTIPTHQGRGAEQIYIPVLIKKREQEKGLDRSKMVAFSNYFFDTTQGHSQINGCTVRNVYIKEAFDTGVRYDFKGNFDLEGLERGIEEVGPNNVPYIVATITSNSAGGQPVSLANLKAMYSIAKKYDIPVVMDSARFAENAYFIKQREAEYKDWTIEQITRETYKYADMLAMSAKKDAMVPMGGLLCMKDDSFFDVYTECRTLCVVQEGFPTYGGLEGGAMERLAVGLYDGMNLDWLAYRIAQVQYLVDGLEEIGVVCQQAGGHAAFVDAGKLLPHIPADQFPAQALACELYKVAGIRAVEIGSFLLGRDPKTGKQLPCPAELLRLTIPRATYTQTHMDFIIEAFKHVKENAANIKGLTFTYEPKVLRHFTAKLKEV</t>
  </si>
  <si>
    <t>P0A855</t>
  </si>
  <si>
    <t>TOLB_ECOLI</t>
  </si>
  <si>
    <t>Tol-Pal system protein TolB</t>
  </si>
  <si>
    <t>tolB b0740 JW5100</t>
  </si>
  <si>
    <t>tolB</t>
  </si>
  <si>
    <t>MKQALRVAFGFLILWASVLHAEVRIVIDSGVDSGRPIGVVPFQWAGPGAAPEDIGGIVAADLRNSGKFNPLDRARLPQQPGSAQEVQPAAWSALGIDAVVVGQVTPNPDGSYNVAYQLVDTGGAPGTVLAQNSYKVNKQWLRYAGHTASDEVFEKLTGIKGAFRTRIAYVVQTNGGQFPYELRVSDYDGYNQFVVHRSPQPLMSPAWSPDGSKLAYVTFESGRSALVIQTLANGAVRQVASFPRHNGAPAFSPDGSKLAFALSKTGSLNLYVMDLASGQIRQVTDGRSNNTEPTWFPDSQNLAFTSDQAGRPQVYKVNINGGAPQRITWEGSQNQDADVSSDGKFMVMVSSNGGQQHIAKQDLATGGVQVLSSTFLDETPSLAPNGTMVIYSSSQGMGSVLNLVSTDGRFKARLPATDGQVKFPAWSPYL</t>
  </si>
  <si>
    <t>P0A858</t>
  </si>
  <si>
    <t>TPIS_ECOLI</t>
  </si>
  <si>
    <t>Triosephosphate isomerase (TIM) (TPI) (EC 5.3.1.1) (Triose-phosphate isomerase)</t>
  </si>
  <si>
    <t>tpiA tpi b3919 JW3890</t>
  </si>
  <si>
    <t>tpiA</t>
  </si>
  <si>
    <t>MRHPLVMGNWKLNGSRHMVHELVSNLRKELAGVAGCAVAIAPPEMYIDMAKREAEGSHIMLGAQNVDLNLSGAFTGETSAAMLKDIGAQYIIIGHSERRTYHKESDELIAKKFAVLKEQGLTPVLCIGETEAENEAGKTEEVCARQIDAVLKTQGAAAFEGAVIAYEPVWAIGTGKSATPAQAQAVHKFIRDHIAKVDANIAEQVIIQYGGSVNASNAAELFAQPDIDGALVGGASLKADAFAVIVKAAEAAKQA</t>
  </si>
  <si>
    <t>P0A862</t>
  </si>
  <si>
    <t>TPX_ECOLI</t>
  </si>
  <si>
    <t>Thiol peroxidase (Tpx) (EC 1.11.1.15) (Peroxiredoxin tpx) (Prx) (Scavengase p20) (Thioredoxin peroxidase)</t>
  </si>
  <si>
    <t>tpx yzzJ b1324 JW1317</t>
  </si>
  <si>
    <t>tpx</t>
  </si>
  <si>
    <t>MSQTVHFQGNPVTVANSIPQAGSKAQTFTLVAKDLSDVTLGQFAGKRKVLNIFPSIDTGVCAASVRKFNQLATEIDNTVVLCISADLPFAQSRFCGAEGLNNVITLSTFRNAEFLQAYGVAIADGPLKGLAARAVVVIDENDNVIFSQLVDEITTEPDYEAALAVLKA</t>
  </si>
  <si>
    <t>DISULFID 61..95;  /note="Redox-active";  /evidence="ECO:0000244|PDB:1QXH, ECO:0000244|PDB:3HVS, ECO:0000244|PDB:3I43, ECO:0000255|HAMAP-Rule:MF_00269, ECO:0000269|PubMed:14506251, ECO:0000269|PubMed:19699750"</t>
  </si>
  <si>
    <t>P0A867</t>
  </si>
  <si>
    <t>TALA_ECOLI</t>
  </si>
  <si>
    <t>Transaldolase A (EC 2.2.1.2)</t>
  </si>
  <si>
    <t>talA b2464 JW2448</t>
  </si>
  <si>
    <t>talA</t>
  </si>
  <si>
    <t>MNELDGIKQFTTVVADSGDIESIRHYHPQDATTNPSLLLKAAGLSQYEHLIDDAIAWGKKNGKTQEQQVVAACDKLAVNFGAEILKIVPGRVSTEVDARLSFDKEKSIEKARHLVDLYQQQGVEKSRILIKLASTWEGIRAAEELEKEGINCNLTLLFSFAQARACAEAGVFLISPFVGRIYDWYQARKPMDPYVVEEDPGVKSVRNIYDYYKQHHYETIVMGASFRRTEQILALTGCDRLTIAPNLLKELQEKVSPVVRKLIPPSQTFPRPAPMSEAEFRWEHNQDAMAVEKLSEGIRLFAVDQRKLEDLLAAKL</t>
  </si>
  <si>
    <t>P0A870</t>
  </si>
  <si>
    <t>TALB_ECOLI</t>
  </si>
  <si>
    <t>Transaldolase B (EC 2.2.1.2)</t>
  </si>
  <si>
    <t>talB yaaK b0008 JW0007</t>
  </si>
  <si>
    <t>talB</t>
  </si>
  <si>
    <t>MTDKLTSLRQYTTVVADTGDIAAMKLYQPQDATTNPSLILNAAQIPEYRKLIDDAVAWAKQQSNDRAQQIVDATDKLAVNIGLEILKLVPGRISTEVDARLSYDTEASIAKAKRLIKLYNDAGISNDRILIKLASTWQGIRAAEQLEKEGINCNLTLLFSFAQARACAEAGVFLISPFVGRILDWYKANTDKKEYAPAEDPGVVSVSEIYQYYKEHGYETVVMGASFRNIGEILELAGCDRLTIAPALLKELAESEGAIERKLSYTGEVKARPARITESEFLWQHNQDPMAVDKLAEGIRKFAIDQEKLEKMIGDLL</t>
  </si>
  <si>
    <t>P0A873</t>
  </si>
  <si>
    <t>TRMD_ECOLI</t>
  </si>
  <si>
    <t>tRNA (guanine-N(1)-)-methyltransferase (EC 2.1.1.228) (M1G-methyltransferase) (tRNA [GM37] methyltransferase)</t>
  </si>
  <si>
    <t>trmD b2607 JW2588</t>
  </si>
  <si>
    <t>trmD</t>
  </si>
  <si>
    <t>MWIGIISLFPEMFRAITDYGVTGRAVKNGLLSIQSWSPRDFTHDRHRTVDDRPYGGGPGMLMMVQPLRDAIHAAKAAAGEGAKVIYLSPQGRKLDQAGVSELATNQKLILVCGRYEGIDERVIQTEIDEEWSIGDYVLSGGELPAMTLIDSVSRFIPGVLGHEASATEDSFAEGLLDCPHYTRPEVLEGMEVPPVLLSGNHAEIRRWRLKQSLGRTWLRRPELLENLALTEEQARLLAEFKTEHAQQQHKHDGMA</t>
  </si>
  <si>
    <t>P0A877</t>
  </si>
  <si>
    <t>TRPA_ECOLI</t>
  </si>
  <si>
    <t>Tryptophan synthase alpha chain (EC 4.2.1.20)</t>
  </si>
  <si>
    <t>trpA b1260 JW1252</t>
  </si>
  <si>
    <t>trpA</t>
  </si>
  <si>
    <t>MERYESLFAQLKERKEGAFVPFVTLGDPGIEQSLKIIDTLIEAGADALELGIPFSDPLADGPTIQNATLRAFAAGVTPAQCFEMLALIRQKHPTIPIGLLMYANLVFNKGIDEFYAQCEKVGVDSVLVADVPVEESAPFRQAALRHNVAPIFICPPNADDDLLRQIASYGRGYTYLLSRAGVTGAENRAALPLNHLVAKLKEYNAAPPLQGFGISAPDQVKAAIDAGAAGAISGSAIVKIIEQHINEPEKMLAALKVFVQPMKAATRS</t>
  </si>
  <si>
    <t>P0A879</t>
  </si>
  <si>
    <t>TRPB_ECOLI</t>
  </si>
  <si>
    <t>Tryptophan synthase beta chain (EC 4.2.1.20)</t>
  </si>
  <si>
    <t>trpB b1261 JW1253</t>
  </si>
  <si>
    <t>trpB</t>
  </si>
  <si>
    <t>MTTLLNPYFGEFGGMYVPQILMPALRQLEEAFVSAQKDPEFQAQFNDLLKNYAGRPTALTKCQNITAGTNTTLYLKREDLLHGGAHKTNQVLGQALLAKRMGKTEIIAETGAGQHGVASALASALLGLKCRIYMGAKDVERQSPNVFRMRLMGAEVIPVHSGSATLKDACNEALRDWSGSYETAHYMLGTAAGPHPYPTIVREFQRMIGEETKAQILEREGRLPDAVIACVGGGSNAIGMFADFINETNVGLIGVEPGGHGIETGEHGAPLKHGRVGIYFGMKAPMMQTEDGQIEESYSISAGLDFPSVGPQHAYLNSTGRADYVSITDDEALEAFKTLCLHEGIIPALESSHALAHALKMMRENPDKEQLLVVNLSGRGDKDIFTVHDILKARGEI</t>
  </si>
  <si>
    <t>P0A881</t>
  </si>
  <si>
    <t>TRPR_ECOLI</t>
  </si>
  <si>
    <t>Trp operon repressor</t>
  </si>
  <si>
    <t>trpR rtrY b4393 JW4356</t>
  </si>
  <si>
    <t>trpR</t>
  </si>
  <si>
    <t>MAQQSPYSAAMAEQRHQEWLRFVDLLKNAYQNDLHLPLLNLMLTPDEREALGTRVRIVEELLRGEMSQRELKNELGAGIATITRGSNSLKAAPVELRQWLEEVLLKSD</t>
  </si>
  <si>
    <t>P0A884</t>
  </si>
  <si>
    <t>TYSY_ECOLI</t>
  </si>
  <si>
    <t>Thymidylate synthase (TS) (TSase) (EC 2.1.1.45)</t>
  </si>
  <si>
    <t>thyA b2827 JW2795</t>
  </si>
  <si>
    <t>thyA</t>
  </si>
  <si>
    <t>MKQYLELMQKVLDEGTQKNDRTGTGTLSIFGHQMRFNLQDGFPLVTTKRCHLRSIIHELLWFLQGDTNIAYLHENNVTIWDEWADENGDLGPVYGKQWRAWPTPDGRHIDQITTVLNQLKNDPDSRRIIVSAWNVGELDKMALAPCHAFFQFYVADGKLSCQLYQRSCDVFLGLPFNIASYALLVHMMAQQCDLEVGDFVWTGGDTHLYSNHMDQTHLQLSREPRPLPKLIIKRKPESIFDYRFEDFEIEGYDPHPGIKAPVAI</t>
  </si>
  <si>
    <t>P0A887</t>
  </si>
  <si>
    <t>UBIE_ECOLI</t>
  </si>
  <si>
    <t>Ubiquinone/menaquinone biosynthesis C-methyltransferase UbiE (EC 2.1.1.163) (EC 2.1.1.201) (2-methoxy-6-polyprenyl-1,4-benzoquinol methylase) (Demethylmenaquinone methyltransferase)</t>
  </si>
  <si>
    <t>ubiE yigO b3833 JW5581</t>
  </si>
  <si>
    <t>ubiE</t>
  </si>
  <si>
    <t>MVDKSQETTHFGFQTVAKEQKADMVAHVFHSVASKYDVMNDLMSFGIHRLWKRFTIDCSGVRRGQTVLDLAGGTGDLTAKFSRLVGETGKVVLADINESMLKMGREKLRNIGVIGNVEYVQANAEALPFPDNTFDCITISFGLRNVTDKDKALRSMYRVLKPGGRLLVLEFSKPIIEPLSKAYDAYSFHVLPRIGSLVANDADSYRYLAESIRMHPDQDTLKAMMQDAGFESVDYYNLTAGVVALHRGYKF</t>
  </si>
  <si>
    <t>P0A890</t>
  </si>
  <si>
    <t>TUSA_ECOLI</t>
  </si>
  <si>
    <t>Sulfur carrier protein TusA (Sulfur mediator TusA) (Sulfur transfer protein TusA) (tRNA 2-thiouridine synthesizing protein A)</t>
  </si>
  <si>
    <t>tusA sirA yhhP b3470 JW3435</t>
  </si>
  <si>
    <t>tusA</t>
  </si>
  <si>
    <t>MTDLFSSPDHTLDALGLRCPEPVMMVRKTVRNMQPGETLLIIADDPATTRDIPGFCTFMEHELVAKETDGLPYRYLIRKGG</t>
  </si>
  <si>
    <t>P0A894</t>
  </si>
  <si>
    <t>RAPZ_ECOLI</t>
  </si>
  <si>
    <t>RNase adapter protein RapZ</t>
  </si>
  <si>
    <t>rapZ yhbJ b3205 JW3172</t>
  </si>
  <si>
    <t>rapZ</t>
  </si>
  <si>
    <t>MVLMIVSGRSGSGKSVALRALEDMGFYCVDNLPVVLLPDLARTLADREISAAVSIDVRNMPESPEIFEQAMSNLPDAFSPQLLFLDADRNTLIRRYSDTRRLHPLSSKNLSLESAIDKESDLLEPLRSRADLIVDTSEMSVHELAEMLRTRLLGKRERELTMVFESFGFKHGIPIDADYVFDVRFLPNPHWDPKLRPMTGLDKPVAAFLDRHTEVHNFIYQTRSYLELWLPMLETNNRSYLTVAIGCTGGKHRSVYIAEQLADYFRSRGKNVQSRHRTLEKRKP</t>
  </si>
  <si>
    <t>P0A898</t>
  </si>
  <si>
    <t>YBEY_ECOLI</t>
  </si>
  <si>
    <t>Endoribonuclease YbeY (EC 3.1.-.-)</t>
  </si>
  <si>
    <t>ybeY b0659 JW0656</t>
  </si>
  <si>
    <t>ybeY</t>
  </si>
  <si>
    <t>MSQVILDLQLACEDNSGLPEESQFQTWLNAVIPQFQEESEVTIRVVDTAESHSLNLTYRGKDKPTNVLSFPFEVPPGMEMSLLGDLVICRQVVEKEAQEQGKPLEAHWAHMVVHGSLHLLGYDHIEDDEAEEMEALETEIMLALGYEDPYIAEKE</t>
  </si>
  <si>
    <t>P0A8A0</t>
  </si>
  <si>
    <t>YEBC_ECOLI</t>
  </si>
  <si>
    <t>Probable transcriptional regulatory protein YebC</t>
  </si>
  <si>
    <t>yebC b1864 JW1853</t>
  </si>
  <si>
    <t>yebC</t>
  </si>
  <si>
    <t>MAGHSKWANTRHRKAAQDAKRGKIFTKIIRELVTAAKLGGGDPDANPRLRAAVDKALSNNMTRDTLNRAIARGVGGDDDANMETIIYEGYGPGGTAIMIECLSDNRNRTVAEVRHAFSKCGGNLGTDGSVAYLFSKKGVISFEKGDEDTIMEAALEAGAEDVVTYDDGAIDVYTAWEEMGKVRDALEAAGLKADSAEVSMIPSTKADMDAETAPKLMRLIDMLEDCDDVQEVYHNGEISDEVAATL</t>
  </si>
  <si>
    <t>P0A8A2</t>
  </si>
  <si>
    <t>YEEN_ECOLI</t>
  </si>
  <si>
    <t>Probable transcriptional regulatory protein YeeN</t>
  </si>
  <si>
    <t>yeeN b1983 JW1964</t>
  </si>
  <si>
    <t>yeeN</t>
  </si>
  <si>
    <t>MGRKWANIVAKKTAKDGATSKIYAKFGVEIYAAAKQGEPDPELNTSLKFVIERAKQAQVPKHVIDKAIDKAKGGGDETFVQGRYEGFGPNGSMIIAETLTSNVNRTIANVRTIFNKKGGNIGAAGSVSYMFDNTGVIVFKGTDPDHIFEILLEAEVDVRDVTEEEGNIVIYTEPTDLHKGIAALKAAGITEFSTTELEMIAQSEVELSPEDLEIFEGLVDALEDDDDVQKVYHNVANL</t>
  </si>
  <si>
    <t>P0A8A4</t>
  </si>
  <si>
    <t>PSRP_ECOLI</t>
  </si>
  <si>
    <t>Phosphoenolpyruvate synthase regulatory protein (PEP synthase regulatory protein) (PSRP) (EC 2.7.11.33) (EC 2.7.4.28) (Pyruvate, water dikinase regulatory protein)</t>
  </si>
  <si>
    <t>ppsR ydiA b1703 JW1693</t>
  </si>
  <si>
    <t>ppsR</t>
  </si>
  <si>
    <t>MDNAVDRHVFYISDGTAITAEVLGHAVMSQFPVTISSITLPFVENESRARAVKDQIDAIYHQTGVRPLVFYSIVLPEIRAIILQSEGFCQDIVQALVAPLQQEMKLDPTPIAHRTHGLNPNNLNKYDARIAAIDYTLAHDDGISLRNLDQAQVILLGVSRCGKTPTSLYLAMQFGIRAANYPFIADDMDNLVLPASLKPLQHKLFGLTIDPERLAAIREERRENSRYASLRQCRMEVAEVEALYRKNQIPWINSTNYSVEEIATKILDIMGLSRRMY</t>
  </si>
  <si>
    <t>P0A8A8</t>
  </si>
  <si>
    <t>RIMP_ECOLI</t>
  </si>
  <si>
    <t>Ribosome maturation factor RimP</t>
  </si>
  <si>
    <t>rimP yhbC b3170 JW5533</t>
  </si>
  <si>
    <t>rimP</t>
  </si>
  <si>
    <t>MSTLEQKLTEMITAPVEALGFELVGIEFIRGRTSTLRIYIDSEDGINVDDCADVSHQVSAVLDVEDPITVAYNLEVSSPGLDRPLFTAEHYARFVGEEVTLVLRMAVQNRRKWQGVIKAVDGEMITVTVEGKDEVFALSNIQKANLVPHF</t>
  </si>
  <si>
    <t>P0A8B2</t>
  </si>
  <si>
    <t>YFCN_ECOLI</t>
  </si>
  <si>
    <t>UPF0115 protein YfcN</t>
  </si>
  <si>
    <t>yfcN b2331 JW2328</t>
  </si>
  <si>
    <t>yfcN</t>
  </si>
  <si>
    <t>MKKKTTLSEEDQALFRQLMAGTRKIKQDTIVHRPQRKKISEVPVKRLIQEQADASHYFSDEFQPLLNTEGPVKYVRPDVSHFEAKKLRRGDYSPELFLDLHGLTQLQAKQELGALIAACRREHVFCACVMHGHGKHILKQQTPLWLAQHPHVMAFHQAPKEYGGDAALLVLIEVEEWLPPELP</t>
  </si>
  <si>
    <t>P0A8B5</t>
  </si>
  <si>
    <t>YBAB_ECOLI</t>
  </si>
  <si>
    <t>Nucleoid-associated protein YbaB</t>
  </si>
  <si>
    <t>ybaB b0471 JW0460</t>
  </si>
  <si>
    <t>ybaB</t>
  </si>
  <si>
    <t>MFGKGGLGNLMKQAQQMQEKMQKMQEEIAQLEVTGESGAGLVKVTINGAHNCRRVEIDPSLLEDDKEMLEDLVAAAFNDAARRIEETQKEKMASVSSGMQLPPGFKMPF</t>
  </si>
  <si>
    <t>P0A8C1</t>
  </si>
  <si>
    <t>YBJQ_ECOLI</t>
  </si>
  <si>
    <t>UPF0145 protein YbjQ</t>
  </si>
  <si>
    <t>ybjQ b0866 JW0850</t>
  </si>
  <si>
    <t>ybjQ</t>
  </si>
  <si>
    <t>MQFSTTPTLEGQTIVEYCGVVTGEAILGANIFRDFFAGIRDIVGGRSGAYEKELRKAREIAFEELGSQARALGADAVVGIDIDYETVGQNGSMLMVSVSGTAVKTRR</t>
  </si>
  <si>
    <t>P0A8C4</t>
  </si>
  <si>
    <t>YGFB_ECOLI</t>
  </si>
  <si>
    <t>UPF0149 protein YgfB</t>
  </si>
  <si>
    <t>ygfB b2909 JW5473</t>
  </si>
  <si>
    <t>ygfB</t>
  </si>
  <si>
    <t>MSIQNEMPGYNEMNQYLNQQGTGLTPAEMHGLISGMICGGNDDSSWLPLLHDLTNEGMAFGHELAQALRKMHSATSDALQDDGFLFQLYLPDGDDVSVFDRADALAGWVNHFLLGLGVTQPKLDKVTGETGEAIDDLRNIAQLGYDEDEDQEELEMSLEEIIEYVRVAALLCHDTFTHPQPTAPEVQKPTLH</t>
  </si>
  <si>
    <t>P0A8C8</t>
  </si>
  <si>
    <t>YIDD_ECOLI</t>
  </si>
  <si>
    <t>Putative membrane protein insertion efficiency factor</t>
  </si>
  <si>
    <t>yidD b4557 JW3682</t>
  </si>
  <si>
    <t>yidD</t>
  </si>
  <si>
    <t>MAPPLSPGSRVLIALIRVYQRLISPLLGPHCRFTPTCSSYGIEALRRFGVIKGSWLTVKRVLKCHPLHPGGDDPVPPGPFDTREH</t>
  </si>
  <si>
    <t>P0A8D0</t>
  </si>
  <si>
    <t>NRDR_ECOLI</t>
  </si>
  <si>
    <t>Transcriptional repressor NrdR</t>
  </si>
  <si>
    <t>nrdR ybaD b0413 JW0403</t>
  </si>
  <si>
    <t>nrdR</t>
  </si>
  <si>
    <t>MHCPFCFAVDTKVIDSRLVGEGSSVRRRRQCLVCNERFTTFEVAELVMPRVVKSNDVREPFNEEKLRSGMLRALEKRPVSSDDVEMAINHIKSQLRATGEREVPSKMIGNLVMEQLKKLDKVAYIRFASVYRSFEDIKEFGEEIARLED</t>
  </si>
  <si>
    <t>P0A8D3</t>
  </si>
  <si>
    <t>YAII_ECOLI</t>
  </si>
  <si>
    <t>UPF0178 protein YaiI</t>
  </si>
  <si>
    <t>yaiI b0387 JW0378</t>
  </si>
  <si>
    <t>yaiI</t>
  </si>
  <si>
    <t>MTIWVDADACPNVIKEILYRAAERMQMPLVLVANQSLRVPPSRFIRTLRVAAGFDVADNEIVRQCEAGDLVITADIPLAAEAIEKGAAALNPRGERYTPATIRERLTMRDFMDTLRASGIQTGGPDSLSQRDRQAFAAELEKWWLEVQRSRG</t>
  </si>
  <si>
    <t>P0A8D6</t>
  </si>
  <si>
    <t>YMDB_ECOLI</t>
  </si>
  <si>
    <t>O-acetyl-ADP-ribose deacetylase (EC 3.1.1.106) (Regulator of RNase III activity)</t>
  </si>
  <si>
    <t>ymdB b1045 JW1032</t>
  </si>
  <si>
    <t>ymdB</t>
  </si>
  <si>
    <t>MKTRIHVVQGDITKLAVDVIVNAANPSLMGGGGVDGAIHRAAGPALLDACLKVRQQQGDCPTGHAVITLAGDLPAKAVVHTVGPVWRGGEQNEDQLLQDAYLNSLRLVAANSYTSVAFPAISTGVYGYPRAAAAEIAVKTVSEFITRHALPEQVYFVCYDEENAHLYERLLTQQGDE</t>
  </si>
  <si>
    <t>P0A8D9</t>
  </si>
  <si>
    <t>YFBV_ECOLI</t>
  </si>
  <si>
    <t>UPF0208 membrane protein YfbV</t>
  </si>
  <si>
    <t>yfbV b2295 JW2292</t>
  </si>
  <si>
    <t>yfbV</t>
  </si>
  <si>
    <t>MSTPDNRSVNFFSLFRRGQHYSKTWPLEKRLAPVFVENRVIKMTRYAIRFMPPIAVFTLCWQIALGGQLGPAVATALFALSLPMQGLWWLGKRSVTPLPPAILNWFYEVRGKLQESGQVLAPVEGKPDYQALADTLKRAFKQLDKTFLDDL</t>
  </si>
  <si>
    <t>P0A8E1</t>
  </si>
  <si>
    <t>YCFP_ECOLI</t>
  </si>
  <si>
    <t>UPF0227 protein YcfP</t>
  </si>
  <si>
    <t>ycfP b1108 JW5158</t>
  </si>
  <si>
    <t>ycfP</t>
  </si>
  <si>
    <t>MIIYLHGFDSNSPGNHEKVLQLQFIDPDVRLISYSTRHPKHDMQHLLKEVDKMLQLNVDERPLICGVGLGGYWAERIGFLCDIRQVIFNPNLFPYENMEGKIDRPEEYADIATKCVTNFREKNRDRCLVILSRNDEALNSQRTSEELHHYYEIVWDEEQTHKFKNISPHLQRIKAFKTLG</t>
  </si>
  <si>
    <t>P0A8E5</t>
  </si>
  <si>
    <t>YACL_ECOLI</t>
  </si>
  <si>
    <t>UPF0231 protein YacL</t>
  </si>
  <si>
    <t>yacL b0119 JW0115</t>
  </si>
  <si>
    <t>yacL</t>
  </si>
  <si>
    <t>MDYEFLRDITGVVKVRMSMGHEVVGHWFNEEVKENLALLDEVEQAAHALKGSERSWQRAGHEYTLWMDGEEVMVRANQLEFAGDEMEEGMNYYDEESLSLCGVEDFLQVVAAYRNFVQQK</t>
  </si>
  <si>
    <t>P0A8E7</t>
  </si>
  <si>
    <t>YAJQ_ECOLI</t>
  </si>
  <si>
    <t>UPF0234 protein YajQ</t>
  </si>
  <si>
    <t>yajQ b0426 JW5058</t>
  </si>
  <si>
    <t>yajQ</t>
  </si>
  <si>
    <t>MPSFDIVSEVDLQEARNAVDNASREVESRFDFRNVEASFELNDASKTIKVLSESDFQVNQLLDILRAKLLKRGIEGSSLDVPENIVHSGKTWFVEAKLKQGIESATQKKIVKMIKDSKLKVQAQIQGDEIRVTGKSRDDLQAVMAMVRGGDLGQPFQFKNFRD</t>
  </si>
  <si>
    <t>P0A8F0</t>
  </si>
  <si>
    <t>UPP_ECOLI</t>
  </si>
  <si>
    <t>Uracil phosphoribosyltransferase (EC 2.4.2.9) (UMP pyrophosphorylase) (UPRTase)</t>
  </si>
  <si>
    <t>upp uraP b2498 JW2483</t>
  </si>
  <si>
    <t>upp</t>
  </si>
  <si>
    <t>MKIVEVKHPLVKHKLGLMREQDISTKRFRELASEVGSLLTYEATADLETEKVTIEGWNGPVEIDQIKGKKITVVPILRAGLGMMDGVLENVPSARISVVGMYRNEETLEPVPYFQKLVSNIDERMALIVDPMLATGGSVIATIDLLKKAGCSSIKVLVLVAAPEGIAALEKAHPDVELYTASIDQGLNEHGYIIPGLGDAGDKIFGTK</t>
  </si>
  <si>
    <t>P0A8F4</t>
  </si>
  <si>
    <t>URK_ECOLI</t>
  </si>
  <si>
    <t>Uridine kinase (EC 2.7.1.48) (Cytidine monophosphokinase) (Uridine monophosphokinase)</t>
  </si>
  <si>
    <t>udk b2066 JW2051</t>
  </si>
  <si>
    <t>udk</t>
  </si>
  <si>
    <t>MTDQSHQCVIIGIAGASASGKSLIASTLYRELREQVGDEHIGVIPEDCYYKDQSHLSMEERVKTNYDHPSAMDHSLLLEHLQALKRGSAIDLPVYSYVEHTRMKETVTVEPKKVIILEGILLLTDARLRDELNFSIFVDTPLDICLMRRIKRDVNERGRSMDSVMAQYQKTVRPMFLQFIEPSKQYADIIVPRGGKNRIAIDILKAKISQFFE</t>
  </si>
  <si>
    <t>P0A8F8</t>
  </si>
  <si>
    <t>UVRB_ECOLI</t>
  </si>
  <si>
    <t>UvrABC system protein B (Protein UvrB) (Excinuclease ABC subunit B)</t>
  </si>
  <si>
    <t>uvrB b0779 JW0762</t>
  </si>
  <si>
    <t>uvrB</t>
  </si>
  <si>
    <t>MSKPFKLNSAFKPSGDQPEAIRRLEEGLEDGLAHQTLLGVTGSGKTFTIANVIADLQRPTMVLAPNKTLAAQLYGEMKEFFPENAVEYFVSYYDYYQPEAYVPSSDTFIEKDASVNEHIEQMRLSATKAMLERRDVVVVASVSAIYGLGDPDLYLKMMLHLTVGMIIDQRAILRRLAELQYARNDQAFQRGTFRVRGEVIDIFPAESDDIALRVELFDEEVERLSLFDPLTGQIVSTIPRFTIYPKTHYVTPRERIVQAMEEIKEELAARRKVLLENNKLLEEQRLTQRTQFDLEMMNELGYCSGIENYSRFLSGRGPGEPPPTLFDYLPADGLLVVDESHVTIPQIGGMYRGDRARKETLVEYGFRLPSALDNRPLKFEEFEALAPQTIYVSATPGNYELEKSGGDVVDQVVRPTGLLDPIIEVRPVATQVDDLLSEIRQRAAINERVLVTTLTKRMAEDLTEYLEEHGERVRYLHSDIDTVERMEIIRDLRLGEFDVLVGINLLREGLDMPEVSLVAILDADKEGFLRSERSLIQTIGRAARNVNGKAILYGDKITPSMAKAIGETERRREKQQKYNEEHGITPQGLNKKVVDILALGQNIAKTKAKGRGKSRPIVEPDNVPMDMSPKALQQKIHELEGLMMQHAQNLEFEEAAQIRDQLHQLRELFIAAS</t>
  </si>
  <si>
    <t>P0A8G0</t>
  </si>
  <si>
    <t>UVRC_ECOLI</t>
  </si>
  <si>
    <t>UvrABC system protein C (Protein UvrC) (Excinuclease ABC subunit C)</t>
  </si>
  <si>
    <t>uvrC b1913 JW1898</t>
  </si>
  <si>
    <t>uvrC</t>
  </si>
  <si>
    <t>MSDQFDAKAFLKTVTSQPGVYRMYDAGGTVIYVGKAKDLKKRLSSYFRSNLASRKTEALVAQIQQIDVTVTHTETEALLLEHNYIKLYQPRYNVLLRDDKSYPFIFLSGDTHPRLAMHRGAKHAKGEYFGPFPNGYAVRETLALLQKIFPIRQCENSVYRNRSRPCLQYQIGRCLGPCVEGLVSEEEYAQQVEYVRLFLSGKDDQVLTQLISRMETASQNLEFEEAARIRDQIQAVRRVTEKQFVSNTGDDLDVIGVAFDAGMACVHVLFIRQGKVLGSRSYFPKVPGGTELSEVVETFVGQFYLQGSQMRTLPGEILLDFNLSDKTLLADSLSELAGRKINVQTKPRGDRARYLKLARTNAATALTSKLSQQSTVHQRLTALASVLKLPEVKRMECFDISHTMGEQTVASCVVFDANGPLRAEYRRYNITGITPGDDYAAMNQVLRRRYGKAIDDSKIPDVILIDGGKGQLAQAKNVFAELDVSWDKNHPLLLGVAKGADRKAGLETLFFEPEGEGFSLPPDSPALHVIQHIRDESHDHAIGGHRKKRAKVKNTSSLETIEGVGPKRRQMLLKYMGGLQGLRNASVEEIAKVPGISQGLAEKIFWSLKH</t>
  </si>
  <si>
    <t>P0A8G3</t>
  </si>
  <si>
    <t>UXAC_ECOLI</t>
  </si>
  <si>
    <t>Uronate isomerase (EC 5.3.1.12) (Glucuronate isomerase) (Uronic isomerase)</t>
  </si>
  <si>
    <t>uxaC ygjX ygjY ygjZ b3092 JW3063</t>
  </si>
  <si>
    <t>uxaC</t>
  </si>
  <si>
    <t>MTPFMTEDFLLDTEFARRLYHDYAKDQPIFDYHCHLPPQQIAEDYRFKNLYDIWLKGDHYKWRAMRTNGVAERLCTGDASDREKFDAWAATVPHTIGNPLYHWTHLELRRPFGITGKLLSPSTADEIWNECNELLAQDNFSARGIMQQMNVKMVGTTDDPIDSLEHHAEIAKDGSFTIKVLPSWRPDKAFNIEQATFNDYMAKLGEVSDTDIRRFADLQTALTKRLDHFAAHGCKVSDHALDVVMFAEANEAELDSILARRLAGETLSEHEVAQFKTAVLVFLGAEYARRGWVQQYHIGALRNNNLRQFKLLGPDVGFDSINDRPMAEELSKLLSKQNEENLLPKTILYCLNPRDNEVLGTMIGNFQGEGMPGKMQFGSGWWFNDQKDGMERQMTQLAQLGLLSRFVGMLTDSRSFLSYTRHEYFRRILCQMIGRWVEAGEAPADINLLGEMVKNICFNNARDYFAIELN</t>
  </si>
  <si>
    <t>P0A8G6</t>
  </si>
  <si>
    <t>NQOR_ECOLI</t>
  </si>
  <si>
    <t>NAD(P)H dehydrogenase (quinone) (EC 1.6.5.2) (Flavoprotein WrbA) (NAD(P)H:quinone oxidoreductase) (NQO)</t>
  </si>
  <si>
    <t>wrbA b1004 JW0989</t>
  </si>
  <si>
    <t>wrbA</t>
  </si>
  <si>
    <t>MAKVLVLYYSMYGHIETMARAVAEGASKVDGAEVVVKRVPETMPPQLFEKAGGKTQTAPVATPQELADYDAIIFGTPTRFGNMSGQMRTFLDQTGGLWASGALYGKLASVFSSTGTGGGQEQTITSTWTTLAHHGMVIVPIGYAAQELFDVSQVRGGTPYGATTIAGGDGSRQPSQEELSIARYQGEYVAGLAVKLNG</t>
  </si>
  <si>
    <t>P0A8G9</t>
  </si>
  <si>
    <t>EX7S_ECOLI</t>
  </si>
  <si>
    <t>Exodeoxyribonuclease 7 small subunit (EC 3.1.11.6) (Exodeoxyribonuclease VII small subunit) (Exonuclease VII small subunit)</t>
  </si>
  <si>
    <t>xseB yajE b0422 JW0412</t>
  </si>
  <si>
    <t>xseB</t>
  </si>
  <si>
    <t>MPKKNEAPASFEKALSELEQIVTRLESGDLPLEEALNEFERGVQLARQGQAKLQQAEQRVQILLSDNEDASLTPFTPDNE</t>
  </si>
  <si>
    <t>P0A8H3</t>
  </si>
  <si>
    <t>ZUPT_ECOLI</t>
  </si>
  <si>
    <t>Zinc transporter ZupT</t>
  </si>
  <si>
    <t>zupT ygiE b3040 JW3008</t>
  </si>
  <si>
    <t>zupT</t>
  </si>
  <si>
    <t>MSVPLILTILAGAATFIGAFLGVLGQKPSNRLLAFSLGFAAGIMLLISLMEMLPAALAAEGMSPVLGYGMFIFGLLGYFGLDRMLPHAHPQDLMQKSVQPLPKSIKRTAILLTLGISLHNFPEGIATFVTASSNLELGFGIALAVALHNIPEGLAVAGPVYAATGSKRTAILWAGISGLAEILGGVLAWLILGSMISPVVMAAIMAAVAGIMVALSVDELMPLAKEIDPNNNPSYGVLCGMSVMGFSLVLLQTAGIG</t>
  </si>
  <si>
    <t>P0A8H6</t>
  </si>
  <si>
    <t>YIHI_ECOLI</t>
  </si>
  <si>
    <t>Der GTPase-activating protein YihI (GAP)</t>
  </si>
  <si>
    <t>yihI b3866 JW3837</t>
  </si>
  <si>
    <t>yihI</t>
  </si>
  <si>
    <t>MKPSSSNSRSKGHAKARRKTREELDQEARDRKRQKKRRGHAPGSRAAGGNTTSGSKGQNAPKDPRIGSKTPIPLGVTEKVTKQHKPKSEKPMLSPQAELELLETDERLDALLERLEAGETLSAEEQSWVDAKLDRIDELMQKLGLSYDDDEEEEEDEKQEDMMRLLRGN</t>
  </si>
  <si>
    <t>P0A8H8</t>
  </si>
  <si>
    <t>YACG_ECOLI</t>
  </si>
  <si>
    <t>DNA gyrase inhibitor YacG</t>
  </si>
  <si>
    <t>yacG b0101 JW5008</t>
  </si>
  <si>
    <t>yacG</t>
  </si>
  <si>
    <t>MSETITVNCPTCGKTVVWGEISPFRPFCSKRCQLIDLGEWAAEEKRIPSSGDLSESDDWSEEPKQ</t>
  </si>
  <si>
    <t>P0A8I1</t>
  </si>
  <si>
    <t>YQGF_ECOLI</t>
  </si>
  <si>
    <t>Putative pre-16S rRNA nuclease (EC 3.1.-.-)</t>
  </si>
  <si>
    <t>yqgF ruvX b2949 JW2916</t>
  </si>
  <si>
    <t>yqgF</t>
  </si>
  <si>
    <t>MSGTLLAFDFGTKSIGVAVGQRITGTARPLPAIKAQDGTPDWNIIERLLKEWQPDEIIVGLPLNMDGTEQPLTARARKFANRIHGRFGVEVKLHDERLSTVEARSGLFEQGGYRALNKGKVDSASAVIILESYFEQGY</t>
  </si>
  <si>
    <t>P0A8I3</t>
  </si>
  <si>
    <t>YAAA_ECOLI</t>
  </si>
  <si>
    <t>Peroxide stress resistance protein YaaA (UPF0246 protein YaaA)</t>
  </si>
  <si>
    <t>yaaA b0006 JW0005</t>
  </si>
  <si>
    <t>yaaA</t>
  </si>
  <si>
    <t>MLILISPAKTLDYQSPLTTTRYTLPELLDNSQQLIHEARKLTPPQISTLMRISDKLAGINAARFHDWQPDFTPANARQAILAFKGDVYTGLQAETFSEDDFDFAQQHLRMLSGLYGVLRPLDLMQPYRLEMGIRLENARGKDLYQFWGDIITNKLNEALAAQGDNVVINLASDEYFKSVKPKKLNAEIIKPVFLDEKNGKFKIISFYAKKARGLMSRFIIENRLTKPEQLTGFNSEGYFFDEDSSSNGELVFKRYEQR</t>
  </si>
  <si>
    <t>P0A8I5</t>
  </si>
  <si>
    <t>TRMB_ECOLI</t>
  </si>
  <si>
    <t>tRNA (guanine-N(7)-)-methyltransferase (EC 2.1.1.33) (tRNA (guanine(46)-N(7))-methyltransferase) (tRNA(m7G46)-methyltransferase)</t>
  </si>
  <si>
    <t>trmB trmI yggH b2960 JW2927</t>
  </si>
  <si>
    <t>trmB</t>
  </si>
  <si>
    <t>MKNDVISPEFDENGRPLRRIRSFVRRQGRLTKGQEHALENYWPVMGVEFSEDMLDFPALFGREAPVTLEIGFGMGASLVAMAKDRPEQDFLGIEVHSPGVGACLASAHEEGLSNLRVMCHDAVEVLHKMIPDNSLRMVQLFFPDPWHKARHNKRRIVQVPFAELVKSKLQLGGVFHMATDWEPYAEHMLEVMSSIDGYKNLSESNDYVPRPASRPVTKFEQRGHRLGHGVWDLMFERVK</t>
  </si>
  <si>
    <t>P0A8I8</t>
  </si>
  <si>
    <t>RLMH_ECOLI</t>
  </si>
  <si>
    <t>Ribosomal RNA large subunit methyltransferase H (EC 2.1.1.177) (23S rRNA (pseudouridine1915-N3)-methyltransferase) (23S rRNA m3Psi1915 methyltransferase) (rRNA (pseudouridine-N3-)-methyltransferase RlmH)</t>
  </si>
  <si>
    <t>rlmH ybeA b0636 JW0631</t>
  </si>
  <si>
    <t>rlmH</t>
  </si>
  <si>
    <t>MKLQLVAVGTKMPDWVQTGFTEYLRRFPKDMPFELIEIPAGKRGKNADIKRILDKEGEQMLAAAGKNRIVTLDIPGKPWDTPQLAAELERWKLDGRDVSLLIGGPEGLSPACKAAAEQSWSLSALTLPHPLVRVLVAESLYRAWSITTNHPYHRE</t>
  </si>
  <si>
    <t>P0A8J2</t>
  </si>
  <si>
    <t>DNAT_ECOLI</t>
  </si>
  <si>
    <t>Primosomal protein 1 (Primosomal protein I)</t>
  </si>
  <si>
    <t>dnaT b4362 JW4326</t>
  </si>
  <si>
    <t>dnaT</t>
  </si>
  <si>
    <t>MSSRVLTPDVVGIDALVHDHQTVLAKAEGGVVAVFANNAPAFYAVTPARLAELLALEEKLARPGSDVALDDQLYQEPQAAPVAVPMGKFAMYPDWQPDADFIRLAALWGVALREPVTTEELASFIAYWQAEGKVFHHVQWQQKLARSLQIGRASNGGLPKRDVNTVSEPDSQIPPGFRG</t>
  </si>
  <si>
    <t>P0A8J4</t>
  </si>
  <si>
    <t>YBED_ECOLI</t>
  </si>
  <si>
    <t>UPF0250 protein YbeD</t>
  </si>
  <si>
    <t>ybeD b0631 JW0626</t>
  </si>
  <si>
    <t>ybeD</t>
  </si>
  <si>
    <t>MKTKLNELLEFPTPFTYKVMGQALPELVDQVVEVVQRHAPGDYTPTVKPSSKGNYHSVSITINATHIEQVETLYEELGKIDIVRMVL</t>
  </si>
  <si>
    <t>P0A8J8</t>
  </si>
  <si>
    <t>RHLB_ECOLI</t>
  </si>
  <si>
    <t>ATP-dependent RNA helicase RhlB (EC 3.6.4.13)</t>
  </si>
  <si>
    <t>rhlB mmrA b3780 JW3753</t>
  </si>
  <si>
    <t>rhlB</t>
  </si>
  <si>
    <t>MSKTHLTEQKFSDFALHPKVVEALEKKGFHNCTPIQALALPLTLAGRDVAGQAQTGTGKTMAFLTSTFHYLLSHPAIADRKVNQPRALIMAPTRELAVQIHADAEPLAEATGLKLGLAYGGDGYDKQLKVLESGVDILIGTTGRLIDYAKQNHINLGAIQVVVLDEADRMYDLGFIKDIRWLFRRMPPANQRLNMLFSATLSYRVRELAFEQMNNAEYIEVEPEQKTGHRIKEELFYPSNEEKMRLLQTLIEEEWPDRAIIFANTKHRCEEIWGHLAADGHRVGLLTGDVAQKKRLRILDEFTRGDLDILVATDVAARGLHIPAVTHVFNYDLPDDCEDYVHRIGRTGRAGASGHSISLACEEYALNLPAIETYIGHSIPVSKYNPDALMTDLPKPLRLTRPRTGNGPRRTGAPRNRRRSG</t>
  </si>
  <si>
    <t>P0A8K1</t>
  </si>
  <si>
    <t>PSD_ECOLI</t>
  </si>
  <si>
    <t>Phosphatidylserine decarboxylase proenzyme (EC 4.1.1.65) [Cleaved into: Phosphatidylserine decarboxylase alpha chain; Phosphatidylserine decarboxylase beta chain]</t>
  </si>
  <si>
    <t>psd b4160 JW4121</t>
  </si>
  <si>
    <t>psd</t>
  </si>
  <si>
    <t>MLNSFKLSLQYILPKLWLTRLAGWGASKRAGWLTKLVIDLFVKYYKVDMKEAQKPDTASYRTFNEFFVRPLRDEVRPIDTDPNVLVMPADGVISQLGKIEEDKILQAKGHNYSLEALLAGNYLMADLFRNGTFVTTYLSPRDYHRVHMPCNGILREMIYVPGDLFSVNHLTAQNVPNLFARNERVICLFDTEFGPMAQILVGATIVGSIETVWAGTITPPREGIIKRWTWPAGENDGSVALLKGQEMGRFKLGSTVINLFAPGKVNLVEQLESLSVTKIGQPLAVSTETFVTPDAEPAPLPAEEIEAEHDASPLVDDKKDQV</t>
  </si>
  <si>
    <t>P0A8K5</t>
  </si>
  <si>
    <t>YAEP_ECOLI</t>
  </si>
  <si>
    <t>UPF0253 protein YaeP</t>
  </si>
  <si>
    <t>yaeP b4406 JW0185</t>
  </si>
  <si>
    <t>yaeP</t>
  </si>
  <si>
    <t>MEKYCELIRKRYAEIASGDLGYVPDALGCVLKVLNEMAADDALSEAVREKAAYAAANLLVSDYVNE</t>
  </si>
  <si>
    <t>P0A8K8</t>
  </si>
  <si>
    <t>YIHY_ECOLI</t>
  </si>
  <si>
    <t>UPF0761 membrane protein YihY</t>
  </si>
  <si>
    <t>yihY b3886 JW3857 b2268</t>
  </si>
  <si>
    <t>yihY</t>
  </si>
  <si>
    <t>MLKTIQDKARHRTRPLWAWLKLLWQRIDEDNMTTLAGNLAYVSLLSLVPLVAVVFALFAAFPMFSDVSIQLRHFIFANFLPATGDVIQRYIEQFVANSNKMTAVGACGLIVTALLLMYSIDSALNTIWRSKRARPKIYSFAVYWMILTLGPLLAGASLAISSYLLSLRWASDLNTVIDNVLRIFPLLLSWISFWLLYSIVPTIRVPNRDAIVGAFVAALLFEAGKKGFALYITMFPSYQLIYGVLAVIPILFVWVYWTWCIVLLGAEITVTLGEYRKLKQAAEQEEDDEP</t>
  </si>
  <si>
    <t>P0A8L1</t>
  </si>
  <si>
    <t>SYS_ECOLI</t>
  </si>
  <si>
    <t>Serine--tRNA ligase (EC 6.1.1.11) (Seryl-tRNA synthetase) (SerRS) (Seryl-tRNA(Ser/Sec) synthetase)</t>
  </si>
  <si>
    <t>serS b0893 JW0876</t>
  </si>
  <si>
    <t>serS</t>
  </si>
  <si>
    <t>MLDPNLLRNEPDAVAEKLARRGFKLDVDKLGALEERRKVLQVKTENLQAERNSRSKSIGQAKARGEDIEPLRLEVNKLGEELDAAKAELDALQAEIRDIALTIPNLPADEVPVGKDENDNVEVSRWGTPREFDFEVRDHVTLGEMHSGLDFAAAVKLTGSRFVVMKGQIARMHRALSQFMLDLHTEQHGYSENYVPYLVNQDTLYGTGQLPKFAGDLFHTRPLEEEADTSNYALIPTAEVPLTNLVRGEIIDEDDLPIKMTAHTPCFRSEAGSYGRDTRGLIRMHQFDKVEMVQIVRPEDSMAALEEMTGHAEKVLQLLGLPYRKIILCTGDMGFGACKTYDLEVWIPAQNTYREISSCSNVWDFQARRMQARCRSKSDKKTRLVHTLNGSGLAVGRTLVAVMENYQQADGRIEVPEVLRPYMNGLEYIG</t>
  </si>
  <si>
    <t>P0A8L5</t>
  </si>
  <si>
    <t>YCGN_ECOLI</t>
  </si>
  <si>
    <t>UPF0260 protein YcgN</t>
  </si>
  <si>
    <t>ycgN b1181 JW5180</t>
  </si>
  <si>
    <t>ycgN</t>
  </si>
  <si>
    <t>MAEHLMSDVPFWQSKTLDEMSDAEWESLCDGCGQCCLHKLMDEDTDEIYFTNVACRQLNIKTCQCRNYERRFEFEPDCIKLTRENLPTFEWLPMTCAYRLLAEGKDLPAWHPLLTGSKAAMHGERISVRHIAVKESEVIDWQDHILNKPDWAQ</t>
  </si>
  <si>
    <t>P0A8L7</t>
  </si>
  <si>
    <t>YCIU_ECOLI</t>
  </si>
  <si>
    <t>UPF0263 protein YciU</t>
  </si>
  <si>
    <t>yciU b1248 JW1240</t>
  </si>
  <si>
    <t>yciU</t>
  </si>
  <si>
    <t>MDMDLNNRLTEDETLEQAYDIFLELAADNLDPADVLLFNLQFEERGGAELFDPAEDWQEHVDFDLNPDFFAEVVIGLADSEDGEINDVFARILLCREKDHKLCHIIWRE</t>
  </si>
  <si>
    <t>P0A8M0</t>
  </si>
  <si>
    <t>SYN_ECOLI</t>
  </si>
  <si>
    <t>Asparagine--tRNA ligase (EC 6.1.1.22) (Asparaginyl-tRNA synthetase) (AsnRS)</t>
  </si>
  <si>
    <t>asnS tss b0930 JW0913</t>
  </si>
  <si>
    <t>asnS</t>
  </si>
  <si>
    <t>MSVVPVADVLQGRVAVDSEVTVRGWVRTRRDSKAGISFLAVYDGSCFDPVQAVINNSLPNYNEDVLRLTTGCSVIVTGKVVASPGQGQQFEIQASKVEVAGWVEDPDTYPMAAKRHSIEYLREVAHLRPRTNLIGAVARVRHTLAQALHRFFNEQGFFWVSTPLITASDTEGAGEMFRVSTLDLENLPRNDQGKVDFDKDFFGKESFLTVSGQLNGETYACALSKIYTFGPTFRAENSNTSRHLAEFWMLEPEVAFANLNDIAGLAEAMLKYVFKAVLEERADDMKFFAERVDKDAVSRLERFIEADFAQVDYTDAVTILENCGRKFENPVYWGVDLSSEHERYLAEEHFKAPVVVKNYPKDIKAFYMRLNEDGKTVAAMDVLAPGIGEIIGGSQREERLDVLDERMLEMGLNKEDYWWYRDLRRYGTVPHSGFGLGFERLIAYVTGVQNVRDVIPFPRTPRNASF</t>
  </si>
  <si>
    <t>P0A8M3</t>
  </si>
  <si>
    <t>SYT_ECOLI</t>
  </si>
  <si>
    <t>Threonine--tRNA ligase (EC 6.1.1.3) (Threonyl-tRNA synthetase) (ThrRS)</t>
  </si>
  <si>
    <t>thrS b1719 JW1709</t>
  </si>
  <si>
    <t>thrS</t>
  </si>
  <si>
    <t>MPVITLPDGSQRHYDHAVSPMDVALDIGPGLAKACIAGRVNGELVDACDLIENDAQLSIITAKDEEGLEIIRHSCAHLLGHAIKQLWPHTKMAIGPVIDNGFYYDVDLDRTLTQEDVEALEKRMHELAEKNYDVIKKKVSWHEARETFANRGESYKVSILDENIAHDDKPGLYFHEEYVDMCRGPHVPNMRFCHHFKLMKTAGAYWRGDSNNKMLQRIYGTAWADKKALNAYLQRLEEAAKRDHRKIGKQLDLYHMQEEAPGMVFWHNDGWTIFRELEVFVRSKLKEYQYQEVKGPFMMDRVLWEKTGHWDNYKDAMFTTSSENREYCIKPMNCPGHVQIFNQGLKSYRDLPLRMAEFGSCHRNEPSGSLHGLMRVRGFTQDDAHIFCTEEQIRDEVNGCIRLVYDMYSTFGFEKIVVKLSTRPEKRIGSDEMWDRAEADLAVALEENNIPFEYQLGEGAFYGPKIEFTLYDCLDRAWQCGTVQLDFSLPSRLSASYVGEDNERKVPVMIHRAILGSMERFIGILTEEFAGFFPTWLAPVQVVIMNITDSQSEYVNELTQKLSNAGIRVKADLRNEKIGFKIREHTLRRVPYMLVCGDKEVESGKVAVRTRRGKDLGSMDVNEVIEKLQQEIRSRSLKQLEE</t>
  </si>
  <si>
    <t>P0A8M6</t>
  </si>
  <si>
    <t>YEEX_ECOLI</t>
  </si>
  <si>
    <t>UPF0265 protein YeeX</t>
  </si>
  <si>
    <t>yeeX b2007 JW1989</t>
  </si>
  <si>
    <t>yeeX</t>
  </si>
  <si>
    <t>METTKPSFQDVLEFVRLFRRKNKLQREIQDVEKKIRDNQKRVLLLDNLSDYIKPGMSVEAIQGIIASMKGDYEDRVDDYIIKNAELSKERRDISKKLKAMGEMKNGEAK</t>
  </si>
  <si>
    <t>P0A8N0</t>
  </si>
  <si>
    <t>MATP_ECOLI</t>
  </si>
  <si>
    <t>Macrodomain Ter protein</t>
  </si>
  <si>
    <t>matP ycbG b0956 JW0939</t>
  </si>
  <si>
    <t>matP</t>
  </si>
  <si>
    <t>MKYQQLENLESGWKWKYLVKKHREGELITRYIEASAAQEAVDVLLSLENEPVLVNGWIDKHMNPELVNRMKQTIRARRKRHFNAEHQHTRKKSIDLEFIVWQRLAGLAQRRGKTLSETIVQLIEDAENKEKYANKMSSLKQDLQALLGKE</t>
  </si>
  <si>
    <t>P0A8N3</t>
  </si>
  <si>
    <t>SYK1_ECOLI</t>
  </si>
  <si>
    <t>Lysine--tRNA ligase (EC 6.1.1.6) (Lysyl-tRNA synthetase) (LysRS)</t>
  </si>
  <si>
    <t>lysS asuD herC b2890 JW2858</t>
  </si>
  <si>
    <t>lysS</t>
  </si>
  <si>
    <t>MSEQHAQGADAVVDLNNELKTRREKLANLREQGIAFPNDFRRDHTSDQLHAEFDGKENEELEALNIEVAVAGRMMTRRIMGKASFVTLQDVGGRIQLYVARDDLPEGVYNEQFKKWDLGDILGAKGKLFKTKTGELSIHCTELRLLTKALRPLPDKFHGLQDQEARYRQRYLDLISNDESRNTFKVRSQILSGIRQFMVNRGFMEVETPMMQVIPGGAAARPFITHHNALDLDMYLRIAPELYLKRLVVGGFERVFEINRNFRNEGISVRHNPEFTMMELYMAYADYKDLIELTESLFRTLAQDILGKTEVTYGDVTLDFGKPFEKLTMREAIKKYRPETDMADLDNFDSAKAIAESIGIHVEKSWGLGRIVTEIFEEVAEAHLIQPTFITEYPAEVSPLARRNDVNPEITDRFEFFIGGREIGNGFSELNDAEDQAQRFLDQVAAKDAGDDEAMFYDEDYVTALEHGLPPTAGLGIGIDRMVMLFTNSHTIRDVILFPAMRPVK</t>
  </si>
  <si>
    <t>P0A8N5</t>
  </si>
  <si>
    <t>SYK2_ECOLI</t>
  </si>
  <si>
    <t>Lysine--tRNA ligase, heat inducible (EC 6.1.1.6) (Lysyl-tRNA synthetase) (LysRS)</t>
  </si>
  <si>
    <t>lysU b4129 JW4090</t>
  </si>
  <si>
    <t>lysU</t>
  </si>
  <si>
    <t>MSEQETRGANEAIDFNDELRNRREKLAALRQQGVAFPNDFRRDHTSDQLHEEFDAKDNQELESLNIEVSVAGRMMTRRIMGKASFVTLQDVGGRIQLYVARDSLPEGVYNDQFKKWDLGDIIGARGTLFKTQTGELSIHCTELRLLTKALRPLPDKFHGLQDQEVRYRQRYLDLIANDKSRQTFVVRSKILAAIRQFMVARGFMEVETPMMQVIPGGASARPFITHHNALDLDMYLRIAPELYLKRLVVGGFERVFEINRNFRNEGISVRHNPEFTMMELYMAYADYHDLIELTESLFRTLAQEVLGTTKVTYGEHVFDFGKPFEKLTMREAIKKYRPETDMADLDNFDAAKALAESIGITVEKSWGLGRIVTEIFDEVAEAHLIQPTFITEYPAEVSPLARRNDVNPEITDRFEFFIGGREIGNGFSELNDAEDQAERFQEQVNAKAAGDDEAMFYDEDYVTALEYGLPPTAGLGIGIDRMIMLFTNSHTIRDVILFPAMRPQK</t>
  </si>
  <si>
    <t>P0A8N7</t>
  </si>
  <si>
    <t>EPMA_ECOLI</t>
  </si>
  <si>
    <t>Elongation factor P--(R)-beta-lysine ligase (EF-P--(R)-beta-lysine ligase) (EC 6.3.1.-) (EF-P post-translational modification enzyme A) (EF-P-lysine lysyltransferase) (GX)</t>
  </si>
  <si>
    <t>epmA genX poxA yjeA b4155 JW4116</t>
  </si>
  <si>
    <t>epmA</t>
  </si>
  <si>
    <t>MSETASWQPSASIPNLLKRAAIMAEIRRFFADRGVLEVETPCMSQATVTDIHLVPFETRFVGPGHSQGMNLWLMTSPEYHMKRLLVAGCGPVFQLCRSFRNEEMGRYHNPEFTMLEWYRPHYDMYRLMNEVDDLLQQVLDCPAAESLSYQQAFLRYLEIDPLSADKTQLREVAAKLDLSNVADTEEDRDTLLQLLFTFGVEPNIGKEKPTFVYHFPASQASLAQISTEDHRVAERFEVYYKGIELANGFHELTDAREQQQRFEQDNRKRAARGLPQHPIDQNLIEALKVGMPDCSGVALGVDRLVMLALGAETLAEVIAFSVDRA</t>
  </si>
  <si>
    <t>P0A8P1</t>
  </si>
  <si>
    <t>LFTR_ECOLI</t>
  </si>
  <si>
    <t>Leucyl/phenylalanyl-tRNA--protein transferase (EC 2.3.2.6) (L/F-transferase) (Leucyltransferase) (Phenyalanyltransferase)</t>
  </si>
  <si>
    <t>aat ycaA b0885 JW0868</t>
  </si>
  <si>
    <t>aat</t>
  </si>
  <si>
    <t>MRLVQLSRHSIAFPSPEGALREPNGLLALGGDLSPARLLMAYQRGIFPWFSPGDPILWWSPDPRAVLWPESLHISRSMKRFHKRSPYRVTMNYAFGQVIEGCASDREEGTWITRGVVEAYHRLHELGHAHSIEVWREDELVGGMYGVAQGTLFCGESMFSRMENASKTALLVFCEEFIGHGGKLIDCQVLNDHTASLGACEIPRRDYLNYLNQMRLGRLPNNFWVPRCLFSPQE</t>
  </si>
  <si>
    <t>P0A8P3</t>
  </si>
  <si>
    <t>FETP_ECOLI</t>
  </si>
  <si>
    <t>Probable Fe(2+)-trafficking protein</t>
  </si>
  <si>
    <t>yggX b2962 JW2929</t>
  </si>
  <si>
    <t>yggX</t>
  </si>
  <si>
    <t>MSRTIFCTFLQREAEGQDFQLYPGELGKRIYNEISKEAWAQWQHKQTMLINEKKLNMMNAEHRKLLEQEMVNFLFEGKEVHIEGYTPEDKK</t>
  </si>
  <si>
    <t>P0A8P6</t>
  </si>
  <si>
    <t>XERC_ECOLI</t>
  </si>
  <si>
    <t>Tyrosine recombinase XerC</t>
  </si>
  <si>
    <t>xerC b3811 JW3784</t>
  </si>
  <si>
    <t>xerC</t>
  </si>
  <si>
    <t>MTDLHTDVERYLRYLSVERQLSPITLLNYQRQLEAIINFASENGLQSWQQCDVTMVRNFAVRSRRKGLGAASLALRLSALRSFFDWLVSQNELKANPAKGVSAPKAPRHLPKNIDVDDMNRLLDIDINDPLAVRDRAMLEVMYGAGLRLSELVGLDIKHLDLESGEVWVMGKGSKERRLPIGRNAVAWIEHWLDLRDLFGSEDDALFLSKLGKRISARNVQKRFAEWGIKQGLNNHVHPHKLRHSFATHMLESSGDLRGVQELLGHANLSTTQIYTHLDFQHLASVYDAAHPRAKRGK</t>
  </si>
  <si>
    <t>P0A8P8</t>
  </si>
  <si>
    <t>XERD_ECOLI</t>
  </si>
  <si>
    <t>Tyrosine recombinase XerD</t>
  </si>
  <si>
    <t>xerD xprB b2894 JW2862</t>
  </si>
  <si>
    <t>xerD</t>
  </si>
  <si>
    <t>MKQDLARIEQFLDALWLEKNLAENTLNAYRRDLSMMVEWLHHRGLTLATAQSDDLQALLAERLEGGYKATSSARLLSAVRRLFQYLYREKFREDDPSAHLASPKLPQRLPKDLSEAQVERLLQAPLIDQPLELRDKAMLEVLYATGLRVSELVGLTMSDISLRQGVVRVIGKGNKERLVPLGEEAVYWLETYLEHGRPWLLNGVSIDVLFPSQRAQQMTRQTFWHRIKHYAVLAGIDSEKLSPHVLRHAFATHLLNHGADLRVVQMLLGHSDLSTTQIYTHVATERLRQLHQQHHPRA</t>
  </si>
  <si>
    <t>P0A8Q0</t>
  </si>
  <si>
    <t>FRDC_ECOLI</t>
  </si>
  <si>
    <t>Fumarate reductase subunit C (Fumarate reductase 15 kDa hydrophobic protein)</t>
  </si>
  <si>
    <t>frdC b4152 JW4113</t>
  </si>
  <si>
    <t>frdC</t>
  </si>
  <si>
    <t>MTTKRKPYVRPMTSTWWKKLPFYRFYMLREGTAVPAVWFSIELIFGLFALKNGPEAWAGFVDFLQNPVIVIINLITLAAALLHTKTWFELAPKAANIIVKDEKMGPEPIIKSLWAVTVVATIVILFVALYW</t>
  </si>
  <si>
    <t>P0A8Q3</t>
  </si>
  <si>
    <t>FRDD_ECOLI</t>
  </si>
  <si>
    <t>Fumarate reductase subunit D (Fumarate reductase 13 kDa hydrophobic protein)</t>
  </si>
  <si>
    <t>frdD b4151 JW4112</t>
  </si>
  <si>
    <t>frdD</t>
  </si>
  <si>
    <t>MINPNPKRSDEPVFWGLFGAGGMWSAIIAPVMILLVGILLPLGLFPGDALSYERVLAFAQSFIGRVFLFLMIVLPLWCGLHRMHHAMHDLKIHVPAGKWVFYGLAAILTVVTLIGVVTI</t>
  </si>
  <si>
    <t>P0A8Q6</t>
  </si>
  <si>
    <t>CLPS_ECOLI</t>
  </si>
  <si>
    <t>ATP-dependent Clp protease adapter protein ClpS</t>
  </si>
  <si>
    <t>clpS yljA b0881 JW0865</t>
  </si>
  <si>
    <t>clpS</t>
  </si>
  <si>
    <t>MGKTNDWLDFDQLAEEKVRDALKPPSMYKVILVNDDYTPMEFVIDVLQKFFSYDVERATQLMLAVHYQGKAICGVFTAEVAETKVAMVNKYARENEHPLLCTLEKA</t>
  </si>
  <si>
    <t>P0A8R0</t>
  </si>
  <si>
    <t>RRAA_ECOLI</t>
  </si>
  <si>
    <t>Regulator of ribonuclease activity A</t>
  </si>
  <si>
    <t>rraA menG yiiV b3929 JW3900</t>
  </si>
  <si>
    <t>rraA</t>
  </si>
  <si>
    <t>MKYDTSELCDIYQEDVNVVEPLFSNFGGRASFGGQIITVKCFEDNGLLYDLLEQNGRGRVLVVDGGGSVRRALVDAELARLAVQNEWEGLVIYGAVRQVDDLEELDIGIQAMAAIPVGAAGEGIGESDVRVNFGGVTFFSGDHLYADNTGIILSEDPLDIE</t>
  </si>
  <si>
    <t>P0A8R4</t>
  </si>
  <si>
    <t>SLYX_ECOLI</t>
  </si>
  <si>
    <t>Protein SlyX</t>
  </si>
  <si>
    <t>slyX b3348 JW3310</t>
  </si>
  <si>
    <t>slyX</t>
  </si>
  <si>
    <t>MQDLSLEARLAELESRLAFQEITIEELNVTVTAHEMEMAKLRDHLRLLTEKLKASQPSNIASQAEETPPPHY</t>
  </si>
  <si>
    <t>P0A8R7</t>
  </si>
  <si>
    <t>YCJF_ECOLI</t>
  </si>
  <si>
    <t>UPF0283 membrane protein YcjF</t>
  </si>
  <si>
    <t>ycjF b1322 JW1315</t>
  </si>
  <si>
    <t>ycjF</t>
  </si>
  <si>
    <t>MTEPLKPRIDFDGPLEVDQNPKFRAQQTFDENQAQNFAPATLDEAQEEEGQVEAVMDAALRPKRSLWRKMVMGGLALFGASVVGQGVQWTMNAWQTQDWVALGGCAAGALIIGAGVGSVVTEWRRLWRLRQRAHERDEARDLLHSHGTGKGRAFCEKLAQQAGIDQSHPALQRWYASIHETQNDREVVSLYAHLVQPVLDAQARREISRSAAESTLMIAVSPLALVDMAFIAWRNLRLINRIATLYGIELGYYSRLRLFKLVLLNIAFAGASELVREVGMDWMSQDLAARLSTRAAQGIGAGLLTARLGIKAMELCRPLPWIDDDKPRLGDFRRQLIGQVKETLQKGKTPSEK</t>
  </si>
  <si>
    <t>P0A8R9</t>
  </si>
  <si>
    <t>HDFR_ECOLI</t>
  </si>
  <si>
    <t>HTH-type transcriptional regulator HdfR (H-NS-dependent flhDC regulator)</t>
  </si>
  <si>
    <t>hdfR pssR yifA yifD b4480 JW5607</t>
  </si>
  <si>
    <t>hdfR</t>
  </si>
  <si>
    <t>MDTELLKTFLEVSRTRHFGRAAESLYLTQSAVSFRIRQLENQLGVNLFTRHRNNIRLTAAGEKLLPYAETLMSTWQAARKEVAHTSRHNEFSIGASASLWECMLNQWLGRLYQNQDAHTGLQFEARIAQRQSLVKQLHERQLDLLITTEAPKMDEFSSQLLGYFTLALYTSAPSKLKGDLNYLRLEWGPDFQQHEAGLIGADEVPILTTSSAELAQQQIAMLNGCTWLPVSWARKKGGLHTVVDSTTLSRPLYAIWLQNSDKNALIRDLLKINVLDEVY</t>
  </si>
  <si>
    <t>P0A8S1</t>
  </si>
  <si>
    <t>ARGP_ECOLI</t>
  </si>
  <si>
    <t>HTH-type transcriptional regulator ArgP (Inhibitor of chromosome initiation) (OriC replication inhibitor)</t>
  </si>
  <si>
    <t>argP iciA b2916 JW2883</t>
  </si>
  <si>
    <t>argP</t>
  </si>
  <si>
    <t>MKRPDYRTLQALDAVIRERGFERAAQKLCITQSAVSQRIKQLENMFGQPLLVRTVPPRPTEQGQKLLALLRQVELLEEEWLGDEQTGSTPLLLSLAVNADSLATWLLPALAPVLADSPIRLNLQVEDETRTQERLRRGEVVGAVSIQHQALPSCLVDKLGALDYLFVSSKPFAEKYFPNGVTRSALLKAPVVAFDHLDDMHQAFLQQNFDLPPGSVPCHIVNSSEAFVQLARQGTTCCMIPHLQIEKELASGELIDLTPGLFQRRMLYWHRFAPESRMMRKVTDALLDYGHKVLRQD</t>
  </si>
  <si>
    <t>P0A8S5</t>
  </si>
  <si>
    <t>USPB_ECOLI</t>
  </si>
  <si>
    <t>Universal stress protein B</t>
  </si>
  <si>
    <t>uspB yhiO b3494 JW3461</t>
  </si>
  <si>
    <t>uspB</t>
  </si>
  <si>
    <t>MISTVALFWALCVVCIVNMARYFSSLRALLVVLRNCDPLLYQYVDGGGFFTSHGQPNKQVRLVWYIYAQRYRDHHDDEFIRRCERVRRQFILTSALCGLVVVSLIALMIWH</t>
  </si>
  <si>
    <t>P0A8S9</t>
  </si>
  <si>
    <t>FLHD_ECOLI</t>
  </si>
  <si>
    <t>Flagellar transcriptional regulator FlhD</t>
  </si>
  <si>
    <t>flhD flbB b1892 JW1881</t>
  </si>
  <si>
    <t>flhD</t>
  </si>
  <si>
    <t>MHTSELLKHIYDINLSYLLLAQRLIVQDKASAMFRLGINEEMATTLAALTLPQMVKLAETNQLVCHFRFDSHQTITQLTQDSRVDDLQQIHTGIMLSTRLLNDVNQPEEALRKKRA</t>
  </si>
  <si>
    <t>DISULFID 65;  /note="Interchain"</t>
  </si>
  <si>
    <t>P0A8T1</t>
  </si>
  <si>
    <t>PRMA_ECOLI</t>
  </si>
  <si>
    <t>Ribosomal protein L11 methyltransferase (L11 Mtase) (EC 2.1.1.-)</t>
  </si>
  <si>
    <t>prmA yhdI b3259 JW3227</t>
  </si>
  <si>
    <t>prmA</t>
  </si>
  <si>
    <t>MPWIQLKLNTTGANAEDLSDALMEAGAVSITFQDTHDTPVFEPLPGETRLWGDTDVIGLFDAETDMNDVVAILENHPLLGAGFAHKIEQLEDKDWEREWMDNFHPMRFGERLWICPSWRDVPDENAVNVMLDPGLAFGTGTHPTTSLCLQWLDSLDLTGKTVIDFGCGSGILAIAALKLGAAKAIGIDIDPQAIQASRDNAERNGVSDRLELYLPKDQPEEMKADVVVANILAGPLRELAPLISVLPVSGGLLGLSGILASQAESVCEAYADSFALDPVVEKEEWCRITGRKN</t>
  </si>
  <si>
    <t>P0A8T5</t>
  </si>
  <si>
    <t>FLIE_ECOLI</t>
  </si>
  <si>
    <t>Flagellar hook-basal body complex protein FliE</t>
  </si>
  <si>
    <t>fliE fla AI flaN b1937 JW1921</t>
  </si>
  <si>
    <t>fliE</t>
  </si>
  <si>
    <t>MSAIQGIEGVISQLQATAMSARAQESLPQPTISFAGQLHAALDRISDTQTAARTQAEKFTLGEPGVALNDVMTDMQKASVSMQMGIQVRNKLVAAYQEVMSMQV</t>
  </si>
  <si>
    <t>P0A8T7</t>
  </si>
  <si>
    <t>RPOC_ECOLI</t>
  </si>
  <si>
    <t>DNA-directed RNA polymerase subunit beta' (RNAP subunit beta') (EC 2.7.7.6) (RNA polymerase subunit beta') (Transcriptase subunit beta')</t>
  </si>
  <si>
    <t>rpoC tabB b3988 JW3951</t>
  </si>
  <si>
    <t>rpoC</t>
  </si>
  <si>
    <t>MKDLLKFLKAQTKTEEFDAIKIALASPDMIRSWSFGEVKKPETINYRTFKPERDGLFCARIFGPVKDYECLCGKYKRLKHRGVICEKCGVEVTQTKVRRERMGHIELASPTAHIWFLKSLPSRIGLLLDMPLRDIERVLYFESYVVIEGGMTNLERQQILTEEQYLDALEEFGDEFDAKMGAEAIQALLKSMDLEQECEQLREELNETNSETKRKKLTKRIKLLEAFVQSGNKPEWMILTVLPVLPPDLRPLVPLDGGRFATSDLNDLYRRVINRNNRLKRLLDLAAPDIIVRNEKRMLQEAVDALLDNGRRGRAITGSNKRPLKSLADMIKGKQGRFRQNLLGKRVDYSGRSVITVGPYLRLHQCGLPKKMALELFKPFIYGKLELRGLATTIKAAKKMVEREEAVVWDILDEVIREHPVLLNRAPTLHRLGIQAFEPVLIEGKAIQLHPLVCAAYNADFDGDQMAVHVPLTLEAQLEARALMMSTNNILSPANGEPIIVPSQDVVLGLYYMTRDCVNAKGEGMVLTGPKEAERLYRSGLASLHARVKVRITEYEKDANGELVAKTSLKDTTVGRAILWMIVPKGLPYSIVNQALGKKAISKMLNTCYRILGLKPTVIFADQIMYTGFAYAARSGASVGIDDMVIPEKKHEIISEAEAEVAEIQEQFQSGLVTAGERYNKVIDIWAAANDRVSKAMMDNLQTETVINRDGQEEKQVSFNSIYMMADSGARGSAAQIRQLAGMRGLMAKPDGSIIETPITANFREGLNVLQYFISTHGARKGLADTALKTANSGYLTRRLVDVAQDLVVTEDDCGTHEGIMMTPVIEGGDVKEPLRDRVLGRVTAEDVLKPGTADILVPRNTLLHEQWCDLLEENSVDAVKVRSVVSCDTDFGVCAHCYGRDLARGHIINKGEAIGVIAAQSIGEPGTQLTMRTFHIGGAASRAAAESSIQVKNKGSIKLSNVKSVVNSSGKLVITSRNTELKLIDEFGRTKESYKVPYGAVLAKGDGEQVAGGETVANWDPHTMPVITEVSGFVRFTDMIDGQTITRQTDELTGLSSLVVLDSAERTAGGKDLRPALKIVDAQGNDVLIPGTDMPAQYFLPGKAIVQLEDGVQISSGDTLARIPQESGGTKDITGGLPRVADLFEARRPKEPAILAEISGIVSFGKETKGKRRLVITPVDGSDPYEEMIPKWRQLNVFEGERVERGDVISDGPEAPHDILRLRGVHAVTRYIVNEVQDVYRLQGVKINDKHIEVIVRQMLRKATIVNAGSSDFLEGEQVEYSRVKIANRELEANGKVGATYSRDLLGITKASLATESFISAASFQETTRVLTEAAVAGKRDELRGLKENVIVGRLIPAGTGYAYHQDRMRRRAAGEAPAAPQVTAEDASASLAELLNAGLGGSDNE</t>
  </si>
  <si>
    <t>P0A8U0</t>
  </si>
  <si>
    <t>SYDP_ECOLI</t>
  </si>
  <si>
    <t>Protein Syd</t>
  </si>
  <si>
    <t>syd ydr b2793 JW2764</t>
  </si>
  <si>
    <t>syd</t>
  </si>
  <si>
    <t>MDDLTAQALKDFTARYCDAWHEEHKSWPLSEELYGVPSPCIISTTEDAVYWQPQPFTGEQNVNAVERAFDIVIQPTIHTFYTTQFAGDMHAQFGDIKLTLLQTWSEDDFRRVQENLIGHLVTQKRLKLPPTLFIATLEEELEVISVCNLSGEVCKETLGTRKRTHLASNLAEFLNQLKPLL</t>
  </si>
  <si>
    <t>P0A8U2</t>
  </si>
  <si>
    <t>YAFD_ECOLI</t>
  </si>
  <si>
    <t>UPF0294 protein YafD</t>
  </si>
  <si>
    <t>yafD b0209 JW5017</t>
  </si>
  <si>
    <t>yafD</t>
  </si>
  <si>
    <t>MRKNTYAMRYVAGQPAERILPPGSFASIGQALPPGEPLSTEERIRILVWNIYKQQRAEWLSVLKNYGKDAHLVLLQEAQTTPELVQFATANYLAADQVPAFVLPQHPSGVMTLSAAHPVYCCPLREREPILRLAKSALVTVYPLPDTRLLMVVNIHAVNFSLGVDVYSKQLLPIGDQIAHHSGPVIMAGDFNAWSRRRMNALYRFAREMSLRQVRFTDDQRRRAFGRPLDFVFYRGLNVSEASVLVTRASDHNPLLVEFSPGKPDK</t>
  </si>
  <si>
    <t>P0A8U6</t>
  </si>
  <si>
    <t>METJ_ECOLI</t>
  </si>
  <si>
    <t>Met repressor (Met regulon regulatory protein MetJ)</t>
  </si>
  <si>
    <t>metJ b3938 JW3909</t>
  </si>
  <si>
    <t>metJ</t>
  </si>
  <si>
    <t>MAEWSGEYISPYAEHGKKSEQVKKITVSIPLKVLKILTDERTRRQVNNLRHATNSELLCEAFLHAFTGQPLPDDADLRKERSDEIPEAAKEIMREMGINPETWEY</t>
  </si>
  <si>
    <t>P0A8V0</t>
  </si>
  <si>
    <t>RBN_ECOLI</t>
  </si>
  <si>
    <t>Ribonuclease BN (RNase BN) (EC 3.1.-.-) (Ribonuclease Z homolog) (RNase Z homolog)</t>
  </si>
  <si>
    <t>rbn elaC rnz b2268 JW2263</t>
  </si>
  <si>
    <t>rbn</t>
  </si>
  <si>
    <t>MELIFLGTSAGVPTRTRNVTAILLNLQHPTQSGLWLFDCGEGTQHQLLHTAFNPGKLDKIFISHLHGDHLFGLPGLLCSRSMSGIIQPLTIYGPQGIREFVETALRISGSWTDYPLEIVEIGAGEILDDGLRKVTAYPLEHPLECYGYRIEEHDKPGALNAQALKAAGVPPGPLFQELKAGKTITLEDGRQINGADYLAAPVPGKALAIFGDTGPCDAALDLAKGVDVMVHEATLDITMEAKANSRGHSSTRQAATLAREAGVGKLIITHVSSRYDDKGCQHLLRECRSIFPATELANDFTVFNV</t>
  </si>
  <si>
    <t>P0A8V2</t>
  </si>
  <si>
    <t>RPOB_ECOLI</t>
  </si>
  <si>
    <t>DNA-directed RNA polymerase subunit beta (RNAP subunit beta) (EC 2.7.7.6) (RNA polymerase subunit beta) (Transcriptase subunit beta)</t>
  </si>
  <si>
    <t>rpoB groN nitB rif ron stl stv tabD b3987 JW3950</t>
  </si>
  <si>
    <t>rpoB</t>
  </si>
  <si>
    <t>MVYSYTEKKRIRKDFGKRPQVLDVPYLLSIQLDSFQKFIEQDPEGQYGLEAAFRSVFPIQSYSGNSELQYVSYRLGEPVFDVQECQIRGVTYSAPLRVKLRLVIYEREAPEGTVKDIKEQEVYMGEIPLMTDNGTFVINGTERVIVSQLHRSPGVFFDSDKGKTHSSGKVLYNARIIPYRGSWLDFEFDPKDNLFVRIDRRRKLPATIILRALNYTTEQILDLFFEKVIFEIRDNKLQMELVPERLRGETASFDIEANGKVYVEKGRRITARHIRQLEKDDVKLIEVPVEYIAGKVVAKDYIDESTGELICAANMELSLDLLAKLSQSGHKRIETLFTNDLDHGPYISETLRVDPTNDRLSALVEIYRMMRPGEPPTREAAESLFENLFFSEDRYDLSAVGRMKFNRSLLREEIEGSGILSKDDIIDVMKKLIDIRNGKGEVDDIDHLGNRRIRSVGEMAENQFRVGLVRVERAVKERLSLGDLDTLMPQDMINAKPISAAVKEFFGSSQLSQFMDQNNPLSEITHKRRISALGPGGLTRERAGFEVRDVHPTHYGRVCPIETPEGPNIGLINSLSVYAQTNEYGFLETPYRKVTDGVVTDEIHYLSAIEEGNYVIAQANSNLDEEGHFVEDLVTCRSKGESSLFSRDQVDYMDVSTQQVVSVGASLIPFLEHDDANRALMGANMQRQAVPTLRADKPLVGTGMERAVAVDSGVTAVAKRGGVVQYVDASRIVIKVNEDEMYPGEAGIDIYNLTKYTRSNQNTCINQMPCVSLGEPVERGDVLADGPSTDLGELALGQNMRVAFMPWNGYNFEDSILVSERVVQEDRFTTIHIQELACVSRDTKLGPEEITADIPNVGEAALSKLDESGIVYIGAEVTGGDILVGKVTPKGETQLTPEEKLLRAIFGEKASDVKDSSLRVPNGVSGTVIDVQVFTRDGVEKDKRALEIEEMQLKQAKKDLSEELQILEAGLFSRIRAVLVAGGVEAEKLDKLPRDRWLELGLTDEEKQNQLEQLAEQYDELKHEFEKKLEAKRRKITQGDDLAPGVLKIVKVYLAVKRRIQPGDKMAGRHGNKGVISKINPIEDMPYDENGTPVDIVLNPLGVPSRMNIGQILETHLGMAAKGIGDKINAMLKQQQEVAKLREFIQRAYDLGADVRQKVDLSTFSDEEVMRLAENLRKGMPIATPVFDGAKEAEIKELLKLGDLPTSGQIRLYDGRTGEQFERPVTVGYMYMLKLNHLVDDKMHARSTGSYSLVTQQPLGGKAQFGGQRFGEMEVWALEAYGAAYTLQEMLTVKSDDVNGRTKMYKNIVDGNHQMEPGMPESFNVLLKEIRSLGINIELEDE</t>
  </si>
  <si>
    <t>P0A8V6</t>
  </si>
  <si>
    <t>FADR_ECOLI</t>
  </si>
  <si>
    <t>Fatty acid metabolism regulator protein</t>
  </si>
  <si>
    <t>fadR oleR thdB b1187 JW1176</t>
  </si>
  <si>
    <t>fadR</t>
  </si>
  <si>
    <t>MVIKAQSPAGFAEEYIIESIWNNRFPPGTILPAERELSELIGVTRTTLREVLQRLARDGWLTIQHGKPTKVNNFWETSGLNILETLARLDHESVPQLIDNLLSVRTNISTIFIRTAFRQHPDKAQEVLATANEVADHADAFAELDYNIFRGLAFASGNPIYGLILNGMKGLYTRIGRHYFANPEARSLALGFYHKLSALCSEGAHDQVYETVRRYGHESGEIWHRMQKNLPGDLAIQGR</t>
  </si>
  <si>
    <t>P0A8W0</t>
  </si>
  <si>
    <t>NANR_ECOLI</t>
  </si>
  <si>
    <t>HTH-type transcriptional repressor NanR</t>
  </si>
  <si>
    <t>nanR yhcK b3226 JW3195</t>
  </si>
  <si>
    <t>nanR</t>
  </si>
  <si>
    <t>MGLMNAFDSQTEDSSPAIGRNLRSRPLARKKLSEMVEEELEQMIRRREFGEGEQLPSERELMAFFNVGRPSVREALAALKRKGLVQINNGERARVSRPSADTIIGELSGMAKDFLSHPGGIAHFEQLRLFFESSLVRYAAEHATDEQIDLLAKALEINSQSLDNNAAFIRSDVDFHRVLAEIPGNPIFMAIHVALLDWLIAARPTVTDQALHEHNNVSYQQHIAIVDAIRRHDPDEADRALQSHLNSVSATWHAFGQTTNKKK</t>
  </si>
  <si>
    <t>P0A8W2</t>
  </si>
  <si>
    <t>SLYA_ECOLI</t>
  </si>
  <si>
    <t>Transcriptional regulator SlyA</t>
  </si>
  <si>
    <t>slyA b1642 JW5267</t>
  </si>
  <si>
    <t>slyA</t>
  </si>
  <si>
    <t>MESPLGSDLARLVRIWRALIDHRLKPLELTQTHWVTLHNIHQLPPDQSQIQLAKAIGIEQPSLVRTLDQLEEKGLISRQTCASDRRAKRIKLTEKAEPLISEMEAVINKTRAEILHGISAEELEQLITLIAKLEHNIIELQAKG</t>
  </si>
  <si>
    <t>P0A8W5</t>
  </si>
  <si>
    <t>YQGE_ECOLI</t>
  </si>
  <si>
    <t>UPF0301 protein YqgE</t>
  </si>
  <si>
    <t>yqgE b2948 JW2915</t>
  </si>
  <si>
    <t>yqgE</t>
  </si>
  <si>
    <t>MNLQHHFLIAMPALQDPIFRRSVVYICEHNTNGAMGIIVNKPLENLKIEGILEKLKITPEPRDESIRLDKPVMLGGPLAEDRGFILHTPPSNFASSIRISDNTVMTTSRDVLETLGTDKQPSDVLVALGYASWEKGQLEQEILDNAWLTAPADLNILFKTPIADRWREAAKLIGVDILTMPGVAGHA</t>
  </si>
  <si>
    <t>P0A8W8</t>
  </si>
  <si>
    <t>YFBU_ECOLI</t>
  </si>
  <si>
    <t>UPF0304 protein YfbU</t>
  </si>
  <si>
    <t>yfbU b2294 JW2291</t>
  </si>
  <si>
    <t>yfbU</t>
  </si>
  <si>
    <t>MEMTNAQRLILSNQYKMMTMLDPANAERYRRLQTIIERGYGLQMRELDREFGELKEETCRTIIDIMEMYHALHVSWSNLQDQQSIDERRVTFLGFDAATEARYLGYVRFMVNVEGRYTHFDAGTHGFNAQTPMWEKYQRMLNVWHACPRQYHLSANEINQIINA</t>
  </si>
  <si>
    <t>P0A8X0</t>
  </si>
  <si>
    <t>YJGA_ECOLI</t>
  </si>
  <si>
    <t>UPF0307 protein YjgA (x96 protein)</t>
  </si>
  <si>
    <t>yjgA b4234 JW4193</t>
  </si>
  <si>
    <t>yjgA</t>
  </si>
  <si>
    <t>MTKQPEDWLDDVPGDDIEDEDDEIIWVSKSEIKRDAEELKRLGAEIVDLGKNALDKIPLDADLRAAIELAQRIKMEGRRRQLQLIGKMLRQRDVEPIRQALDKLKNRHNQQVVLFHKLENLRDRLIDQGDDAIAEVLNLWPDADRQQLRTLIRNAKKEKEGNKPPKSARQIFQYLRELAENEG</t>
  </si>
  <si>
    <t>P0A8X2</t>
  </si>
  <si>
    <t>YCEI_ECOLI</t>
  </si>
  <si>
    <t>Protein YceI</t>
  </si>
  <si>
    <t>yceI b1056 JW1043</t>
  </si>
  <si>
    <t>yceI</t>
  </si>
  <si>
    <t>MKKSLLGLTFASLMFSAGSAVAADYKIDKEGQHAFVNFRIQHLGYSWLYGTFKDFDGTFTFDEKNPAADKVNVTINTTSVDTNHAERDKHLRSADFLNTAKYPQATFTSTSVKKDGDELDITGDLTLNGVTKPVTLEAKLIGQGDDPWGGKRAGFEAEGKIKLKDFNIKTDLGPASQEVDLIISVEGVQQK</t>
  </si>
  <si>
    <t>P0A8X4</t>
  </si>
  <si>
    <t>YCCT_ECOLI</t>
  </si>
  <si>
    <t>UPF0319 protein YccT</t>
  </si>
  <si>
    <t>yccT b0964 JW0947</t>
  </si>
  <si>
    <t>yccT</t>
  </si>
  <si>
    <t>MKTGIVTTLIALCLPVSVFATTLRLSTDVDLLVLDGKKVSSSLLRGADSIELDNGPHQLVFRVEKTIHLSNSEERLYISPPLVVSFNTQLINQVNFRLPRLENEREANHFDAAPRLELLDGDATPIPVKLDILAITSTAKTIDYEVEVERYNKSAKRASLPQFATMMADDSTLLSGVSELDAIPPQSQVLTEQRLKYWFKLADPQTRNTFLQWAEKQPSS</t>
  </si>
  <si>
    <t>P0A8Y1</t>
  </si>
  <si>
    <t>YJJG_ECOLI</t>
  </si>
  <si>
    <t>Pyrimidine 5'-nucleotidase YjjG (EC 3.1.3.5) (House-cleaning nucleotidase) (Non-canonical pyrimidine nucleotide phosphatase) (Nucleoside 5'-monophosphate phosphohydrolase) (dUMP phosphatase)</t>
  </si>
  <si>
    <t>yjjG b4374 JW4336</t>
  </si>
  <si>
    <t>yjjG</t>
  </si>
  <si>
    <t>MKWDWIFFDADETLFTFDSFTGLQRMFLDYSVTFTAEDFQDYQAVNKPLWVDYQNGAITSLQLQHGRFESWAERLNVEPGKLNEAFINAMAEICTPLPGAVSLLNAIRGNAKIGIITNGFSALQQVRLERTGLRDYFDLLVISEEVGVAKPNKKIFDYALEQAGNPDRSRVLMVGDTAESDILGGINAGLATCWLNAHHREQPEGIAPTWTVSSLHELEQLLCKH</t>
  </si>
  <si>
    <t>P0A8Y3</t>
  </si>
  <si>
    <t>YIHX_ECOLI</t>
  </si>
  <si>
    <t>Alpha-D-glucose 1-phosphate phosphatase YihX (Alpha-D-glucose-1-P phosphatase) (EC 3.1.3.10) (Alpha-D-glucose-1-phosphatase) (Haloacid dehalogenase-like phosphatase 4) (HAD4)</t>
  </si>
  <si>
    <t>yihX b3885 JW5566</t>
  </si>
  <si>
    <t>yihX</t>
  </si>
  <si>
    <t>MLYIFDLGNVIVDIDFNRVLGAWSDLTRIPLASLKKSFHMGEAFHQHERGEISDEAFAEALCHEMALPLSYEQFSHGWQAVFVALRPEVIAIMHKLREQGHRVVVLSNTNRLHTTFWPEEYPEIRDAADHIYLSQDLGMRKPEARIYQHVLQAEGFSPSDTVFFDDNADNIEGANQLGITSILVKDKTTIPDYFAKVLC</t>
  </si>
  <si>
    <t>P0A8Y5</t>
  </si>
  <si>
    <t>YIDA_ECOLI</t>
  </si>
  <si>
    <t>Sugar phosphatase YidA (EC 3.1.3.23)</t>
  </si>
  <si>
    <t>yidA b3697 JW3674</t>
  </si>
  <si>
    <t>yidA</t>
  </si>
  <si>
    <t>MAIKLIAIDMDGTLLLPDHTISPAVKNAIAAARARGVNVVLTTGRPYAGVHNYLKELHMEQPGDYCITYNGALVQKAADGSTVAQTALSYDDYRFLEKLSREVGSHFHALDRTTLYTANRDISYYTVHESFVATIPLVFCEAEKMDPNTQFLKVMMIDEPAILDQAIARIPQEVKEKYTVLKSAPYFLEILDKRVNKGTGVKSLADVLGIKPEEIMAIGDQENDIAMIEYAGVGVAMDNAIPSVKEVANFVTKSNLEDGVAFAIEKYVLN</t>
  </si>
  <si>
    <t>P0A8Y8</t>
  </si>
  <si>
    <t>ENTH_ECOLI</t>
  </si>
  <si>
    <t>Proofreading thioesterase EntH (EC 3.1.2.-) (Enterobactin synthase component H) (p15)</t>
  </si>
  <si>
    <t>entH ybdB b0597 JW0589</t>
  </si>
  <si>
    <t>entH</t>
  </si>
  <si>
    <t>MIWKRHLTLDELNATSDNTMVAHLGIVYTRLGDDVLEAEMPVDTRTHQPFGLLHGGASAALAETLGSMAGFMMTRDGQCVVGTELNATHHRPVSEGKVRGVCQPLHLGRQNQSWEIVVFDEQGRRCCTCRLGTAVLG</t>
  </si>
  <si>
    <t>P0A8Z0</t>
  </si>
  <si>
    <t>YCIA_ECOLI</t>
  </si>
  <si>
    <t>Acyl-CoA thioester hydrolase YciA (EC 3.1.2.-) (Protein P14)</t>
  </si>
  <si>
    <t>yciA b1253 JW1245</t>
  </si>
  <si>
    <t>yciA</t>
  </si>
  <si>
    <t>MSTTHNVPQGDLVLRTLAMPADTNANGDIFGGWLMSQMDIGGAILAKEIAHGRVVTVRVEGMTFLRPVAVGDVVCCYARCVQKGTTSVSINIEVWVKKVASEPIGQRYKATEALFKYVAVDPEGKPRALPVE</t>
  </si>
  <si>
    <t>P0A8Z3</t>
  </si>
  <si>
    <t>YBGC_ECOLI</t>
  </si>
  <si>
    <t>Acyl-CoA thioester hydrolase YbgC (Acyl-CoA thioesterase) (EC 3.1.2.-)</t>
  </si>
  <si>
    <t>ybgC b0736 JW0726</t>
  </si>
  <si>
    <t>ybgC</t>
  </si>
  <si>
    <t>MNTTLFRWPVRVYYEDTDAGGVVYHASYVAFYERARTEMLRHHHFSQQALMAERVAFVVRKMTVEYYAPARLDDMLEIQTEITSMRGTSLVFTQRIVNAENTLLNEAEVLVVCVDPLKMKPRALPKSIVAEFKQ</t>
  </si>
  <si>
    <t>P0A8Z7</t>
  </si>
  <si>
    <t>YQIA_ECOLI</t>
  </si>
  <si>
    <t>Esterase YqiA (EC 3.1.-.-)</t>
  </si>
  <si>
    <t>yqiA yzzI b3031 JW2999</t>
  </si>
  <si>
    <t>yqiA</t>
  </si>
  <si>
    <t>MSTLLYLHGFNSSPRSAKASLLKNWLAEHHPDVEMIIPQLPPYPSDAAELLESIVLEHGGDSLGIVGSSLGGYYATWLSQCFMLPAVVVNPAVRPFELLTDYLGQNENPYTGQQYVLESRHIYDLKVMQIDPLEAPDLIWLLQQTGDEVLDYRQAVAYYASCRQTVIEGGNHAFTGFEDYFNPIVDFLGLHHL</t>
  </si>
  <si>
    <t>P0A901</t>
  </si>
  <si>
    <t>BLC_ECOLI</t>
  </si>
  <si>
    <t>Outer membrane lipoprotein Blc</t>
  </si>
  <si>
    <t>blc yjeL b4149 JW4110</t>
  </si>
  <si>
    <t>blc</t>
  </si>
  <si>
    <t>MRLLPLVAAATAAFLVVACSSPTPPRGVTVVNNFDAKRYLGTWYEIARFDHRFERGLEKVTATYSLRDDGGLNVINKGYNPDRGMWQQSEGKAYFTGAPTRAALKVSFFGPFYGGYNVIALDREYRHALVCGPDRDYLWILSRTPTISDEVKQEMLAVATREGFDVSKFIWVQQPGS</t>
  </si>
  <si>
    <t>P0A903</t>
  </si>
  <si>
    <t>BAMC_ECOLI</t>
  </si>
  <si>
    <t>Outer membrane protein assembly factor BamC</t>
  </si>
  <si>
    <t>bamC dapX nlpB b2477 JW2462</t>
  </si>
  <si>
    <t>bamC</t>
  </si>
  <si>
    <t>MAYSVQKSRLAKVAGVSLVLLLAACSSDSRYKRQVSGDEAYLEAAPLAELHAPAGMILPVTSGDYAIPVTNGSGAVGKALDIRPPAQPLALVSGARTQFTGDTASLLVENGRGNTLWPQVVSVLQAKNYTITQRDDAGQTLTTDWVQWNRLDEDEQYRGRYQISVKPQGYQQAVTVKLLNLEQAGKPVADAASMQRYSTEMMNVISAGLDKSATDAANAAQNRASTTMDVQSAADDTGLPMLVVRGPFNVVWQRLPAALEKVGMKVTDSTRSQGNMAVTYKPLSDSDWQELGASDPGLASGDYKLQVGDLDNRSSLQFIDPKGHTLTQSQNDALVAVFQAAFSK</t>
  </si>
  <si>
    <t>P0A905</t>
  </si>
  <si>
    <t>SLYB_ECOLI</t>
  </si>
  <si>
    <t>Outer membrane lipoprotein SlyB</t>
  </si>
  <si>
    <t>slyB b1641 JW1633</t>
  </si>
  <si>
    <t>slyB</t>
  </si>
  <si>
    <t>MIKRVLVVSMVGLSLVGCVNNDTLSGDVYTASEAKQVQNVSYGTIVNVRPVQIQGGDDSNVIGAIGGAVLGGFLGNTVGGGTGRSLATAAGAVAGGVAGQGVQSAMNKTQGVELEIRKDDGNTIMVVQKQGNTRFSPGQRVVLASNGSQVTVSPR</t>
  </si>
  <si>
    <t>P0A908</t>
  </si>
  <si>
    <t>MIPA_ECOLI</t>
  </si>
  <si>
    <t>MltA-interacting protein</t>
  </si>
  <si>
    <t>mipA yeaF b1782 JW1771</t>
  </si>
  <si>
    <t>mipA</t>
  </si>
  <si>
    <t>MTKLKLLALGVLIATSAGVAHAEGKFSLGAGVGVVEHPYKDYDTDVYPVPVINYEGDNFWFRGLGGGYYLWNDATDKLSITAYWSPLYFKAKDSGDHQMRHLDDRKSTMMAGLSYAHFTQYGYLRTTLAGDTLDNSNGIVWDMAWLYRYTNGGLTVTPGIGVQWNSENQNEYYYGVSRKESARSGLRGYNPNDSWSPYLELSASYNFLGDWSVYGTARYTRLSDEVTDSPMVDKSWTGLISTGITYKF</t>
  </si>
  <si>
    <t>P0A910</t>
  </si>
  <si>
    <t>OMPA_ECOLI</t>
  </si>
  <si>
    <t>Outer membrane protein A (OmpA) (Outer membrane porin A) (Outer membrane protein 3A) (Outer membrane protein B) (Outer membrane protein II*) (Outer membrane protein d)</t>
  </si>
  <si>
    <t>ompA con tolG tut b0957 JW0940</t>
  </si>
  <si>
    <t>ompA</t>
  </si>
  <si>
    <t>MKKTAIAIAVALAGFATVAQAAPKDNTWYTGAKLGWSQYHDTGFINNNGPTHENQLGAGAFGGYQVNPYVGFEMGYDWLGRMPYKGSVENGAYKAQGVQLTAKLGYPITDDLDIYTRLGGMVWRADTKSNVYGKNHDTGVSPVFAGGVEYAITPEIATRLEYQWTNNIGDAHTIGTRPDNGMLSLGVSYRFGQGEAAPVVAPAPAPAPEVQTKHFTLKSDVLFNFNKATLKPEGQAALDQLYSQLSNLDPKDGSVVVLGYTDRIGSDAYNQGLSERRAQSVVDYLISKGIPADKISARGMGESNPVTGNTCDNVKQRAALIDCLAPDRRVEIEVKGIKDVVTQPQA</t>
  </si>
  <si>
    <t>DISULFID 311..323;  /evidence="ECO:0000269|PubMed:25135663, ECO:0000305|PubMed:21069910, ECO:0000305|PubMed:2211627"</t>
  </si>
  <si>
    <t>P0A912</t>
  </si>
  <si>
    <t>PAL_ECOLI</t>
  </si>
  <si>
    <t>Peptidoglycan-associated lipoprotein (PAL) (Tol-Pal system lipoprotein Pal)</t>
  </si>
  <si>
    <t>pal excC b0741 JW0731</t>
  </si>
  <si>
    <t>pal</t>
  </si>
  <si>
    <t>MQLNKVLKGLMIALPVMAIAACSSNKNASNDGSEGMLGAGTGMDANGGNGNMSSEEQARLQMQQLQQNNIVYFDLDKYDIRSDFAQMLDAHANFLRSNPSYKVTVEGHADERGTPEYNISLGERRANAVKMYLQGKGVSADQISIVSYGKEKPAVLGHDEAAYSKNRRAVLVY</t>
  </si>
  <si>
    <t>P0A915</t>
  </si>
  <si>
    <t>OMPW_ECOLI</t>
  </si>
  <si>
    <t>Outer membrane protein W</t>
  </si>
  <si>
    <t>ompW yciD b1256 JW1248</t>
  </si>
  <si>
    <t>ompW</t>
  </si>
  <si>
    <t>MKKLTVAALAVTTLLSGSAFAHEAGEFFMRAGSATVRPTEGAGGTLGSLGGFSVTNNTQLGLTFTYMATDNIGVELLAATPFRHKIGTRATGDIATVHHLPPTLMAQWYFGDASSKFRPYVGAGINYTTFFDNGFNDHGKEAGLSDLSLKDSWGAAGQVGVDYLINRDWLVNMSVWYMDIDTTANYKLGGAQQHDSVRLDPWVFMFSAGYRF</t>
  </si>
  <si>
    <t>P0A917</t>
  </si>
  <si>
    <t>OMPX_ECOLI</t>
  </si>
  <si>
    <t>Outer membrane protein X</t>
  </si>
  <si>
    <t>ompX ybiG b0814 JW0799</t>
  </si>
  <si>
    <t>ompX</t>
  </si>
  <si>
    <t>MKKIACLSALAAVLAFTAGTSVAATSTVTGGYAQSDAQGQMNKMGGFNLKYRYEEDNSPLGVIGSFTYTEKSRTASSGDYNKNQYYGITAGPAYRINDWASIYGVVGVGYGKFQTTEYPTYKHDTSDYGFSYGAGLQFNPMENVALDFSYEQSRIRSVDVGTWIAGVGYRF</t>
  </si>
  <si>
    <t>P0A921</t>
  </si>
  <si>
    <t>PA1_ECOLI</t>
  </si>
  <si>
    <t>Phospholipase A1 (EC 3.1.1.32) (EC 3.1.1.4) (Detergent-resistant phospholipase A) (DR-phospholipase A) (Outer membrane phospholipase A) (OM PLA) (OMPLA) (Phosphatidylcholine 1-acylhydrolase)</t>
  </si>
  <si>
    <t>pldA b3821 JW3794</t>
  </si>
  <si>
    <t>pldA</t>
  </si>
  <si>
    <t>MRTLQGWLLPVFMLPMAVYAQEATVKEVHDAPAVRGSIIANMLQEHDNPFTLYPYDTNYLIYTQTSDLNKEAIASYDWAENARKDEVKFQLSLAFPLWRGILGPNSVLGASYTQKSWWQLSNSEESSPFRETNYEPQLFLGFATDYRFAGWTLRDVEMGYNHDSNGRSDPTSRSWNRLYTRLMAENGNWLVEVKPWYVVGNTDDNPDITKYMGYYQLKIGYHLGDAVLSAKGQYNWNTGYGGAELGLSYPITKHVRLYTQVYSGYGESLIDYNFNQTRVGVGVMLNDLF</t>
  </si>
  <si>
    <t>P0A924</t>
  </si>
  <si>
    <t>PGPB_ECOLI</t>
  </si>
  <si>
    <t>Phosphatidylglycerophosphatase B (EC 3.1.3.27) (Diacylglycerol pyrophosphate phosphatase) (DGPP phosphatase) (EC 3.1.3.81) (Phosphatidate phosphatase) (EC 3.1.3.4) (Undecaprenyl pyrophosphate phosphatase) (EC 3.6.1.27) (Undecaprenyl-diphosphatase)</t>
  </si>
  <si>
    <t>pgpB b1278 JW1270</t>
  </si>
  <si>
    <t>pgpB</t>
  </si>
  <si>
    <t>MRSIARRTAVGAALLLVMPVAVWISGWRWQPGEQSWLLKAAFWVTETVTQPWGVITHLILFGWFLWCLRFRIKAAFVLFAILAAAILVGQGVKSWIKDKVQEPRPFVIWLEKTHHIPVDEFYTLKRAERGNLVKEQLAEEKNIPQYLRSHWQKETGFAFPSGHTMFAASWALLAVGLLWPRRRTLTIAILLVWATGVMGSRLLLGMHWPRDLVVATLISWALVAVATWLAQRICGPLTPPAEENREIAQREQES</t>
  </si>
  <si>
    <t>P0A927</t>
  </si>
  <si>
    <t>TSX_ECOLI</t>
  </si>
  <si>
    <t>Nucleoside-specific channel-forming protein Tsx</t>
  </si>
  <si>
    <t>tsx nupA b0411 JW0401</t>
  </si>
  <si>
    <t>tsx</t>
  </si>
  <si>
    <t>MKKTLLAAGAVLALSSSFTVNAAENDKPQYLSDWWHQSVNVVGSYHTRFGPQIRNDTYLEYEAFAKKDWFDFYGYADAPVFFGGNSDAKGIWNHGSPLFMEIEPRFSIDKLTNTDLSFGPFKEWYFANNYIYDMGRNKDGRQSTWYMGLGTDIDTGLPMSLSMNVYAKYQWQNYGAANENEWDGYRFKIKYFVPITDLWGGQLSYIGFTNFDWGSDLGDDSGNAINGIKTRTNNSIASSHILALNYDHWHYSVVARYWHDGGQWNDDAELNFGNGNFNVRSTGWGGYLVVGYNF</t>
  </si>
  <si>
    <t>P0A930</t>
  </si>
  <si>
    <t>WZA_ECOLI</t>
  </si>
  <si>
    <t>Putative polysaccharide export protein Wza</t>
  </si>
  <si>
    <t>wza b2062 JW2047</t>
  </si>
  <si>
    <t>wza</t>
  </si>
  <si>
    <t>MMKSKMKLMPLLVSVTLISGCTVLPGSNMSTMGKDVIKQQDADFDLDKMVNVYPLTPRLIDQLRPRPNVARPNMTLESEIANYQYRVGPGDVLNVTVWDHPELTTPAGQYRSSSDTGNWVQPDGTMFYPYIGKVHVVGKTLAEIRSDITGRLATYIADPQVDVNIAAFRSQKAYISGQVNKSGQQAITNVPLTILDAINAAGGLTDTADWRNVVLTHNGREERISLQALMQNGDLNQNRLLYPGDILYVPRNDDLKVFVMGEVKKQSTLKMDFSGMTLTEALGNAEGIDMTTSNASGIFVIRPLKGEGGRNGKIANIYQLDMSDATSLVMATEFRLQPYDVVYVTTAPVSRWNRLINQLLPTISGVRYMTDTASDIHNW</t>
  </si>
  <si>
    <t>P0A932</t>
  </si>
  <si>
    <t>GFCE_ECOLI</t>
  </si>
  <si>
    <t>Putative polysaccharide export protein GfcE (Group 4 capsule protein E homolog)</t>
  </si>
  <si>
    <t>gfcE yccZ b0983 JW0966</t>
  </si>
  <si>
    <t>gfcE</t>
  </si>
  <si>
    <t>MKKNIFKFSVLTLAVLSLTACTLVPGQNLSTSNKDVIELPDNQYDLDKMVNIYPVTPGLIDQLRAKPIMSQANPELEQQIANYEYRIGIGDVLMVTVWDHPELTTPAGQYRSASDTGNWVNADGAIFYPYIGRLKVAGKTLTQVRNEITARLDSVIESPQVDVSVAAFRSQKAYVTGEVSKSGQQPITNIPLTIMDAINAAGGLTADADWRNVVLTQNGVKTKVNLYALMQRGDLRQNKLLHPGDILFIPRNDDLKVFVMGEVGKQSTLKMDRSGMTLAEALGNAEGMNQDVADATGIFVIRATQNKQNGKIANIYQLNAKDASAMILGTEFQLEPYDIVYVTTAPLARWNRVISLLVPTISGVHDLTETSRWIQTWPN</t>
  </si>
  <si>
    <t>P0A935</t>
  </si>
  <si>
    <t>MLTA_ECOLI</t>
  </si>
  <si>
    <t>Membrane-bound lytic murein transglycosylase A (EC 4.2.2.n1) (Mlt38) (Murein hydrolase A)</t>
  </si>
  <si>
    <t>mltA mlt ygdM b2813 JW2784</t>
  </si>
  <si>
    <t>mltA</t>
  </si>
  <si>
    <t>MKGRWVKYLLMGTVVAMLAACSSKPTDRGQQYKDGKFTQPFSLVNQPDAVGAPINAGDFAEQINHIRNSSPRLYGNQSNVYNAVQEWLRAGGDTRNMRQFGIDAWQMEGADNYGNVQFTGYYTPVIQARHTRQGEFQYPIYRMPPKRGRLPSRAEIYAGALSDKYILAYSNSLMDNFIMDVQGSGYIDFGDGSPLNFFSYAGKNGHAYRSIGKVLIDRGEVKKEDMSMQAIRHWGETHSEAEVRELLEQNPSFVFFKPQSFAPVKGASAVPLVGRASVASDRSIIPPGTTLLAEVPLLDNNGKFNGQYELRLMVALDVGGAIKGQHFDIYQGIGPEAGHRAGWYNHYGRVWVLKTAPGAGNVFSG</t>
  </si>
  <si>
    <t>P0A937</t>
  </si>
  <si>
    <t>BAME_ECOLI</t>
  </si>
  <si>
    <t>Outer membrane protein assembly factor BamE</t>
  </si>
  <si>
    <t>bamE smpA b2617 JW2598</t>
  </si>
  <si>
    <t>bamE</t>
  </si>
  <si>
    <t>MRCKTLTAAAAVLLMLTAGCSTLERVVYRPDINQGNYLTANDVSKIRVGMTQQQVAYALGTPLMSDPFGTNTWFYVFRQQPGHEGVTQQTLTLTFNSSGVLTNIDNKPALSGN</t>
  </si>
  <si>
    <t>P0A940</t>
  </si>
  <si>
    <t>BAMA_ECOLI</t>
  </si>
  <si>
    <t>Outer membrane protein assembly factor BamA (Omp85)</t>
  </si>
  <si>
    <t>bamA yaeT yzzN yzzY b0177 JW0172</t>
  </si>
  <si>
    <t>bamA</t>
  </si>
  <si>
    <t>MAMKKLLIASLLFSSATVYGAEGFVVKDIHFEGLQRVAVGAALLSMPVRTGDTVNDEDISNTIRALFATGNFEDVRVLRDGDTLLVQVKERPTIASITFSGNKSVKDDMLKQNLEASGVRVGESLDRTTIADIEKGLEDFYYSVGKYSASVKAVVTPLPRNRVDLKLVFQEGVSAEIQQINIVGNHAFTTDELISHFQLRDEVPWWNVVGDRKYQKQKLAGDLETLRSYYLDRGYARFNIDSTQVSLTPDKKGIYVTVNITEGDQYKLSGVEVSGNLAGHSAEIEQLTKIEPGELYNGTKVTKMEDDIKKLLGRYGYAYPRVQSMPEINDADKTVKLRVNVDAGNRFYVRKIRFEGNDTSKDAVLRREMRQMEGAWLGSDLVDQGKERLNRLGFFETVDTDTQRVPGSPDQVDVVYKVKERNTGSFNFGIGYGTESGVSFQAGVQQDNWLGTGYAVGINGTKNDYQTYAELSVTNPYFTVDGVSLGGRLFYNDFQADDADLSDYTNKSYGTDVTLGFPINEYNSLRAGLGYVHNSLSNMQPQVAMWRYLYSMGEHPSTSDQDNSFKTDDFTFNYGWTYNKLDRGYFPTDGSRVNLTGKVTIPGSDNEYYKVTLDTATYVPIDDDHKWVVLGRTRWGYGDGLGGKEMPFYENFYAGGSSTVRGFQSNTIGPKAVYFPHQASNYDPDYDYECATQDGAKDLCKSDDAVGGNAMAVASLEFITPTPFISDKYANSVRTSFFWDMGTVWDTNWDSSQYSGYPDYSDPSNIRMSAGIALQWMSPLGPLVFSYAQPFKKYDGDKAEQFQFNIGKTW</t>
  </si>
  <si>
    <t>P0A944</t>
  </si>
  <si>
    <t>RIMI_ECOLI</t>
  </si>
  <si>
    <t>[Ribosomal protein S18]-alanine N-acetyltransferase (EC 2.3.1.266) (KAT) (Peptidyl-lysine N-acetyltransferase) (EC 2.3.1.-)</t>
  </si>
  <si>
    <t>rimI b4373 JW4335</t>
  </si>
  <si>
    <t>rimI</t>
  </si>
  <si>
    <t>MNTISSLETTDLPAAYHIEQRAHAFPWSEKTFASNQGERYLNFQLTQNGKMAAFAITQVVLDEATLFNIAVDPDYQRQGLGRALLEHLIDELEKRGVATLWLEVRASNAAAIALYESLGFNEATIRRNYYPTTDGREDAIIMALPISM</t>
  </si>
  <si>
    <t>P0A948</t>
  </si>
  <si>
    <t>RIMJ_ECOLI</t>
  </si>
  <si>
    <t>[Ribosomal protein S5]-alanine N-acetyltransferase (EC 2.3.1.267) (Acetylating enzyme for N-terminal of ribosomal protein S5)</t>
  </si>
  <si>
    <t>rimJ b1066 JW1053</t>
  </si>
  <si>
    <t>rimJ</t>
  </si>
  <si>
    <t>MFGYRSNVPKVRLTTDRLVVRLVHDRDAWRLADYYAENRHFLKPWEPVRDESHCYPSGWQARLGMINEFHKQGSAFYFGLFDPDEKEIIGVANFSNVVRGSFHACYLGYSIGQKWQGKGLMFEALTAAIRYMQRTQHIHRIMANYMPHNKRSGDLLARLGFEKEGYAKDYLLIDGQWRDHVLTALTTPDWTPGR</t>
  </si>
  <si>
    <t>P0A951</t>
  </si>
  <si>
    <t>ATDA_ECOLI</t>
  </si>
  <si>
    <t>Spermidine N(1)-acetyltransferase (SAT) (EC 2.3.1.57) (Spermidine/spermine N(1)-acetyltransferase) (SSAT)</t>
  </si>
  <si>
    <t>speG b1584 JW1576</t>
  </si>
  <si>
    <t>speG</t>
  </si>
  <si>
    <t>MPSAHSVKLRPLEREDLRYVHQLDNNASVMRYWFEEPYEAFVELSDLYDKHIHDQSERRFVVECDGEKAGLVELVEINHVHRRAEFQIIISPEYQGKGLATRAAKLAMDYGFTVLNLYKLYLIVDKENEKAIHIYRKLGFSVEGELMHEFFINGQYRNAIRMCIFQHQYLAEHKTPGQTLLKPTAQ</t>
  </si>
  <si>
    <t>P0A953</t>
  </si>
  <si>
    <t>FABB_ECOLI</t>
  </si>
  <si>
    <t>3-oxoacyl-[acyl-carrier-protein] synthase 1 (EC 2.3.1.41) (3-oxoacyl-[acyl-carrier-protein] synthase I) (Beta-ketoacyl-ACP synthase I) (KAS I)</t>
  </si>
  <si>
    <t>fabB fabC b2323 JW2320</t>
  </si>
  <si>
    <t>fabB</t>
  </si>
  <si>
    <t>MKRAVITGLGIVSSIGNNQQEVLASLREGRSGITFSQELKDSGMRSHVWGNVKLDTTGLIDRKVVRFMSDASIYAFLSMEQAIADAGLSPEAYQNNPRVGLIAGSGGGSPRFQVFGADAMRGPRGLKAVGPYVVTKAMASGVSACLATPFKIHGVNYSISSACATSAHCIGNAVEQIQLGKQDIVFAGGGEELCWEMACEFDAMGALSTKYNDTPEKASRTYDAHRDGFVIAGGGGMVVVEELEHALARGAHIYAEIVGYGATSDGADMVAPSGEGAVRCMKMAMHGVDTPIDYLNSHGTSTPVGDVKELAAIREVFGDKSPAISATKAMTGHSLGAAGVQEAIYSLLMLEHGFIAPSINIEELDEQAAGLNIVTETTDRELTTVMSNSFGFGGTNATLVMRKLKD</t>
  </si>
  <si>
    <t>P0A955</t>
  </si>
  <si>
    <t>ALKH_ECOLI</t>
  </si>
  <si>
    <t>KHG/KDPG aldolase [Includes: 4-hydroxy-2-oxoglutarate aldolase (EC 4.1.3.16) (2-keto-4-hydroxyglutarate aldolase) (KHG-aldolase); 2-dehydro-3-deoxy-phosphogluconate aldolase (EC 4.1.2.14) (2-keto-3-deoxy-6-phosphogluconate aldolase) (KDPG-aldolase) (Phospho-2-dehydro-3-deoxygluconate aldolase) (Phospho-2-keto-3-deoxygluconate aldolase)]</t>
  </si>
  <si>
    <t>eda hga kdgA b1850 JW1839</t>
  </si>
  <si>
    <t>eda</t>
  </si>
  <si>
    <t>MKNWKTSAESILTTGPVVPVIVVKKLEHAVPMAKALVAGGVRVLEVTLRTECAVDAIRAIAKEVPEAIVGAGTVLNPQQLAEVTEAGAQFAISPGLTEPLLKAATEGTIPLIPGISTVSELMLGMDYGLKEFKFFPAEANGGVKALQAIAGPFSQVRFCPTGGISPANYRDYLALKSVLCIGGSWLVPADALEAGDYDRITKLAREAVEGAKL</t>
  </si>
  <si>
    <t>P0A959</t>
  </si>
  <si>
    <t>ALAA_ECOLI</t>
  </si>
  <si>
    <t>Glutamate-pyruvate aminotransferase AlaA (EC 2.6.1.2)</t>
  </si>
  <si>
    <t>alaA yfbQ b2290 JW2287</t>
  </si>
  <si>
    <t>alaA</t>
  </si>
  <si>
    <t>MSPIEKSSKLENVCYDIRGPVLKEAKRLEEEGNKVLKLNIGNPAPFGFDAPDEILVDVIRNLPTAQGYCDSKGLYSARKAIMQHYQARGMRDVTVEDIYIGNGVSELIVQAMQALLNSGDEMLVPAPDYPLWTAAVSLSSGKAVHYLCDESSDWFPDLDDIRAKITPRTRGIVIINPNNPTGAVYSKELLMEIVEIARQHNLIIFADEIYDKILYDDAEHHSIAPLAPDLLTITFNGLSKTYRVAGFRQGWMVLNGPKKHAKGYIEGLEMLASMRLCANVPAQHAIQTALGGYQSISEFITPGGRLYEQRNRAWELINDIPGVSCVKPRGALYMFPKIDAKRFNIHDDQKMVLDFLLQEKVLLVQGTAFNWPWPDHFRIVTLPRVDDIELSLSKFARFLSGYHQL</t>
  </si>
  <si>
    <t>P0A962</t>
  </si>
  <si>
    <t>ASPG1_ECOLI</t>
  </si>
  <si>
    <t>L-asparaginase 1 (EC 3.5.1.1) (L-asparaginase I) (L-ASNase I) (L-asparagine amidohydrolase I)</t>
  </si>
  <si>
    <t>ansA b1767 JW1756</t>
  </si>
  <si>
    <t>ansA</t>
  </si>
  <si>
    <t>MQKKSIYVAYTGGTIGMQRSEQGYIPVSGHLQRQLALMPEFHRPEMPDFTIHEYTPLMDSSDMTPEDWQHIAEDIKAHYDDYDGFVILHGTDTMAYTASALSFMLENLGKPVIVTGSQIPLAELRSDGQINLLNALYVAANYPINEVTLFFNNRLYRGNRTTKAHADGFDAFASPNLPPLLEAGIHIRRLNTPPAPHGEGELIVHPITPQPIGVVTIYPGISADVVRNFLRQPVKALILRSYGVGNAPQNKAFLQELQEASDRGIVVVNLTQCMSGKVNMGGYATGNALAHAGVIGGADMTVEATLTKLHYLLSQELDTETIRKAMSQNLRGELTPDD</t>
  </si>
  <si>
    <t>P0A964</t>
  </si>
  <si>
    <t>CHEW_ECOLI</t>
  </si>
  <si>
    <t>Chemotaxis protein CheW</t>
  </si>
  <si>
    <t>cheW b1887 JW1876</t>
  </si>
  <si>
    <t>cheW</t>
  </si>
  <si>
    <t>MTGMTNVTKLASEPSGQEFLVFTLGDEEYGIDILKVQEIRGYDQVTRIANTPAFIKGVTNLRGVIVPIVDLRIKFSQVDVDYNDNTVVIVLNLGQRVVGIVVDGVSDVLSLTAEQIRPAPEFAVTLSTEYLTGLGALGDRMLILVNIEKLLNSEEMALLDSAASEVA</t>
  </si>
  <si>
    <t>P0A968</t>
  </si>
  <si>
    <t>CSPD_ECOLI</t>
  </si>
  <si>
    <t>Cold shock-like protein CspD (CSP-D)</t>
  </si>
  <si>
    <t>cspD cspH ybjA b0880 JW0864</t>
  </si>
  <si>
    <t>cspD</t>
  </si>
  <si>
    <t>MEKGTVKWFNNAKGFGFICPEGGGEDIFAHYSTIQMDGYRTLKAGQSVQFDVHQGPKGNHASVIVPVEVEAAVA</t>
  </si>
  <si>
    <t>P0A972</t>
  </si>
  <si>
    <t>CSPE_ECOLI</t>
  </si>
  <si>
    <t>Cold shock-like protein CspE (CSP-E)</t>
  </si>
  <si>
    <t>cspE gicA msmC b0623 JW0618</t>
  </si>
  <si>
    <t>cspE</t>
  </si>
  <si>
    <t>MSKIKGNVKWFNESKGFGFITPEDGSKDVFVHFSAIQTNGFKTLAEGQRVEFEITNGAKGPSAANVIAL</t>
  </si>
  <si>
    <t>P0A976</t>
  </si>
  <si>
    <t>CSPF_ECOLI</t>
  </si>
  <si>
    <t>Cold shock-like protein CspF (CSP-F)</t>
  </si>
  <si>
    <t>cspF b1558 JW1550</t>
  </si>
  <si>
    <t>cspF</t>
  </si>
  <si>
    <t>MSRKMTGIVKTFDGKSGKGLITPSDGRIDVQLHVSALNLRDAEEITTGLRVEFCRINGLRGPSAANVYLS</t>
  </si>
  <si>
    <t>P0A978</t>
  </si>
  <si>
    <t>CSPG_ECOLI</t>
  </si>
  <si>
    <t>Cold shock-like protein CspG (CPS-G)</t>
  </si>
  <si>
    <t>cspG cspI b0990 JW0974</t>
  </si>
  <si>
    <t>cspG</t>
  </si>
  <si>
    <t>MSNKMTGLVKWFNADKGFGFITPDDGSKDVFVHFTAIQSNEFRTLNENQKVEFSIEQGQRGPAAANVVTL</t>
  </si>
  <si>
    <t>P0A982</t>
  </si>
  <si>
    <t>CSPH_ECOLI</t>
  </si>
  <si>
    <t>Cold shock-like protein CspH (CSP-H)</t>
  </si>
  <si>
    <t>cspH cspK b0989 JW5134</t>
  </si>
  <si>
    <t>cspH</t>
  </si>
  <si>
    <t>MSRKMTGIVKTFDRKSGKGFIIPSDGRKEVQVHISAFTPRDAEVLIPGLRVEFCRVNGLRGPTAANVYLS</t>
  </si>
  <si>
    <t>P0A986</t>
  </si>
  <si>
    <t>CSPI_ECOLI</t>
  </si>
  <si>
    <t>Cold shock-like protein CspI (CPS-I)</t>
  </si>
  <si>
    <t>cspI cspJ b1552 JW1544</t>
  </si>
  <si>
    <t>cspI</t>
  </si>
  <si>
    <t>MSNKMTGLVKWFNPEKGFGFITPKDGSKDVFVHFSAIQSNDFKTLTENQEVEFGIENGPKGPAAVHVVAL</t>
  </si>
  <si>
    <t>P0A988</t>
  </si>
  <si>
    <t>DPO3B_ECOLI</t>
  </si>
  <si>
    <t>Beta sliding clamp (Beta clamp) (Sliding clamp) (Beta-clamp processivity factor) (DNA polymerase III beta sliding clamp subunit)</t>
  </si>
  <si>
    <t>dnaN b3701 JW3678</t>
  </si>
  <si>
    <t>dnaN</t>
  </si>
  <si>
    <t>MKFTVEREHLLKPLQQVSGPLGGRPTLPILGNLLLQVADGTLSLTGTDLEMEMVARVALVQPHEPGATTVPARKFFDICRGLPEGAEIAVQLEGERMLVRSGRSRFSLSTLPAADFPNLDDWQSEVEFTLPQATMKRLIEATQFSMAHQDVRYYLNGMLFETEGEELRTVATDGHRLAVCSMPIGQSLPSHSVIVPRKGVIELMRMLDGGDNPLRVQIGSNNIRAHVGDFIFTSKLVDGRFPDYRRVLPKNPDKHLEAGCDLLKQAFARAAILSNEKFRGVRLYVSENQLKITANNPEQEEAEEILDVTYSGAEMEIGFNVSYVLDVLNALKCENVRMMLTDSVSSVQIEDAASQSAAYVVMPMRL</t>
  </si>
  <si>
    <t>P0A991</t>
  </si>
  <si>
    <t>ALF1_ECOLI</t>
  </si>
  <si>
    <t>Fructose-bisphosphate aldolase class 1 (EC 4.1.2.13) (Fructose-bisphosphate aldolase class I) (FBP aldolase)</t>
  </si>
  <si>
    <t>fbaB dhnA b2097 JW5344</t>
  </si>
  <si>
    <t>fbaB</t>
  </si>
  <si>
    <t>MTDIAQLLGKDADNLLQHRCMTIPSDQLYLPGHDYVDRVMIDNNRPPAVLRNMQTLYNTGRLAGTGYLSILPVDQGVEHSAGASFAANPLYFDPKNIVELAIEAGCNCVASTYGVLASVSRRYAHRIPFLVKLNHNETLSYPNTYDQTLYASVEQAFNMGAVAVGATIYFGSEESRRQIEEISAAFERAHELGMVTVLWAYLRNSAFKKDGVDYHVSADLTGQANHLAATIGADIVKQKMAENNGGYKAINYGYTDDRVYSKLTSENPIDLVRYQLANCYMGRAGLINSGGAAGGETDLSDAVRTAVINKRAGGMGLILGRKAFKKSMADGVKLINAVQDVYLDSKITIA</t>
  </si>
  <si>
    <t>P0A993</t>
  </si>
  <si>
    <t>F16PA_ECOLI</t>
  </si>
  <si>
    <t>Fructose-1,6-bisphosphatase class 1 (FBPase class 1) (EC 3.1.3.11) (D-fructose-1,6-bisphosphate 1-phosphohydrolase class 1)</t>
  </si>
  <si>
    <t>fbp fdp b4232 JW4191</t>
  </si>
  <si>
    <t>fbp</t>
  </si>
  <si>
    <t>MKTLGEFIVEKQHEFSHATGELTALLSAIKLGAKIIHRDINKAGLVDILGASGAENVQGEVQQKLDLFANEKLKAALKARDIVAGIASEEEDEIVVFEGCEHAKYVVLMDPLDGSSNIDVNVSVGTIFSIYRRVTPVGTPVTEEDFLQPGNKQVAAGYVVYGSSTMLVYTTGCGVHAFTYDPSLGVFCLCQERMRFPEKGKTYSINEGNYIKFPNGVKKYIKFCQEEDKSTNRPYTSRYIGSLVADFHRNLLKGGIYLYPSTASHPDGKLRLLYECNPMAFLAEQAGGKASDGKERILDIIPETLHQRRSFFVGNDHMVEDVERFIREFPDA</t>
  </si>
  <si>
    <t>P0A996</t>
  </si>
  <si>
    <t>GLPC_ECOLI</t>
  </si>
  <si>
    <t>Anaerobic glycerol-3-phosphate dehydrogenase subunit C (G-3-P dehydrogenase)</t>
  </si>
  <si>
    <t>glpC b2243 JW2237</t>
  </si>
  <si>
    <t>glpC</t>
  </si>
  <si>
    <t>MNDTSFENCIKCTVCTTACPVSRVNPGYPGPKQAGPDGERLRLKDGALYDEALKYCINCKRCEVACPSDVKIGDIIQRARAKYDTTRPSLRNFVLSHTDLMGSVSTPFAPIVNTATSLKPVRQLLDAALKIDHRRTLPKYSFGTFRRWYRSVAAQQAQYKDQVAFFHGCFVNYNHPQLGKDLIKVLNAMGTGVQLLSKEKCCGVPLIANGFTDKARKQAITNVESIREAVGVKGIPVIATSSTCTFALRDEYPEVLNVDNKGLRDHIELATRWLWRKLDEGKTLPLKPLPLKVVYHTPCHMEKMGWTLYTLELLRNIPGLELTVLDSQCCGIAGTYGFKKENYPTSQAIGAPLFRQIEESGADLVVTDCETCKWQIEMSTSLRCEHPITLLAQALA</t>
  </si>
  <si>
    <t>P0A998</t>
  </si>
  <si>
    <t>FTNA_ECOLI</t>
  </si>
  <si>
    <t>Bacterial non-heme ferritin (EC 1.16.3.2) (Ferritin-1)</t>
  </si>
  <si>
    <t>ftnA ftn gen-165 rsgA b1905 JW1893</t>
  </si>
  <si>
    <t>ftnA</t>
  </si>
  <si>
    <t>MLKPEMIEKLNEQMNLELYSSLLYQQMSAWCSYHTFEGAAAFLRRHAQEEMTHMQRLFDYLTDTGNLPRINTVESPFAEYSSLDELFQETYKHEQLITQKINELAHAAMTNQDYPTFNFLQWYVSEQHEEEKLFKSIIDKLSLAGKSGEGLYFIDKELSTLDTQN</t>
  </si>
  <si>
    <t>P0A9A2</t>
  </si>
  <si>
    <t>FTNB_ECOLI</t>
  </si>
  <si>
    <t>Bacterial non-heme ferritin-like protein</t>
  </si>
  <si>
    <t>ftnB yecI b1902 JW1890</t>
  </si>
  <si>
    <t>ftnB</t>
  </si>
  <si>
    <t>MATAGMLLKLNSQMNREFYASNLYLHLSNWCSEQSLNGTATFLRAQAQSNVTQMMRMFNFMKSVGATPIVKAIDVPGEKLNSLEELFQKTMEEYEQRSSTLAQLADEAKELNDDSTVNFLRDLEKEQQHDGLLLQTILDEVRSAKLAGMCPVQTDQHVLNVVSHQLH</t>
  </si>
  <si>
    <t>P0A9A6</t>
  </si>
  <si>
    <t>FTSZ_ECOLI</t>
  </si>
  <si>
    <t>Cell division protein FtsZ</t>
  </si>
  <si>
    <t>ftsZ sfiB sulB b0095 JW0093</t>
  </si>
  <si>
    <t>ftsZ</t>
  </si>
  <si>
    <t>MFEPMELTNDAVIKVIGVGGGGGNAVEHMVRERIEGVEFFAVNTDAQALRKTAVGQTIQIGSGITKGLGAGANPEVGRNAADEDRDALRAALEGADMVFIAAGMGGGTGTGAAPVVAEVAKDLGILTVAVVTKPFNFEGKKRMAFAEQGITELSKHVDSLITIPNDKLLKVLGRGISLLDAFGAANDVLKGAVQGIAELITRPGLMNVDFADVRTVMSEMGYAMMGSGVASGEDRAEEAAEMAISSPLLEDIDLSGARGVLVNITAGFDLRLDEFETVGNTIRAFASDNATVVIGTSLDPDMNDELRVTVVATGIGMDKRPEITLVTNKQVQQPVMDRYQQHGMAPLTQEQKPVAKVVNDNAPQTAKEPDYLDIPAFLRKQAD</t>
  </si>
  <si>
    <t>P0A9A9</t>
  </si>
  <si>
    <t>FUR_ECOLI</t>
  </si>
  <si>
    <t>Ferric uptake regulation protein (Ferric uptake regulator)</t>
  </si>
  <si>
    <t>fur b0683 JW0669</t>
  </si>
  <si>
    <t>fur</t>
  </si>
  <si>
    <t>MTDNNTALKKAGLKVTLPRLKILEVLQEPDNHHVSAEDLYKRLIDMGEEIGLATVYRVLNQFDDAGIVTRHNFEGGKSVFELTQQHHHDHLICLDCGKVIEFSDDSIEARQREIAAKHGIRLTNHSLYLYGHCAEGDCREDEHAHEGK</t>
  </si>
  <si>
    <t>P0A9B2</t>
  </si>
  <si>
    <t>G3P1_ECOLI</t>
  </si>
  <si>
    <t>Glyceraldehyde-3-phosphate dehydrogenase A (GAPDH-A) (EC 1.2.1.12) (NAD-dependent glyceraldehyde-3-phosphate dehydrogenase)</t>
  </si>
  <si>
    <t>gapA b1779 JW1768</t>
  </si>
  <si>
    <t>gapA</t>
  </si>
  <si>
    <t>MTIKVGINGFGRIGRIVFRAAQKRSDIEIVAINDLLDADYMAYMLKYDSTHGRFDGTVEVKDGHLIVNGKKIRVTAERDPANLKWDEVGVDVVAEATGLFLTDETARKHITAGAKKVVMTGPSKDNTPMFVKGANFDKYAGQDIVSNASCTTNCLAPLAKVINDNFGIIEGLMTTVHATTATQKTVDGPSHKDWRGGRGASQNIIPSSTGAAKAVGKVLPELNGKLTGMAFRVPTPNVSVVDLTVRLEKAATYEQIKAAVKAAAEGEMKGVLGYTEDDVVSTDFNGEVCTSVFDAKAGIALNDNFVKLVSWYDNETGYSNKVLDLIAHISK</t>
  </si>
  <si>
    <t>P0A9B6</t>
  </si>
  <si>
    <t>E4PD_ECOLI</t>
  </si>
  <si>
    <t>D-erythrose-4-phosphate dehydrogenase (E4PDH) (EC 1.2.1.72)</t>
  </si>
  <si>
    <t>epd gapB b2927 JW2894</t>
  </si>
  <si>
    <t>epd</t>
  </si>
  <si>
    <t>MTVRVAINGFGRIGRNVVRALYESGRRAEITVVAINELADAAGMAHLLKYDTSHGRFAWEVRQERDQLFVGDDAIRVLHERSLQSLPWRELGVDVVLDCTGVYGSREHGEAHIAAGAKKVLFSHPGSNDLDATVVYGVNQDQLRAEHRIVSNASCTTNCIIPVIKLLDDAYGIESGTVTTIHSAMHDQQVIDAYHPDLRRTRAASQSIIPVDTKLAAGITRFFPQFNDRFEAIAVRVPTINVTAIDLSVTVKKPVKANEVNLLLQKAAQGAFHGIVDYTELPLVSVDFNHDPHSAIVDGTQTRVSGAHLIKTLVWCDNEWGFANRMLDTTLAMATVAFR</t>
  </si>
  <si>
    <t>P0A9C0</t>
  </si>
  <si>
    <t>GLPA_ECOLI</t>
  </si>
  <si>
    <t>Anaerobic glycerol-3-phosphate dehydrogenase subunit A (G-3-P dehydrogenase) (EC 1.1.5.3)</t>
  </si>
  <si>
    <t>glpA b2241 JW2235</t>
  </si>
  <si>
    <t>glpA</t>
  </si>
  <si>
    <t>MKTRDSQSSDVIIIGGGATGAGIARDCALRGLRVILVERHDIATGATGRNHGLLHSGARYAVTDAESARECISENQILKRIARHCVEPTNGLFITLPEDDLSFQATFIRACEEAGISAEAIDPQQARIIEPAVNPALIGAVKVPDGTVDPFRLTAANMLDAKEHGAVILTAHEVTGLIREGATVCGVRVRNHLTGETQALHAPVVVNAAGIWGQHIAEYADLRIRMFPAKGSLLIMDHRINQHVINRCRKPSDADILVPGDTISLIGTTSLRIDYNEIDDNRVTAEEVDILLREGEKLAPVMAKTRILRAYSGVRPLVASDDDPSGRNVSRGIVLLDHAERDGLDGFITITGGKLMTYRLMAEWATDAVCRKLGNTRPCTTADLALPGSQEPAEVTLRKVISLPAPLRGSAVYRHGDRTPAWLSEGRLHRSLVCECEAVTAGEVQYAVENLNVNSLLDLRRRTRVGMGTCQGELCACRAAGLLQRFNVTTSAQSIEQLSTFLNERWKGVQPIAWGDALRESEFTRWVYQGLCGLEKEQKDAL</t>
  </si>
  <si>
    <t>P0A9C3</t>
  </si>
  <si>
    <t>GALM_ECOLI</t>
  </si>
  <si>
    <t>Aldose 1-epimerase (EC 5.1.3.3) (Galactose mutarotase) (Type-1 mutarotase)</t>
  </si>
  <si>
    <t>galM b0756 JW0739</t>
  </si>
  <si>
    <t>galM</t>
  </si>
  <si>
    <t>MLNETPALAPDGQPYRLLTLRNNAGMVVTLMDWGATLLSARIPLSDGSVREALLGCASPECYQDQAAFLGASIGRYANRIANSRYTFDGETVTLSPSQGVNQLHGGPEGFDKRRWQIVNQNDRQVLFALSSDDGDQGFPGNLGATVQYRLTDDNRISITYRATVDKPCPVNMTNHVYFNLDGEQSDVRNHKLQILADEYLPVDEGGIPHDGLKSVAGTSFDFRSAKIIASEFLADDDQRKVKGYDHAFLLQAKGDGKKVAAHVWSADEKLQLKVYTTAPALQFYSGNFLGGTPSRGTEPYADWQGLALESEFLPDSPNHPEWPQPDCFLRPGEEYSSLTEYQFIAE</t>
  </si>
  <si>
    <t>P0A9C5</t>
  </si>
  <si>
    <t>GLN1B_ECOLI</t>
  </si>
  <si>
    <t>Glutamine synthetase (GS) (EC 6.3.1.2) (Glutamate--ammonia ligase) (Glutamine synthetase I beta) (GSI beta)</t>
  </si>
  <si>
    <t>glnA b3870 JW3841</t>
  </si>
  <si>
    <t>glnA</t>
  </si>
  <si>
    <t>MSAEHVLTMLNEHEVKFVDLRFTDTKGKEQHVTIPAHQVNAEFFEEGKMFDGSSIGGWKGINESDMVLMPDASTAVIDPFFADSTLIIRCDILEPGTLQGYDRDPRSIAKRAEDYLRSTGIADTVLFGPEPEFFLFDDIRFGSSISGSHVAIDDIEGAWNSSTQYEGGNKGHRPAVKGGYFPVPPVDSAQDIRSEMCLVMEQMGLVVEAHHHEVATAGQNEVATRFNTMTKKADEIQIYKYVVHNVAHRFGKTATFMPKPMFGDNGSGMHCHMSLSKNGVNLFAGDKYAGLSEQALYYIGGVIKHAKAINALANPTTNSYKRLVPGYEAPVMLAYSARNRSASIRIPVVSSPKARRIEVRFPDPAANPYLCFAALLMAGLDGIKNKIHPGEAMDKNLYDLPPEEAKEIPQVAGSLEEALNELDLDREFLKAGGVFTDEAIDAYIALRREEDDRVRMTPHPVEFELYYSV</t>
  </si>
  <si>
    <t>P0A9C9</t>
  </si>
  <si>
    <t>GLPX_ECOLI</t>
  </si>
  <si>
    <t>Fructose-1,6-bisphosphatase 1 class 2 (FBPase 1 class 2) (EC 3.1.3.11) (D-fructose-1,6-bisphosphate 1-phosphohydrolase 1 class 2)</t>
  </si>
  <si>
    <t>glpX b3925 JW3896</t>
  </si>
  <si>
    <t>glpX</t>
  </si>
  <si>
    <t>MRRELAIEFSRVTESAALAGYKWLGRGDKNTADGAAVNAMRIMLNQVNIDGTIVIGEGEIDEAPMLYIGEKVGTGRGDAVDIAVDPIEGTRMTAMGQANALAVLAVGDKGCFLNAPDMYMEKLIVGPGAKGTIDLNLPLADNLRNVAAALGKPLSELTVTILAKPRHDAVIAEMQQLGVRVFAIPDGDVAASILTCMPDSEVDVLYGIGGAPEGVVSAAVIRALDGDMNGRLLARHDVKGDNEENRRIGEQELARCKAMGIEAGKVLRLGDMARSDNVIFSATGITKGDLLEGISRKGNIATTETLLIRGKSRTIRRIQSIHYLDRKDPEMQVHIL</t>
  </si>
  <si>
    <t>P0A9D2</t>
  </si>
  <si>
    <t>GSTA_ECOLI</t>
  </si>
  <si>
    <t>Glutathione S-transferase GstA (EC 2.5.1.18) (GST B1-1)</t>
  </si>
  <si>
    <t>gstA gst b1635 JW1627</t>
  </si>
  <si>
    <t>gstA</t>
  </si>
  <si>
    <t>MKLFYKPGACSLASHITLRESGKDFTLVSVDLMKKRLENGDDYFAVNPKGQVPALLLDDGTLLTEGVAIMQYLADSVPDRQLLAPVNSISRYKTIEWLNYIATELHKGFTPLFRPDTPEEYKPTVRAQLEKKLQYVNEALKDEHWICGQRFTIADAYLFTVLRWAYAVKLNLEGLEHIAAFMQRMAERPEVQDALSAEGLK</t>
  </si>
  <si>
    <t>P0A9D4</t>
  </si>
  <si>
    <t>CYSE_ECOLI</t>
  </si>
  <si>
    <t>Serine acetyltransferase (SAT) (EC 2.3.1.30)</t>
  </si>
  <si>
    <t>cysE b3607 JW3582</t>
  </si>
  <si>
    <t>cysE</t>
  </si>
  <si>
    <t>MSCEELEIVWNNIKAEARTLADCEPMLASFYHATLLKHENLGSALSYMLANKLSSPIMPAIAIREVVEEAYAADPEMIASAACDIQAVRTRDPAVDKYSTPLLYLKGFHALQAYRIGHWLWNQGRRALAIFLQNQVSVTFQVDIHPAAKIGRGIMLDHATGIVVGETAVIENDVSILQSVTLGGTGKSGGDRHPKIREGVMIGAGAKILGNIEVGRGAKIGAGSVVLQPVPPHTTAAGVPARIVGKPDSDKPSMDMDQHFNGINHTFEYGDGI</t>
  </si>
  <si>
    <t>P0A9D8</t>
  </si>
  <si>
    <t>DAPD_ECOLI</t>
  </si>
  <si>
    <t>2,3,4,5-tetrahydropyridine-2,6-dicarboxylate N-succinyltransferase (EC 2.3.1.117) (Tetrahydrodipicolinate N-succinyltransferase) (THDP succinyltransferase) (THP succinyltransferase) (Tetrahydropicolinate succinylase)</t>
  </si>
  <si>
    <t>dapD b0166 JW0161</t>
  </si>
  <si>
    <t>dapD</t>
  </si>
  <si>
    <t>MQQLQNIIETAFERRAEITPANADTVTREAVNQVIALLDSGALRVAEKIDGQWVTHQWLKKAVLLSFRINDNQVIEGAESRYFDKVPMKFADYDEARFQKEGFRVVPPAAVRQGAFIARNTVLMPSYVNIGAYVDEGTMVDTWATVGSCAQIGKNVHLSGGVGIGGVLEPLQANPTIIEDNCFIGARSEVVEGVIVEEGSVISMGVYIGQSTRIYDRETGEIHYGRVPAGSVVVSGNLPSKDGKYSLYCAVIVKKVDAKTRGKVGINELLRTID</t>
  </si>
  <si>
    <t>P0A9E0</t>
  </si>
  <si>
    <t>ARAC_ECOLI</t>
  </si>
  <si>
    <t>Arabinose operon regulatory protein (HTH-type transcriptional regulator AraC)</t>
  </si>
  <si>
    <t>araC b0064 JW0063</t>
  </si>
  <si>
    <t>araC</t>
  </si>
  <si>
    <t>MAEAQNDPLLPGYSFNAHLVAGLTPIEANGYLDFFIDRPLGMKGYILNLTIRGQGVVKNQGREFVCRPGDILLFPPGEIHHYGRHPEAREWYHQWVYFRPRAYWHEWLNWPSIFANTGFFRPDEAHQPHFSDLFGQIINAGQGEGRYSELLAINLLEQLLLRRMEAINESLHPPMDNRVREACQYISDHLADSNFDIASVAQHVCLSPSRLSHLFRQQLGISVLSWREDQRISQAKLLLSTTRMPIATVGRNVGFDDQLYFSRVFKKCTGASPSEFRAGCEEKVNDVAVKLS</t>
  </si>
  <si>
    <t>P0A9E2</t>
  </si>
  <si>
    <t>SOXS_ECOLI</t>
  </si>
  <si>
    <t>Regulatory protein SoxS</t>
  </si>
  <si>
    <t>soxS b4062 JW4023</t>
  </si>
  <si>
    <t>soxS</t>
  </si>
  <si>
    <t>MSHQKIIQDLIAWIDEHIDQPLNIDVVAKKSGYSKWYLQRMFRTVTHQTLGDYIRQRRLLLAAVELRTTERPIFDIAMDLGYVSQQTFSRVFRRQFDRTPSDYRHRL</t>
  </si>
  <si>
    <t>P0A9E5</t>
  </si>
  <si>
    <t>FNR_ECOLI</t>
  </si>
  <si>
    <t>Fumarate and nitrate reduction regulatory protein</t>
  </si>
  <si>
    <t>fnr nirR b1334 JW1328</t>
  </si>
  <si>
    <t>fnr</t>
  </si>
  <si>
    <t>MIPEKRIIRRIQSGGCAIHCQDCSISQLCIPFTLNEHELDQLDNIIERKKPIQKGQTLFKAGDELKSLYAIRSGTIKSYTITEQGDEQITGFHLAGDLVGFDAIGSGHHPSFAQALETSMVCEIPFETLDDLSGKMPNLRQQMMRLMSGEIKGDQDMILLLSKKNAEERLAAFIYNLSRRFAQRGFSPREFRLTMTRGDIGNYLGLTVETISRLLGRFQKSGMLAVKGKYITIENNDALAQLAGHTRNVA</t>
  </si>
  <si>
    <t>P0A9E9</t>
  </si>
  <si>
    <t>YEIL_ECOLI</t>
  </si>
  <si>
    <t>Regulatory protein YeiL</t>
  </si>
  <si>
    <t>yeiL nsr b2163 JW2150</t>
  </si>
  <si>
    <t>yeiL</t>
  </si>
  <si>
    <t>MSESAFKDCFLTDVSADTRLFHFLARDYIVQEGQQPSWLFYLTRGRARLYATLANGRVSLIDFFAAPCFIGEIELIDKDHEPRAVQAIEECWCLALPMKHYRPLLLNDTLFLRKLCVTLSHKNYRNIVSLTQNQSFPLVNRLAAFILLSQEGDLYHEKHTQAAEYLGVSYRHLLYVLAQFIHDGLLIKSKKGYLIKNRKQLSGLALEMDPENKFSGMMQ</t>
  </si>
  <si>
    <t>P0A9F1</t>
  </si>
  <si>
    <t>MNTR_ECOLI</t>
  </si>
  <si>
    <t>Transcriptional regulator MntR (Manganese transport regulator)</t>
  </si>
  <si>
    <t>mntR ybiQ b0817 JW0801</t>
  </si>
  <si>
    <t>mntR</t>
  </si>
  <si>
    <t>MSRRAGTPTAKKVTQLVNVEEHVEGFRQVREAHRRELIDDYVELISDLIREVGEARQVDMAARLGVSQPTVAKMLKRLATMGLIEMIPWRGVFLTAEGEKLAQESRERHQIVENFLLVLGVSPEIARRDAEGMEHHVSEETLDAFRLFTQKHGAK</t>
  </si>
  <si>
    <t>P0A9F3</t>
  </si>
  <si>
    <t>CYSB_ECOLI</t>
  </si>
  <si>
    <t>HTH-type transcriptional regulator CysB (Cys regulon transcriptional activator)</t>
  </si>
  <si>
    <t>cysB b1275 JW1267</t>
  </si>
  <si>
    <t>cysB</t>
  </si>
  <si>
    <t>MKLQQLRYIVEVVNHNLNVSSTAEGLYTSQPGISKQVRMLEDELGIQIFSRSGKHLTQVTPAGQEIIRIAREVLSKVDAIKSVAGEHTWPDKGSLYIATTHTQARYALPNVIKGFIERYPRVSLHMHQGSPTQIADAVSKGNADFAIATEALHLYEDLVMLPCYHWNRAIVVTPDHPLAGKKAITIEELAQYPLVTYTFGFTGRSELDTAFNRAGLTPRIVFTATDADVIKTYVRLGLGVGVIASMAVDPVADPDLVRVDAHDIFSHSTTKIGFRRSTFLRSYMYDFIQRFAPHLTRDVVDAAVALRSNEEIEVMFKDIKLPEK</t>
  </si>
  <si>
    <t>P0A9F6</t>
  </si>
  <si>
    <t>GCVA_ECOLI</t>
  </si>
  <si>
    <t>Glycine cleavage system transcriptional activator (Gcv operon activator)</t>
  </si>
  <si>
    <t>gcvA b2808 JW2779</t>
  </si>
  <si>
    <t>gcvA</t>
  </si>
  <si>
    <t>MSKRLPPLNALRVFDAAARHLSFTRAAEELFVTQAAVSHQIKSLEDFLGLKLFRRRNRSLLLTEEGQSYFLDIKEIFSQLTEATRKLQARSAKGALTVSLLPSFAIHWLVPRLSSFNSAYPGIDVRIQAVDRQEDKLADDVDVAIFYGRGNWPGLRVEKLYAEYLLPVCSPLLLTGEKPLKTPEDLAKHTLLHDASRRDWQTYTRQLGLNHINVQQGPIFSHSAMVLQAAIHGQGVALANNVMAQSEIEAGRLVCPFNDVLVSKNAFYLVCHDSQAELGKIAAFRQWILAKAAAEQEKFRFRYEQ</t>
  </si>
  <si>
    <t>P0A9F9</t>
  </si>
  <si>
    <t>METR_ECOLI</t>
  </si>
  <si>
    <t>HTH-type transcriptional regulator MetR</t>
  </si>
  <si>
    <t>metR b3828 JW3804</t>
  </si>
  <si>
    <t>metR</t>
  </si>
  <si>
    <t>MIEVKHLKTLQALRNCGSLAAAAATLHQTQSALSHQFSDLEQRLGFRLFVRKSQPLRFTPQGEILLQLANQVLPQISQALQACNEPQQTRLRIAIECHSCIQWLTPALENFHKNWPQVEMDFKSGVTFDPQPALQQGELDLVMTSDILPRSGLHYSPMFDYEVRLVLAPDHPLAAKTRITPEDLASETLLIYPVQRSRLDVWRHFLQPAGVSPSLKSVDNTLLLIQMVAARMGIAALPHWVVESFERQGLVVTKTLGEGLWSRLYAAVRDGEQRQPVTEAFIRSARNHACDHLPFVKSAERPTYDAPTVRPGSPARL</t>
  </si>
  <si>
    <t>P0A9G2</t>
  </si>
  <si>
    <t>NHAR_ECOLI</t>
  </si>
  <si>
    <t>Transcriptional activator protein NhaR (Na(+)/H(+) antiporter regulatory protein)</t>
  </si>
  <si>
    <t>nhaR antO b0020 JW0019</t>
  </si>
  <si>
    <t>nhaR</t>
  </si>
  <si>
    <t>MSMSHINYNHLYYFWHVYKEGSVVGAAEALYLTPQTITGQIRALEERLQGKLFKRKGRGLEPSELGELVYRYADKMFTLSQEMLDIVNYRKESNLLFDVGVADALSKRLVSSVLNAAVVEGEPIHLRCFESTHEMLLEQLSQHKLDMIISDCPIDSTQQEGLFSVRIGECGVSFWCTNPPPEKPFPACLEERRLLIPGRRSMLGRKLLNWFNSQGLNVEILGEFDDAALMKAFGAMHNAIFVAPTLYAYDFYADKTVVEIGRVENVMEEYHAIFAERMIQHPAVQRICNTDYSALFSPAVR</t>
  </si>
  <si>
    <t>P0A9G4</t>
  </si>
  <si>
    <t>CUER_ECOLI</t>
  </si>
  <si>
    <t>HTH-type transcriptional regulator CueR (Copper efflux regulator) (Copper export regulator)</t>
  </si>
  <si>
    <t>cueR copR ybbI b0487 JW0476</t>
  </si>
  <si>
    <t>cueR</t>
  </si>
  <si>
    <t>MNISDVAKITGLTSKAIRFYEEKGLVTPPMRSENGYRTYTQQHLNELTLLRQARQVGFNLEESGELVNLFNDPQRHSADVKRRTLEKVAEIERHIEELQSMRDQLLALANACPGDDSADCPIIENLSGCCHHRAG</t>
  </si>
  <si>
    <t>P0A9G6</t>
  </si>
  <si>
    <t>ACEA_ECOLI</t>
  </si>
  <si>
    <t>Isocitrate lyase (ICL) (EC 4.1.3.1) (Isocitrase) (Isocitratase)</t>
  </si>
  <si>
    <t>aceA icl b4015 JW3975</t>
  </si>
  <si>
    <t>aceA</t>
  </si>
  <si>
    <t>MKTRTQQIEELQKEWTQPRWEGITRPYSAEDVVKLRGSVNPECTLAQLGAAKMWRLLHGESKKGYINSLGALTGGQALQQAKAGIEAVYLSGWQVAADANLAASMYPDQSLYPANSVPAVVERINNTFRRADQIQWSAGIEPGDPRYVDYFLPIVADAEAGFGGVLNAFELMKAMIEAGAAAVHFEDQLASVKKCGHMGGKVLVPTQEAIQKLVAARLAADVTGVPTLLVARTDADAADLITSDCDPYDSEFITGERTSEGFFRTHAGIEQAISRGLAYAPYADLVWCETSTPDLELARRFAQAIHAKYPGKLLAYNCSPSFNWQKNLDDKTIASFQQQLSDMGYKFQFITLAGIHSMWFNMFDLANAYAQGEGMKHYVEKVQQPEFAAAKDGYTFVSHQQEVGTGYFDKVTTIIQGGTSSVTALTGSTEESQF</t>
  </si>
  <si>
    <t>P0A9G8</t>
  </si>
  <si>
    <t>MODE_ECOLI</t>
  </si>
  <si>
    <t>DNA-binding transcriptional dual regulator ModE</t>
  </si>
  <si>
    <t>modE modR b0761 JW0744</t>
  </si>
  <si>
    <t>modE</t>
  </si>
  <si>
    <t>MQAEILLTLKLQQKLFADPRRISLLKHIALSGSISQGAKDAGISYKSAWDAINEMNQLSEHILVERATGGKGGGGAVLTRYGQRLIQLYDLLAQIQQKAFDVLSDDDALPLNSLLAAISRFSLQTSARNQWFGTITARDHDDVQQHVDVLLADGKTRLKVAITAQSGARLGLDEGKEVLILLKAPWVGITQDEAVAQNADNQLPGIISHIERGAEQCEVLMALPDGQTLCATVPVNEATSLQQGQNVTAYFNADSVIIATLC</t>
  </si>
  <si>
    <t>P0A9H1</t>
  </si>
  <si>
    <t>MUG_ECOLI</t>
  </si>
  <si>
    <t>G/U mismatch-specific DNA glycosylase (EC 3.2.2.28) (Double-strand-specific uracil glycosylase) (Mismatch-specific uracil DNA-glycosylase) (MUG)</t>
  </si>
  <si>
    <t>mug ygjF b3068 JW3040</t>
  </si>
  <si>
    <t>mug</t>
  </si>
  <si>
    <t>MVEDILAPGLRVVFCGINPGLSSAGTGFPFAHPANRFWKVIYQAGFTDRQLKPQEAQHLLDYRCGVTKLVDRPTVQANEVSKQELHAGGRKLIEKIEDYQPQALAILGKQAYEQGFSQRGAQWGKQTLTIGSTQIWVLPNPSGLSRVSLEKLVEAYRELDQALVVRGR</t>
  </si>
  <si>
    <t>P0A9H3</t>
  </si>
  <si>
    <t>LDCI_ECOLI</t>
  </si>
  <si>
    <t>Inducible lysine decarboxylase (LDCI) (EC 4.1.1.18)</t>
  </si>
  <si>
    <t>cadA ldcI b4131 JW4092</t>
  </si>
  <si>
    <t>cadA</t>
  </si>
  <si>
    <t>MNVIAILNHMGVYFKEEPIRELHRALERLNFQIVYPNDRDDLLKLIENNARLCGVIFDWDKYNLELCEEISKMNENLPLYAFANTYSTLDVSLNDLRLQISFFEYALGAAEDIANKIKQTTDEYINTILPPLTKALFKYVREGKYTFCTPGHMGGTAFQKSPVGSLFYDFFGPNTMKSDISISVSELGSLLDHSGPHKEAEQYIARVFNADRSYMVTNGTSTANKIVGMYSAPAGSTILIDRNCHKSLTHLMMMSDVTPIYFRPTRNAYGILGGIPQSEFQHATIAKRVKETPNATWPVHAVITNSTYDGLLYNTDFIKKTLDVKSIHFDSAWVPYTNFSPIYEGKCGMSGGRVEGKVIYETQSTHKLLAAFSQASMIHVKGDVNEETFNEAYMMHTTTSPHYGIVASTETAAAMMKGNAGKRLINGSIERAIKFRKEIKRLRTESDGWFFDVWQPDHIDTTECWPLRSDSTWHGFKNIDNEHMYLDPIKVTLLTPGMEKDGTMSDFGIPASIVAKYLDEHGIVVEKTGPYNLLFLFSIGIDKTKALSLLRALTDFKRAFDLNLRVKNMLPSLYREDPEFYENMRIQELAQNIHKLIVHHNLPDLMYRAFEVLPTMVMTPYAAFQKELHGMTEEVYLDEMVGRINANMILPYPPGVPLVMPGEMITEESRPVLEFLQMLCEIGAHYPGFETDIHGAYRQADGRYTVKVLKEESKK</t>
  </si>
  <si>
    <t>P0A9H5</t>
  </si>
  <si>
    <t>BTUR_ECOLI</t>
  </si>
  <si>
    <t>Corrinoid adenosyltransferase (EC 2.5.1.17) (Cob(II)alamin adenosyltransferase) (Cob(II)yrinic acid a,c-diamide adenosyltransferase) (Cobinamide/cobalamin adenosyltransferase)</t>
  </si>
  <si>
    <t>btuR cobA b1270 JW1262</t>
  </si>
  <si>
    <t>btuR</t>
  </si>
  <si>
    <t>MSDERYQQRQQRVKEKVDARVAQAQDERGIIIVFTGNGKGKTTAAFGTATRAVGHGKKVGVVQFIKGTWPNGERNLLEPHGVEFQVMATGFTWDTQNRESDTAACREVWQHAKRMLADSSLDMVLLDELTYMVAYDYLPLEEVVQALNERPHQQTVIITGRGCHRDILELADTVSELRPVKHAFDAGVKAQIGIDY</t>
  </si>
  <si>
    <t>P0A9H7</t>
  </si>
  <si>
    <t>CFA_ECOLI</t>
  </si>
  <si>
    <t>Cyclopropane-fatty-acyl-phospholipid synthase (CFA synthase) (Cyclopropane fatty acid synthase) (EC 2.1.1.79)</t>
  </si>
  <si>
    <t>cfa cdfA b1661 JW1653</t>
  </si>
  <si>
    <t>cfa</t>
  </si>
  <si>
    <t>MSSSCIEEVSVPDDNWYRIANELLSRAGIAINGSAPADIRVKNPDFFKRVLQEGSLGLGESYMDGWWECDRLDMFFSKVLRAGLENQLPHHFKDTLRIAGARLFNLQSKKRAWIVGKEHYDLGNDLFSRMLDPFMQYSCAYWKDADNLESAQQAKLKMICEKLQLKPGMRVLDIGCGWGGLAHYMASNYDVSVVGVTISAEQQKMAQERCEGLDVTILLQDYRDLNDQFDRIVSVGMFEHVGPKNYDTYFAVVDRNLKPEGIFLLHTIGSKKTDLNVDPWINKYIFPNGCLPSVRQIAQSSEPHFVMEDWHNFGADYDTTLMAWYERFLAAWPEIADNYSERFKRMFTYYLNACAGAFRARDIQLWQVVFSRGVENGLRVAR</t>
  </si>
  <si>
    <t>P0A9H9</t>
  </si>
  <si>
    <t>CHEZ_ECOLI</t>
  </si>
  <si>
    <t>Protein phosphatase CheZ (EC 3.1.3.-) (Chemotaxis protein CheZ)</t>
  </si>
  <si>
    <t>cheZ b1881 JW1870</t>
  </si>
  <si>
    <t>cheZ</t>
  </si>
  <si>
    <t>MMQPSIKPADEHSAGDIIARIGSLTRMLRDSLRELGLDQAIAEAAEAIPDARDRLYYVVQMTAQAAERALNSVEASQPHQDQMEKSAKALTQRWDDWFADPIDLADARELVTDTRQFLADVPAHTSFTNAQLLEIMMAQDFQDLTGQVIKRMMDVIQEIERQLLMVLLENIPEQESRPKRENQSLLNGPQVDTSKAGVVASQDQVDDLLDSLGF</t>
  </si>
  <si>
    <t>P0A9I1</t>
  </si>
  <si>
    <t>CITE_ECOLI</t>
  </si>
  <si>
    <t>Citrate lyase subunit beta (Citrase beta chain) (EC 4.1.3.6) (Citrate (pro-3S)-lyase subunit beta) (Citryl-CoA lyase subunit) (EC 4.1.3.34)</t>
  </si>
  <si>
    <t>citE ybdW b0616 JW0608</t>
  </si>
  <si>
    <t>citE</t>
  </si>
  <si>
    <t>MISASLQQRKTRTRRSMLFVPGANAAMVSNSFIYPADALMFDLEDSVALREKDTARRMVYHALQHPLYRDIETIVRVNALDSEWGVNDLEAVVRGGADVVRLPKTDTAQDVLDIEKEILRIEKACGREPGSTGLLAAIESPLGITRAVEIAHASERLIGIALGAEDYVRNLRTERSPEGTELLFARCSILQAARSAGIQAFDTVYSDANNEAGFLQEAAHIKQLGFDGKSLINPRQIDLLHNLYAPTQKEVDHARRVVEAAEAAAREGLGVVSLNGKMVDGPVIDRARLVLSRAELSGIREE</t>
  </si>
  <si>
    <t>P0A9I3</t>
  </si>
  <si>
    <t>GCVR_ECOLI</t>
  </si>
  <si>
    <t>Glycine cleavage system transcriptional repressor (gcv operon repressor)</t>
  </si>
  <si>
    <t>gcvR yffD b2479 JW2464</t>
  </si>
  <si>
    <t>gcvR</t>
  </si>
  <si>
    <t>MTLSSQHYLVITALGADRPGIVNTITRHVSSCGCNIEDSRLAMLGEEFTFIMLLSGSWNAITLIESTLPLKGAELDLLIVMKRTTARPRPPMPASVWVQVDVADSPHLIERFTALFDAHHMNIAELVSRTQPAENERAAQLHIQITAHSPASADAANIEQAFKALCTELNAQGSINVVNYSQHDEQDGVK</t>
  </si>
  <si>
    <t>P0A9I5</t>
  </si>
  <si>
    <t>NAPD_ECOLI</t>
  </si>
  <si>
    <t>Chaperone NapD (NapA signal peptide-binding chaperone NapD)</t>
  </si>
  <si>
    <t>napD yojF b2207 JW2195</t>
  </si>
  <si>
    <t>napD</t>
  </si>
  <si>
    <t>MHTNWQVCSLVVQAKSERISDISTQLNAFPGCEVAVSDAPSGQLIVVVEAEDSETLIQTIESVRNVEGVLAVSLVYHQQEEQGEETP</t>
  </si>
  <si>
    <t>P0A9I8</t>
  </si>
  <si>
    <t>NIRD_ECOLI</t>
  </si>
  <si>
    <t>Nitrite reductase (NADH) small subunit (EC 1.7.1.15)</t>
  </si>
  <si>
    <t>nirD b3366 JW3329</t>
  </si>
  <si>
    <t>nirD</t>
  </si>
  <si>
    <t>MSQWKDICKIDDILPETGVCALLGDEQVAIFRPYHSDQVFAISNIDPFFESSVLSRGLIAEHQGELWVASPLKKQRFRLSDGLCMEDEQFSVKHYEARVKDGVVQLRG</t>
  </si>
  <si>
    <t>P0A9J0</t>
  </si>
  <si>
    <t>RNG_ECOLI</t>
  </si>
  <si>
    <t>Ribonuclease G (RNase G) (EC 3.1.26.-) (Cytoplasmic axial filament protein)</t>
  </si>
  <si>
    <t>rng cafA yhdF b3247 JW3216</t>
  </si>
  <si>
    <t>rng</t>
  </si>
  <si>
    <t>MTAELLVNVTPSETRVAYIDGGILQEIHIEREARRGIVGNIYKGRVSRVLPGMQAAFVDIGLDKAAFLHASDIMPHTECVAGEEQKQFTVRDISELVRQGQDLMVQVVKDPLGTKGARLTTDITLPSRYLVFMPGASHVGVSQRIESESERERLKKVVAEYCDEQGGFIIRTAAEGVGEAELASDAAYLKRVWTKVMERKKRPQTRYQLYGELALAQRVLRDFADAELDRIRVDSRLTYEALLEFTSEYIPEMTSKLEHYTGRQPIFDLFDVENEIQRALERKVELKSGGYLIIDQTEAMTTVDINTGAFVGHRNLDDTIFNTNIEATQAIARQLRLRNLGGIIIIDFIDMNNEDHRRRVLHSLEQALSKDRVKTSVNGFSALGLVEMTRKRTRESIEHVLCNECPTCHGRGTVKTVETVCYEIMREIVRVHHAYDSDRFLVYASPAVAEALKGEESHSLAEVEIFVGKQVKVQIEPLYNQEQFDVVMM</t>
  </si>
  <si>
    <t>P0A9J4</t>
  </si>
  <si>
    <t>PANE_ECOLI</t>
  </si>
  <si>
    <t>2-dehydropantoate 2-reductase (EC 1.1.1.169) (Ketopantoate reductase) (KPA reductase) (KPR)</t>
  </si>
  <si>
    <t>panE apbA b0425 JW0415</t>
  </si>
  <si>
    <t>panE</t>
  </si>
  <si>
    <t>MKITVLGCGALGQLWLTALCKQGHEVQGWLRVPQPYCSVNLVETDGSIFNESLTANDPDFLATSDLLLVTLKAWQVSDAVKSLASTLPVTTPILLIHNGMGTIEELQNIQQPLLMGTTTHAARRDGNVIIHVANGITHIGPARQQDGDYSYLADILQTVLPDVAWHNNIRAELWRKLAVNCVINPLTAIWNCPNGELRHHPQEIMQICEEVAAVIEREGHHTSAEDLRDYVMQVIDATAENISSMLQDIRALRHTEIDYINGFLLRRARAHGIAVPENTRLFEMVKRKESEYERIGTGLPRPW</t>
  </si>
  <si>
    <t>P0A9J6</t>
  </si>
  <si>
    <t>RBSK_ECOLI</t>
  </si>
  <si>
    <t>Ribokinase (RK) (EC 2.7.1.15)</t>
  </si>
  <si>
    <t>rbsK b3752 JW3731</t>
  </si>
  <si>
    <t>rbsK</t>
  </si>
  <si>
    <t>MQNAGSLVVLGSINADHILNLQSFPTPGETVTGNHYQVAFGGKGANQAVAAGRSGANIAFIACTGDDSIGESVRQQLATDNIDITPVSVIKGESTGVALIFVNGEGENVIGIHAGANAALSPALVEAQRERIANASALLMQLESPLESVMAAAKIAHQNKTIVALNPAPARELPDELLALVDIITPNETEAEKLTGIRVENDEDAAKAAQVLHEKGIRTVLITLGSRGVWASVNGEGQRVPGFRVQAVDTIAAGDTFNGALITALLEEKPLPEAIRFAHAAAAIAVTRKGAQPSVPWREEIDAFLDRQR</t>
  </si>
  <si>
    <t>P0A9J8</t>
  </si>
  <si>
    <t>CMPDT_ECOLI</t>
  </si>
  <si>
    <t>Bifunctional chorismate mutase/prephenate dehydratase (Chorismate mutase-prephenate dehydratase) (P-protein) [Includes: Chorismate mutase (CM) (EC 5.4.99.5); Prephenate dehydratase (PDT) (EC 4.2.1.51)]</t>
  </si>
  <si>
    <t>pheA b2599 JW2580</t>
  </si>
  <si>
    <t>pheA</t>
  </si>
  <si>
    <t>MTSENPLLALREKISALDEKLLALLAERRELAVEVGKAKLLSHRPVRDIDRERDLLERLITLGKAHHLDAHYITRLFQLIIEDSVLTQQALLQQHLNKINPHSARIAFLGPKGSYSHLAARQYAARHFEQFIESGCAKFADIFNQVETGQADYAVVPIENTSSGAINDVYDLLQHTSLSIVGEMTLTIDHCLLVSGTTDLSTINTVYSHPQPFQQCSKFLNRYPHWKIEYTESTSAAMEKVAQAKSPHVAALGSEAGGTLYGLQVLERIEANQRQNFTRFVVLARKAINVSDQVPAKTTLLMATGQQAGALVEALLVLRNHNLIMTRLESRPIHGNPWEEMFYLDIQANLESAEMQKALKELGEITRSMKVLGCYPSENVVPVDPT</t>
  </si>
  <si>
    <t>P0A9K1</t>
  </si>
  <si>
    <t>PHOH_ECOLI</t>
  </si>
  <si>
    <t>Protein PhoH (Phosphate starvation-inducible protein PsiH)</t>
  </si>
  <si>
    <t>phoH psiH b1020 JW1005</t>
  </si>
  <si>
    <t>phoH</t>
  </si>
  <si>
    <t>MVTSCTGHVLDNQRATTRGVFSSGSHLVTLHFQPHPFFSCVTDAVNGARSRFSAFYPKANYGLQGSQPSDVRAHNRAANGACDEYKQLKVLSMGRQKAVIKARREAKRVLRRDSRSHKQREEESVTSLVQMGGVEAIGMARDSRDTSPILARNEAQLHYLKAIESKQLIFATGEAGCGKTWISAAKAAEALIHKDVDRIIVTRPVLQADEDLGFLPGDIAEKFAPYFRPVYDVLVRRLGASFMQYCLRPEIGKVEIAPFAYMRGRTFENAVVILDEAQNVTAAQMKMFLTRLGENVTVIVNGDITQCDLPRGVCSGLSDALERFEEDEMVGIVRFGKEDCVRSALCQRTLHAYS</t>
  </si>
  <si>
    <t>P0A9K3</t>
  </si>
  <si>
    <t>PHOL_ECOLI</t>
  </si>
  <si>
    <t>PhoH-like protein</t>
  </si>
  <si>
    <t>ybeZ b0660 JW0657</t>
  </si>
  <si>
    <t>ybeZ</t>
  </si>
  <si>
    <t>MNIDTREITLEPADNARLLSLCGPFDDNIKQLERRLGIEINRRDNHFKLTGRPICVTAAADILRSLYVDTAPMRGQIQDIEPEQIHLAIKEARVLEQSAESVPEYGKAVNIKTKRGVIKPRTPNQAQYIANILDHDITFGVGPAGTGKTYLAVAAAVDALERQEIRRILLTRPAVEAGEKLGFLPGDLSQKVDPYLRPLYDALFEMLGFEKVEKLIERNVIEVAPLAYMRGRTLNDAFIILDESQNTTIEQMKMFLTRIGFNSKAVITGDVTQIDLPRNTKSGLRHAIEVLADVEEISFNFFHSEDVVRHPVVARIVNAYEAWEEAEQKRKAALAAERKREEQEQK</t>
  </si>
  <si>
    <t>P0A9K7</t>
  </si>
  <si>
    <t>PHOU_ECOLI</t>
  </si>
  <si>
    <t>Phosphate-specific transport system accessory protein PhoU (Pst system accessory protein PhoU) (Negative regulator of Pho regulon)</t>
  </si>
  <si>
    <t>phoU nmpA b3724 JW3702</t>
  </si>
  <si>
    <t>phoU</t>
  </si>
  <si>
    <t>MDSLNLNKHISGQFNAELESIRTQVMTMGGMVEQQLSDAITAMHNQDSDLAKRVIEGDKNVNMMEVAIDEACVRIIAKRQPTASDLRLVMVISKTIAELERIGDVADKICRTALEKFSQQHQPLLVSLESLGRHTIQMLHDVLDAFARMDIDEAVRIYREDKKVDQEYEGIVRQLMTYMMEDSRTIPSVLTALFCARSIERIGDRCQNICEFIFYYVKGQDFRHVGGDELDKLLAGKDSDK</t>
  </si>
  <si>
    <t>P0A9K9</t>
  </si>
  <si>
    <t>SLYD_ECOLI</t>
  </si>
  <si>
    <t>FKBP-type peptidyl-prolyl cis-trans isomerase SlyD (PPIase) (EC 5.2.1.8) (Histidine-rich protein) (Metallochaperone SlyD) (Rotamase) (Sensitivity to lysis protein D) (WHP)</t>
  </si>
  <si>
    <t>slyD b3349 JW3311</t>
  </si>
  <si>
    <t>slyD</t>
  </si>
  <si>
    <t>MKVAKDLVVSLAYQVRTEDGVLVDESPVSAPLDYLHGHGSLISGLETALEGHEVGDKFDVAVGANDAYGQYDENLVQRVPKDVFMGVDELQVGMRFLAETDQGPVPVEITAVEDDHVVVDGNHMLAGQNLKFNVEVVAIREATEEELAHGHVHGAHDHHHDHDHDGCCGGHGHDHGHEHGGEGCCGGKGNGGCGCH</t>
  </si>
  <si>
    <t>P0A9L3</t>
  </si>
  <si>
    <t>FKBB_ECOLI</t>
  </si>
  <si>
    <t>FKBP-type 22 kDa peptidyl-prolyl cis-trans isomerase (FKBP22) (PPIase) (EC 5.2.1.8) (Rotamase)</t>
  </si>
  <si>
    <t>fklB ytfC b4207 JW5746</t>
  </si>
  <si>
    <t>fklB</t>
  </si>
  <si>
    <t>MTTPTFDTIEAQASYGIGLQVGQQLSESGLEGLLPEALVAGIADALEGKHPAVPVDVVHRALREIHERADAVRRQRFQAMAAEGVKYLEENAKKEGVNSTESGLQFRVINQGEGAIPARTDRVRVHYTGKLIDGTVFDSSVARGEPAEFPVNGVIPGWIEALTLMPVGSKWELTIPQELAYGERGAGASIPPFSTLVFEVELLEIL</t>
  </si>
  <si>
    <t>P0A9L5</t>
  </si>
  <si>
    <t>PPIC_ECOLI</t>
  </si>
  <si>
    <t>Peptidyl-prolyl cis-trans isomerase C (PPIase C) (EC 5.2.1.8) (Par10) (Parvulin) (Rotamase C)</t>
  </si>
  <si>
    <t>ppiC parVA b3775 JW3748</t>
  </si>
  <si>
    <t>ppiC</t>
  </si>
  <si>
    <t>MAKTAAALHILVKEEKLALDLLEQIKNGADFGKLAKKHSICPSGKRGGDLGEFRQGQMVPAFDKVVFSCPVLEPTGPLHTQFGYHIIKVLYRN</t>
  </si>
  <si>
    <t>P0A9L8</t>
  </si>
  <si>
    <t>P5CR_ECOLI</t>
  </si>
  <si>
    <t>Pyrroline-5-carboxylate reductase (P5C reductase) (P5CR) (EC 1.5.1.2) (PCA reductase)</t>
  </si>
  <si>
    <t>proC b0386 JW0377</t>
  </si>
  <si>
    <t>proC</t>
  </si>
  <si>
    <t>MEKKIGFIGCGNMGKAILGGLIASGQVLPGQIWVYTPSPDKVAALHDQFGINAAESAQEVAQIADIIFAAVKPGIMIKVLSEITSSLNKDSLVVSIAAGVTLDQLARALGHDRKIIRAMPNTPALVNAGMTSVTPNALVTPEDTADVLNIFRCFGEAEVIAEPMIHPVVGVSGSSPAYVFMFIEAMADAAVLGGMPRAQAYKFAAQAVMGSAKMVLETGEHPGALKDMVCSPGGTTIEAVRVLEEKGFRAAVIEAMTKCMEKSEKLSKS</t>
  </si>
  <si>
    <t>P0A9M0</t>
  </si>
  <si>
    <t>LON_ECOLI</t>
  </si>
  <si>
    <t>Lon protease (EC 3.4.21.53) (ATP-dependent protease La)</t>
  </si>
  <si>
    <t>lon capR deg lopA muc b0439 JW0429</t>
  </si>
  <si>
    <t>lon</t>
  </si>
  <si>
    <t>MNPERSERIEIPVLPLRDVVVYPHMVIPLFVGREKSIRCLEAAMDHDKKIMLVAQKEASTDEPGVNDLFTVGTVASILQMLKLPDGTVKVLVEGLQRARISALSDNGEHFSAKAEYLESPTIDEREQEVLVRTAISQFEGYIKLNKKIPPEVLTSLNSIDDPARLADTIAAHMPLKLADKQSVLEMSDVNERLEYLMAMMESEIDLLQVEKRIRNRVKKQMEKSQREYYLNEQMKAIQKELGEMDDAPDENEALKRKIDAAKMPKEAKEKAEAELQKLKMMSPMSAEATVVRGYIDWMVQVPWNARSKVKKDLRQAQEILDTDHYGLERVKDRILEYLAVQSRVNKIKGPILCLVGPPGVGKTSLGQSIAKATGRKYVRMALGGVRDEAEIRGHRRTYIGSMPGKLIQKMAKVGVKNPLFLLDEIDKMSSDMRGDPASALLEVLDPEQNVAFSDHYLEVDYDLSDVMFVATSNSMNIPAPLLDRMEVIRLSGYTEDEKLNIAKRHLLPKQIERNALKKGELTVDDSAIIGIIRYYTREAGVRGLEREISKLCRKAVKQLLLDKSLKHIEINGDNLHDYLGVQRFDYGRADNENRVGQVTGLAWTEVGGDLLTIETACVPGKGKLTYTGSLGEVMQESIQAALTVVRARAEKLGINPDFYEKRDIHVHVPEGATPKDGPSAGIAMCTALVSCLTGNPVRADVAMTGEITLRGQVLPIGGLKEKLLAAHRGGIKTVLIPFENKRDLEEIPDNVIADLDIHPVKRIEEVLTLALQNEPSGMQVVTAK</t>
  </si>
  <si>
    <t>P0A9M2</t>
  </si>
  <si>
    <t>HPRT_ECOLI</t>
  </si>
  <si>
    <t>Hypoxanthine phosphoribosyltransferase (HPRT) (EC 2.4.2.8) (6-oxopurine phosphoribosyltransferase) (6-oxopurine PRTase)</t>
  </si>
  <si>
    <t>hpt b0125 JW5009</t>
  </si>
  <si>
    <t>hpt</t>
  </si>
  <si>
    <t>MKHTVEVMIPEAEIKARIAELGRQITERYKDSGSDMVLVGLLRGSFMFMADLCREVQVSHEVDFMTASSYGSGMSTTRDVKILKDLDEDIRGKDVLIVEDIIDSGNTLSKVREILSLREPKSLAICTLLDKPSRREVNVPVEFIGFSIPDEFVVGYGIDYAQRYRHLPYIGKVILLDE</t>
  </si>
  <si>
    <t>P0A9M5</t>
  </si>
  <si>
    <t>XGPT_ECOLI</t>
  </si>
  <si>
    <t>Xanthine phosphoribosyltransferase (EC 2.4.2.22) (Xanthine-guanine phosphoribosyltransferase) (XGPRT)</t>
  </si>
  <si>
    <t>gpt gpp gxu b0238 JW0228</t>
  </si>
  <si>
    <t>gpt</t>
  </si>
  <si>
    <t>MSEKYIVTWDMLQIHARKLASRLMPSEQWKGIIAVSRGGLVPGALLARELGIRHVDTVCISSYDHDNQRELKVLKRAEGDGEGFIVIDDLVDTGGTAVAIREMYPKAHFVTIFAKPAGRPLVDDYVVDIPQDTWIEQPWDMGVVFVPPISGR</t>
  </si>
  <si>
    <t>P0A9M8</t>
  </si>
  <si>
    <t>PTA_ECOLI</t>
  </si>
  <si>
    <t>Phosphate acetyltransferase (EC 2.3.1.8) (Phosphotransacetylase)</t>
  </si>
  <si>
    <t>pta b2297 JW2294</t>
  </si>
  <si>
    <t>pta</t>
  </si>
  <si>
    <t>MSRIIMLIPTGTSVGLTSVSLGVIRAMERKGVRLSVFKPIAQPRTGGDAPDQTTTIVRANSSTTTAAEPLKMSYVEGLLSSNQKDVLMEEIVANYHANTKDAEVVLVEGLVPTRKHQFAQSLNYEIAKTLNAEIVFVMSQGTDTPEQLKERIELTRNSFGGAKNTNITGVIVNKLNAPVDEQGRTRPDLSEIFDDSSKAKVNNVDPAKLQESSPLPVLGAVPWSFDLIATRAIDMARHLNATIINEGDINTRRVKSVTFCARSIPHMLEHFRAGSLLVTSADRPDVLVAACLAAMNGVEIGALLLTGGYEMDARISKLCERAFATGLPVFMVNTNTWQTSLSLQSFNLEVPVDDHERIEKVQEYVANYINADWIESLTATSERSRRLSPPAFRYQLTELARKAGKRIVLPEGDEPRTVKAAAICAERGIATCVLLGNPAEINRVAASQGVELGAGIEIVDPEVVRESYVGRLVELRKNKGMTETVAREQLEDNVVLGTLMLEQDEVDGLVSGAVHTTANTIRPPLQLIKTAPGSSLVSSVFFMLLPEQVYVYGDCAINPDPTAEQLAEIAIQSADSAAAFGIEPRVAMLSYSTGTSGAGSDVEKVREATRLAQEKRPDLMIDGPLQYDAAVMADVAKSKAPNSPVAGRATVFIFPDLNTGNTTYKAVQRSADLISIGPMLQGMRKPVNDLSRGALVDDIVYTIALTAIQSAQQQ</t>
  </si>
  <si>
    <t>P0A9N0</t>
  </si>
  <si>
    <t>PTSO_ECOLI</t>
  </si>
  <si>
    <t>Phosphocarrier protein NPr (Nitrogen-related HPr)</t>
  </si>
  <si>
    <t>ptsO npr rpoR yhbK b3206 JW3173</t>
  </si>
  <si>
    <t>ptsO</t>
  </si>
  <si>
    <t>MTVKQTVEITNKLGMHARPAMKLFELMQGFDAEVLLRNDEGTEAEANSVIALLMLDSAKGRQIEVEATGPQEEEALAAVIALFNSGFDED</t>
  </si>
  <si>
    <t>P0A9N4</t>
  </si>
  <si>
    <t>PFLA_ECOLI</t>
  </si>
  <si>
    <t>Pyruvate formate-lyase 1-activating enzyme (EC 1.97.1.4) (Formate-C-acetyltransferase-activating enzyme 1) (PFL-activating enzyme 1)</t>
  </si>
  <si>
    <t>pflA act b0902 JW0885</t>
  </si>
  <si>
    <t>pflA</t>
  </si>
  <si>
    <t>MSVIGRIHSFESCGTVDGPGIRFITFFQGCLMRCLYCHNRDTWDTHGGKEVTVEDLMKEVVTYRHFMNASGGGVTASGGEAILQAEFVRDWFRACKKEGIHTCLDTNGFVRRYDPVIDELLEVTDLVMLDLKQMNDEIHQNLVGVSNHRTLEFAKYLANKNVKVWIRYVVVPGWSDDDDSAHRLGEFTRDMGNVEKIELLPYHELGKHKWVAMGEEYKLDGVKPPKKETMERVKGILEQYGHKVMF</t>
  </si>
  <si>
    <t>P0A9N8</t>
  </si>
  <si>
    <t>NRDG_ECOLI</t>
  </si>
  <si>
    <t>Anaerobic ribonucleoside-triphosphate reductase-activating protein (EC 1.97.1.-) (Class III anaerobic ribonucleotide reductase small component)</t>
  </si>
  <si>
    <t>nrdG yjgE b4237 JW4196</t>
  </si>
  <si>
    <t>nrdG</t>
  </si>
  <si>
    <t>MNYHQYYPVDIVNGPGTRCTLFVSGCVHECPGCYNKSTWRVNSGQPFTKAMEDQIINDLNDTRIKRQGISLSGGDPLHPQNVPDILKLVQRIRAECPGKDIWVWTGYKLDELNAAQMQVVDLINVLVDGKFVQDLKDPSLIWRGSSNQVVHHLR</t>
  </si>
  <si>
    <t>P0A9P0</t>
  </si>
  <si>
    <t>DLDH_ECOLI</t>
  </si>
  <si>
    <t>Dihydrolipoyl dehydrogenase (EC 1.8.1.4) (Dihydrolipoamide dehydrogenase) (E3 component of pyruvate and 2-oxoglutarate dehydrogenases complexes) (Glycine cleavage system L protein)</t>
  </si>
  <si>
    <t>lpdA lpd b0116 JW0112</t>
  </si>
  <si>
    <t>lpdA</t>
  </si>
  <si>
    <t>MSTEIKTQVVVLGAGPAGYSAAFRCADLGLETVIVERYNTLGGVCLNVGCIPSKALLHVAKVIEEAKALAEHGIVFGEPKTDIDKIRTWKEKVINQLTGGLAGMAKGRKVKVVNGLGKFTGANTLEVEGENGKTVINFDNAIIAAGSRPIQLPFIPHEDPRIWDSTDALELKEVPERLLVMGGGIIGLEMGTVYHALGSQIDVVEMFDQVIPAADKDIVKVFTKRISKKFNLMLETKVTAVEAKEDGIYVTMEGKKAPAEPQRYDAVLVAIGRVPNGKNLDAGKAGVEVDDRGFIRVDKQLRTNVPHIFAIGDIVGQPMLAHKGVHEGHVAAEVIAGKKHYFDPKVIPSIAYTEPEVAWVGLTEKEAKEKGISYETATFPWAASGRAIASDCADGMTKLIFDKESHRVIGGAIVGTNGGELLGEIGLAIEMGCDAEDIALTIHAHPTLHESVGLAAEVFEGSITDLPNPKAKKK</t>
  </si>
  <si>
    <t>DISULFID 45..50;  /note="Redox-active";  /evidence="ECO:0000250"</t>
  </si>
  <si>
    <t>P0A9P4</t>
  </si>
  <si>
    <t>TRXB_ECOLI</t>
  </si>
  <si>
    <t>Thioredoxin reductase (TRXR) (EC 1.8.1.9)</t>
  </si>
  <si>
    <t>trxB b0888 JW0871</t>
  </si>
  <si>
    <t>trxB</t>
  </si>
  <si>
    <t>MGTTKHSKLLILGSGPAGYTAAVYAARANLQPVLITGMEKGGQLTTTTEVENWPGDPNDLTGPLLMERMHEHATKFETEIIFDHINKVDLQNRPFRLNGDNGEYTCDALIIATGASARYLGLPSEEAFKGRGVSACATCDGFFYRNQKVAVIGGGNTAVEEALYLSNIASEVHLIHRRDGFRAEKILIKRLMDKVENGNIILHTNRTLEEVTGDQMGVTGVRLRDTQNSDNIESLDVAGLFVAIGHSPNTAIFEGQLELENGYIKVQSGIHGNATQTSIPGVFAAGDVMDHIYRQAITSAGTGCMAALDAERYLDGLADAK</t>
  </si>
  <si>
    <t>DISULFID 136..139;  /note="Redox-active";  /evidence="ECO:0000269|PubMed:8114095"</t>
  </si>
  <si>
    <t>P0A9P6</t>
  </si>
  <si>
    <t>DEAD_ECOLI</t>
  </si>
  <si>
    <t>ATP-dependent RNA helicase DeaD (EC 3.6.4.13) (Cold-shock DEAD box protein A) (Translation factor W2)</t>
  </si>
  <si>
    <t>deaD csdA mssB rhlD b3162 JW5531</t>
  </si>
  <si>
    <t>deaD</t>
  </si>
  <si>
    <t>MAEFETTFADLGLKAPILEALNDLGYEKPSPIQAECIPHLLNGRDVLGMAQTGSGKTAAFSLPLLQNLDPELKAPQILVLAPTRELAVQVAEAMTDFSKHMRGVNVVALYGGQRYDVQLRALRQGPQIVVGTPGRLLDHLKRGTLDLSKLSGLVLDEADEMLRMGFIEDVETIMAQIPEGHQTALFSATMPEAIRRITRRFMKEPQEVRIQSSVTTRPDISQSYWTVWGMRKNEALVRFLEAEDFDAAIIFVRTKNATLEVAEALERNGYNSAALNGDMNQALREQTLERLKDGRLDILIATDVAARGLDVERISLVVNYDIPMDSESYVHRIGRTGRAGRAGRALLFVENRERRLLRNIERTMKLTIPEVELPNAELLGKRRLEKFAAKVQQQLESSDLDQYRALLSKIQPTAEGEELDLETLAAALLKMAQGERTLIVPPDAPMRPKREFRDRDDRGPRDRNDRGPRGDREDRPRRERRDVGDMQLYRIEVGRDDGVEVRHIVGAIANEGDISSRYIGNIKLFASHSTIELPKGMPGEVLQHFTRTRILNKPMNMQLLGDAQPHTGGERRGGGRGFGGERREGGRNFSGERREGGRGDGRRFSGERREGRAPRRDDSTGRRRFGGDA</t>
  </si>
  <si>
    <t>P0A9P9</t>
  </si>
  <si>
    <t>IDNO_ECOLI</t>
  </si>
  <si>
    <t>5-keto-D-gluconate 5-reductase (EC 1.1.1.69)</t>
  </si>
  <si>
    <t>idnO yjgU b4266 JW4223</t>
  </si>
  <si>
    <t>idnO</t>
  </si>
  <si>
    <t>MNDLFSLAGKNILITGSAQGIGFLLATGLGKYGAQIIINDITAERAELAVEKLHQEGIQAVAAPFNVTHKHEIDAAVEHIEKDIGPIDVLVNNAGIQRRHPFTEFPEQEWNDVIAVNQTAVFLVSQAVTRHMVERKAGKVINICSMQSELGRDTITPYAASKGAVKMLTRGMCVELARHNIQVNGIAPGYFKTEMTKALVEDEAFTAWLCKRTPAARWGDPQELIGAAVFLSSKASDFVNGHLLFVDGGMLVAV</t>
  </si>
  <si>
    <t>P0A9Q1</t>
  </si>
  <si>
    <t>ARCA_ECOLI</t>
  </si>
  <si>
    <t>Aerobic respiration control protein ArcA (Dye resistance protein)</t>
  </si>
  <si>
    <t>arcA cpxC dye fexA msp seg sfrA b4401 JW4364</t>
  </si>
  <si>
    <t>arcA</t>
  </si>
  <si>
    <t>MQTPHILIVEDELVTRNTLKSIFEAEGYDVFEATDGAEMHQILSEYDINLVIMDINLPGKNGLLLARELREQANVALMFLTGRDNEVDKILGLEIGADDYITKPFNPRELTIRARNLLSRTMNLGTVSEERRSVESYKFNGWELDINSRSLIGPDGEQYKLPRSEFRAMLHFCENPGKIQSRAELLKKMTGRELKPHDRTVDVTIRRIRKHFESTPDTPEIIATIHGEGYRFCGDLED</t>
  </si>
  <si>
    <t>P0A9Q5</t>
  </si>
  <si>
    <t>ACCD_ECOLI</t>
  </si>
  <si>
    <t>Acetyl-coenzyme A carboxylase carboxyl transferase subunit beta (ACCase subunit beta) (Acetyl-CoA carboxylase carboxyltransferase subunit beta) (EC 2.1.3.15)</t>
  </si>
  <si>
    <t>accD dedB usg b2316 JW2313</t>
  </si>
  <si>
    <t>accD</t>
  </si>
  <si>
    <t>MSWIERIKSNITPTRKASIPEGVWTKCDSCGQVLYRAELERNLEVCPKCDHHMRMTARNRLHSLLDEGSLVELGSELEPKDVLKFRDSKKYKDRLASAQKETGEKDALVVMKGTLYGMPVVAAAFEFAFMGGSMGSVVGARFVRAVEQALEDNCPLICFSASGGARMQEALMSLMQMAKTSAALAKMQERGLPYISVLTDPTMGGVSASFAMLGDLNIAEPKALIGFAGPRVIEQTVREKLPPGFQRSEFLIEKGAIDMIVRRPEMRLKLASILAKLMNLPAPNPEAPREGVVVPPVPDQEPEA</t>
  </si>
  <si>
    <t>P0A9Q7</t>
  </si>
  <si>
    <t>ADHE_ECOLI</t>
  </si>
  <si>
    <t>Aldehyde-alcohol dehydrogenase [Includes: Alcohol dehydrogenase (ADH) (EC 1.1.1.1); Acetaldehyde dehydrogenase [acetylating] (ACDH) (EC 1.2.1.10); Pyruvate-formate-lyase deactivase (PFL deactivase)]</t>
  </si>
  <si>
    <t>adhE ana b1241 JW1228</t>
  </si>
  <si>
    <t>adhE</t>
  </si>
  <si>
    <t>MAVTNVAELNALVERVKKAQREYASFTQEQVDKIFRAAALAAADARIPLAKMAVAESGMGIVEDKVIKNHFASEYIYNAYKDEKTCGVLSEDDTFGTITIAEPIGIICGIVPTTNPTSTAIFKSLISLKTRNAIIFSPHPRAKDATNKAADIVLQAAIAAGAPKDLIGWIDQPSVELSNALMHHPDINLILATGGPGMVKAAYSSGKPAIGVGAGNTPVVIDETADIKRAVASVLMSKTFDNGVICASEQSVVVVDSVYDAVRERFATHGGYLLQGKELKAVQDVILKNGALNAAIVGQPAYKIAELAGFSVPENTKILIGEVTVVDESEPFAHEKLSPTLAMYRAKDFEDAVEKAEKLVAMGGIGHTSCLYTDQDNQPARVSYFGQKMKTARILINTPASQGGIGDLYNFKLAPSLTLGCGSWGGNSISENVGPKHLINKKTVAKRAENMLWHKLPKSIYFRRGSLPIALDEVITDGHKRALIVTDRFLFNNGYADQITSVLKAAGVETEVFFEVEADPTLSIVRKGAELANSFKPDVIIALGGGSPMDAAKIMWVMYEHPETHFEELALRFMDIRKRIYKFPKMGVKAKMIAVTTTSGTGSEVTPFAVVTDDATGQKYPLADYALTPDMAIVDANLVMDMPKSLCAFGGLDAVTHAMEAYVSVLASEFSDGQALQALKLLKEYLPASYHEGSKNPVARERVHSAATIAGIAFANAFLGVCHSMAHKLGSQFHIPHGLANALLICNVIRYNANDNPTKQTAFSQYDRPQARRRYAEIADHLGLSAPGDRTAAKIEKLLAWLETLKAELGIPKSIREAGVQEADFLANVDKLSEDAFDDQCTGANPRYPLISELKQILLDTYYGRDYVEGETAAKKEAAPAKAEKKAKKSA</t>
  </si>
  <si>
    <t>P0A9Q9</t>
  </si>
  <si>
    <t>DHAS_ECOLI</t>
  </si>
  <si>
    <t>Aspartate-semialdehyde dehydrogenase (ASA dehydrogenase) (ASADH) (EC 1.2.1.11) (Aspartate-beta-semialdehyde dehydrogenase)</t>
  </si>
  <si>
    <t>asd hom b3433 JW3396</t>
  </si>
  <si>
    <t>asd</t>
  </si>
  <si>
    <t>MKNVGFIGWRGMVGSVLMQRMVEERDFDAIRPVFFSTSQLGQAAPSFGGTTGTLQDAFDLEALKALDIIVTCQGGDYTNEIYPKLRESGWQGYWIDAASSLRMKDDAIIILDPVNQDVITDGLNNGIRTFVGGNCTVSLMLMSLGGLFANDLVDWVSVATYQAASGGGARHMRELLTQMGHLYGHVADELATPSSAILDIERKVTTLTRSGELPVDNFGVPLAGSLIPWIDKQLDNGQSREEWKGQAETNKILNTSSVIPVDGLCVRVGALRCHSQAFTIKLKKDVSIPTVEELLAAHNPWAKVVPNDREITMRELTPAAVTGTLTTPVGRLRKLNMGPEFLSAFTVGDQLLWGAAEPLRRMLRQLA</t>
  </si>
  <si>
    <t>P0A9R2</t>
  </si>
  <si>
    <t>ESSD_ECOLI</t>
  </si>
  <si>
    <t>Prophage lysis protein S homolog EssD (Lysis protein S homolog from lambdoid prophage DLP12)</t>
  </si>
  <si>
    <t>essD ybcR b0554 JW0543</t>
  </si>
  <si>
    <t>essD</t>
  </si>
  <si>
    <t>MKSMDKLTTGVAYGTSAGSAGYWFLQLLDKVTPSQWAAIGVLGSLVFGLLTYLTNLYFKIKEDKRKAARGE</t>
  </si>
  <si>
    <t>P0A9R4</t>
  </si>
  <si>
    <t>FER_ECOLI</t>
  </si>
  <si>
    <t>2Fe-2S ferredoxin</t>
  </si>
  <si>
    <t>fdx b2525 JW2509</t>
  </si>
  <si>
    <t>fdx</t>
  </si>
  <si>
    <t>MPKIVILPHQDLCPDGAVLEANSGETILDAALRNGIEIEHACEKSCACTTCHCIVREGFDSLPESSEQEDDMLDKAWGLEPESRLSCQARVTDEDLVVEIPRYTINHAREH</t>
  </si>
  <si>
    <t>P0A9R7</t>
  </si>
  <si>
    <t>FTSE_ECOLI</t>
  </si>
  <si>
    <t>Cell division ATP-binding protein FtsE</t>
  </si>
  <si>
    <t>ftsE b3463 JW3428</t>
  </si>
  <si>
    <t>ftsE</t>
  </si>
  <si>
    <t>MIRFEHVSKAYLGGRQALQGVTFHMQPGEMAFLTGHSGAGKSTLLKLICGIERPSAGKIWFSGHDITRLKNREVPFLRRQIGMIFQDHHLLMDRTVYDNVAIPLIIAGASGDDIRRRVSAALDKVGLLDKAKNFPIQLSGGEQQRVGIARAVVNKPAVLLADEPTGNLDDALSEGILRLFEEFNRVGVTVLMATHDINLISRRSYRMLTLSDGHLHGGVGHE</t>
  </si>
  <si>
    <t>P0A9S1</t>
  </si>
  <si>
    <t>FUCO_ECOLI</t>
  </si>
  <si>
    <t>Lactaldehyde reductase (EC 1.1.1.77) (Propanediol oxidoreductase)</t>
  </si>
  <si>
    <t>fucO b2799 JW2770</t>
  </si>
  <si>
    <t>fucO</t>
  </si>
  <si>
    <t>MANRMILNETAWFGRGAVGALTDEVKRRGYQKALIVTDKTLVQCGVVAKVTDKMDAAGLAWAIYDGVVPNPTITVVKEGLGVFQNSGADYLIAIGGGSPQDTCKAIGIISNNPEFADVRSLEGLSPTNKPSVPILAIPTTAGTAAEVTINYVITDEEKRRKFVCVDPHDIPQVAFIDADMMDGMPPALKAATGVDALTHAIEGYITRGAWALTDALHIKAIEIIAGALRGSVAGDKDAGEEMALGQYVAGMGFSNVGLGLVHGMAHPLGAFYNTPHGVANAILLPHVMRYNADFTGEKYRDIARVMGVKVEGMSLEEARNAAVEAVFALNRDVGIPPHLRDVGVRKEDIPALAQAALDDVCTGGNPREATLEDIVELYHTAW</t>
  </si>
  <si>
    <t>P0A9S3</t>
  </si>
  <si>
    <t>GATD_ECOLI</t>
  </si>
  <si>
    <t>Galactitol 1-phosphate 5-dehydrogenase (EC 1.1.1.251)</t>
  </si>
  <si>
    <t>gatD b2091 JW2075</t>
  </si>
  <si>
    <t>gatD</t>
  </si>
  <si>
    <t>MKSVVNDTDGIVRVAESVIPEIKHQDEVRVKIASSGLCGSDLPRIFKNGAHYYPITLGHEFSGYIDAVGSGVDDLHPGDAVACVPLLPCFTCPECLKGFYSQCAKYDFIGSRRDGGFAEYIVVKRKNVFALPTDMPIEDGAFIEPITVGLHAFHLAQGCENKNVIIIGAGTIGLLAIQCAVALGAKSVTAIDISSEKLALAKSFGAMQTFNSSEMSAPQMQSVLRELRFNQLILETAGVPQTVELAVEIAGPHAQLALVGTLHQDLHLTSATFGKILRKELTVIGSWMNYSSPWPGQEWETASRLLTERKLSLEPLIAHRGSFESFAQAVRDIARNAMPGKVLLIP</t>
  </si>
  <si>
    <t>P0A9S5</t>
  </si>
  <si>
    <t>GLDA_ECOLI</t>
  </si>
  <si>
    <t>Glycerol dehydrogenase (GDH) (GLDH) (EC 1.1.1.6)</t>
  </si>
  <si>
    <t>gldA b3945 JW5556</t>
  </si>
  <si>
    <t>gldA</t>
  </si>
  <si>
    <t>MDRIIQSPGKYIQGADVINRLGEYLKPLAERWLVVGDKFVLGFAQSTVEKSFKDAGLVVEIAPFGGECSQNEIDRLRGIAETAQCGAILGIGGGKTLDTAKALAHFMGVPVAIAPTIASTDAPCSALSVIYTDEGEFDRYLLLPNNPNMVIVDTKIVAGAPARLLAAGIGDALATWFEARACSRSGATTMAGGKCTQAALALAELCYNTLLEEGEKAMLAAEQHVVTPALERVIEANTYLSGVGFESGGLAAAHAVHNGLTAIPDAHHYYHGEKVAFGTLTQLVLENAPVEEIETVAALSHAVGLPITLAQLDIKEDVPAKMRIVAEAACAEGETIHNMPGGATPDQVYAALLVADQYGQRFLQEWE</t>
  </si>
  <si>
    <t>P0A9S7</t>
  </si>
  <si>
    <t>LIVG_ECOLI</t>
  </si>
  <si>
    <t>High-affinity branched-chain amino acid transport ATP-binding protein LivG (LIV-I protein G)</t>
  </si>
  <si>
    <t>livG b3455 JW3420</t>
  </si>
  <si>
    <t>livG</t>
  </si>
  <si>
    <t>MSQPLLSVNGLMMRFGGLLAVNNVNLELYPQEIVSLIGPNGAGKTTVFNCLTGFYKPTGGTILLRDQHLEGLPGQQIARMGVVRTFQHVRLFREMTVIENLLVAQHQQLKTGLFSGLLKTPSFRRAQSEALDRAATWLERIGLLEHANRQASNLAYGDQRRLEIARCMVTQPEILMLDEPAAGLNPKETKELDELIAELRNHHNTTILLIEHDMKLVMGISDRIYVVNQGTPLANGTPEQIRNNPDVIRAYLGEA</t>
  </si>
  <si>
    <t>P0A9T0</t>
  </si>
  <si>
    <t>SERA_ECOLI</t>
  </si>
  <si>
    <t>D-3-phosphoglycerate dehydrogenase (PGDH) (EC 1.1.1.95) (2-oxoglutarate reductase) (EC 1.1.1.399)</t>
  </si>
  <si>
    <t>serA b2913 JW2880</t>
  </si>
  <si>
    <t>serA</t>
  </si>
  <si>
    <t>MAKVSLEKDKIKFLLVEGVHQKALESLRAAGYTNIEFHKGALDDEQLKESIRDAHFIGLRSRTHLTEDVINAAEKLVAIGCFCIGTNQVDLDAAAKRGIPVFNAPFSNTRSVAELVIGELLLLLRGVPEANAKAHRGVWNKLAAGSFEARGKKLGIIGYGHIGTQLGILAESLGMYVYFYDIENKLPLGNATQVQHLSDLLNMSDVVSLHVPENPSTKNMMGAKEISLMKPGSLLINASRGTVVDIPALCDALASKHLAGAAIDVFPTEPATNSDPFTSPLCEFDNVLLTPHIGGSTQEAQENIGLEVAGKLIKYSDNGSTLSAVNFPEVSLPLHGGRRLMHIHENRPGVLTALNKIFAEQGVNIAAQYLQTSAQMGYVVIDIEADEDVAEKALQAMKAIPGTIRARLLY</t>
  </si>
  <si>
    <t>P0A9T4</t>
  </si>
  <si>
    <t>TAS_ECOLI</t>
  </si>
  <si>
    <t>Protein tas</t>
  </si>
  <si>
    <t>tas ygdS b2834 JW2802</t>
  </si>
  <si>
    <t>tas</t>
  </si>
  <si>
    <t>MQYHRIPHSSLEVSTLGLGTMTFGEQNSEADAHAQLDYAVAQGINLIDVAEMYPVPPRPETQGLTETYVGNWLAKHGSREKLIIASKVSGPSRNNDKGIRPDQALDRKNIREALHDSLKRLQTDYLDLYQVHWPQRPTNCFGKLGYSWTDSAPAVSLLDTLDALAEYQRAGKIRYIGVSNETAFGVMRYLHLADKHDLPRIVTIQNPYSLLNRSFEVGLAEVSQYEGVELLAYSCLGFGTLTGKYLNGAKPAGARNTLFSRFTRYSGEQTQKAVAAYVDIARRHGLDPAQMALAFVRRQPFVASTLLGATTMDQLKTNIESLHLELSEDVLAEIEAVHQVYTYPAP</t>
  </si>
  <si>
    <t>P0A9T6</t>
  </si>
  <si>
    <t>YBAQ_ECOLI</t>
  </si>
  <si>
    <t>Uncharacterized HTH-type transcriptional regulator YbaQ</t>
  </si>
  <si>
    <t>ybaQ b0483 JW0472</t>
  </si>
  <si>
    <t>ybaQ</t>
  </si>
  <si>
    <t>MKQATRKPTTPGDILLYEYLEPLDLKINELAELLHVHRNSVSALINNNRKLTTEMAFRLAKVFDTTVDFWLNLQAAVDLWEVENNMRTQEELGRIETVAEYLARREERAKKVA</t>
  </si>
  <si>
    <t>P0A9T8</t>
  </si>
  <si>
    <t>YBBA_ECOLI</t>
  </si>
  <si>
    <t>Uncharacterized ABC transporter ATP-binding protein YbbA</t>
  </si>
  <si>
    <t>ybbA b0495 JW0484</t>
  </si>
  <si>
    <t>ybbA</t>
  </si>
  <si>
    <t>MPAENIVEVHHLKKSVGQGEHELSILTGVELVVKRGETIALVGESGSGKSTLLAILAGLDDGSSGEVSLVGQPLHNMDEEARAKLRAKHVGFVFQSFMLIPTLNALENVELPALLRGESSAESRNGAKALLEQLGLGKRLDHLPAQLSGGEQQRVALARAFNGRPDVLFADEPTGNLDRQTGDKIADLLFSLNREHGTTLIMVTHDLQLAARCDRCLRLVNGQLQEEA</t>
  </si>
  <si>
    <t>P0A9U1</t>
  </si>
  <si>
    <t>YBHF_ECOLI</t>
  </si>
  <si>
    <t>Probable multidrug ABC transporter ATP-binding protein YbhF</t>
  </si>
  <si>
    <t>ybhF b0794 JW5104</t>
  </si>
  <si>
    <t>ybhF</t>
  </si>
  <si>
    <t>MNDAVITLNGLEKRFPGMDKPAVAPLDCTIHAGYVTGLVGPDGAGKTTLMRMLAGLLKPDSGSATVIGFDPIKNDGALHAVLGYMPQKFGLYEDLTVMENLNLYADLRSVTGEARKQTFARLLEFTSLGPFTGRLAGKLSGGMKQKLGLACTLVGEPKVLLLDEPGVGVDPISRRELWQMVHELAGEGMLILWSTSYLDEAEQCRDVLLMNEGELLYQGEPKALTQTMAGRSFLMTSPHEGNRKLLQRALKLPQVSDGMIQGKSVRLILKKEATPDDIRHADGMPEININETTPRFEDAFIDLLGGAGTSESPLGAILHTVEGTPGETVIEAKELTKKFGDFAATDHVNFAVKRGEIFGLLGPNGAGKSTTFKMMCGLLVPTSGQALVLGMDLKESSGKARQHLGYMAQKFSLYGNLTVEQNLRFFSGVYGLRGRAQNEKISRMSEAFGLKSIASHATDELPLGFKQRLALACSLMHEPDILFLDEPTSGVDPLTRREFWLHINSMVEKGVTVMVTTHFMDEAEYCDRIGLVYRGKLIASGTPDDLKAQSANDEQPDPTMEQAFIQLIHDWDKEHSNE</t>
  </si>
  <si>
    <t>P0A9U3</t>
  </si>
  <si>
    <t>YBIT_ECOLI</t>
  </si>
  <si>
    <t>Probable ATP-binding protein YbiT</t>
  </si>
  <si>
    <t>ybiT b0820 JW0804</t>
  </si>
  <si>
    <t>ybiT</t>
  </si>
  <si>
    <t>MLVSSNVTMQFGSKPLFENISVKFGGGNRYGLIGANGSGKSTFMKILGGDLEPTLGNVSLDPNERIGKLRQDQFAFEEFTVLDTVIMGHKELWEVKQERDRIYALPEMSEEDGYKVADLEVKYGEMDGYSAEARAGELLLGVGIPVEQHYGPMSEVAPGWKLRVLLAQALFADPDILLLDEPTNNLDIDTIRWLEQVLNERDSTMIIISHDRHFLNMVCTHMADLDYGELRVYPGNYDEYMTAATQARERLLADNAKKKAQIAELQSFVSRFSANASKSRQATSRARQIDKIKLEEVKASSRQNPFIRFEQDKKLFRNALEVEGLTKGFDNGPLFKNLNLLLEVGEKLAVLGTNGVGKSTLLKTLVGDLQPDSGTVKWSENARIGYYAQDHEYEFENDLTVFEWMSQWKQEGDDEQAVRSILGRLLFSQDDIKKPAKVLSGGEKGRMLFGKLMMQKPNILIMDEPTNHLDMESIESLNMALELYQGTLIFVSHDREFVSSLATRILEITPERVIDFSGNYEDYLRSKGIE</t>
  </si>
  <si>
    <t>P0A9U6</t>
  </si>
  <si>
    <t>PUUR_ECOLI</t>
  </si>
  <si>
    <t>HTH-type transcriptional regulator PuuR</t>
  </si>
  <si>
    <t>puuR ycjC b1299 JW1292</t>
  </si>
  <si>
    <t>puuR</t>
  </si>
  <si>
    <t>MSDEGLAPGKRLSEIRQQQGLSQRRAAELSGLTHSAISTIEQDKVSPAISTLQKLLKVYGLSLSEFFSEPEKPDEPQVVINQDDLIEMGSQGVSMKLVHNGNPNRTLAMIFETYQPGTTTGERIKHQGEEIGTVLEGEIVLTINGQDYHLVAGQSYAINTGIPHSFSNTSAGICRIISAHTPTTF</t>
  </si>
  <si>
    <t>P0A9U8</t>
  </si>
  <si>
    <t>YDIO_ECOLI</t>
  </si>
  <si>
    <t>Probable acyl-CoA dehydrogenase YdiO (EC 1.3.-.-)</t>
  </si>
  <si>
    <t>ydiO b1695 JW5275</t>
  </si>
  <si>
    <t>ydiO</t>
  </si>
  <si>
    <t>MDFSLTEEQELLLASIRELITTNFPEEYFRTCDQNGTYPREFMRALADNGISMLGVPEEFGGIPADYVTQMLALMEVSKCGAPAFLITNGQCIHSMRRFGSAEQLRKTAESTLETGDPAYALALTEPGAGSDNNSATTTYTRKNGKVYINGQKTFITGAKEYPYMLVLARDPQPKDPKKAFTLWWVDSSKPGIKINPLHKIGWHMLSTCEVYLDNVEVEESDMVGEEGMGFLNVMYNFEMERLINAARSTGFAECAFEDAARYANQRIAFGKPIGHNQMIQEKLALMAIKIDNMRNMVLKVAWQADQHQSLRTSAALAKLYCARTAMEVIDDAIQIMGGLGYTDEARVSRFWRDVRCERIGGGTDEIMIYVAGRQILKDYQNK</t>
  </si>
  <si>
    <t>P0A9V1</t>
  </si>
  <si>
    <t>LPTB_ECOLI</t>
  </si>
  <si>
    <t>Lipopolysaccharide export system ATP-binding protein LptB (EC 7.5.2.-)</t>
  </si>
  <si>
    <t>lptB yhbG b3201 JW3168</t>
  </si>
  <si>
    <t>lptB</t>
  </si>
  <si>
    <t>MATLTAKNLAKAYKGRRVVEDVSLTVNSGEIVGLLGPNGAGKTTTFYMVVGIVPRDAGNIIIDDDDISLLPLHARARRGIGYLPQEASIFRRLSVYDNLMAVLQIRDDLSAEQREDRANELMEEFHIEHLRDSMGQSLSGGERRRVEIARALAANPKFILLDEPFAGVDPISVIDIKRIIEHLRDSGLGVLITDHNVRETLAVCERAYIVSQGHLIAHGTPTEILQDEHVKRVYLGEDFRL</t>
  </si>
  <si>
    <t>P0A9V5</t>
  </si>
  <si>
    <t>YIAG_ECOLI</t>
  </si>
  <si>
    <t>Uncharacterized HTH-type transcriptional regulator YiaG</t>
  </si>
  <si>
    <t>yiaG b3555 JW3524</t>
  </si>
  <si>
    <t>yiaG</t>
  </si>
  <si>
    <t>MEYKDPMHELLSSLEQIVFKDETQKITLTHRTTSCTEIEQLRKGTGLKIDDFARVLGVSVAMVKEWESRRVKPSSAELKLMRLIQANPALSKQLME</t>
  </si>
  <si>
    <t>P0A9V8</t>
  </si>
  <si>
    <t>SQUU_ECOLI</t>
  </si>
  <si>
    <t>3-sulfolactaldehyde reductase (SLA reductase) (EC 1.1.1.373)</t>
  </si>
  <si>
    <t>yihU b3882 JW3853</t>
  </si>
  <si>
    <t>yihU</t>
  </si>
  <si>
    <t>MAAIAFIGLGQMGSPMASNLLQQGHQLRVFDVNAEAVRHLVDKGATPAANPAQAAKDAEFIITMLPNGDLVRNVLFGENGVCEGLSTDALVIDMSTIHPLQTDKLIADMQAKGFSMMDVPVGRTSANAITGTLLLLAGGTAEQVERATPILMAMGSELINAGGPGMGIRVKLINNYMSIALNALSAEAAVLCEALNLPFDVAVKVMSGTAAGKGHFTTSWPNKVLSGDLSPAFMIDLAHKDLGIALDVANQLHVPMPLGAASREVYSQARAAGRGRQDWSAILEQVRVSAGMTAKVKM</t>
  </si>
  <si>
    <t>P0A9W0</t>
  </si>
  <si>
    <t>ULAR_ECOLI</t>
  </si>
  <si>
    <t>HTH-type transcriptional regulator UlaR</t>
  </si>
  <si>
    <t>ulaR yjfQ b4191 JW4149</t>
  </si>
  <si>
    <t>ulaR</t>
  </si>
  <si>
    <t>MTEAQRHQILLEMLAQLGFVTVEKVVERLGISPATARRDINKLDESGKLKKVRNGAEAITQQRPRWTPMNLHQAQNHDEKVRIAKAASQLVNPGESVVINCGSTAFLLGREMCGKPVQIITNYLPLANYLIDQEHDSVIIMGGQYNKSQSITLSPQGSENSLYAGHWMFTSGKGLTAEGLYKTDMLTAMAEQKMLSVVGKLVVLVDSSKIGERAGMLFSRADQIDMLITGKNANPEILQQLEAQGVSILRV</t>
  </si>
  <si>
    <t>P0A9W3</t>
  </si>
  <si>
    <t>ETTA_ECOLI</t>
  </si>
  <si>
    <t>Energy-dependent translational throttle protein EttA (EC 3.6.1.3) (Translational regulatory factor EttA)</t>
  </si>
  <si>
    <t>ettA yjjK b4391 JW4354</t>
  </si>
  <si>
    <t>ettA</t>
  </si>
  <si>
    <t>MAQFVYTMHRVGKVVPPKRHILKNISLSFFPGAKIGVLGLNGAGKSTLLRIMAGIDKDIEGEARPQPDIKIGYLPQEPQLNPEHTVRESIEEAVSEVVNALKRLDEVYALYADPDADFDKLAAEQGRLEEIIQAHDGHNLNVQLERAADALRLPDWDAKIANLSGGERRRVALCRLLLEKPDMLLLDEPTNHLDAESVAWLERFLHDFEGTVVAITHDRYFLDNVAGWILELDRGEGIPWEGNYSSWLEQKDQRLAQEASQEAARRKSIEKELEWVRQGTKGRQSKGKARLARFEELNSTEYQKRNETNELFIPPGPRLGDKVLEVSNLRKSYGDRLLIDDLSFSIPKGAIVGIIGPNGAGKSTLFRMISGQEQPDSGTITLGETVKLASVDQFRDSMDNSKTVWEEVSGGLDIMKIGNTEMPSRAYVGRFNFKGVDQGKRVGELSGGERGRLHLAKLLQVGGNMLLLDEPTNDLDIETLRALENALLEFPGCAMVISHDRWFLDRIATHILDYQDEGKVEFFEGNFTEYEEYKKRTLGADALEPKRIKYKRIAK</t>
  </si>
  <si>
    <t>P0A9W6</t>
  </si>
  <si>
    <t>IBAG_ECOLI</t>
  </si>
  <si>
    <t>Acid stress protein IbaG</t>
  </si>
  <si>
    <t>ibaG yrbA b3190 JW3157</t>
  </si>
  <si>
    <t>ibaG</t>
  </si>
  <si>
    <t>MENNEIQSVLMNALSLQEVHVSGDGSHFQVIAVGELFDGMSRVKKQQTVYGPLMEYIADNRIHAVSIKAYTPAEWARDRKLNGF</t>
  </si>
  <si>
    <t>P0A9W9</t>
  </si>
  <si>
    <t>YRDA_ECOLI</t>
  </si>
  <si>
    <t>Protein YrdA</t>
  </si>
  <si>
    <t>yrdA b3279 JW5710</t>
  </si>
  <si>
    <t>yrdA</t>
  </si>
  <si>
    <t>MSDVLRPYRDLFPQIGQRVMIDDSSVVIGDVRLADDVGIWPLVVIRGDVHYVQIGARTNIQDGSMLHVTHKSSYNPDGNPLTIGEDVTVGHKVMLHGCTIGNRVLVGMGSILLDGAIVEDDVMIGAGSLVPQNKRLESGYLYLGSPVKQIRPLSDEEKAGLRYSANNYVKWKDEYLDQGNQTQP</t>
  </si>
  <si>
    <t>P0A9X1</t>
  </si>
  <si>
    <t>ZNUC_ECOLI</t>
  </si>
  <si>
    <t>Zinc import ATP-binding protein ZnuC (EC 7.2.2.-)</t>
  </si>
  <si>
    <t>znuC yebM b1858 JW1847</t>
  </si>
  <si>
    <t>znuC</t>
  </si>
  <si>
    <t>MTSLVSLENVSVSFGQRRVLSDVSLELKPGKILTLLGPNGAGKSTLVRVVLGLVTPDEGVIKRNGKLRIGYVPQKLYLDTTLPLTVNRFLRLRPGTHKEDILPALKRVQAGHLINAPMQKLSGGETQRVLLARALLNRPQLLVLDEPTQGVDVNGQVALYDLIDQLRRELDCGVLMVSHDLHLVMAKTDEVLCLNHHICCSGTPEVVSLHPEFISMFGPRGAEQLGIYRHHHNHRHDLQGRIVLRRGNDRS</t>
  </si>
  <si>
    <t>P0A9X4</t>
  </si>
  <si>
    <t>MREB_ECOLI</t>
  </si>
  <si>
    <t>Cell shape-determining protein MreB (Actin-like MreB protein) (Rod shape-determining protein MreB)</t>
  </si>
  <si>
    <t>mreB envB rodY b3251 JW3220</t>
  </si>
  <si>
    <t>mreB</t>
  </si>
  <si>
    <t>MLKKFRGMFSNDLSIDLGTANTLIYVKGQGIVLNEPSVVAIRQDRAGSPKSVAAVGHDAKQMLGRTPGNIAAIRPMKDGVIADFFVTEKMLQHFIKQVHSNSFMRPSPRVLVCVPVGATQVERRAIRESAQGAGAREVFLIEEPMAAAIGAGLPVSEATGSMVVDIGGGTTEVAVISLNGVVYSSSVRIGGDRFDEAIINYVRRNYGSLIGEATAERIKHEIGSAYPGDEVREIEVRGRNLAEGVPRGFTLNSNEILEALQEPLTGIVSAVMVALEQCPPELASDISERGMVLTGGGALLRNLDRLLMEETGIPVVVAEDPLTCVARGGGKALEMIDMHGGDLFSEE</t>
  </si>
  <si>
    <t>P0A9X9</t>
  </si>
  <si>
    <t>CSPA_ECOLI</t>
  </si>
  <si>
    <t>Cold shock protein CspA (CSP-A) (7.4 kDa cold shock protein) (CS7.4)</t>
  </si>
  <si>
    <t>cspA cspS b3556 JW3525</t>
  </si>
  <si>
    <t>cspA</t>
  </si>
  <si>
    <t>MSGKMTGIVKWFNADKGFGFITPDDGSKDVFVHFSAIQNDGYKSLDEGQKVSFTIESGAKGPAAGNVTSL</t>
  </si>
  <si>
    <t>P0A9Y6</t>
  </si>
  <si>
    <t>CSPC_ECOLI</t>
  </si>
  <si>
    <t>Cold shock-like protein CspC (CSP-C)</t>
  </si>
  <si>
    <t>cspC msmB b1823 JW1812</t>
  </si>
  <si>
    <t>cspC</t>
  </si>
  <si>
    <t>MAKIKGQVKWFNESKGFGFITPADGSKDVFVHFSAIQGNGFKTLAEGQNVEFEIQDGQKGPAAVNVTAI</t>
  </si>
  <si>
    <t>P0A9Z1</t>
  </si>
  <si>
    <t>GLNB_ECOLI</t>
  </si>
  <si>
    <t>Nitrogen regulatory protein P-II 1</t>
  </si>
  <si>
    <t>glnB b2553 JW2537</t>
  </si>
  <si>
    <t>glnB</t>
  </si>
  <si>
    <t>MKKIDAIIKPFKLDDVREALAEVGITGMTVTEVKGFGRQKGHTELYRGAEYMVDFLPKVKIEIVVPDDIVDTCVDTIIRTAQTGKIGDGKIFVFDVARVIRIRTGEEDDAAI</t>
  </si>
  <si>
    <t>P0AA04</t>
  </si>
  <si>
    <t>PTHP_ECOLI</t>
  </si>
  <si>
    <t>Phosphocarrier protein HPr (Histidine-containing protein)</t>
  </si>
  <si>
    <t>ptsH hpr b2415 JW2408</t>
  </si>
  <si>
    <t>ptsH</t>
  </si>
  <si>
    <t>MFQQEVTITAPNGLHTRPAAQFVKEAKGFTSEITVTSNGKSASAKSLFKLQTLGLTQGTVVTISAEGEDEQKAVEHLVKLMAELE</t>
  </si>
  <si>
    <t>P0AA10</t>
  </si>
  <si>
    <t>RL13_ECOLI</t>
  </si>
  <si>
    <t>50S ribosomal protein L13 (Large ribosomal subunit protein uL13)</t>
  </si>
  <si>
    <t>rplM b3231 JW3200</t>
  </si>
  <si>
    <t>rplM</t>
  </si>
  <si>
    <t>MKTFTAKPETVKRDWYVVDATGKTLGRLATELARRLRGKHKAEYTPHVDTGDYIIVLNADKVAVTGNKRTDKVYYHHTGHIGGIKQATFEEMIARRPERVIEIAVKGMLPKGPLGRAMFRKLKVYAGNEHNHAAQQPQVLDI</t>
  </si>
  <si>
    <t>P0AA16</t>
  </si>
  <si>
    <t>OMPR_ECOLI</t>
  </si>
  <si>
    <t>DNA-binding dual transcriptional regulator OmpR (Transcriptional regulatory protein OmpR)</t>
  </si>
  <si>
    <t>ompR kmt ompB b3405 JW3368</t>
  </si>
  <si>
    <t>ompR</t>
  </si>
  <si>
    <t>MQENYKILVVDDDMRLRALLERYLTEQGFQVRSVANAEQMDRLLTRESFHLMVLDLMLPGEDGLSICRRLRSQSNPMPIIMVTAKGEEVDRIVGLEIGADDYIPKPFNPRELLARIRAVLRRQANELPGAPSQEEAVIAFGKFKLNLGTREMFREDEPMPLTSGEFAVLKALVSHPREPLSRDKLMNLARGREYSAMERSIDVQISRLRRMVEEDPAHPRYIQTVWGLGYVFVPDGSKA</t>
  </si>
  <si>
    <t>P0AA25</t>
  </si>
  <si>
    <t>THIO_ECOLI</t>
  </si>
  <si>
    <t>Thioredoxin 1 (Trx-1)</t>
  </si>
  <si>
    <t>trxA fipA tsnC b3781 JW5856</t>
  </si>
  <si>
    <t>trxA</t>
  </si>
  <si>
    <t>MSDKIIHLTDDSFDTDVLKADGAILVDFWAEWCGPCKMIAPILDEIADEYQGKLTVAKLNIDQNPGTAPKYGIRGIPTLLLFKNGEVAATKVGALSKGQLKEFLDANLA</t>
  </si>
  <si>
    <t>DISULFID 33..36;  /note="Redox-active";  /evidence="ECO:0000255|PROSITE-ProRule:PRU00691, ECO:0000269|PubMed:10489448"</t>
  </si>
  <si>
    <t>P0AA31</t>
  </si>
  <si>
    <t>YEDF_ECOLI</t>
  </si>
  <si>
    <t>Putative sulfur carrier protein YedF</t>
  </si>
  <si>
    <t>yedF b1930 JW1915</t>
  </si>
  <si>
    <t>yedF</t>
  </si>
  <si>
    <t>MKNIVPDYRLDMVGEPCPYPAVATLEAMPQLKKGEILEVVSDCPQSINNIPLDARNHGYTVLDIQQDGPTIRYLIQK</t>
  </si>
  <si>
    <t>P0AA37</t>
  </si>
  <si>
    <t>RLUA_ECOLI</t>
  </si>
  <si>
    <t>Dual-specificity RNA pseudouridine synthase RluA (EC 5.4.99.28) (EC 5.4.99.29) (23S rRNA pseudouridine(746) synthase) (Ribosomal large subunit pseudouridine synthase A) (rRNA pseudouridylate synthase A) (rRNA-uridine isomerase A) (tRNA pseudouridine(32) synthase)</t>
  </si>
  <si>
    <t>rluA yabO b0058 JW0057</t>
  </si>
  <si>
    <t>rluA</t>
  </si>
  <si>
    <t>MGMENYNPPQEPWLVILYQDDHIMVVNKPSGLLSVPGRLEEHKDSVMTRIQRDYPQAESVHRLDMATSGVIVVALTKAAERELKRQFREREPKKQYVARVWGHPSPAEGLVDLPLICDWPNRPKQKVCYETGKPAQTEYEVVEYAADNTARVVLKPITGRSHQLRVHMLALGHPILGDRFYASPEARAMAPRLLLHAEMLTITHPAYGNSMTFKAPADF</t>
  </si>
  <si>
    <t>P0AA39</t>
  </si>
  <si>
    <t>RLUC_ECOLI</t>
  </si>
  <si>
    <t>Ribosomal large subunit pseudouridine synthase C (EC 5.4.99.24) (23S rRNA pseudouridine(955/2504/2580) synthase) (rRNA pseudouridylate synthase C) (rRNA-uridine isomerase C)</t>
  </si>
  <si>
    <t>rluC yceC b1086 JW1072</t>
  </si>
  <si>
    <t>rluC</t>
  </si>
  <si>
    <t>MKTETPSVKIVAITADEAGQRIDNFLRTQLKGVPKSMIYRILRKGEVRVNKKRIKPEYKLEAGDEVRIPPVRVAEREEEAVSPHLQKVAALADVILYEDDHILVLNKPSGTAVHGGSGLSFGVIEGLRALRPEARFLELVHRLDRDTSGVLLVAKKRSALRSLHEQLREKGMQKDYLALVRGQWQSHVKSVQAPLLKNILQSGERIVRVSQEGKPSETRFKVEERYAFATLVRCSPVTGRTHQIRVHTQYAGHPIAFDDRYGDREFDRQLTEAGTGLNRLFLHAAALKFTHPGTGEVMRIEAPMDEGLKRCLQKLRNAR</t>
  </si>
  <si>
    <t>P0AA41</t>
  </si>
  <si>
    <t>TRUC_ECOLI</t>
  </si>
  <si>
    <t>tRNA pseudouridine synthase C (EC 5.4.99.26) (tRNA pseudouridine(65) synthase) (tRNA pseudouridylate synthase C) (tRNA-uridine isomerase C)</t>
  </si>
  <si>
    <t>truC yqcB b2791 JW2762</t>
  </si>
  <si>
    <t>truC</t>
  </si>
  <si>
    <t>MLEILYQDEWLVAVNKPSGWLVHRSWLDRDEKVVVMQTVRDQIGQHVFTAHRLDRPTSGVLLMGLSSEAGRLLAQQFEQHQIQKRYHAIVRGWLMEEAVLDYPLVEELDKIADKFAREDKGPQPAVTHYRGLATVEMPVATGRYPTTRYGLVELEPKTGRKHQLRRHLAHLRHPIIGDSKHGDLRQNRSGAEHFGLQRLMLHASQLSLTHPFTGEPLTIHAGLDDTWMQALSQFGWRGLLPENERVEFSAPSGQDGEISS</t>
  </si>
  <si>
    <t>P0AA43</t>
  </si>
  <si>
    <t>RSUA_ECOLI</t>
  </si>
  <si>
    <t>Ribosomal small subunit pseudouridine synthase A (EC 5.4.99.19) (16S pseudouridylate 516 synthase) (16S rRNA pseudouridine(516) synthase) (rRNA pseudouridylate synthase A) (rRNA-uridine isomerase A)</t>
  </si>
  <si>
    <t>rsuA yejD b2183 JW2171</t>
  </si>
  <si>
    <t>rsuA</t>
  </si>
  <si>
    <t>MRLDKFIAQQLGVSRAIAGREIRGNRVTVDGEIVRNAAFKLLPEHDVAYDGNPLAQQHGPRYFMLNKPQGYVCSTDDPDHPTVLYFLDEPVAWKLHAAGRLDIDTTGLVLMTDDGQWSHRITSPRHHCEKTYLVTLESPVADDTAEQFAKGVQLHNEKDLTKPAVLEVITPTQVRLTISEGRYHQVKRMFAAVGNHVVELHRERIGGITLDADLAPGEYRPLTEEEIASVV</t>
  </si>
  <si>
    <t>P0AA47</t>
  </si>
  <si>
    <t>PLAP_ECOLI</t>
  </si>
  <si>
    <t>Low-affinity putrescine importer PlaP</t>
  </si>
  <si>
    <t>plaP yeeF b2014 JW5330</t>
  </si>
  <si>
    <t>plaP</t>
  </si>
  <si>
    <t>MSHNVTPNTSRVELRKTLTLVPVVMMGLAYMQPMTLFDTFGIVSGLTDGHVPTAYAFALIAILFTALSYGKLVRRYPSAGSAYTYAQKSISPTVGFMVGWSSLLDYLFAPMINILLAKIYFEALVPSIPSWMFVVALVAFMTAFNLRSLKSVANFNTVIVVLQVVLIAVILGMVVYGVFEGEGAGTLASTRPFWSGDAHVIPMITGATILCFSFTGFDGISNLSEETKDAERVIPRAIFLTALIGGMIFIFATYFLQLYFPDISRFKDPDASQPEIMLYVAGKAFQVGALIFSTITVLASGMAAHAGVARLMYVMGRDGVFPKSFFGYVHPKWRTPAMNIILVGAIALLAINFDLVMATALINFGALVAFTFVNLSVISQFWIREKRNKTLKDHFQYLFLPMCGALTVGALWVNLEESSMVLGLIWAAIGLIYLACVTKSFRNPVPQYEDVA</t>
  </si>
  <si>
    <t>P0AA49</t>
  </si>
  <si>
    <t>YFDV_ECOLI</t>
  </si>
  <si>
    <t>Uncharacterized transporter YfdV</t>
  </si>
  <si>
    <t>yfdV b2372 JW2369</t>
  </si>
  <si>
    <t>yfdV</t>
  </si>
  <si>
    <t>MLTFFIGDLLPIIVIMLLGYFSGRRETFSEDQARAFNKLVLNYALPAALFVSITRANREMIFADTRLTLVSLVVIVGCFFFSWFGCYKFFKRTHAEAAVCALIAGSPTIGFLGFAVLDPIYGDSVSTGLVVAIISIIVNAITIPIGLYLLNPSSGADGKKNSNLSALISAAKEPVVWAPVLATILVLVGVKIPAAWDPTFNLIAKANSGVAVFAAGLTLAAHKFEFSAEIAYNTFLKLILMPLALLLVGMACHLNSEHLQMMVLAGALPPAFSGIIIASRFNVYTRTGTASLAVSVLGFVVTAPLWIYVSRLVS</t>
  </si>
  <si>
    <t>P0AA53</t>
  </si>
  <si>
    <t>QMCA_ECOLI</t>
  </si>
  <si>
    <t>Protein QmcA</t>
  </si>
  <si>
    <t>qmcA ybbK b0489 JW0478</t>
  </si>
  <si>
    <t>qmcA</t>
  </si>
  <si>
    <t>MLIFIPILIFVALVIVGAGVKIVPQGYQWTVERFGRYTKTLQPGLSLVVPFMDRIGRKINMMEQVLDIPSQEVISKDNANVTIDAVCFIQVIDAPRAAYEVSNLELAIINLTMTNIRTVLGSMELDEMLSQRDSINSRLLRIVDEATNPWGIKVTRIEIRDVRPPAELISSMNAQMKAERTKRAYILEAEGIRQAEILKAEGEKQSQILKAEGERQSAFLQAEARERSAEAEARATKMVSEAIASGDIQAVNYFVAQKYTEALQQIGSSSNSKVVMMPLEASSLMGSIAGIAELVKDSANKRTQP</t>
  </si>
  <si>
    <t>P0AA57</t>
  </si>
  <si>
    <t>YOBA_ECOLI</t>
  </si>
  <si>
    <t>Protein YobA</t>
  </si>
  <si>
    <t>yobA b1841 JW1830</t>
  </si>
  <si>
    <t>yobA</t>
  </si>
  <si>
    <t>MASTARSLRYALAILTTSLVTPSVWAHAHLTHQYPAANAQVTAAPQAITLNFSEGVETGFSGAKITGPKNENIKTLPAKRNEQDQKQLIVPLADSLKPGTYTVDWHVVSVDGHKTKGHYTFSVK</t>
  </si>
  <si>
    <t>P0AA60</t>
  </si>
  <si>
    <t>YGHB_ECOLI</t>
  </si>
  <si>
    <t>Inner membrane protein YghB</t>
  </si>
  <si>
    <t>yghB b3009 JW2976</t>
  </si>
  <si>
    <t>yghB</t>
  </si>
  <si>
    <t>MAVIQDIIAALWQHDFAALADPHIVSVVYFVMFATLFLENGLLPASFLPGDSLLILAGALIAQGVMDFLPTIAILTAAASLGCWLSYIQGRWLGNTKTVKGWLAQLPAKYHQRATCMFDRHGLLALLAGRFLAFVRTLLPTMAGISGLPNRRFQFFNWLSGLLWVSVVTSFGYALSMIPFVKRHEDQVMTFLMILPIALLTAGLLGTLFVVIKKKYCNA</t>
  </si>
  <si>
    <t>P0AA63</t>
  </si>
  <si>
    <t>YQJA_ECOLI</t>
  </si>
  <si>
    <t>Inner membrane protein YqjA</t>
  </si>
  <si>
    <t>yqjA b3095 JW3066</t>
  </si>
  <si>
    <t>yqjA</t>
  </si>
  <si>
    <t>MELLTQLLQALWAQDFETLANPSMIGMLYFVLFVILFLENGLLPAAFLPGDSLLVLVGVLIAKGAMGYPQTILLLTVAASLGCWVSYIQGRWLGNTRTVQNWLSHLPAHYHQRAHHLFHKHGLSALLIGRFIAFVRTLLPTIAGLSGLNNARFQFFNWMSGLLWVLILTTLGYMLGKTPVFLKYEDQLMSCLMLLPVVLLVFGLAGSLVVLWKKKYGNRG</t>
  </si>
  <si>
    <t>P0AA67</t>
  </si>
  <si>
    <t>RHTA_ECOLI</t>
  </si>
  <si>
    <t>Threonine/homoserine exporter RhtA</t>
  </si>
  <si>
    <t>rhtA ybiF b0813 JW0798</t>
  </si>
  <si>
    <t>rhtA</t>
  </si>
  <si>
    <t>MPGSLRKMPVWLPIVILLVAMASIQGGASLAKSLFPLVGAPGVTALRLALGTLILIAFFKPWRLRFAKEQRLPLLFYGVSLGGMNYLFYLSIQTVPLGIAVALEFTGPLAVALFSSRRPVDFVWVVLAVLGLWFLLPLGQDVSHVDLTGCALALGAGACWAIYILSGQRAGAEHGPATVAIGSLIAALIFVPIGALQAGEALWHWSVIPLGLAVAILSTALPYSLEMIALTRLPTRTFGTLMSMEPALAAVSGMIFLGETLTPIQLLALGAIIAASMGSTLTVRKESKIKELDIN</t>
  </si>
  <si>
    <t>P0AA70</t>
  </si>
  <si>
    <t>YEDA_ECOLI</t>
  </si>
  <si>
    <t>Uncharacterized inner membrane transporter YedA</t>
  </si>
  <si>
    <t>yedA b1959 JW1942</t>
  </si>
  <si>
    <t>yedA</t>
  </si>
  <si>
    <t>MRFRQLLPLFGALFALYIIWGSTYFVIRIGVESWPPLMMAGVRFLAAGILLLAFLLLRGHKLPPLRPLLNAALIGLLLLAVGNGMVTVAEHQNVPSGIAAVVVATVPLFTLCFSRLFGIKTRKLEWVGIAIGLAGIIMLNSGGNLSGNPWGAILILIGSISWAFGSVYGSRITLPVGMMAGAIEMLAAGVVLMIASMIAGEKLTALPSLSGFLAVGYLALFGSIIAINAYMYLIRNVSPALATSYAYVNPVVAVLLGTGLGGETLSKIEWLALGVIVFAVVLVTLGKYLFPAKPVVAPVIQDASSE</t>
  </si>
  <si>
    <t>P0AA73</t>
  </si>
  <si>
    <t>YHBE_ECOLI</t>
  </si>
  <si>
    <t>Uncharacterized inner membrane transporter YhbE</t>
  </si>
  <si>
    <t>yhbE b3184 JW3151</t>
  </si>
  <si>
    <t>yhbE</t>
  </si>
  <si>
    <t>MKQQAGIGILLALTTAICWGALPIAMKQVLEVMEPPTIVFYRFLMASIGLGAILAVKKRLPPLRVFRKPRWLILLAVATAGLFGNFILFSSSLQYLSPTASQVIGQLSPVGMMVASVFILKEKMRSTQVVGALMLLSGLVMFFNTSLVEIFTKLTDYTWGVIFGVGAATVWVSYGVAQKVLLRRLASPQILFLLYTLCTIALFPLAKPGVIAQLSHWQLACLIFCGLNTLVGYGALAEAMARWQAAQVSAIITLTPLFTLFFSDLLSLAWPDFFARPMLNLLGYLGAFVVVAGAMYSAIGHRIWGGLRKHTTVVSQPRAGE</t>
  </si>
  <si>
    <t>P0AA76</t>
  </si>
  <si>
    <t>DGOT_ECOLI</t>
  </si>
  <si>
    <t>D-galactonate transporter</t>
  </si>
  <si>
    <t>dgoT yidT b3691 JW5859</t>
  </si>
  <si>
    <t>dgoT</t>
  </si>
  <si>
    <t>MDIPVNAAKPGRRRYLTLVMIFITVVICYVDRANLAVASAHIQEEFGITKAEMGYVFSAFAWLYTLCQIPGGWFLDRVGSRVTYFIAIFGWSVATLFQGFATGLMSLIGLRAITGIFEAPAFPTNNRMVTSWFPEHERASAVGFYTSGQFVGLAFLTPLLIWIQEMLSWHWVFIVTGGIGIIWSLIWFKVYQPPRLTKGISKAELDYIRDGGGLVDGDAPVKKEARQPLTAKDWKLVFHRKLIGVYLGQFAVASTLWFFLTWFPNYLTQEKGITALKAGFMTTVPFLAAFVGVLLSGWVADLLVRKGFSLGFARKTPIICGLLISTCIMGANYTNDPMMIMCLMALAFFGNGFASITWSLVSSLAPMRLIGLTGGVFNFAGGLGGITVPLVVGYLAQGYGFAPALVYISAVALIGALSYILLVGDVKRVG</t>
  </si>
  <si>
    <t>P0AA78</t>
  </si>
  <si>
    <t>EXUT_ECOLI</t>
  </si>
  <si>
    <t>Hexuronate transporter</t>
  </si>
  <si>
    <t>exuT b3093 JW3064</t>
  </si>
  <si>
    <t>exuT</t>
  </si>
  <si>
    <t>MRKIKGLRWYMIALVTLGTVLGYLTRNTVAAAAPTLMEELNISTQQYSYIIAAYSAAYTVMQPVAGYVLDVLGTKIGYAMFAVLWAVFCGATALAGSWGGLAVARGAVGAAEAAMIPAGLKASSEWFPAKERSIAVGYFNVGSSIGAMIAPPLVVWAIVMHSWQMAFIISGALSFIWAMAWLIFYKHPRDQKHLTDEERDYIINGQEAQHQVSTAKKMSVGQILRNRQFWGIALPRFLAEPAWGTFNAWIPLFMFKVYGFNLKEIAMFAWMPMLFADLGCILGGYLPPLFQRWFGVNLIVSRKMVVTLGAVLMIGPGMIGLFTNPYVAIMLLCIGGFAHQALSGALITLSSDVFGRNEVATANGLTGMSAWLASTLFALVVGALADTIGFSPLFAVLAVFDLLGALVIWTVLQNKPAIEVAQETHNDPAPQH</t>
  </si>
  <si>
    <t>P0AA80</t>
  </si>
  <si>
    <t>GARP_ECOLI</t>
  </si>
  <si>
    <t>Probable galactarate transporter (D-galactarate permease)</t>
  </si>
  <si>
    <t>garP yhaU b3127 JW3096</t>
  </si>
  <si>
    <t>garP</t>
  </si>
  <si>
    <t>MILDTVDEKKKGVHTRYLILLIIFIVTAVNYADRATLSIAGTEVAKELQLSAVSMGYIFSAFGWAYLLMQIPGGWLLDKFGSKKVYTYSLFFWSLFTFLQGFVDMFPLAWAGISMFFMRFMLGFSEAPSFPANARIVAAWFPTKERGTASAIFNSAQYFSLALFSPLLGWLTFAWGWEHVFTVMGVIGFVLTALWIKLIHNPTDHPRMSAEELKFISENGAVVDMDHKKPGSAAASGPKLHYIKQLLSNRMMLGVFFGQYFINTITWFFLTWFPIYLVQEKGMSILKVGLVASIPALCGFAGGVLGGVFSDYLIKRGLSLTLARKLPIVLGMLLASTIILCNYTNNTTLVVMLMALAFFGKGFGALGWPVISDTAPKEIVGLCGGVFNVFGNVASIVTPLVIGYLVSELHSFNAALVFVGCSALMAMVCYLFVVGDIKRMELQK</t>
  </si>
  <si>
    <t>P0AA82</t>
  </si>
  <si>
    <t>CODB_ECOLI</t>
  </si>
  <si>
    <t>Cytosine permease</t>
  </si>
  <si>
    <t>codB b0336 JW0327</t>
  </si>
  <si>
    <t>codB</t>
  </si>
  <si>
    <t>MSQDNNFSQGPVPQSARKGVLALTFVMLGLTFFSASMWTGGTLGTGLSYHDFFLAVLIGNLLLGIYTSFLGYIGAKTGLTTHLLARFSFGVKGSWLPSLLLGGTQVGWFGVGVAMFAIPVGKATGLDINLLIAVSGLLMTVTVFFGISALTVLSVIAVPAIACLGGYSVWLAVNGMGGLDALKAVVPAQPLDFNVALALVVGSFISAGTLTADFVRFGRNAKLAVLVAMVAFFLGNSLMFIFGAAGAAALGMADISDVMIAQGLLLPAIVVLGLNIWTTNDNALYASGLGFANITGMSSKTLSVINGIIGTVCALWLYNNFVGWLTFLSAAIPPVGGVIIADYLMNRRRYEHFATTRMMSVNWVAILAVALGIAAGHWLPGIVPVNAVLGGALSYLILNPILNRKTTAAMTHVEANSVE</t>
  </si>
  <si>
    <t>P0AA84</t>
  </si>
  <si>
    <t>CLSB_ECOLI</t>
  </si>
  <si>
    <t>Cardiolipin synthase B (CL synthase) (EC 2.7.8.-)</t>
  </si>
  <si>
    <t>clsB ybhO b0789 JW0772</t>
  </si>
  <si>
    <t>clsB</t>
  </si>
  <si>
    <t>MKCSWREGNKIQLLENGEQYYPAVFKAIGEAQERIILETFIWFEDDVGKQLHAALLAAAQRGVKAEVLLDGYGSPDLSDEFVNELTAAGVVFRYYDPRPRLFGMRTNVFRRMHRKIVVIDARIAFIGGLNYSAEHMSSYGPEAKQDYAVRLEGPIVEDILQFELENLPGQSAARRWWRRHHKAEENRQPGEAQVLLVWRDNEEHRDDIERHYLKMLTQARREVIIANAYFFPGYRFLHALRKAARRGVRIKLIIQGEPDMPIVRVGARLLYNYLVKGGVQVFEYRRRPLHGKVALMDDHWATVGSSNLDPLSLSLNLEANVIIHDRHFNQTLRDNLNGIIAADCQQVDETMLPKRTWWNLTKSVLAFHFLRHFPALVGWLPAHTPRLAQVDPPAQPTMETQDRVETENTGVKP</t>
  </si>
  <si>
    <t>P0AA86</t>
  </si>
  <si>
    <t>DSBE_ECOLI</t>
  </si>
  <si>
    <t>Thiol:disulfide interchange protein DsbE (Cytochrome c biogenesis protein CcmG)</t>
  </si>
  <si>
    <t>dsbE ccmG yejQ b2195 JW2183</t>
  </si>
  <si>
    <t>dsbE</t>
  </si>
  <si>
    <t>MKRKVLLIPLIIFLAIAAALLWQLARNAEGDDPTNLESALIGKPVPKFRLESLDNPGQFYQADVLTQGKPVLLNVWATWCPTCRAEHQYLNQLSAQGIRVVGMNYKDDRQKAISWLKELGNPYALSLFDGDGMLGLDLGVYGAPETFLIDGNGIIRYRHAGDLNPRVWEEEIKPLWEKYSKEAAQ</t>
  </si>
  <si>
    <t>DISULFID 80..83;  /note="Redox-active";  /evidence="ECO:0000305"</t>
  </si>
  <si>
    <t>P0AA89</t>
  </si>
  <si>
    <t>DOSC_ECOLI</t>
  </si>
  <si>
    <t>Diguanylate cyclase DosC (DGC) (EC 2.7.7.65) (Direct oxygen-sensing cyclase)</t>
  </si>
  <si>
    <t>dosC dgcO yddV b1490 JW5241</t>
  </si>
  <si>
    <t>dosC</t>
  </si>
  <si>
    <t>MEMYFKRMKDEWTGLVEQADPPIRAKAAEIAVAHAHYLSIEFYRIVRIDPHAEEFLSNEQVERQLKSAMERWIINVLSAQVDDVERLIQIQHTVAEVHARIGIPVEIVEMGFRVLKKILYPVIFSSDYSAAEKLQVYHFSINSIDIAMEVMTRAFTFSDSSASKEDENYRIFSLLENAEEEKERQIASILSWEIDIIYKILLDSDLGSSLPLSQADFGLWFNHKGRHYFSGIAEVGHISRLIQDFDGIFNQTMRNTRNLNNRSLRVKFLLQIRNTVSQIITLLRELFEEVSRHEVGMDVLTKLLNRRFLPTIFKREIAHANRTGTPLSVLIIDVDKFKEINDTWGHNTGDEILRKVSQAFYDNVRSSDYVFRYGGDEFIIVLTEASENETLRTAERIRSRVEKTKLKAANGEDIALSLSIGAAMFNGHPDYERLIQIADEALYIAKRRGRNRVELWKASL</t>
  </si>
  <si>
    <t>P0AA91</t>
  </si>
  <si>
    <t>YEAY_ECOLI</t>
  </si>
  <si>
    <t>Uncharacterized lipoprotein YeaY</t>
  </si>
  <si>
    <t>yeaY b1806 JW1795</t>
  </si>
  <si>
    <t>yeaY</t>
  </si>
  <si>
    <t>MAVQKNVIKGILAGTFALMLSGCVTVPDAIKGSSPTPQQDLVRVMSAPQLYVGQEARFGGKVVAVQNQQGKTRLEIATVPLDSGARPTLGEPSRGRIYADVNGFLDPVDFRGQLVTVVGPITGAVDGKIGNTPYKFMVMQVTGYKRWHLTQQVIMPPQPIDPWFYGGRGWPYGYGGWGWYNPGPARVQTVVTE</t>
  </si>
  <si>
    <t>P0AA93</t>
  </si>
  <si>
    <t>YPDA_ECOLI</t>
  </si>
  <si>
    <t>Sensor histidine kinase YpdA (EC 2.7.13.3)</t>
  </si>
  <si>
    <t>ypdA b2380 JW5388</t>
  </si>
  <si>
    <t>ypdA</t>
  </si>
  <si>
    <t>MHEIFNMLLAVFDRAALMLICLFFLIRIRLFRELLHKSAHSPKELLAVTAIFSLFALFSTWSGVPVEGSLVNVRIIAVMSGGILFGPWVGIITGVIAGIHRYLIDIGGVTAIPCFITSILAGCISGWINLKIPKAQRWRVGILGGMLCETLTMILVIVWAPTTALGIDIVSKIGIPMILGSVCIGFIVLLVQSVEGEKEASAARQAKLALDIANKTLPLFRHVNSESLRKVCEIIRDDIHADAVAITNTDHVLAYVGVGEHNYQNGDDFISPTTRQAMNYGKIIIKNNDEAHRTPEIHSMLVIPLWEKGVVTGTLKIYYCHAHQITSSLQEMAVGLSQIISTQLEVSRAEQLREMANKAELRALQSKINPHFLFNALNAISSSIRLNPDTARQLIFNLSRYLRYNIELKDDEQIDIKKELYQIKDYIAIEQARFGDKLTVIYDIDEEVNCCIPSLLIQPLVENAIVHGIQPCKGKGVVTISVAECGNRVRIAVRDTGHGIDPKVIERVEANEMPGNKIGLLNVHHRVKLLYGEGLHIRRLEPGTEIAFYIPNQRTPVASQATLLL</t>
  </si>
  <si>
    <t>P0AA95</t>
  </si>
  <si>
    <t>YACC_ECOLI</t>
  </si>
  <si>
    <t>Uncharacterized protein YacC</t>
  </si>
  <si>
    <t>yacC b0122 JW0118</t>
  </si>
  <si>
    <t>yacC</t>
  </si>
  <si>
    <t>MKTFFRTVLFGSLMAVCANSYALSESEAEDMADLTAVFVFLKNDCGYQNLPNGQIRRALVFFAQQNQWDLSNYDTFDMKALGEDSYRDLSGIGIPVAKKCKALARDSLSLLAYVK</t>
  </si>
  <si>
    <t>P0AA97</t>
  </si>
  <si>
    <t>YAEQ_ECOLI</t>
  </si>
  <si>
    <t>Uncharacterized protein YaeQ</t>
  </si>
  <si>
    <t>yaeQ b0190 JW0186</t>
  </si>
  <si>
    <t>yaeQ</t>
  </si>
  <si>
    <t>MALKATIYKATVNVADLDRNQFLDASLTLARHPSETQERMMLRLLAWLKYADERLQFTRGLCADDEPEAWLRNDHLGIDLWIELGLPDERRIKKACTQAAEVALFTYNSRAAQIWWQQNQSKCVQFANLSVWYLDDEQLAKVSAFADRTMTLQATIQDGVIWLSDDKNNLEVNLTAWQQPS</t>
  </si>
  <si>
    <t>P0AA99</t>
  </si>
  <si>
    <t>YAFK_ECOLI</t>
  </si>
  <si>
    <t>Putative L,D-transpeptidase YafK (EC 2.-.-.-)</t>
  </si>
  <si>
    <t>yafK b0224 JW0214</t>
  </si>
  <si>
    <t>yafK</t>
  </si>
  <si>
    <t>MRKIALILAMLLIPCVSFAGLLGSSSSTTPVSKEYKQQLMGSPVYIQIFKEERTLDLYVKMGEQYQLLDSYKICKYSGGLGPKQRQGDFKSPEGFYSVQRNQLKPDSRYYKAINIGFPNAYDRAHGYEGKYLMIHGDCVSIGCYAMTNQGIDEIFQFVTGALVFGQPSVQVSIYPFRMTDANMKRHKYSNFKDFWEQLKPGYDYFEQTRKPPTVSVVNGRYVVSKPLSHEVVQPQLASNYTLPEAK</t>
  </si>
  <si>
    <t>P0AAA1</t>
  </si>
  <si>
    <t>YAGU_ECOLI</t>
  </si>
  <si>
    <t>Inner membrane protein YagU</t>
  </si>
  <si>
    <t>yagU b0287 JW0281</t>
  </si>
  <si>
    <t>yagU</t>
  </si>
  <si>
    <t>MNIFEQTPPNRRRYGLAAFIGLIAGVVSAFVKWGAEVPLPPRSPVDMFNAACGPESLIRAAGQIDCSRNFLNPPYIFLRDWLGLTDPNAAVYTFAGHVFNWVGVTHIIFSIVFAVGYCVVAEVFPKIKLWQGLLAGALAQLFVHMISFPLMGLTPPLFDLPWYENVSEIFGHLVWFWSIEIIRRDLRNRITHEPDPEIPLGSNR</t>
  </si>
  <si>
    <t>P0AAA3</t>
  </si>
  <si>
    <t>ECPA_ECOLI</t>
  </si>
  <si>
    <t>Common pilus major fimbrillin subunit EcpA (MatB fimbrillin)</t>
  </si>
  <si>
    <t>ecpA matB yagZ b0293 JW0287</t>
  </si>
  <si>
    <t>ecpA</t>
  </si>
  <si>
    <t>MKKKVLAIALVTVFTGMGVAQAADVTAQAVATWSATAKKDTTSKLVVTPLGSLAFQYAEGIKGFNSQKGLFDVAIEGDSTATAFKLTSRLITNTLTQLDTSGSTLNVGVDYNGAAVEKTGDTVMIDTANGVLGGNLSPLANGYNASNRTTAQDGFTFSIISGTTNGTTAVTDYSTLPEGIWSGDVSVQFDATWTS</t>
  </si>
  <si>
    <t>P0AAA5</t>
  </si>
  <si>
    <t>YMCE_ECOLI</t>
  </si>
  <si>
    <t>Uncharacterized protein YmcE</t>
  </si>
  <si>
    <t>ymcE sfa b0991 JW0975</t>
  </si>
  <si>
    <t>ymcE</t>
  </si>
  <si>
    <t>MRRWISQNNIRLPRGAFFISALFFFNAVCIVSDNLLIIESFGEMAYNISYLTRVPGTNTLLACCCLLRPEEVNSEY</t>
  </si>
  <si>
    <t>P0AAA7</t>
  </si>
  <si>
    <t>WZXE_ECOLI</t>
  </si>
  <si>
    <t>Lipid III flippase</t>
  </si>
  <si>
    <t>wzxE wzx yifJ b3792 JW3766</t>
  </si>
  <si>
    <t>wzxE</t>
  </si>
  <si>
    <t>MSLAKASLWTAASTLVKIGAGLLVGKLLAVSFGPAGLGLAANFRQLITVLGVLAGAGIFNGVTKYVAQYHDNPQQLRRVVGTSSAMVLGFSTLMALVFVLAAAPISQGLFGNTDYQGLVRLVALVQMGIAWGNLLLALMKGFRDAAGNALSLIVGSLIGVLAYYVSYRLGGYEGALLGLALIPALVVIPAAIMLIKRGVIPLSYLKPSWDNGLAGQLSKFTLMALITSVTLPVAYIMMRKLLAAQYSWDEVGIWQGVSSISDAYLQFITASFSVYLLPTLSRLTEKRDITREVVKSLKFVLPAVAAASFTVWLLRDFAIWLLLSNKFTAMRDLFAWQLVGDVLKVGAYVFGYLVIAKASLRFYILAEVSQFTLLMVFAHWLIPAHGALGAAQAYMATYIVYFSLCCGVFLLWRRRA</t>
  </si>
  <si>
    <t>P0AAA9</t>
  </si>
  <si>
    <t>ZRAP_ECOLI</t>
  </si>
  <si>
    <t>Zinc resistance-associated protein</t>
  </si>
  <si>
    <t>zraP yjaI zra b4002 JW5546</t>
  </si>
  <si>
    <t>zraP</t>
  </si>
  <si>
    <t>MKRNTKIALVMMALSAMAMGSTSAFAHGGHGMWQQNAAPLTSEQQTAWQKIHNDFYAQSSALQQQLVTKRYEYNALLAANPPDSSKINAVAKEMENLRQSLDELRVKRDIAMAEAGIPRGAGMGMGYGGCGGGGHMGMGHW</t>
  </si>
  <si>
    <t>P0AAB2</t>
  </si>
  <si>
    <t>WZB_ECOLI</t>
  </si>
  <si>
    <t>Low molecular weight protein-tyrosine-phosphatase Wzb (EC 3.1.3.48)</t>
  </si>
  <si>
    <t>wzb b2061 JW2046</t>
  </si>
  <si>
    <t>wzb</t>
  </si>
  <si>
    <t>MFNNILVVCVGNICRSPTAERLLQRYHPELKVESAGLGALVGKGADPTAISVAAEHQLSLEGHCARQISRRLCRNYDLILTMEKRHIERLCEMAPEMRGKVMLFGHWDNECEIPDPYRKSRETFAAVYTLLERSARQWAQALNAEQV</t>
  </si>
  <si>
    <t>P0AAB4</t>
  </si>
  <si>
    <t>UBID_ECOLI</t>
  </si>
  <si>
    <t>3-octaprenyl-4-hydroxybenzoate carboxy-lyase (EC 4.1.1.98) (Polyprenyl p-hydroxybenzoate decarboxylase)</t>
  </si>
  <si>
    <t>ubiD yigC yigY b3843 JW3819</t>
  </si>
  <si>
    <t>ubiD</t>
  </si>
  <si>
    <t>MDAMKYNDLRDFLTLLEQQGELKRITLPVDPHLEITEIADRTLRAGGPALLFENPKGYSMPVLCNLFGTPKRVAMGMGQEDVSALREVGKLLAFLKEPEPPKGFRDLFDKLPQFKQVLNMPTKRLRGAPCQQKIVSGDDVDLNRIPIMTCWPEDAAPLITWGLTVTRGPHKERQNLGIYRQQLIGKNKLIMRWLSHRGGALDYQEWCAAHPGERFPVSVALGADPATILGAVTPVPDTLSEYAFAGLLRGTKTEVVKCISNDLEVPASAEIVLEGYIEQGETAPEGPYGDHTGYYNEVDSFPVFTVTHITQREDAIYHSTYTGRPPDEPAVLGVALNEVFVPILQKQFPEIVDFYLPPEGCSYRLAVVTIKKQYAGHAKRVMMGVWSFLRQFMYTKFVIVCDDDVNARDWNDVIWAITTRMDPARDTVLVENTPIDYLDFASPVSGLGSKMGLDATNKWPGETQREWGRPIKKDPDVVAHIDAIWDELAIFNNGKSA</t>
  </si>
  <si>
    <t>P0AAB6</t>
  </si>
  <si>
    <t>GALF_ECOLI</t>
  </si>
  <si>
    <t>UTP--glucose-1-phosphate uridylyltransferase (EC 2.7.7.9) (Alpha-D-glucosyl-1-phosphate uridylyltransferase) (UDP-glucose pyrophosphorylase) (UDPGP) (Uridine diphosphoglucose pyrophosphorylase)</t>
  </si>
  <si>
    <t>galF wcaN b2042 JW2027</t>
  </si>
  <si>
    <t>galF</t>
  </si>
  <si>
    <t>MTNLKAVIPVAGLGMHMLPATKAIPKEMLPIVDKPMIQYIVDEIVAAGIKEILLVTHASKNAVENHFDTSYELESLLEQRVKRQLLAEVQSICPPGVTIMNVRQGEPLGLGHSILCARPAIGDNPFVVVLPDVVIDDASADPLRYNLAAMIARFNETGRSQVLAKRMPGDLSEYSVIQTKEPLDREGKVSRIVEFIEKPDQPQTLDSDIMAVGRYVLSADIWPELERTQPGAWGRIQLTDAIAELAKKQSVDAMLMTGDSYDCGKKMGYMQAFVKYGLRNLKEGAKFRKGIEKLLSE</t>
  </si>
  <si>
    <t>P0AAB8</t>
  </si>
  <si>
    <t>USPD_ECOLI</t>
  </si>
  <si>
    <t>Universal stress protein D</t>
  </si>
  <si>
    <t>uspD yiiT b3923 JW3894</t>
  </si>
  <si>
    <t>uspD</t>
  </si>
  <si>
    <t>MAYKHIGVAISGNEEDALLVNKALELARHNDAHLTLIHIDDGLSELYPGIYFPATEDILQLLKNKSDNKLYKLTKNIQWPKTKLRIERGEMPETLLEIMQKEQCDLLVCGHHHSFINRLMPAYRGMINKMSADLLIVPFIDK</t>
  </si>
  <si>
    <t>P0AAC0</t>
  </si>
  <si>
    <t>USPE_ECOLI</t>
  </si>
  <si>
    <t>Universal stress protein E</t>
  </si>
  <si>
    <t>uspE ydaA b1333 JW1327</t>
  </si>
  <si>
    <t>uspE</t>
  </si>
  <si>
    <t>MAMYQNMLVVIDPNQDDQPALRRAVYLHQRIGGKIKAFLPIYDFSYEMTTLLSPDERTAMRQGVISQRTAWIHEQAKYYLNAGVPIEIKVVWHNRPFEAIIQEVISGGHDLVLKMAHQHDRLEAVIFTPTDWHLLRKCPSPVWMVKDQPWPEGGKALVAVNLASEEPYHNALNEKLVKETIELAEQVNHTEVHLVGAYPVTPINIAIELPEFDPSVYNDAIRGQHLLAMKALRQKFGINENMTHVEKGLPEEVIPDLAEHLQAGIVVLGTVGRTGISAAFLGNTAEQVIDHLRCDLLVIKPDQYQTPVELDDEEDD</t>
  </si>
  <si>
    <t>P0AAC4</t>
  </si>
  <si>
    <t>YBHL_ECOLI</t>
  </si>
  <si>
    <t>Inner membrane protein YbhL</t>
  </si>
  <si>
    <t>ybhL b0786 JW0769</t>
  </si>
  <si>
    <t>ybhL</t>
  </si>
  <si>
    <t>MDRFPRSDSIVQPRAGLQTYMAQVYGWMTVGLLLTAFVAWYAANSAAVMELLFTNRVFLIGLIIAQLALVIVLSAMIQKLSAGVTTMLFMLYSALTGLTLSSIFIVYTAASIASTFVVTAGMFGAMSLYGYTTKRDLSGFGNMLFMALIGIVLASLVNFWLKSEALMWAVTYIGVIVFVGLTAYDTQKLKNMGEQIDTRDTSNLRKYSILGALTLYLDFINLFLMLLRIFGNRR</t>
  </si>
  <si>
    <t>P0AAC6</t>
  </si>
  <si>
    <t>YCCA_ECOLI</t>
  </si>
  <si>
    <t>Modulator of FtsH protease YccA</t>
  </si>
  <si>
    <t>yccA b0970 JW0953</t>
  </si>
  <si>
    <t>yccA</t>
  </si>
  <si>
    <t>MDRIVSSSHDRTSLLSTHKVLRNTYFLLSLTLAFSAITATASTVLMLPSPGLILTLVGMYGLMFLTYKTANKPTGIISAFAFTGFLGYILGPILNTYLSAGMGDVIAMALGGTALVFFCCSAYVLTTRKDMSFLGGMLMAGIVVVLIGMVANIFLQLPALHLAISAVFILISSGAILFETSNIIHGGETNYIRATVSLYVSLYNIFVSLLSILGFASRD</t>
  </si>
  <si>
    <t>P0AAC8</t>
  </si>
  <si>
    <t>ISCA_ECOLI</t>
  </si>
  <si>
    <t>Iron-binding protein IscA (Iron-sulfur cluster assembly protein)</t>
  </si>
  <si>
    <t>iscA yfhF b2528 JW2512</t>
  </si>
  <si>
    <t>iscA</t>
  </si>
  <si>
    <t>MSITLSDSAAARVNTFLANRGKGFGLRLGVRTSGCSGMAYVLEFVDEPTPEDIVFEDKGVKVVVDGKSLQFLDGTQLDFVKEGLNEGFKFTNPNVKDECGCGESFHV</t>
  </si>
  <si>
    <t>P0AAD2</t>
  </si>
  <si>
    <t>MTR_ECOLI</t>
  </si>
  <si>
    <t>Tryptophan-specific transport protein (Tryptophan permease)</t>
  </si>
  <si>
    <t>mtr b3161 JW3130</t>
  </si>
  <si>
    <t>mtr</t>
  </si>
  <si>
    <t>MATLTTTQTSPSLLGGVVIIGGTIIGAGMFSLPVVMSGAWFFWSMAALIFTWFCMLHSGLMILEANLNYRIGSSFDTITKDLLGKGWNVVNGISIAFVLYILTYAYISASGSILHHTFAEMSLNVPARAAGFGFALLVAFVVWLSTKAVSRMTAIVLGAKVITFFLTFGSLLGHVQPATLFNVAESNASYAPYLLMTLPFCLASFGYHGNVPSLMKYYGKDPKTIVKCLVYGTLMALALYTIWLLATMGNIPRPEFIGIAEKGGNIDVLVQALSGVLNSRSLDLLLVVFSNFAVASSFLGVTLGLFDYLADLFGFDDSAVGRLKTALLTFAPPVVGGLLFPNGFLYAIGYAGLAATIWAAIVPALLARASRKRFGSPKFRVWGGKPMIALILVFGVGNALVHILSSFNLLPVYQ</t>
  </si>
  <si>
    <t>P0AAD4</t>
  </si>
  <si>
    <t>TYRP_ECOLI</t>
  </si>
  <si>
    <t>Tyrosine-specific transport protein (Tyrosine permease)</t>
  </si>
  <si>
    <t>tyrP b1907 JW1895</t>
  </si>
  <si>
    <t>tyrP</t>
  </si>
  <si>
    <t>MKNRTLGSVFIVAGTTIGAGMLAMPLAAAGVGFSVTLILLIGLWALMCYTALLLLEVYQHVPADTGLGTLAKRYLGRYGQWLTGFSMMFLMYALTAAYISGAGELLASSISDWTGISMSATAGVLLFTFVAGGVVCVGTSLVDLFNRFLFSAKIIFLVVMLVLLLPHIHKVNLLTLPLQQGLALSAIPVIFTSFGFHGSVPSIVSYMDGNIRKLRWVFIIGSAIPLVAYIFWQVATLGSIDSTTFMGLLANHAGLNGLLQALREMVASPHVELAVHLFADLALATSFLGVALGLFDYLADLFQRSNTVGGRLQTGAITFLPPLAFALFYPRGFVMALGYAGVALAVLALIIPSLLTWQSRKHNPQAGYRVKGGRPALVVVFLCGIAVIGVQFLIAAGLLPEVG</t>
  </si>
  <si>
    <t>P0AAD6</t>
  </si>
  <si>
    <t>SDAC_ECOLI</t>
  </si>
  <si>
    <t>Serine transporter</t>
  </si>
  <si>
    <t>sdaC dcrA b2796 JW2767</t>
  </si>
  <si>
    <t>sdaC</t>
  </si>
  <si>
    <t>METTQTSTIASKDSRSAWRKTDTMWMLGLYGTAIGAGVLFLPINAGVGGMIPLIIMAILAFPMTFFAHRGLTRFVLSGKNPGEDITEVVEEHFGIGAGKLITLLYFFAIYPILLVYSVAITNTVESFMSHQLGMTPPPRAILSLILIVGMMTIVRFGEQMIVKAMSILVFPFVGVLMLLALYLIPQWNGAALETLSLDTASATGNGLWMTLWLAIPVMVFSFNHSPIISSFAVAKREEYGDMAEQKCSKILAFAHIMMVLTVMFFVFSCVLSLTPADLAAAKEQNISILSYLANHFNAPVIAWMAPIIAIIAITKSFLGHYLGAREGFNGMVIKSLRGKGKSIEINKLNRITALFMLVTTWIVATLNPSILGMIETLGGPIIAMILFLMPMYAIQKVPAMRKYSGHISNVFVVVMGLIAISAIFYSLFS</t>
  </si>
  <si>
    <t>P0AAD8</t>
  </si>
  <si>
    <t>TDCC_ECOLI</t>
  </si>
  <si>
    <t>Threonine/serine transporter TdcC (H(+)/threonine-serine symporter)</t>
  </si>
  <si>
    <t>tdcC b3116 JW3087</t>
  </si>
  <si>
    <t>tdcC</t>
  </si>
  <si>
    <t>MSTSDSIVSSQTKQSSWRKSDTTWTLGLFGTAIGAGVLFFPIRAGFGGLIPILLMLVLAYPIAFYCHRALARLCLSGSNPSGNITETVEEHFGKTGGVVITFLYFFAICPLLWIYGVTITNTFMTFWENQLGFAPLNRGFVALFLLLLMAFVIWFGKDLMVKVMSYLVWPFIASLVLISLSLIPYWNSAVIDQVDLGSLSLTGHDGILITVWLGISIMVFSFNFSPIVSSFVVSKREEYEKDFGRDFTERKCSQIISRASMLMVAVVMFFAFSCLFTLSPANMAEAKAQNIPVLSYLANHFASMTGTKTTFAITLEYAASIIALVAIFKSFFGHYLGTLEGLNGLVLKFGYKGDKTKVSLGKLNTISMIFIMGSTWVVAYANPNILDLIEAMGAPIIASLLCLLPMYAIRKAPSLAKYRGRLDNVFVTVIGLLTILNIVYKLF</t>
  </si>
  <si>
    <t>P0AAE0</t>
  </si>
  <si>
    <t>CYCA_ECOLI</t>
  </si>
  <si>
    <t>D-serine/D-alanine/glycine transporter</t>
  </si>
  <si>
    <t>cycA dagA ytfD b4208 JW4166</t>
  </si>
  <si>
    <t>cycA</t>
  </si>
  <si>
    <t>MVDQVKVVADDQAPAEQSLRRNLTNRHIQLIAIGGAIGTGLFMGSGKTISLAGPSIIFVYMIIGFMLFFVMRAMGELLLSNLEYKSFSDFASDLLGPWAGYFTGWTYWFCWVVTGMADVVAITAYAQFWFPDLSDWVASLAVIVLLLTLNLATVKMFGEMEFWFAMIKIVAIVSLIVVGLVMVAMHFQSPTGVEASFAHLWNDGGWFPKGLSGFFAGFQIAVFAFVGIELVGTTAAETKDPEKSLPRAINSIPIRIIMFYVFALIVIMSVTPWSSVVPEKSPFVELFVLVGLPAAASVINFVVLTSAASSANSGVFSTSRMLFGLAQEGVAPKAFAKLSKRAVPAKGLTFSCICLLGGVVMLYVNPSVIGAFTMITTVSAILFMFVWTIILCSYLVYRKQRPHLHEKSIYKMPLGKLMCWVCMAFFVFVVVLLTLEDDTRQALLVTPLWFIALGLGWLFIGKKRAAELRK</t>
  </si>
  <si>
    <t>P0AAE2</t>
  </si>
  <si>
    <t>PROY_ECOLI</t>
  </si>
  <si>
    <t>Proline-specific permease ProY</t>
  </si>
  <si>
    <t>proY yajM b0402 JW5055</t>
  </si>
  <si>
    <t>proY</t>
  </si>
  <si>
    <t>MESKNKLKRGLSTRHIRFMALGSAIGTGLFYGSADAIKMAGPSVLLAYIIGGIAAYIIMRALGEMSVHNPAASSFSRYAQENLGPLAGYITGWTYCFEILIVAIADVTAFGIYMGVWFPTVPHWIWVLSVVLIICAVNLMSVKVFGELEFWFSFFKVATIIIMIVAGFGIIIWGIGNGGQPTGIHNLWSNGGFFSNGWLGMVMSLQMVMFAYGGIEIIGITAGEAKDPEKSIPRAINSVPMRILVFYVGTLFVIMSIYPWNQVGTAGSPFVLTFQHMGITFAASILNFVVLTASLSAINSDVFGVGRMLHGMAEQGSAPKIFSKTSRRGIPWVTVLVMTTALLFAVYLNYIMPENVFLVIASLATFATVWVWIMILLSQIAFRRRLPPEEVKALKFKVPGGVATTIGGLIFLLFIIGLIGYHPDTRISLYVGFAWIVVLLIGWMFKRRHDRQLAENQ</t>
  </si>
  <si>
    <t>P0AAE5</t>
  </si>
  <si>
    <t>ARCD_ECOLI</t>
  </si>
  <si>
    <t>Putative arginine/ornithine antiporter</t>
  </si>
  <si>
    <t>ydgI b1605 JW1597</t>
  </si>
  <si>
    <t>ydgI</t>
  </si>
  <si>
    <t>MEKKLGLSALTALVLSSMLGAGVFSLPQNMAAVASPAALLIGWGITGAGILLLAFAMLILTRIRPELDGGIFTYAREGFGELIGFCSAWGYWLCAVIANVSYLVIVFSALSFFTDTPELRLFGDGNTWQSIVGASALLWIVHFLILRGVQTAASINLVATLAKLLPLGLFVVLAMMMFKLDTFKLDFTGLALGVPVWEQVKNTMLITLWVFIGVEGAVVVSARARNKRDVGKATLLAVLSALGVYLLVTLLSLGVVARPELAEIRNPSMAGLMVEMMGPWGEIIIAAGLIVSVCGAYLSWTIMAAEVPFLAATHKAFPRIFARQNAQAAPSASLWLTNICVQICLVLIWLTGSDYNTLLTIASEMILVPYFLVGAFLLKIATRPLHKAVGVGACIYGLWLLYASGPMHLLLSVVLYAPGLLVFLYARKTHTHDNVLNRQEMVLIGMLLIASVPATWMLVG</t>
  </si>
  <si>
    <t>P0AAE8</t>
  </si>
  <si>
    <t>CADB_ECOLI</t>
  </si>
  <si>
    <t>Probable cadaverine/lysine antiporter</t>
  </si>
  <si>
    <t>cadB b4132 JW4093</t>
  </si>
  <si>
    <t>cadB</t>
  </si>
  <si>
    <t>MSSAKKIGLFACTGVVAGNMMGSGIALLPANLASIGGIAIWGWIISIIGAMSLAYVYARLATKNPQQGGPIAYAGEISPAFGFQTGVLYYHANWIGNLAIGITAVSYLSTFFPVLNDPVPAGIACIAIVWVFTFVNMLGGTWVSRLTTIGLVLVLIPVVMTAIVGWHWFDAATYAANWNTADTTDGHAIIKSILLCLWAFVGVESAAVSTGMVKNPKRTVPLATMLGTGLAGIVYIAATQVLSGMYPSSVMAASGAPFAISASTILGNWAAPLVSAFTAFACLTSLGSWMMLVGQAGVRAANDGNFPKVYGEVDSNGIPKKGLLLAAVKMTALMILITLMNSAGGKASDLFGELTGIAVLLTMLPYFYSCVDLIRFEGVNIRNFVSLICSVLGCVFCFIALMGASSFELAGTFIVSLIILMFYARKMHERQSHSMDNHTASNAH</t>
  </si>
  <si>
    <t>P0AAF1</t>
  </si>
  <si>
    <t>POTE_ECOLI</t>
  </si>
  <si>
    <t>Putrescine transporter PotE (Putrescine-proton symporter / putrescine-ornithine antiporter)</t>
  </si>
  <si>
    <t>potE b0692 JW0679</t>
  </si>
  <si>
    <t>potE</t>
  </si>
  <si>
    <t>MSQAKSNKMGVVQLTILTMVNMMGSGIIMLPTKLAEVGTISIISWLVTAVGSMALAWAFAKCGMFSRKSGGMGGYAEYAFGKSGNFMANYTYGVSLLIANVAIAISAVGYGTELLGASLSPVQIGLATIGVLWICTVANFGGARITGQISSITVWGVIIPVVGLCIIGWFWFSPTLYVDSWNPHHAPFFSAVGSSIAMTLWAFLGLESACANTDVVENPERNVPIAVLGGTLGAAVIYIVSTNVIAGIVPNMELANSTAPFGLAFAQMFTPEVGKVIMALMVMSCCGSLLGWQFTIAQVFKSSSDEGYFPKIFSRVTKVDAPVQGMLTIVIIQSGLALMTISPSLNSQFNVLVNLAVVTNIIPYILSMAALVIIQKVANVPPSKAKVANFVAFVGAMYSFYALYSSGEEAMLYGSIVTFLGWTLYGLVSPRFELKNKHG</t>
  </si>
  <si>
    <t>P0AAF3</t>
  </si>
  <si>
    <t>ARAG_ECOLI</t>
  </si>
  <si>
    <t>Arabinose import ATP-binding protein AraG (EC 7.5.2.12)</t>
  </si>
  <si>
    <t>araG b1900 JW1888</t>
  </si>
  <si>
    <t>araG</t>
  </si>
  <si>
    <t>MQQSTPYLSFRGIGKTFPGVKALTDISFDCYAGQVHALMGENGAGKSTLLKILSGNYAPTTGSVVINGQEMSFSDTTAALNAGVAIIYQELHLVPEMTVAENIYLGQLPHKGGIVNRSLLNYEAGLQLKHLGMDIDPDTPLKYLSIGQWQMVEIAKALARNAKIIAFDEPTSSLSAREIDNLFRVIRELRKEGRVILYVSHRMEEIFALSDAITVFKDGRYVKTFTDMQQVDHDALVQAMVGRDIGDIYGWQPRSYGEERLRLDAVKAPGVRTPISLAVRSGEIVGLFGLVGAGRSELMKGMFGGTQITAGQVYIDQQPIDIRKPSHAIAAGMMLCPEDRKAEGIIPVHSVRDNINISARRKHVLGGCVINNGWEENNADHHIRSLNIKTPGAEQLIMNLSGGNQQKAILGRWLSEEMKVILLDEPTRGIDVGAKHEIYNVIYALAAQGVAVLFASSDLPEVLGVADRIVVMREGEIAGELLHEQADERQALSLAMPKVSQAVA</t>
  </si>
  <si>
    <t>P0AAF6</t>
  </si>
  <si>
    <t>ARTP_ECOLI</t>
  </si>
  <si>
    <t>Arginine transport ATP-binding protein ArtP (EC 7.4.2.-)</t>
  </si>
  <si>
    <t>artP b0864 JW0848</t>
  </si>
  <si>
    <t>artP</t>
  </si>
  <si>
    <t>MSIQLNGINCFYGAHQALFDITLDCPQGETLVLLGPSGAGKSSLLRVLNLLEMPRSGTLNIAGNHFDFTKTPSDKAIRDLRRNVGMVFQQYNLWPHLTVQQNLIEAPCRVLGLSKDQALARAEKLLERLRLKPYSDRYPLHLSGGQQQRVAIARALMMEPQVLLFDEPTAALDPEITAQIVSIIRELAETNITQVIVTHEVEVARKTASRVVYMENGHIVEQGDASCFTEPQTEAFKNYLSH</t>
  </si>
  <si>
    <t>P0AAG0</t>
  </si>
  <si>
    <t>DPPD_ECOLI</t>
  </si>
  <si>
    <t>Dipeptide transport ATP-binding protein DppD</t>
  </si>
  <si>
    <t>dppD b3541 JW3510</t>
  </si>
  <si>
    <t>dppD</t>
  </si>
  <si>
    <t>MALLNVDKLSVHFGDESAPFRAVDRISYSVKQGEVVGIVGESGSGKSVSSLAIMGLIDYPGRVMAEKLEFNGQDLQRISEKERRNLVGAEVAMIFQDPMTSLNPCYTVGFQIMEAIKVHQGGNKSTRRQRAIDLLNQVGIPDPASRLDVYPHQLSGGMSQRVMIAMAIACRPKLLIADEPTTALDVTIQAQIIELLLELQQKENMALVLITHDLALVAEAAHKIIVMYAGQVVETGDAHAIFHAPRHPYTQALLRALPEFAQDKERLASLPGVVPGKYDRPNGCLLNPRCPYATDRCRAEEPALNMLADGRQSKCHYPLDDAGRPTL</t>
  </si>
  <si>
    <t>P0AAG3</t>
  </si>
  <si>
    <t>GLTL_ECOLI</t>
  </si>
  <si>
    <t>Glutamate/aspartate import ATP-binding protein GltL (EC 7.4.2.1)</t>
  </si>
  <si>
    <t>gltL b0652 JW0647</t>
  </si>
  <si>
    <t>gltL</t>
  </si>
  <si>
    <t>MITLKNVSKWYGHFQVLTDCSTEVKKGEVVVVCGPSGSGKSTLIKTVNGLEPVQQGEITVDGIVVNDKKTDLAKLRSRVGMVFQHFELFPHLSIIENLTLAQVKVLKRDKAPAREKALKLLERVGLSAHANKFPAQLSGGQQQRVAIARALCMDPIAMLFDEPTSALDPEMINEVLDVMVELANEGMTMMVVTHEMGFARKVANRVIFMDEGKIVEDSPKDAFFDDPKSDRAKDFLAKILH</t>
  </si>
  <si>
    <t>P0AAG5</t>
  </si>
  <si>
    <t>MDLB_ECOLI</t>
  </si>
  <si>
    <t>Multidrug resistance-like ATP-binding protein MdlB (EC 7.6.2.2)</t>
  </si>
  <si>
    <t>mdlB mdl b0449 JW5061</t>
  </si>
  <si>
    <t>mdlB</t>
  </si>
  <si>
    <t>MRSFSQLWPTLKRLLAYGSPWRKPLGIAVLMMWVAAAAEVSGPLLISYFIDNMVAKNNLPLKVVAGLAAAYVGLQLFAAGLHYAQSLLFNRAAVGVVQQLRTDVMDAALRQPLSEFDTQPVGQVISRVTNDTEVIRDLYVTVVATVLRSAALVGAMLVAMFSLDWRMALVAIMIFPVVLVVMVIYQRYSTPIVRRVRAYLADINDGFNEIINGMSVIQQFRQQARFGERMGEASRSHYMARMQTLRLDGFLLRPLLSLFSSLILCGLLMLFGFSASGTIEVGVLYAFISYLGRLNEPLIELTTQQAMLQQAVVAGERVFELMDGPRQQYGNDDRPLQSGTIEVDNVSFAYRDDNLVLKNINLSVPSRNFVALVGHTGSGKSTLASLLMGYYPLTEGEIRLDGRPLSSLSHSALRQGVAMVQQDPVVLADTFLANVTLGRDISEERVWQALETVQLAELARSMSDGIYTPLGEQGNNLSVGQKQLLALARVLVETPQILILDEATASIDSGTEQAIQHALAAVREHTTLVVIAHRLSTIVDADTILVLHRGQAVEQGTHQQLLAAQGRYWQMYQLQLAGEELAASVREEESLSA</t>
  </si>
  <si>
    <t>P0AAG8</t>
  </si>
  <si>
    <t>MGLA_ECOLI</t>
  </si>
  <si>
    <t>Galactose/methyl galactoside import ATP-binding protein MglA (EC 7.5.2.11)</t>
  </si>
  <si>
    <t>mglA b2149 JW2136</t>
  </si>
  <si>
    <t>mglA</t>
  </si>
  <si>
    <t>MVSSTTPSSGEYLLEMSGINKSFPGVKALDNVNLKVRPHSIHALMGENGAGKSTLLKCLFGIYQKDSGTILFQGKEIDFHSAKEALENGISMVHQELNLVLQRSVMDNMWLGRYPTKGMFVDQDKMYRETKAIFDELDIDIDPRARVGTLSVSQMQMIEIAKAFSYNAKIVIMDEPTSSLTEKEVNHLFTIIRKLKERGCGIVYISHKMEEIFQLCDEVTVLRDGQWIATEPLAGLTMDKIIAMMVGRSLNQRFPDKENKPGEVILEVRNLTSLRQPSIRDVSFDLHKGEILGIAGLVGAKRTDIVETLFGIREKSAGTITLHGKQINNHNANEAINHGFALVTEERRSTGIYAYLDIGFNSLISNIRNYKNKVGLLDNSRMKSDTQWVIDSMRVKTPGHRTQIGSLSGGNQQKVIIGRWLLTQPEILMLDEPTRGIDVGAKFEIYQLIAELAKKGKGIIIISSEMPELLGITDRILVMSNGLVSGIVDTKTTTQNEILRLASLHL</t>
  </si>
  <si>
    <t>P0AAH0</t>
  </si>
  <si>
    <t>PSTB_ECOLI</t>
  </si>
  <si>
    <t>Phosphate import ATP-binding protein PstB (EC 7.3.2.1) (ABC phosphate transporter) (Phosphate-transporting ATPase)</t>
  </si>
  <si>
    <t>pstB phoT b3725 JW3703</t>
  </si>
  <si>
    <t>pstB</t>
  </si>
  <si>
    <t>MSMVETAPSKIQVRNLNFYYGKFHALKNINLDIAKNQVTAFIGPSGCGKSTLLRTFNKMFELYPEQRAEGEILLDGDNILTNSQDIALLRAKVGMVFQKPTPFPMSIYDNIAFGVRLFEKLSRADMDERVQWALTKAALWNETKDKLHQSGYSLSGGQQQRLCIARGIAIRPEVLLLDEPCSALDPISTGRIEELITELKQDYTVVIVTHNMQQAARCSDHTAFMYLGELIEFSNTDDLFTKPAKKQTEDYITGRYG</t>
  </si>
  <si>
    <t>P0AAH4</t>
  </si>
  <si>
    <t>SAPD_ECOLI</t>
  </si>
  <si>
    <t>Putrescine export system ATP-binding protein SapD</t>
  </si>
  <si>
    <t>sapD trkE b1291 JW1284</t>
  </si>
  <si>
    <t>sapD</t>
  </si>
  <si>
    <t>MPLLDIRNLTIEFKTGDEWVKAVDRVSMTLTEGEIRGLVGESGSGKSLIAKAICGVNKDNWRVTADRMRFDDIDLLRLSARERRKLVGHNVSMIFQEPQSCLDPSERVGRQLMQNIPAWTYKGRWWQRFGWRKRRAIELLHRVGIKDHKDAMRSFPYELTEGECQKVMIAIALANQPRLLIADEPTNSMEPTTQAQIFRLLTRLNQNSNTTILLISHDLQMLSQWADKINVLYCGQTVETAPSKELVTMPHHPYTQALIRAIPDFGSAMPHKSRLNTLPGAIPLLEQLPIGCRLGPRCPYAQRECIVTPRLTGAKNHLYACHFPLNMEKE</t>
  </si>
  <si>
    <t>P0AAH8</t>
  </si>
  <si>
    <t>SAPF_ECOLI</t>
  </si>
  <si>
    <t>Putrescine export system ATP-binding protein SapF</t>
  </si>
  <si>
    <t>sapF b1290 JW1283</t>
  </si>
  <si>
    <t>sapF</t>
  </si>
  <si>
    <t>MIETLLEVRNLSKTFRYRTGWFRRQTVEAVKPLSFTLREGQTLAIIGENGSGKSTLAKMLAGMIEPTSGELLIDDHPLHFGDYSFRSQRIRMIFQDPSTSLNPRQRISQILDFPLRLNTDLEPEQRRKQIIETMRMVGLLPDHVSYYPHMLAPGQKQRLGLARALILRPKVIIADEALASLDMSMRSQLINLMLELQEKQGISYIYVTQHIGMMKHISDQVLVMHQGEVVERGSTADVLASPLHELTKRLIAGHFGEALTADAWRKDR</t>
  </si>
  <si>
    <t>P0AAI1</t>
  </si>
  <si>
    <t>SSUB_ECOLI</t>
  </si>
  <si>
    <t>Aliphatic sulfonates import ATP-binding protein SsuB (EC 7.6.2.-)</t>
  </si>
  <si>
    <t>ssuB ycbE b0933 JW0916</t>
  </si>
  <si>
    <t>ssuB</t>
  </si>
  <si>
    <t>MNTARLNQGTPLLLNAVSKHYAENIVLNQLDLHIPAGQFVAVVGRSGGGKSTLLRLLAGLETPTAGDVLAGTTPLAEIQEDTRMMFQDARLLPWKSVIDNVGLGLKGQWRDAARRALAAVGLENRAGEWPAALSGGQKQRVALARALIHRPGLLLLDEPLGALDALTRLEMQDLIVSLWQEHGFTVLLVTHDVSEAVAMADRVLLIEEGKIGLDLTVDIPRPRRLGSVRLAELEAEVLQRVMQRGESETRLRKQG</t>
  </si>
  <si>
    <t>P0AAI3</t>
  </si>
  <si>
    <t>FTSH_ECOLI</t>
  </si>
  <si>
    <t>ATP-dependent zinc metalloprotease FtsH (EC 3.4.24.-) (Cell division protease FtsH)</t>
  </si>
  <si>
    <t>ftsH hflB mrsC std tolZ b3178 JW3145</t>
  </si>
  <si>
    <t>ftsH</t>
  </si>
  <si>
    <t>MAKNLILWLVIAVVLMSVFQSFGPSESNGRKVDYSTFLQEVNNDQVREARINGREINVTKKDSNRYTTYIPVQDPKLLDNLLTKNVKVVGEPPEEPSLLASIFISWFPMLLLIGVWIFFMRQMQGGGGKGAMSFGKSKARMLTEDQIKTTFADVAGCDEAKEEVAELVEYLREPSRFQKLGGKIPKGVLMVGPPGTGKTLLAKAIAGEAKVPFFTISGSDFVEMFVGVGASRVRDMFEQAKKAAPCIIFIDEIDAVGRQRGAGLGGGHDEREQTLNQMLVEMDGFEGNEGIIVIAATNRPDVLDPALLRPGRFDRQVVVGLPDVRGREQILKVHMRRVPLAPDIDAAIIARGTPGFSGADLANLVNEAALFAARGNKRVVSMVEFEKAKDKIMMGAERRSMVMTEAQKESTAYHEAGHAIIGRLVPEHDPVHKVTIIPRGRALGVTFFLPEGDAISASRQKLESQISTLYGGRLAEEIIYGPEHVSTGASNDIKVATNLARNMVTQWGFSEKLGPLLYAEEEGEVFLGRSVAKAKHMSDETARIIDQEVKALIERNYNRARQLLTDNMDILHAMKDALMKYETIDAPQIDDLMARRDVRPPAGWEEPGASNNSGDNGSPKAPRPVDEPRTPNPGNTMSEQLGDK</t>
  </si>
  <si>
    <t>P0AAI5</t>
  </si>
  <si>
    <t>FABF_ECOLI</t>
  </si>
  <si>
    <t>3-oxoacyl-[acyl-carrier-protein] synthase 2 (EC 2.3.1.179) (3-oxoacyl-[acyl-carrier-protein] synthase II) (Beta-ketoacyl-ACP synthase II) (KAS II)</t>
  </si>
  <si>
    <t>fabF fabJ b1095 JW1081</t>
  </si>
  <si>
    <t>fabF</t>
  </si>
  <si>
    <t>MSKRRVVVTGLGMLSPVGNTVESTWKALLAGQSGISLIDHFDTSAYATKFAGLVKDFNCEDIISRKEQRKMDAFIQYGIVAGVQAMQDSGLEITEENATRIGAAIGSGIGGLGLIEENHTSLMNGGPRKISPFFVPSTIVNMVAGHLTIMYGLRGPSISIATACTSGVHNIGHAARIIAYGDADVMVAGGAEKASTPLGVGGFGAARALSTRNDNPQAASRPWDKERDGFVLGDGAGMLVLEEYEHAKKRGAKIYAELVGFGMSSDAYHMTSPPENGAGAALAMANALRDAGIEASQIGYVNAHGTSTPAGDKAEAQAVKTIFGEAASRVLVSSTKSMTGHLLGAAGAVESIYSILALRDQAVPPTINLDNPDEGCDLDFVPHEARQVSGMEYTLCNSFGFGGTNGSLIFKKI</t>
  </si>
  <si>
    <t>P0AAI9</t>
  </si>
  <si>
    <t>FABD_ECOLI</t>
  </si>
  <si>
    <t>Malonyl CoA-acyl carrier protein transacylase (MCT) (EC 2.3.1.39)</t>
  </si>
  <si>
    <t>fabD tfpA b1092 JW1078</t>
  </si>
  <si>
    <t>fabD</t>
  </si>
  <si>
    <t>MTQFAFVFPGQGSQTVGMLADMAASYPIVEETFAEASAALGYDLWALTQQGPAEELNKTWQTQPALLTASVALYRVWQQQGGKAPAMMAGHSLGEYSALVCAGVIDFADAVRLVEMRGKFMQEAVPEGTGAMAAIIGLDDASIAKACEEAAEGQVVSPVNFNSPGQVVIAGHKEAVERAGAACKAAGAKRALPLPVSVPSHCALMKPAADKLAVELAKITFNAPTVPVVNNVDVKCETNGDAIRDALVRQLYNPVQWTKSVEYMAAQGVEHLYEVGPGKVLTGLTKRIVDTLTASALNEPSAMAAALEL</t>
  </si>
  <si>
    <t>P0AAJ1</t>
  </si>
  <si>
    <t>YNFG_ECOLI</t>
  </si>
  <si>
    <t>Probable anaerobic dimethyl sulfoxide reductase chain YnfG (DMSO reductase iron-sulfur subunit YnfG)</t>
  </si>
  <si>
    <t>ynfG b1589 JW1581</t>
  </si>
  <si>
    <t>ynfG</t>
  </si>
  <si>
    <t>MTTQYGFFIDSSRCTGCKTCELACKDFKDLGPEVSFRRIYEYAGGDWQEDNGVWHQNVFAYYLSISCNHCDDPACTKVCPSGAMHKREDGFVVVDEDVCIGCRYCHMACPYGAPQYNAEKGHMTKCDGCYSRVAEGKQPICVESCPLRALEFGPIEELRQKHGTLAAVAPLPRAHFTKPNIVIKPNANSRPTGDTTGYLANPEEV</t>
  </si>
  <si>
    <t>P0AAJ3</t>
  </si>
  <si>
    <t>FDNH_ECOLI</t>
  </si>
  <si>
    <t>Formate dehydrogenase, nitrate-inducible, iron-sulfur subunit (Anaerobic formate dehydrogenase iron-sulfur subunit) (Formate dehydrogenase-N subunit beta) (FDH-N subunit beta)</t>
  </si>
  <si>
    <t>fdnH b1475 JW1471</t>
  </si>
  <si>
    <t>fdnH</t>
  </si>
  <si>
    <t>MAMETQDIIKRSATNSITPPSQVRDYKAEVAKLIDVSTCIGCKACQVACSEWNDIRDEVGHCVGVYDNPADLSAKSWTVMRFSETEQNGKLEWLIRKDGCMHCEDPGCLKACPSAGAIIQYANGIVDFQSENCIGCGYCIAGCPFNIPRLNKEDNRVYKCTLCVDRVSVGQEPACVKTCPTGAIHFGTKKEMLELAEQRVAKLKARGYEHAGVYNPEGVGGTHVMYVLHHADQPELYHGLPKDPKIDTSVSLWKGALKPLAAAGFIATFAGLIFHYIGIGPNKEVDDDEEDHHE</t>
  </si>
  <si>
    <t>P0AAJ5</t>
  </si>
  <si>
    <t>FDOH_ECOLI</t>
  </si>
  <si>
    <t>Formate dehydrogenase-O iron-sulfur subunit (Aerobic formate dehydrogenase iron-sulfur subunit) (FDH-Z subunit beta) (Formate dehydrogenase-O subunit beta)</t>
  </si>
  <si>
    <t>fdoH b3893 JW3864</t>
  </si>
  <si>
    <t>fdoH</t>
  </si>
  <si>
    <t>MAYQSQDIIRRSATNGLTPAPQARDFQEEVAKLIDVTTCIGCKACQVACSEWNDIRDTVGNNIGVYDNPNDLSAKSWTVMRFSEVEQNDKLEWLIRKDGCMHCSDPGCLKACPAEGAIIQYANGIVDFQSEQCIGCGYCIAGCPFDIPRLNPEDNRVYKCTLCVDRVVVGQEPACVKTCPTGAIHFGTKESMKTLASERVAELKTRGYDNAGLYDPAGVGGTHVMYVLHHADKPNLYHGLPENPEISETVKFWKGIWKPLAAVGFAATFAASIFHYVGVGPNRADEEENNLHEEKDEERK</t>
  </si>
  <si>
    <t>P0AAJ8</t>
  </si>
  <si>
    <t>HYBA_ECOLI</t>
  </si>
  <si>
    <t>Hydrogenase-2 operon protein HybA</t>
  </si>
  <si>
    <t>hybA b2996 JW2964</t>
  </si>
  <si>
    <t>hybA</t>
  </si>
  <si>
    <t>MNRRNFIKAASCGALLTGALPSVSHAAAENRPPIPGSLGMLYDSTLCVGCQACVTKCQDINFPERNPQGEQTWSNNDKLSPYTNNIIQVWTSGTGVNKDQEENGYAYIKKQCMHCVDPNCVSVCPVSALKKDPKTGIVHYDKDVCTGCRYCMVACPYNVPKYDYNNPFGALHKCELCNQKGVERLDKGGLPGCVEVCPAGAVIFGTREELMAEAKKRLALKPGSEYHYPRQTLKSGDTYLHTVPKYYPHLYGEKEGGGTQVLVLTGVPYENLDLPKLDDLSTGARSENIQHTLYKGMMLPLAVLAGLTVLVRRNTKNDHHDGGDDHES</t>
  </si>
  <si>
    <t>P0AAK1</t>
  </si>
  <si>
    <t>HYCB_ECOLI</t>
  </si>
  <si>
    <t>Formate hydrogenlyase subunit 2 (FHL subunit 2) (Hydrogenase-3 component B)</t>
  </si>
  <si>
    <t>hycB hevB b2724 JW2694</t>
  </si>
  <si>
    <t>hycB</t>
  </si>
  <si>
    <t>MNRFVIADSTLCIGCHTCEAACSETHRQHGLQSMPRLRVMLNEKESAPQLCHHCEDAPCAVVCPVNAITRVDGAVQLNESLCVSCKLCGIACPFGAIEFSGSRPLDIPANANTPKAPPAPPAPARVSTLLDWVPGIRAIAVKCDLCSFDEQGPACVRMCPTKALHLVDNTDIARVSKRKRELTFNTDFGDLTLFQQAQSGEAK</t>
  </si>
  <si>
    <t>P0AAK4</t>
  </si>
  <si>
    <t>HYDN_ECOLI</t>
  </si>
  <si>
    <t>Electron transport protein HydN</t>
  </si>
  <si>
    <t>hydN b2713 JW2683</t>
  </si>
  <si>
    <t>hydN</t>
  </si>
  <si>
    <t>MNRFIIADASKCIGCRTCEVACVVSHQENQDCASLTPETFLPRIHVIKGVNISTATVCRQCEDAPCANVCPNGAISRDKGFVHVMQERCIGCKTCVVACPYGAMEVVVRPVIRNSGAGLNVRADKAEANKCDLCNHREDGPACMAACPTHALICVDRNKLEQLSAEKRRRTALMF</t>
  </si>
  <si>
    <t>P0AAK7</t>
  </si>
  <si>
    <t>NRFC_ECOLI</t>
  </si>
  <si>
    <t>Protein NrfC</t>
  </si>
  <si>
    <t>nrfC yjcJ b4072 JW4033</t>
  </si>
  <si>
    <t>nrfC</t>
  </si>
  <si>
    <t>MTWSRRQFLTGVGVLAAVSGTAGRVVAKTLNINGVRYGMVHDESLCIGCTACMDACREVNKVPEGVSRLTIIRSEPQGEFPDVKYRFFRKSCQHCDHAPCVDVCPTGASFRDAASGIVDVNPDLCVGCQYCIAACPYRVRFIHPVTKTADKCDFCRKTNLQAGKLPACVEACPTKALTFGNLDDPNSEISQLLRQKPTYRYKLALGTKPKLYRVPFKYGEVSQ</t>
  </si>
  <si>
    <t>P0AAL0</t>
  </si>
  <si>
    <t>NAPF_ECOLI</t>
  </si>
  <si>
    <t>Ferredoxin-type protein NapF</t>
  </si>
  <si>
    <t>napF yojG b2208 JW2196</t>
  </si>
  <si>
    <t>napF</t>
  </si>
  <si>
    <t>MKIDASRRGILTGRWRKASNGIRPPWSGDESHFLTHCTRCDACINACENNILQRGAGGYPSVNFKNNECSFCYACAQACPESLFSPRHTRAWDLQFTIGDACLAYQSVECRRCQDSCEPMAIIFRPTLSGIYQPQLNSQLCNGCGACAASCPVSAITAEYLHAH</t>
  </si>
  <si>
    <t>P0AAL3</t>
  </si>
  <si>
    <t>NAPG_ECOLI</t>
  </si>
  <si>
    <t>Ferredoxin-type protein NapG (Ubiquinol--[NapC cytochrome c] reductase NapG subunit)</t>
  </si>
  <si>
    <t>napG yojA yojB b2205 JW2193</t>
  </si>
  <si>
    <t>napG</t>
  </si>
  <si>
    <t>MSRSAKPQNGRRRFLRDVVRTAGGLAAVGVALGLQQQTARASGVRLRPPGAINENAFASACVRCGQCVQACPYDTLKLATLASGLSAGTPYFVARDIPCEMCEDIPCAKVCPSGALDREIESIDDARMGLAVLVDQENCLNFQGLRCDVCYRECPKIDEAITLELERNTRTGKHARFLPTVHSDACTGCGKCEKVCVLEQPAIKVLPLSLAKGELGHHYRFGWLEGNNGKS</t>
  </si>
  <si>
    <t>P0AAL6</t>
  </si>
  <si>
    <t>YDHY_ECOLI</t>
  </si>
  <si>
    <t>Uncharacterized ferredoxin-like protein YdhY</t>
  </si>
  <si>
    <t>ydhY b1674 JW1664</t>
  </si>
  <si>
    <t>ydhY</t>
  </si>
  <si>
    <t>MNPVDRPLLDIGLTRLEFLRISGKGLAGLTIAPALLSLLGCKQEDIDSGTVGLINTPKGVLVTQRARCTGCHRCEISCTNFNDGSVGTFFSRIKIHRNYFFGDNGVGSGGGLYGDLNYTADTCRQCKEPQCMNVCPIGAITWQQKEGCITVDHKRCIGCSACTTACPWMMATVNTESKKSSKCVLCGECANACPTGALKIIEWKDITV</t>
  </si>
  <si>
    <t>P0AAL9</t>
  </si>
  <si>
    <t>YKGJ_ECOLI</t>
  </si>
  <si>
    <t>Uncharacterized protein YkgJ</t>
  </si>
  <si>
    <t>ykgJ b0288 JW0282</t>
  </si>
  <si>
    <t>ykgJ</t>
  </si>
  <si>
    <t>MSNLNPCMTCGACCAFFRVSFYWAEADDAGGTIPARLTEQISPFHRCMSGTNQKNPRCIALAGTPGKNACCTIYKNRSSTCREFAMSGENGVVNEACNRARAKYGLTPL</t>
  </si>
  <si>
    <t>P0AAM1</t>
  </si>
  <si>
    <t>CYBH_ECOLI</t>
  </si>
  <si>
    <t>Probable Ni/Fe-hydrogenase 1 B-type cytochrome subunit</t>
  </si>
  <si>
    <t>hyaC b0974 JW0956</t>
  </si>
  <si>
    <t>hyaC</t>
  </si>
  <si>
    <t>MQQKSDNVVSHYVFEAPVRIWHWLTVLCMAVLMVTGYFIGKPLPSVSGEATYLFYMGYIRLIHFSAGMVFTVVLLMRIYWAFVGNRYSRELFIVPVWRKSWWQGVWYEIRWYLFLAKRPSADIGHNPIAQAAMFGYFLMSVFMIITGFALYSEHSQYAIFAPFRYVVEFFYWTGGNSMDIHSWHRLGMWLIGAFVIGHVYMALREDIMSDDTVISTMVNGYRSHKFGKISNKERS</t>
  </si>
  <si>
    <t>P0AAM3</t>
  </si>
  <si>
    <t>HYPC_ECOLI</t>
  </si>
  <si>
    <t>Hydrogenase maturation factor HypC (Chaperone-type protein HypC) (Hydrogenase accessory chaperone HypC)</t>
  </si>
  <si>
    <t>hypC b2728 JW2698</t>
  </si>
  <si>
    <t>hypC</t>
  </si>
  <si>
    <t>MCIGVPGQIRTIDGNQAKVDVCGIQRDVDLTLVGSCDENGQPRVGQWVLVHVGFAMSVINEAEARDTLDALQNMFDVEPDVGALLYGEEK</t>
  </si>
  <si>
    <t>P0AAM7</t>
  </si>
  <si>
    <t>HYBG_ECOLI</t>
  </si>
  <si>
    <t>Hydrogenase maturation factor HybG (Hydrogenase-2 operon protein HybG)</t>
  </si>
  <si>
    <t>hybG b2990 JW2958</t>
  </si>
  <si>
    <t>hybG</t>
  </si>
  <si>
    <t>MCIGVPGQVLAVGEDIHQLAQVEVCGIKRDVNIALICEGNPADLLGQWVLVHVGFAMSIIDEDEAKATLDALRQMDYDITSA</t>
  </si>
  <si>
    <t>P0AAN1</t>
  </si>
  <si>
    <t>HYBE_ECOLI</t>
  </si>
  <si>
    <t>Hydrogenase-2 operon protein HybE</t>
  </si>
  <si>
    <t>hybE b2992 JW2960</t>
  </si>
  <si>
    <t>hybE</t>
  </si>
  <si>
    <t>MTEEIAGFQTSPKAQVQAAFEEIARRSMHDLSFLHPSMPVYVSDFTLFEGQWTGCVITPWMLSAVIFPGPDQLWPLRKVSEKIGLQLPYGTMTFTVGELDGVSQYLSCSLMSPLSHSMSIEEGQRLTDDCARMILSLPVTNPDVPHAGRRALLFGRRSGENA</t>
  </si>
  <si>
    <t>P0AAN3</t>
  </si>
  <si>
    <t>HYPB_ECOLI</t>
  </si>
  <si>
    <t>Hydrogenase maturation factor HypB (Hydrogenase isoenzymes nickel incorporation protein HypB)</t>
  </si>
  <si>
    <t>hypB b2727 JW2697</t>
  </si>
  <si>
    <t>hypB</t>
  </si>
  <si>
    <t>MCTTCGCGEGNLYIEGDEHNPHSAFRSAPFAPAARPKMKITGIKAPEFTPSQTEEGDLHYGHGEAGTHAPGMSQRRMLEVEIDVLDKNNRLAERNRARFAARKQLVLNLVSSPGSGKTTLLTETLMRLKDSVPCAVIEGDQQTVNDAARIRATGTPAIQVNTGKGCHLDAQMIADAAPRLPLDDNGILFIENVGNLVCPASFDLGEKHKVAVLSVTEGEDKPLKYPHMFAAASLMLLNKVDLLPYLNFDVEKCIACAREVNPEIEIILISATSGEGMDQWLNWLETQRCA</t>
  </si>
  <si>
    <t>P0AAN5</t>
  </si>
  <si>
    <t>YAIA_ECOLI</t>
  </si>
  <si>
    <t>Uncharacterized protein YaiA</t>
  </si>
  <si>
    <t>yaiA b0389 JW0380</t>
  </si>
  <si>
    <t>yaiA</t>
  </si>
  <si>
    <t>MPTKPPYPREAYIVTIEKGKPGQTVTWYQLRADHPKPDSLISEHPTAQEAMDAKKRYEDPDKE</t>
  </si>
  <si>
    <t>P0AAN9</t>
  </si>
  <si>
    <t>IRAP_ECOLI</t>
  </si>
  <si>
    <t>Anti-adapter protein IraP</t>
  </si>
  <si>
    <t>iraP yaiB b0382 JW0373</t>
  </si>
  <si>
    <t>iraP</t>
  </si>
  <si>
    <t>MKNLIAELLFKLAQKEEESKELCAQVEALEIIVTAMLRNMAQNDQQRLIDQVEGALYEVKPDASIPDDDTELLRDYVKKLLKHPRQ</t>
  </si>
  <si>
    <t>P0AAP1</t>
  </si>
  <si>
    <t>DGCC_ECOLI</t>
  </si>
  <si>
    <t>Probable diguanylate cyclase DgcC (DGC) (EC 2.7.7.65)</t>
  </si>
  <si>
    <t>dgcC adrA yaiC b0385 JW0376</t>
  </si>
  <si>
    <t>dgcC</t>
  </si>
  <si>
    <t>MFPKIMNDENFFKKAAAHGEEPPLTPQNEHQRSGLRFARRVRLPRAVGLAGMFLPIASTLVSHPPPGWWWLVLVGWAFVWPHLAWQIASRAVDPLSREIYNLKTDAVLAGMWVGVMGVNVLPSTAMLMIMCLNLMGAGGPRLFVAGLVLMVVSCLVTLELTGITVSFNSAPLEWWLSLPIIVIYPLLFGWVSYQTATKLAEHKRRLQVMSTRDGMTGVYNRRHWETMLRNEFDNCRRHNRDATLLIIDIDHFKSINDTWGHDVGDEAIVALTRQLQITLRGSDVIGRFGGDEFAVIMSGTPAESAITAMLRVHEGLNTLRLPNTPQVTLRISVGVAPLNPQMSHYREWLKSADLALYKAKKAGRNRTEVAA</t>
  </si>
  <si>
    <t>P0AAP3</t>
  </si>
  <si>
    <t>FRMR_ECOLI</t>
  </si>
  <si>
    <t>Transcriptional repressor FrmR</t>
  </si>
  <si>
    <t>frmR yaiN b0357 JW0348</t>
  </si>
  <si>
    <t>frmR</t>
  </si>
  <si>
    <t>MPSTPEEKKKVLTRVRRIRGQIDALERSLEGDAECRAILQQIAAVRGAANGLMAEVLESHIRETFDRNDCYSREVSQSVDDTIELVRAYLK</t>
  </si>
  <si>
    <t>P0AAP5</t>
  </si>
  <si>
    <t>IPRA_ECOLI</t>
  </si>
  <si>
    <t>Inhibitor of hydrogen peroxide resistance</t>
  </si>
  <si>
    <t>iprA yaiV b0375 JW0366</t>
  </si>
  <si>
    <t>iprA</t>
  </si>
  <si>
    <t>MLSVVKPLQEFGKLDKCLSRYGTRFEFNNEKQVIFSSDVNNEDTFVILEGVISLRREENVLIGITQAPYIMGLADGLMKNDIPYKLISEGNCTGYHLPAKQTITLIEQNQLWRDAFYWLAWQNRILELRDVQLIGHNSYEQIRATLLSMIDWNEELRSRIGVMNYIHQRTRISRSVVAEVLAALRKGGYIEMNKGKLVAINRLPSEY</t>
  </si>
  <si>
    <t>P0AAP7</t>
  </si>
  <si>
    <t>YAIY_ECOLI</t>
  </si>
  <si>
    <t>Inner membrane protein YaiY</t>
  </si>
  <si>
    <t>yaiY b0379 JW0370</t>
  </si>
  <si>
    <t>yaiY</t>
  </si>
  <si>
    <t>MADFTLSKSLFSGKYRNASSTPGNIAYALFVLFCFWAGAQLLNLLVHAPGVYERLMQVQETGRPRVEIGLGVGTIFGLIPFLVGCLIFAVVALWLHWRHRRQ</t>
  </si>
  <si>
    <t>P0AAQ0</t>
  </si>
  <si>
    <t>YAIZ_ECOLI</t>
  </si>
  <si>
    <t>Uncharacterized protein YaiZ</t>
  </si>
  <si>
    <t>yaiZ b0380 JW5053</t>
  </si>
  <si>
    <t>yaiZ</t>
  </si>
  <si>
    <t>MNLPVKIRRDWHYYAFAIGLIFILNGVVGLLGFEAKGWQTYAVGLVTWVISFWLAGLIIRRRDEETENAQ</t>
  </si>
  <si>
    <t>P0AAQ2</t>
  </si>
  <si>
    <t>YAJD_ECOLI</t>
  </si>
  <si>
    <t>Putative HNH nuclease YajD (EC 3.1.-.-)</t>
  </si>
  <si>
    <t>yajD b0410 JW0400</t>
  </si>
  <si>
    <t>yajD</t>
  </si>
  <si>
    <t>MAIIPKNYARLESGYREKALKIYPWVCGRCSREFVYSNLRELTVHHIDHDHTNNPEDGSNWELLCLYCHDHEHSKYTEADQYGTTVIAGEDAQKDVGEAKYNPFADLKAMMNKKK</t>
  </si>
  <si>
    <t>P0AAQ6</t>
  </si>
  <si>
    <t>YBAA_ECOLI</t>
  </si>
  <si>
    <t>Uncharacterized protein YbaA</t>
  </si>
  <si>
    <t>ybaA b0456 JW0445</t>
  </si>
  <si>
    <t>ybaA</t>
  </si>
  <si>
    <t>MKYVDGFVVAVPADKKDAYREMAAKAAPLFKEFGALRIVECWASDVPDGKVTDFRMAVKAEENEEVVFSWIEYPSKEVRDAANQKMMSDPRMKEFGESMPFDGKRMIYGGFESIIDE</t>
  </si>
  <si>
    <t>P0AAR0</t>
  </si>
  <si>
    <t>TOMB_ECOLI</t>
  </si>
  <si>
    <t>Hha toxicity modulator TomB (Toxin overexpression modulator in biofilms)</t>
  </si>
  <si>
    <t>tomB ybaJ b0461 JW0450</t>
  </si>
  <si>
    <t>tomB</t>
  </si>
  <si>
    <t>MDEYSPKRHDIAQLKFLCETLYHDCLANLEESNHGWVNDPTSAINLQLNELIEHIATFALNYKIKYNEDNKLIEQIDEYLDDTFMLFSSYGINMQDLQKWRKSGNRLFRCFVNATKENPASLSC</t>
  </si>
  <si>
    <t>P0AAR3</t>
  </si>
  <si>
    <t>YBAK_ECOLI</t>
  </si>
  <si>
    <t>Cys-tRNA(Pro)/Cys-tRNA(Cys) deacylase YbaK (EC 4.2.-.-)</t>
  </si>
  <si>
    <t>ybaK b0481 JW0470</t>
  </si>
  <si>
    <t>ybaK</t>
  </si>
  <si>
    <t>MTPAVKLLEKNKISFQIHTYEHDPAETNFGDEVVKKLGLNPDQVYKTLLVAVNGDMKHLAVAVTPVAGQLDLKKVAKALGAKKVEMADPMVAQRSTGYLVGGISPLGQKKRLPTIIDAPAQEFATIYVSGGKRGLDIELAAGDLAKILDAKFADIARRD</t>
  </si>
  <si>
    <t>P0AAR5</t>
  </si>
  <si>
    <t>YBAN_ECOLI</t>
  </si>
  <si>
    <t>Inner membrane protein YbaN</t>
  </si>
  <si>
    <t>ybaN b0468 JW0457</t>
  </si>
  <si>
    <t>ybaN</t>
  </si>
  <si>
    <t>MQRIILIIIGWLAVVLGTLGVVLPVLPTTPFILLAAWCFARSSPRFHAWLLYRSWFGSYLRFWQKHHAMPRGVKPRAILLILLTFAISLWFVQMPWVRIMLLVILACLLFYMWRIPVIDEKQEKH</t>
  </si>
  <si>
    <t>P0AAR8</t>
  </si>
  <si>
    <t>YBAV_ECOLI</t>
  </si>
  <si>
    <t>Uncharacterized protein YbaV</t>
  </si>
  <si>
    <t>ybaV b0442 JW0432</t>
  </si>
  <si>
    <t>ybaV</t>
  </si>
  <si>
    <t>MKHGIKALLITLSLACAGMSHSALAAASVAKPTAVETKAEAPAAQSKAAVPAKASDEEGTRVSINNASAEELARAMNGVGLKKAQAIVSYREEYGPFKTVEDLKQVPGMGNSLVERNLAVLTL</t>
  </si>
  <si>
    <t>P0AAS0</t>
  </si>
  <si>
    <t>YLAC_ECOLI</t>
  </si>
  <si>
    <t>Inner membrane protein YlaC</t>
  </si>
  <si>
    <t>ylaC b0458 JW5063</t>
  </si>
  <si>
    <t>ylaC</t>
  </si>
  <si>
    <t>MTEIQRLLTETIESLNTREKRDNKPRFSISFIRKHPGLFIGMYVAFFATLAVMLQSETLSGSVWLLVVLFILLNGFFFFDVYPRYRYEDIDVLDFRVCYNGEWYNTRFVPAALVEAILNSPRVADVHKEQLQKMIVRKGELSFYDIFTLARAESTS</t>
  </si>
  <si>
    <t>P0AAS3</t>
  </si>
  <si>
    <t>YBBJ_ECOLI</t>
  </si>
  <si>
    <t>Inner membrane protein YbbJ</t>
  </si>
  <si>
    <t>ybbJ b0488 JW5065</t>
  </si>
  <si>
    <t>ybbJ</t>
  </si>
  <si>
    <t>MMELMVVHPHIFWLSLGGLLLAAEMLGGNGYLLWSGVAAVITGLVVWLVPLGWEWQGVMFAILTLLAAWLWWKWLSRRVREQKHSDSHLNQRGQQLIGRRFVLESPLVNGRGHMRVGDSSWPVSASEDLGAGTHVEVIAIEGITLHIRAVSS</t>
  </si>
  <si>
    <t>P0AAS5</t>
  </si>
  <si>
    <t>YLBF_ECOLI</t>
  </si>
  <si>
    <t>Uncharacterized protein YlbF</t>
  </si>
  <si>
    <t>ylbF b0520 JW0509</t>
  </si>
  <si>
    <t>ylbF</t>
  </si>
  <si>
    <t>MTIIHPLLASSSAPNYRQSWRLAGVWRRAINLMTESGELLTLHRQGSGFGPGGWVLRRAQFDALCGGLCGNERPQVVAQGIRLGRFTVKQPQRYCLLRITPPAHPQPLAAAWMQRAEETGLFGPLALAASDPLPAELRQFRHCFQAALNGVKTDWRHWLGKGPGLTPSHDDTLSGMLLAAWYYGALDARSGRPFFACSDNLQLVTTAVSVSYLRYAAQGYFASPLLHFVHALSCPKRTAVAIDSLLALGHTSGADTLLGFWLGQQLLQGKP</t>
  </si>
  <si>
    <t>P0AAS7</t>
  </si>
  <si>
    <t>YBCJ_ECOLI</t>
  </si>
  <si>
    <t>Uncharacterized protein YbcJ</t>
  </si>
  <si>
    <t>ybcJ b0528 JW5070</t>
  </si>
  <si>
    <t>ybcJ</t>
  </si>
  <si>
    <t>MATFSLGKHPHVELCDLLKLEGWSESGAQAKIAIAEGQVKVDGAVETRKRCKIVAGQTVSFAGHSVQVVA</t>
  </si>
  <si>
    <t>P0AAS9</t>
  </si>
  <si>
    <t>YBDD_ECOLI</t>
  </si>
  <si>
    <t>Uncharacterized protein YbdD</t>
  </si>
  <si>
    <t>ybdD b4512 JW0591</t>
  </si>
  <si>
    <t>ybdD</t>
  </si>
  <si>
    <t>MFDSLAKAGKYLGQAAKLMIGMPDYDNYVEHMRVNHPDQTPMTYEEFFRERQDARYGGKGGARCC</t>
  </si>
  <si>
    <t>P0AAT2</t>
  </si>
  <si>
    <t>YBDF_ECOLI</t>
  </si>
  <si>
    <t>Uncharacterized protein YbdF</t>
  </si>
  <si>
    <t>ybdF b0579 JW5083</t>
  </si>
  <si>
    <t>ybdF</t>
  </si>
  <si>
    <t>MDKQSLHETAKRLALELPFVELCWPFGPEFDVFKIGGKIFMLSSELRGVPFINLKSDPQKSLLNQQIYPSIKPGYHMNKKHWISVYPGEEISEALLRDLINDSWNLVVDGLAKRDQKRVRPG</t>
  </si>
  <si>
    <t>P0AAT4</t>
  </si>
  <si>
    <t>YBDG_ECOLI</t>
  </si>
  <si>
    <t>Miniconductance mechanosensitive channel YbdG</t>
  </si>
  <si>
    <t>ybdG mscM b0577 JW0566</t>
  </si>
  <si>
    <t>ybdG</t>
  </si>
  <si>
    <t>MQDLISQVEDLAGIEIDHTTSMVMIFGIIFLTAVVVHIILHWVVLRTFEKRAIASSRLWLQIITQNKLFHRLAFTLQGIIVNIQAVFWLQKGTEAADILTTCAQLWIMMYALLSVFSLLDVILNLAQKFPAASQLPLKGIFQGIKLIGAILVGILMISLLIGQSPAILISGLGAMAAVLMLVFKDPILGLVAGIQLSANDMLKLGDWLEMPKYGADGAVIDIGLTTVKVRNWDNTITTIPTWSLVSDSFKNWSGMSASGGRRIKRSISIDVTSIRFLDEDEMQRLNKAHLLKPYLTSRHQEINEWNRQQGSTESVLNLRRMTNIGTFRAYLNEYLRNHPRIRKDMTLMVRQLAPGDNGLPLEIYAFTNTVVWLEYESIQADIFDHIFAIVEEFGLRLHQSPTGNDIRSLAGAFKQ</t>
  </si>
  <si>
    <t>P0AAT6</t>
  </si>
  <si>
    <t>IOJAP_ECOLI</t>
  </si>
  <si>
    <t>Ribosomal silencing factor RsfS</t>
  </si>
  <si>
    <t>rsfS rsfA slm3 ybeB b0637 JW5090</t>
  </si>
  <si>
    <t>rsfS</t>
  </si>
  <si>
    <t>MQGKALQDFVIDKIDDLKGQDIIALDVQGKSSITDCMIICTGTSSRHVMSIADHVVQESRAAGLLPLGVEGENSADWIVVDLGDVIVHVMQEESRRLYELEKLWS</t>
  </si>
  <si>
    <t>P0AAT9</t>
  </si>
  <si>
    <t>YBEL_ECOLI</t>
  </si>
  <si>
    <t>Uncharacterized protein YbeL</t>
  </si>
  <si>
    <t>ybeL b0643 JW0638</t>
  </si>
  <si>
    <t>ybeL</t>
  </si>
  <si>
    <t>MNKVAQYYRELVASLSERLRNGERDIDALVEQARERVIKTGELTRTEVDELTRAVRRDLEEFAMSYEESLKEESDSVFMRVIKESLWQELADITDKTQLEWREVFQDLNHHGVYHSGEVVGLGNLVCEKCHFHLPIYTPEVLTLCPKCGHDQFQRRPFEP</t>
  </si>
  <si>
    <t>P0AAU2</t>
  </si>
  <si>
    <t>YBFA_ECOLI</t>
  </si>
  <si>
    <t>Uncharacterized protein YbfA</t>
  </si>
  <si>
    <t>ybfA b0699 JW0688</t>
  </si>
  <si>
    <t>ybfA</t>
  </si>
  <si>
    <t>MELYREYPAWLIFLRRTYAVAAGVLALPFMLFWKDRARFYSYLHRVWSKTSDKPVWMDQAEKATGDFY</t>
  </si>
  <si>
    <t>P0AAU5</t>
  </si>
  <si>
    <t>YBFB_ECOLI</t>
  </si>
  <si>
    <t>Uncharacterized protein YbfB</t>
  </si>
  <si>
    <t>ybfB b0702 JW0691</t>
  </si>
  <si>
    <t>ybfB</t>
  </si>
  <si>
    <t>MKYIIFLFRAIWLALSLLILFFSMHRLSLLDSTRDVSELISLMSYGMMVICFPTGIVFFIALIFIGTVSDIIGVRIDSKYIMAIIIWLYFLSGGYIQWFVLSKRIINK</t>
  </si>
  <si>
    <t>P0AAU7</t>
  </si>
  <si>
    <t>YBFE_ECOLI</t>
  </si>
  <si>
    <t>Uncharacterized protein YbfE</t>
  </si>
  <si>
    <t>ybfE b0685 JW5816</t>
  </si>
  <si>
    <t>ybfE</t>
  </si>
  <si>
    <t>MAKEQTDRTTLDLFAHERRPGRPKTNPLSRDEQLRINKRNQLKRDKVRGLKRVELKLNAEAVEALNELAESRNMSRSELIEEMLMQQLAALRSQGIV</t>
  </si>
  <si>
    <t>P0AAV0</t>
  </si>
  <si>
    <t>YBGE_ECOLI</t>
  </si>
  <si>
    <t>Uncharacterized protein YbgE</t>
  </si>
  <si>
    <t>ybgE b0735 JW0725</t>
  </si>
  <si>
    <t>ybgE</t>
  </si>
  <si>
    <t>MSKIIATLYAVMDKRPLRALSFVMALLLAGCMFWDPSRFAAKTSELEIWHGLLLMWAVCAGVIHGVGFRPQKVLWQGIFCPLLADIVLIVGLIFFFF</t>
  </si>
  <si>
    <t>P0AAV4</t>
  </si>
  <si>
    <t>PXPB_ECOLI</t>
  </si>
  <si>
    <t>5-oxoprolinase subunit B (5-OPase subunit B) (EC 3.5.2.9) (5-oxoprolinase (ATP-hydrolyzing) subunit B)</t>
  </si>
  <si>
    <t>pxpB ybgJ b0711 JW0701</t>
  </si>
  <si>
    <t>pxpB</t>
  </si>
  <si>
    <t>MQRARCYLIGETAVVLELEPPVTLASQKRIWRLAQRLVDMPNVVEAIPGMNNITVILRNPESLALDAIERLQRWWEESEALEPESRFIEIPVVYGGAGGPDLAVVAAHCGLSEKQVVELHSSVEYVVWFLGFQPGFPYLGSLPEQLHTPRRAEPRLLVPAGSVGIGGPQTGVYPLATPGGWQLIGHTSLSLFDPARDEPILLRPGDSVRFVPQKEGVC</t>
  </si>
  <si>
    <t>P0AAV6</t>
  </si>
  <si>
    <t>YBGS_ECOLI</t>
  </si>
  <si>
    <t>Uncharacterized protein YbgS</t>
  </si>
  <si>
    <t>ybgS b0753 JW0736</t>
  </si>
  <si>
    <t>ybgS</t>
  </si>
  <si>
    <t>MKMTKLATLFLTATLSLASGAALAADSGAQTNNGQANAAADAGQVAPDARENVAPNNVDNNGVNTGSGGTMLHSDGSSMNNDGMTKDEEHKNTMCKDGRCPDINKKVQTGDGINNDVDTKTDGTTQ</t>
  </si>
  <si>
    <t>P0AAV8</t>
  </si>
  <si>
    <t>YBHH_ECOLI</t>
  </si>
  <si>
    <t>Putative isomerase YbhH (EC 5.-.-.-)</t>
  </si>
  <si>
    <t>ybhH b0769 JW0752</t>
  </si>
  <si>
    <t>ybhH</t>
  </si>
  <si>
    <t>MKKIPCVMMRGGTSRGAFLLAEHLPEDQTQRDKILMAIMGSGNDLEIDGIGGGNPLTSKVAIISRSSDPRADVDYLFAQVIVHEQRVDTTPNCGNMLSGVGAFAIENGLIAATSPVTRVRIRNVNTGTFIEADVQTPNGVVEYEGSARIDGVPGTAAPVALTFLNAAGTKTGKVFPTDNQIDYFDDVPVTCIDMAMPVVIIPAEYLGKTGYELPAELDADKALLARIESIRLQAGKAMGLGDVSNMVIPKPVLISPAQKGGAINVRYFMPHSCHRALAITGAIAISSSCALEGTVTRQIVPSVGYGNINIEHPSGALDVHLSNEGQDATTLRASVIRTTRKIFSGEVYLP</t>
  </si>
  <si>
    <t>P0AAW1</t>
  </si>
  <si>
    <t>YBHP_ECOLI</t>
  </si>
  <si>
    <t>Uncharacterized protein YbhP</t>
  </si>
  <si>
    <t>ybhP b0790 JW0773</t>
  </si>
  <si>
    <t>ybhP</t>
  </si>
  <si>
    <t>MPDQTQQFSFKVLTINIHKGFTAFNRRFILPELRDAVRTVSADIVCLQEVMGAHEVHPLHVENWPDTSHYEFLADTMWSDFAYGRNAVYPEGHHGNAVLSRYPIEHYENRDVSVDGAEKRGVLYCRIVPPMTGKAIHVMCVHLGLREAHRQAQLAMLAEWVNELPDGEPVLVAGDFNDWRQKANHPLKVQAGLDEIFTRAHGRPARTFPVQFPLLRLDRIYVKNASASAPTALPLRTWRHLSDHAPLSAEIHL</t>
  </si>
  <si>
    <t>P0AAW5</t>
  </si>
  <si>
    <t>YBHQ_ECOLI</t>
  </si>
  <si>
    <t>Inner membrane protein YbhQ</t>
  </si>
  <si>
    <t>ybhQ b0791 JW0774</t>
  </si>
  <si>
    <t>ybhQ</t>
  </si>
  <si>
    <t>MKWQQRVRVATGLSCWQIMLHLLVVALLVVGWMSKTLVHVGVGLCALYCVTVVMMLVFQRHPEQRWREVADVLEELTTTWYFGAALIVLWLLSRVLENNFLLAIAGLAILAGPAVVSLLAKDKKLHHLTSKHRVRR</t>
  </si>
  <si>
    <t>P0AAW9</t>
  </si>
  <si>
    <t>ACRZ_ECOLI</t>
  </si>
  <si>
    <t>Multidrug efflux pump accessory protein AcrZ (AcrAB-TolC multidrug efflux pump accessory protein AcrZ) (Acridine resistance protein Z)</t>
  </si>
  <si>
    <t>acrZ ybhT b0762 JW5102</t>
  </si>
  <si>
    <t>acrZ</t>
  </si>
  <si>
    <t>MLELLKSLVFAVIMVPVVMAIILGLIYGLGEVFNIFSGVGKKDQPGQNH</t>
  </si>
  <si>
    <t>P0AAX3</t>
  </si>
  <si>
    <t>YBIJ_ECOLI</t>
  </si>
  <si>
    <t>Uncharacterized protein YbiJ</t>
  </si>
  <si>
    <t>ybiJ b0802 JW0787</t>
  </si>
  <si>
    <t>ybiJ</t>
  </si>
  <si>
    <t>MKTINTVVAAMALSTLSFGVFAAEPVTASQAQNMNKIGVVSADGASTLDALEAKLAEKAAAAGASGYSITSATNNNKLSGTAVIYK</t>
  </si>
  <si>
    <t>P0AAX6</t>
  </si>
  <si>
    <t>MCBA_ECOLI</t>
  </si>
  <si>
    <t>Uncharacterized protein McbA (MqsR-controlled colanic acid and biofilm protein A)</t>
  </si>
  <si>
    <t>mcbA ybiM b0806 JW5106</t>
  </si>
  <si>
    <t>mcbA</t>
  </si>
  <si>
    <t>MKKCLTLLIATVLSGISLTAYAAQPMSNLDSGQLRPAGTVSATGASNLSDLEDKLAEKAREQGAKGYVINSAGGNDQMFGTATIYK</t>
  </si>
  <si>
    <t>P0AAX8</t>
  </si>
  <si>
    <t>YBIS_ECOLI</t>
  </si>
  <si>
    <t>Probable L,D-transpeptidase YbiS (EC 2.-.-.-)</t>
  </si>
  <si>
    <t>ybiS b0819 JW0803</t>
  </si>
  <si>
    <t>ybiS</t>
  </si>
  <si>
    <t>MNMKLKTLFAAAFAVVGFCSTASAVTYPLPTDGSRLVGQNQVITIPEGNTQPLEYFAAEYQMGLSNMMEANPGVDTFLPKGGTVLNIPQQLILPDTVHEGIVINSAEMRLYYYPKGTNTVIVLPIGIGQLGKDTPINWTTKVERKKAGPTWTPTAKMHAEYRAAGEPLPAVVPAGPDNPMGLYALYIGRLYAIHGTNANFGIGLRVSHGCVRLRNEDIKFLFEKVPVGTRVQFIDEPVKATTEPDGSRYIEVHNPLSTTEAQFEGQEIVPITLTKSVQTVTGQPDVDQVVLDEAIKNRSGMPVRLN</t>
  </si>
  <si>
    <t>P0AAY1</t>
  </si>
  <si>
    <t>BSSR_ECOLI</t>
  </si>
  <si>
    <t>Biofilm regulator BssR</t>
  </si>
  <si>
    <t>bssR yliH b0836 JW0820</t>
  </si>
  <si>
    <t>bssR</t>
  </si>
  <si>
    <t>MFVDRQRIDLLNRLIDARVDLAAYVQLRKAKGYMSVSESNHLRDNFFKLNRELHDKSLRLNLHLDQEEWSALHHAEEALATAAVCLMSGHHDCPTVITVNADKLENCLMSLTLSIQSLQKHAMLEKA</t>
  </si>
  <si>
    <t>P0AAY4</t>
  </si>
  <si>
    <t>YBJH_ECOLI</t>
  </si>
  <si>
    <t>Uncharacterized protein YbjH</t>
  </si>
  <si>
    <t>ybjH b0843 JW0827</t>
  </si>
  <si>
    <t>ybjH</t>
  </si>
  <si>
    <t>MIMKNCLLLGALLMGFTGVAMAQSVTVDVPSGYKVVVVPDSVSVPQAVSVATVPQTVYVAPAPAPAYRPHPYVRHLASVGEGMVIEHQIDDHHH</t>
  </si>
  <si>
    <t>P0AAY6</t>
  </si>
  <si>
    <t>YBJN_ECOLI</t>
  </si>
  <si>
    <t>Uncharacterized protein YbjN</t>
  </si>
  <si>
    <t>ybjN b0853 JW0837</t>
  </si>
  <si>
    <t>ybjN</t>
  </si>
  <si>
    <t>MTSLVVPGLDTLRQWLDDLGMSFFECDNCQALHLPHMQNFDGVFDAKIDLIDNTILFSAMAEVRPSAVLPLAADLSAINASSLTVKAFLDMQDDNLPKLVVCQSLSVMQGVTYEQFAWFVRQSEEQISMVILEANAHQLLLPTDDEGQNNVTENYFLH</t>
  </si>
  <si>
    <t>P0AAZ0</t>
  </si>
  <si>
    <t>YBJO_ECOLI</t>
  </si>
  <si>
    <t>Inner membrane protein YbjO</t>
  </si>
  <si>
    <t>ybjO b0858 JW0842</t>
  </si>
  <si>
    <t>ybjO</t>
  </si>
  <si>
    <t>MEDETLGFFKKTSSSHARLNVPALVQVAALAIIMIRGLDVLMIFNTLGVRGIGEFIHRSVQTWSLTLVFLSSLVLVFIEIWCAFSLVKGRRWARWLYLLTQITAASYLWAASLGYGYPELFSIPGESKREIFHSLMLQKLPDMLILMLLFVPSTSRRFFQLQ</t>
  </si>
  <si>
    <t>P0AAZ4</t>
  </si>
  <si>
    <t>RARA_ECOLI</t>
  </si>
  <si>
    <t>Replication-associated recombination protein A</t>
  </si>
  <si>
    <t>rarA mgsA ycaJ b0892 JW0875</t>
  </si>
  <si>
    <t>rarA</t>
  </si>
  <si>
    <t>MSNLSLDFSDNTFQPLAARMRPENLAQYIGQQHLLAAGKPLPRAIEAGHLHSMILWGPPGTGKTTLAEVIARYANADVERISAVTSGVKEIREAIERARQNRNAGRRTILFVDEVHRFNKSQQDAFLPHIEDGTITFIGATTENPSFELNSALLSRARVYLLKSLSTEDIEQVLTQAMEDKTRGYGGQDIVLPDETRRAIAELVNGDARRALNTLEMMADMAEVDDSGKRVLKPELLTEIAGERSARFDNKGDRFYDLISALHKSVRGSAPDAALYWYARIITAGGDPLYVARRCLAIASEDVGNADPRAMQVAIAAWDCFTRVGPAEGERAIAQAIVYLACAPKSNAVYTAFKAALADARERPDYDVPVHLRNAPTKLMKEMGYGQEYRYAHDEANAYAAGEVYFPPEIAQTRYYFPTNRGLEGKIGEKLAWLAEQDQNSPIKRYR</t>
  </si>
  <si>
    <t>P0AAZ7</t>
  </si>
  <si>
    <t>YCAR_ECOLI</t>
  </si>
  <si>
    <t>UPF0434 protein YcaR</t>
  </si>
  <si>
    <t>ycaR b0917 JW0900</t>
  </si>
  <si>
    <t>ycaR</t>
  </si>
  <si>
    <t>MDHRLLEIIACPVCNGKLWYNQEKQELICKLDNLAFPLRDGIPVLLETEARVLTADESKS</t>
  </si>
  <si>
    <t>P0AB01</t>
  </si>
  <si>
    <t>ELYC_ECOLI</t>
  </si>
  <si>
    <t>Envelope biogenesis factor ElyC (Elevated frequency of lysis)</t>
  </si>
  <si>
    <t>elyC ycbC b0920 JW0903</t>
  </si>
  <si>
    <t>elyC</t>
  </si>
  <si>
    <t>MLFTLKKVIGNMLLPLPLMLLIIGAGLALLWFSRFQKTGKIFISIGWLALLLLSLQPVADRLLRPIESTYPTWNNSQKVDYIVVLGGGYTWNPQWAPSSNLINNSLPRLNEGIRLWRENPGSKLIFTGGVAKTNTVSTAEVGARVAQSLGVPREQIITLDLPKDTEEEAAAVKQAIGDAPFLLVTSASHLPRAMIFFQQEGLNPLPAPANQLAIDSPLNPWERAIPSPVWLMHSDRVGYETLGRIWQWLKGSSGEPRQE</t>
  </si>
  <si>
    <t>P0AB03</t>
  </si>
  <si>
    <t>YCBJ_ECOLI</t>
  </si>
  <si>
    <t>Uncharacterized protein YcbJ</t>
  </si>
  <si>
    <t>ycbJ b0919 JW0902</t>
  </si>
  <si>
    <t>ycbJ</t>
  </si>
  <si>
    <t>MEQLRAELSHLLGEKLSRIECVNEKADTALWALYDSQGNPMPLMARSFSTPGKARQLAWKTTMLARSGTVRMPTIYGVMTHEEHPGPDVLLLERMRGVSVEAPARTPERWEQLKDQIVEALLAWHRQDSRGCVGAVDNTQENFWPSWYRQHVEVLWTTLNQFNNTGLTMQDKRILFRTRECLPALFEGFNDNCVLIHGNFCLRSMLKDSRSDQLLAMVGPGLMLWAPREYELFRLMDNSLAEDLLWSYLQRAPVAESFIWRRWLYVLWDEVAQLVNTGRFSRRNFDLASKSLLPWLA</t>
  </si>
  <si>
    <t>P0AB06</t>
  </si>
  <si>
    <t>YCBK_ECOLI</t>
  </si>
  <si>
    <t>Uncharacterized protein YcbK</t>
  </si>
  <si>
    <t>ycbK b0926 JW0909</t>
  </si>
  <si>
    <t>ycbK</t>
  </si>
  <si>
    <t>MDKFDANRRKLLALGGVALGAAILPTPAFATLSTPRPRILTLNNLHTGESIKAEFFDGRGYIQEELAKLNHFFRDYRANKIKSIDPGLFDQLYRLQGLLGTRKPVQLISGYRSIDTNNELRARSRGVAKKSYHTKGQAMDFHIEGIALSNIRKAALSMRAGGVGYYPRSNFVHIDTGPARHW</t>
  </si>
  <si>
    <t>P0AB10</t>
  </si>
  <si>
    <t>PQIC_ECOLI</t>
  </si>
  <si>
    <t>Intermembrane transport lipoprotein PqiC</t>
  </si>
  <si>
    <t>pqiC ymbA b0952 JW5127</t>
  </si>
  <si>
    <t>pqiC</t>
  </si>
  <si>
    <t>MKKWLVTIAALWLAGCSSGEINKNYYQLPVVQSGTQSTASQGNRLLWVEQVTVPDYLAGNGVVYQTSDVKYVIANNNLWASPLDQQLRNTLVANLSTQLPGWVVASQPLGSAQDTLNVTVTEFNGRYDGKVIVSGEWLLNHQGQLIKRPFRLEGVQTQDGYDEMVKVLAGVWSQEAASIAQEIKRLP</t>
  </si>
  <si>
    <t>P0AB12</t>
  </si>
  <si>
    <t>YCCF_ECOLI</t>
  </si>
  <si>
    <t>Inner membrane protein YccF</t>
  </si>
  <si>
    <t>yccF b0961 JW0944</t>
  </si>
  <si>
    <t>yccF</t>
  </si>
  <si>
    <t>MRTVLNILNFVLGGFATTLGWLLATLVSIVLIFTLPLTRSCWEITKLSLVPYGNEAIHVDELNPAGKNVLLNTGGTVLNIFWLIFFGWWLCLMHIATGIAQCISIIGIPVGIANFKIAAIALWPVGRRVVSVETAQAAREANARRRFE</t>
  </si>
  <si>
    <t>P0AB14</t>
  </si>
  <si>
    <t>YCCJ_ECOLI</t>
  </si>
  <si>
    <t>Uncharacterized protein YccJ</t>
  </si>
  <si>
    <t>yccJ b1003 JW0988</t>
  </si>
  <si>
    <t>yccJ</t>
  </si>
  <si>
    <t>MPTQEAKAHHVGEWASLRNTSPEIAEAIFEVAGYDEKMAEKIWEEGSDEVLVKAFAKTDKDSLFWGEQTIERKNV</t>
  </si>
  <si>
    <t>P0AB18</t>
  </si>
  <si>
    <t>TUSE_ECOLI</t>
  </si>
  <si>
    <t>Sulfurtransferase TusE (EC 2.8.1.-) (tRNA 2-thiouridine synthesizing protein E)</t>
  </si>
  <si>
    <t>tusE yccK b0969 JW0952</t>
  </si>
  <si>
    <t>tusE</t>
  </si>
  <si>
    <t>MLIFEGKEIETDTEGYLKESSQWSEPLAVVIAENEGISLSPEHWEVVRFVRDFYLEFNTSPAIRMLVKAMANKFGEEKGNSRYLYRLFPKGPAKQATKIAGLPKPVKCI</t>
  </si>
  <si>
    <t>P0AB20</t>
  </si>
  <si>
    <t>HSPQ_ECOLI</t>
  </si>
  <si>
    <t>Heat shock protein HspQ</t>
  </si>
  <si>
    <t>hspQ yccV b0966 JW5970</t>
  </si>
  <si>
    <t>hspQ</t>
  </si>
  <si>
    <t>MIASKFGIGQQVRHSLLGYLGVVVDIDPVYSLSEPSPDELAVNDELRAAPWYHVVMEDDNGLPVHTYLAEAQLSSELQDEHPEQPSMDELAQTIRKQLQAPRLRN</t>
  </si>
  <si>
    <t>P0AB24</t>
  </si>
  <si>
    <t>EFEO_ECOLI</t>
  </si>
  <si>
    <t>Iron uptake system component EfeO</t>
  </si>
  <si>
    <t>efeO ycdO b1018 JW1003</t>
  </si>
  <si>
    <t>efeO</t>
  </si>
  <si>
    <t>MTINFRRNALQLSVAALFSSAFMANAADVPQVKVTVTDKQCEPMTITVNAGKTQFIIQNHSQKALEWEILKGVMVVEERENIAPGFSQKMTANLQPGEYDMTCGLLTNPKGKLIVKGEATADAAQSDALLSLGGAITAYKAYVMAETTQLVTDTKAFTDAIKAGDIEKAKALYAPTRQHYERIEPIAELFSDLDGSIDAREDDYEQKAADPKFTGFHRLEKALFGDNTTKGMDQYAEQLYTDVVDLQKRISELAFPPSKVVGGAAGLIEEVAASKISGEEDRYSHTDLWDFQANVEGSQKIVDLLRPQLQKANPELLAKVDANFKKVDTILAKYRTKDGFETYDKLTDADRNALKGPITALAEDLAQLRGVLGLD</t>
  </si>
  <si>
    <t>P0AB26</t>
  </si>
  <si>
    <t>YCEB_ECOLI</t>
  </si>
  <si>
    <t>Uncharacterized lipoprotein YceB</t>
  </si>
  <si>
    <t>yceB b1063 JW1050</t>
  </si>
  <si>
    <t>yceB</t>
  </si>
  <si>
    <t>MNKFLFAAALIVSGLLVGCNQLTQYTITEQEINQSLAKHNNFSKDIGLPGVADAHIVLTNLTSQIGREEPNKVTLTGDANLDMNSLFGSQKATMKLKLKALPVFDKEKGAIFLKEMEVVDATVQPEKMQTVMQTLLPYLNQALRNYFNQQPAYVLREDGSQGEAMAKKLAKGIEVKPGEIVIPFTD</t>
  </si>
  <si>
    <t>P0AB28</t>
  </si>
  <si>
    <t>YCED_ECOLI</t>
  </si>
  <si>
    <t>Large ribosomal RNA subunit accumulation protein YceD (23S rRNA accumulation protein YceD) (G30K)</t>
  </si>
  <si>
    <t>yceD g30k b1088 JW1074</t>
  </si>
  <si>
    <t>yceD</t>
  </si>
  <si>
    <t>MQKVKLPLTLDPVRTAQKRLDYQGIYTPDQVERVAESVVSVDSDVECSMSFAIDNQRLAVLNGDAKVTVTLECQRCGKPFTHQVYTTYCFSPVRSDEQAEALPEAYEPIEVNEFGEIDLLAMVEDEIILALPVVPVHDSEHCEVSEADMVFGELPEEAQKPNPFAVLASLKRK</t>
  </si>
  <si>
    <t>P0AB31</t>
  </si>
  <si>
    <t>YCEK_ECOLI</t>
  </si>
  <si>
    <t>Uncharacterized protein YceK</t>
  </si>
  <si>
    <t>yceK b1050 JW5151</t>
  </si>
  <si>
    <t>yceK</t>
  </si>
  <si>
    <t>MRLIVVSIMVTLLSGCGSIISRTIPGQGHGNQYYPGVQWDVRDSAWRYVTILDLPFSLVFDTLLLPIDIHHGPYE</t>
  </si>
  <si>
    <t>P0AB33</t>
  </si>
  <si>
    <t>BSSS_ECOLI</t>
  </si>
  <si>
    <t>Biofilm regulator BssS</t>
  </si>
  <si>
    <t>bssS yceP b1060 JW5152</t>
  </si>
  <si>
    <t>bssS</t>
  </si>
  <si>
    <t>MEKNNEVIQTHPLVGWDISTVDSYDALMLRLHYQTPNKSEQEGTEVGQTLWLTTDVARQFISILEAGIAKIESGDFQVNEYRRH</t>
  </si>
  <si>
    <t>P0AB35</t>
  </si>
  <si>
    <t>YCFJ_ECOLI</t>
  </si>
  <si>
    <t>Uncharacterized protein YcfJ</t>
  </si>
  <si>
    <t>ycfJ b1110 JW1096</t>
  </si>
  <si>
    <t>ycfJ</t>
  </si>
  <si>
    <t>MNKSMLAGIGIGVAAALGVAAVASLNVFERGPQYAQVVSATPIKETVKTPRQECRNVTVTHRRPVQDENRITGSVLGAVAGGVIGHQFGGGRGKDVATVVGALGGGYAGNQIQGSLQESDTYTTTQQRCKTVYDKSEKMLGYDVTYKIGDQQGKIRMDRDPGTQIPLDSNGQLILNNKV</t>
  </si>
  <si>
    <t>P0AB38</t>
  </si>
  <si>
    <t>LPOB_ECOLI</t>
  </si>
  <si>
    <t>Penicillin-binding protein activator LpoB (PBP activator LpoB) (Lipoprotein activator of PBP from the outer membrane B)</t>
  </si>
  <si>
    <t>lpoB ycfM b1105 JW5157</t>
  </si>
  <si>
    <t>lpoB</t>
  </si>
  <si>
    <t>MTKMSRYALITALAMFLAGCVGQREPAPVEEVKPAPEQPAEPQQPVPTVPSVPTIPQQPGPIEHEDQTAPPAPHIRHYDWNGAMQPMVSKMLGADGVTAGSVLLVDSVNNRTNGSLNAAEATETLRNALANNGKFTLVSAQQLSMAKQQLGLSPQDSLGTRSKAIGIARNVGAHYVLYSSASGNVNAPTLQMQLMLVQTGEIIWSGKGAVSQQ</t>
  </si>
  <si>
    <t>P0AB40</t>
  </si>
  <si>
    <t>BHSA_ECOLI</t>
  </si>
  <si>
    <t>Multiple stress resistance protein BhsA (Copper-induced outer membrane component)</t>
  </si>
  <si>
    <t>bhsA comC ycfR b1112 JW1098</t>
  </si>
  <si>
    <t>bhsA</t>
  </si>
  <si>
    <t>MKNVKTLIAAAILSSMSFASFAAVEVQSTPEGQQKVGTISANAGTNLGSLEEQLAQKADEMGAKSFRITSVTGPNTLHGTAVIYK</t>
  </si>
  <si>
    <t>P0AB43</t>
  </si>
  <si>
    <t>YCGL_ECOLI</t>
  </si>
  <si>
    <t>Protein YcgL</t>
  </si>
  <si>
    <t>ycgL b1179 JW1168</t>
  </si>
  <si>
    <t>ycgL</t>
  </si>
  <si>
    <t>MPKPGILKSKSMFCVIYRSSKRDQTYLYVEKKDDFSRVPEELMKGFGQPQLAMILPLDGRKKLVNADIEKVKQALTEQGYYLQLPPPPEDLLKQHLSVMGQKTDDTNK</t>
  </si>
  <si>
    <t>P0AB46</t>
  </si>
  <si>
    <t>YMGD_ECOLI</t>
  </si>
  <si>
    <t>Uncharacterized protein YmgD</t>
  </si>
  <si>
    <t>ymgD b1171 JW5177</t>
  </si>
  <si>
    <t>ymgD</t>
  </si>
  <si>
    <t>MKKFALLAGLFVFAPMTWAQDYNIKNGLPSETYITCAEANEMAKTDSAQVAEIVAVMGNASVASRDLKIEQSPELSAKVVEKLNQVCAKDPQMLLITAIDDTMRAIGKK</t>
  </si>
  <si>
    <t>P0AB49</t>
  </si>
  <si>
    <t>YCHH_ECOLI</t>
  </si>
  <si>
    <t>Uncharacterized protein YchH</t>
  </si>
  <si>
    <t>ychH b1205 JW1196</t>
  </si>
  <si>
    <t>ychH</t>
  </si>
  <si>
    <t>MKRKNASLLGNVLMGLGLVVMVVGVGYSILNQLPQFNMPQYFAHGAVLSIFVGAILWLAGARVGGHEQVCDRYWWVRHYDKRCRRSDNRRHS</t>
  </si>
  <si>
    <t>P0AB52</t>
  </si>
  <si>
    <t>YCHN_ECOLI</t>
  </si>
  <si>
    <t>Protein YchN</t>
  </si>
  <si>
    <t>ychN b1219 JW1210</t>
  </si>
  <si>
    <t>ychN</t>
  </si>
  <si>
    <t>MQKIVIVANGAPYGSESLFNSLRLAIALREQESNLDLRLFLMSDAVTAGLRGQKPGEGYNIQQMLEILTAQNVPVKLCKTCTDGRGISTLPLIDGVEIGTLVELAQWTLSADKVLTF</t>
  </si>
  <si>
    <t>P0AB55</t>
  </si>
  <si>
    <t>YCII_ECOLI</t>
  </si>
  <si>
    <t>Protein YciI</t>
  </si>
  <si>
    <t>yciI b1251 JW1243</t>
  </si>
  <si>
    <t>yciI</t>
  </si>
  <si>
    <t>MLYVIYAQDKADSLEKRLSVRPAHLARLQLLHDEGRLLTAGPMPAVDSNDPGAAGFTGSTVIAEFESLEAAQAWADADPYVAAGVYEHVSVKPFKKVF</t>
  </si>
  <si>
    <t>P0AB58</t>
  </si>
  <si>
    <t>LAPB_ECOLI</t>
  </si>
  <si>
    <t>Lipopolysaccharide assembly protein B (Lipopolysaccharide regulatory protein)</t>
  </si>
  <si>
    <t>lapB yciM b1280 JW1272</t>
  </si>
  <si>
    <t>lapB</t>
  </si>
  <si>
    <t>MLELLFLLLPVAAAYGWYMGRRSAQQNKQDEANRLSRDYVAGVNFLLSNQQDKAVDLFLDMLKEDTGTVEAHLTLGNLFRSRGEVDRAIRIHQTLMESASLTYEQRLLAIQQLGRDYMAAGLYDRAEDMFNQLTDETDFRIGALQQLLQIYQATSEWQKAIDVAERLVKLGKDKQRVEIAHFYCELALQHMASDDLDRAMTLLKKGAAADKNSARVSIMMGRVFMAKGEYAKAVESLQRVISQDRELVSETLEMLQTCYQQLGKTAEWAEFLQRAVEENTGADAELMLADIIEARDGSEAAQVYITRQLQRHPTMRVFHKLMDYHLNEAEEGRAKESLMVLRDMVGEKVRSKPRYRCQKCGFTAYTLYWHCPSCRAWSTIKPIRGLDGL</t>
  </si>
  <si>
    <t>P0AB61</t>
  </si>
  <si>
    <t>YCIN_ECOLI</t>
  </si>
  <si>
    <t>Protein YciN</t>
  </si>
  <si>
    <t>yciN b1273 JW1265</t>
  </si>
  <si>
    <t>yciN</t>
  </si>
  <si>
    <t>MNKETQPIDRETLLKEANKIIREHEDTLAGIEATGVTQRNGVLVFTGDYFLDEQGLPTAKSTAVFNMFKHLAHVLSEKYHLVD</t>
  </si>
  <si>
    <t>P0AB65</t>
  </si>
  <si>
    <t>ACYP_ECOLI</t>
  </si>
  <si>
    <t>Acylphosphatase (EC 3.6.1.7) (Acylphosphate phosphohydrolase)</t>
  </si>
  <si>
    <t>yccX b0968 JW5131</t>
  </si>
  <si>
    <t>yccX</t>
  </si>
  <si>
    <t>MSKVCIIAWVYGRVQGVGFRYTTQYEAKRLGLTGYAKNLDDGSVEVVACGEEGQVEKLMQWLKSGGPRSARVERVLSEPHHPSGELTDFRIR</t>
  </si>
  <si>
    <t>DISULFID 5..49;  /evidence="ECO:0000255|HAMAP-Rule:MF_01450, ECO:0000269|PubMed:17134700"</t>
  </si>
  <si>
    <t>P0AB67</t>
  </si>
  <si>
    <t>PNTB_ECOLI</t>
  </si>
  <si>
    <t>NAD(P) transhydrogenase subunit beta (EC 7.1.1.1) (Nicotinamide nucleotide transhydrogenase subunit beta) (Pyridine nucleotide transhydrogenase subunit beta)</t>
  </si>
  <si>
    <t>pntB b1602 JW1594</t>
  </si>
  <si>
    <t>pntB</t>
  </si>
  <si>
    <t>MSGGLVTAAYIVAAILFIFSLAGLSKHETSRQGNNFGIAGMAIALIATIFGPDTGNVGWILLAMVIGGAIGIRLAKKVEMTEMPELVAILHSFVGLAAVLVGFNSYLHHDAGMAPILVNIHLTEVFLGIFIGAVTFTGSVVAFGKLCGKISSKPLMLPNRHKMNLAALVVSFLLLIVFVRTDSVGLQVLALLIMTAIALVFGWHLVASIGGADMPVVVSMLNSYSGWAAAAAGFMLSNDLLIVTGALVGSSGAILSYIMCKAMNRSFISVIAGGFGTDGSSTGDDQEVGEHREITAEETAELLKNSHSVIITPGYGMAVAQAQYPVAEITEKLRARGINVRFGIHPVAGRLPGHMNVLLAEAKVPYDIVLEMDEINDDFADTDTVLVIGANDTVNPAAQDDPKSPIAGMPVLEVWKAQNVIVFKRSMNTGYAGVQNPLFFKENTHMLFGDAKASVDAILKAL</t>
  </si>
  <si>
    <t>P0AB71</t>
  </si>
  <si>
    <t>ALF_ECOLI</t>
  </si>
  <si>
    <t>Fructose-bisphosphate aldolase class 2 (FBP aldolase) (FBPA) (EC 4.1.2.13) (Fructose-1,6-bisphosphate aldolase) (Fructose-bisphosphate aldolase class II)</t>
  </si>
  <si>
    <t>fbaA fba fda b2925 JW2892</t>
  </si>
  <si>
    <t>fbaA</t>
  </si>
  <si>
    <t>MSKIFDFVKPGVITGDDVQKVFQVAKENNFALPAVNCVGTDSINAVLETAAKVKAPVIVQFSNGGASFIAGKGVKSDVPQGAAILGAISGAHHVHQMAEHYGVPVILHTDHCAKKLLPWIDGLLDAGEKHFAATGKPLFSSHMIDLSEESLQENIEICSKYLERMSKIGMTLEIELGCTGGEEDGVDNSHMDASALYTQPEDVDYAYTELSKISPRFTIAASFGNVHGVYKPGNVVLTPTILRDSQEYVSKKHNLPHNSLNFVFHGGSGSTAQEIKDSVSYGVVKMNIDTDTQWATWEGVLNYYKANEAYLQGQLGNPKGEDQPNKKYYDPRVWLRAGQTSMIARLEKAFQELNAIDVL</t>
  </si>
  <si>
    <t>P0AB74</t>
  </si>
  <si>
    <t>KBAY_ECOLI</t>
  </si>
  <si>
    <t>D-tagatose-1,6-bisphosphate aldolase subunit KbaY (TBPA) (TagBP aldolase) (EC 4.1.2.40) (D-tagatose-bisphosphate aldolase class II) (Ketose 1,6-bisphosphate aldolase class II) (Tagatose-bisphosphate aldolase)</t>
  </si>
  <si>
    <t>kbaY agaY kba yraC b3137 JW3106</t>
  </si>
  <si>
    <t>kbaY</t>
  </si>
  <si>
    <t>MSIISTKYLLQDAQANGYAVPAFNIHNAETIQAILEVCSEMRSPVILAGTPGTFKHIALEEIYALCSAYSTTYNMPLALHLDHHESLDDIRRKVHAGVRSAMIDGSHFPFAENVKLVKSVVDFCHSQDCSVEAELGRLGGVEDDMSVDAESAFLTDPQEAKRFVELTGVDSLAVAIGTAHGLYSKTPKIDFQRLAEIREVVDVPLVLHGASDVPDEFVRRTIELGVTKVNVATELKIAFAGAVKAWFAENPQGNDPRYYMRVGMDAMKEVVRNKINVCGSANRISA</t>
  </si>
  <si>
    <t>P0AB77</t>
  </si>
  <si>
    <t>KBL_ECOLI</t>
  </si>
  <si>
    <t>2-amino-3-ketobutyrate coenzyme A ligase (AKB ligase) (EC 2.3.1.29) (Glycine acetyltransferase)</t>
  </si>
  <si>
    <t>kbl b3617 JW3592</t>
  </si>
  <si>
    <t>kbl</t>
  </si>
  <si>
    <t>MRGEFYQQLTNDLETARAEGLFKEERIITSAQQADITVADGSHVINFCANNYLGLANHPDLIAAAKAGMDSHGFGMASVRFICGTQDSHKELEQKLAAFLGMEDAILYSSCFDANGGLFETLLGAEDAIISDALNHASIIDGVRLCKAKRYRYANNDMQELEARLKEAREAGARHVLIATDGVFSMDGVIANLKGVCDLADKYDALVMVDDSHAVGFVGENGRGSHEYCDVMGRVDIITGTLGKALGGASGGYTAARKEVVEWLRQRSRPYLFSNSLAPAIVAASIKVLEMVEAGSELRDRLWANARQFREQMSAAGFTLAGADHAIIPVMLGDAVVAQKFARELQKEGIYVTGFFYPVVPKGQARIRTQMSAAHTPEQITRAVEAFTRIGKQLGVIA</t>
  </si>
  <si>
    <t>P0AB80</t>
  </si>
  <si>
    <t>ILVE_ECOLI</t>
  </si>
  <si>
    <t>Branched-chain-amino-acid aminotransferase (BCAT) (EC 2.6.1.42) (Transaminase B)</t>
  </si>
  <si>
    <t>ilvE b3770 JW5606</t>
  </si>
  <si>
    <t>ilvE</t>
  </si>
  <si>
    <t>MTTKKADYIWFNGEMVRWEDAKVHVMSHALHYGTSVFEGIRCYDSHKGPVVFRHREHMQRLHDSAKIYRFPVSQSIDELMEACRDVIRKNNLTSAYIRPLIFVGDVGMGVNPPAGYSTDVIIAAFPWGAYLGAEALEQGIDAMVSSWNRAAPNTIPTAAKAGGNYLSSLLVGSEARRHGYQEGIALDVNGYISEGAGENLFEVKDGVLFTPPFTSSALPGITRDAIIKLAKELGIEVREQVLSRESLYLADEVFMSGTAAEITPVRSVDGIQVGEGRCGPVTKRIQQAFFGLFTGETEDKWGWLDQVNQ</t>
  </si>
  <si>
    <t>P0AB83</t>
  </si>
  <si>
    <t>END3_ECOLI</t>
  </si>
  <si>
    <t>Endonuclease III (EC 4.2.99.18) (DNA-(apurinic or apyrimidinic site) lyase)</t>
  </si>
  <si>
    <t>nth b1633 JW1625</t>
  </si>
  <si>
    <t>nth</t>
  </si>
  <si>
    <t>MNKAKRLEILTRLRENNPHPTTELNFSSPFELLIAVLLSAQATDVSVNKATAKLYPVANTPAAMLELGVEGVKTYIKTIGLYNSKAENIIKTCRILLEQHNGEVPEDRAALEALPGVGRKTANVVLNTAFGWPTIAVDTHIFRVCNRTQFAPGKNVEQVEEKLLKVVPAEFKVDCHHWLILHGRYTCIARKPRCGSCIIEDLCEYKEKVDI</t>
  </si>
  <si>
    <t>P0AB85</t>
  </si>
  <si>
    <t>APBE_ECOLI</t>
  </si>
  <si>
    <t>FAD:protein FMN transferase (EC 2.7.1.180) (Flavin transferase)</t>
  </si>
  <si>
    <t>apbE yojK yojL b2214 JW5368</t>
  </si>
  <si>
    <t>apbE</t>
  </si>
  <si>
    <t>MEISFTRVALLAAALFFVGCDQKPQPAKTHATEVTVLEGKTMGTFWRASIPGIDAKRSAELKEKIQTQLDADDQLLSTYKKDSALMRFNDSQSLSPWPVSEAMADIVTTSLRIGAKTDGAMDITVGPLVNLWGFGPEQQPVQIPSQEQIDAMKAKTGLQHLTVINQSHQQYLQKDLPDLYVDLSTVGEGYAADHLARLMEQEGISRYLVSVGGALNSRGMNGEGLPWRVAIQKPTDKENAVQAVVDINGHGISTSGSYRNYYELDGKRLSHVIDPQTGRPIEHNLVSVTVIAPTALEADAWDTGLMVLGPEKAKEVVRREGLAVYMITKEGDSFKTWMSPQFKSFLVSEKN</t>
  </si>
  <si>
    <t>P0AB87</t>
  </si>
  <si>
    <t>FUCA_ECOLI</t>
  </si>
  <si>
    <t>L-fuculose phosphate aldolase (EC 4.1.2.17) (D-ribulose-phosphate aldolase) (L-fuculose-1-phosphate aldolase)</t>
  </si>
  <si>
    <t>fucA fucC prd b2800 JW2771</t>
  </si>
  <si>
    <t>fucA</t>
  </si>
  <si>
    <t>MERNKLARQIIDTCLEMTRLGLNQGTAGNVSVRYQDGMLITPTGIPYEKLTESHIVFIDGNGKHEEGKLPSSEWRFHMAAYQSRPDANAVVHNHAVHCTAVSILNRSIPAIHYMIAAAGGNSIPCAPYATFGTRELSEHVALALKNRKATLLQHHGLIACEVNLEKALWLAHEVEVLAQLYLTTLAITDPVPVLSDEEIAVVLEKFKTYGLRIEE</t>
  </si>
  <si>
    <t>P0AB89</t>
  </si>
  <si>
    <t>PUR8_ECOLI</t>
  </si>
  <si>
    <t>Adenylosuccinate lyase (ASL) (EC 4.3.2.2) (Adenylosuccinase) (ASase)</t>
  </si>
  <si>
    <t>purB b1131 JW1117</t>
  </si>
  <si>
    <t>purB</t>
  </si>
  <si>
    <t>MELSSLTAVSPVDGRYGDKVSALRGIFSEYGLLKFRVQVEVRWLQKLAAHAAIKEVPAFAADAIGYLDAIVASFSEEDAARIKTIERTTNHDVKAVEYFLKEKVAEIPELHAVSEFIHFACTSEDINNLSHALMLKTARDEVILPYWRQLIDGIKDLAVQYRDIPLLSRTHGQPATPSTIGKEMANVAYRMERQYRQLNQVEILGKINGAVGNYNAHIAAYPEVDWHQFSEEFVTSLGIQWNPYTTQIEPHDYIAELFDCVARFNTILIDFDRDVWGYIALNHFKQKTIAGEIGSSTMPHKVNPIDFENSEGNLGLSNAVLQHLASKLPVSRWQRDLTDSTVLRNLGVGIGYALIAYQSTLKGVSKLEVNRDHLLDELDHNWEVLAEPIQTVMRRYGIEKPYEKLKELTRGKRVDAEGMKQFIDGLALPEEEKARLKAMTPANYIGRAITMVDELK</t>
  </si>
  <si>
    <t>P0AB91</t>
  </si>
  <si>
    <t>AROG_ECOLI</t>
  </si>
  <si>
    <t>Phospho-2-dehydro-3-deoxyheptonate aldolase, Phe-sensitive (EC 2.5.1.54) (3-deoxy-D-arabino-heptulosonate 7-phosphate synthase) (DAHP synthase) (Phospho-2-keto-3-deoxyheptonate aldolase)</t>
  </si>
  <si>
    <t>aroG b0754 JW0737</t>
  </si>
  <si>
    <t>aroG</t>
  </si>
  <si>
    <t>MNYQNDDLRIKEIKELLPPVALLEKFPATENAANTVAHARKAIHKILKGNDDRLLVVIGPCSIHDPVAAKEYATRLLALREELKDELEIVMRVYFEKPRTTVGWKGLINDPHMDNSFQINDGLRIARKLLLDINDSGLPAAGEFLDMITPQYLADLMSWGAIGARTTESQVHRELASGLSCPVGFKNGTDGTIKVAIDAINAAGAPHCFLSVTKWGHSAIVNTSGNGDCHIILRGGKEPNYSAKHVAEVKEGLNKAGLPAQVMIDFSHANSSKQFKKQMDVCADVCQQIAGGEKAIIGVMVESHLVEGNQSLESGEPLAYGKSITDACIGWEDTDALLRQLANAVKARRG</t>
  </si>
  <si>
    <t>P0AB93</t>
  </si>
  <si>
    <t>ARSB_ECOLI</t>
  </si>
  <si>
    <t>Arsenical pump membrane protein (Arsenic efflux pump protein)</t>
  </si>
  <si>
    <t>arsB arsF b3502 JW3469</t>
  </si>
  <si>
    <t>arsB</t>
  </si>
  <si>
    <t>MLLAGAIFVLTIVLVIWQPKGLGIGWSATLGAVLALVTGVVHPGDIPVVWNIVWNATAAFIAVIIISLLLDESGFFEWAALHVSRWGNGRGRLLFTWIVLLGAAVAALFANDGAALILTPIVIAMLLALGFSKGTTLAFVMAAGFIADTASLPLIVSNLVNIVSADFFGLGFREYASVMVPVDIAAIVATLVMLHLYFRKDIPQNYDMALLKSPAEAIKDPATFKTGWVVLLLLLVGFFVLEPLGIPVSAIAAVGALILFVVAKRGHAINTGKVLRGAPWQIVIFSLGMYLVVYGLRNAGLTEYLSGVLNVLADNGLWAATLGTGFLTAFLSSIMNNMPTVLVGALSIDGSTASGVIKEAMVYANVIGCDLGPKITPIGSLATLLWLHVLSQKNMTISWGYYFRTGIIMTLPVLFVTLAALALRLSFTL</t>
  </si>
  <si>
    <t>P0AB96</t>
  </si>
  <si>
    <t>ARSC_ECOLI</t>
  </si>
  <si>
    <t>Arsenate reductase (EC 1.20.4.1) (Arsenical pump modifier)</t>
  </si>
  <si>
    <t>arsC arsG b3503 JW3470</t>
  </si>
  <si>
    <t>arsC</t>
  </si>
  <si>
    <t>MSNITIYHNPACGTSRNTLEMIRNSGTEPTIIHYLETPPTRDELVKLIADMGISVRALLRKNVEPYEELGLAEDKFTDDRLIDFMLQHPILINRPIVVTPLGTRLCRPSEVVLEILPDAQKGAFSKEDGEKVVDEAGKRLK</t>
  </si>
  <si>
    <t>P0AB98</t>
  </si>
  <si>
    <t>ATP6_ECOLI</t>
  </si>
  <si>
    <t>ATP synthase subunit a (ATP synthase F0 sector subunit a) (F-ATPase subunit 6)</t>
  </si>
  <si>
    <t>atpB papD uncB b3738 JW3716</t>
  </si>
  <si>
    <t>atpB</t>
  </si>
  <si>
    <t>MASENMTPQDYIGHHLNNLQLDLRTFSLVDPQNPPATFWTINIDSMFFSVVLGLLFLVLFRSVAKKATSGVPGKFQTAIELVIGFVNGSVKDMYHGKSKLIAPLALTIFVWVFLMNLMDLLPIDLLPYIAEHVLGLPALRVVPSADVNVTLSMALGVFILILFYSIKMKGIGGFTKELTLQPFNHWAFIPVNLILEGVSLLSKPVSLGLRLFGNMYAGELIFILIAGLLPWWSQWILNVPWAIFHILIITLQAFIFMVLTIVYLSMASEEH</t>
  </si>
  <si>
    <t>P0ABA0</t>
  </si>
  <si>
    <t>ATPF_ECOLI</t>
  </si>
  <si>
    <t>ATP synthase subunit b (ATP synthase F(0) sector subunit b) (ATPase subunit I) (F-type ATPase subunit b) (F-ATPase subunit b)</t>
  </si>
  <si>
    <t>atpF papF uncF b3736 JW3714</t>
  </si>
  <si>
    <t>atpF</t>
  </si>
  <si>
    <t>MNLNATILGQAIAFVLFVLFCMKYVWPPLMAAIEKRQKEIADGLASAERAHKDLDLAKASATDQLKKAKAEAQVIIEQANKRRSQILDEAKAEAEQERTKIVAQAQAEIEAERKRAREELRKQVAILAVAGAEKIIERSVDEAANSDIVDKLVAEL</t>
  </si>
  <si>
    <t>P0ABA4</t>
  </si>
  <si>
    <t>ATPD_ECOLI</t>
  </si>
  <si>
    <t>ATP synthase subunit delta (ATP synthase F(1) sector subunit delta) (F-type ATPase subunit delta) (F-ATPase subunit delta)</t>
  </si>
  <si>
    <t>atpH papE uncH b3735 JW3713</t>
  </si>
  <si>
    <t>atpH</t>
  </si>
  <si>
    <t>MSEFITVARPYAKAAFDFAVEHQSVERWQDMLAFAAEVTKNEQMAELLSGALAPETLAESFIAVCGEQLDENGQNLIRVMAENGRLNALPDVLEQFIHLRAVSEATAEVDVISAAALSEQQLAKISAAMEKRLSRKVKLNCKIDKSVMAGVIIRAGDMVIDGSVRGRLERLADVLQS</t>
  </si>
  <si>
    <t>P0ABA6</t>
  </si>
  <si>
    <t>ATPG_ECOLI</t>
  </si>
  <si>
    <t>ATP synthase gamma chain (ATP synthase F1 sector gamma subunit) (F-ATPase gamma subunit)</t>
  </si>
  <si>
    <t>atpG papC uncG b3733 JW3711</t>
  </si>
  <si>
    <t>atpG</t>
  </si>
  <si>
    <t>MAGAKEIRSKIASVQNTQKITKAMEMVAASKMRKSQDRMAASRPYAETMRKVIGHLAHGNLEYKHPYLEDRDVKRVGYLVVSTDRGLCGGLNINLFKKLLAEMKTWTDKGVQCDLAMIGSKGVSFFNSVGGNVVAQVTGMGDNPSLSELIGPVKVMLQAYDEGRLDKLYIVSNKFINTMSQVPTISQLLPLPASDDDDLKHKSWDYLYEPDPKALLDTLLRRYVESQVYQGVVENLASEQAARMVAMKAATDNGGSLIKELQLVYNKARQASITQELTEIVSGAAAV</t>
  </si>
  <si>
    <t>P0ABB0</t>
  </si>
  <si>
    <t>ATPA_ECOLI</t>
  </si>
  <si>
    <t>ATP synthase subunit alpha (EC 7.1.2.2) (ATP synthase F1 sector subunit alpha) (F-ATPase subunit alpha)</t>
  </si>
  <si>
    <t>atpA papA uncA b3734 JW3712</t>
  </si>
  <si>
    <t>atpA</t>
  </si>
  <si>
    <t>MQLNSTEISELIKQRIAQFNVVSEAHNEGTIVSVSDGVIRIHGLADCMQGEMISLPGNRYAIALNLERDSVGAVVMGPYADLAEGMKVKCTGRILEVPVGRGLLGRVVNTLGAPIDGKGPLDHDGFSAVEAIAPGVIERQSVDQPVQTGYKAVDSMIPIGRGQRELIIGDRQTGKTALAIDAIINQRDSGIKCIYVAIGQKASTISNVVRKLEEHGALANTIVVVATASESAALQYLAPYAGCAMGEYFRDRGEDALIIYDDLSKQAVAYRQISLLLRRPPGREAFPGDVFYLHSRLLERAARVNAEYVEAFTKGEVKGKTGSLTALPIIETQAGDVSAFVPTNVISITDGQIFLETNLFNAGIRPAVNPGISVSRVGGAAQTKIMKKLSGGIRTALAQYRELAAFSQFASDLDDATRKQLDHGQKVTELLKQKQYAPMSVAQQSLVLFAAERGYLADVELSKIGSFEAALLAYVDRDHAPLMQEINQTGGYNDEIEGKLKGILDSFKATQSW</t>
  </si>
  <si>
    <t>P0ABB4</t>
  </si>
  <si>
    <t>ATPB_ECOLI</t>
  </si>
  <si>
    <t>ATP synthase subunit beta (EC 7.1.2.2) (ATP synthase F1 sector subunit beta) (F-ATPase subunit beta)</t>
  </si>
  <si>
    <t>atpD papB uncD b3732 JW3710</t>
  </si>
  <si>
    <t>atpD</t>
  </si>
  <si>
    <t>MATGKIVQVIGAVVDVEFPQDAVPRVYDALEVQNGNERLVLEVQQQLGGGIVRTIAMGSSDGLRRGLDVKDLEHPIEVPVGKATLGRIMNVLGEPVDMKGEIGEEERWAIHRAAPSYEELSNSQELLETGIKVIDLMCPFAKGGKVGLFGGAGVGKTVNMMELIRNIAIEHSGYSVFAGVGERTREGNDFYHEMTDSNVIDKVSLVYGQMNEPPGNRLRVALTGLTMAEKFRDEGRDVLLFVDNIYRYTLAGTEVSALLGRMPSAVGYQPTLAEEMGVLQERITSTKTGSITSVQAVYVPADDLTDPSPATTFAHLDATVVLSRQIASLGIYPAVDPLDSTSRQLDPLVVGQEHYDTARGVQSILQRYQELKDIIAILGMDELSEEDKLVVARARKIQRFLSQPFFVAEVFTGSPGKYVSLKDTIRGFKGIMEGEYDHLPEQAFYMVGSIEEAVEKAKKL</t>
  </si>
  <si>
    <t>P0ABB8</t>
  </si>
  <si>
    <t>ATMA_ECOLI</t>
  </si>
  <si>
    <t>Magnesium-transporting ATPase, P-type 1 (EC 7.2.2.14) (Mg(2+) transport ATPase, P-type 1)</t>
  </si>
  <si>
    <t>mgtA corB mgt b4242 JW4201</t>
  </si>
  <si>
    <t>mgtA</t>
  </si>
  <si>
    <t>MFKEIFTRLIRHLPSRLVHRDPLPGAQQTVNTVVPPSLSAHCLKMAVMPEEELWKTFDTHPEGLNQAEVESAREQHGENKLPAQQPSPWWVHLWVCYRNPFNILLTILGAISYATEDLFAAGVIALMVAISTLLNFIQEARSTKAADALKAMVSNTATVLRVINDKGENGWLEIPIDQLVPGDIIKLAAGDMIPADLRILQARDLFVAQASLTGESLPVEKAATTRQPEHSNPLECDTLCFMGTTVVSGTAQAMVIATGANTWFGQLAGRVSEQESEPNAFQQGISRVSMLLIRFMLVMAPVVLLINGYTKGDWWEAALFALSVAVGLTPEMLPMIVTSTLARGAVKLSKQKVIVKHLDAIQNFGAMDILCTDKTGTLTQDKIVLENHTDISGKTSERVLHSAWLNSHYQTGLKNLLDTAVLEGTDEESARSLASRWQKIDEIPFDFERRRMSVVVAENTEHHQLVCKGALQEILNVCSQVRHNGEIVPLDDIMLRKIKRVTDTLNRQGLRVVAVATKYLPAREGDYQRADESDLILEGYIAFLDPPKETTAPALKALKASGITVKILTGDSELVAAKVCHEVGLDAGEVVIGSDIETLSDDELANLAQRTTLFARLTPMHKERIVTLLKREGHVVGFMGDGINDAPALRAADIGISVDGAVDIAREAADIILLEKSLMVLEEGVIEGRRTFANMLKYIKMTASSNFGNVFSVLVASAFLPFLPMLPLHLLIQNLLYDVSQVAIPFDNVDDEQIQKPQRWNPADLGRFMIFFGPISSIFDILTFCLMWWVFHANTPETQTLFQSGWFVVGLLSQTLIVHMIRTRRVPFIQSCASWPLMIMTVIVMIVGIALPFSPLASYLQLQALPLSYFPWLVAILAGYMTLTQLVKGFYSRRYGWQ</t>
  </si>
  <si>
    <t>P0ABC0</t>
  </si>
  <si>
    <t>ATPZ_ECOLI</t>
  </si>
  <si>
    <t>ATP synthase protein I</t>
  </si>
  <si>
    <t>atpI uncI b3739 JW5611</t>
  </si>
  <si>
    <t>atpI</t>
  </si>
  <si>
    <t>MSVSLVSRNVARKLLLVQLLVVIASGLLFSLKDPFWGVSAISGGLAVFLPNVLFMIFAWRHQAHTPAKGRVAWTFAFGEAFKVLAMLVLLVVALAVLKAVFLPLIVTWVLVLVVQILAPAVINNKG</t>
  </si>
  <si>
    <t>P0ABC3</t>
  </si>
  <si>
    <t>HFLC_ECOLI</t>
  </si>
  <si>
    <t>Modulator of FtsH protease HflC</t>
  </si>
  <si>
    <t>hflC hflA b4175 JW4133</t>
  </si>
  <si>
    <t>hflC</t>
  </si>
  <si>
    <t>MRKSVIAIIIIVLVVLYMSVFVVKEGERGITLRFGKVLRDDDNKPLVYEPGLHFKIPFIETVKMLDARIQTMDNQADRFVTKEKKDLIVDSYIKWRISDFSRYYLATGGGDISQAEVLLKRKFSDRLRSEIGRLDVKDIVTDSRGRLTLEVRDALNSGSAGTEDEVTTPAADNAIAEAAERVTAETKGKVPVINPNSMAALGIEVVDVRIKQINLPTEVSEAIYNRMRAEREAVARRHRSQGQEEAEKLRATADYEVTRTLAEAERQGRIMRGEGDAEAAKLFADAFSKDPDFYAFIRSLRAYENSFSGNQDVMVMSPDSDFFRYMKTPTSATR</t>
  </si>
  <si>
    <t>P0ABC7</t>
  </si>
  <si>
    <t>HFLK_ECOLI</t>
  </si>
  <si>
    <t>Modulator of FtsH protease HflK</t>
  </si>
  <si>
    <t>hflK hflA b4174 JW4132</t>
  </si>
  <si>
    <t>hflK</t>
  </si>
  <si>
    <t>MAWNQPGNNGQDRDPWGSSKPGGNSEGNGNKGGRDQGPPDLDDIFRKLSKKLGGLGGGKGTGSGGGSSSQGPRPQLGGRVVTIAAAAIVIIWAASGFYTIKEAERGVVTRFGKFSHLVEPGLNWKPTFIDEVKPVNVEAVRELAASGVMLTSDENVVRVEMNVQYRVTNPEKYLYSVTSPDDSLRQATDSALRGVIGKYTMDRILTEGRTVIRSDTQRELEETIRPYDMGITLLDVNFQAARPPEEVKAAFDDAIAARENEQQYIREAEAYTNEVQPRANGQAQRILEEARAYKAQTILEAQGEVARFAKLLPEYKAAPEITRERLYIETMEKVLGNTRKVLVNDKGGNLMVLPLDQMLKGGNAPAAKSDNGASNLLRLPPASSSTTSGASNTSSTSQGDIMDQRRANAQRNDYQRQGE</t>
  </si>
  <si>
    <t>P0ABC9</t>
  </si>
  <si>
    <t>BETT_ECOLI</t>
  </si>
  <si>
    <t>High-affinity choline transport protein</t>
  </si>
  <si>
    <t>betT b0314 JW0306</t>
  </si>
  <si>
    <t>betT</t>
  </si>
  <si>
    <t>MTDLSHSREKDKINPVVFYTSAGLILLFSLTTILFRDFSALWIGRTLDWVSKTFGWYYLLAATLYIVFVVCIACSRFGSVKLGPEQSKPEFSLLSWAAMLFAAGIGIDLMFFSVAEPVTQYMQPPEGAGQTIEAARQAMVWTLFHYGLTGWSMYALMGMALGYFSYRYNLPLTIRSALYPIFGKRINGPIGHSVDIAAVIGTIFGIATTLGIGVVQLNYGLSVLFDIPDSMAAKAALIALSVIIATISVTSGVDKGIRVLSELNVALALGLILFVLFMGDTSFLLNALVLNVGDYVNRFMGMTLNSFAFDRPVEWMNNWTLFFWAWWVAWSPFVGLFLARISRGRTIRQFVLGTLIIPFTFTLLWLSVFGNSALYEIIHGGAAFAEEAMVHPERGFYSLLAQYPAFTFSASVATITGLLFYVTSADSGALVLGNFTSQLKDINSDAPGWLRVFWSVAIGLLTLGMLMTNGISALQNTTVIMGLPFSFVIFFVMAGLYKSLKVEDYRRESANRDTAPRPLGLQDRLSWKKRLSRLMNYPGTRYTKQMMETVCYPAMEEVAQELRLRGAYVELKSLPPEEGQQLGHLDLLVHMGEEQNFVYQIWPQQYSVPGFTYRARSGKSTYYRLETFLLEGSQGNDLMDYSKEQVITDILDQYERHLNFIHLHREAPGHSVMFPDA</t>
  </si>
  <si>
    <t>P0ABD1</t>
  </si>
  <si>
    <t>YEAV_ECOLI</t>
  </si>
  <si>
    <t>Uncharacterized transporter YeaV</t>
  </si>
  <si>
    <t>yeaV b1801 JW5293</t>
  </si>
  <si>
    <t>yeaV</t>
  </si>
  <si>
    <t>MVLLAMGLVIYLATSKYGNIRLGEGKPEYSTLSWLFMFICAGLGSSTLYWGVAEWAYYYQTPGLNIAPRSQQALEFSVPYSFFHWGISAWATYTLASLIMAYHFHVRKNKGLSLSGIIAAITGVRPQGPWGKLVDLMFLIATVGALTISLVVTAATFTRGLSALTGLPDNFTVQAFVILLSGGIFCLSSWIGINNGLQRLSKMVGWGAFLLPLLVLIVGPTEFITNSIINAIGLTTQNFLQMSLFTDPLGDGSFTRNWTVFYWLWWISYTPGVAMFVTRVSRGRKIKEVIWGLILGSTVGCWFFFGVMESYAIHQFINGVINVPQVLETLGGETAVQQVLMSLPAGKLFLAAYLGVMIIFLASHMDAVAYTMAATSTRNLQEGDDPDRGLRLFWCVVITLIPLSILFTGASLETMKTTVVLTALPFLVILLVKVGGFIRWLKQDYADIPAHQVEHYLPQTPVEALEKTPVLPAGTVFKGDN</t>
  </si>
  <si>
    <t>P0ABD3</t>
  </si>
  <si>
    <t>BFR_ECOLI</t>
  </si>
  <si>
    <t>Bacterioferritin (BFR) (EC 1.16.3.1) (Cytochrome b-1) (Cytochrome b-557)</t>
  </si>
  <si>
    <t>bfr b3336 JW3298</t>
  </si>
  <si>
    <t>bfr</t>
  </si>
  <si>
    <t>MKGDTKVINYLNKLLGNELVAINQYFLHARMFKNWGLKRLNDVEYHESIDEMKHADRYIERILFLEGLPNLQDLGKLNIGEDVEEMLRSDLALELDGAKNLREAIGYADSVHDYVSRDMMIEILRDEEGHIDWLETELDLIQKMGLQNYLQAQIREEG</t>
  </si>
  <si>
    <t>P0ABD5</t>
  </si>
  <si>
    <t>ACCA_ECOLI</t>
  </si>
  <si>
    <t>Acetyl-coenzyme A carboxylase carboxyl transferase subunit alpha (ACCase subunit alpha) (Acetyl-CoA carboxylase carboxyltransferase subunit alpha) (EC 2.1.3.15)</t>
  </si>
  <si>
    <t>accA b0185 JW0180</t>
  </si>
  <si>
    <t>accA</t>
  </si>
  <si>
    <t>MSLNFLDFEQPIAELEAKIDSLTAVSRQDEKLDINIDEEVHRLREKSVELTRKIFADLGAWQIAQLARHPQRPYTLDYVRLAFDEFDELAGDRAYADDKAIVGGIARLDGRPVMIIGHQKGRETKEKIRRNFGMPAPEGYRKALRLMQMAERFKMPIITFIDTPGAYPGVGAEERGQSEAIARNLREMSRLGVPVVCTVIGEGGSGGALAIGVGDKVNMLQYSTYSVISPEGCASILWKSADKAPLAAEAMGIIAPRLKELKLIDSIIPEPLGGAHRNPEAMAASLKAQLLADLADLDVLSTEDLKNRRYQRLMSYGYA</t>
  </si>
  <si>
    <t>P0ABD8</t>
  </si>
  <si>
    <t>BCCP_ECOLI</t>
  </si>
  <si>
    <t>Biotin carboxyl carrier protein of acetyl-CoA carboxylase (BCCP)</t>
  </si>
  <si>
    <t>accB fabE b3255 JW3223</t>
  </si>
  <si>
    <t>accB</t>
  </si>
  <si>
    <t>MDIRKIKKLIELVEESGISELEISEGEESVRISRAAPAASFPVMQQAYAAPMMQQPAQSNAAAPATVPSMEAPAAAEISGHIVRSPMVGTFYRTPSPDAKAFIEVGQKVNVGDTLCIVEAMKMMNQIEADKSGTVKAILVESGQPVEFDEPLVVIE</t>
  </si>
  <si>
    <t>P0ABE2</t>
  </si>
  <si>
    <t>BOLA_ECOLI</t>
  </si>
  <si>
    <t>DNA-binding transcriptional regulator BolA</t>
  </si>
  <si>
    <t>bolA b0435 JW5060</t>
  </si>
  <si>
    <t>bolA</t>
  </si>
  <si>
    <t>MMIRERIEEKLRAAFQPVFLEVVDESYRHNVPAGSESHFKVVLVSDRFTGERFLNRHRMIYSTLAEELSTTVHALALHTYTIKEWEGLQDTVFASPPCRGAGSIA</t>
  </si>
  <si>
    <t>P0ABE5</t>
  </si>
  <si>
    <t>C561_ECOLI</t>
  </si>
  <si>
    <t>Cytochrome b561 (Cytochrome b-561)</t>
  </si>
  <si>
    <t>cybB b1418 JW5224</t>
  </si>
  <si>
    <t>cybB</t>
  </si>
  <si>
    <t>MENKYSRLQISIHWLVFLLVIAAYCAMEFRGFFPRSDRPLINMIHVSCGISILVLMVVRLLLRLKYPTPPIIPKPKPMMTGLAHLGHLVIYLLFIALPVIGLVMMYNRGNPWFAFGLTMPYASEANFERVDSLKSWHETLANLGYFVIGLHAAAALAHHYFWKDNTLLRMMPRKRS</t>
  </si>
  <si>
    <t>P0ABE9</t>
  </si>
  <si>
    <t>CYNT_ECOLI</t>
  </si>
  <si>
    <t>Carbonic anhydrase 1 (EC 4.2.1.1) (Carbonate dehydratase 1)</t>
  </si>
  <si>
    <t>cynT b0339 JW0330</t>
  </si>
  <si>
    <t>cynT</t>
  </si>
  <si>
    <t>MKEIIDGFLKFQREAFPKREALFKQLATQQSPRTLFISCSDSRLVPELVTQREPGDLFVIRNAGNIVPSYGPEPGGVSASVEYAVAALRVSDIVICGHSNCGAMTAIASCQCMDHMPAVSHWLRYADSARVVNEARPHSDLPSKAAAMVRENVIAQLANLQTHPSVRLALEEGRIALHGWVYDIESGSIAAFDGATRQFVPLAANPRVCAIPLRQPTAA</t>
  </si>
  <si>
    <t>P0ABF1</t>
  </si>
  <si>
    <t>PCNB_ECOLI</t>
  </si>
  <si>
    <t>Poly(A) polymerase I (PAP I) (EC 2.7.7.19) (Plasmid copy number protein)</t>
  </si>
  <si>
    <t>pcnB b0143 JW5808</t>
  </si>
  <si>
    <t>pcnB</t>
  </si>
  <si>
    <t>MFTRVANFCRKVLSREESEAEQAVARPQVTVIPREQHAISRKDISENALKVMYRLNKAGYEAWLVGGGVRDLLLGKKPKDFDVTTNATPEQVRKLFRNCRLVGRRFRLAHVMFGPEIIEVATFRGHHEGNVSDRTTSQRGQNGMLLRDNIFGSIEEDAQRRDFTINSLYYSVADFTVRDYVGGMKDLKDGVIRLIGNPETRYREDPVRMLRAVRFAAKLGMRISPETAEPIPRLATLLNDIPPARLFEESLKLLQAGYGYETYKLLCEYHLFQPLFPTITRYFTENGDSPMERIIEQVLKNTDTRIHNDMRVNPAFLFAAMFWYPLLETAQKIAQESGLTYHDAFALAMNDVLDEACRSLAIPKRLTTLTRDIWQLQLRMSRRQGKRAWKLLEHPKFRAAYDLLALRAEVERNAELQRLVKWWGEFQVSAPPDQKGMLNELDEEPSPRRRTRRPRKRAPRREGTA</t>
  </si>
  <si>
    <t>P0ABF4</t>
  </si>
  <si>
    <t>EUTM_ECOLI</t>
  </si>
  <si>
    <t>Ethanolamine utilization protein EutM</t>
  </si>
  <si>
    <t>eutM cchA yffZ b2457 JW2441</t>
  </si>
  <si>
    <t>eutM</t>
  </si>
  <si>
    <t>MEALGMIETRGLVALIEASDAMVKAARVKLVGVKQIGGGLCTAMVRGDVAACKAATDAGAAAAQRIGELVSVHVIPRPHGDLEEVFPIGLKGDSSNL</t>
  </si>
  <si>
    <t>P0ABF6</t>
  </si>
  <si>
    <t>CDD_ECOLI</t>
  </si>
  <si>
    <t>Cytidine deaminase (EC 3.5.4.5) (Cytidine aminohydrolase) (CDA)</t>
  </si>
  <si>
    <t>cdd b2143 JW2131</t>
  </si>
  <si>
    <t>cdd</t>
  </si>
  <si>
    <t>MHPRFQTAFAQLADNLQSALEPILADKYFPALLTGEQVSSLKSATGLDEDALAFALLPLAAACARTPLSNFNVGAIARGVSGTWYFGANMEFIGATMQQTVHAEQSAISHAWLSGEKALAAITVNYTPCGHCRQFMNELNSGLDLRIHLPGREAHALRDYLPDAFGPKDLEIKTLLMDEQDHGYALTGDALSQAAIAAANRSHMPYSKSPSGVALECKDGRIFSGSYAENAAFNPTLPPLQGALILLNLKGYDYPDIQRAVLAEKADAPLIQWDATSATLKALGCHSIDRVLLA</t>
  </si>
  <si>
    <t>P0ABF8</t>
  </si>
  <si>
    <t>PGSA_ECOLI</t>
  </si>
  <si>
    <t>CDP-diacylglycerol--glycerol-3-phosphate 3-phosphatidyltransferase (EC 2.7.8.5) (Phosphatidylglycerophosphate synthase) (PGP synthase)</t>
  </si>
  <si>
    <t>pgsA b1912 JW1897</t>
  </si>
  <si>
    <t>pgsA</t>
  </si>
  <si>
    <t>MQFNIPTLLTLFRVILIPFFVLVFYLPVTWSPFAAALIFCVAAVTDWFDGFLARRWNQSTRFGAFLDPVADKVLVAIAMVLVTEHYHSWWVTLPAATMIAREIIISALREWMAELGKRSSVAVSWIGKVKTTAQMVALAWLLWRPNIWVEYAGIALFFVAAVLTLWSMLQYLSAARADLLDQ</t>
  </si>
  <si>
    <t>P0ABG1</t>
  </si>
  <si>
    <t>CDSA_ECOLI</t>
  </si>
  <si>
    <t>Phosphatidate cytidylyltransferase (EC 2.7.7.41) (CDP-DAG synthase) (CDP-DG synthase) (CDP-diacylglycerol synthase) (CDS) (CDP-diglyceride pyrophosphorylase) (CDP-diglyceride synthase) (CTP:phosphatidate cytidylyltransferase)</t>
  </si>
  <si>
    <t>cdsA cds b0175 JW5810</t>
  </si>
  <si>
    <t>cdsA</t>
  </si>
  <si>
    <t>MLKYRLISAFVLIPVVIAALFLLPPVGFAIVTLVVCMLAAWEWGQLSGFTTRSQRVWLAVLCGLLLALMLFLLPEYHRNIHQPLVEISLWASLGWWIVALLLVLFYPGSAAIWRNSKTLRLIFGVLTIVPFFWGMLALRAWHYDENHYSGAIWLLYVMILVWGADSGAYMFGKLFGKHKLAPKVSPGKTWQGFIGGLATAAVISWGYGMWANLDVAPVTLLICSIVAALASVLGDLTESMFKREAGIKDSGHLIPGHGGILDRIDSLTAAVPVFACLLLLVFRTL</t>
  </si>
  <si>
    <t>P0ABG4</t>
  </si>
  <si>
    <t>FTSW_ECOLI</t>
  </si>
  <si>
    <t>Probable peptidoglycan glycosyltransferase FtsW (PGT) (EC 2.4.1.129) (Cell division protein FtsW) (Cell wall polymerase) (Lipid II flippase FtsW) (Peptidoglycan polymerase) (PG polymerase)</t>
  </si>
  <si>
    <t>ftsW b0089 JW0087</t>
  </si>
  <si>
    <t>ftsW</t>
  </si>
  <si>
    <t>MRLSLPRLKMPRLPGFSILVWISTALKGWVMGSREKDTDSLIMYDRTLLWLTFGLAAIGFIMVTSASMPIGQRLTNDPFFFAKRDGVYLILAFILAIITLRLPMEFWQRYSATMLLGSIILLMIVLVVGSSVKGASRWIDLGLLRIQPAELTKLSLFCYIANYLVRKGDEVRNNLRGFLKPMGVILVLAVLLLAQPDLGTVVVLFVTTLAMLFLAGAKLWQFIAIIGMGISAVVLLILAEPYRIRRVTAFWNPWEDPFGSGYQLTQSLMAFGRGELWGQGLGNSVQKLEYLPEAHTDFIFAIIGEELGYVGVVLALLMVFFVAFRAMSIGRKALEIDHRFSGFLACSIGIWFSFQALVNVGAAAGMLPTKGLTLPLISYGGSSLLIMSTAIMMLLRIDYETRLEKAQAFVRGSR</t>
  </si>
  <si>
    <t>P0ABG7</t>
  </si>
  <si>
    <t>RODA_ECOLI</t>
  </si>
  <si>
    <t>Peptidoglycan glycosyltransferase MrdB (PGT) (EC 2.4.1.129) (Cell elongation protein RodA) (Cell wall polymerase) (Peptidoglycan polymerase) (PG polymerase) (Rod shape-determining protein)</t>
  </si>
  <si>
    <t>mrdB rodA b0634 JW0629</t>
  </si>
  <si>
    <t>mrdB</t>
  </si>
  <si>
    <t>MTDNPNKKTFWDKVHLDPTMLLILLALLVYSALVIWSASGQDIGMMERKIGQIAMGLVIMVVMAQIPPRVYEGWAPYLYIICIILLVAVDAFGAISKGAQRWLDLGIVRFQPSEIAKIAVPLMVARFINRDVCPPSLKNTGIALVLIFMPTLLVAAQPDLGTSILVALSGLFVLFLSGLSWRLIGVAVVLVAAFIPILWFFLMHDYQRQRVMMLLDPESDPLGAGYHIIQSKIAIGSGGLRGKGWLHGTQSQLEFLPERHTDFIFAVLAEELGLVGILILLALYILLIMRGLWIAARAQTTFGRVMAGGLMLILFVYVFVNIGMVSGILPVVGVPLPLVSYGGSALIVLMAGFGIVMSIHTHRKMLSKSV</t>
  </si>
  <si>
    <t>P0ABH0</t>
  </si>
  <si>
    <t>FTSA_ECOLI</t>
  </si>
  <si>
    <t>Cell division protein FtsA</t>
  </si>
  <si>
    <t>ftsA divA b0094 JW0092</t>
  </si>
  <si>
    <t>ftsA</t>
  </si>
  <si>
    <t>MIKATDRKLVVGLEIGTAKVAALVGEVLPDGMVNIIGVGSCPSRGMDKGGVNDLESVVKCVQRAIDQAELMADCQISSVYLALSGKHISCQNEIGMVPISEEEVTQEDVENVVHTAKSVRVRDEHRVLHVIPQEYAIDYQEGIKNPVGLSGVRMQAKVHLITCHNDMAKNIVKAVERCGLKVDQLIFAGLASSYSVLTEDERELGVCVVDIGGGTMDIAVYTGGALRHTKVIPYAGNVVTSDIAYAFGTPPSDAEAIKVRHGCALGSIVGKDESVEVPSVGGRPPRSLQRQTLAEVIEPRYTELLNLVNEEILQLQEKLRQQGVKHHLAAGIVLTGGAAQIEGLAACAQRVFHTQVRIGAPLNITGLTDYAQEPYYSTAVGLLHYGKESHLNGEAEVEKRVTASVGSWIKRLNSWLRKEF</t>
  </si>
  <si>
    <t>P0ABH4</t>
  </si>
  <si>
    <t>MRED_ECOLI</t>
  </si>
  <si>
    <t>Rod shape-determining protein MreD</t>
  </si>
  <si>
    <t>mreD b3249 JW3218</t>
  </si>
  <si>
    <t>mreD</t>
  </si>
  <si>
    <t>MASYRSQGRWVIWLSFLIALLLQIMPWPDNLIVFRPNWVLLILLYWILALPHRVNVGTGFVMGAILDLISGSTLGVRVLAMSIIAYLVALKYQLFRNLALWQQALVVMLLSLVVDIIVFWAEFLVINVSFRPEVFWSSVVNGVLWPWIFLLMRKVRQQFAVQ</t>
  </si>
  <si>
    <t>P0ABH7</t>
  </si>
  <si>
    <t>CISY_ECOLI</t>
  </si>
  <si>
    <t>Citrate synthase (EC 2.3.3.16)</t>
  </si>
  <si>
    <t>gltA gluT icdB b0720 JW0710</t>
  </si>
  <si>
    <t>gltA</t>
  </si>
  <si>
    <t>MADTKAKLTLNGDTAVELDVLKGTLGQDVIDIRTLGSKGVFTFDPGFTSTASCESKITFIDGDEGILLHRGFPIDQLATDSNYLEVCYILLNGEKPTQEQYDEFKTTVTRHTMIHEQITRLFHAFRRDSHPMAVMCGITGALAAFYHDSLDVNNPRHREIAAFRLLSKMPTMAAMCYKYSIGQPFVYPRNDLSYAGNFLNMMFSTPCEPYEVNPILERAMDRILILHADHEQNASTSTVRTAGSSGANPFACIAAGIASLWGPAHGGANEAALKMLEEISSVKHIPEFVRRAKDKNDSFRLMGFGHRVYKNYDPRATVMRETCHEVLKELGTKDDLLEVAMELENIALNDPYFIEKKLYPNVDFYSGIILKAMGIPSSMFTVIFAMARTVGWIAHWSEMHSDGMKIARPRQLYTGYEKRDFKSDIKR</t>
  </si>
  <si>
    <t>P0ABH9</t>
  </si>
  <si>
    <t>CLPA_ECOLI</t>
  </si>
  <si>
    <t>ATP-dependent Clp protease ATP-binding subunit ClpA</t>
  </si>
  <si>
    <t>clpA lopD b0882 JW0866</t>
  </si>
  <si>
    <t>clpA</t>
  </si>
  <si>
    <t>MLNQELELSLNMAFARAREHRHEFMTVEHLLLALLSNPSAREALEACSVDLVALRQELEAFIEQTTPVLPASEEERDTQPTLSFQRVLQRAVFHVQSSGRNEVTGANVLVAIFSEQESQAAYLLRKHEVSRLDVVNFISHGTRKDEPTQSSDPGSQPNSEEQAGGEERMENFTTNLNQLARVGGIDPLIGREKELERAIQVLCRRRKNNPLLVGESGVGKTAIAEGLAWRIVQGDVPEVMADCTIYSLDIGSLLAGTKYRGDFEKRFKALLKQLEQDTNSILFIDEIHTIIGAGAASGGQVDAANLIKPLLSSGKIRVIGSTTYQEFSNIFEKDRALARRFQKIDITEPSIEETVQIINGLKPKYEAHHDVRYTAKAVRAAVELAVKYINDRHLPDKAIDVIDEAGARARLMPVSKRKKTVNVADIESVVARIARIPEKSVSQSDRDTLKNLGDRLKMLVFGQDKAIEALTEAIKMARAGLGHEHKPVGSFLFAGPTGVGKTEVTVQLSKALGIELLRFDMSEYMERHTVSRLIGAPPGYVGFDQGGLLTDAVIKHPHAVLLLDEIEKAHPDVFNILLQVMDNGTLTDNNGRKADFRNVVLVMTTNAGVRETERKSIGLIHQDNSTDAMEEIKKIFTPEFRNRLDNIIWFDHLSTDVIHQVVDKFIVELQVQLDQKGVSLEVSQEARNWLAEKGYDRAMGARPMARVIQDNLKKPLANELLFGSLVDGGQVTVALDKEKNELTYGFQSAQKHKAEAAH</t>
  </si>
  <si>
    <t>P0ABI4</t>
  </si>
  <si>
    <t>CORA_ECOLI</t>
  </si>
  <si>
    <t>Magnesium transport protein CorA</t>
  </si>
  <si>
    <t>corA b3816 JW3789</t>
  </si>
  <si>
    <t>corA</t>
  </si>
  <si>
    <t>MLSAFQLENNRLTRLEVEESQPLVNAVWIDLVEPDDDERLRVQSELGQSLATRPELEDIEASARFFEDDDGLHIHSFFFFEDAEDHAGNSTVAFTIRDGRLFTLRERELPAFRLYRMRARSQSMVDGNAYELLLDLFETKIEQLADEIENIYSDLEQLSRVIMEGHQGDEYDEALSTLAELEDIGWKVRLCLMDTQRALNFLVRKARLPGGQLEQAREILRDIESLLPHNESLFQKVNFLMQAAMGFINIEQNRIIKIFSVVSVVFLPPTLVASSYGMNFEFMPELKWSFGYPGAIIFMILAGLAPYLYFKRKNWL</t>
  </si>
  <si>
    <t>P0ABI8</t>
  </si>
  <si>
    <t>CYOB_ECOLI</t>
  </si>
  <si>
    <t>Cytochrome bo(3) ubiquinol oxidase subunit 1 (EC 7.1.1.3) (Cytochrome b562-o complex subunit I) (Cytochrome o ubiquinol oxidase subunit 1) (Cytochrome o subunit 1) (Oxidase bo(3) subunit 1) (Ubiquinol oxidase chain A) (Ubiquinol oxidase polypeptide I) (Ubiquinol oxidase subunit 1)</t>
  </si>
  <si>
    <t>cyoB b0431 JW0421</t>
  </si>
  <si>
    <t>cyoB</t>
  </si>
  <si>
    <t>MFGKLSLDAVPFHEPIVMVTIAGIILGGLALVGLITYFGKWTYLWKEWLTSVDHKRLGIMYIIVAIVMLLRGFADAIMMRSQQALASAGEAGFLPPHHYDQIFTAHGVIMIFFVAMPFVIGLMNLVVPLQIGARDVAFPFLNNLSFWFTVVGVILVNVSLGVGEFAQTGWLAYPPLSGIEYSPGVGVDYWIWSLQLSGIGTTLTGINFFVTILKMRAPGMTMFKMPVFTWASLCANVLIIASFPILTVTVALLTLDRYLGTHFFTNDMGGNMMMYINLIWAWGHPEVYILILPVFGVFSEIAATFSRKRLFGYTSLVWATVCITVLSFIVWLHHFFTMGAGANVNAFFGITTMIIAIPTGVKIFNWLFTMYQGRIVFHSAMLWTIGFIVTFSVGGMTGVLLAVPGADFVLHNSLFLIAHFHNVIIGGVVFGCFAGMTYWWPKAFGFKLNETWGKRAFWFWIIGFFVAFMPLYALGFMGMTRRLSQQIDPQFHTMLMIAASGAVLIALGILCLVIQMYVSIRDRDQNRDLTGDPWGGRTLEWATSSPPPFYNFAVVPHVHERDAFWEMKEKGEAYKKPDHYEEIHMPKNSGAGIVIAAFSTIFGFAMIWHIWWLAIVGFAGMIITWIVKSFDEDVDYYVPVAEIEKLENQHFDEITKAGLKNGN</t>
  </si>
  <si>
    <t>P0ABJ1</t>
  </si>
  <si>
    <t>CYOA_ECOLI</t>
  </si>
  <si>
    <t>Cytochrome bo(3) ubiquinol oxidase subunit 2 (Cytochrome b562-o complex subunit II) (Cytochrome o ubiquinol oxidase subunit 2) (Cytochrome o subunit 2) (Oxidase bo(3) subunit 2) (Ubiquinol oxidase chain B) (Ubiquinol oxidase polypeptide II) (Ubiquinol oxidase subunit 2)</t>
  </si>
  <si>
    <t>cyoA b0432 JW0422</t>
  </si>
  <si>
    <t>cyoA</t>
  </si>
  <si>
    <t>MRLRKYNKSLGWLSLFAGTVLLSGCNSALLDPKGQIGLEQRSLILTAFGLMLIVVIPAILMAVGFAWKYRASNKDAKYSPNWSHSNKVEAVVWTVPILIIIFLAVLTWKTTHALEPSKPLAHDEKPITIEVVSMDWKWFFIYPEQGIATVNEIAFPANTPVYFKVTSNSVMNSFFIPRLGSQIYAMAGMQTRLHLIANEPGTYDGISASYSGPGFSGMKFKAIATPDRAAFDQWVAKAKQSPNTMSDMAAFEKLAAPSEYNQVEYFSNVKPDLFADVINKFMAHGKSMDMTQPEGEHSAHEGMEGMDMSHAESAH</t>
  </si>
  <si>
    <t>P0ABJ3</t>
  </si>
  <si>
    <t>CYOC_ECOLI</t>
  </si>
  <si>
    <t>Cytochrome bo(3) ubiquinol oxidase subunit 3 (Cytochrome o ubiquinol oxidase subunit 3) (Cytochrome o subunit 3) (Oxidase bo(3) subunit 3) (Ubiquinol oxidase chain C) (Ubiquinol oxidase polypeptide III) (Ubiquinol oxidase subunit 3)</t>
  </si>
  <si>
    <t>cyoC b0430 JW0420</t>
  </si>
  <si>
    <t>cyoC</t>
  </si>
  <si>
    <t>MATDTLTHATAHAHEHGHHDAGGTKIFGFWIYLMSDCILFSILFATYAVLVNGTAGGPTGKDIFELPFVLVETFLLLFSSITYGMAAIAMYKNNKSQVISWLALTWLFGAGFIGMEIYEFHHLIVNGMGPDRSGFLSAFFALVGTHGLHVTSGLIWMAVLMVQIARRGLTSTNRTRIMCLSLFWHFLDVVWICVFTVVYLMGAM</t>
  </si>
  <si>
    <t>P0ABJ6</t>
  </si>
  <si>
    <t>CYOD_ECOLI</t>
  </si>
  <si>
    <t>Cytochrome bo(3) ubiquinol oxidase subunit 4 (Cytochrome o ubiquinol oxidase subunit 4) (Cytochrome o subunit 4) (Oxidase bo(3) subunit 4) (Ubiquinol oxidase chain D) (Ubiquinol oxidase polypeptide IV) (Ubiquinol oxidase subunit 4)</t>
  </si>
  <si>
    <t>cyoD b0429 JW0419</t>
  </si>
  <si>
    <t>cyoD</t>
  </si>
  <si>
    <t>MSHSTDHSGASHGSVKTYMTGFILSIILTVIPFWMVMTGAASPAVILGTILAMAVVQVLVHLVCFLHMNTKSDEGWNMTAFVFTVLIIAILVVGSIWIMWNLNYNMMMH</t>
  </si>
  <si>
    <t>P0ABJ9</t>
  </si>
  <si>
    <t>CYDA_ECOLI</t>
  </si>
  <si>
    <t>Cytochrome bd-I ubiquinol oxidase subunit 1 (EC 7.1.1.7) (Cytochrome bd-I oxidase subunit I) (Cytochrome d ubiquinol oxidase subunit I)</t>
  </si>
  <si>
    <t>cydA cyd-1 b0733 JW0722</t>
  </si>
  <si>
    <t>cydA</t>
  </si>
  <si>
    <t>MLDIVELSRLQFALTAMYHFLFVPLTLGMAFLLAIMETVYVLSGKQIYKDMTKFWGKLFGINFALGVATGLTMEFQFGTNWSYYSHYVGDIFGAPLAIEGLMAFFLESTFVGLFFFGWDRLGKVQHMCVTWLVALGSNLSALWILVANGWMQNPIASDFNFETMRMEMVSFSELVLNPVAQVKFVHTVASGYVTGAMFILGISAWYMLKGRDFAFAKRSFAIAASFGMAAVLSVIVLGDESGYEMGDVQKTKLAAIEAEWETQPAPAAFTLFGIPDQEEETNKFAIQIPYALGIIATRSVDTPVIGLKELMVQHEERIRNGMKAYSLLEQLRSGSTDQAVRDQFNSMKKDLGYGLLLKRYTPNVADATEAQIQQATKDSIPRVAPLYFAFRIMVACGFLLLAIIALSFWSVIRNRIGEKKWLLRAALYGIPLPWIAVEAGWFVAEYGRQPWAIGEVLPTAVANSSLTAGDLIFSMVLICGLYTLFLVAELFLMFKFARLGPSSLKTGRYHFEQSSTTTQPAR</t>
  </si>
  <si>
    <t>P0ABK2</t>
  </si>
  <si>
    <t>CYDB_ECOLI</t>
  </si>
  <si>
    <t>Cytochrome bd-I ubiquinol oxidase subunit 2 (EC 7.1.1.7) (Cytochrome bd-I oxidase subunit II) (Cytochrome d ubiquinol oxidase subunit II)</t>
  </si>
  <si>
    <t>cydB cyd-2 b0734 JW0723</t>
  </si>
  <si>
    <t>cydB</t>
  </si>
  <si>
    <t>MIDYEVLRFIWWLLVGVLLIGFAVTDGFDMGVGMLTRFLGRNDTERRIMINSIAPHWDGNQVWLITAGGALFAAWPMVYAAAFSGFYVAMILVLASLFFRPVGFDYRSKIEETRWRNMWDWGIFIGSFVPPLVIGVAFGNLLQGVPFNVDEYLRLYYTGNFFQLLNPFGLLAGVVSVGMIITQGATYLQMRTVGELHLRTRATAQVAALVTLVCFALAGVWVMYGIDGYVVKSTMDHYAASNPLNKEVVREAGAWLVNFNNTPILWAIPALGVVLPLLTILTARMDKAAWAFVFSSLTLACIILTAGIAMFPFVMPSSTMMNASLTMWDATSSQLTLNVMTWVAVVLVPIILLYTAWCYWKMFGRITKEDIERNTHSLY</t>
  </si>
  <si>
    <t>P0ABK5</t>
  </si>
  <si>
    <t>CYSK_ECOLI</t>
  </si>
  <si>
    <t>Cysteine synthase A (CSase A) (EC 2.5.1.47) (O-acetylserine (thiol)-lyase A) (OAS-TL A) (O-acetylserine sulfhydrylase A) (S-carboxymethylcysteine synthase) (EC 4.5.1.5) (Sulfate starvation-induced protein 5) (SSI5)</t>
  </si>
  <si>
    <t>cysK cysZ b2414 JW2407</t>
  </si>
  <si>
    <t>cysK</t>
  </si>
  <si>
    <t>MSKIFEDNSLTIGHTPLVRLNRIGNGRILAKVESRNPSFSVKCRIGANMIWDAEKRGVLKPGVELVEPTSGNTGIALAYVAAARGYKLTLTMPETMSIERRKLLKALGANLVLTEGAKGMKGAIQKAEEIVASNPEKYLLLQQFSNPANPEIHEKTTGPEIWEDTDGQVDVFIAGVGTGGTLTGVSRYIKGTKGKTDLISVAVEPTDSPVIAQALAGEEIKPGPHKIQGIGAGFIPANLDLKLVDKVIGITNEEAISTARRLMEEEGILAGISSGAAVAAALKLQEDESFTNKNIVVILPSSGERYLSTALFADLFTEKELQQ</t>
  </si>
  <si>
    <t>P0ABK7</t>
  </si>
  <si>
    <t>CSGB_ECOLI</t>
  </si>
  <si>
    <t>Minor curlin subunit</t>
  </si>
  <si>
    <t>csgB b1041 JW1024</t>
  </si>
  <si>
    <t>csgB</t>
  </si>
  <si>
    <t>MKNKLLFMMLTILGAPGIAAAAGYDLANSEYNFAVNELSKSSFNQAAIIGQAGTNNSAQLRQGGSKLLAVVAQEGSSNRAKIDQTGDYNLAYIDQAGSANDASISQGAYGNTAMIIQKGSGNKANITQYGTQKTAIVVQRQSQMAIRVTQR</t>
  </si>
  <si>
    <t>P0ABK9</t>
  </si>
  <si>
    <t>NRFA_ECOLI</t>
  </si>
  <si>
    <t>Cytochrome c-552 (EC 1.7.2.2) (Ammonia-forming cytochrome c nitrite reductase) (Cytochrome c nitrite reductase)</t>
  </si>
  <si>
    <t>nrfA b4070 JW4031</t>
  </si>
  <si>
    <t>nrfA</t>
  </si>
  <si>
    <t>MTRIKINARRIFSLLIPFFFFTSVHAEQTAAPAKPVTVEAKNETFAPQHPDQYLSWKATSEQSERVDALAEDPRLVILWAGYPFSRDYNKPRGHAFAVTDVRETLRTGAPKNAEDGPLPMACWSCKSPDVARLIQKDGEDGYFHGKWARGGPEIVNNLGCADCHNTASPEFAKGKPELTLSRPYAARAMEAIGKPFEKAGRFDQQSMVCGQCHVEYYFDGKNKAVKFPWDDGMKVENMEQYYDKIAFSDWTNSLSKTPMLKAQHPEYETWTAGIHGKNNVTCIDCHMPKVQNAEGKLYTDHKIGNPFDNFAQTCANCHTQDKAALQKVVAERKQSINDLKIKVEDQLVHAHFEAKAALDAGATEAEMKPIQDDIRHAQWRWDLAIASHGIHMHAPEEGLRMLGTAMDKAADARTKLARLLATKGITHEIQIPDISTKEKAQQAIGLNMEQIKAEKQDFIKTVIPQWEEQARKNGLLSQ</t>
  </si>
  <si>
    <t>P0ABL1</t>
  </si>
  <si>
    <t>NRFB_ECOLI</t>
  </si>
  <si>
    <t>Cytochrome c-type protein NrfB</t>
  </si>
  <si>
    <t>nrfB yjcI b4071 JW4032</t>
  </si>
  <si>
    <t>nrfB</t>
  </si>
  <si>
    <t>MSVLRSLLTAGVLASGLLWSLNGITATPAAQASDDRYEVTQQRNPDAACLDCHKPDTEGMHGKHASVINPNNKLPVTCTNCHGQPSPQHREGVKDVMRFNEPMYKVGEQNSVCMSCHLPEQLQKAFWPHDVHVTKVACASCHSLHPQQDTMQTLSDKGRIKICVDCHSDQRTNPNFNPASVPLLKEQP</t>
  </si>
  <si>
    <t>P0ABL3</t>
  </si>
  <si>
    <t>NAPB_ECOLI</t>
  </si>
  <si>
    <t>Periplasmic nitrate reductase, electron transfer subunit (Diheme cytochrome c NapB)</t>
  </si>
  <si>
    <t>napB yejY b2203 JW5367</t>
  </si>
  <si>
    <t>napB</t>
  </si>
  <si>
    <t>MKSHDLKKALCQWTAMLALVVSGAVWAANGVDFSQSPEVSGTQEGAIRMPKEQDRMPLNYVNQPPMIPHSVEGYQVTTNTNRCLQCHGVESYRTTGAPRISPTHFMDSDGKVGAEVAPRRYFCLQCHVPQADTAPIVGNTFTPSKGYGK</t>
  </si>
  <si>
    <t>P0ABL5</t>
  </si>
  <si>
    <t>NAPC_ECOLI</t>
  </si>
  <si>
    <t>Cytochrome c-type protein NapC</t>
  </si>
  <si>
    <t>napC yejX b2202 JW2190</t>
  </si>
  <si>
    <t>napC</t>
  </si>
  <si>
    <t>MGNSDRKPGLIKRLWKWWRTPSRLALGTLLLIGFVGGIVFWGGFNTGMEKANTEEFCISCHEMRNTVYQEYMDSVHYNNRSGVRATCPDCHVPHEFVPKMIRKLKASKELYGKIFGVIDTPQKFEAHRLTMAQNEWRRMKDNNSQECRNCHNFEYMDTTAQKSVAAKMHDQAVKDGQTCIDCHKGIAHKLPDMREVEPGF</t>
  </si>
  <si>
    <t>P0ABL8</t>
  </si>
  <si>
    <t>CCMB_ECOLI</t>
  </si>
  <si>
    <t>Heme exporter protein B (Cytochrome c-type biogenesis protein CcmB)</t>
  </si>
  <si>
    <t>ccmB yejV b2200 JW2188</t>
  </si>
  <si>
    <t>ccmB</t>
  </si>
  <si>
    <t>MMFWRIFRLELRVAFRHSAEIANPLWFFLIVITLFPLSIGPEPQLLARIAPGIIWVAALLSSLLALERLFRDDLQDGSLEQLMLLPLPLPAVVLAKVMAHWMVTGLPLLILSPLVAMLLGMDVYGWQVMALTLLLGTPTLGFLGAPGVALTVGLKRGGVLLSILVLPLTIPLLIFATAAMDAASMHLPVDGYLAILGALLAGTATLSPFATAAALRISIQ</t>
  </si>
  <si>
    <t>P0ABM1</t>
  </si>
  <si>
    <t>CCMC_ECOLI</t>
  </si>
  <si>
    <t>Heme exporter protein C (Cytochrome c-type biogenesis protein CcmC)</t>
  </si>
  <si>
    <t>ccmC yejT yejU b2199 JW2187</t>
  </si>
  <si>
    <t>ccmC</t>
  </si>
  <si>
    <t>MWKTLHQLAIPPRLYQICGWFIPWLAIASVVVLTVGWIWGFGFAPADYQQGNSYRIIYLHVPAAIWSMGIYASMAVAAFIGLVWQMKMANLAVAAMAPIGAVFTFIALVTGSAWGKPMWGTWWVWDARLTSELVLLFLYVGVIALWHAFDDRRLAGRAAGILVLIGVVNLPIIHYSVEWWNTLHQGSTRMQQSIDPAMRSPLRWSIFGFLLLSATLTLMRMRNLILLMEKRRPWVSELILKRGRK</t>
  </si>
  <si>
    <t>P0ABM5</t>
  </si>
  <si>
    <t>CCMD_ECOLI</t>
  </si>
  <si>
    <t>Heme exporter protein D (Cytochrome c-type biogenesis protein CcmD)</t>
  </si>
  <si>
    <t>ccmD yojM b2198 JW2186</t>
  </si>
  <si>
    <t>ccmD</t>
  </si>
  <si>
    <t>MTPAFASWNEFFAMGGYAFFVWLAVVMTVIPLVVLVVHSVMQHRAILRGVAQQRAREARLRAAQQQEAA</t>
  </si>
  <si>
    <t>P0ABM9</t>
  </si>
  <si>
    <t>CCMH_ECOLI</t>
  </si>
  <si>
    <t>Cytochrome c-type biogenesis protein CcmH</t>
  </si>
  <si>
    <t>ccmH yejP b2194 JW2182</t>
  </si>
  <si>
    <t>ccmH</t>
  </si>
  <si>
    <t>MRFLLGVLMLMISGSALATIDVLQFKDEAQEQQFRQLTEELRCPKCQNNSIADSNSMIATDLRQKVYELMQEGKSKKEIVDYMVARYGNFVTYDPPLTPLTVLLWVLPVVAIGIGGWVIYARSRRRVRVVPEAFPEQSVPEGKRAGYVVYLPGIVVALIVAGVSYYQTGNYQQVKIWQQATAQAPALLDRALDPKADPLNEEEMSRLALGMRTQLQKNPGDIEGWIMLGRVGMALGNASIATDAYATAYRLDPKNSDAALGYAEALTRSSDPNDNRLGGELLRQLVRTDHSNIRVLSMYAFNAFEQQRFGEAVAAWEMMLKLLPANDTRRAVIERSIAQAMQHLSPQESK</t>
  </si>
  <si>
    <t>P0ABN1</t>
  </si>
  <si>
    <t>KDGL_ECOLI</t>
  </si>
  <si>
    <t>Diacylglycerol kinase (DAGK) (EC 2.7.1.107) (Diglyceride kinase) (DGK)</t>
  </si>
  <si>
    <t>dgkA b4042 JW4002</t>
  </si>
  <si>
    <t>dgkA</t>
  </si>
  <si>
    <t>MANNTTGFTRIIKAAGYSWKGLRAAWINEAAFRQEGVAVLLAVVIACWLDVDAITRVLLISSVMLVMIVEILNSAIEAVVDRIGSEYHELSGRAKDMGSAAVLIAIIVAVITWCILLWSHFG</t>
  </si>
  <si>
    <t>P0ABN5</t>
  </si>
  <si>
    <t>DCUA_ECOLI</t>
  </si>
  <si>
    <t>Anaerobic C4-dicarboxylate transporter DcuA</t>
  </si>
  <si>
    <t>dcuA genA b4138 JW5735</t>
  </si>
  <si>
    <t>dcuA</t>
  </si>
  <si>
    <t>MLVVELIIVLLAIFLGARLGGIGIGFAGGLGVLVLAAIGVKPGNIPFDVISIIMAVIAAISAMQVAGGLDYLVHQTEKLLRRNPKYITILAPIVTYFLTIFAGTGNISLATLPVIAEVAKEQGVKPCRPLSTAVVSAQIAITASPISAAVVYMSSVMEGHGISYLHLLSVVIPSTLLAVLVMSFLVTMLFNSKLSDDPIYRKRLEEGLVELRGEKQIEIKSGAKTSVWLFLLGVVGVVIYAIINSPSMGLVEKPLMNTTNAILIIMLSVATLTTVICKVDTDNILNSSTFKAGMSACICILGVAWLGDTFVSNNIDWIKDTAGEVIQGHPWLLAVIFFFASALLYSQAATAKALMPMALALNVSPLTAVASFAAVSGLFILPTYPTLVAAVQMDDTGTTRIGKFVFNHPFFIPGTLGVALAVCFGFVLGSFML</t>
  </si>
  <si>
    <t>P0ABN9</t>
  </si>
  <si>
    <t>DCUB_ECOLI</t>
  </si>
  <si>
    <t>Anaerobic C4-dicarboxylate transporter DcuB</t>
  </si>
  <si>
    <t>dcuB genF b4123 JW4084</t>
  </si>
  <si>
    <t>dcuB</t>
  </si>
  <si>
    <t>MLFTIQLIIILICLFYGARKGGIALGLLGGIGLVILVFVFHLQPGKPPVDVMLVIIAVVAASATLQASGGLDVMLQIAEKLLRRNPKYVSIVAPFVTCTLTILCGTGHVVYTILPIIYDVAIKNNIRPERPMAASSIGAQMGIIASPVSVAVVSLVAMLGNVTFDGRHLEFLDLLAITIPSTLIGILAIGIFSWFRGKDLDKDEEFQKFISVPENREYVYGDTATLLDKKLPKSNWLAMWIFLGAIAVVALLGADSDLRPSFGGKPLSMVLVIQMFMLLTGALIIILTKTNPASISKNEVFRSGMIAIVAVYGIAWMAETMFGAHMSEIQGVLGEMVKEYPWAYAIVLLLVSKFVNSQAAALAAIVPVALAIGVDPAYIVASAPACYGYYILPTYPSDLAAIQFDRSGTTHIGRFVINHSFILPGLIGVSVSCVFGWIFAAMYGFL</t>
  </si>
  <si>
    <t>P0ABP3</t>
  </si>
  <si>
    <t>DCUC_ECOLI</t>
  </si>
  <si>
    <t>Anaerobic C4-dicarboxylate transporter DcuC</t>
  </si>
  <si>
    <t>dcuC b0621 JW0613/JW0616</t>
  </si>
  <si>
    <t>dcuC</t>
  </si>
  <si>
    <t>MLTFIELLIGVVVIVGVARYIIKGYSATGVLFVGGLLLLIISAIMGHKVLPSSQASTGYSATDIVEYVKILLMSRGGDLGMMIMMLCGFAAYMTHIGANDMVVKLASKPLQYINSPYLLMIAAYFVACLMSLAVSSATGLGVLLMATLFPVMVNVGISRGAAAAICASPAAIILAPTSGDVVLAAQASEMSLIDFAFKTTLPISIAAIIGMAIAHFFWQRYLDKKEHISHEMLDVSEITTTAPAFYAILPFTPIIGVLIFDGKWGPQLHIITILVICMLIASILEFLRSFNTQKVFSGLEVAYRGMADAFANVVMLLVAAGVFAQGLSTIGFIQSLISIATSFGSASIILMLVLVILTMLAAVTTGSGNAPFYAFVEMIPKLAHSSGINPAYLTIPMLQASNLGRTLSPVSGVVVAVAGMAKISPFEVVKRTSVPVLVGLVIVIVATELMVPGTAAAVTGK</t>
  </si>
  <si>
    <t>P0ABP6</t>
  </si>
  <si>
    <t>DEDA_ECOLI</t>
  </si>
  <si>
    <t>Protein DedA (Protein DSG-1)</t>
  </si>
  <si>
    <t>dedA b2317 JW2314</t>
  </si>
  <si>
    <t>dedA</t>
  </si>
  <si>
    <t>MDLIYFLIDFILHIDVHLAELVAEYGVWVYAILFLILFCETGLVVTPFLPGDSLLFVAGALASLETNDLNVHMMVVLMLIAAIVGDAVNYTIGRLFGEKLFSNPNSKIFRRSYLDKTHQFYEKHGGKTIILARFVPIVRTFAPFVAGMGHMSYRHFAAYNVIGALLWVLLFTYAGYFFGTIPMVQDNLKLLIVGIIVVSILPGVIEIIRHKRAAARAAK</t>
  </si>
  <si>
    <t>P0ABP8</t>
  </si>
  <si>
    <t>DEOD_ECOLI</t>
  </si>
  <si>
    <t>Purine nucleoside phosphorylase DeoD-type (PNP) (EC 2.4.2.1) (Inosine phosphorylase)</t>
  </si>
  <si>
    <t>deoD pup b4384 JW4347</t>
  </si>
  <si>
    <t>deoD</t>
  </si>
  <si>
    <t>MATPHINAEMGDFADVVLMPGDPLRAKYIAETFLEDAREVNNVRGMLGFTGTYKGRKISVMGHGMGIPSCSIYTKELITDFGVKKIIRVGSCGAVLPHVKLRDVVIGMGACTDSKVNRIRFKDHDFAAIADFDMVRNAVDAAKALGIDARVGNLFSADLFYSPDGEMFDVMEKYGILGVEMEAAGIYGVAAEFGAKALTICTVSDHIRTHEQTTAAERQTTFNDMIKIALESVLLGDKE</t>
  </si>
  <si>
    <t>P0ABQ0</t>
  </si>
  <si>
    <t>COABC_ECOLI</t>
  </si>
  <si>
    <t>Coenzyme A biosynthesis bifunctional protein CoaBC (DNA/pantothenate metabolism flavoprotein) (Phosphopantothenoylcysteine synthetase/decarboxylase) (PPCS-PPCDC) [Includes: Phosphopantothenoylcysteine decarboxylase (PPC decarboxylase) (PPC-DC) (EC 4.1.1.36) (CoaC); Phosphopantothenate--cysteine ligase (EC 6.3.2.5) (CoaB) (Phosphopantothenoylcysteine synthetase) (PPC synthetase) (PPC-S)]</t>
  </si>
  <si>
    <t>coaBC dfp b3639 JW5642</t>
  </si>
  <si>
    <t>coaBC</t>
  </si>
  <si>
    <t>MSLAGKKIVLGVSGGIAAYKTPELVRRLRDRGADVRVAMTEAAKAFITPLSLQAVSGYPVSDSLLDPAAEAAMGHIELGKWADLVILAPATADLIARVAAGMANDLVSTICLATPAPVAVLPAMNQQMYRAAATQHNLEVLASRGLLIWGPDSGSQACGDIGPGRMLDPLTIVDMAVAHFSPVNDLKHLNIMITAGPTREPLDPVRYISNHSSGKMGFAIAAAAARRGANVTLVSGPVSLPTPPFVKRVDVMTALEMEAAVNASVQQQNIFIGCAAVADYRAATVAPEKIKKQATQGDELTIKMVKNPDIVAGVAALKDHRPYVVGFAAETNNVEEYARQKRIRKNLDLICANDVSQPTQGFNSDNNALHLFWQDGDKVLPLERKELLGQLLLDEIVTRYDEKNRR</t>
  </si>
  <si>
    <t>P0ABQ2</t>
  </si>
  <si>
    <t>GARR_ECOLI</t>
  </si>
  <si>
    <t>2-hydroxy-3-oxopropionate reductase (EC 1.1.1.60) (Tartronate semialdehyde reductase) (TSAR)</t>
  </si>
  <si>
    <t>garR yhaE b3125 JW5526</t>
  </si>
  <si>
    <t>garR</t>
  </si>
  <si>
    <t>MKVGFIGLGIMGKPMSKNLLKAGYSLVVADRNPEAIADVIAAGAETASTAKAIAEQCDVIITMLPNSPHVKEVALGENGIIEGAKPGTVLIDMSSIAPLASREISEALKAKGIDMLDAPVSGGEPKAIDGTLSVMVGGDKAIFDKYYDLMKAMAGSVVHTGEIGAGNVTKLANQVIVALNIAAMSEALTLATKAGVNPDLVYQAIRGGLAGSTVLDAKAPMVMDRNFKPGFRIDLHIKDLANALDTSHGVGAQLPLTAAVMEMMQALRADGLGTADHSALACYYEKLAKVEVTR</t>
  </si>
  <si>
    <t>P0ABQ4</t>
  </si>
  <si>
    <t>DYR_ECOLI</t>
  </si>
  <si>
    <t>Dihydrofolate reductase (EC 1.5.1.3)</t>
  </si>
  <si>
    <t>folA tmrA b0048 JW0047</t>
  </si>
  <si>
    <t>folA</t>
  </si>
  <si>
    <t>MISLIAALAVDRVIGMENAMPWNLPADLAWFKRNTLNKPVIMGRHTWESIGRPLPGRKNIILSSQPGTDDRVTWVKSVDEAIAACGDVPEIMVIGGGRVYEQFLPKAQKLYLTHIDAEVEGDTHFPDYEPDDWESVFSEFHDADAQNSHSYCFEILERR</t>
  </si>
  <si>
    <t>P0ABR1</t>
  </si>
  <si>
    <t>DINI_ECOLI</t>
  </si>
  <si>
    <t>DNA damage-inducible protein I</t>
  </si>
  <si>
    <t>dinI b1061 JW1048</t>
  </si>
  <si>
    <t>dinI</t>
  </si>
  <si>
    <t>MRIEVTIAKTSPLPAGAIDALAGELSRRIQYAFPDNEGHVSVRYAAANNLSVIGATKEDKQRISEILQETWESADDWFVSE</t>
  </si>
  <si>
    <t>P0ABR5</t>
  </si>
  <si>
    <t>HCAE_ECOLI</t>
  </si>
  <si>
    <t>3-phenylpropionate/cinnamic acid dioxygenase subunit alpha (EC 1.14.12.19)</t>
  </si>
  <si>
    <t>hcaE digA hcaA hcaA1 phdC1 yfhU b2538 JW2522</t>
  </si>
  <si>
    <t>hcaE</t>
  </si>
  <si>
    <t>MTTPSDLNIYQLIDTQNGRVTPRIYTDPDIYQLELERIFGRCWLFLAHESQIPKPGDFFNTYMGEDAVVVVRQKDGSIKAFLNQCRHRAMRVSYADCGNTRAFTCPYHGWSYGINGELIDVPLEPRAYPQGLCKSHWGLNEVPCVESYKGLIFGNWDTSAPGLRDYLGDIAWYLDGMLDRREGGTEIVGGVQKWVINCNWKFPAEQFASDQYHALFSHASAVQVLGAKDDGSDKRLGDGQTARPVWETAKDALQFGQDGHGSGFFFTEKPDANVWVDGAVSSYYRETYAEAEQRLGEVRALRLAGHNNIFPTLSWLNGTATLRVWHPRGPDQVEVWAFCITDKAASDEVKAAFENSATRAFGPAGFLEQDDSENWCEIQKLLKGHRARNSKLCLEMGLGQEKRRDDGIPGITNYIFSETAARGMYQRWADLLSSESWQEVLDKTAAYQQEVMK</t>
  </si>
  <si>
    <t>P0ABR7</t>
  </si>
  <si>
    <t>CNTA_ECOLI</t>
  </si>
  <si>
    <t>Carnitine monooxygenase oxygenase subunit (EC 1.14.13.239) (Carnitine monooxygenase alpha subunit)</t>
  </si>
  <si>
    <t>yeaW b1802 JW5294</t>
  </si>
  <si>
    <t>yeaW</t>
  </si>
  <si>
    <t>MSNLSPDFVLPENFCANPQEAWTIPARFYTDQNAFEHEKENVFAKSWICVAHSSELANANDYVTREIIGESIVLVRGRDKVLRAFYNVCPHRGHQLLSGEGKAKNVITCPYHAWAFKLDGNLAHARNCENVANFDSDKAQLVPVRLEEYAGFVFINMDPNATSVEDQLPGLGAKVLEACPEVHDLKLAARFTTRTPANWKNIVDNYLECYHCGPAHPGFSDSVQVDRYWHTMHGNWTLQYGFAKPSEQSFKFEEGTDAAFHGFWLWPCTMLNVTPIKGMMTVIYEFPVDSETTLQNYDIYFTNEELTDEQKSLIEWYRDVFRPEDLRLVESVQKGLKSRGYRGQGRIMADSSGSGISEHGIAHFHNLLAQVFKD</t>
  </si>
  <si>
    <t>P0ABR9</t>
  </si>
  <si>
    <t>MHPB_ECOLI</t>
  </si>
  <si>
    <t>2,3-dihydroxyphenylpropionate/2,3-dihydroxicinnamic acid 1,2-dioxygenase (EC 1.13.11.16) (3-carboxyethylcatechol 2,3-dioxygenase)</t>
  </si>
  <si>
    <t>mhpB b0348 JW0339</t>
  </si>
  <si>
    <t>mhpB</t>
  </si>
  <si>
    <t>MHAYLHCLSHSPLVGYVDPAQEVLDEVNGVIASARERIAAFSPELVVLFAPDHYNGFFYDVMPPFCLGVGATAIGDFGSAAGELPVPVELAEACAHAVMKSGIDLAVSYCMQVDHGFAQPLEFLLGGLDKVPVLPVFINGVATPLPGFQRTRMLGEAIGRFTSTLNKRVLFLGSGGLSHQPPVPELAKADAHMRDRLLGSGKDLPASERELRQQRVISAAEKFVEDQRTLHPLNPIWDNQFMTLLEQGRIQELDAVSNEELSAIAGKSTHEIKTWVAAFAAISAFGNWRSEGRYYRPIPEWIAGFGSLSARTEN</t>
  </si>
  <si>
    <t>P0ABS1</t>
  </si>
  <si>
    <t>DKSA_ECOLI</t>
  </si>
  <si>
    <t>RNA polymerase-binding transcription factor DksA (DnaK suppressor protein)</t>
  </si>
  <si>
    <t>dksA b0145 JW0141</t>
  </si>
  <si>
    <t>dksA</t>
  </si>
  <si>
    <t>MQEGQNRKTSSLSILAIAGVEPYQEKPGEEYMNEAQLAHFRRILEAWRNQLRDEVDRTVTHMQDEAANFPDPVDRAAQEEEFSLELRNRDRERKLIKKIEKTLKKVEDEDFGYCESCGVEIGIRRLEARPTADLCIDCKTLAEIREKQMAG</t>
  </si>
  <si>
    <t>P0ABS5</t>
  </si>
  <si>
    <t>DNAG_ECOLI</t>
  </si>
  <si>
    <t>DNA primase (EC 2.7.7.-)</t>
  </si>
  <si>
    <t>dnaG dnaP parB b3066 JW3038</t>
  </si>
  <si>
    <t>dnaG</t>
  </si>
  <si>
    <t>MAGRIPRVFINDLLARTDIVDLIDARVKLKKQGKNFHACCPFHNEKTPSFTVNGEKQFYHCFGCGAHGNAIDFLMNYDKLEFVETVEELAAMHNLEVPFEAGSGPSQIERHQRQTLYQLMDGLNTFYQQSLQQPVATSARQYLEKRGLSHEVIARFAIGFAPPGWDNVLKRFGGNPENRQSLIDAGMLVTNDQGRSYDRFRERVMFPIRDKRGRVIGFGGRVLGNDTPKYLNSPETDIFHKGRQLYGLYEAQQDNAEPNRLLVVEGYMDVVALAQYGINYAVASLGTSTTADHIQLLFRATNNVICCYDGDRAGRDAAWRALETALPYMTDGRQLRFMFLPDGEDPDTLVRKEGKEAFEARMEQAMPLSAFLFNSLMPQVDLSTPDGRARLSTLALPLISQVPGETLRIYLRQELGNKLGILDDSQLERLMPKAAESGVSRPVPQLKRTTMRILIGLLVQNPELATLVPPLENLDENKLPGLGLFRELVNTCLSQPGLTTGQLLEHYRGTNNAATLEKLSMWDDIADKNIAEQTFTDSLNHMFDSLLELRQEELIARERTHGLSNEERLELWTLNQELAKK</t>
  </si>
  <si>
    <t>P0ABS8</t>
  </si>
  <si>
    <t>HOLE_ECOLI</t>
  </si>
  <si>
    <t>DNA polymerase III subunit theta (EC 2.7.7.7)</t>
  </si>
  <si>
    <t>holE b1842 JW1831</t>
  </si>
  <si>
    <t>holE</t>
  </si>
  <si>
    <t>MLKNLAKLDQTEMDKVNVDLAAAGVAFKERYNMPVIAEAVEREQPEHLRSWFRERLIAHRLASVNLSRLPYEPKLK</t>
  </si>
  <si>
    <t>P0ABT2</t>
  </si>
  <si>
    <t>DPS_ECOLI</t>
  </si>
  <si>
    <t>DNA protection during starvation protein (EC 1.16.-.-)</t>
  </si>
  <si>
    <t>dps pexB vtm b0812 JW0797</t>
  </si>
  <si>
    <t>dps</t>
  </si>
  <si>
    <t>MSTAKLVKSKATNLLYTRNDVSDSEKKATVELLNRQVIQFIDLSLITKQAHWNMRGANFIAVHEMLDGFRTALIDHLDTMAERAVQLGGVALGTTQVINSKTPLKSYPLDIHNVQDHLKELADRYAIVANDVRKAIGEAKDDDTADILTAASRDLDKFLWFIESNIE</t>
  </si>
  <si>
    <t>P0ABT5</t>
  </si>
  <si>
    <t>DUSB_ECOLI</t>
  </si>
  <si>
    <t>tRNA-dihydrouridine synthase B (EC 1.3.1.-)</t>
  </si>
  <si>
    <t>dusB yhdG b3260 JW3228</t>
  </si>
  <si>
    <t>dusB</t>
  </si>
  <si>
    <t>MRIGQYQLRNRLIAAPMAGITDRPFRTLCYEMGAGLTVSEMMSSNPQVWESDKSRLRMVHIDEPGIRTVQIAGSDPKEMADAARINVESGAQIIDINMGCPAKKVNRKLAGSALLQYPDVVKSILTEVVNAVDVPVTLKIRTGWAPEHRNCEEIAQLAEDCGIQALTIHGRTRACLFNGEAEYDSIRAVKQKVSIPVIANGDITDPLKARAVLDYTGADALMIGRAAQGRPWIFREIQHYLDTGELLPPLPLAEVKRLLCAHVRELHDFYGPAKGYRIARKHVSWYLQEHAPNDQFRRTFNAIEDASEQLEALEAYFENFA</t>
  </si>
  <si>
    <t>P0ABT8</t>
  </si>
  <si>
    <t>YIJE_ECOLI</t>
  </si>
  <si>
    <t>Probable cystine transporter YijE</t>
  </si>
  <si>
    <t>yijE b3943 JW5557</t>
  </si>
  <si>
    <t>yijE</t>
  </si>
  <si>
    <t>MSAAGKSNPLAISGLVVLTLIWSYSWIFMKQVTSYIGAFDFTALRCIFGALVLFIVLLLRGRGMRPTPFKYTLAIALLQTCGMVGLAQWALVSGGAGKVAILSYTMPFWVVIFAALFLGERLRRGQYFAILIAAFGLFLVLQPWQLDFSSMKSAMLAILSGVSWGASAIVAKRLYARHPRVDLLSLTSWQMLYAALVMSVVALLVPQREIDWQPTVFWALAYSAILATALAWSLWLFVLKNLPASIASLSTLAVPVCGVLFSWWLLGENPGAVEGSGIVLIVLALALVSRKKKEAVSVKRI</t>
  </si>
  <si>
    <t>P0ABU0</t>
  </si>
  <si>
    <t>MENB_ECOLI</t>
  </si>
  <si>
    <t>1,4-dihydroxy-2-naphthoyl-CoA synthase (DHNA-CoA synthase) (EC 4.1.3.36)</t>
  </si>
  <si>
    <t>menB b2262 JW2257</t>
  </si>
  <si>
    <t>menB</t>
  </si>
  <si>
    <t>MIYPDEAMLYAPVEWHDCSEGFEDIRYEKSTDGIAKITINRPQVRNAFRPLTVKEMIQALADARYDDNIGVIILTGAGDKAFCSGGDQKVRGDYGGYKDDSGVHHLNVLDFQRQIRTCPKPVVAMVAGYSIGGGHVLHMMCDLTIAADNAIFGQTGPKVGSFDGGWGASYMARIVGQKKAREIWFLCRQYDAKQALDMGLVNTVVPLADLEKETVRWCREMLQNSPMALRCLKAALNADCDGQAGLQELAGNATMLFYMTEEGQEGRNAFNQKRQPDFSKFKRNP</t>
  </si>
  <si>
    <t>P0ABU2</t>
  </si>
  <si>
    <t>YCHF_ECOLI</t>
  </si>
  <si>
    <t>Ribosome-binding ATPase YchF</t>
  </si>
  <si>
    <t>ychF engD gtp1 b1203 JW1194</t>
  </si>
  <si>
    <t>ychF</t>
  </si>
  <si>
    <t>MGFKCGIVGLPNVGKSTLFNALTKAGIEAANFPFCTIEPNTGVVPMPDPRLDQLAEIVKPQRTLPTTMEFVDIAGLVKGASKGEGLGNQFLTNIRETEAIGHVVRCFENDNIIHVSGKVNPADDIEVINTELALADLDTCERAIHRVQKKAKGGDKDAKAELAVLEKCLPQLENAGMLRALDLSAEEKAAIRYLSFLTLKPTMYIANVNEDGFENNPYLDQVREIAAKEGSVVVPVCAAVEADIAELDDEERDEFMQELGLEEPGLNRVIRAGYKLLNLQTYFTAGVKEVRAWTIPVGATAPQAAGKIHTDFEKGFIRAQTISFEDFITYKGEQGAKEAGKMRAEGKDYIVKDGDVMNFLFNV</t>
  </si>
  <si>
    <t>P0ABU5</t>
  </si>
  <si>
    <t>ELBB_ECOLI</t>
  </si>
  <si>
    <t>Glyoxalase ElbB (EC 4.2.1.-) (Sigma cross-reacting protein 27A) (SCRP-27A)</t>
  </si>
  <si>
    <t>elbB elb2 yzzB b3209 JW3176</t>
  </si>
  <si>
    <t>elbB</t>
  </si>
  <si>
    <t>MKKIGVILSGCGVYDGSEIHEAVLTLLAISRSGAQAVCFAPDKQQVDVINHLTGEAMTETRNVLIEAARITRGEIRPLAQADAAELDALIVPGGFGAAKNLSNFASLGSECTVDRELKALAQAMHQAGKPLGFMCIAPAMLPKIFDFPLRLTIGTDIDTAEVLEEMGAEHVPCPVDDIVVDEDNKIVTTPAYMLAQNIAEAASGIDKLVSRVLVLAE</t>
  </si>
  <si>
    <t>P0ABU7</t>
  </si>
  <si>
    <t>EXBB_ECOLI</t>
  </si>
  <si>
    <t>Biopolymer transport protein ExbB</t>
  </si>
  <si>
    <t>exbB b3006 JW2974</t>
  </si>
  <si>
    <t>exbB</t>
  </si>
  <si>
    <t>MGNNLMQTDLSVWGMYQHADIVVKCVMIGLILASVVTWAIFFSKSVEFFNQKRRLKREQQLLAEARSLNQANDIAADFGSKSLSLHLLNEAQNELELSEGSDDNEGIKERTSFRLERRVAAVGRQMGRGNGYLATIGAISPFVGLFGTVWGIMNSFIGIAQTQTTNLAVVAPGIAEALLATAIGLVAAIPAVVIYNVFARQIGGFKAMLGDVAAQVLLLQSRDLDLEASAAAHPVRVAQKLRAG</t>
  </si>
  <si>
    <t>P0ABU9</t>
  </si>
  <si>
    <t>TOLQ_ECOLI</t>
  </si>
  <si>
    <t>Tol-Pal system protein TolQ</t>
  </si>
  <si>
    <t>tolQ fii b0737 JW0727</t>
  </si>
  <si>
    <t>tolQ</t>
  </si>
  <si>
    <t>MTDMNILDLFLKASLLVKLIMLILIGFSIASWAIIIQRTRILNAAAREAEAFEDKFWSGIELSRLYQESQGKRDNLTGSEQIFYSGFKEFVRLHRANSHAPEAVVEGASRAMRISMNRELENLETHIPFLGTVGSISPYIGLFGTVWGIMHAFIALGAVKQATLQMVAPGIAEALIATAIGLFAAIPAVMAYNRLNQRVNKLELNYDNFMEEFTAILHRQAFTVSESNKG</t>
  </si>
  <si>
    <t>P0ABV2</t>
  </si>
  <si>
    <t>EXBD_ECOLI</t>
  </si>
  <si>
    <t>Biopolymer transport protein ExbD</t>
  </si>
  <si>
    <t>exbD b3005 JW2973</t>
  </si>
  <si>
    <t>exbD</t>
  </si>
  <si>
    <t>MAMHLNENLDDNGEMHDINVTPFIDVMLVLLIIFMVAAPLATVDVKVNLPASTSTPQPRPEKPVYLSVKADNSMFIGNDPVTDETMITALNALTEGKKDTTIFFRADKTVDYETLMKVMDTLHQAGYLKIGLVGEETAKAK</t>
  </si>
  <si>
    <t>P0ABV6</t>
  </si>
  <si>
    <t>TOLR_ECOLI</t>
  </si>
  <si>
    <t>Tol-Pal system protein TolR</t>
  </si>
  <si>
    <t>tolR b0738 JW0728</t>
  </si>
  <si>
    <t>tolR</t>
  </si>
  <si>
    <t>MARARGRGRRDLKSEINIVPLLDVLLVLLLIFMATAPIITQSVEVDLPDATESQAVSSNDNPPVIVEVSGIGQYTVVVEKDRLERLPPEQVVAEVSSRFKANPKTVFLIGGAKDVPYDEIIKALNLLHSAGVKSVGLMTQPI</t>
  </si>
  <si>
    <t>P0ABW0</t>
  </si>
  <si>
    <t>HCAC_ECOLI</t>
  </si>
  <si>
    <t>3-phenylpropionate/cinnamic acid dioxygenase ferredoxin subunit</t>
  </si>
  <si>
    <t>hcaC hcaA3 phdB yfhW b2540 JW2524</t>
  </si>
  <si>
    <t>hcaC</t>
  </si>
  <si>
    <t>MNRIYACPVADVPEGEALRIDTSPVIALFNVGGEFYAINDRCSHGNASMSEGYLEDDATVECPLHAASFCLKTGKALCLPATDPLTTYPVHVEGGDIFIDLPEAQP</t>
  </si>
  <si>
    <t>P0ABW3</t>
  </si>
  <si>
    <t>YFAE_ECOLI</t>
  </si>
  <si>
    <t>Uncharacterized ferredoxin-like protein YfaE</t>
  </si>
  <si>
    <t>yfaE b2236 JW2230</t>
  </si>
  <si>
    <t>yfaE</t>
  </si>
  <si>
    <t>MARVTLRITGTQLLCQDEHPSLLAALESHNVAVEYQCREGYCGSCRTRLVAGQVDWIAEPLAFIQPGEILPCCCRAKGDIEIEM</t>
  </si>
  <si>
    <t>P0ABW5</t>
  </si>
  <si>
    <t>SFMA_ECOLI</t>
  </si>
  <si>
    <t>Uncharacterized fimbrial-like protein SfmA (Type-1A pilin)</t>
  </si>
  <si>
    <t>sfmA b0530 JW0519</t>
  </si>
  <si>
    <t>sfmA</t>
  </si>
  <si>
    <t>MKLRFISSALAAALFAATGSYAAVVDGGTIHFEGELVNAACSVNTDSADQVVTLGQYRTDIFNAVGNTSALIPFTIQLNDCDPVVAANAAVAFSGQADAINDNLLAIASSTNTTTATGVGIEILDNTSAILKPDGNSFSTNQNLIPGTNVLHFSARYKGTGTSASAGQANADATFIMRYE</t>
  </si>
  <si>
    <t>DISULFID 41..81;  /evidence="ECO:0000305"</t>
  </si>
  <si>
    <t>P0ABW9</t>
  </si>
  <si>
    <t>FLGB_ECOLI</t>
  </si>
  <si>
    <t>Flagellar basal body rod protein FlgB (Putative proximal rod protein)</t>
  </si>
  <si>
    <t>flgB fla FII flbA b1073 JW1060</t>
  </si>
  <si>
    <t>flgB</t>
  </si>
  <si>
    <t>MLDKLDAALRFQQEALNLRAQRQEVLAANIANADTPGYQARDIDFASELKKVMQRGRDATSVVALTMTSTQHIPAQALTPPTAELQYRIPDQPSLDGNTVDMDRERTQFADNSLQYQMSLSALSGQIKGMMNVLQSGN</t>
  </si>
  <si>
    <t>P0ABX2</t>
  </si>
  <si>
    <t>FLGC_ECOLI</t>
  </si>
  <si>
    <t>Flagellar basal-body rod protein FlgC (Putative proximal rod protein)</t>
  </si>
  <si>
    <t>flgC fla FIII flaW b1074 JW1061</t>
  </si>
  <si>
    <t>flgC</t>
  </si>
  <si>
    <t>MALLNIFDIAGSALTAQSQRLNVAASNLANADSVTGPDGQPYRAKQVVFQVNAAPGAATGGVKVADVIESQAPDKLVYEPGNPLADAKGYVKMPNVDVVGEMVNTMSASRSYQANVEVLNTVKSMMLKTLTLGQ</t>
  </si>
  <si>
    <t>P0ABX5</t>
  </si>
  <si>
    <t>FLGG_ECOLI</t>
  </si>
  <si>
    <t>Flagellar basal-body rod protein FlgG (Distal rod protein)</t>
  </si>
  <si>
    <t>flgG fla FVII flaL b1078 JW1065</t>
  </si>
  <si>
    <t>flgG</t>
  </si>
  <si>
    <t>MISSLWIAKTGLDAQQTNMDVIANNLANVSTNGFKRQRAVFEDLLYQTIRQPGAQSSEQTTLPSGLQIGTGVRPVATERLHSQGNLSQTNNSKDVAIKGQGFFQVMLPDGSSAYTRDGSFQVDQNGQLVTAGGFQVQPAITIPANALSITIGRDGVVSVTQQGQAAPVQVGQLNLTTFMNDTGLESIGENLYTETQSSGAPNESTPGLNGAGLLYQGYVETSNVNVAEELVNMIQVQRAYEINSKAVSTTDQMLQKLTQL</t>
  </si>
  <si>
    <t>P0ABX8</t>
  </si>
  <si>
    <t>FLIL_ECOLI</t>
  </si>
  <si>
    <t>Flagellar protein FliL</t>
  </si>
  <si>
    <t>fliL cheC1 fla AI fla QI b1944 JW1928</t>
  </si>
  <si>
    <t>fliL</t>
  </si>
  <si>
    <t>MTDYAISKKSKRSLWIPILVFITLAACASAGYSYWHSHQVAADDKAQQRVVPSPVFYALDTFTVNLGDADRVLYIGITLRLKDEATRSRLSEYLPEVRSRLLLLFSRQDAAVLATEEGKKNLIAEIKTTLSTPLVAGQPKQDVTDVLYTAFILR</t>
  </si>
  <si>
    <t>P0ABY2</t>
  </si>
  <si>
    <t>FLIT_ECOLI</t>
  </si>
  <si>
    <t>Flagellar protein FliT</t>
  </si>
  <si>
    <t>fliT b1926 JW1911</t>
  </si>
  <si>
    <t>fliT</t>
  </si>
  <si>
    <t>MNHAPHLYFAWQQLVEKSQLMLRLATEEQWDELIASEMAYVNAVQEIAHLTEEVDPSTTMQEQLRPMLRLILDNESKVKQLLQIRMDELAKLVGQSSVQKSVLSAYGDQGGFVLAPQDNLF</t>
  </si>
  <si>
    <t>P0ABY4</t>
  </si>
  <si>
    <t>FLAW_ECOLI</t>
  </si>
  <si>
    <t>Flavodoxin 2</t>
  </si>
  <si>
    <t>fldB b2895 JW2863</t>
  </si>
  <si>
    <t>fldB</t>
  </si>
  <si>
    <t>MNMGLFYGSSTCYTEMAAEKIRDIIGPELVTLHNLKDDSPKLMEQYDVLILGIPTWDFGEIQEDWEAVWDQLDDLNLEGKIVALYGLGDQLGYGEWFLDALGMLHDKLSTKGVKFVGYWPTEGYEFTSPKPVIADGQLFVGLALDETNQYDLSDERIQSWCEQILNEMAEHYA</t>
  </si>
  <si>
    <t>P0ABY7</t>
  </si>
  <si>
    <t>FLHC_ECOLI</t>
  </si>
  <si>
    <t>Flagellar transcriptional regulator FlhC</t>
  </si>
  <si>
    <t>flhC flaI b1891 JW1880</t>
  </si>
  <si>
    <t>flhC</t>
  </si>
  <si>
    <t>MSEKSIVQEARDIQLAMELITLGARLQMLESETQLSRGRLIKLYKELRGSPPPKGMLPFSTDWFMTWEQNVHASMFCNAWQFLLKTGLCNGVDAVIKAYRLYLEQCPQAEEGPLLALTRAWTLVRFVESGLLQLSSCNCCGGNFITHAHQPVGSFACSLCQPPSRAVKRRKLSQNPADIIPQLLDEQRVQAV</t>
  </si>
  <si>
    <t>P0ABZ1</t>
  </si>
  <si>
    <t>FLIG_ECOLI</t>
  </si>
  <si>
    <t>Flagellar motor switch protein FliG</t>
  </si>
  <si>
    <t>fliG fla AII.2 fla BII b1939 JW1923</t>
  </si>
  <si>
    <t>fliG</t>
  </si>
  <si>
    <t>MSNLTGTDKSVILLMTIGEDRAAEVFKHLSQREVQTLSAAMANVTQISNKQLTDVLAEFEQEAEQFAALNINANDYLRSVLVKALGEERAASLLEDILETRDTASGIETLNFMEPQSAADLIRDEHPQIIATILVHLKRAQAADILALFDERLRHDVMLRIATFGGVQPAALAELTEVLNGLLDGQNLKRSKMGGVRTAAEIINLMKTQQEEAVITAVREFDGELAQKIIDEMFLFENLVDVDDRSIQRLLQEVDSESLLIALKGAEQPLREKFLRNMSQRAADILRDDLANRGPVRLSQVENEQKAILLIVRRLAETGEMVIGSGEDTYV</t>
  </si>
  <si>
    <t>P0ABZ4</t>
  </si>
  <si>
    <t>KDSC_ECOLI</t>
  </si>
  <si>
    <t>3-deoxy-D-manno-octulosonate 8-phosphate phosphatase KdsC (EC 3.1.3.45) (KDO 8-P phosphatase)</t>
  </si>
  <si>
    <t>kdsC yrbI yrbJ b3198 JW3165</t>
  </si>
  <si>
    <t>kdsC</t>
  </si>
  <si>
    <t>MSKAGASLATCYGPVSADVIAKAENIRLLILDVDGVLSDGLIYMGNNGEELKAFNVRDGYGIRCALTSDIEVAIITGRKAKLVEDRCATLGITHLYQGQSNKLIAFSDLLEKLAIAPENVAYVGDDLIDWPVMEKVGLSVAVADAHPLLIPRADYVTRIAGGRGAVREVCDLLLLAQGKLDEAKGQSI</t>
  </si>
  <si>
    <t>P0ABZ6</t>
  </si>
  <si>
    <t>SURA_ECOLI</t>
  </si>
  <si>
    <t>Chaperone SurA (Peptidyl-prolyl cis-trans isomerase SurA) (PPIase SurA) (EC 5.2.1.8) (Rotamase SurA) (Survival protein A)</t>
  </si>
  <si>
    <t>surA b0053 JW0052</t>
  </si>
  <si>
    <t>surA</t>
  </si>
  <si>
    <t>MKNWKTLLLGIAMIANTSFAAPQVVDKVAAVVNNGVVLESDVDGLMQSVKLNAAQARQQLPDDATLRHQIMERLIMDQIILQMGQKMGVKISDEQLDQAIANIAKQNNMTLDQMRSRLAYDGLNYNTYRNQIRKEMIISEVRNNEVRRRITILPQEVESLAQQVGNQNDASTELNLSHILIPLPENPTSDQVNEAESQARAIVDQARNGADFGKLAIAHSADQQALNGGQMGWGRIQELPGIFAQALSTAKKGDIVGPIRSGVGFHILKVNDLRGESKNISVTEVHARHILLKPSPIMTDEQARVKLEQIAADIKSGKTTFAAAAKEFSQDPGSANQGGDLGWATPDIFDPAFRDALTRLNKGQMSAPVHSSFGWHLIELLDTRNVDKTDAAQKDRAYRMLMNRKFSEEAASWMQEQRASAYVKILSN</t>
  </si>
  <si>
    <t>P0AC00</t>
  </si>
  <si>
    <t>FRLB_ECOLI</t>
  </si>
  <si>
    <t>Fructoselysine 6-phosphate deglycase (EC 3.5.-.-)</t>
  </si>
  <si>
    <t>frlB yhfN b3371 JW5700</t>
  </si>
  <si>
    <t>frlB</t>
  </si>
  <si>
    <t>MLDIDKSTVDFLVTENMVQEVEKVLSHDVPLVHAIVEEMVKRDIDRIYFVACGSPLNAAQTAKHLADRFSDLQVYAISGWEFCDNTPYRLDDRCAVIGVSDYGKTEEVIKALELGRACGALTAAFTKRADSPITSAAEFSIDYQADCIWEIHLLLCYSVVLEMITRLAPNAEIGKIKNDLKQLPNALGHLVRTWEEKGRQLGELASQWPMIYTVAAGPLRPLGYKEGIVTLMEFTWTHGCVIESGEFRHGPLEIVEPGVPFLFLLGNDESRHTTERAINFVKQRTDNVIVIDYAEISQGLHPWLAPFLMFVPMEWLCYYLSIYKDHNPDERRYYGGLVEY</t>
  </si>
  <si>
    <t>P0AC02</t>
  </si>
  <si>
    <t>BAMD_ECOLI</t>
  </si>
  <si>
    <t>Outer membrane protein assembly factor BamD</t>
  </si>
  <si>
    <t>bamD yfiO b2595 JW2577</t>
  </si>
  <si>
    <t>bamD</t>
  </si>
  <si>
    <t>MTRMKYLVAAATLSLFLAGCSGSKEEVPDNPPNEIYATAQQKLQDGNWRQAITQLEALDNRYPFGPYSQQVQLDLIYAYYKNADLPLAQAAIDRFIRLNPTHPNIDYVMYMRGLTNMALDDSALQGFFGVDRSDRDPQHARAAFSDFSKLVRGYPNSQYTTDATKRLVFLKDRLAKYEYSVAEYYTERGAWVAVVNRVEGMLRDYPDTQATRDALPLMENAYRQMQMNAQAEKVAKIIAANSSNT</t>
  </si>
  <si>
    <t>P0AC05</t>
  </si>
  <si>
    <t>FLIP_ECOLI</t>
  </si>
  <si>
    <t>Flagellar biosynthetic protein FliP</t>
  </si>
  <si>
    <t>fliP flaR b1948 JW1932</t>
  </si>
  <si>
    <t>fliP</t>
  </si>
  <si>
    <t>MRRLLSVAPVLLWLITPLAFAQLPGITSQPLPGGGQSWSLPVQTLVFITSLTFIPAILLMMTSFTRIIIVFGLLRNALGTPSAPPNQVLLGLALFLTFFIMSPVIDKIYVDAYQPFSEEKISMQEALEKGAQPLREFMLRQTREADLGLFARLANTGPLQGPEAVPMRILLPAYVTSELKTAFQIGFTIFIPFLIIDLVIASVLMALGMMMVPPATIALPFKLMLFVLVDGWQLLVGSLAQSFYS</t>
  </si>
  <si>
    <t>P0AC07</t>
  </si>
  <si>
    <t>FLIQ_ECOLI</t>
  </si>
  <si>
    <t>Flagellar biosynthetic protein FliQ</t>
  </si>
  <si>
    <t>fliQ flaQ b1949 JW1933</t>
  </si>
  <si>
    <t>fliQ</t>
  </si>
  <si>
    <t>MTPESVMMMGTEAMKVALALAAPLLLVALVTGLIISILQAATQINEMTLSFIPKIIAVFIAIIIAGPWMLNLLLDYVRTLFTNLPYIIG</t>
  </si>
  <si>
    <t>P0AC13</t>
  </si>
  <si>
    <t>DHPS_ECOLI</t>
  </si>
  <si>
    <t>Dihydropteroate synthase (DHPS) (EC 2.5.1.15) (Dihydropteroate pyrophosphorylase)</t>
  </si>
  <si>
    <t>folP dhpS b3177 JW3144</t>
  </si>
  <si>
    <t>folP</t>
  </si>
  <si>
    <t>MKLFAQGTSLDLSHPHVMGILNVTPDSFSDGGTHNSLIDAVKHANLMINAGATIIDVGGESTRPGAAEVSVEEELQRVIPVVEAIAQRFEVWISVDTSKPEVIRESAKVGAHIINDIRSLSEPGALEAAAETGLPVCLMHMQGNPKTMQEAPKYDDVFAEVNRYFIEQIARCEQAGIAKEKLLLDPGFGFGKNLSHNYSLLARLAEFHHFNLPLLVGMSRKSMIGQLLNVGPSERLSGSLACAVIAAMQGAHIIRVHDVKETVEAMRVVEATLSAKENKRYE</t>
  </si>
  <si>
    <t>P0AC16</t>
  </si>
  <si>
    <t>FOLB_ECOLI</t>
  </si>
  <si>
    <t>Dihydroneopterin aldolase (DHNA) (EC 4.1.2.25) (7,8-dihydroneopterin 2'-epimerase) (7,8-dihydroneopterin aldolase) (7,8-dihydroneopterin epimerase) (EC 5.1.99.8) (Dihydroneopterin epimerase)</t>
  </si>
  <si>
    <t>folB ygiG b3058 JW3030</t>
  </si>
  <si>
    <t>folB</t>
  </si>
  <si>
    <t>MDIVFIEQLSVITTIGVYDWEQTIEQKLVFDIEMAWDNRKAAKSDDVADCLSYADIAETVVSHVEGARFALVERVAEEVAELLLARFNSPWVRIKLSKPGAVARAANVGVIIERGNNLKENN</t>
  </si>
  <si>
    <t>P0AC19</t>
  </si>
  <si>
    <t>FOLX_ECOLI</t>
  </si>
  <si>
    <t>Dihydroneopterin triphosphate 2'-epimerase (EC 5.1.99.7) (D-erythro-7,8-dihydroneopterin triphosphate epimerase)</t>
  </si>
  <si>
    <t>folX b2303 JW2300</t>
  </si>
  <si>
    <t>folX</t>
  </si>
  <si>
    <t>MAQPAAIIRIKNLRLRTFIGIKEEEINNRQDIVINVTIHYPADKARTSEDINDALNYRTVTKNIIQHVENNRFSLLEKLTQDVLDIAREHHWVTYAEVEIDKLHALRYADSVSMTLSWQR</t>
  </si>
  <si>
    <t>P0AC23</t>
  </si>
  <si>
    <t>FOCA_ECOLI</t>
  </si>
  <si>
    <t>Probable formate transporter 1 (Formate channel 1)</t>
  </si>
  <si>
    <t>focA ycaE b0904 JW0887</t>
  </si>
  <si>
    <t>focA</t>
  </si>
  <si>
    <t>MKADNPFDLLLPAAMAKVAEEAGVYKATKHPLKTFYLAITAGVFISIAFVFYITATTGTGTMPFGMAKLVGGICFSLGLILCVVCGADLFTSTVLIVVAKASGRITWGQLAKNWLNVYFGNLVGALLFVLLMWLSGEYMTANGQWGLNVLQTADHKVHHTFIEAVCLGILANLMVCLAVWMSYSGRSLMDKAFIMVLPVAMFVASGFEHSIANMFMIPMGIVIRDFASPEFWTAVGSAPENFSHLTVMNFITDNLIPVTIGNIIGGGLLVGLTYWVIYLRENDHH</t>
  </si>
  <si>
    <t>P0AC26</t>
  </si>
  <si>
    <t>NIRC_ECOLI</t>
  </si>
  <si>
    <t>Nitrite transporter NirC</t>
  </si>
  <si>
    <t>nirC b3367 JW3330</t>
  </si>
  <si>
    <t>nirC</t>
  </si>
  <si>
    <t>MFTDTINKCAANAARIARLSANNPLGFWVSSAMAGAYVGLGIILIFTLGNLLDPSVRPLVMGATFGIALTLVIIAGSELFTGHTMFLTFGVKAGSISHGQMWAILPQTWLGNLVGSVFVAMLYSWGGGSLLPVDTSIVHSVALAKTTAPAMVLFFKGALCNWLVCLAIWMALRTEGAAKFIAIWWCLLAFIASGYEHSIANMTLFALSWFGNHSEAYTLAGIGHNLLWVTLGNTLSGAVFMGLGYWYATPKANRPVADKFNQTETAAG</t>
  </si>
  <si>
    <t>P0AC28</t>
  </si>
  <si>
    <t>5FCL_ECOLI</t>
  </si>
  <si>
    <t>5-formyltetrahydrofolate cyclo-ligase (5-FCL) (EC 6.3.3.2) (5,10-methenyltetrahydrofolate synthetase) (MTHFS)</t>
  </si>
  <si>
    <t>ygfA b2912 JW2879</t>
  </si>
  <si>
    <t>ygfA</t>
  </si>
  <si>
    <t>MIRQRRRALTPEQQQEMGQQAATRMMTYPPVVMAHTVAVFLSFDGELDTQPLIEQLWRAGKRVYLPVLHPFSAGNLLFLNYHPQSELVMNRLKIHEPKLDVRDVLPLSRLDVLITPLVAFDEYGQRLGMGGGFYDRTLQNWQHYKTQPVGYAHDCQLVEKLPVEEWDIPLPAVVTPSKVWEW</t>
  </si>
  <si>
    <t>P0AC30</t>
  </si>
  <si>
    <t>FTSX_ECOLI</t>
  </si>
  <si>
    <t>Cell division protein FtsX</t>
  </si>
  <si>
    <t>ftsX ftsS b3462 JW3427</t>
  </si>
  <si>
    <t>ftsX</t>
  </si>
  <si>
    <t>MNKRDAINHIRQFGGRLDRFRKSVGGSGDGGRNAPKRAKSSPKPVNRKTNVFNEQVRYAFHGALQDLKSKPFATFLTVMVIAISLTLPSVCYMVYKNVNQAATQYYPSPQITVYLQKTLDDDAAAGVVAQLQAEQGVEKVNYLSREDALGEFRNWSGFGGALDMLEENPLPAVAVVIPKLDFQGTESLNTLRDRITQINGIDEVRMDDSWFARLAALTGLVGRVSAMIGVLMVAAVFLVIGNSVRLSIFARRDSINVQKLIGATDGFILRPFLYGGALLGFSGALLSLILSEILVLRLSSAVAEVAQVFGTKFDINGLSFDECLLLLLVCSMIGWVAAWLATVQHLRHFTPE</t>
  </si>
  <si>
    <t>P0AC33</t>
  </si>
  <si>
    <t>FUMA_ECOLI</t>
  </si>
  <si>
    <t>Fumarate hydratase class I, aerobic (EC 4.2.1.2) (Fumarase A) (Oxaloacetate keto--enol-isomerase) (OAAKE isomerase) (Oxaloacetate tautomerase) (EC 5.3.2.2)</t>
  </si>
  <si>
    <t>fumA b1612 JW1604</t>
  </si>
  <si>
    <t>fumA</t>
  </si>
  <si>
    <t>MSNKPFHYQAPFPLKKDDTEYYLLTSEHVSVSEFEGQEILKVAPEALTLLARQAFHDASFMLRPAHQQQVADILRDPEASENDKYVALQFLRNSDIAAKGVLPTCQDTGTAIIVGKKGQRVWTGGGDEAALARGVYNTYIEDNLRYSQNAPLDMYKEVNTGTNLPAQIDLYAVDGDEYKFLCIAKGGGSANKTYLYQETKALLTPGKLKNYLVEKMRTLGTAACPPYHIAFVIGGTSAETNLKTVKLASAKYYDELPTEGNEHGQAFRDVELEKELLIEAQNLGLGAQFGGKYFAHDIRVIRLPRHGASCPVGMGVSCSADRNIKAKINRQGIWIEKLEHNPGKYIPEELRKAGEGEAVRVDLNRPMKEILAQLSQYPVSTRLSLNGTIIVGRDIAHAKLKERMDNGEGLPQYIKDHPIYYAGPAKTPEGYASGSLGPTTAGRMDSYVDQLQAQGGSMIMLAKGNRSQQVTDACKKHGGFYLGSIGGPAAVLAQGSIKSLECVEYPELGMEAIWKIEVEDFPAFILVDDKGNDFFQQIQLTQCTRCVK</t>
  </si>
  <si>
    <t>P0AC35</t>
  </si>
  <si>
    <t>TTDB_ECOLI</t>
  </si>
  <si>
    <t>L(+)-tartrate dehydratase subunit beta (L-TTD beta) (EC 4.2.1.32)</t>
  </si>
  <si>
    <t>ttdB ygjB b3062 JW3034</t>
  </si>
  <si>
    <t>ttdB</t>
  </si>
  <si>
    <t>MKKILTTPIKAEDLQDIRVGDVIYLTGTLVTCRDVCHRRLIELKRPIPYDLNGKAIFHAGPIVRKNGDKWEMVSVGPTTSMRMESFEREFIEQTGVKLVVGKGGMGPLTEEGCQKFKALHVIFPAGCAVLAATQVEEIEEVHWTELGMPESLWVCRVKEFGPLIVSIDTHGNNLIAENKKLFAERRDPIVEEICEHVHYIK</t>
  </si>
  <si>
    <t>P0AC38</t>
  </si>
  <si>
    <t>ASPA_ECOLI</t>
  </si>
  <si>
    <t>Aspartate ammonia-lyase (Aspartase) (EC 4.3.1.1)</t>
  </si>
  <si>
    <t>aspA b4139 JW4099</t>
  </si>
  <si>
    <t>aspA</t>
  </si>
  <si>
    <t>MSNNIRIEEDLLGTREVPADAYYGVHTLRAIENFYISNNKISDIPEFVRGMVMVKKAAAMANKELQTIPKSVANAIIAACDEVLNNGKCMDQFPVDVYQGGAGTSVNMNTNEVLANIGLELMGHQKGEYQYLNPNDHVNKCQSTNDAYPTGFRIAVYSSLIKLVDAINQLREGFERKAVEFQDILKMGRTQLQDAVPMTLGQEFRAFSILLKEEVKNIQRTAELLLEVNLGATAIGTGLNTPKEYSPLAVKKLAEVTGFPCVPAEDLIEATSDCGAYVMVHGALKRLAVKMSKICNDLRLLSSGPRAGLNEINLPELQAGSSIMPAKVNPVVPEVVNQVCFKVIGNDTTVTMAAEAGQLQLNVMEPVIGQAMFESVHILTNACYNLLEKCINGITANKEVCEGYVYNSIGIVTYLNPFIGHHNGDIVGKICAETGKSVREVVLERGLLTEAELDDIFSVQNLMHPAYKAKRYTDESEQ</t>
  </si>
  <si>
    <t>P0AC41</t>
  </si>
  <si>
    <t>SDHA_ECOLI</t>
  </si>
  <si>
    <t>Succinate dehydrogenase flavoprotein subunit (EC 1.3.5.1)</t>
  </si>
  <si>
    <t>sdhA b0723 JW0713</t>
  </si>
  <si>
    <t>sdhA</t>
  </si>
  <si>
    <t>MKLPVREFDAVVIGAGGAGMRAALQISQSGQTCALLSKVFPTRSHTVSAQGGITVALGNTHEDNWEWHMYDTVKGSDYIGDQDAIEYMCKTGPEAILELEHMGLPFSRLDDGRIYQRPFGGQSKNFGGEQAARTAAAADRTGHALLHTLYQQNLKNHTTIFSEWYALDLVKNQDGAVVGCTALCIETGEVVYFKARATVLATGGAGRIYQSTTNAHINTGDGVGMAIRAGVPVQDMEMWQFHPTGIAGAGVLVTEGCRGEGGYLLNKHGERFMERYAPNAKDLAGRDVVARSIMIEIREGRGCDGPWGPHAKLKLDHLGKEVLESRLPGILELSRTFAHVDPVKEPIPVIPTCHYMMGGIPTKVTGQALTVNEKGEDVVVPGLFAVGEIACVSVHGANRLGGNSLLDLVVFGRAAGLHLQESIAEQGALRDASESDVEASLDRLNRWNNNRNGEDPVAIRKALQECMQHNFSVFREGDAMAKGLEQLKVIRERLKNARLDDTSSEFNTQRVECLELDNLMETAYATAVSANFRTESRGAHSRFDFPDRDDENWLCHSLYLPESESMTRRSVNMEPKLRPAFPPKIRTY</t>
  </si>
  <si>
    <t>P0AC44</t>
  </si>
  <si>
    <t>DHSD_ECOLI</t>
  </si>
  <si>
    <t>Succinate dehydrogenase hydrophobic membrane anchor subunit</t>
  </si>
  <si>
    <t>sdhD b0722 JW0712</t>
  </si>
  <si>
    <t>sdhD</t>
  </si>
  <si>
    <t>MVSNASALGRNGVHDFILVRATAIVLTLYIIYMVGFFATSGELTYEVWIGFFASAFTKVFTLLALFSILIHAWIGMWQVLTDYVKPLALRLMLQLVIVVALVVYVIYGFVVVWGV</t>
  </si>
  <si>
    <t>P0AC47</t>
  </si>
  <si>
    <t>FRDB_ECOLI</t>
  </si>
  <si>
    <t>Fumarate reductase iron-sulfur subunit (EC 1.3.5.1)</t>
  </si>
  <si>
    <t>frdB b4153 JW4114</t>
  </si>
  <si>
    <t>frdB</t>
  </si>
  <si>
    <t>MAEMKNLKIEVVRYNPEVDTAPHSAFYEVPYDATTSLLDALGYIKDNLAPDLSYRWSCRMAICGSCGMMVNNVPKLACKTFLRDYTDGMKVEALANFPIERDLVVDMTHFIESLEAIKPYIIGNSRTADQGTNIQTPAQMAKYHQFSGCINCGLCYAACPQFGLNPEFIGPAAITLAHRYNEDSRDHGKKERMAQLNSQNGVWSCTFVGYCSEVCPKHVDPAAAIQQGKVESSKDFLIATLKPR</t>
  </si>
  <si>
    <t>P0AC51</t>
  </si>
  <si>
    <t>ZUR_ECOLI</t>
  </si>
  <si>
    <t>Zinc uptake regulation protein (Zinc uptake regulator)</t>
  </si>
  <si>
    <t>zur yjbK b4046 JW5714</t>
  </si>
  <si>
    <t>zur</t>
  </si>
  <si>
    <t>MEKTTTQELLAQAEKICAQRNVRLTPQRLEVLRLMSLQDGAISAYDLLDLLREAEPQAKPPTVYRALDFLLEQGFVHKVESTNSYVLCHLFDQPTHTSAMFICDRCGAVKEECAEGVEDIMHTLAAKMGFALRHNVIEAHGLCAACVEVEACRHPEQCQHDHSVQVKKKPR</t>
  </si>
  <si>
    <t>P0AC53</t>
  </si>
  <si>
    <t>G6PD_ECOLI</t>
  </si>
  <si>
    <t>Glucose-6-phosphate 1-dehydrogenase (G6PD) (EC 1.1.1.49) [Cleaved into: Extracellular death factor (EDF)]</t>
  </si>
  <si>
    <t>zwf b1852 JW1841</t>
  </si>
  <si>
    <t>zwf</t>
  </si>
  <si>
    <t>MAVTQTAQACDLVIFGAKGDLARRKLLPSLYQLEKAGQLNPDTRIIGVGRADWDKAAYTKVVREALETFMKETIDEGLWDTLSARLDFCNLDVNDTAAFSRLGAMLDQKNRITINYFAMPPSTFGAICKGLGEAKLNAKPARVVMEKPLGTSLATSQEINDQVGEYFEECQVYRIDHYLGKETVLNLLALRFANSLFVNNWDNRTIDHVEITVAEEVGIEGRWGYFDKAGQMRDMIQNHLLQILCMIAMSPPSDLSADSIRDEKVKVLKSLRRIDRSNVREKTVRGQYTAGFAQGKKVPGYLEEEGANKSSNTETFVAIRVDIDNWRWAGVPFYLRTGKRLPTKCSEVVVYFKTPELNLFKESWQDLPQNKLTIRLQPDEGVDIQVLNKVPGLDHKHNLQITKLDLSYSETFNQTHLADAYERLLLETMRGIQALFVRRDEVEEAWKWVDSITEAWAMDNDAPKPYQAGTWGPVASVAMITRDGRSWNEFE</t>
  </si>
  <si>
    <t>P0AC55</t>
  </si>
  <si>
    <t>GLNK_ECOLI</t>
  </si>
  <si>
    <t>Nitrogen regulatory protein P-II 2</t>
  </si>
  <si>
    <t>glnK ybaI b0450 JW0440</t>
  </si>
  <si>
    <t>glnK</t>
  </si>
  <si>
    <t>MKLVTVIIKPFKLEDVREALSSIGIQGLTVTEVKGFGRQKGHAELYRGAEYSVNFLPKVKIDVAIADDQLDEVIDIVSKAAYTGKIGDGKIFVAELQRVIRIRTGEADEAAL</t>
  </si>
  <si>
    <t>P0AC59</t>
  </si>
  <si>
    <t>GLRX2_ECOLI</t>
  </si>
  <si>
    <t>Glutaredoxin 2 (Grx2)</t>
  </si>
  <si>
    <t>grxB b1064 JW1051</t>
  </si>
  <si>
    <t>grxB</t>
  </si>
  <si>
    <t>MKLYIYDHCPYCLKARMIFGLKNIPVELHVLLNDDAETPTRMVGQKQVPILQKDDSRYMPESMDIVHYVDKLDGKPLLTGKRSPAIEEWLRKVNGYANKLLLPRFAKSAFDEFSTPAARKYFVDKKEASAGNFADLLAHSDGLIKNISDDLRALDKLIVKPNAVNGELSEDDIQLFPLLRNLTLVAGINWPSRVADYRDNMAKQTQINLLSSMAI</t>
  </si>
  <si>
    <t>DISULFID 9..12;  /note="Redox-active";  /evidence="ECO:0000250"</t>
  </si>
  <si>
    <t>P0AC62</t>
  </si>
  <si>
    <t>GLRX3_ECOLI</t>
  </si>
  <si>
    <t>Glutaredoxin 3 (Grx3)</t>
  </si>
  <si>
    <t>grxC yibM b3610 JW3585</t>
  </si>
  <si>
    <t>grxC</t>
  </si>
  <si>
    <t>MANVEIYTKETCPYCHRAKALLSSKGVSFQELPIDGNAAKREEMIKRSGRTTVPQIFIDAQHIGGCDDLYALDARGGLDPLLK</t>
  </si>
  <si>
    <t>DISULFID 12..15;  /note="Redox-active";  /evidence="ECO:0000250"</t>
  </si>
  <si>
    <t>P0AC65</t>
  </si>
  <si>
    <t>NRDH_ECOLI</t>
  </si>
  <si>
    <t>Glutaredoxin-like protein NrdH</t>
  </si>
  <si>
    <t>nrdH ygaN b2673 JW2648</t>
  </si>
  <si>
    <t>nrdH</t>
  </si>
  <si>
    <t>MRITIYTRNDCVQCHATKRAMENRGFDFEMINVDRVPEAAEALRAQGFRQLPVVIAGDLSWSGFRPDMINRLHPAPHAASA</t>
  </si>
  <si>
    <t>DISULFID 11..14;  /note="Redox-active"</t>
  </si>
  <si>
    <t>P0AC69</t>
  </si>
  <si>
    <t>GLRX4_ECOLI</t>
  </si>
  <si>
    <t>Glutaredoxin 4 (Grx4) (Monothiol glutaredoxin)</t>
  </si>
  <si>
    <t>grxD ydhD b1654 JW1646</t>
  </si>
  <si>
    <t>grxD</t>
  </si>
  <si>
    <t>MSTTIEKIQRQIAENPILLYMKGSPKLPSCGFSAQAVQALAACGERFAYVDILQNPDIRAELPKYANWPTFPQLWVDGELVGGCDIVIEMYQRGELQQLIKETAAKYKSEEPDAE</t>
  </si>
  <si>
    <t>P0AC73</t>
  </si>
  <si>
    <t>EBGC_ECOLI</t>
  </si>
  <si>
    <t>Evolved beta-galactosidase subunit beta</t>
  </si>
  <si>
    <t>ebgC b3077 JW3048</t>
  </si>
  <si>
    <t>ebgC</t>
  </si>
  <si>
    <t>MRIIDNLEQFRQIYASGKKWQRCVEAIENIDNIQPGVAHSIGDSLTYRVETDSATDALFTGHRRYFEVHYYLQGQQKIEYAPKETLQVVEYYRDETDREYLKGCGETVEVHEGQIVICDIHEAYRFICNNAVKKVVLKVTIEDGYFHNK</t>
  </si>
  <si>
    <t>P0AC75</t>
  </si>
  <si>
    <t>KDTA_ECOLI</t>
  </si>
  <si>
    <t>3-deoxy-D-manno-octulosonic acid transferase (Kdo transferase) (EC 2.4.99.12) (EC 2.4.99.13) (Bifunctional Kdo transferase) (Kdo-lipid IV(A) 3-deoxy-D-manno-octulosonic acid transferase) (Lipid IV(A) 3-deoxy-D-manno-octulosonic acid transferase)</t>
  </si>
  <si>
    <t>waaA kdtA b3633 JW3608</t>
  </si>
  <si>
    <t>waaA</t>
  </si>
  <si>
    <t>MLELLYTALLYLIQPLIWIRLWVRGRKAPAYRKRWGERYGFYRHPLKPGGIMLHSVSVGETLAAIPLVRALRHRYPDLPITVTTMTPTGSERVQSAFGKDVQHVYLPYDLPDALNRFLNKVDPKLVLIMETELWPNLIAALHKRKIPLVIANARLSARSAAGYAKLGKFVRRLLRRITLIAAQNEEDGARFVALGAKNNQVTVTGSLKFDISVTPQLAAKAVTLRRQWAPHRPVWIATSTHEGEESVVIAAHQALLQQFPNLLLILVPRHPERFPDAINLVRQAGLSYITRSSGEVPSTSTQVVVGDTMGELMLLYGIADLAFVGGSLVERGGHNPLEAAAHAIPVLMGPHTFNFKDICARLEQASGLITVTDATTLAKEVSSLLTDADYRSFYGRHAVEVLYQNQGALQRLLQLLEPYLPPKTH</t>
  </si>
  <si>
    <t>P0AC78</t>
  </si>
  <si>
    <t>WECA_ECOLI</t>
  </si>
  <si>
    <t>Undecaprenyl-phosphate alpha-N-acetylglucosaminyl 1-phosphate transferase (EC 2.7.8.33) (UDP-GlcNAc:undecaprenyl-phosphate GlcNAc-1-phosphate transferase) (Undecaprenyl-phosphate GlcNAc-1-phosphate transferase)</t>
  </si>
  <si>
    <t>wecA rfe b3784 JW3758</t>
  </si>
  <si>
    <t>wecA</t>
  </si>
  <si>
    <t>MNLLTVSTDLISIFLFTTLFLFFARKVAKKVGLVDKPNFRKRHQGLIPLVGGISVYAGICFTFGIVDYYIPHASLYLACAGVLVFIGALDDRFDISVKIRATIQAAVGIVMMVFGKLYLSSLGYIFGSWEMVLGPFGYFLTLFAVWAAINAFNMVDGIDGLLGGLSCVSFAAIGMILWFDGQTSLAIWCFAMIAAILPYIMLNLGILGRRYKVFMGDAGSTLIGFTVIWILLETTQGKTHPISPVTALWIIAIPLMDMVAIMYRRLRKGMSPFSPDRQHIHHLIMRAGFTSRQAFVLITLAAALLASIGVLAEYSHFVPEWVMLVLFLLAFFLYGYCIKRAWKVARFIKRVKRRLRRNRGGSPNLTK</t>
  </si>
  <si>
    <t>P0AC81</t>
  </si>
  <si>
    <t>LGUL_ECOLI</t>
  </si>
  <si>
    <t>Lactoylglutathione lyase (EC 4.4.1.5) (Aldoketomutase) (Glyoxalase I) (Glx I) (Ketone-aldehyde mutase) (Methylglyoxalase) (S-D-lactoylglutathione methylglyoxal lyase)</t>
  </si>
  <si>
    <t>gloA b1651 JW1643</t>
  </si>
  <si>
    <t>gloA</t>
  </si>
  <si>
    <t>MRLLHTMLRVGDLQRSIDFYTKVLGMKLLRTSENPEYKYSLAFVGYGPETEEAVIELTYNWGVDKYELGTAYGHIALSVDNAAEACEKIRQNGGNVTREAGPVKGGTTVIAFVEDPDGYKIELIEEKDAGRGLGN</t>
  </si>
  <si>
    <t>P0AC84</t>
  </si>
  <si>
    <t>GLO2_ECOLI</t>
  </si>
  <si>
    <t>Hydroxyacylglutathione hydrolase GloB (EC 3.1.2.6) (Glyoxalase II) (Glx II)</t>
  </si>
  <si>
    <t>gloB yafR b0212 JW0202</t>
  </si>
  <si>
    <t>gloB</t>
  </si>
  <si>
    <t>MNLNSIPAFDDNYIWVLNDEAGRCLIVDPGDAEPVLNAIAANNWQPEAIFLTHHHHDHVGGVKELVEKFPQIVVYGPQETQDKGTTQVVKDGETAFVLGHEFSVIATPGHTLGHICYFSKPYLFCGDTLFSGGCGRLFEGTASQMYQSLKKLSALPDDTLVCCAHEYTLSNMKFALSILPHDLSINDYYRKVKELRAKNQITLPVILKNERQINVFLRTEDIDLINVINEETLLQQPEERFAWLRSKKDRF</t>
  </si>
  <si>
    <t>P0AC86</t>
  </si>
  <si>
    <t>PHSG_ECOLI</t>
  </si>
  <si>
    <t>Glycogen phosphorylase (EC 2.4.1.1)</t>
  </si>
  <si>
    <t>glgP glgY b3428 JW3391</t>
  </si>
  <si>
    <t>glgP</t>
  </si>
  <si>
    <t>MNAPFTYSSPTLSVEALKHSIAYKLMFTIGKDPVVANKHEWLNATLFAVRDRLVERWLRSNRAQLSQETRQVYYLSMEFLIGRTLSNAMLSLGIYEDVQGALEAMGLNLEELIDEENDPGLGNGGLGRLAACFLDSLATLGLPGRGYGIRYDYGMFKQNIVNGSQKESPDYWLEYGNPWEFKRHNTRYKVRFGGRIQQEGKKTRWIETEEILGVAYDQIIPGYDTDATNTLRLWSAQASSEINLGKFNQGDYFAAVEDKNHSENVSRVLYPDDSTYSGRELRLRQEYFLVSSTIQDILSRHYQLHKTYDNLADKIAIHLNDTHPVLSIPEMMRLLIDEHQFSWDDAFEVCCQVFSYTNHTLMSEALETWPVDMLGKILPRHLQIIFEINDYFLKTLQEQYPNDTDLLGRASIIDESNGRRVRMAWLAVVVSHKVNGVSELHSNLMVQSLFADFAKIFPGRFTNVTNGVTPRRWLAVANPSLSAVLDEHLGRNWRTDLSLLNELQQHCDFPMVNHAVHQAKLENKKRLAEYIAQQLNVVVNPKALFDVQIKRIHEYKRQLMNVLHVITRYNRIKADPDAKWVPRVNIFGGKAASAYYMAKHIIHLINDVAKVINNDPQIGDKLKVVFIPNYSVSLAQLIIPAADLSEQISLAGTEASGTSNMKFALNGALTIGTLDGANVEMLDHVGADNIFIFGNTAEEVEELRRQGYKPREYYEKDEELHQVLTQIGSGVFSPEDPGRYRDLVDSLINFGDHYQVLADYRSYVDCQDKVDELYELQEEWTAKAMLNIANMGYFSSDRTIKEYADHIWHIDPVRL</t>
  </si>
  <si>
    <t>P0AC88</t>
  </si>
  <si>
    <t>GM4D_ECOLI</t>
  </si>
  <si>
    <t>GDP-mannose 4,6-dehydratase (EC 4.2.1.47) (GDP-D-mannose dehydratase)</t>
  </si>
  <si>
    <t>gmd yefA yefN b2053 JW2038</t>
  </si>
  <si>
    <t>gmd</t>
  </si>
  <si>
    <t>MSKVALITGVTGQDGSYLAEFLLEKGYEVHGIKRRASSFNTERVDHIYQDPHTCNPKFHLHYGDLSDTSNLTRILREVQPDEVYNLGAMSHVAVSFESPEYTADVDAMGTLRLLEAIRFLGLEKKTRFYQASTSELYGLVQEIPQKETTPFYPRSPYAVAKLYAYWITVNYRESYGMYACNGILFNHESPRRGETFVTRKITRAIANIAQGLESCLYLGNMDSLRDWGHAKDYVKMQWMMLQQEQPEDFVIATGVQYSVRQFVEMAAAQLGIKLRFEGTGVEEKGIVVSVTGHDAPGVKPGDVIIAVDPRYFRPAEVETLLGDPTKAHEKLGWKPEITLREMVSEMVANDLEAAKKHSLLKSHGYDVAIALES</t>
  </si>
  <si>
    <t>P0AC92</t>
  </si>
  <si>
    <t>GNSA_ECOLI</t>
  </si>
  <si>
    <t>Protein GnsA</t>
  </si>
  <si>
    <t>gnsA yccL b4517 JW0976</t>
  </si>
  <si>
    <t>gnsA</t>
  </si>
  <si>
    <t>MNIEELKKQAETEIADFIAQKIAELNKNTGKEVSEIRFTAREKMTGLESYDVKIKIM</t>
  </si>
  <si>
    <t>P0AC94</t>
  </si>
  <si>
    <t>GNTP_ECOLI</t>
  </si>
  <si>
    <t>High-affinity gluconate transporter (Gluconate permease 3) (Gnt-III system)</t>
  </si>
  <si>
    <t>gntP yjiB b4321 JW4284</t>
  </si>
  <si>
    <t>gntP</t>
  </si>
  <si>
    <t>MHVLNILWVVFGIGLMLVLNLKFKINSMVALLVAALSVGMLAGMDLMSLLHTMKAGFGNTLGELAIIVVFGAVIGKLMVDSGAAHQIAHTLLARLGLRYVQLSVIIIGLIFGLAMFYEVAFIMLAPLVIVIAAEAKIPFLKLAIPAVAAATTAHSLFPPQPGPVALVNAYGADMGMVYIYGVLVTIPSVICAGLILPKFLGNLERPTPSFLKADQPVDMNNLPSFGVSILVPLIPAIIMISTTIANIWLVKDTPAWEVVNFIGSSPIAMFIAMVVAFVLFGTARGHDMQWVMNAFESAVKSIAMVILIIGAGGVLKQTIIDTGIGDTIGMLMSHGNISPYIMAWLITVLIRLATGQGVVSAMTAAGIISAAILDPATGQLVGVNPALLVLATAAGSNTLTHINDASFWLFKGYFDLSVKDTLKTWGLLELVNSVVGLIIVLIISMVA</t>
  </si>
  <si>
    <t>P0AC96</t>
  </si>
  <si>
    <t>GNTU_ECOLI</t>
  </si>
  <si>
    <t>Low-affinity gluconate transporter (Gluconate permease) (Gnt-I system)</t>
  </si>
  <si>
    <t>gntU b4476 JW5686</t>
  </si>
  <si>
    <t>gntU</t>
  </si>
  <si>
    <t>MTTLTLVLTAVGSVLLLLFLVMKARMHAFLALMVVSMGAGLFSGMPLDKIAATMEKGMGGTLGFLAVVVALGAMFGKILHETGAVDQIAVKMLKSFGHSRAHYAIGLAGLVCALPLFFEVAIVLLISVAFSMARHTGTNLVKLVIPLFAGVAAAAAFLVPGPAPMLLASQMNADFGWMILIGLCAAIPGMIIAGPLWGNFISRYVELHIPDDISEPHLGEGKMPSFGFSLSLILLPLVLVGLKTIAARFVPEGSTAYEWFEFIGHPFTAILVACLVAIYGLAMRQGMPKDKVMEICGHALQPAGIILLVIGAGGVFKQVLVDSGVGPALGEALTGMGLPIAITCFVLAAAVRIIQGSATVACLTAVGLVMPVIEQLNYSGAQMAALSICIAGGSIVVSHVNDAGFWLFGKFTGATEAETLKTWTMMETILGTVGAIVGMIAFQLLS</t>
  </si>
  <si>
    <t>P0AC98</t>
  </si>
  <si>
    <t>SATP_ECOLI</t>
  </si>
  <si>
    <t>Succinate-acetate/proton symporter SatP (Succinate-acetate transporter protein)</t>
  </si>
  <si>
    <t>satP yaaH b0010 JW0009</t>
  </si>
  <si>
    <t>satP</t>
  </si>
  <si>
    <t>MGNTKLANPAPLGLMGFGMTTILLNLHNVGYFALDGIILAMGIFYGGIAQIFAGLLEYKKGNTFGLTAFTSYGSFWLTLVAILLMPKLGLTDAPNAQFLGVYLGLWGVFTLFMFFGTLKGARVLQFVFFSLTVLFALLAIGNIAGNAAIIHFAGWIGLICGASAIYLAMGEVLNEQFGRTVLPIGESH</t>
  </si>
  <si>
    <t>P0ACA1</t>
  </si>
  <si>
    <t>YIBF_ECOLI</t>
  </si>
  <si>
    <t>Uncharacterized GST-like protein YibF</t>
  </si>
  <si>
    <t>yibF b3592 JW3565</t>
  </si>
  <si>
    <t>yibF</t>
  </si>
  <si>
    <t>MKLVGSYTSPFVRKLSILLLEKGITFEFINELPYNADNGVAQFNPLGKVPVLVTEEGECWFDSPIIAEYIELMNVAPAMLPRDPLESLRVRKIEALADGIMDAGLVSVREQARPAAQQSEDELLRQREKINRSLDVLEGYLVDGTLKTDTVNLATIAIACAVGYLNFRRVAPGWCVDRPHLVKLVENLFSRESFARTEPPKA</t>
  </si>
  <si>
    <t>P0ACA3</t>
  </si>
  <si>
    <t>SSPA_ECOLI</t>
  </si>
  <si>
    <t>Stringent starvation protein A</t>
  </si>
  <si>
    <t>sspA pog ssp b3229 JW3198</t>
  </si>
  <si>
    <t>sspA</t>
  </si>
  <si>
    <t>MAVAANKRSVMTLFSGPTDIYSHQVRIVLAEKGVSFEIEHVEKDNPPQDLIDLNPNQSVPTLVDRELTLWESRIIMEYLDERFPHPPLMPVYPVARGESRLYMHRIEKDWYTLMNTIINGSASEADAARKQLREELLAIAPVFGQKPYFLSDEFSLVDCYLAPLLWRLPQLGIEFSGPGAKELKGYMTRVFERDSFLASLTEAEREMRLGRS</t>
  </si>
  <si>
    <t>P0ACA7</t>
  </si>
  <si>
    <t>GSTB_ECOLI</t>
  </si>
  <si>
    <t>Glutathione S-transferase GstB (EC 2.5.1.18)</t>
  </si>
  <si>
    <t>gstB yliJ b0838 JW0822</t>
  </si>
  <si>
    <t>gstB</t>
  </si>
  <si>
    <t>MITLWGRNNSTNVKKVLLTLEELELPYEQILAGREFGINHDADFLAMNPNGLVPLLRDDESDLILWESNAIVRYLAAQYGQKRLWIDSPARRAEAEKWMDWANQTLSNAHRGILMGLVRTPPEERDQAAIDASCKECDALFALLDAELAKVKWFSGDEFGVGDIAIAPFIYNLFNVGLTWTPRPNLQRWYQQLTERPAVRKVVMIPVS</t>
  </si>
  <si>
    <t>P0ACB0</t>
  </si>
  <si>
    <t>DNAB_ECOLI</t>
  </si>
  <si>
    <t>Replicative DNA helicase (EC 3.6.4.12)</t>
  </si>
  <si>
    <t>dnaB groP grpA b4052 JW4012</t>
  </si>
  <si>
    <t>dnaB</t>
  </si>
  <si>
    <t>MAGNKPFNKQQAEPRERDPQVAGLKVPPHSIEAEQSVLGGLMLDNERWDDVAERVVADDFYTRPHRHIFTEMARLQESGSPIDLITLAESLERQGQLDSVGGFAYLAELSKNTPSAANISAYADIVRERAVVREMISVANEIAEAGFDPQGRTSEDLLDLAESRVFKIAESRANKDEGPKNIADVLDATVARIEQLFQQPHDGVTGVNTGYDDLNKKTAGLQPSDLIIVAARPSMGKTTFAMNLVENAAMLQDKPVLIFSLEMPSEQIMMRSLASLSRVDQTKIRTGQLDDEDWARISGTMGILLEKRNIYIDDSSGLTPTEVRSRARRIAREHGGIGLIMIDYLQLMRVPALSDNRTLEIAEISRSLKALAKELNVPVVALSQLNRSLEQRADKRPVNSDLRESGSIEQDADLIMFIYRDEVYHENSDLKGIAEIIIGKQRNGPIGTVRLTFNGQWSRFDNYAGPQYDDE</t>
  </si>
  <si>
    <t>P0ACB2</t>
  </si>
  <si>
    <t>HEM2_ECOLI</t>
  </si>
  <si>
    <t>Delta-aminolevulinic acid dehydratase (ALAD) (ALADH) (EC 4.2.1.24) (Porphobilinogen synthase)</t>
  </si>
  <si>
    <t>hemB ncf b0369 JW0361</t>
  </si>
  <si>
    <t>hemB</t>
  </si>
  <si>
    <t>MTDLIQRPRRLRKSPALRAMFEETTLSLNDLVLPIFVEEEIDDYKAVEAMPGVMRIPEKHLAREIERIANAGIRSVMTFGISHHTDETGSDAWREDGLVARMSRICKQTVPEMIVMSDTCFCEYTSHGHCGVLCEHGVDNDATLENLGKQAVVAAAAGADFIAPSAAMDGQVQAIRQALDAAGFKDTAIMSYSTKFASSFYGPFREAAGSALKGDRKSYQMNPMNRREAIRESLLDEAQGADCLMVKPAGAYLDIVRELRERTELPIGAYQVSGEYAMIKFAALAGAIDEEKVVLESLGSIKRAGADLIFSYFALDLAEKKILR</t>
  </si>
  <si>
    <t>P0ACB4</t>
  </si>
  <si>
    <t>HEMG_ECOLI</t>
  </si>
  <si>
    <t>Protoporphyrinogen IX dehydrogenase [menaquinone] (EC 1.3.5.3)</t>
  </si>
  <si>
    <t>hemG yihB b3850 JW3827</t>
  </si>
  <si>
    <t>hemG</t>
  </si>
  <si>
    <t>MKTLILFSTRDGQTREIASYLASELKELGIQADVANVHRIEEPQWENYDRVVIGASIRYGHYHSAFQEFVKKHATRLNSMPSAFYSVNLVARKPEKRTPQTNSYARKFLMNSQWRPDRCAVIAGALRYPRYRWYDRFMIKLIMKMSGGETDTRKEVVYTDWEQVANFAREIAHLTDKPTLK</t>
  </si>
  <si>
    <t>P0ACB7</t>
  </si>
  <si>
    <t>HEMY_ECOLI</t>
  </si>
  <si>
    <t>Protein HemY</t>
  </si>
  <si>
    <t>hemY b3802 JW3774</t>
  </si>
  <si>
    <t>hemY</t>
  </si>
  <si>
    <t>MLKVLLLFVLLIAGIVVGPMIAGHQGYVLIQTDNYNIETSVTGLAIILILAMVVLFAIEWLLRRIFRTGAHTRGWFVGRKRRRARKQTEQALLKLAEGDYQQVEKLMAKNADHAEQPVVNYLLAAEAAQQRGDEARANQHLERAAELAGNDTIPVEITRVRLQLARNENHAARHGVDKLLEVTPRHPEVLRLAEQAYIRTGAWSSLLDIIPSMAKAHVGDEEHRAMLEQQAWIGLMDQARADNGSEGLRNWWKNQSRKTRHQVALQVAMAEHLIECDDHDTAQQIIIDGLKRQYDDRLLLPIPRLKTNNPEQLEKVLRQQIKNVGDRPLLWSTLGQSLMKHGEWQEASLAFRAALKQRPDAYDYAWLADALDRLHKPEEAAAMRRDGLMLTLQNNPPQ</t>
  </si>
  <si>
    <t>P0ACC1</t>
  </si>
  <si>
    <t>PRMC_ECOLI</t>
  </si>
  <si>
    <t>Release factor glutamine methyltransferase (RF MTase) (EC 2.1.1.297) (M.EcoKHemKP) (N5-glutamine methyltransferase PrmC) (Protein release factor methylation C) (Protein-(glutamine-N5) MTase PrmC) (Protein-glutamine N-methyltransferase PrmC)</t>
  </si>
  <si>
    <t>prmC hemK b1212 JW1203</t>
  </si>
  <si>
    <t>prmC</t>
  </si>
  <si>
    <t>MEYQHWLREAISQLQASESPRRDAEILLEHVTGRGRTFILAFGETQLTDEQCQQLDALLTRRRDGEPIAHLTGVREFWSLPLFVSPATLIPRPDTECLVEQALARLPEQPCRILDLGTGTGAIALALASERPDCEIIAVDRMPDAVSLAQRNAQHLAIKNIHILQSDWFSALAGQQFAMIVSNPPYIDEQDPHLQQGDVRFEPLTALVAADSGMADIVHIIEQSRNALVSGGFLLLEHGWQQGEAVRQAFILAGYHDVETCRDYGDNERVTLGRYYQ</t>
  </si>
  <si>
    <t>P0ACC3</t>
  </si>
  <si>
    <t>ERPA_ECOLI</t>
  </si>
  <si>
    <t>Iron-sulfur cluster insertion protein ErpA</t>
  </si>
  <si>
    <t>erpA yadR b0156 JW0152</t>
  </si>
  <si>
    <t>erpA</t>
  </si>
  <si>
    <t>MSDDVALPLEFTDAAANKVKSLIADEDNPNLKLRVYITGGGCSGFQYGFTFDDQVNEGDMTIEKQGVGLVVDPMSLQYLVGGSVDYTEGLEGSRFIVTNPNAKSTCGCGSSFSI</t>
  </si>
  <si>
    <t>P0ACC7</t>
  </si>
  <si>
    <t>GLMU_ECOLI</t>
  </si>
  <si>
    <t>Bifunctional protein GlmU [Includes: UDP-N-acetylglucosamine pyrophosphorylase (EC 2.7.7.23) (N-acetylglucosamine-1-phosphate uridyltransferase); Glucosamine-1-phosphate N-acetyltransferase (EC 2.3.1.157)]</t>
  </si>
  <si>
    <t>glmU yieA b3730 JW3708</t>
  </si>
  <si>
    <t>glmU</t>
  </si>
  <si>
    <t>MLNNAMSVVILAAGKGTRMYSDLPKVLHTLAGKAMVQHVIDAANELGAAHVHLVYGHGGDLLKQALKDDNLNWVLQAEQLGTGHAMQQAAPFFADDEDILMLYGDVPLISVETLQRLRDAKPQGGIGLLTVKLDDPTGYGRITRENGKVTGIVEHKDATDEQRQIQEINTGILIANGADMKRWLAKLTNNNAQGEYYITDIIALAYQEGREIVAVHPQRLSEVEGVNNRLQLSRLERVYQSEQAEKLLLAGVMLRDPARFDLRGTLTHGRDVEIDTNVIIEGNVTLGHRVKIGTGCVIKNSVIGDDCEISPYTVVEDANLAAACTIGPFARLRPGAELLEGAHVGNFVEMKKARLGKGSKAGHLTYLGDAEIGDNVNIGAGTITCNYDGANKFKTIIGDDVFVGSDTQLVAPVTVGKGATIAAGTTVTRNVGENALAISRVPQTQKEGWRRPVKKK</t>
  </si>
  <si>
    <t>P0ACC9</t>
  </si>
  <si>
    <t>WCAB_ECOLI</t>
  </si>
  <si>
    <t>Putative colanic acid biosynthesis acetyltransferase WcaB (EC 2.3.1.-)</t>
  </si>
  <si>
    <t>wcaB b2058 JW2043</t>
  </si>
  <si>
    <t>wcaB</t>
  </si>
  <si>
    <t>MLEDLRANSWSLRPCCMVLAYRVAHFCSVWRKKNVLNNLWAAPLLVLYRIITECFFGYEIQAAATIGRRFTIHHGYAVVINKNVVAGDDFTIRHGVTIGNRGADNMACPHIGNGVELGANVIILGDITLGNNVTVGAGSVVLDSVPDNALVVGEKARVKVIK</t>
  </si>
  <si>
    <t>P0ACD2</t>
  </si>
  <si>
    <t>WCAF_ECOLI</t>
  </si>
  <si>
    <t>Putative colanic acid biosynthesis acetyltransferase WcaF (EC 2.3.1.-)</t>
  </si>
  <si>
    <t>wcaF b2054 JW2039</t>
  </si>
  <si>
    <t>wcaF</t>
  </si>
  <si>
    <t>MQDLSGFSVPKGFRGGNAIKVQLWWAVQATIFAWSPQVLYRWRAFLLRLFGAKIGKNVVIRPSVKITYPWKLTLGDYAWVGDDVNLYTLGEITIGAHSVISQKSYLCTGSHDHASQHFTINATPIVIGEKCWLATDVFVAPGVTIGDGTVVGARSSVFKSLPANVVCRGNPAVVIRERVETE</t>
  </si>
  <si>
    <t>P0ACD4</t>
  </si>
  <si>
    <t>ISCU_ECOLI</t>
  </si>
  <si>
    <t>Iron-sulfur cluster assembly scaffold protein IscU (Sulfur acceptor protein IscU)</t>
  </si>
  <si>
    <t>iscU nifU yfhN b2529 JW2513</t>
  </si>
  <si>
    <t>iscU</t>
  </si>
  <si>
    <t>MAYSEKVIDHYENPRNVGSFDNNDENVGSGMVGAPACGDVMKLQIKVNDEGIIEDARFKTYGCGSAIASSSLVTEWVKGKSLDEAQAIKNTDIAEELELPPVKIHCSILAEDAIKAAIADYKSKREAK</t>
  </si>
  <si>
    <t>P0ACD8</t>
  </si>
  <si>
    <t>MBHL_ECOLI</t>
  </si>
  <si>
    <t>Hydrogenase-1 large chain (HYD1) (EC 1.12.99.6) (Membrane-bound hydrogenase 1 large subunit) (NiFe hydrogenase)</t>
  </si>
  <si>
    <t>hyaB b0973 JW0955</t>
  </si>
  <si>
    <t>hyaB</t>
  </si>
  <si>
    <t>MSTQYETQGYTINNAGRRLVVDPITRIEGHMRCEVNINDQNVITNAVSCGTMFRGLEIILQGRDPRDAWAFVERICGVCTGVHALASVYAIEDAIGIKVPDNANIIRNIMLATLWCHDHLVHFYQLAGMDWIDVLDALKADPRKTSELAQSLSSWPKSSPGYFFDVQNRLKKFVEGGQLGIFRNGYWGHPQYKLPPEANLMGFAHYLEALDFQREIVKIHAVFGGKNPHPNWIVGGMPCAINIDESGAVGAVNMERLNLVQSIITRTADFINNVMIPDALAIGQFNKPWSEIGTGLSDKCVLSYGAFPDIANDFGEKSLLMPGGAVINGDFNNVLPVDLVDPQQVQEFVDHAWYRYPNDQVGRHPFDGITDPWYNPGDVKGSDTNIQQLNEQERYSWIKAPRWRGNAMEVGPLARTLIAYHKGDAATVESVDRMMSALNLPLSGIQSTLGRILCRAHEAQWAAGKLQYFFDKLMTNLKNGNLATASTEKWEPATWPTECRGVGFTEAPRGALGHWAAIRDGKIDLYQCVVPTTWNASPRDPKGQIGAYEAALMNTKMAIPEQPLEILRTLHSFDPCLACSTHVLGDDGSELISVQVR</t>
  </si>
  <si>
    <t>P0ACE0</t>
  </si>
  <si>
    <t>MBHM_ECOLI</t>
  </si>
  <si>
    <t>Hydrogenase-2 large chain (HYD2) (EC 1.12.99.6) (Membrane-bound hydrogenase 2 large subunit) (NiFe hydrogenase)</t>
  </si>
  <si>
    <t>hybC b2994 JW2962</t>
  </si>
  <si>
    <t>hybC</t>
  </si>
  <si>
    <t>MSQRITIDPVTRIEGHLRIDCEIENGVVSKAWASGTMWRGMEEIVKNRDPRDAWMIVQRICGVCTTTHALSSVRAAESALNIDVPVNAQYIRNIILAAHTTHDHIVHFYQLSALDWVDITSALQADPTKASEMLKGVSTWHLNSPEEFTKVQNKIKDLVASGQLGIFANGYWGHPAMKLPPEVNLIAVAHYLQALECQRDANRVVALLGGKTPHIQNLAVGGVANPINLDGLGVLNLERLMYIKSFIDKLSDFVEQVYKVDTAVIAAFYPEWLTRGKGAVNYLSVPEFPTDSKNGSFLFPGGYIENADLSSYRPITSHSDEYLIKGIQESAKHSWYKDEAPQAPWEGTTIPAYDGWSDDGKYSWVKSPTFYGKTVEVGPLANMLVKLAAGRESTQNKLNEIVAIYQKLTGNTLEVAQLHSTLGRIIGRTVHCCELQDILQNQYSALITNIGKGDHTTFVKPNIPATGEFKGVGFLEAPRGMLSHWMVIKDGIISNYQAVVPSTWNSGPRNFNDDVGPYEQSLVGTPVADPNKPLEVVRTIHSFDPCMACAVHVVDADGNEVVSVKVL</t>
  </si>
  <si>
    <t>P0ACE3</t>
  </si>
  <si>
    <t>HHA_ECOLI</t>
  </si>
  <si>
    <t>Hemolysin expression-modulating protein Hha</t>
  </si>
  <si>
    <t>hha b0460 JW0449</t>
  </si>
  <si>
    <t>hha</t>
  </si>
  <si>
    <t>MSEKPLTKTDYLMRLRRCQTIDTLERVIEKNKYELSDNELAVFYSAADHRLAELTMNKLYDKIPSSVWKFIR</t>
  </si>
  <si>
    <t>P0ACE7</t>
  </si>
  <si>
    <t>HINT_ECOLI</t>
  </si>
  <si>
    <t>Purine nucleoside phosphoramidase (EC 3.9.1.-) (Histidine triad nucleotide binding protein HinT) (HIT protein)</t>
  </si>
  <si>
    <t>hinT ycfF b1103 JW1089</t>
  </si>
  <si>
    <t>hinT</t>
  </si>
  <si>
    <t>MAEETIFSKIIRREIPSDIVYQDDLVTAFRDISPQAPTHILIIPNILIPTVNDVSAEHEQALGRMITVAAKIAEQEGIAEDGYRLIMNTNRHGGQEVYHIHMHLLGGRPLGPMLAHKGL</t>
  </si>
  <si>
    <t>P0ACF0</t>
  </si>
  <si>
    <t>DBHA_ECOLI</t>
  </si>
  <si>
    <t>DNA-binding protein HU-alpha (HU-2) (NS2)</t>
  </si>
  <si>
    <t>hupA b4000 JW3964</t>
  </si>
  <si>
    <t>hupA</t>
  </si>
  <si>
    <t>MNKTQLIDVIAEKAELSKTQAKAALESTLAAITESLKEGDAVQLVGFGTFKVNHRAERTGRNPQTGKEIKIAAANVPAFVSGKALKDAVK</t>
  </si>
  <si>
    <t>P0ACF4</t>
  </si>
  <si>
    <t>DBHB_ECOLI</t>
  </si>
  <si>
    <t>DNA-binding protein HU-beta (HU-1) (NS1)</t>
  </si>
  <si>
    <t>hupB hopD b0440 JW0430</t>
  </si>
  <si>
    <t>hupB</t>
  </si>
  <si>
    <t>MNKSQLIDKIAAGADISKAAAGRALDAIIASVTESLKEGDDVALVGFGTFAVKERAARTGRNPQTGKEITIAAAKVPSFRAGKALKDAVN</t>
  </si>
  <si>
    <t>P0ACF8</t>
  </si>
  <si>
    <t>HNS_ECOLI</t>
  </si>
  <si>
    <t>DNA-binding protein H-NS (Heat-stable nucleoid-structuring protein) (Histone-like protein HLP-II) (Protein B1) (Protein H1)</t>
  </si>
  <si>
    <t>hns bglY cur drdX hnsA msyA osmZ pilG topS b1237 JW1225</t>
  </si>
  <si>
    <t>hns</t>
  </si>
  <si>
    <t>MSEALKILNNIRTLRAQARECTLETLEEMLEKLEVVVNERREEESAAAAEVEERTRKLQQYREMLIADGIDPNELLNSLAAVKSGTKAKRAQRPAKYSYVDENGETKTWTGQGRTPAVIKKAMDEQGKSLDDFLIKQ</t>
  </si>
  <si>
    <t>P0ACG1</t>
  </si>
  <si>
    <t>STPA_ECOLI</t>
  </si>
  <si>
    <t>DNA-binding protein StpA (H-NS homolog StpA)</t>
  </si>
  <si>
    <t>stpA hnsB b2669 JW2644</t>
  </si>
  <si>
    <t>stpA</t>
  </si>
  <si>
    <t>MSVMLQSLNNIRTLRAMAREFSIDVLEEMLEKFRVVTKERREEEEQQQRELAERQEKISTWLELMKADGINPEELLGNSSAAAPRAGKKRQPRPAKYKFTDVNGETKTWTGQGRTPKPIAQALAEGKSLDDFLI</t>
  </si>
  <si>
    <t>P0ACG4</t>
  </si>
  <si>
    <t>HOKC_ECOLI</t>
  </si>
  <si>
    <t>Toxic protein HokC (Protein Gef)</t>
  </si>
  <si>
    <t>hokC gef b4412 JW5002 b0018.1</t>
  </si>
  <si>
    <t>hokC</t>
  </si>
  <si>
    <t>MKQHKAMIVALIVICITAVVAALVTRKDLCEVHIRTGQTEVAVFTAYESE</t>
  </si>
  <si>
    <t>P0ACG6</t>
  </si>
  <si>
    <t>HOKD_ECOLI</t>
  </si>
  <si>
    <t>Toxic protein HokD (Protein RelF)</t>
  </si>
  <si>
    <t>hokD relF b1562 JW1554</t>
  </si>
  <si>
    <t>hokD</t>
  </si>
  <si>
    <t>MKQQKAMLIALIVICLTVIVTALVTRKDLCEVRIRTGQTEVAVFTAYEPEE</t>
  </si>
  <si>
    <t>P0ACG8</t>
  </si>
  <si>
    <t>HSLR_ECOLI</t>
  </si>
  <si>
    <t>Heat shock protein 15 (HSP15)</t>
  </si>
  <si>
    <t>hslR yrfH b3400 JW3363</t>
  </si>
  <si>
    <t>hslR</t>
  </si>
  <si>
    <t>MKEKPAVEVRLDKWLWAARFYKTRALAREMIEGGKVHYNGQRSKPSKIVELNATLTLRQGNDERTVIVKAITEQRRPASEAALLYEETAESVEKREKMALARKLNALTMPHPDRRPDKKERRDLLRFKHGDSE</t>
  </si>
  <si>
    <t>P0ACH1</t>
  </si>
  <si>
    <t>SFSB_ECOLI</t>
  </si>
  <si>
    <t>Sugar fermentation stimulation protein B (Ner-like protein)</t>
  </si>
  <si>
    <t>sfsB nlp sfs7 b3188 JW3155</t>
  </si>
  <si>
    <t>sfsB</t>
  </si>
  <si>
    <t>MESNFIDWHPADIIAGLRKKGTSMAAESRRNGLSSSTLANALSRPWPKGEMIIAKALGTDPWVIWPSRYHDPQTHEFIDRTQLMRSYTKPKK</t>
  </si>
  <si>
    <t>P0ACH5</t>
  </si>
  <si>
    <t>MARA_ECOLI</t>
  </si>
  <si>
    <t>Multiple antibiotic resistance protein MarA</t>
  </si>
  <si>
    <t>marA b1531 JW5249</t>
  </si>
  <si>
    <t>marA</t>
  </si>
  <si>
    <t>MSRRNTDAITIHSILDWIEDNLESPLSLEKVSERSGYSKWHLQRMFKKETGHSLGQYIRSRKMTEIAQKLKESNEPILYLAERYGFESQQTLTRTFKNYFDVPPHKYRMTNMQGESRFLHPLNHYNS</t>
  </si>
  <si>
    <t>P0ACH8</t>
  </si>
  <si>
    <t>MELR_ECOLI</t>
  </si>
  <si>
    <t>Melibiose operon regulatory protein</t>
  </si>
  <si>
    <t>melR b4118 JW4079</t>
  </si>
  <si>
    <t>melR</t>
  </si>
  <si>
    <t>MNTDTFMCSSDEKQTRSPLSLYSEYQRMEIEFRAPHIMPTSHWHGQVEVNVPFDGDVEYLINNEKVNINQGHITLFWACTPHQLTDTGTCQSMAIFNLPMHLFLSWPLDKDLINHVTHGMVIKSLATQQLSPFEVRRWQQELNSPNEQIRQLAIDEIGLMLKRFSLSGWEPILVNKTSRTHKNSVSRHAQFYVSQMLGFIAENYDQALTINDVAEHVKLNANYAMGIFQRVMQLTMKQYITAMRINHVRALLSDTDKSILDIALTAGFRSSSRFYSTFGKYVGMSPQQYRKLSQQRRQTFPG</t>
  </si>
  <si>
    <t>P0ACI0</t>
  </si>
  <si>
    <t>ROB_ECOLI</t>
  </si>
  <si>
    <t>Right origin-binding protein</t>
  </si>
  <si>
    <t>rob b4396 JW4359</t>
  </si>
  <si>
    <t>rob</t>
  </si>
  <si>
    <t>MDQAGIIRDLLIWLEGHLDQPLSLDNVAAKAGYSKWHLQRMFKDVTGHAIGAYIRARRLSKSAVALRLTARPILDIALQYRFDSQQTFTRAFKKQFAQTPALYRRSPEWSAFGIRPPLRLGEFTMPEHKFVTLEDTPLIGVTQSYSCSLEQISDFRHEMRYQFWHDFLGNAPTIPPVLYGLNETRPSQDKDDEQEVFYTTALAQDQADGYVLTGHPVMLQGGEYVMFTYEGLGTGVQEFILTVYGTCMPMLNLTRRKGQDIERYYPAEDAKAGDRPINLRCELLIPIRR</t>
  </si>
  <si>
    <t>P0ACI3</t>
  </si>
  <si>
    <t>XYLR_ECOLI</t>
  </si>
  <si>
    <t>Xylose operon regulatory protein</t>
  </si>
  <si>
    <t>xylR b3569 JW3541</t>
  </si>
  <si>
    <t>xylR</t>
  </si>
  <si>
    <t>MFTKRHRITLLFNANKAYDRQVVEGVGEYLQASQSEWDIFIEEDFRARIDKIKDWLGDGVIADFDDKQIEQALADVDVPIVGVGGSYHLAESYPPVHYIATDNYALVESAFLHLKEKGVNRFAFYGLPESSGKRWATEREYAFRQLVAEEKYRGVVYQGLETAPENWQHAQNRLADWLQTLPPQTGIIAVTDARARHILQVCEHLHIPVPEKLCVIGIDNEELTRYLSRVALSSVAQGARQMGYQAAKLLHRLLDKEEMPLQRILVPPVRVIERRSTDYRSLTDPAVIQAMHYIRNHACKGIKVDQVLDAVGISRSNLEKRFKEEVGETIHAMIHAEKLEKARSLLISTTLSINEISQMCGYPSLQYFYSVFKKAYDTTPKEYRDVNSEVML</t>
  </si>
  <si>
    <t>P0ACI6</t>
  </si>
  <si>
    <t>ASNC_ECOLI</t>
  </si>
  <si>
    <t>Regulatory protein AsnC</t>
  </si>
  <si>
    <t>asnC b3743 JW3721</t>
  </si>
  <si>
    <t>asnC</t>
  </si>
  <si>
    <t>MENYLIDNLDRGILEALMGNARTAYAELAKQFGVSPGTIHVRVEKMKQAGIITGARIDVSPKQLGYDVGCFIGIILKSAKDYPSALAKLESLDEVTEAYYTTGHYSIFIKVMCRSIDALQHVLINKIQTIDEIQSTETLIVLQNPIMRTIKP</t>
  </si>
  <si>
    <t>P0ACJ0</t>
  </si>
  <si>
    <t>LRP_ECOLI</t>
  </si>
  <si>
    <t>Leucine-responsive regulatory protein</t>
  </si>
  <si>
    <t>lrp alsB ihb livR oppI b0889 JW0872</t>
  </si>
  <si>
    <t>lrp</t>
  </si>
  <si>
    <t>MVDSKKRPGKDLDRIDRNILNELQKDGRISNVELSKRVGLSPTPCLERVRRLERQGFIQGYTALLNPHYLDASLLVFVEITLNRGAPDVFEQFNTAVQKLEEIQECHLVSGDFDYLLKTRVPDMSAYRKLLGETLLRLPGVNDTRTYVVMEEVKQSNRLVIKTR</t>
  </si>
  <si>
    <t>P0ACJ5</t>
  </si>
  <si>
    <t>DECR_ECOLI</t>
  </si>
  <si>
    <t>DNA-binding transcriptional activator DecR</t>
  </si>
  <si>
    <t>decR ybaO b0447 JW0437</t>
  </si>
  <si>
    <t>decR</t>
  </si>
  <si>
    <t>MLDKIDRKLLALLQQDCTLSLQALAEAVNLTTTPCWKRLKRLEDDGILIGKVALLDPEKIGLGLTAFVLIKTQHHSSEWYCRFVTVVTEMPEVLGFWRMAGEYDYLMRVQVADMKRYDEFYKRLVNSVPGLSDVTSSFAMEQIKYTTSLPIE</t>
  </si>
  <si>
    <t>P0ACJ8</t>
  </si>
  <si>
    <t>CRP_ECOLI</t>
  </si>
  <si>
    <t>cAMP-activated global transcriptional regulator CRP (Catabolite activator protein) (CAP) (Catabolite gene activator) (cAMP receptor protein) (CRP) (cAMP regulatory protein)</t>
  </si>
  <si>
    <t>crp cap csm b3357 JW5702</t>
  </si>
  <si>
    <t>crp</t>
  </si>
  <si>
    <t>MVLGKPQTDPTLEWFLSHCHIHKYPSKSTLIHQGEKAETLYYIVKGSVAVLIKDEEGKEMILSYLNQGDFIGELGLFEEGQERSAWVRAKTACEVAEISYKKFRQLIQVNPDILMRLSAQMARRLQVTSEKVGNLAFLDVTGRIAQTLLNLAKQPDAMTHPDGMQIKITRQEIGQIVGCSRETVGRILKMLEDQNLISAHGKTIVVYGTR</t>
  </si>
  <si>
    <t>P0ACK2</t>
  </si>
  <si>
    <t>AGAR_ECOLI</t>
  </si>
  <si>
    <t>Putative aga operon transcriptional repressor</t>
  </si>
  <si>
    <t>agaR yhaW b3131 JW3100</t>
  </si>
  <si>
    <t>agaR</t>
  </si>
  <si>
    <t>MSNTDASGEKRVTGTSERREQIIQRLRQQGSVQVNDLSALYGVSTVTIRNDLAFLEKQGIAVRAYGGALICDSTTPSVEPSVEDKSALNTAMKRSVAKAAVELIQPGHRVILDSGTTTFEIARLMRKHTDVIAMTNGMNVANALLEAEGVELLMTGGHLRRQSQSFYGDQAEQSLQNYHFDMLFLGVDAIDLERGVSTHNEDEARLNRRMCEVAERIIVVTDSSKFNRSSLHKIIDTQRIDMIIVDEGIPADSLEGLRKAGVEVILVGE</t>
  </si>
  <si>
    <t>P0ACK5</t>
  </si>
  <si>
    <t>DEOR_ECOLI</t>
  </si>
  <si>
    <t>Deoxyribose operon repressor</t>
  </si>
  <si>
    <t>deoR nucR b0840 JW0824</t>
  </si>
  <si>
    <t>deoR</t>
  </si>
  <si>
    <t>METRREERIGQLLQELKRSDKLHLKDAAALLGVSEMTIRRDLNNHSAPVVLLGGYIVLEPRSASHYLLSDQKSRLVEEKRRAAKLAATLVEPDQTLFFDCGTTTPWIIEAIDNEIPFTAVCYSLNTFLALKEKPHCRAFLCGGEFHASNAIFKPIDFQQTLNNFCPDIAFYSAAGVHVSKGATCFNLEELPVKHWAMSMAQKHVLVVDHSKFGKVRPARMGDLKRFDIVVSDCCPEDEYVKYAQTQRIKLMY</t>
  </si>
  <si>
    <t>P0ACK8</t>
  </si>
  <si>
    <t>FUCR_ECOLI</t>
  </si>
  <si>
    <t>L-fucose operon activator</t>
  </si>
  <si>
    <t>fucR b2805 JW2776</t>
  </si>
  <si>
    <t>fucR</t>
  </si>
  <si>
    <t>MKAARQQAIVDLLLNHTSLTTEALSEQLKVSKETIRRDLNELQTQGKILRNHGRAKYIHRQNQDSGDPFHIRLKSHYAHKADIAREALAWIEEGMVIALDASSTCWYLARQLPDINIQVFTNSHPICHELGKRERIQLISSGGTLERKYGCYVNPSLISQLKSLEIDLFIFSCEGIDSSGALWDSNAINADYKSMLLKRAAQSLLLIDKSKFNRSGEARIGHLDEVTHIISDERQVATSLVTA</t>
  </si>
  <si>
    <t>P0ACL0</t>
  </si>
  <si>
    <t>GLPR_ECOLI</t>
  </si>
  <si>
    <t>Glycerol-3-phosphate regulon repressor</t>
  </si>
  <si>
    <t>glpR b3423 JW3386</t>
  </si>
  <si>
    <t>glpR</t>
  </si>
  <si>
    <t>MKQTQRHNGIIELVKQQGYVSTEELVEHFSVSPQTIRRDLNELAEQNLILRHHGGAALPSSSVNTPWHDRKATQTEEKERIARKVAEQIPNGSTLFIDIGTTPEAVAHALLNHSNLRIVTNNLNVANTLMVKEDFRIILAGGELRSRDGGIIGEATLDFISQFRLDFGILGISGIDSDGSLLEFDYHEVRTKRAIIENSRHVMLVVDHSKFGRNAMVNMGSISMVDAVYTDAPPPVSVMQVLTDHHIQLELC</t>
  </si>
  <si>
    <t>P0ACL2</t>
  </si>
  <si>
    <t>EXUR_ECOLI</t>
  </si>
  <si>
    <t>Exu regulon transcriptional regulator</t>
  </si>
  <si>
    <t>exuR b3094 JW3065</t>
  </si>
  <si>
    <t>exuR</t>
  </si>
  <si>
    <t>MEITEPRRLYQQLAADLKERIEQGVYLVGDKLPAERFIADEKNVSRTVVREAIIMLEVEGYVEVRKGSGIHVVSNQPRHQQAADNNMEFANYGPFELLQARQLIESNIAEFAATQVTKQDIMKLMAIQEQARGEQCFRDSEWDLQFHIQVALATQNSALAAIVEKMWTQRSHNPYWKKLHEHIDSRTVDNWCDDHDQILKALIRKDPHAAKLAMWQHLENTKIMLFNETSDDFEFNADRYLFAENPVVHLDTATSGSK</t>
  </si>
  <si>
    <t>P0ACL5</t>
  </si>
  <si>
    <t>GLCC_ECOLI</t>
  </si>
  <si>
    <t>Glc operon transcriptional activator (Glc regulatory protein) (HTH-type transcriptional regulator GlcC)</t>
  </si>
  <si>
    <t>glcC yghN b2980 JW2947</t>
  </si>
  <si>
    <t>glcC</t>
  </si>
  <si>
    <t>MKDERRPICEVVAESIERLIIDGVLKVGQPLPSERRLCEKLGFSRSALREGLTVLRGRGIIETAQGRDSRVARLNRVQDTSPLIHLFSTQPRTLYDLLDVRALLEGESARLAATLGTQADFVVITRCYEKMLAASENNKEISLIEHAQLDHAFHLAICQASHNQVLVFTLQSLTDLMFNSVFASVNNLYHRPQQKKQIDRQHARIYNAVLQRLPHVAQRAARDHVRTVKKNLHDIELEGHHLIRSAVPLEMNLS</t>
  </si>
  <si>
    <t>P0ACL7</t>
  </si>
  <si>
    <t>LLDR_ECOLI</t>
  </si>
  <si>
    <t>Putative L-lactate dehydrogenase operon regulatory protein</t>
  </si>
  <si>
    <t>lldR lctR b3604 JW3579</t>
  </si>
  <si>
    <t>lldR</t>
  </si>
  <si>
    <t>MIVLPRRLSDEVADRVRALIDEKNLEAGMKLPAERQLAMQLGVSRNSLREALAKLVSEGVLLSRRGGGTFIRWRHDTWSEQNIVQPLKTLMADDPDYSFDILEARYAIEASTAWHAAMRATPGDKEKIQLCFEATLSEDPDIASQADVRFHLAIAEASHNIVLLQTMRGFFDVLQSSVKHSRQRMYLVPPVFSQLTEQHQAVIDAIFAGDADGARKAMMAHLSFVHTTMKRFDEDQARHARITRLPGEHNEHSREKNA</t>
  </si>
  <si>
    <t>P0ACL9</t>
  </si>
  <si>
    <t>PDHR_ECOLI</t>
  </si>
  <si>
    <t>Pyruvate dehydrogenase complex repressor</t>
  </si>
  <si>
    <t>pdhR aceC genA yacB b0113 JW0109</t>
  </si>
  <si>
    <t>pdhR</t>
  </si>
  <si>
    <t>MAYSKIRQPKLSDVIEQQLEFLILEGTLRPGEKLPPERELAKQFDVSRPSLREAIQRLEAKGLLLRRQGGGTFVQSSLWQSFSDPLVELLSDHPESQYDLLETRHALEGIAAYYAALRSTDEDKERIRELHHAIELAQQSGDLDAESNAVLQYQIAVTEAAHNVVLLHLLRCMEPMLAQNVRQNFELLYSRREMLPLVSSHRTRIFEAIMAGKPEEAREASHRHLAFIEEILLDRSREESRRERSLRRLEQRKN</t>
  </si>
  <si>
    <t>P0ACM2</t>
  </si>
  <si>
    <t>RSPR_ECOLI</t>
  </si>
  <si>
    <t>HTH-type transcriptional repressor RspR</t>
  </si>
  <si>
    <t>rspR ydfH b1540 JW1533</t>
  </si>
  <si>
    <t>rspR</t>
  </si>
  <si>
    <t>MTVETQLNPTQPVNQQIYRILRRDIVHCLIAPGTPLSEKEVSVRFNVSRQPVREAFIKLAENGLIQIRPQRGSYVNKISMAQVRNGSFIRQAIECAVARRAASMITESQCYQLEQNLHQQRIAIERKQLDDFFELDDNFHQLLTQIADCQLAWDTIENLKATVDRVRYMSFDHVSPPEMLLRQHLDIFSALQKRDGDAVERAMTQHLQEISESVRQIRQENSDWFSEE</t>
  </si>
  <si>
    <t>P0ACM5</t>
  </si>
  <si>
    <t>YEGW_ECOLI</t>
  </si>
  <si>
    <t>Uncharacterized HTH-type transcriptional regulator YegW</t>
  </si>
  <si>
    <t>yegW b2101 JW2088</t>
  </si>
  <si>
    <t>yegW</t>
  </si>
  <si>
    <t>MEQAHTQLIAQLNERILAADNTPLYIKFAETVKNAVRSGVLEHGNILPGERDLSQLTGVSRITVRKAMQALEEEGVVTRSRGYGTQINNIFEYSLKEARGFSQQVVLRGKKPDTLWVNKRVVKCPEEVAQQLAVEAGSDVFLLKRIRYVDEEAVSIEESWVPAHLIHDVDAIGISLYDYFRSQHIYPQRTRSRVSARMPDAEFQSHIQLDSKIPVLVIKQVALDQQQRPIEYSISHCRSDLYVFVCEE</t>
  </si>
  <si>
    <t>P0ACM9</t>
  </si>
  <si>
    <t>YIHL_ECOLI</t>
  </si>
  <si>
    <t>Uncharacterized HTH-type transcriptional regulator YihL</t>
  </si>
  <si>
    <t>yihL b3872 JW3843</t>
  </si>
  <si>
    <t>yihL</t>
  </si>
  <si>
    <t>MAENQSTVENAKEKLDRWLKDGITTPGGKLPSERELGELLGIKRMTLRQALLNLEAESKIFRKDRKGWFVTQPRFNYSPELSASFQRAAIEQGREPSWGFTEKNRTSDIPETLAPLIAVTPSTELYRITGWGALEGHKVFYHETYINPEVAPGFIEQLENHSFSAVWEKCYQKETVVKKLIFKPVRMPGDISKYLGGSAGMPAILIEKHRADQQGNIVQIDIEYWRFEAVDLIINL</t>
  </si>
  <si>
    <t>P0ACN2</t>
  </si>
  <si>
    <t>YTFH_ECOLI</t>
  </si>
  <si>
    <t>Uncharacterized HTH-type transcriptional regulator YtfH</t>
  </si>
  <si>
    <t>ytfH b4212 JW5747</t>
  </si>
  <si>
    <t>ytfH</t>
  </si>
  <si>
    <t>MSQVSLSQQLKEGNLFAEQCPSREVLKHVTSRWGVLILVALREGTHRFSDLRRKIGGVSEKMLAQSLQALEQDGFLNRIAYPVVPPHVEYSLTPLGEQVSEKVAALADWIELNLPEVLAVRDERAA</t>
  </si>
  <si>
    <t>P0ACN4</t>
  </si>
  <si>
    <t>ALLR_ECOLI</t>
  </si>
  <si>
    <t>HTH-type transcriptional repressor AllR (Negative regulator of allantoin and glyoxylate utilization operons)</t>
  </si>
  <si>
    <t>allR glxA3 ybbU b0506 JW0494</t>
  </si>
  <si>
    <t>allR</t>
  </si>
  <si>
    <t>MTEVRRRGRPGQAEPVAQKGAQALERGIAILQYLEKSGGSSSVSDISLNLDLPLSTTFRLLKVLQAADFVYQDSQLGWWHIGLGVFNVGAAYIHNRDVLSVAGPFMRRLMLLSGETVNVAIRNGNEAVLIGQLECKSMVRMCAPLGSRLPLHASGAGKALLYPLAEEELMSIILQTGLQQFTPTTLVDMPTLLKDLEQARELGYTVDKEEHVVGLNCIASAIYDDVGSVVAAISISGPSSRLTEDRFVSQGELVRDTARDISTALGLKAHP</t>
  </si>
  <si>
    <t>P0ACN7</t>
  </si>
  <si>
    <t>CYTR_ECOLI</t>
  </si>
  <si>
    <t>HTH-type transcriptional repressor CytR</t>
  </si>
  <si>
    <t>cytR b3934 JW3905</t>
  </si>
  <si>
    <t>cytR</t>
  </si>
  <si>
    <t>MKAKKQETAATMKDVALKAKVSTATVSRALMNPDKVSQATRNRVEKAAREVGYLPQPMGRNVKRNESRTILVIVPDICDPFFSEIIRGIEVTAANHGYLVLIGDCAHQNQQEKTFIDLIITKQIDGMLLLGSRLPFDASIEEQRNLPPMVMANEFAPELELPTVHIDNLTAAFDAVNYLYEQGHKRIGCIAGPEEMPLCHYRLQGYVQALRRCGIMVDPQYIARGDFTFEAGSKAMQQLLDLPQPPTAVFCHSDVMALGALSQAKRQGLKVPEDLSIIGFDNIDLTQFCDPPLTTIAQPRYEIGREAMLLLLDQMQGQHVGSGSRLMDCELIIRGSTRALP</t>
  </si>
  <si>
    <t>P0ACP1</t>
  </si>
  <si>
    <t>CRA_ECOLI</t>
  </si>
  <si>
    <t>Catabolite repressor/activator (Fructose repressor)</t>
  </si>
  <si>
    <t>cra fruC fruR shl b0080 JW0078</t>
  </si>
  <si>
    <t>cra</t>
  </si>
  <si>
    <t>MKLDEIARLAGVSRTTASYVINGKAKQYRVSDKTVEKVMAVVREHNYHPNAVAAGLRAGRTRSIGLVIPDLENTSYTRIANYLERQARQRGYQLLIACSEDQPDNEMRCIEHLLQRQVDAIIVSTSLPPEHPFYQRWANDPFPIVALDRALDREHFTSVVGADQDDAEMLAEELRKFPAETVLYLGALPELSVSFLREQGFRTAWKDDPREVHFLYANSYEREAAAQLFEKWLETHPMPQALFTTSFALLQGVMDVTLRRDGKLPSDLAIATFGDNELLDFLQCPVLAVAQRHRDVAERVLEIVLASLDEPRKPKPGLTRIKRNLYRRGVLSRS</t>
  </si>
  <si>
    <t>P0ACP5</t>
  </si>
  <si>
    <t>GNTR_ECOLI</t>
  </si>
  <si>
    <t>HTH-type transcriptional regulator GntR (Gluconate utilization system GNT-I transcriptional repressor)</t>
  </si>
  <si>
    <t>gntR b3438 JW5946</t>
  </si>
  <si>
    <t>gntR</t>
  </si>
  <si>
    <t>MKKKRPVLQDVADRVGVTKMTVSRFLRNPEQVSVALRGKIAAALDELGYIPNRAPDILSNATSRAIGVLLPSLTNQVFAEVLRGIESVTDAHGYQTMLAHYGYKPEMEQERLESMLSWNIDGLILTERTHTPRTLKMIEVAGIPVVELMDSKSPCLDIAVGFDNFEAARQMTTAIIARGHRHIAYLGARLDERTIIKQKGYEQAMLDAGLVPYSVMVEQSSSYSSGIELIRQARREYPQLDGVFCTNDDLAVGAAFECQRLGLKVPDDMAIAGFHGHDIGQVMEPRLASVLTPRERMGSIGAERLLARIRGESVTPKMLDLGFTLSPGGSI</t>
  </si>
  <si>
    <t>P0ACP7</t>
  </si>
  <si>
    <t>PURR_ECOLI</t>
  </si>
  <si>
    <t>HTH-type transcriptional repressor PurR (Pur regulon repressor) (Purine nucleotide synthesis repressor)</t>
  </si>
  <si>
    <t>purR b1658 JW1650</t>
  </si>
  <si>
    <t>purR</t>
  </si>
  <si>
    <t>MATIKDVAKRANVSTTTVSHVINKTRFVAEETRNAVWAAIKELHYSPSAVARSLKVNHTKSIGLLATSSEAAYFAEIIEAVEKNCFQKGYTLILGNAWNNLEKQRAYLSMMAQKRVDGLLVMCSEYPEPLLAMLEEYRHIPMVVMDWGEAKADFTDAVIDNAFEGGYMAGRYLIERGHREIGVIPGPLERNTGAGRLAGFMKAMEEAMIKVPESWIVQGDFEPESGYRAMQQILSQPHRPTAVFCGGDIMAMGALCAADEMGLRVPQDVSLIGYDNVRNARYFTPALTTIHQPKDSLGETAFNMLLDRIVNKREEPQSIEVHPRLIERRSVADGPFRDYRR</t>
  </si>
  <si>
    <t>P0ACQ0</t>
  </si>
  <si>
    <t>RBSR_ECOLI</t>
  </si>
  <si>
    <t>Ribose operon repressor</t>
  </si>
  <si>
    <t>rbsR b3753 JW3732</t>
  </si>
  <si>
    <t>rbsR</t>
  </si>
  <si>
    <t>MATMKDVARLAGVSTSTVSHVINKDRFVSEAITAKVEAAIKELNYAPSALARSLKLNQTHTIGMLITASTNPFYSELVRGVERSCFERGYSLVLCNTEGDEQRMNRNLETLMQKRVDGLLLLCTETHQPSREIMQRYPTVPTVMMDWAPFDGDSDLIQDNSLLGGDLATQYLIDKGHTRIACITGPLDKTPARLRLEGYRAAMKRAGLNIPDGYEVTGDFEFNGGFDAMRQLLSHPLRPQAVFTGNDAMAVGVYQALYQAELQVPQDIAVIGYDDIELASFMTPPLTTIHQPKDELGELAIDVLIHRITQPTLQQQRLQLTPILMERGSA</t>
  </si>
  <si>
    <t>P0ACQ4</t>
  </si>
  <si>
    <t>OXYR_ECOLI</t>
  </si>
  <si>
    <t>Hydrogen peroxide-inducible genes activator (Morphology and auto-aggregation control protein)</t>
  </si>
  <si>
    <t>oxyR momR mor b3961 JW3933</t>
  </si>
  <si>
    <t>oxyR</t>
  </si>
  <si>
    <t>MNIRDLEYLVALAEHRHFRRAADSCHVSQPTLSGQIRKLEDELGVMLLERTSRKVLFTQAGMLLVDQARTVLREVKVLKEMASQQGETMSGPLHIGLIPTVGPYLLPHIIPMLHQTFPKLEMYLHEAQTHQLLAQLDSGKLDCVILALVKESEAFIEVPLFDEPMLLAIYEDHPWANRECVPMADLAGEKLLMLEDGHCLRDQAMGFCFEAGADEDTHFRATSLETLRNMVAAGSGITLLPALAVPPERKRDGVVYLPCIKPEPRRTIGLVYRPGSPLRSRYEQLAEAIRARMDGHFDKVLKQAV</t>
  </si>
  <si>
    <t>DISULFID 180..259;  /evidence="ECO:0000269|PubMed:12015987"; DISULFID 199..208;  /note="Alternate";  /evidence="ECO:0000269|PubMed:9497290"</t>
  </si>
  <si>
    <t>P0ACQ7</t>
  </si>
  <si>
    <t>TDCA_ECOLI</t>
  </si>
  <si>
    <t>HTH-type transcriptional regulator TdcA (Tdc operon transcriptional activator)</t>
  </si>
  <si>
    <t>tdcA b3118 JW3089</t>
  </si>
  <si>
    <t>tdcA</t>
  </si>
  <si>
    <t>MSTILLPKTQHLVVFQEVIRSGSIGSAAKELGLTQPAVSKIINDIEDYFGVELVVRKNTGVTLTPAGQLLLSRSESITREMKNMVNEISGMSSEAVVEVSFGFPSLIGFTFMSGMINKFKEVFPKAQVSMYEAQLSSFLPAIRDGRLDFAIGTLSAEMKLQDLHVEPLFESEFVLVASKSRTCTGTTTLESLKNEQWVLPQTNMGYYSELLTTLQRNGISIENIVKTDSVVTIYNLVLNADFLTVIPCDMTSPFGSNQFITIPVEETLPVAQYAAVWSKNYRIKKAASVLVELAKEYSSYNGCRRRQLIEVG</t>
  </si>
  <si>
    <t>P0ACR0</t>
  </si>
  <si>
    <t>ALLS_ECOLI</t>
  </si>
  <si>
    <t>HTH-type transcriptional activator AllS</t>
  </si>
  <si>
    <t>allS glxA1 ybbS b0504 JW0492</t>
  </si>
  <si>
    <t>allS</t>
  </si>
  <si>
    <t>MFDPETLRTFIAVAETGSFSKAAERLCKTTATISYRIKLLEENTGVALFFRTTRSVTLTAAGEHLLSQARDWLSWLESMPSELQQVNDGVERQVNIVINNLLYNPQAVAQLLAWLNERYPFTQFHISRQIYMGVWDSLLYEGFSLAIGVTGTEALANTFSLDPLGSVQWRFVMAADHPLANVEEPLTEAQLRRFPAVNIEDSARTLTKRVAWRLPGQKEIIVPDMETKIAAHLAGVGIGFLPKSLCQSMIDNQQLVSRVIPTMRPPSPLSLAWRKFGSGKAVEDIVTLFTQRRPEISGFLEIFGNPRS</t>
  </si>
  <si>
    <t>P0ACR2</t>
  </si>
  <si>
    <t>YDHB_ECOLI</t>
  </si>
  <si>
    <t>Uncharacterized HTH-type transcriptional regulator YdhB</t>
  </si>
  <si>
    <t>ydhB b1659 JW1651</t>
  </si>
  <si>
    <t>ydhB</t>
  </si>
  <si>
    <t>MWSEYSLEVVDAVARNGSFSAAAQELHRVPSAVSYTVRQLEEWLAVPLFERRHRDVELTAAGAWFLKEGRSVVKKMQITRQQCQQIANGWRGQLAIAVDNIVRPERTRQMIVDFYRHFDDVELLVFQEVFNGVWDALSDGRVELAIGATRAIPVGGRYAFRDMGMLSWSCVVASHHPLALMDGPFSDDTLRNWPSLVREDTSRTLPKRITWLLDNQKRVVVPDWESSATCISAGLCIGMVPTHFAKPWLNEGKWVALELENPFPDSACCLTWQQNDMSPALTWLLEYLGDSETLNKEWLREPEETPATGD</t>
  </si>
  <si>
    <t>P0ACR4</t>
  </si>
  <si>
    <t>YEIE_ECOLI</t>
  </si>
  <si>
    <t>Uncharacterized HTH-type transcriptional regulator YeiE</t>
  </si>
  <si>
    <t>yeiE b2157 JW2144</t>
  </si>
  <si>
    <t>yeiE</t>
  </si>
  <si>
    <t>MHITLRQLEVFAEVLKSGSTTQASVMLALSQSAVSAALTDLEGQLGVQLFDRVGKRLVVNEHGRLLYPRALALLEQAVEIEQLFREDNGAIRIYASSTIGNYILPAVIARYRHDYPQLPIELSVGNSQDVMQAVLDFRVDIGFIEGPCHSTEIISEPWLEDELVVFAAPTSPLARGPVTLEQLAAAPWILRERGSGTREIVDYLLLSHLPKFEMAMELGNSEAIKHAVRHGLGISCLSRRVIEDQLQAGTLSEVAVPLPRLMRTLWRIHHRQKHLSNALRRFLDYCDPANVPR</t>
  </si>
  <si>
    <t>P0ACR7</t>
  </si>
  <si>
    <t>YFER_ECOLI</t>
  </si>
  <si>
    <t>Uncharacterized HTH-type transcriptional regulator YfeR</t>
  </si>
  <si>
    <t>yfeR b2409 JW2400</t>
  </si>
  <si>
    <t>yfeR</t>
  </si>
  <si>
    <t>MNYSLKQLKVFVTVAQEKSFSRAGERIGLSQSAVSHSVKELENHTGVRLLDRTTREVVLTDAGQQLALRLERLLDELNSTLRDTGRMGQQLSGKVRVAASQTISAHLIPQCIAESHRRYPDIQFVLHDRPQQWVMESIRQGDVDFGIVIDPGPVGDLQCEAILSEPFFLLCHRDSALAVEDYVPWQALQGAKLVLQDYASGSRPLIDAALARNGIQANIVQEIGHPATLFPMVAAGIGISILPALALPLPEGSPLVVKRITPVVERQLMLVRRKNRSLSTAAEALWDVVRDQGNALMAGREGDPLYQI</t>
  </si>
  <si>
    <t>P0ACR9</t>
  </si>
  <si>
    <t>MPRA_ECOLI</t>
  </si>
  <si>
    <t>Transcriptional repressor MprA (Protein EmrR)</t>
  </si>
  <si>
    <t>mprA emrR b2684 JW2659</t>
  </si>
  <si>
    <t>mprA</t>
  </si>
  <si>
    <t>MDSSFTPIEQMLKFRASRHEDFPYQEILLTRLCMHMQSKLLENRNKMLKAQGINETLFMALITLESQENHSIQPSELSCALGSSRTNATRIADELEKRGWIERRESDNDRRCLHLQLTEKGHEFLREVLPPQHNCLHQLWSALSTTEKDQLEQITRKLLSRLDQMEQDGVVLEAMS</t>
  </si>
  <si>
    <t>P0ACS2</t>
  </si>
  <si>
    <t>SOXR_ECOLI</t>
  </si>
  <si>
    <t>Redox-sensitive transcriptional activator SoxR</t>
  </si>
  <si>
    <t>soxR marC b4063 JW4024</t>
  </si>
  <si>
    <t>soxR</t>
  </si>
  <si>
    <t>MEKKLPRIKALLTPGEVAKRSGVAVSALHFYESKGLITSIRNSGNQRRYKRDVLRYVAIIKIAQRIGIPLATIGEAFGVLPEGHTLSAKEWKQLSSQWREELDRRIHTLVALRDELDGCIGCGCLSRSDCPLRNPGDRLGEEGTGARLLEDEQN</t>
  </si>
  <si>
    <t>P0ACS5</t>
  </si>
  <si>
    <t>ZNTR_ECOLI</t>
  </si>
  <si>
    <t>HTH-type transcriptional regulator ZntR (Zn(II)-responsive regulator of zntA)</t>
  </si>
  <si>
    <t>zntR yhdM b3292 JW3254</t>
  </si>
  <si>
    <t>zntR</t>
  </si>
  <si>
    <t>MYRIGELAKMAEVTPDTIRYYEKQQMMEHEVRTEGGFRLYTESDLQRLKFIRHARQLGFSLESIRELLSIRIDPEHHTCQESKGIVQERLQEVEARIAELQSMQRSLQRLNDACCGTAHSSVYCSILEALEQGASGVKSGC</t>
  </si>
  <si>
    <t>P0ACS7</t>
  </si>
  <si>
    <t>RPIR_ECOLI</t>
  </si>
  <si>
    <t>HTH-type transcriptional regulator RpiR (Als operon repressor)</t>
  </si>
  <si>
    <t>rpiR alsR yjcY b4089 JW4050</t>
  </si>
  <si>
    <t>rpiR</t>
  </si>
  <si>
    <t>MSQSEFDSALPNGIGLAPYLRMKQEGMTENESRIVEWLLKPGNLSCAPAIKDVAEALAVSEAMIVKVSKLLGFSGFRNLRSALEDYFSQSEQVLPSELAFDEAPQDVVNKVFNITLRTIMEGQSIVNVDEIHRAARFFYQARQRDLYGAGGSNAICADVQHKFLRIGVRCQAYPDAHIMMMSASLLQEGDVVLVVTHSGRTSDVKAAVELAKKNGAKIICITHSYHSPIAKLADYIICSPAPETPLLGRNASARILQLTLLDAFFVSVAQLNIEQANINMQKTGAIVDFFSPGALK</t>
  </si>
  <si>
    <t>P0ACS9</t>
  </si>
  <si>
    <t>ACRR_ECOLI</t>
  </si>
  <si>
    <t>HTH-type transcriptional regulator AcrR (Potential acrAB operon repressor)</t>
  </si>
  <si>
    <t>acrR ybaH b0464 JW0453</t>
  </si>
  <si>
    <t>acrR</t>
  </si>
  <si>
    <t>MARKTKQEAQETRQHILDVALRLFSQQGVSSTSLGEIAKAAGVTRGAIYWHFKDKSDLFSEIWELSESNIGELELEYQAKFPGDPLSVLREILIHVLESTVTEERRRLLMEIIFHKCEFVGEMAVVQQAQRNLCLESYDRIEQTLKHCIEAKMLPADLMTRRAAIIMRGYISGLMENWLFAPQSFDLKKEARDYVAILLEMYLLCPTLRNPATNE</t>
  </si>
  <si>
    <t>P0ACT2</t>
  </si>
  <si>
    <t>ENVR_ECOLI</t>
  </si>
  <si>
    <t>Probable acrEF/envCD operon repressor</t>
  </si>
  <si>
    <t>envR yhdK b3264 JW3232</t>
  </si>
  <si>
    <t>envR</t>
  </si>
  <si>
    <t>MAKRTKAEALKTRQELIETAIAQFAQHGVSKTTLNDIADAANVTRGAIYWHFENKTQLFNEMWLQQPSLRELIQEHLTAGLEHDPFQQLREKLIVGLQYIAKIPRQQALLKILYHKCEFNDEMLAEGVIREKMGFNPQTLREVLQACQQQGCVANNLDLDVVMIIIDGAFSGIVQNWLMNMAGYDLYKQAPALVDNVLRMFMPDENITKLIHQTNELSVM</t>
  </si>
  <si>
    <t>P0ACT6</t>
  </si>
  <si>
    <t>UIDR_ECOLI</t>
  </si>
  <si>
    <t>HTH-type transcriptional regulator UidR (Gus operon repressor) (Uid operon repressor)</t>
  </si>
  <si>
    <t>uidR gusR b1618 JW1610</t>
  </si>
  <si>
    <t>uidR</t>
  </si>
  <si>
    <t>MMDNMQTEAQPTRTRILNAAREIFSENGFHSASMKAICKSCAISPGTLYHHFISKEALIQAIILQDQERALARFREPIEGIHFVDYMVESIVSLTHEAFGQRALVVEIMAEGMRNPQVAAMLKNKHMTITEFVAQRMRDAQQKGEISPDINTAMTSRLLLDLTYGVLADIEAEDLAREASFAQGLRAMIGGILTAS</t>
  </si>
  <si>
    <t>P0ACU0</t>
  </si>
  <si>
    <t>CECR_ECOLI</t>
  </si>
  <si>
    <t>HTH-type transcriptional dual regulator CecR (Regulator of cefoperazone and chloramphenicol sensitivity)</t>
  </si>
  <si>
    <t>cecR ybiH b0796 JW0780</t>
  </si>
  <si>
    <t>cecR</t>
  </si>
  <si>
    <t>MNNPAMTIKGEQAKKQLIAAALAQFGEYGMNATTREIAAQAGQNIAAITYYFGSKEDLYLACAQWIADFIGEQFRPHAEEAERLFAQPQPDRAAIRELILRACRNMIKLLTQDDTVNLSKFISREQLSPTAAYHLVHEQVISPLHSHLTRLIAAWTGCDANDTRMILHTHALIGEILAFRLGKETILLRTGWTAFDEEKTELINQTVTCHIDLILQGLSQRSL</t>
  </si>
  <si>
    <t>P0ACU2</t>
  </si>
  <si>
    <t>RUTR_ECOLI</t>
  </si>
  <si>
    <t>HTH-type transcriptional regulator RutR (Rut operon repressor)</t>
  </si>
  <si>
    <t>rutR ycdC b1013 JW0998</t>
  </si>
  <si>
    <t>rutR</t>
  </si>
  <si>
    <t>MTQGAVKTTGKRSRAVSAKKKAILSAALDTFSQFGFHGTRLEQIAELAGVSKTNLLYYFPSKEALYIAVLRQILDIWLAPLKAFREDFAPLAAIKEYIRLKLEVSRDYPQASRLFCMEMLAGAPLLMDELTGDLKALIDEKSALIAGWVKSGKLAPIDPQHLIFMIWASTQHYADFAPQVEAVTGATLRDEVFFNQTVENVQRIIIEGIRPR</t>
  </si>
  <si>
    <t>P0ACU5</t>
  </si>
  <si>
    <t>FABR_ECOLI</t>
  </si>
  <si>
    <t>HTH-type transcriptional repressor FabR</t>
  </si>
  <si>
    <t>fabR yijC b3963 JW3935</t>
  </si>
  <si>
    <t>fabR</t>
  </si>
  <si>
    <t>MFILWYSASSTFGKDSDIVMGVRAQQKEKTRRSLVEAAFSQLSAERSFASLSLREVAREAGIAPTSFYRHFRDVDELGLTMVDESGLMLRQLMRQARQRIAKGGSVIRTSVSTFMEFIGNNPNAFRLLLRERSGTSAAFRAAVAREIQHFIAELADYLELENHMPRAFTEAQAEAMVTIVFSAGAEALDVGVEQRRQLEERLVLQLRMISKGAYYWYRREQEKTAIIPGNVKDE</t>
  </si>
  <si>
    <t>P0ACU7</t>
  </si>
  <si>
    <t>YJDC_ECOLI</t>
  </si>
  <si>
    <t>HTH-type transcriptional regulator YjdC</t>
  </si>
  <si>
    <t>yjdC cutA3 b4135 JW5733</t>
  </si>
  <si>
    <t>yjdC</t>
  </si>
  <si>
    <t>MQREDVLGEALKLLELQGIANTTLEMVAERVDYPLDELRRFWPDKEAILYDALRYLSQQIDVWRRQLMLDETQTAEQKLLARYQALSECVKNNRYPGCLFIAACTFYPDPGHPIHQLADQQKSAAYDFTHELLTTLEVDDPAMVAKQMELVLEGCLSRMLVNRSQADVDTAHRLAEDILRFARCRQGGALT</t>
  </si>
  <si>
    <t>P0ACV0</t>
  </si>
  <si>
    <t>LPXL_ECOLI</t>
  </si>
  <si>
    <t>Lipid A biosynthesis lauroyltransferase (EC 2.3.1.241) (Kdo(2)-lipid IV(A) lauroyltransferase)</t>
  </si>
  <si>
    <t>lpxL htrB waaM b1054 JW1041</t>
  </si>
  <si>
    <t>lpxL</t>
  </si>
  <si>
    <t>MTNLPKFSTALLHPRYWLTWLGIGVLWLVVQLPYPVIYRLGCGLGKLALRFMKRRAKIVHRNLELCFPEMSEQERRKMVVKNFESVGMGLMETGMAWFWPDRRIARWTEVIGMEHIRDVQAQKRGILLVGIHFLTLELGARQFGMQEPGIGVYRPNDNPLIDWLQTWGRLRSNKSMLDRKDLKGMIKALKKGEVVWYAPDHDYGPRSSVFVPLFAVEQAATTTGTWMLARMSGACLVPFVPRRKPDGKGYQLIMLPPECSPPLDDAETTAAWMNKVVEKCIMMAPEQYMWLHRRFKTRPEGVPSRY</t>
  </si>
  <si>
    <t>P0ACV2</t>
  </si>
  <si>
    <t>LPXP_ECOLI</t>
  </si>
  <si>
    <t>Lipid A biosynthesis palmitoleoyltransferase (EC 2.3.1.242) (Kdo(2)-lipid IV(A) palmitoleoyltransferase)</t>
  </si>
  <si>
    <t>lpxP ddg b2378 JW2375</t>
  </si>
  <si>
    <t>lpxP</t>
  </si>
  <si>
    <t>MFPQCKFSREFLHPRYWLTWFGLGVLWLWVQLPYPVLCFLGTRIGAMARPFLKRRESIARKNLELCFPQHSAEEREKMIAENFRSLGMALVETGMAWFWPDSRVRKWFDVEGLDNLKRAQMQNRGVMVVGVHFMSLELGGRVMGLCQPMMATYRPHNNQLMEWVQTRGRMRSNKAMIGRNNLRGIVGALKKGEAVWFAPDQDYGRKGSSFAPFFAVENVATTNGTYVLSRLSGAAMLTVTMVRKADYSGYRLFITPEMEGYPTDENQAAAYMNKIIEKEIMRAPEQYLWIHRRFKTRPVGESSLYI</t>
  </si>
  <si>
    <t>P0ACV4</t>
  </si>
  <si>
    <t>LAPA_ECOLI</t>
  </si>
  <si>
    <t>Lipopolysaccharide assembly protein A</t>
  </si>
  <si>
    <t>lapA yciS b1279 JW1271</t>
  </si>
  <si>
    <t>lapA</t>
  </si>
  <si>
    <t>MKYLLIFLLVLAIFVISVTLGAQNDQQVTFNYLLAQGEYRISTLLAVLFAAGFAIGWLICGLFWLRVRVSLARAERKIKRLENQLSPATDVAVVPHSSAAKE</t>
  </si>
  <si>
    <t>P0ACV6</t>
  </si>
  <si>
    <t>MPAA_ECOLI</t>
  </si>
  <si>
    <t>Murein peptide amidase A (EC 3.4.17.-) (Gamma-D-Glu-Dap amidase) (Zinc metallocarboxypeptidase MpaA)</t>
  </si>
  <si>
    <t>mpaA ycjI b1326 JW1319</t>
  </si>
  <si>
    <t>mpaA</t>
  </si>
  <si>
    <t>MTVTRPRAERGAFPPGTEHYGRSLLGAPLIWFPAPAASRESGLILAGTHGDENSSVVTLSCALRTLTPSLRRHHVVLCVNPDGCQLGLRANANGVDLNRNFPAANWKEGETVYRWNSAAEERDVVLLTGDKPGSEPETQALCQLIHRIQPAWVVSFHDPLACIEDPRHSELGEWLAQAFELPLVTSVGYETPGSFGSWCADLNLHCITAEFPPISSDEASEKYLFAMANLLRWHPKDAIRPS</t>
  </si>
  <si>
    <t>P0ACV8</t>
  </si>
  <si>
    <t>YMJA_ECOLI</t>
  </si>
  <si>
    <t>Uncharacterized protein YmjA</t>
  </si>
  <si>
    <t>ymjA b1295 JW1288</t>
  </si>
  <si>
    <t>ymjA</t>
  </si>
  <si>
    <t>MNHDIPLKYFDIADEYATECAEPVAEAERTPLAHYFQLLLTRLMNNEEISEEAQHEMAAEAGINPVRIDEIAEFLNQWGNE</t>
  </si>
  <si>
    <t>P0ACW0</t>
  </si>
  <si>
    <t>YDAF_ECOLI</t>
  </si>
  <si>
    <t>Uncharacterized protein YdaF</t>
  </si>
  <si>
    <t>ydaF b4527 JW1349 b1353.1</t>
  </si>
  <si>
    <t>ydaF</t>
  </si>
  <si>
    <t>MQKIDLGNNESLVCGVFPNQDGTFTAMTYTKSKTFKTETGARRWLEKHTVS</t>
  </si>
  <si>
    <t>P0ACW2</t>
  </si>
  <si>
    <t>YDBJ_ECOLI</t>
  </si>
  <si>
    <t>Uncharacterized protein YdbJ</t>
  </si>
  <si>
    <t>ydbJ b4529 JW5215</t>
  </si>
  <si>
    <t>ydbJ</t>
  </si>
  <si>
    <t>MRAAFWVGCAALLLSACSSEPVQQATAAHVAPGLKASMSSSGEANCAMIGGSLSVARQLDGTAIGMCALPNGKRCSEQSLAAGSCGSY</t>
  </si>
  <si>
    <t>P0ACW4</t>
  </si>
  <si>
    <t>YDCA_ECOLI</t>
  </si>
  <si>
    <t>Uncharacterized protein YdcA</t>
  </si>
  <si>
    <t>ydcA b1419 JW1416</t>
  </si>
  <si>
    <t>ydcA</t>
  </si>
  <si>
    <t>MKKLALILFMGTLVSFYADAGRKPCSGSKGGISHCTAGGKFVCNDGSISASKKTCTN</t>
  </si>
  <si>
    <t>P0ACW6</t>
  </si>
  <si>
    <t>YDCH_ECOLI</t>
  </si>
  <si>
    <t>Uncharacterized protein YdcH</t>
  </si>
  <si>
    <t>ydcH b1426 JW5823</t>
  </si>
  <si>
    <t>ydcH</t>
  </si>
  <si>
    <t>MFPEYRDLISRLKNENPRFMSLFDKHNKLDHEIARKEGSDGRGYNAEVVRMKKQKLQLKDEMLKILQQESVKEV</t>
  </si>
  <si>
    <t>P0ACW8</t>
  </si>
  <si>
    <t>YDFA_ECOLI</t>
  </si>
  <si>
    <t>Uncharacterized protein YdfA</t>
  </si>
  <si>
    <t>ydfA b1571 JW1563</t>
  </si>
  <si>
    <t>ydfA</t>
  </si>
  <si>
    <t>MDTIDLGNNESLVYGVFPNQDGTFTAMTYTKSKTFKTENGARRWLERNSGE</t>
  </si>
  <si>
    <t>P0ACX0</t>
  </si>
  <si>
    <t>YDGC_ECOLI</t>
  </si>
  <si>
    <t>Inner membrane protein YdgC</t>
  </si>
  <si>
    <t>ydgC b1607 JW1599</t>
  </si>
  <si>
    <t>ydgC</t>
  </si>
  <si>
    <t>MGLVIKAALGALVVLLIGVLAKTKNYYIAGLIPLFPTFALIAHYIVASERGIEALRATIIFSMWSIIPYFVYLVSLWYFTGMMRLPAAFVGSVACWGISAWVLIICWIKLH</t>
  </si>
  <si>
    <t>P0ACX3</t>
  </si>
  <si>
    <t>YDHR_ECOLI</t>
  </si>
  <si>
    <t>Putative monooxygenase YdhR (EC 1.-.-.-)</t>
  </si>
  <si>
    <t>ydhR b1667 JW1657</t>
  </si>
  <si>
    <t>ydhR</t>
  </si>
  <si>
    <t>MATLLQLHFAFNGPFGDAMAEQLKPLAESINQEPGFLWKVWTESEKNHEAGGIYLFTDEKSALAYLEKHTARLKNLGVEEVVAKVFDVNEPLSQINQAKLA</t>
  </si>
  <si>
    <t>P0ACX5</t>
  </si>
  <si>
    <t>FUMD_ECOLI</t>
  </si>
  <si>
    <t>Fumarase D (EC 4.2.1.2)</t>
  </si>
  <si>
    <t>fumD ydhZ b1675 JW1665</t>
  </si>
  <si>
    <t>fumD</t>
  </si>
  <si>
    <t>MGNRTKEDELYREMCRVVGKVVLEMRDLGQEPKHIVIAGVLRTALANKRIQRSELEKQAMETVINALVK</t>
  </si>
  <si>
    <t>P0ACX9</t>
  </si>
  <si>
    <t>YDIE_ECOLI</t>
  </si>
  <si>
    <t>Uncharacterized protein YdiE</t>
  </si>
  <si>
    <t>ydiE b1705 JW1695</t>
  </si>
  <si>
    <t>ydiE</t>
  </si>
  <si>
    <t>MRYTDSRKLTPETDANHKTASPQPIRRISSQTLLGPDGKLIIDHDGQEYLLRKTQAGKLLLTK</t>
  </si>
  <si>
    <t>P0ACY1</t>
  </si>
  <si>
    <t>YDJA_ECOLI</t>
  </si>
  <si>
    <t>Putative NAD(P)H nitroreductase YdjA (EC 1.-.-.-)</t>
  </si>
  <si>
    <t>ydjA b1765 JW1754</t>
  </si>
  <si>
    <t>ydjA</t>
  </si>
  <si>
    <t>MDALELLINRRSASRLAEPAPTGEQLQNILRAGMRAPDHKSMQPWHFFVIEGEGRERFSAVLEQGAIAAGSDDKAIDKARNAPFRAPLIITVVAKCEENHKVPRWEQEMSAGCAVMAMQMAAVAQGFGGIWRSGALTESPVVREAFGCREQDKIVGFLYLGTPQLKASTSINVPDPTPFVTYF</t>
  </si>
  <si>
    <t>P0ACY3</t>
  </si>
  <si>
    <t>YEAG_ECOLI</t>
  </si>
  <si>
    <t>Uncharacterized protein YeaG</t>
  </si>
  <si>
    <t>yeaG b1783 JW1772</t>
  </si>
  <si>
    <t>yeaG</t>
  </si>
  <si>
    <t>MNIFDHYRQRYEAAKDEEFTLQEFLTTCRQDRSAYANAAERLLMAIGEPVMVDTAQEPRLSRLFSNRVIARYPAFEEFYGMEDAIEQIVSYLKHAAQGLEEKKQILYLLGPVGGGKSSLAERLKSLMQLVPIYVLSANGERSPVNDHPFCLFNPQEDAQILEKEYGIPRRYLGTIMSPWAAKRLHEFGGDITKFRVVKVWPSILQQIAIAKTEPGDENNQDISALVGKVDIRKLEHYAQNDPDAYGYSGALCRANQGIMEFVEMFKAPIKVLHPLLTATQEGNYNGTEGISALPFNGIILAHSNESEWVTFRNNKNNEAFLDRVYIVKVPYCLRISEEIKIYEKLLNHSELTHAPCAPGTLETLSRFSILSRLKEPENSSIYSKMRVYDGESLKDTDPKAKSYQEYRDYAGVDEGMNGLSTRFAFKILSRVFNFDHVEVAANPVHLFYVLEQQIEREQFPQEQAERYLEFLKGYLIPKYAEFIGKEIQTAYLESYSEYGQNIFDRYVTYADFWIQDQEYRDPDTGQLFDRESLNAELEKIEKPAGISNPKDFRNEIVNFVLRARANNSGRNPNWTSYEKLRTVIEKKMFSNTEELLPVISFNAKTSTDEQKKHDDFVDRMMEKGYTRKQVRLLCEWYLRVRKSS</t>
  </si>
  <si>
    <t>P0ACY6</t>
  </si>
  <si>
    <t>YEAL_ECOLI</t>
  </si>
  <si>
    <t>UPF0756 membrane protein YeaL</t>
  </si>
  <si>
    <t>yeaL b1789 JW1778</t>
  </si>
  <si>
    <t>yeaL</t>
  </si>
  <si>
    <t>MFDVTLLILLGLAALGFISHNTTVAVSILVLIIVRVTPLSTFFPWIEKQGLSIGIIILTIGVMAPIASGTLPPSTLIHSFLNWKSLVAIAVGVIVSWLGGRGVTLMGSQPQLVAGLLVGTVLGVALFRGVPVGPLIAAGLVSLIVGKQ</t>
  </si>
  <si>
    <t>P0ACY9</t>
  </si>
  <si>
    <t>YEBG_ECOLI</t>
  </si>
  <si>
    <t>Uncharacterized protein YebG</t>
  </si>
  <si>
    <t>yebG b1848 JW1837</t>
  </si>
  <si>
    <t>yebG</t>
  </si>
  <si>
    <t>MAVEVKYVVIREGEEKMSFTSKKEADAYDKMLDTADLLDTWLTNSPVQMEDEQREALSLWLAEQKDVLSTILKTGKLPSPQVVGAESEEEDASHAA</t>
  </si>
  <si>
    <t>P0ACZ2</t>
  </si>
  <si>
    <t>ETP_ECOLI</t>
  </si>
  <si>
    <t>Low molecular weight protein-tyrosine-phosphatase Etp (EC 3.1.3.48)</t>
  </si>
  <si>
    <t>etp yccY b0982 JW5132</t>
  </si>
  <si>
    <t>etp</t>
  </si>
  <si>
    <t>MAQLKFNSILVVCTGNICRSPIGERLLRKRLPGVKVKSAGVHGLVKHPADATAADVAANHGVSLEGHAGRKLTAEMARNYDLILAMESEHIAQVTAIAPEVRGKTMLFGQWLEQKEIPDPYRKSQDAFEHVYGMLERASQEWAKRLSR</t>
  </si>
  <si>
    <t>P0ACZ4</t>
  </si>
  <si>
    <t>EVGA_ECOLI</t>
  </si>
  <si>
    <t>DNA-binding transcriptional activator EvgA</t>
  </si>
  <si>
    <t>evgA b2369 JW2366</t>
  </si>
  <si>
    <t>evgA</t>
  </si>
  <si>
    <t>MNAIIIDDHPLAIAAIRNLLIKNDIEILAELTEGGSAVQRVETLKPDIVIIDVDIPGVNGIQVLETLRKRQYSGIIIIVSAKNDHFYGKHCADAGANGFVSKKEGMNNIIAAIEAAKNGYCYFPFSLNRFVGSLTSDQQKLDSLSKQEISVMRYILDGKDNNDIAEKMFISNKTVSTYKSRLMEKLECKSLMDLYTFAQRNKIG</t>
  </si>
  <si>
    <t>P0ACZ8</t>
  </si>
  <si>
    <t>CUSR_ECOLI</t>
  </si>
  <si>
    <t>Transcriptional regulatory protein CusR</t>
  </si>
  <si>
    <t>cusR ylcA b0571 JW0560</t>
  </si>
  <si>
    <t>cusR</t>
  </si>
  <si>
    <t>MKLLIVEDEKKTGEYLTKGLTEAGFVVDLADNGLNGYHLAMTGDYDLIILDIMLPDVNGWDIVRMLRSANKGMPILLLTALGTIEHRVKGLELGADDYLVKPFAFAELLARVRTLLRRGAAVIIESQFQVADLMVDLVSRKVTRSGTRITLTSKEFTLLEFFLRHQGEVLPRSLIASQVWDMNFDSDTNAIDVAVKRLRGKIDNDFEPKLIQTVRGVGYMLEVPDGQ</t>
  </si>
  <si>
    <t>P0AD01</t>
  </si>
  <si>
    <t>DCUR_ECOLI</t>
  </si>
  <si>
    <t>Transcriptional regulatory protein DcuR</t>
  </si>
  <si>
    <t>dcuR yjdG b4124 JW4085</t>
  </si>
  <si>
    <t>dcuR</t>
  </si>
  <si>
    <t>MINVLIIDDDAMVAELNRRYVAQIPGFQCCGTASTLEKAKEIIFNSDTPIDLILLDIYMQKENGLDLLPVLHNARCKSDVIVISSAADAATIKDSLHYGVVDYLIKPFQASRFEEALTGWRQKKMALEKHQYYDQAELDQLIHGSSSNEQDPRRLPKGLTPQTLRTLCQWIDAHQDYEFSTDELANEVNISRVSCRKYLIWLVNCHILFTSIHYGVTGRPVYRYRIQAEHYSLLKQYCQ</t>
  </si>
  <si>
    <t>P0AD03</t>
  </si>
  <si>
    <t>YEBS_ECOLI</t>
  </si>
  <si>
    <t>Intermembrane transport protein YebS</t>
  </si>
  <si>
    <t>yebS b1833 JW1822</t>
  </si>
  <si>
    <t>yebS</t>
  </si>
  <si>
    <t>MALNTPQITPTKKITVRAIGEELPRGDYQRCPQCDMLFSLPEINSHQSAYCPRCQAKIRDGRDWSLTRLAAMAFTMLLLMPFAWGEPLLHIWLLGIRIDANVMQGIWQMTKQGDAITGSMVFFCVIGAPLILVTSIAYLWFGNRLGMNLRPVLLMLERLKEWVMLDIYLVGIGVASIKVQDYAHIQAGVGLFSFVALVILTTVTLSHLNVEELWERFYPQRPATRRDEKLRVCLGCHFTGYPDQRGRCPRCHIPLRLRRRHSLQKCWAALLASIVLLLPANLLPISIIYLNGGRQEDTILSGIMSLASSNIAVAGIVFIASILVPFTKVIVMFTLLLSIHFKCQQGLRTRILLLRMVTWIGRWSMLDLFVISLTMSLINRDQILAFTMGPAAFYFGAAVILTILAVEWLDSRLLWDAHESGNARFDD</t>
  </si>
  <si>
    <t>P0AD05</t>
  </si>
  <si>
    <t>YECA_ECOLI</t>
  </si>
  <si>
    <t>Uncharacterized protein YecA</t>
  </si>
  <si>
    <t>yecA b1908 JW1896</t>
  </si>
  <si>
    <t>yecA</t>
  </si>
  <si>
    <t>MKTGPLNESELEWLDDILTKYNTDHAILDVAELDGLLTAVLSSPQEIEPEQWLVAVWGGADYVPRWASEKEMTRFMNLAFQHMADTAERLNEFPEQFEPLFGLREVDGSELTIVEEWCFGYMRGVALSDWSTLPDSLKPALEAIALHGTEENFERVEKMSPEAFEESVDAIRLAALDLHAYWMAHPQEKAVQQPIKAEEKPGRNDPCPCGSGKKFKQCCLH</t>
  </si>
  <si>
    <t>P0AD07</t>
  </si>
  <si>
    <t>YECF_ECOLI</t>
  </si>
  <si>
    <t>Uncharacterized protein YecF</t>
  </si>
  <si>
    <t>yecF b1915 JW1900</t>
  </si>
  <si>
    <t>yecF</t>
  </si>
  <si>
    <t>MSTPDFSTAENNQELANEVSCLKAMLTLMLQAMGQADAGRVMLKMEKQLALIEDETQAAVFSKTVKQIKQAYRQ</t>
  </si>
  <si>
    <t>P0AD10</t>
  </si>
  <si>
    <t>YECJ_ECOLI</t>
  </si>
  <si>
    <t>Uncharacterized protein YecJ</t>
  </si>
  <si>
    <t>yecJ b4537 JW1891</t>
  </si>
  <si>
    <t>yecJ</t>
  </si>
  <si>
    <t>MSQPLNADQELVSDVVACQLVIKQILDVLDVIAPVEVREKMSSQLKNIDFTNHPAAADPVTMRAIQKAIALIELKFTPQGESH</t>
  </si>
  <si>
    <t>P0AD12</t>
  </si>
  <si>
    <t>YEEZ_ECOLI</t>
  </si>
  <si>
    <t>Protein YeeZ</t>
  </si>
  <si>
    <t>yeeZ b2016 JW1998</t>
  </si>
  <si>
    <t>yeeZ</t>
  </si>
  <si>
    <t>MKKVAIVGLGWLGMPLAMSLSARGWQVTGSKTTQDGVEAARMSGIDSYLLRMEPELVCDSDDLDALMDADALVITLPARRSGPGDEFYLQAVQELVDSALAHRIPRIIFTSSTSVYGDAQGTVKETTPRNPVTNSGRVLEELEDWLHNLPGTSVDILRLAGLVGPGRHPGRFFAGKTAPDGEHGVNLVHLEDVIGAITLLLQAPKGGHIYNICAPAHPARNVFYPQMARLLGLEPPQFRNSLDSGKGKIIDGSRICNELGFEYQYPDPLVMPLE</t>
  </si>
  <si>
    <t>P0AD14</t>
  </si>
  <si>
    <t>BTSS_ECOLI</t>
  </si>
  <si>
    <t>Sensor histidine kinase BtsS (EC 2.7.13.3)</t>
  </si>
  <si>
    <t>btsS yehU b2126 JW5353</t>
  </si>
  <si>
    <t>btsS</t>
  </si>
  <si>
    <t>MYDFNLVLLLLQQMCVFLVIAWLMSKTPLFIPLMQVTVRLPHKFLCYIVFSIFCIMGTWFGLHIDDSIANTRAIGAVMGGLLGGPVVGGLVGLTGGLHRYSMGGMTALSCMISTIVEGLLGGLVHSILIRRGRTDKVFNPITAGAVTFVAEMVQMLIILAIARPYEDAVRLVSNIAAPMMVTNTVGAALFMRILLDKRAMFEKYTSAFSATALKVAASTEGILRQGFNEVNSMKVAQVLYQELDIGAVAITDREKLLAFTGIGDDHHLPGKPISSTYTLKAIETGEVVYADGNEVPYRCSLHPQCKLGSTLVIPLRGENQRVMGTIKLYEAKNRLFSSINRTLGEGIAQLLSAQILAGQYERQKAMLTQSEIKLLHAQVNPHFLFNALNTIKAVIRRDSEQASQLVQYLSTFFRKNLKRPSEFVTLADEIEHVNAYLQIEKARFQSRLQVNIAIPQELSQQQLPAFTLQPIVENAIKHGTSQLLDTGRVAISARREGQHLMLEIEDNAGLYQPVTNASGLGMNLVDKRLRERFGDDYGISVACEPDSYTRITLRLPWRDEA</t>
  </si>
  <si>
    <t>P0AD17</t>
  </si>
  <si>
    <t>YOHC_ECOLI</t>
  </si>
  <si>
    <t>Inner membrane protein YohC</t>
  </si>
  <si>
    <t>yohC b2135 JW5356</t>
  </si>
  <si>
    <t>yohC</t>
  </si>
  <si>
    <t>MSHVWGLFSHPDREMQVINRENETISHHYTHHVLLMAAIPVICAFIGTTQIGWNFGDGTILKLSWFTGLALAVLFYGVMLAGVAVMGRVIWWMARNYPQRPSLAHCMVFAGYVATPLFLSGLVALYPLVWLCALVGTVALFYTGYLLYLGIPSFLNINKEEGLSFSSSTLAIGVLVLEVLLALTVILWGYGYRLF</t>
  </si>
  <si>
    <t>P0AD19</t>
  </si>
  <si>
    <t>YOHK_ECOLI</t>
  </si>
  <si>
    <t>Inner membrane protein YohK</t>
  </si>
  <si>
    <t>yohK b2142 JW2130</t>
  </si>
  <si>
    <t>yohK</t>
  </si>
  <si>
    <t>MMANIWWSLPLTLIVFFAARKLAARYKFPLLNPLLVAMVVIIPFLMLTGISYDSYFKGSEVLNDLLQPAVVALAYPLYEQLHQIRARWKSIITICFIGSVVAMVTGTSVALLMGASPEIAASILPKSVTTPIAMAVGGSIGGIPAISAVCVIFVGILGAVFGHTLLNAMRIRTKAARGLAMGTASHALGTARCAELDYQEGAFSSLALVLCGIITSLIAPFLFPIILAVMG</t>
  </si>
  <si>
    <t>P0AD21</t>
  </si>
  <si>
    <t>YEJG_ECOLI</t>
  </si>
  <si>
    <t>Uncharacterized protein YejG</t>
  </si>
  <si>
    <t>yejG b2181 JW2169</t>
  </si>
  <si>
    <t>yejG</t>
  </si>
  <si>
    <t>MTSLQLSIVHRLPQNYRWSAGFAGSKVEPIPQNGPCGDNSLVALKLLSPDGDNAWSVMYKLSQALSDIEVPCSVLECEGEPCLFVNRQDEFAATCRLKNFGVAIAEPFSNYNPF</t>
  </si>
  <si>
    <t>P0AD24</t>
  </si>
  <si>
    <t>YEJL_ECOLI</t>
  </si>
  <si>
    <t>UPF0352 protein YejL</t>
  </si>
  <si>
    <t>yejL b2187 JW2175</t>
  </si>
  <si>
    <t>yejL</t>
  </si>
  <si>
    <t>MPQISRYSDEQVEQLLAELLNVLEKHKAPTDLSLMVLGNMVTNLINTSIAPAQRQAIANSFARALQSSINEDKAH</t>
  </si>
  <si>
    <t>P0AD27</t>
  </si>
  <si>
    <t>YEJM_ECOLI</t>
  </si>
  <si>
    <t>Inner membrane protein YejM</t>
  </si>
  <si>
    <t>yejM yejN b2188 JW2176</t>
  </si>
  <si>
    <t>yejM</t>
  </si>
  <si>
    <t>MVTHRQRYREKVSQMVSWGHWFALFNILLSLVIGSRYLFIADWPTTLAGRIYSYVSIIGHFSFLVFATYLLILFPLTFIVGSQRLMRFLSVILATAGMTLLLIDSEVFTRFHLHLNPIVWQLVINPDENEMARDWQLMFISVPVILLLELVFATWSWQKLRSLTRRRRFARPLAAFLFIAFIASHVVYIWADANFYRPITMQRANLPLSYPMTARRFLEKHGLLDAQEYQRRLIEQGNPDAVSVQYPLSELRYRDMGTGQNVLLITVDGLNYSRFEKQMPALAGFAEQNISFTRHMSSGNTTDNGIFGLFYGISPSYMDGILSTRTPAALITALNQQGYQLGLFSSDGFTSPLYRQALLSDFSMPSVRTQSDEQTATQWINWLGRYAQEDNRWFSWVSFNGTNIDDSNQQAFARKYSRAAGNVDDQINRVLNALRDSGKLDNTVVIITAGRGIPLSEEEETFDWSHGHLQVPLVIHWPGTPAQRINALTDHTDLMTTLMQRLLHVSTPASEYSQGQDLFNPQRRHYWVTAADNDTLAITTPKKTLVLNNNGKYRTYNLRGERVKDEKPQLSLLLQVLTDEKRFIAN</t>
  </si>
  <si>
    <t>P0AD30</t>
  </si>
  <si>
    <t>YFCA_ECOLI</t>
  </si>
  <si>
    <t>Probable membrane transporter protein YfcA</t>
  </si>
  <si>
    <t>yfcA b2327 JW2324</t>
  </si>
  <si>
    <t>yfcA</t>
  </si>
  <si>
    <t>METFNSLFMVSPLLLGVLFFVAMLAGFIDSIAGGGGLLTIPALMAAGMSPANALATNKLQACGGSISATIYFIRRKVVSLSDQKLNIAMTFVGSMSGALLVQYVQADVLRQILPILVICIGLYFLLMPKLGEEDRQRRMYGLPFALIAGGCVGFYDGFFGPAAGSFYALAFVTLCGFNLAKATAHAKLLNATSNIGGLLLFILGGKVIWATGFVMLVGQFLGARMGSRLVLSKGQKLIRPMIVIVSAVMSAKLLYDSHGQEILHWLGMN</t>
  </si>
  <si>
    <t>P0AD33</t>
  </si>
  <si>
    <t>YFCZ_ECOLI</t>
  </si>
  <si>
    <t>UPF0381 protein YfcZ</t>
  </si>
  <si>
    <t>yfcZ b2343 JW2340</t>
  </si>
  <si>
    <t>yfcZ</t>
  </si>
  <si>
    <t>MSKCSADETPVCCCMDVGTIMDNSDCTASYSRVFANRAEAEQTLAALTEKARSVESEPCKITPTFTEESDGVRLDIDFTFACEAEMLIFQLGLR</t>
  </si>
  <si>
    <t>P0AD35</t>
  </si>
  <si>
    <t>YFDO_ECOLI</t>
  </si>
  <si>
    <t>Protein YfdO</t>
  </si>
  <si>
    <t>yfdO oweS b2358 JW2355</t>
  </si>
  <si>
    <t>yfdO</t>
  </si>
  <si>
    <t>MTCAQWLWKKIIALYEQAAECDGEVVRPKEPNWTAWANEIRLMCVQDGRTHKQICEMYSRVSRDPFWCRNVLSPSKLREKWDELSLRLSPSVSTYTEKREDPYFKASYDNVDYSQIPAGFRG</t>
  </si>
  <si>
    <t>P0AD37</t>
  </si>
  <si>
    <t>YFEC_ECOLI</t>
  </si>
  <si>
    <t>Uncharacterized protein YfeC</t>
  </si>
  <si>
    <t>yfeC b2398 JW2393</t>
  </si>
  <si>
    <t>yfeC</t>
  </si>
  <si>
    <t>MTPDELARLTGYSRQTINKWVRKEGWTTSPKPGVQGGKARLVHVNEQVREYIRNAERPEGQGEAPALSGDAPLEVLLVTLAKEMTPVEQKQFTSLLLREGIIGLLQRLGIRDSK</t>
  </si>
  <si>
    <t>P0AD40</t>
  </si>
  <si>
    <t>YPEB_ECOLI</t>
  </si>
  <si>
    <t>Uncharacterized protein YpeB</t>
  </si>
  <si>
    <t>ypeB b4546 JW5877</t>
  </si>
  <si>
    <t>ypeB</t>
  </si>
  <si>
    <t>MEKEQLIEIANTIMPFGKYKGRRLIDLPEEYLLWFARKDEFPAGKLGELMQITLLIKTEGLTQLVQPLKRPL</t>
  </si>
  <si>
    <t>P0AD42</t>
  </si>
  <si>
    <t>PGPC_ECOLI</t>
  </si>
  <si>
    <t>Phosphatidylglycerophosphatase C (EC 3.1.3.27) (Phosphatidylglycerolphosphate phosphatase C) (PGP phosphatase C)</t>
  </si>
  <si>
    <t>pgpC yfhB b2560 JW5408</t>
  </si>
  <si>
    <t>pgpC</t>
  </si>
  <si>
    <t>MATHERRVVFFDLDGTLHQQDMFGSFLRYLLRRQPLNALLVLPLLPIIAIALLIKGRAARWPMSLLLWGCTFGHSEARLQTLQADFVRWFRDNVTAFPLVQERLTTYLLSSDADIWLITGSPQPLVEAVYFDTPWLPRVNLIASQIQRGYGGWVLTMRCLGHEKVAQLERKIGTPLRLYSGYSDSNQDNPLLYFCQHRWRVTPRGELQQLE</t>
  </si>
  <si>
    <t>P0AD44</t>
  </si>
  <si>
    <t>YFHG_ECOLI</t>
  </si>
  <si>
    <t>Uncharacterized protein YfhG</t>
  </si>
  <si>
    <t>yfhG b2555 JW2539</t>
  </si>
  <si>
    <t>yfhG</t>
  </si>
  <si>
    <t>MRHIFQRLLPRRLWLAGLPCLALLGCVQNHNKPAIDTPAEEKIPVYQLADYLSTECSDIWALQGKSTETNPLYWLRAMDCADRLMPAQSRQQARQYDDGSWQNTFKQGILLADAKITPYERRQLVARIEALSTEIPAQVRPLYQLWRDGQALQLQLAEERQRYSKLQQSSDSELDTLRQQHHVLQQQLELTTRKLENLTDIERQLSTRKPAGNFSPDTPHESEKPAPSTHEVTPDEP</t>
  </si>
  <si>
    <t>P0AD47</t>
  </si>
  <si>
    <t>YPHA_ECOLI</t>
  </si>
  <si>
    <t>Inner membrane protein YphA</t>
  </si>
  <si>
    <t>yphA b2543 JW2527</t>
  </si>
  <si>
    <t>yphA</t>
  </si>
  <si>
    <t>MNTLRYFDFGAARPVLLLIARIAVVLIFIIFGFPKMMGFDGTVQYMASLGAPMPMLAAIIAVVMEVPAAILIVLGFFTRPLAVLFIFYTLGTAVIGHHYWDMTGDAVGPNMINFWKNVSIAGAFLLLAITGPGAISLDRR</t>
  </si>
  <si>
    <t>P0AD49</t>
  </si>
  <si>
    <t>YFIA_ECOLI</t>
  </si>
  <si>
    <t>Ribosome-associated inhibitor A (Protein Y) (pY) (Ribosome associated factor Y) (Spot Y)</t>
  </si>
  <si>
    <t>raiA yfiA b2597 JW2578</t>
  </si>
  <si>
    <t>raiA</t>
  </si>
  <si>
    <t>MTMNITSKQMEITPAIRQHVADRLAKLEKWQTHLINPHIILSKEPQGFVADATINTPNGVLVASGKHEDMYTAINELINKLERQLNKLQHKGEARRAATSVKDANFVEEVEEE</t>
  </si>
  <si>
    <t>P0AD53</t>
  </si>
  <si>
    <t>YGAC_ECOLI</t>
  </si>
  <si>
    <t>Uncharacterized protein YgaC</t>
  </si>
  <si>
    <t>ygaC b2671 JW2646</t>
  </si>
  <si>
    <t>ygaC</t>
  </si>
  <si>
    <t>MYLRPDEVARVLEKVGFTVDVVTQKAYGYRRGENYVYVNREARMGRTALVIHPTLKERSSTLAEPASDIKTCDHYQQFPLYLAGERHEHYGIPHGFSSRVALERYLNGLFGEAS</t>
  </si>
  <si>
    <t>P0AD57</t>
  </si>
  <si>
    <t>ISPB_ECOLI</t>
  </si>
  <si>
    <t>Octaprenyl diphosphate synthase (EC 2.5.1.90) (All-trans-octaprenyl-diphosphate synthase) (Octaprenyl pyrophosphate synthase) (OPP synthase)</t>
  </si>
  <si>
    <t>ispB cel yhbD b3187 JW3154</t>
  </si>
  <si>
    <t>ispB</t>
  </si>
  <si>
    <t>MNLEKINELTAQDMAGVNAAILEQLNSDVQLINQLGYYIVSGGGKRIRPMIAVLAARAVGYEGNAHVTIAALIEFIHTATLLHDDVVDESDMRRGKATANAAFGNAASVLVGDFIYTRAFQMMTSLGSLKVLEVMSEAVNVIAEGEVLQLMNVNDPDITEENYMRVIYSKTARLFEAAAQCSGILAGCTPEEEKGLQDYGRYLGTAFQLIDDLLDYNADGEQLGKNVGDDLNEGKPTLPLLHAMHHGTPEQAQMIRTAIEQGNGRHLLEPVLEAMNACGSLEWTRQRAEEEADKAIAALQVLPDTPWREALIGLAHIAVQRDR</t>
  </si>
  <si>
    <t>P0AD59</t>
  </si>
  <si>
    <t>IVY_ECOLI</t>
  </si>
  <si>
    <t>Inhibitor of vertebrate lysozyme</t>
  </si>
  <si>
    <t>ivy ykfE b0220 JW0210</t>
  </si>
  <si>
    <t>ivy</t>
  </si>
  <si>
    <t>MGRISSGGMMFKAITTVAALVIATSAMAQDDLTISSLAKGETTKAAFNQMVQGHKLPAWVMKGGTYTPAQTVTLGDETYQVMSACKPHDCGSQRIAVMWSEKSNQMTGLFSTIDEKTSQEKLTWLNVNDALSIDGKTVLFAALTGSLENHPDGFNFK</t>
  </si>
  <si>
    <t>DISULFID 85..90</t>
  </si>
  <si>
    <t>P0AD61</t>
  </si>
  <si>
    <t>KPYK1_ECOLI</t>
  </si>
  <si>
    <t>Pyruvate kinase I (EC 2.7.1.40) (PK-1)</t>
  </si>
  <si>
    <t>pykF b1676 JW1666</t>
  </si>
  <si>
    <t>pykF</t>
  </si>
  <si>
    <t>MKKTKIVCTIGPKTESEEMLAKMLDAGMNVMRLNFSHGDYAEHGQRIQNLRNVMSKTGKTAAILLDTKGPEIRTMKLEGGNDVSLKAGQTFTFTTDKSVIGNSEMVAVTYEGFTTDLSVGNTVLVDDGLIGMEVTAIEGNKVICKVLNNGDLGENKGVNLPGVSIALPALAEKDKQDLIFGCEQGVDFVAASFIRKRSDVIEIREHLKAHGGENIHIISKIENQEGLNNFDEILEASDGIMVARGDLGVEIPVEEVIFAQKMMIEKCIRARKVVITATQMLDSMIKNPRPTRAEAGDVANAILDGTDAVMLSGESAKGKYPLEAVSIMATICERTDRVMNSRLEFNNDNRKLRITEAVCRGAVETAEKLDAPLIVVATQGGKSARAVRKYFPDATILALTTNEKTAHQLVLSKGVVPQLVKEITSTDDFYRLGKELALQSGLAHKGDVVVMVSGALVPSGTTNTASVHVL</t>
  </si>
  <si>
    <t>P0AD65</t>
  </si>
  <si>
    <t>MRDA_ECOLI</t>
  </si>
  <si>
    <t>Peptidoglycan D,D-transpeptidase MrdA (EC 3.4.16.4) (Penicillin-binding protein 2) (PBP-2)</t>
  </si>
  <si>
    <t>mrdA pbpA b0635 JW0630</t>
  </si>
  <si>
    <t>mrdA</t>
  </si>
  <si>
    <t>MKLQNSFRDYTAESALFVRRALVAFLGILLLTGVLIANLYNLQIVRFTDYQTRSNENRIKLVPIAPSRGIIYDRNGIPLALNRTIYQIEMMPEKVDNVQQTLDALRSVVDLTDDDIAAFRKERARSHRFTSIPVKTNLTEVQVARFAVNQYRFPGVEVKGYKRRYYPYGSALTHVIGYVSKINDKDVERLNNDGKLANYAATHDIGKLGIERYYEDVLHGQTGYEEVEVNNRGRVIRQLKEVPPQAGHDIYLTLDLKLQQYIETLLAGSRAAVVVTDPRTGGVLALVSTPSYDPNLFVDGISSKDYSALLNDPNTPLVNRATQGVYPPASTVKPYVAVSALSAGVITRNTTLFDPGWWQLPGSEKRYRDWKKWGHGRLNVTRSLEESADTFFYQVAYDMGIDRLSEWMGKFGYGHYTGIDLAEERSGNMPTREWKQKRFKKPWYQGDTIPVGIGQGYWTATPIQMSKALMILINDGIVKVPHLLMSTAEDGKQVPWVQPHEPPVGDIHSGYWELAKDGMYGVANRPNGTAHKYFASAPYKIAAKSGTAQVFGLKANETYNAHKIAERLRDHKLMTAFAPYNNPQVAVAMILENGGAGPAVGTLMRQILDHIMLGDNNTDLPAENPAVAAAEDH</t>
  </si>
  <si>
    <t>P0AD68</t>
  </si>
  <si>
    <t>FTSI_ECOLI</t>
  </si>
  <si>
    <t>Peptidoglycan D,D-transpeptidase FtsI (EC 3.4.16.4) (Essential cell division protein FtsI) (Murein transpeptidase) (Penicillin-binding protein 3) (PBP-3) (Peptidoglycan synthase FtsI)</t>
  </si>
  <si>
    <t>ftsI pbpB b0084 JW0082</t>
  </si>
  <si>
    <t>ftsI</t>
  </si>
  <si>
    <t>MKAAAKTQKPKRQEEHANFISWRFALLCGCILLALAFLLGRVAWLQVISPDMLVKEGDMRSLRVQQVSTSRGMITDRSGRPLAVSVPVKAIWADPKEVHDAGGISVGDRWKALANALNIPLDQLSARINANPKGRFIYLARQVNPDMADYIKKLKLPGIHLREESRRYYPSGEVTAHLIGFTNVDSQGIEGVEKSFDKWLTGQPGERIVRKDRYGRVIEDISSTDSQAAHNLALSIDERLQALVYRELNNAVAFNKAESGSAVLVDVNTGEVLAMANSPSYNPNNLSGTPKEAMRNRTITDVFEPGSTVKPMVVMTALQRGVVRENSVLNTIPYRINGHEIKDVARYSELTLTGVLQKSSNVGVSKLALAMPSSALVDTYSRFGLGKATNLGLVGERSGLYPQKQRWSDIERATFSFGYGLMVTPLQLARVYATIGSYGIYRPLSITKVDPPVPGERVFPESIVRTVVHMMESVALPGGGGVKAAIKGYRIAIKTGTAKKVGPDGRYINKYIAYTAGVAPASQPRFALVVVINDPQAGKYYGGAVSAPVFGAIMGGVLRTMNIEPDALTTGDKNEFVINQGEGTGGRS</t>
  </si>
  <si>
    <t>P0AD70</t>
  </si>
  <si>
    <t>AMPH_ECOLI</t>
  </si>
  <si>
    <t>D-alanyl-D-alanine-carboxypeptidase/endopeptidase AmpH (EC 3.4.-.-) (DD-alanine-endopeptidase) (DD-carboxypeptidase) (Penicillin-binding protein AmpH)</t>
  </si>
  <si>
    <t>ampH yaiH b0376 JW5052</t>
  </si>
  <si>
    <t>ampH</t>
  </si>
  <si>
    <t>MKRSLLFSAVLCAASLTSVHAAQPITEPEFASDIVDRYADHIFYGSGATGMALVVIDGNQRVFRSYGETRPGNNVRPQLDSVVRIASLTKLMTSEMLVKLLDQGTVKLNDPLSKYAPPGARVPTYNGTPITLVNLATHTSALPREQPGGAAHRPVFVWPTREQRWKYLSTAKLKAAPGSQAAYSNLAFDLLADALANASGKPYTQLFEEQITRPLGMKDTTYTPSPDQCRRLMVAERGASPCNNTLAAIGSGGVYSTPGDMMRWMQQYLSSDFYQRSNQADRMQTLIYQRAQFTKVIGMDVPGKADALGLGWVYMAPKEGRPGIIQKTGGGGGFITYMAMIPQKNIGAFVVVTRSPLTRFKNMSDGINDLVTELSGNKPLVIPAS</t>
  </si>
  <si>
    <t>P0AD72</t>
  </si>
  <si>
    <t>LPF_ECOLI</t>
  </si>
  <si>
    <t>phe operon leader peptide (phe operon attenuator peptide)</t>
  </si>
  <si>
    <t>pheL pheAE b2598 JW2579</t>
  </si>
  <si>
    <t>pheL</t>
  </si>
  <si>
    <t>MKHIPFFFAFFFTFP</t>
  </si>
  <si>
    <t>P0AD74</t>
  </si>
  <si>
    <t>LPF2_ECOLI</t>
  </si>
  <si>
    <t>Phenylalanine--tRNA ligase operon leader peptide (pheST attenuator peptide)</t>
  </si>
  <si>
    <t>pheM phtL b1715 JW1705</t>
  </si>
  <si>
    <t>pheM</t>
  </si>
  <si>
    <t>MNAAIFRFFFYFST</t>
  </si>
  <si>
    <t>P0AD79</t>
  </si>
  <si>
    <t>LPL_ECOLI</t>
  </si>
  <si>
    <t>leu operon leader peptide (leu operon attenuator peptide)</t>
  </si>
  <si>
    <t>leuL leuLP b0075 JW0074</t>
  </si>
  <si>
    <t>leuL</t>
  </si>
  <si>
    <t>MTHIVRFIGLLLLNASSLRGRRVSGIQH</t>
  </si>
  <si>
    <t>P0AD83</t>
  </si>
  <si>
    <t>LPPY_ECOLI</t>
  </si>
  <si>
    <t>pyr operon leader peptide (pyrBI operon attenuator)</t>
  </si>
  <si>
    <t>pyrL b4246 JW4205</t>
  </si>
  <si>
    <t>pyrL</t>
  </si>
  <si>
    <t>MVQCVRHFVLPRLKKDAGLPFFFPLITHSQPLNRGAFFCPGVRR</t>
  </si>
  <si>
    <t>P0AD86</t>
  </si>
  <si>
    <t>LPT_ECOLI</t>
  </si>
  <si>
    <t>thr operon leader peptide (thr operon attenuator)</t>
  </si>
  <si>
    <t>thrL b0001 JW4367</t>
  </si>
  <si>
    <t>thrL</t>
  </si>
  <si>
    <t>MKRISTTITTTITITTGNGAG</t>
  </si>
  <si>
    <t>P0AD89</t>
  </si>
  <si>
    <t>LPTN_ECOLI</t>
  </si>
  <si>
    <t>Tryptophanase operon leader peptide</t>
  </si>
  <si>
    <t>tnaC tnaL b3707 JW3685</t>
  </si>
  <si>
    <t>tnaC</t>
  </si>
  <si>
    <t>MNILHICVTSKWFNIDNKIVDHRP</t>
  </si>
  <si>
    <t>P0AD92</t>
  </si>
  <si>
    <t>LPW_ECOLI</t>
  </si>
  <si>
    <t>trp operon leader peptide</t>
  </si>
  <si>
    <t>trpL trpEE b1265 JW1257</t>
  </si>
  <si>
    <t>trpL</t>
  </si>
  <si>
    <t>MKAIFVLKGWWRTS</t>
  </si>
  <si>
    <t>P0AD96</t>
  </si>
  <si>
    <t>LIVJ_ECOLI</t>
  </si>
  <si>
    <t>Leu/Ile/Val-binding protein (LIV-BP)</t>
  </si>
  <si>
    <t>livJ b3460 JW3425</t>
  </si>
  <si>
    <t>livJ</t>
  </si>
  <si>
    <t>MNIKGKALLAGCIALAFSNMALAEDIKVAVVGAMSGPVAQYGDQEFTGAEQAVADINAKGGIKGNKLQIVKYDDACDPKQAVAVANKVVNDGIKYVIGHLCSSSTQPASDIYEDEGILMITPAATAPELTARGYQLILRTTGLDSDQGPTAAKYILEKVKPQRIAIVHDKQQYGEGLARAVQDGLKKGNANVVFFDGITAGEKDFSTLVARLKKENIDFVYYGGYHPEMGQILRQARAAGLKTQFMGPEGVANVSLSNIAGESAEGLLVTKPKNYDQVPANKPIVDAIKAKKQDPSGAFVWTTYAALQSLQAGLNQSDDPAEIAKYLKANSVDTVMGPLTWDEKGDLKGFEFGVFDWHANGTATDAK</t>
  </si>
  <si>
    <t>DISULFID 76..101</t>
  </si>
  <si>
    <t>P0AD99</t>
  </si>
  <si>
    <t>BRNQ_ECOLI</t>
  </si>
  <si>
    <t>Branched-chain amino acid transport system 2 carrier protein (LIV-II)</t>
  </si>
  <si>
    <t>brnQ b0401 JW0391</t>
  </si>
  <si>
    <t>brnQ</t>
  </si>
  <si>
    <t>MTHQLRSRDIIALGFMTFALFVGAGNIIFPPMVGLQAGEHVWTAAFGFLITAVGLPVLTVVALAKVGGGVDSLSTPIGKVAGVLLATVCYLAVGPLFATPRTATVSFEVGIAPLTGDSALPLFIYSLVYFAIVILVSLYPGKLLDTVGNFLAPLKIIALVILSVAAIVWPAGSISTATEAYQNAAFSNGFVNGYLTMDTLGAMVFGIVIVNAARSRGVTEARLLTRYTVWAGLMAGVGLTLLYLALFRLGSDSASLVDQSANGAAILHAYVQHTFGGGGSFLLAALIFIACLVTAVGLTCACAEFFAQYVPLSYRTLVFILGGFSMVVSNLGLSQLIQISVPVLTAIYPPCIALVVLSFTRSWWHNSSRVIAPPMFISLLFGILDGIKASAFSDILPSWAQRLPLAEQGLAWLMPTVVMVVLAIIWDRAAGRQVTSSAH</t>
  </si>
  <si>
    <t>P0ADA1</t>
  </si>
  <si>
    <t>TESA_ECOLI</t>
  </si>
  <si>
    <t>Thioesterase 1/protease 1/lysophospholipase L1 (TAP) (Acyl-CoA thioesterase 1) (TESA) (EC 3.1.2.2) (Acyl-CoA thioesterase I) (Arylesterase) (EC 3.1.1.2) (Lysophospholipase L1) (EC 3.1.1.5) (Oleoyl-[acyl-carrier-protein] hydrolase) (EC 3.1.2.14) (Phospholipid degradation C) (Pldc) (Protease 1) (EC 3.4.21.-) (Protease I) (Thioesterase I/protease I) (TEP-I)</t>
  </si>
  <si>
    <t>tesA apeA pldC b0494 JW0483</t>
  </si>
  <si>
    <t>tesA</t>
  </si>
  <si>
    <t>MMNFNNVFRWHLPFLFLVLLTFRAAAADTLLILGDSLSAGYRMSASAAWPALLNDKWQSKTSVVNASISGDTSQQGLARLPALLKQHQPRWVLVELGGNDGLRGFQPQQTEQTLRQILQDVKAANAEPLLMQIRLPANYGRRYNEAFSAIYPKLAKEFDVPLLPFFMEEVYLKPQWMQDDGIHPNRDAQPFIADWMAKQLQPLVNHDS</t>
  </si>
  <si>
    <t>P0ADA3</t>
  </si>
  <si>
    <t>NLPD_ECOLI</t>
  </si>
  <si>
    <t>Murein hydrolase activator NlpD</t>
  </si>
  <si>
    <t>nlpD b2742 JW2712</t>
  </si>
  <si>
    <t>nlpD</t>
  </si>
  <si>
    <t>MSAGSPKFTVRRIAALSLVSLWLAGCSDTSNPPAPVSSVNGNAPANTNSGMLITPPPKMGTTSTAQQPQIQPVQQPQIQATQQPQIQPVQPVAQQPVQMENGRIVYNRQYGNIPKGSYSGSTYTVKKGDTLFYIAWITGNDFRDLAQRNNIQAPYALNVGQTLQVGNASGTPITGGNAITQADAAEQGVVIKPAQNSTVAVASQPTITYSESSGEQSANKMLPNNKPTATTVTAPVTVPTASTTEPTVSSTSTSTPISTWRWPTEGKVIETFGASEGGNKGIDIAGSKGQAIIATADGRVVYAGNALRGYGNLIIIKHNDDYLSAYAHNDTMLVREQQEVKAGQKIATMGSTGTSSTRLHFEIRYKGKSVNPLRYLPQR</t>
  </si>
  <si>
    <t>P0ADA5</t>
  </si>
  <si>
    <t>YAJG_ECOLI</t>
  </si>
  <si>
    <t>Uncharacterized lipoprotein YajG</t>
  </si>
  <si>
    <t>yajG b0434 JW0424</t>
  </si>
  <si>
    <t>yajG</t>
  </si>
  <si>
    <t>MFKKILFPLVALFMLAGCAKPPTTIEVSPTITLPQQDPSLMGVTVSINGADQRTDQALAKVTRDNQIVTLTASRDLRFLLQEVLEKQMTARGYMVGPNGPVNLQIIVSQLYADVSQGNVRYNIATKADIAIIATAQNGNKMTKNYRASYNVEGAFQASNKNIADAVNSVLTDTIADMSQDTSIHEFIKQNAR</t>
  </si>
  <si>
    <t>P0ADA7</t>
  </si>
  <si>
    <t>OSMB_ECOLI</t>
  </si>
  <si>
    <t>Osmotically-inducible lipoprotein B</t>
  </si>
  <si>
    <t>osmB b1283 JW1275</t>
  </si>
  <si>
    <t>osmB</t>
  </si>
  <si>
    <t>MFVTSKKMTAAVLAITLAMSLSACSNWSKRDRNTAIGAGAGALGGAVLTDGSTLGTLGGAAVGGVIGHQVGK</t>
  </si>
  <si>
    <t>P0ADB1</t>
  </si>
  <si>
    <t>OSME_ECOLI</t>
  </si>
  <si>
    <t>Osmotically-inducible putative lipoprotein OsmE (Activator of ntr-like gene protein)</t>
  </si>
  <si>
    <t>osmE anr b1739 JW1728</t>
  </si>
  <si>
    <t>osmE</t>
  </si>
  <si>
    <t>MNKNMAGILSAAAVLTMLAGCTAYDRTKDQFVQPVVKDVKKGMSRAQVAQIAGKPSSEVSMIHARGTCQTYILGQRDGKAETYFVALDDTGHVINSGYQTCAEYDTDPQAAK</t>
  </si>
  <si>
    <t>P0ADB4</t>
  </si>
  <si>
    <t>ECNA_ECOLI</t>
  </si>
  <si>
    <t>Entericidin A</t>
  </si>
  <si>
    <t>ecnA b4410 JW5737</t>
  </si>
  <si>
    <t>ecnA</t>
  </si>
  <si>
    <t>MMKRLIVLVLLASTLLTGCNTARGFGEDIKHLGNSISRAAS</t>
  </si>
  <si>
    <t>P0ADB7</t>
  </si>
  <si>
    <t>ECNB_ECOLI</t>
  </si>
  <si>
    <t>Entericidin B</t>
  </si>
  <si>
    <t>ecnB yjeU b4411 JW4108</t>
  </si>
  <si>
    <t>ecnB</t>
  </si>
  <si>
    <t>MVKKTIAAIFSVLVLSTVLTACNTTRGVGEDISDGGNAISGAATKAQQ</t>
  </si>
  <si>
    <t>P0ADC1</t>
  </si>
  <si>
    <t>LPTE_ECOLI</t>
  </si>
  <si>
    <t>LPS-assembly lipoprotein LptE (Rare lipoprotein B)</t>
  </si>
  <si>
    <t>lptE rlpB b0641 JW0636</t>
  </si>
  <si>
    <t>lptE</t>
  </si>
  <si>
    <t>MRYLATLLLSLAVLITAGCGWHLRDTTQVPSTMKVMILDSGDPNGPLSRAVRNQLRLNGVELLDKETTRKDVPSLRLGKVSIAKDTASVFRNGQTAEYQMIMTVNATVLIPGRDIYPISAKVFRSFFDNPQMALAKDNEQDMIVKEMYDRAAEQLIRKLPSIRAADIRSDEEQTSTTTDTPATPARVSTTLGN</t>
  </si>
  <si>
    <t>P0ADC3</t>
  </si>
  <si>
    <t>LOLC_ECOLI</t>
  </si>
  <si>
    <t>Lipoprotein-releasing system transmembrane protein LolC</t>
  </si>
  <si>
    <t>lolC ycfU b1116 JW5161</t>
  </si>
  <si>
    <t>lolC</t>
  </si>
  <si>
    <t>MYQPVALFIGLRYMRGRAADRFGRFVSWLSTIGITLGVMALVTVLSVMNGFERELQNNILGLMPQAILSSEHGSLNPQQLPETAVKLDGVNRVAPITTGDVVLQSARSVAVGVMLGIDPAQKDPLTPYLVNVKQTDLEPGKYNVILGEQLASQLGVNRGDQIRVMVPSASQFTPMGRIPSQRLFNVIGTFAANSEVDGYEMLVNIEDASRLMRYPAGNITGWRLWLDEPLKVDSLSQQKLPEGSKWQDWRDRKGELFQAVRMEKNMMGLLLSLIVAVAAFNIITSLGLMVMEKQGEVAILQTQGLTPRQIMMVFMVQGASAGIIGAILGAALGALLASQLNNLMPIIGVLLDGAALPVAIEPLQVIVIALVAMAIALLSTLYPSWRAAATQPAEALRYE</t>
  </si>
  <si>
    <t>P0ADC6</t>
  </si>
  <si>
    <t>LPTG_ECOLI</t>
  </si>
  <si>
    <t>Lipopolysaccharide export system permease protein LptG</t>
  </si>
  <si>
    <t>lptG yjgQ b4262 JW5760</t>
  </si>
  <si>
    <t>lptG</t>
  </si>
  <si>
    <t>MQPFGVLDRYIGKTIFTTIMMTLFMLVSLSGIIKFVDQLKKAGQGSYDALGAGMYTLLSVPKDVQIFFPMAALLGALLGLGMLAQRSELVVMQASGFTRMQVALSVMKTAIPLVLLTMAIGEWVAPQGEQMARNYRAQAMYGGSLLSTQQGLWAKDGNNFVYIERVKGDEELGGISIYAFNENRRLQSVRYAATAKFDPEHKVWRLSQVDESDLTNPKQITGSQTVSGTWKTNLTPDKLGVVALDPDALSISGLHNYVKYLKSSGQDAGRYQLNMWSKIFQPLSVAVMMLMALSFIFGPLRSVPMGVRVVTGISFGFVFYVLDQIFGPLTLVYGIPPIIGALLPSASFFLISLWLLMRKS</t>
  </si>
  <si>
    <t>P0ADC8</t>
  </si>
  <si>
    <t>YJIX_ECOLI</t>
  </si>
  <si>
    <t>Uncharacterized protein YjiX</t>
  </si>
  <si>
    <t>yjiX b4353 JW4316</t>
  </si>
  <si>
    <t>yjiX</t>
  </si>
  <si>
    <t>MFGNLGQAKKYLGQAAKMLIGIPDYDNYVEHMKTNHPDKPYMSYEEFFRERQNARYGGDGKGGMRCC</t>
  </si>
  <si>
    <t>P0ADD2</t>
  </si>
  <si>
    <t>YJJB_ECOLI</t>
  </si>
  <si>
    <t>UPF0442 protein YjjB (Protein P-14)</t>
  </si>
  <si>
    <t>yjjB b4363 JW4327</t>
  </si>
  <si>
    <t>yjjB</t>
  </si>
  <si>
    <t>MGVIEFLLALAQDMILAAIPAVGFAMVFNVPVRALRWCALLGSIGHGSRMILMTSGLNIEWSTFMASMLVGTIGIQWSRWYLAHPKVFTVAAVIPMFPGISAYTAMISAVKISQLGYSEPLMITLLTNFLTASSIVGALSIGLSIPGLWLYRKRPRV</t>
  </si>
  <si>
    <t>P0ADD5</t>
  </si>
  <si>
    <t>YJJP_ECOLI</t>
  </si>
  <si>
    <t>Inner membrane protein YjjP</t>
  </si>
  <si>
    <t>yjjP b4364 JW5796</t>
  </si>
  <si>
    <t>yjjP</t>
  </si>
  <si>
    <t>MQTEQQRAVTRLCIQCGLFLLQHGAESALVDELSSRLGRALGMDSVESSISSNAIVLTTIKDGQCLTSTRKNHDRGINMHVVTEVQHIVILAEHHLLDYKGVEKRFSQIQPLRYPRWLVALMVGLSCACFCKLNNGGWDGAVITFFASTTAMYIRQLLAQRHLHPQINFCLTAFAATTISGLLLQLPTFSNTPTIAMAASVLLLVPGFPLINAVADMFKGHINTGLARWAIASLLTLATCVGVVMALTIWGLRGWV</t>
  </si>
  <si>
    <t>P0ADD7</t>
  </si>
  <si>
    <t>YJJQ_ECOLI</t>
  </si>
  <si>
    <t>Putative transcription factor YjjQ</t>
  </si>
  <si>
    <t>yjjQ b4365 JW4329</t>
  </si>
  <si>
    <t>yjjQ</t>
  </si>
  <si>
    <t>MLPGCCKNGIVISKIPVMQAGLKEVMRTHFPEYEIISSASAEDLTLLQLRRSGLVIADLAGESEDPRSVCEHYYSLISQYREIHWVFMVSRSWYSQAVELLMCPTATLLSDVEPIENLVKTVRSGNTHAERISAMLTSPAMTETHDFSYRSVILTLSERKVLRLLGKGWGINQIASLLKKSNKTISAQKNSAMRRLAIHSNAEMYAWINSAQGARELNLPSVYGDAAEWNTAELRREMSHS</t>
  </si>
  <si>
    <t>P0ADD9</t>
  </si>
  <si>
    <t>YJJY_ECOLI</t>
  </si>
  <si>
    <t>Uncharacterized protein YjjY</t>
  </si>
  <si>
    <t>yjjY b4402 JW4365</t>
  </si>
  <si>
    <t>yjjY</t>
  </si>
  <si>
    <t>MTKVRNCVLDALSINVNNIISLVVGTFPQDPTVSKTAVILTILTAT</t>
  </si>
  <si>
    <t>P0ADE2</t>
  </si>
  <si>
    <t>YTFK_ECOLI</t>
  </si>
  <si>
    <t>Uncharacterized protein YtfK</t>
  </si>
  <si>
    <t>ytfK b4217 JW5749</t>
  </si>
  <si>
    <t>ytfK</t>
  </si>
  <si>
    <t>MKIFQRYNPLQVAKYVKILFRGRLYIKDVGAFEFDKGKILIPKVKDKLHLSVMSEVNRQVMRLQTEMA</t>
  </si>
  <si>
    <t>P0ADE4</t>
  </si>
  <si>
    <t>TAMA_ECOLI</t>
  </si>
  <si>
    <t>Translocation and assembly module subunit TamA (Autotransporter assembly factor TamA)</t>
  </si>
  <si>
    <t>tamA yftM ytfM b4220 JW4179</t>
  </si>
  <si>
    <t>tamA</t>
  </si>
  <si>
    <t>MRYIRQLCCVSLLCLSGSAVAANVRLQVEGLSGQLEKNVRAQLSTIESDEVTPDRRFRARVDDAIREGLKALGYYQPTIEFDLRPPPKKGRQVLIAKVTPGVPVLIGGTDVVLRGGARTDKDYLKLLDTRPAIGTVLNQGDYENFKKSLTSIALRKGYFDSEFTKAQLGIALGLHKAFWDIDYNSGERYRFGHVTFEGSQIRDEYLQNLVPFKEGDEYESKDLAELNRRLSATGWFNSVVVAPQFDKARETKVLPLTGVVSPRTENTIETGVGYSTDVGPRVKATWKKPWMNSYGHSLTTSTSISAPEQTLDFSYKMPLLKNPLEQYYLVQGGFKRTDLNDTESDSTTLVASRYWDLSSGWQRAINLRWSLDHFTQGEITNTTMLFYPGVMISRTRSRGGLMPTWGDSQRYSIDYSNTAWGSDVDFSVFQAQNVWIRTLYDRHRFVTRGTLGWIETGDFDKVPPDLRFFAGGDRSIRGYKYKSIAPKYANGDLKGASKLITGSLEYQYNVTGKWWGAVFVDSGEAVSDIRRSDFKTGTGVGVRWESPVGPIKLDFAVPVADKDEHGLQFYIGLGPEL</t>
  </si>
  <si>
    <t>P0ADE6</t>
  </si>
  <si>
    <t>KBP_ECOLI</t>
  </si>
  <si>
    <t>Potassium binding protein Kbp (K(+) binding protein Kbp)</t>
  </si>
  <si>
    <t>kbp ygaU yzzM b2665 JW2640</t>
  </si>
  <si>
    <t>kbp</t>
  </si>
  <si>
    <t>MGLFNFVKDAGEKLWDAVTGQHDKDDQAKKVQEHLNKTGIPDADKVNIQIADGKATVTGDGLSQEAKEKILVAVGNISGIASVDDQVKTATPATASQFYTVKSGDTLSAISKQVYGNANLYNKIFEANKPMLKSPDKIYPGQVLRIPEE</t>
  </si>
  <si>
    <t>P0ADE8</t>
  </si>
  <si>
    <t>YGFZ_ECOLI</t>
  </si>
  <si>
    <t>tRNA-modifying protein YgfZ</t>
  </si>
  <si>
    <t>ygfZ yzzW b2898 JW2866</t>
  </si>
  <si>
    <t>ygfZ</t>
  </si>
  <si>
    <t>MAFTPFPPRQPTASARLPLTLMTLDDWALATITGADSEKYMQGQVTADVSQMAEDQHLLAAHCDAKGKMWSNLRLFRDGDGFAWIERRSVREPQLTELKKYAVFSKVTIAPDDERVLLGVAGFQARAALANLFSELPSKEKQVVKEGATTLLWFEHPAERFLIVTDEATANMLTDKLRGEAELNNSQQWLALNIEAGFPVIDAANSGQFIPQATNLQALGGISFKKGCYTGQEMVARAKFRGANKRALWLLAGSASRLPEAGEDLELKMGENWRRTGTVLAAVKLEDGQVVVQVVMNNDMEPDSIFRVRDDANTLHIEPLPYSLEE</t>
  </si>
  <si>
    <t>P0ADF0</t>
  </si>
  <si>
    <t>LPFS_ECOLI</t>
  </si>
  <si>
    <t>Putative fruR/shl operon leader peptide</t>
  </si>
  <si>
    <t>fruL b0079</t>
  </si>
  <si>
    <t>fruL</t>
  </si>
  <si>
    <t>MRNLQPNMSRWAFFAKSVGTWNKSSCRS</t>
  </si>
  <si>
    <t>P0ADF3</t>
  </si>
  <si>
    <t>LPRH_ECOLI</t>
  </si>
  <si>
    <t>rho operon leader peptide (RhoL)</t>
  </si>
  <si>
    <t>rhoL b3782 JW3755</t>
  </si>
  <si>
    <t>rhoL</t>
  </si>
  <si>
    <t>MRSEQISGSSLNPSCRFSSAYSPVTRQRKDMSR</t>
  </si>
  <si>
    <t>P0ADF6</t>
  </si>
  <si>
    <t>EDD_ECOLI</t>
  </si>
  <si>
    <t>Phosphogluconate dehydratase (EC 4.2.1.12) (6-phosphogluconate dehydratase) (Entner-Doudoroff dehydrase)</t>
  </si>
  <si>
    <t>edd b1851 JW1840</t>
  </si>
  <si>
    <t>edd</t>
  </si>
  <si>
    <t>MNPQLLRVTNRIIERSRETRSAYLARIEQAKTSTVHRSQLACGNLAHGFAACQPEDKASLKSMLRNNIAIITSYNDMLSAHQPYEHYPEIIRKALHEANAVGQVAGGVPAMCDGVTQGQDGMELSLLSREVIAMSAAVGLSHNMFDGALFLGVCDKIVPGLTMAALSFGHLPAVFVPSGPMASGLPNKEKVRIRQLYAEGKVDRMALLESEAASYHAPGTCTFYGTANTNQMVVEFMGMQLPGSSFVHPDSPLRDALTAAAARQVTRMTGNGNEWMPIGKMIDEKVVVNGIVALLATGGSTNHTMHLVAMARAAGIQINWDDFSDLSDVVPLMARLYPNGPADINHFQAAGGVPVLVRELLKAGLLHEDVNTVAGFGLSRYTLEPWLNNGELDWREGAEKSLDSNVIASFEQPFSHHGGTKVLSGNLGRAVMKTSAVPVENQVIEAPAVVFESQHDVMPAFEAGLLDRDCVVVVRHQGPKANGMPELHKLMPPLGVLLDRCFKIALVTDGRLSGASGKVPSAIHVTPEAYDGGLLAKVRDGDIIRVNGQTGELTLLVDEAELAAREPHIPDLSASRVGTGRELFSALREKLSGAEQGATCITF</t>
  </si>
  <si>
    <t>P0ADF8</t>
  </si>
  <si>
    <t>ILVN_ECOLI</t>
  </si>
  <si>
    <t>Acetolactate synthase isozyme 1 small subunit (EC 2.2.1.6) (Acetohydroxy-acid synthase I small subunit) (AHAS-I) (ALS-I)</t>
  </si>
  <si>
    <t>ilvN b3670 JW3645</t>
  </si>
  <si>
    <t>ilvN</t>
  </si>
  <si>
    <t>MQNTTHDNVILELTVRNHPGVMTHVCGLFARRAFNVEGILCLPIQDSDKSHIWLLVNDDQRLEQMISQIDKLEDVVKVQRNQSDPTMFNKIAVFFQ</t>
  </si>
  <si>
    <t>P0ADG1</t>
  </si>
  <si>
    <t>ILVM_ECOLI</t>
  </si>
  <si>
    <t>Acetolactate synthase isozyme 2 small subunit (EC 2.2.1.6) (ALS-II) (Acetohydroxy-acid synthase II small subunit) (AHAS-II)</t>
  </si>
  <si>
    <t>ilvM b3769 JW3742</t>
  </si>
  <si>
    <t>ilvM</t>
  </si>
  <si>
    <t>MMQHQVNVSARFNPETLERVLRVVRHRGFHVCSMNMAAASDAQNINIELTVASPRSVDLLFSQLNKLVDVAHVAICQSTTTSQQIRA</t>
  </si>
  <si>
    <t>P0ADG4</t>
  </si>
  <si>
    <t>SUHB_ECOLI</t>
  </si>
  <si>
    <t>Inositol-1-monophosphatase (I-1-Pase) (IMPase) (Inositol-1-phosphatase) (EC 3.1.3.25)</t>
  </si>
  <si>
    <t>suhB ssyA b2533 JW2517</t>
  </si>
  <si>
    <t>suhB</t>
  </si>
  <si>
    <t>MHPMLNIAVRAARKAGNLIAKNYETPDAVEASQKGSNDFVTNVDKAAEAVIIDTIRKSYPQHTIITEESGELEGTDQDVQWVIDPLDGTTNFIKRLPHFAVSIAVRIKGRTEVAVVYDPMRNELFTATRGQGAQLNGYRLRGSTARDLDGTILATGFPFKAKQYATTYINIVGKLFNECADFRRTGSAALDLAYVAAGRVDGFFEIGLRPWDFAAGELLVREAGGIVSDFTGGHNYMLTGNIVAGNPRVVKAMLANMRDELSDALKR</t>
  </si>
  <si>
    <t>P0ADG7</t>
  </si>
  <si>
    <t>IMDH_ECOLI</t>
  </si>
  <si>
    <t>Inosine-5'-monophosphate dehydrogenase (IMP dehydrogenase) (IMPD) (IMPDH) (EC 1.1.1.205)</t>
  </si>
  <si>
    <t>guaB guaR b2508 JW5401</t>
  </si>
  <si>
    <t>guaB</t>
  </si>
  <si>
    <t>MLRIAKEALTFDDVLLVPAHSTVLPNTADLSTQLTKTIRLNIPMLSAAMDTVTEARLAIALAQEGGIGFIHKNMSIERQAEEVRRVKKHESGVVTDPQTVLPTTTLREVKELTERNGFAGYPVVTEENELVGIITGRDVRFVTDLNQPVSVYMTPKERLVTVREGEAREVVLAKMHEKRVEKALVVDDEFHLIGMITVKDFQKAERKPNACKDEQGRLRVGAAVGAGAGNEERVDALVAAGVDVLLIDSSHGHSEGVLQRIRETRAKYPDLQIIGGNVATAAGARALAEAGCSAVKVGIGPGSICTTRIVTGVGVPQITAVADAVEALEGTGIPVIADGGIRFSGDIAKAIAAGASAVMVGSMLAGTEESPGEIELYQGRSYKSYRGMGSLGAMSKGSSDRYFQSDNAADKLVPEGIEGRVAYKGRLKEIIHQQMGGLRSCMGLTGCGTIDELRTKAEFVRISGAGIQESHVHDVTITKESPNYRLGS</t>
  </si>
  <si>
    <t>P0ADH5</t>
  </si>
  <si>
    <t>FIMB_ECOLI</t>
  </si>
  <si>
    <t>Type 1 fimbriae regulatory protein FimB</t>
  </si>
  <si>
    <t>fimB b4312 JW4275</t>
  </si>
  <si>
    <t>fimB</t>
  </si>
  <si>
    <t>MKNKADNKKRNFLTHSEIESLLKAANTGPHAARNYCLTLLCFIHGFRASEICRLRISDIDLKAKCIYIHRLKKGFSTTHPLLNKEVQALKNWLSIRTSYPHAESEWVFLSRKGNPLSRQQFYHIISTSGGNAGLSLEIHPHMLRHSCGFALANMGIDTRLIQDYLGHRNIRHTVWYTASNAGRFYGIWDRARGRQRHAVL</t>
  </si>
  <si>
    <t>P0ADH7</t>
  </si>
  <si>
    <t>FIME_ECOLI</t>
  </si>
  <si>
    <t>Type 1 fimbriae regulatory protein FimE</t>
  </si>
  <si>
    <t>fimE b4313 JW4276</t>
  </si>
  <si>
    <t>fimE</t>
  </si>
  <si>
    <t>MSKRRYLTGKEVQAMMQAVCYGATGARDYCLILLAYRHGMRISELLDLHYQDLDLNEGRINIRRLKNGFSTVHPLRFDEREAVERWTQERANWKGADRTDAIFISRRGSRLSRQQAYRIIRDAGIEAGTVTQTHPHMLRHACGYELAERGADTRLIQDYLGHRNIRHTVRYTASNAARFAGLWERNNLINEKLKREEV</t>
  </si>
  <si>
    <t>P0ADI0</t>
  </si>
  <si>
    <t>PINR_ECOLI</t>
  </si>
  <si>
    <t>Serine recombinase PinR (EC 3.1.22.-) (EC 6.5.1.-) (DNA-invertase PinR) (Putative DNA-invertase from lambdoid prophage Rac) (Site-specific recombinase PinR)</t>
  </si>
  <si>
    <t>pinR ynaD b1374 JW1368</t>
  </si>
  <si>
    <t>pinR</t>
  </si>
  <si>
    <t>MSRIFAYCRISTLDQTTENQRREIESAGFKIKPQQIIEEHISGSAATSERPGFNRLLARLKCGDQLIVTKLDRLGCNAMDIRKTVEQLTETGIRVHCLALGGIDLTSPTGKMMMQVISAVAEFERDLLLERTHSGIVRARGAGKRFGRPPVLNEEQKQVVFERIKSGVSISAIAREFKTSRQTILRAKAKLQTPDI</t>
  </si>
  <si>
    <t>P0ADI4</t>
  </si>
  <si>
    <t>ENTB_ECOLI</t>
  </si>
  <si>
    <t>Enterobactin synthase component B (EC 6.3.2.14) (Enterobactin biosynthesis bifunctional protein EntB) (Enterochelin synthase B) [Includes: Isochorismatase (EC 3.3.2.1) (2,3-dihydro-2,3-dihydroxybenzoate synthase) (Isochorismate lyase); Aryl carrier protein (ArCP)]</t>
  </si>
  <si>
    <t>entB entG b0595 JW0587</t>
  </si>
  <si>
    <t>entB</t>
  </si>
  <si>
    <t>MAIPKLQAYALPESHDIPQNKVDWAFEPQRAALLIHDMQDYFVSFWGENCPMMEQVIANIAALRDYCKQHNIPVYYTAQPKEQSDEDRALLNDMWGPGLTRSPEQQKVVDRLTPDADDTVLVKWRYSAFHRSPLEQMLKESGRNQLIITGVYAHIGCMTTATDAFMRDIKPFMVADALADFSRDEHLMSLKYVAGRSGRVVMTEELLPAPIPASKAALREVILPLLDESDEPFDDDNLIDYGLDSVRMMALAARWRKVHGDIDFVMLAKNPTIDAWWKLLSREVK</t>
  </si>
  <si>
    <t>P0ADI7</t>
  </si>
  <si>
    <t>YECD_ECOLI</t>
  </si>
  <si>
    <t>Isochorismatase family protein YecD (EC 3.-.-.-)</t>
  </si>
  <si>
    <t>yecD b1867 JW5307</t>
  </si>
  <si>
    <t>yecD</t>
  </si>
  <si>
    <t>MLELNAKTTALVVIDLQEGILPFAGGPHTADEVVNRAGKLAAKFRASGQPVFLVRVGWSADYAEALKQPVDAPSPAKVLPENWWQHPAALGATDSDIEIIKRQWGAFYGTDLELQLRRRGIDTIVLCGISTNIGVESTARNAWELGFNLVIAEDACSAASAEQHNNSINHIYPRIARVRSVEEILNAL</t>
  </si>
  <si>
    <t>P0ADI9</t>
  </si>
  <si>
    <t>YHHN_ECOLI</t>
  </si>
  <si>
    <t>Uncharacterized membrane protein YhhN</t>
  </si>
  <si>
    <t>yhhN b3468 JW3433</t>
  </si>
  <si>
    <t>yhhN</t>
  </si>
  <si>
    <t>MLWSFIAVCLSAWLSVDASYRGPTWQRWVFKPLTLLLLLLLAWQAPMFDAISYLVLAGLCASLLGDALTLLPRQRLMYAIGAFFLSHLLYTIYFASQMTLSFFWPLPLVLLVLGALLLAIIWTRLEEYRWPICTFIGMTLVMVWLAGELWFFRPTAPALSAFVGASLLFISNFVWLGSHYRRRFRADNAIAAACYFAGHFLIVRSLYL</t>
  </si>
  <si>
    <t>P0ADJ3</t>
  </si>
  <si>
    <t>YHJR_ECOLI</t>
  </si>
  <si>
    <t>Protein YhjR</t>
  </si>
  <si>
    <t>yhjR b3535 JW3503</t>
  </si>
  <si>
    <t>yhjR</t>
  </si>
  <si>
    <t>MNNNEPDTLPDPAIGYIFQNDIVALKQAFSLPDIDYADISQREQLAAALKRWPLLAEFAQQK</t>
  </si>
  <si>
    <t>P0ADJ5</t>
  </si>
  <si>
    <t>BCSF_ECOLI</t>
  </si>
  <si>
    <t>Cellulose biosynthesis protein BcsF</t>
  </si>
  <si>
    <t>bcsF yhjT b3537 JW5663</t>
  </si>
  <si>
    <t>bcsF</t>
  </si>
  <si>
    <t>MMTISDIIEIIVVCALIFFPLGYLARHSLRRIRDTLRLFFAKPRYVKPAGTLRRTEKARATKK</t>
  </si>
  <si>
    <t>P0ADJ8</t>
  </si>
  <si>
    <t>YIAA_ECOLI</t>
  </si>
  <si>
    <t>Inner membrane protein YiaA</t>
  </si>
  <si>
    <t>yiaA b3562 JW3534</t>
  </si>
  <si>
    <t>yiaA</t>
  </si>
  <si>
    <t>MDNKISTYSPAFSIVSWIALVGGIVTYLLGLWNAEMQLNEKGYYFAVLVLGLFSAASYQKTVRDKYEGIPTTSIYYMTCLTVFIISVALLMVGLWNATLLLSEKGFYGLAFFLSLFGAVAVQKNIRDAGINPPKETQVTQEEYSE</t>
  </si>
  <si>
    <t>P0ADK0</t>
  </si>
  <si>
    <t>YIAF_ECOLI</t>
  </si>
  <si>
    <t>Uncharacterized protein YiaF</t>
  </si>
  <si>
    <t>yiaF b3554 JW5655</t>
  </si>
  <si>
    <t>yiaF</t>
  </si>
  <si>
    <t>MATGKSCSRWFAPLAALLMVVSLSGCFDKEGDQRKAFIDFLQNTVMRSGERLPTLTADQKKQFGPFVSDYAILYGYSQQVNQAMDSGLRPVVDSVNAIRVPQDYVTQSGPLREMNGSLGVLAQQLQNAKLQADAAHSALKQSDDLKPVFDQAFTKVVTTPADALQPLIPAAQTFTQQLVMVGDYIAQQGTQVSFVANGIQFPTSQQASEYNKLIAPLPAQHQAFNQAWTTAVTATQ</t>
  </si>
  <si>
    <t>P0ADK4</t>
  </si>
  <si>
    <t>YIAW_ECOLI</t>
  </si>
  <si>
    <t>Inner membrane protein YiaW</t>
  </si>
  <si>
    <t>yiaW b3587 JW3559</t>
  </si>
  <si>
    <t>yiaW</t>
  </si>
  <si>
    <t>MFLDYFALGVLIFVFLVIFYGIIILHDIPYLIAKKRNHPHADAIHVAGWVSLFTLHVIWPFLWIWATLYRPERGWGMQSHDSSVMQLQQRIAGLEKQLADIKSSSAE</t>
  </si>
  <si>
    <t>P0ADK6</t>
  </si>
  <si>
    <t>YIBA_ECOLI</t>
  </si>
  <si>
    <t>Protein YibA</t>
  </si>
  <si>
    <t>yibA b3594 JW3568</t>
  </si>
  <si>
    <t>yibA</t>
  </si>
  <si>
    <t>MSNTYQKRKASKEYGLYNQCKKLNDDELFRLLDDHNSLKRISSARVLQLRGGQDAVRLAIEFCSDKNYIRRDIGAFILGQIKICKKCEDNVFNILNNMALNDKSACVRATAIESTAQRCKKNPIYSPKIVEQSQITAFDKSTNVRRATAFAISVINDKATIPLLINLLKDPNGDVRNWAAFAININKYDNSDIRDCFVEMLQDKNEEVRIEAIIGLSYRKDKRVLSVLCDELKKNTVYDDIIEAAGELGDKTLLPVLDTMLYKFDDNEIITSAIDKLKRS</t>
  </si>
  <si>
    <t>P0ADK8</t>
  </si>
  <si>
    <t>YIBL_ECOLI</t>
  </si>
  <si>
    <t>Uncharacterized protein YibL</t>
  </si>
  <si>
    <t>yibL b3602 JW3577</t>
  </si>
  <si>
    <t>yibL</t>
  </si>
  <si>
    <t>MKEVEKNEIKRLSDRLDAIRHQQADLSLVEAADKYAELEKEKATLEAEIARLREVHSQKLSKEAQKLMKMPFQRAITKKEQADMGKLKKSVRGLVVVHPMTALGREMGLQEMTGFSKTAF</t>
  </si>
  <si>
    <t>P0ADL1</t>
  </si>
  <si>
    <t>NEPI_ECOLI</t>
  </si>
  <si>
    <t>Purine ribonucleoside efflux pump NepI</t>
  </si>
  <si>
    <t>nepI yicM b3662 JW5938</t>
  </si>
  <si>
    <t>nepI</t>
  </si>
  <si>
    <t>MSEFIAENRGADAITRPNWSAVFSVAFCVACLIIVEFLPVSLLTPMAQDLGISEGVAGQSVTVTAFVAMFASLFITQTIQATDRRYVVILFAVLLTLSCLLVSFANSFSLLLIGRACLGLALGGFWAMSASLTMRLVPPRTVPKALSVIFGAVSIALVIAAPLGSFLGELIGWRNVFNAAAVMGVLCIFWIIKSLPSLPGEPSHQKQNTFRLLQRPGVMAGMIAIFMSFAGQFAFFTYIRPVYMNLAGFGVDGLTLVLLSFGIASFIGTSLSSFILKRSVKLALAGAPLILAVSALVLTLWGSDKIVATGVAIIWGLTFALVPVGWSTWITRSLADQAEKAGSIQVAVIQLANTCGAAIGGYALDNIGLTSPLMLSGTLMLLTALLVTAKVKMKKS</t>
  </si>
  <si>
    <t>P0ADL3</t>
  </si>
  <si>
    <t>YICN_ECOLI</t>
  </si>
  <si>
    <t>Uncharacterized protein YicN</t>
  </si>
  <si>
    <t>yicN b3663 JW5637</t>
  </si>
  <si>
    <t>yicN</t>
  </si>
  <si>
    <t>MIWIMLATLAVVFVVGFRVLTSGARKAIRRLSDRLNIDVVPVESMVDQMGKSAGDEFLRYLHRPDESHLQNAAQVLLIWQIVIVDGSEQNLLQWHRILQKARLAAPITDAQVRLALGFLRETEPEMQDINAFQMRYNAFFQPAEGVHWLH</t>
  </si>
  <si>
    <t>P0ADL6</t>
  </si>
  <si>
    <t>YIDG_ECOLI</t>
  </si>
  <si>
    <t>Inner membrane protein YidG</t>
  </si>
  <si>
    <t>yidG b3675 JW3651</t>
  </si>
  <si>
    <t>yidG</t>
  </si>
  <si>
    <t>MPDSRKARRIADPGLQPERTSLAWFRTMLGYGALMALAIKHNWHQAGMLFWISIGILAIVALILWHYTRNRNLMDVTNSDFSQFHVVRDKFLISLAVLSLAILFAVTHIHQLIVFIERVA</t>
  </si>
  <si>
    <t>P0ADM0</t>
  </si>
  <si>
    <t>YIDH_ECOLI</t>
  </si>
  <si>
    <t>Inner membrane protein YidH</t>
  </si>
  <si>
    <t>yidH b3676 JW3652</t>
  </si>
  <si>
    <t>yidH</t>
  </si>
  <si>
    <t>MKISRLGEAPDYRFSLANERTFLAWIRTALGFLAAGVGLDQLAPDFATPVIRELLALLLCLFSGGLAMYGYLRWLRNEKAMRLKEDLPYTNSLLIISLILMVVAVIVMGLVLYAG</t>
  </si>
  <si>
    <t>P0ADM4</t>
  </si>
  <si>
    <t>YIDQ_ECOLI</t>
  </si>
  <si>
    <t>Uncharacterized protein YidQ</t>
  </si>
  <si>
    <t>yidQ b3688 JW5633</t>
  </si>
  <si>
    <t>yidQ</t>
  </si>
  <si>
    <t>MIRNVLLAFMICSGMTLLGGCSSVMSHTGGKEGTYPGTRASATMIGDDETNWGTKSLAILDMPFTAVMDTLLLPWDVFRKDSSVRSRVEKSEANAQATNAVIPPARMPDN</t>
  </si>
  <si>
    <t>P0ADM6</t>
  </si>
  <si>
    <t>YIDX_ECOLI</t>
  </si>
  <si>
    <t>Uncharacterized protein YidX</t>
  </si>
  <si>
    <t>yidX b3696 JW5858</t>
  </si>
  <si>
    <t>yidX</t>
  </si>
  <si>
    <t>MKLNFKGFFKAAGLFPLALMLSGCISYALVSHTAKGSSGKYQSQSDTITGLSQAKDSNGTKGYVFVGESLDYLITDGADDIVKMLNDPALNRHNIQVADDARFVLNAGKKKFTGTISLYYYWNNEEEKALATHYGFACGVQHCTRSLENLKGTIHEKNKNMDYSKVMAFYHPFKVRFYEYYSPRGIPDGVSAALLPVTVTLDIITAPLQFLVVYAVNQ</t>
  </si>
  <si>
    <t>P0ADM8</t>
  </si>
  <si>
    <t>YIEE_ECOLI</t>
  </si>
  <si>
    <t>Uncharacterized protein YieE</t>
  </si>
  <si>
    <t>yieE b3712 JW3690</t>
  </si>
  <si>
    <t>yieE</t>
  </si>
  <si>
    <t>MATHFARGILTEGHLISVRLPSQCHQEARNIPPHRQSRFLASRGLLAELMFMLYGIGELPEIVTLPKGKPVFSDKNLPSFSISYAGNMVGVALTTEGECGLDMELQRATRGFHSPHAPDNHTFSSNESLWISKQNDPNEARAQLITLRRSVLKLTGDVLNDDPRDLQLLPIAGRLKCAHVNHVEALCDAEDVLVWSVAVTPTIEKLSVWELDGKHGWKSLPDIHSRANNPTSRMMRFAQLSTVKAFSPN</t>
  </si>
  <si>
    <t>P0ADN0</t>
  </si>
  <si>
    <t>VIAA_ECOLI</t>
  </si>
  <si>
    <t>Protein ViaA (VWA domain protein interacting with AAA ATPase)</t>
  </si>
  <si>
    <t>viaA yieD yieM b3745 JW5610</t>
  </si>
  <si>
    <t>viaA</t>
  </si>
  <si>
    <t>MLTLDTLNVMLAVSEEGLIEEMIIALLASPQLAVFFEKFPRLKAAITDDVPRWREALRSRLKDARVPPELTEEVMCYQQSQLLSTPQFIVQLPQILDLLHRLNSPWAEQARQLVDANSTITSALHTLFLQRWRLSLIVQATTLNQQLLEEEREQLLSEVQERMTLSGQLEPILADNNTAAGRLWDMSAGQLKRGDYQLIVKYGEFLNEQPELKRLAEQLGRSREAKSIPRNDAQMETFRTMVREPATVPEQVDGLQQSDDILRLLPPELATLGITELEYEFYRRLVEKQLLTYRLHGESWREKVIERPVVHKDYDEQPRGPFIVCVDTSGSMGGFNEQCAKAFCLALMRIALAENRRCYIMLFSTEIVRYELSGPQGIEQAIRFLSQQFRGGTDLASCFRAIMERLQSREWFDADAVVISDFIAQRLPDDVTSKVKELQRVHQHRFHAVAMSAHGKPGIMRIFDHIWRFDTGMRSRLLRRWRR</t>
  </si>
  <si>
    <t>P0ADN2</t>
  </si>
  <si>
    <t>YIFE_ECOLI</t>
  </si>
  <si>
    <t>UPF0438 protein YifE</t>
  </si>
  <si>
    <t>yifE b3764 JW3737</t>
  </si>
  <si>
    <t>yifE</t>
  </si>
  <si>
    <t>MAESFTTTNRYFDNKHYPRGFSRHGDFTIKEAQLLERHGYAFNELDLGKREPVTEEEKLFVAVCRGEREPVTEAERVWSKYMTRIKRPKRFHTLSGGKPQVEGAEDYTDSDD</t>
  </si>
  <si>
    <t>P0ADN6</t>
  </si>
  <si>
    <t>YIFL_ECOLI</t>
  </si>
  <si>
    <t>Uncharacterized lipoprotein YifL</t>
  </si>
  <si>
    <t>yifL b4558 JW3781</t>
  </si>
  <si>
    <t>yifL</t>
  </si>
  <si>
    <t>MKNVFKALTVLLTLFSLTGCGLKGPLYFPPADKNAPPPTKPVETQTQSTVPDKNDRATGDGPSQVNY</t>
  </si>
  <si>
    <t>P0ADP0</t>
  </si>
  <si>
    <t>YIGB_ECOLI</t>
  </si>
  <si>
    <t>5-amino-6-(5-phospho-D-ribitylamino)uracil phosphatase YigB (EC 3.1.3.104)</t>
  </si>
  <si>
    <t>yigB b3812 JW3785</t>
  </si>
  <si>
    <t>yigB</t>
  </si>
  <si>
    <t>MRFYRPLGRISALTFDLDDTLYDNRPVILRTEREALTFVQNYHPALRSFQNEDLQRLRQAVREAEPEIYHDVTRWRFRSIEQAMLDAGLSAEEASAGAHAAMINFAKWRSRIDVPQQTHDTLKQLAKKWPLVAITNGNAQPELFGLGDYFEFVLRAGPHGRSKPFSDMYFLAAEKLNVPIGEILHVGDDLTTDVGGAIRSGMQACWIRPENGDLMQTWDSRLLPHLEISRLASLTSLI</t>
  </si>
  <si>
    <t>P0ADP2</t>
  </si>
  <si>
    <t>YIGI_ECOLI</t>
  </si>
  <si>
    <t>Uncharacterized protein YigI</t>
  </si>
  <si>
    <t>yigI b3820 JW5588</t>
  </si>
  <si>
    <t>yigI</t>
  </si>
  <si>
    <t>MSAVLTAEQALKLVGEMFVYHMPFNRALGMELERYEKEFAQLAFKNQPMMVGNWAQSILHGGVIASALDVAAGLVCVGSTLTRHETISEDELRQRLSRMGTIDLRVDYLRPGRGERFTATSSLLRAGNKVAVARVELHNEEQLYIASATATYMVG</t>
  </si>
  <si>
    <t>P0ADP5</t>
  </si>
  <si>
    <t>BIOP_ECOLI</t>
  </si>
  <si>
    <t>Biotin transporter (Plasmamembrane biotin transport protein)</t>
  </si>
  <si>
    <t>bioP yigM b3827 JW3803</t>
  </si>
  <si>
    <t>bioP</t>
  </si>
  <si>
    <t>MALLIITTILWAFSFSFYGEYLAGHVDSYFAVLVRVGLAALVFLPFLRTRGNSLKTVGLYMLVGAMQLGVMYMLSFRAYLYLTVSELLLFTVLTPLYITLIYDIMSKRRLRWGYAFSALLAVIGAGIIRYDQVTDHFWTGLLLVQLSNITFAIGMVGYKRLMETRPMPQHNAFAWFYLGAFLVAVIAWFLLGNAQKMPQTTLQWGILVFLGVVASGIGYFMWNYGATQVDAGTLGIMNNMHVPAGLLVNLAIWHQQPHWPTFITGALVILASLWVHRKWVAPRSSQTADDRRRDCALSE</t>
  </si>
  <si>
    <t>P0ADP7</t>
  </si>
  <si>
    <t>UBIJ_ECOLI</t>
  </si>
  <si>
    <t>Ubiquinone biosynthesis accessory factor UbiJ</t>
  </si>
  <si>
    <t>ubiJ yigP b3834 JW3811</t>
  </si>
  <si>
    <t>ubiJ</t>
  </si>
  <si>
    <t>MPFKPLVTAGIESLLNTFLYRSPALKTARSRLLGKVLRVEVKGFSTSLILVFSERQVDVLGEWAGDADCTVIAYASVLPKLRDRQQLTALIRSGELEVQGDIQVVQNFVALADLAEFDPAELLAPYTGDIAAEGISKAMRGGAKFLHHGIKRQQRYVAEAITEEWRMAPGPLEVAWFAEETAAVERAVDALTKRLEKLEAK</t>
  </si>
  <si>
    <t>P0ADP9</t>
  </si>
  <si>
    <t>YIHD_ECOLI</t>
  </si>
  <si>
    <t>Protein YihD</t>
  </si>
  <si>
    <t>yihD b3858 JW3830</t>
  </si>
  <si>
    <t>yihD</t>
  </si>
  <si>
    <t>MKCKRLNEVIELLQPAWQKEPDLNLLQFLQKLAKESGFDGELADLTDDILIYHLKMRDSAKDAVIPGLQKDYEEDFKTALLRARGVIKE</t>
  </si>
  <si>
    <t>P0ADQ2</t>
  </si>
  <si>
    <t>YIID_ECOLI</t>
  </si>
  <si>
    <t>Uncharacterized protein YiiD</t>
  </si>
  <si>
    <t>yiiD b3888 JW3859</t>
  </si>
  <si>
    <t>yiiD</t>
  </si>
  <si>
    <t>MSQLPGLSRETRESIAMYHLRVPQTEEELERYYQFRWEMLRKPLHQPKGSERDAWDAMAHHQMVVDEQGNLVAVGRLYINADNEASIRFMAVHPDVQDKGLGTLMAMTLESVARQEGVKRVTCSAREDAVEFFAKLGFVNQGEITTPTTTPIRHFLMIKPVATLDDILHRGDWCAQLQQAWYEHIPLSEKMGVRIQQYTGQKFITTMPETGNQNPHHTLFAGSLFSLATLTGWGLIWLMLRERHLGGTIILADAHIRYSKPISGKPHAVADLGALSGDLDRLARGRKARVQMQVEIFGDETPGAVFEGTYIVLPAKPFGPYEEGGNEEE</t>
  </si>
  <si>
    <t>P0ADQ5</t>
  </si>
  <si>
    <t>YIIE_ECOLI</t>
  </si>
  <si>
    <t>Uncharacterized protein YiiE</t>
  </si>
  <si>
    <t>yiiE b3889 JW5929</t>
  </si>
  <si>
    <t>yiiE</t>
  </si>
  <si>
    <t>MAMNTVFLHLSEEAIKRLNKLRGWRKVSRSAILREAVEQYLERQQFPVRKAKGGRQKGEVVGVDDQCKEHKE</t>
  </si>
  <si>
    <t>P0ADQ7</t>
  </si>
  <si>
    <t>YGAM_ECOLI</t>
  </si>
  <si>
    <t>Uncharacterized protein YgaM</t>
  </si>
  <si>
    <t>ygaM b2672 JW2647</t>
  </si>
  <si>
    <t>ygaM</t>
  </si>
  <si>
    <t>MFNRPNRNDVDDGVQDIQNDVNQLADSLESVLKSWGSDAKGEAEAARSKAQALLKETRARMHGRTRVQQAARDAVGCADSFVRERPWCSVGTAAAVGIFIGALLSMRKS</t>
  </si>
  <si>
    <t>P0ADR0</t>
  </si>
  <si>
    <t>YQAA_ECOLI</t>
  </si>
  <si>
    <t>Inner membrane protein YqaA</t>
  </si>
  <si>
    <t>yqaA b2689 JW2664</t>
  </si>
  <si>
    <t>yqaA</t>
  </si>
  <si>
    <t>MSEALSLFSLFASSFLSATLLPGNSEVVLVAMLLSGISHPWVLVLTATMGNSLGGLTNVILGRFFPLRKTSRWQEKATGWLKRYGAVTLLLSWMPVVGDLLCLLAGWMRISWGPVIFFLCLGKALRYVAVAAATVQGMMWWH</t>
  </si>
  <si>
    <t>P0ADR2</t>
  </si>
  <si>
    <t>YGDD_ECOLI</t>
  </si>
  <si>
    <t>UPF0382 inner membrane protein YgdD</t>
  </si>
  <si>
    <t>ygdD b2807 JW2778</t>
  </si>
  <si>
    <t>ygdD</t>
  </si>
  <si>
    <t>MTSRFMLIFAAISGFIFVALGAFGAHVLSKTMGAVEMGWIQTGLEYQAFHTLAILGLAVAMQRRISIWFYWSSVFLALGTVLFSGSLYCLALSHLRLWAFVTPVGGVSFLAGWALMLVGAIRLKRKGVSHE</t>
  </si>
  <si>
    <t>P0ADR6</t>
  </si>
  <si>
    <t>RLMM_ECOLI</t>
  </si>
  <si>
    <t>Ribosomal RNA large subunit methyltransferase M (EC 2.1.1.186) (23S rRNA (cytidine2498-2'-O)-methyltransferase) (23S rRNA 2'-O-ribose methyltransferase RlmM)</t>
  </si>
  <si>
    <t>rlmM ygdE b2806 JW2777 b1976</t>
  </si>
  <si>
    <t>rlmM</t>
  </si>
  <si>
    <t>MNKVVLLCRPGFEKECAAEITDKAGQREIFGFARVKENAGYVIYECYQPDDGDKLIRELPFSSLIFARQWFVVGELLQHLPPEDRITPIVGMLQGVVEKGGELRVEVADTNESKELLKFCRKFTVPLRAALRDAGVLANYETPKRPVVHVFFIAPGCCYTGYSYSNNNSPFYMGIPRLKFPADAPSRSTLKLEEAFHVFIPADEWDERLANGMWAVDLGACPGGWTYQLVKRNMWVYSVDNGPMAQSLMDTGQVTWLREDGFKFRPTRSNISWMVCDMVEKPAKVAALMAQWLVNGWCRETIFNLKLPMKKRYEEVSHNLAYIQAQLDEHGINAQIQARQLYHDREEVTVHVRRIWAAVGGRRDER</t>
  </si>
  <si>
    <t>P0ADR8</t>
  </si>
  <si>
    <t>PPNN_ECOLI</t>
  </si>
  <si>
    <t>Pyrimidine/purine nucleotide 5'-monophosphate nucleosidase (EC 3.2.2.-) (EC 3.2.2.10) (AMP nucleosidase) (EC 3.2.2.4) (CMP nucleosidase) (GMP nucleosidase) (IMP nucleosidase) (UMP nucleosidase) (dTMP nucleosidase)</t>
  </si>
  <si>
    <t>ppnN ygdH b2795 JW2766</t>
  </si>
  <si>
    <t>ppnN</t>
  </si>
  <si>
    <t>MITHISPLGSMDMLSQLEVDMLKRTASSDLYQLFRNCSLAVLNSGSLTDNSKELLSRFENFDINVLRRERGVKLELINPPEEAFVDGRIIRALQANLFAVLRDILFVYGQIHNTVRFPNLNLDNSVHITNLVFSILRNARALHVGEAPNMVVCWGGHSINENEYLYARRVGNQLGLRELNICTGCGPGAMEAPMKGAAVGHAQQRYKDSRFIGMTEPSIIAAEPPNPLVNELIIMPDIEKRLEAFVRIAHGIIIFPGGVGTAEELLYLLGILMNPANKDQVLPLILTGPKESADYFRVLDEFVVHTLGENARRHYRIIIDDAAEVARQMKKSMPLVKENRRDTGDAYSFNWSMRIAPDLQMPFEPSHENMANLKLYPDQPVEVLAADLRRAFSGIVAGNVKEVGIRAIEEFGPYKINGDKEIMRRMDDLLQGFVAQHRMKLPGSAYIPCYEICT</t>
  </si>
  <si>
    <t>P0ADS2</t>
  </si>
  <si>
    <t>ZAPA_ECOLI</t>
  </si>
  <si>
    <t>Cell division protein ZapA (Z ring-associated protein ZapA)</t>
  </si>
  <si>
    <t>zapA ygfE b2910 JW2878</t>
  </si>
  <si>
    <t>zapA</t>
  </si>
  <si>
    <t>MSAQPVDIQIFGRSLRVNCPPDQRDALNQAADDLNQRLQDLKERTRVTNTEQLVFIAALNISYELAQEKAKTRDYAASMEQRIRMLQQTIEQALLEQGRITEKTNQNFE</t>
  </si>
  <si>
    <t>P0ADS6</t>
  </si>
  <si>
    <t>YGGE_ECOLI</t>
  </si>
  <si>
    <t>Uncharacterized protein YggE</t>
  </si>
  <si>
    <t>yggE b2922 JW2889</t>
  </si>
  <si>
    <t>yggE</t>
  </si>
  <si>
    <t>MKFKVIALAALMGISGMAAQANELPDGPHIVTSGTASVDAVPDIATLAIEVNVAAKDAATAKKQADERVAQYISFLELNQIAKKDISSANLRTQPDYDYQDGKSILKGYRAVRTVEVTLRQLDKLNSLLDGALKAGLNEIRSVSLGVAQPDAYKDKARKAAIDNAIHQAQELANGFHRKLGPVYSVRYHVSNYQPSPMVRMMKADAAPVSAQETYEQAAIQFDDQVDVVFQLEPVDQQPAKTPAAQ</t>
  </si>
  <si>
    <t>P0ADS9</t>
  </si>
  <si>
    <t>YGGN_ECOLI</t>
  </si>
  <si>
    <t>Uncharacterized protein YggN</t>
  </si>
  <si>
    <t>yggN b2958 JW2925</t>
  </si>
  <si>
    <t>yggN</t>
  </si>
  <si>
    <t>MMRKMLLAAALSVTAMTAHADYQCSVTPRDDVIVSPQTVQVKGENGNLVITPDGNVMYNGKQYSLNAAQREQAKDYQAELRSTLPWIDEGAKSRVEKARIALDKIIVQEMGESSKMRSRLTKLDAQLKEQMNRIIETRSDGLTFHYKAIDQVRAEGQQLVNQAMGGILQDSINEMGAKAVLKSGGNPLQNVLGSLGGLQSSIQTEWKKQEKDFQQFGKDVCSRVVTLEDSRKALVGNLK</t>
  </si>
  <si>
    <t>P0ADT2</t>
  </si>
  <si>
    <t>YGIB_ECOLI</t>
  </si>
  <si>
    <t>UPF0441 protein YgiB</t>
  </si>
  <si>
    <t>ygiB b3037 JW5927</t>
  </si>
  <si>
    <t>ygiB</t>
  </si>
  <si>
    <t>MKRTKSIRHASFRKNWSARHLTPVALAVATVFMLAGCEKSDETVSLYQNADDCSAANPGKSAECTTAYNNALKEAERTAPKYATREDCVAEFGEGQCQQAPAQAGMAPENQAQAQQSSGSFWMPLMAGYMMGRLMGGGAGFAQQPLFSSKNPASPAYGKYTDATGKNYGAAQPGRTMTVPKTAMAPKPATTTTVTRGGFGESVAKQSTMQRSATGTSSRSMGG</t>
  </si>
  <si>
    <t>P0ADT5</t>
  </si>
  <si>
    <t>YGIC_ECOLI</t>
  </si>
  <si>
    <t>Putative acid--amine ligase YgiC (EC 6.3.1.-)</t>
  </si>
  <si>
    <t>ygiC b3038 JW3006</t>
  </si>
  <si>
    <t>ygiC</t>
  </si>
  <si>
    <t>MERVSITERPDWREKAHEYGFNFHTMYGEPYWCEDAYYKLTLAQVEKLEEVTAELHQMCLKVVEKVIASDELMTKFRIPKHTWSFVRQSWLTHQPSLYSRLDLAWDGTGEPKLLENNADTPTSLYEAAFFQWIWLEDQLNAGNLPEGSDQFNSLQEKLIDRFVELREQYGFQLLHLTCCRDTVEDRGTIQYLQDCATEAEIATEFLYIDDIGLGEKGQFTDLQDQVISNLFKLYPWEFMLREMFSTKLEDAGVRWLEPAWKSIISNKALLPLLWEMFPNHPNLLPAYFAEDDHPQMEKYVVKPIFSREGANVSIIENGKTIEAAEGPYGEEGMIVQQFHPLPKFGDSYMLIGSWLVNDQPAGIGIREDRALITQDMSRFYPHIFVE</t>
  </si>
  <si>
    <t>P0ADT8</t>
  </si>
  <si>
    <t>YGIM_ECOLI</t>
  </si>
  <si>
    <t>Uncharacterized protein YgiM</t>
  </si>
  <si>
    <t>ygiM b3055 JW3027</t>
  </si>
  <si>
    <t>ygiM</t>
  </si>
  <si>
    <t>MPKLRLIGLTLLALSATAVSHAEETRYVSDELNTWVRSGPGDHYRLVGTVNAGEEVTLLQTDANTNYAQVKDSSGRTAWIPLKQLSTEPSLRSRVPDLENQVKTLTDKLTNIDNTWNQRTAEMQQKVAQSDSVINGLKEENQKLKNELIVAQKKVDAASVQLDDKQRTIIMQWFMYGGGVLGLGLLLGLVLPHLIPSRKRKDRWMN</t>
  </si>
  <si>
    <t>P0ADU2</t>
  </si>
  <si>
    <t>YGIN_ECOLI</t>
  </si>
  <si>
    <t>Probable quinol monooxygenase YgiN (QuMo) (EC 1.-.-.-)</t>
  </si>
  <si>
    <t>ygiN b3029 JW2997</t>
  </si>
  <si>
    <t>ygiN</t>
  </si>
  <si>
    <t>MLTVIAEIRTRPGQHHRQAVLDQFAKIVPTVLKEEGCHGYAPMVDCAAGVSFQSMAPDSIVMIEQWESIAHLEAHLQTPHMKAYSEAVKGDVLEMNIRILQPGI</t>
  </si>
  <si>
    <t>P0ADU5</t>
  </si>
  <si>
    <t>YGIW_ECOLI</t>
  </si>
  <si>
    <t>Protein YgiW</t>
  </si>
  <si>
    <t>ygiW b3024 JW2992</t>
  </si>
  <si>
    <t>ygiW</t>
  </si>
  <si>
    <t>MKKFAAVIAVMALCSAPVMAAEQGGFSGPSATQSQAGGFQGPNGSVTTVESAKSLRDDTWVTLRGNIVERISDDLYVFKDASGTINVDIDHKRWNGVTVTPKDTVEIQGEVDKDWNSVEIDVKQIRKVNP</t>
  </si>
  <si>
    <t>P0ADU7</t>
  </si>
  <si>
    <t>YQIB_ECOLI</t>
  </si>
  <si>
    <t>Uncharacterized protein YqiB</t>
  </si>
  <si>
    <t>yqiB yzzH b3033 JW3001</t>
  </si>
  <si>
    <t>yqiB</t>
  </si>
  <si>
    <t>MKRYTPDFPEMMRLCEMNFSQLRRLLPRNDAPGETVSYQVANAQYRLTIVESTRYTTLVTIEQTAPAISYWSLPSMTVRLYHDAMVAEVCSSQQIFRFKARYDYPNKKLHQRDEKHQINQFLADWLRYCLAHGAMAIPVY</t>
  </si>
  <si>
    <t>P0ADV1</t>
  </si>
  <si>
    <t>LPTA_ECOLI</t>
  </si>
  <si>
    <t>Lipopolysaccharide export system protein LptA</t>
  </si>
  <si>
    <t>lptA yhbN b3200 JW3167</t>
  </si>
  <si>
    <t>lptA</t>
  </si>
  <si>
    <t>MKFKTNKLSLNLVLASSLLAASIPAFAVTGDTDQPIHIESDQQSLDMQGNVVTFTGNVIVTQGTIKINADKVVVTRPGGEQGKEVIDGYGKPATFYQMQDNGKPVEGHASQMHYELAKDFVVLTGNAYLQQVDSNIKGDKITYLVKEQKMQAFSDKGKRVTTVLVPSQLQDKNNKGQTPAQKKGN</t>
  </si>
  <si>
    <t>P0ADV5</t>
  </si>
  <si>
    <t>YHBW_ECOLI</t>
  </si>
  <si>
    <t>Luciferase-like monooxygenase</t>
  </si>
  <si>
    <t>yhbW b3160 JW3129</t>
  </si>
  <si>
    <t>yhbW</t>
  </si>
  <si>
    <t>MTDKTIAFSLLDLAPIPEGSSAREAFSHSLDLARLAEKRGYHRYWLAEHHNMTGIASAATSVLIGYLAANTTTLHLGSGGVMLPNHSPLVIAEQFGTLNTLYPGRIDLGLGRAPGSDQRTMMALRRHMSGDIDNFPRDVAELVDWFDARDPNPHVRPVPGYGEKIPVWLLGSSLYSAQLAAQLGLPFAFASHFAPDMLFQALHLYRSNFKPSARLEKPYAMVCINIIAADSNRDAEFLFTSMQQAFVKLRRGETGQLPPPIQNMDQFWSPSEQYGVQQALSMSLVGDKAKVRHGLQSILRETDADEIMVNGQIFDHQARLHSFELAMDVKEELLG</t>
  </si>
  <si>
    <t>P0ADV7</t>
  </si>
  <si>
    <t>MLAC_ECOLI</t>
  </si>
  <si>
    <t>Intermembrane phospholipid transport system binding protein MlaC</t>
  </si>
  <si>
    <t>mlaC yrbC b3192 JW3159</t>
  </si>
  <si>
    <t>mlaC</t>
  </si>
  <si>
    <t>MFKRLMMVALLVIAPLSAATAADQTNPYKLMDEAAQKTFDRLKNEQPQIRANPDYLRTIVDQELLPYVQVKYAGALVLGQYYKSATPAQREAYFAAFREYLKQAYGQALAMYHGQTYQIAPEQPLGDKTIVPIRVTIIDPNGRPPVRLDFQWRKNSQTGNWQAYDMIAEGVSMITTKQNEWGTLLRTKGIDGLTAQLKSISQQKITLEEKK</t>
  </si>
  <si>
    <t>P0ADV9</t>
  </si>
  <si>
    <t>LPTC_ECOLI</t>
  </si>
  <si>
    <t>Lipopolysaccharide export system protein LptC</t>
  </si>
  <si>
    <t>lptC yrbK b3199 JW3166</t>
  </si>
  <si>
    <t>lptC</t>
  </si>
  <si>
    <t>MSKARRWVIIVLSLAVLVMIGINMAEKDDTAQVVVNNNDPTYKSEHTDTLVYNPEGALSYRLIAQHVEYYSDQAVSWFTQPVLTTFDKDKIPTWSVKADKAKLTNDRMLYLYGHVEVNALVPDSQLRRITTDNAQINLVTQDVTSEDLVTLYGTTFNSSGLKMRGNLRSKNAELIEKVRTSYEIQNKQTQP</t>
  </si>
  <si>
    <t>P0ADW3</t>
  </si>
  <si>
    <t>YHCB_ECOLI</t>
  </si>
  <si>
    <t>Inner membrane protein YhcB</t>
  </si>
  <si>
    <t>yhcB b3233 JW5539</t>
  </si>
  <si>
    <t>yhcB</t>
  </si>
  <si>
    <t>MTWEYALIGLVVGIIIGAVAMRFGNRKLRQQQALQYELEKNKAELDEYREELVSHFARSAELLDTMAHDYRQLYQHMAKSSSSLLPELSAEANPFRNRLAESEASNDQAPVQMPRDYSEGASGLLRTGAKRD</t>
  </si>
  <si>
    <t>P0ADW6</t>
  </si>
  <si>
    <t>YHCC_ECOLI</t>
  </si>
  <si>
    <t>Protein YhcC</t>
  </si>
  <si>
    <t>yhcC b3211 JW3178</t>
  </si>
  <si>
    <t>yhcC</t>
  </si>
  <si>
    <t>MQLQKLVNMFGGDLTRRYGQKVHKLTLHGGFSCPNRDGTIGRGGCTFCNVASFADEAQQHRSIAEQLAHQANLVNRAKRYLAYFQAYTSTFAEVQVLRSMYQQAVSQANIVGLCVGTRPDCVPDAVLDLLCEYKDQGYEVWLELGLQTAHDKTLHRINRGHDFACYQRTTQLARQRGLKVCSHLIVGLPGEGQAECLQTLERVVETGVDGIKLHPLHIVKGSIMAKAWEAGRLNGIELEDYTLTAGEMIRHTPPEVIYHRISASARRPTLLAPLWCENRWTGMVELDRYLNEHGVQGSALGRPWLPPTE</t>
  </si>
  <si>
    <t>P0ADW8</t>
  </si>
  <si>
    <t>YHEV_ECOLI</t>
  </si>
  <si>
    <t>Uncharacterized protein YheV</t>
  </si>
  <si>
    <t>yheV b4551 JW3312</t>
  </si>
  <si>
    <t>yheV</t>
  </si>
  <si>
    <t>MAIRKRFIAGAKCPACQAQDSMAMWRENNIDIVECVKCGHQMREADKEARDHVRKDEQVIGIFHPD</t>
  </si>
  <si>
    <t>P0ADX1</t>
  </si>
  <si>
    <t>YHFA_ECOLI</t>
  </si>
  <si>
    <t>Protein YhfA</t>
  </si>
  <si>
    <t>yhfA b3356 JW3319</t>
  </si>
  <si>
    <t>yhfA</t>
  </si>
  <si>
    <t>MQARVKWVEGLTFLGESASGHQILMDGNSGDKAPSPMEMVLMAAGGCSAIDVVSILQKGRQDVVDCEVKLTSERREEAPRLFTHINLHFIVTGRDLKDAAVARAVDLSAEKYCSVALMLEKAVNITHSYEVVAA</t>
  </si>
  <si>
    <t>P0ADX5</t>
  </si>
  <si>
    <t>YHFG_ECOLI</t>
  </si>
  <si>
    <t>Uncharacterized protein YhfG</t>
  </si>
  <si>
    <t>yhfG b3362 JW3325</t>
  </si>
  <si>
    <t>yhfG</t>
  </si>
  <si>
    <t>MKKLTDKQKSRLWELQRNRNFQASRRLEGVEMPLVTLTAAEALARLEELRSHYER</t>
  </si>
  <si>
    <t>P0ADX7</t>
  </si>
  <si>
    <t>YHHA_ECOLI</t>
  </si>
  <si>
    <t>Uncharacterized protein YhhA (ORFQ)</t>
  </si>
  <si>
    <t>yhhA b3448 JW3413</t>
  </si>
  <si>
    <t>yhhA</t>
  </si>
  <si>
    <t>MKRLLILTALLPFVGFAQPINTLNNPNQPGYQIPSQQRMQTQMQTQQIQQKGMLNQQLKTQTQLQQQHLENQINNNSQRVLQSQPGERNPARQQMLPNTNGGMLNSNRNPDSSLNQQHMLPERRNGDMLNQPSTPQPDIPLKTIGP</t>
  </si>
  <si>
    <t>P0ADX9</t>
  </si>
  <si>
    <t>RSMD_ECOLI</t>
  </si>
  <si>
    <t>Ribosomal RNA small subunit methyltransferase D (EC 2.1.1.171) (16S rRNA m2G966 methyltransferase) (rRNA (guanine-N(2)-)-methyltransferase)</t>
  </si>
  <si>
    <t>rsmD yhhF b3465 JW3430</t>
  </si>
  <si>
    <t>rsmD</t>
  </si>
  <si>
    <t>MKKPNHSGSGQIRIIGGQWRGRKLPVPDSPGLRPTTDRVRETLFNWLAPVIVDAQCLDCFAGSGALGLEALSRYAAGATLIEMDRAVSQQLIKNLATLKAGNARVVNSNAMSFLAQKGTPHNIVFVDPPFRRGLLEETINLLEDNGWLADEALIYVESEVENGLPTVPANWSLHREKVAGQVAYRLYQREAQGESDAD</t>
  </si>
  <si>
    <t>P0ADY1</t>
  </si>
  <si>
    <t>PPID_ECOLI</t>
  </si>
  <si>
    <t>Peptidyl-prolyl cis-trans isomerase D (PPIase D) (EC 5.2.1.8) (Rotamase D)</t>
  </si>
  <si>
    <t>ppiD ybaU b0441 JW0431</t>
  </si>
  <si>
    <t>ppiD</t>
  </si>
  <si>
    <t>MMDSLRTAANSLVLKIIFGIIIVSFILTGVSGYLIGGGNNYAAKVNDQEISRGQFENAFNSERNRMQQQLGDQYSELAANEGYMKTLRQQVLNRLIDEALLDQYARELKLGISDEQVKQAIFATPAFQVDGKFDNSRYNGILNQMGMTADQYAQALRNQLTTQQLINGVAGTDFMLKGETDELAALVAQQRVVREATIDVNALAAKQPVTEQEIASYYEQNKNNFMTPEQFRVSYIKLDAATMQQPVSDADIQSYYDQHQDQFTQPQRTRYSIIQTKTEDEAKAVLDELNKGGDFAALAKEKSADIISARNGGDMGWLEDATIPDELKNAGLKEKGQLSGVIKSSVGFLIVRLDDIQPAKVKSLDEVRDDIAAKVKHEKALDAYYALQQKVSDAASNDTESLAGAEQAAGVKATQTGWFSKDNLPEELNFKPVADAIFNGGLVGENGAPGINSDIITVDGDRAFVLRISEHKPEAVKPLADVQEQVKALVQHNKAEQQAKVDAEKLLVDLKAGKGAEAMQAAGLKFGEPKTLSRSGRDPISQAAFALPLPAKDKPSYGMATDMQGNVVLLALDEVKQGSMPEDQKKAMVQGITQNNAQIVFEALMSNLRKEAKIKIGDALEQQ</t>
  </si>
  <si>
    <t>P0ADY3</t>
  </si>
  <si>
    <t>RL14_ECOLI</t>
  </si>
  <si>
    <t>50S ribosomal protein L14 (Large ribosomal subunit protein uL14)</t>
  </si>
  <si>
    <t>rplN b3310 JW3272</t>
  </si>
  <si>
    <t>rplN</t>
  </si>
  <si>
    <t>MIQEQTMLNVADNSGARRVMCIKVLGGSHRRYAGVGDIIKITIKEAIPRGKVKKGDVLKAVVVRTKKGVRRPDGSVIRFDGNACVLLNNNSEQPIGTRIFGPVTRELRSEKFMKIISLAPEVL</t>
  </si>
  <si>
    <t>P0ADY7</t>
  </si>
  <si>
    <t>RL16_ECOLI</t>
  </si>
  <si>
    <t>50S ribosomal protein L16 (Large ribosomal subunit protein uL16)</t>
  </si>
  <si>
    <t>rplP b3313 JW3275</t>
  </si>
  <si>
    <t>rplP</t>
  </si>
  <si>
    <t>MLQPKRTKFRKMHKGRNRGLAQGTDVSFGSFGLKAVGRGRLTARQIEAARRAMTRAVKRQGKIWIRVFPDKPITEKPLAVRMGKGKGNVEYWVALIQPGKVLYEMDGVPEELAREAFKLAAAKLPIKTTFVTKTVM</t>
  </si>
  <si>
    <t>P0ADZ0</t>
  </si>
  <si>
    <t>RL23_ECOLI</t>
  </si>
  <si>
    <t>50S ribosomal protein L23 (Large ribosomal subunit protein uL23)</t>
  </si>
  <si>
    <t>rplW b3318 JW3280</t>
  </si>
  <si>
    <t>rplW</t>
  </si>
  <si>
    <t>MIREERLLKVLRAPHVSEKASTAMEKSNTIVLKVAKDATKAEIKAAVQKLFEVEVEVVNTLVVKGKVKRHGQRIGRRSDWKKAYVTLKEGQNLDFVGGAE</t>
  </si>
  <si>
    <t>P0ADZ4</t>
  </si>
  <si>
    <t>RS15_ECOLI</t>
  </si>
  <si>
    <t>30S ribosomal protein S15 (Small ribosomal subunit protein uS15)</t>
  </si>
  <si>
    <t>rpsO secC b3165 JW3134</t>
  </si>
  <si>
    <t>rpsO</t>
  </si>
  <si>
    <t>MSLSTEATAKIVSEFGRDANDTGSTEVQVALLTAQINHLQGHFAEHKKDHHSRRGLLRMVSQRRKLLDYLKRKDVARYTQLIERLGLRR</t>
  </si>
  <si>
    <t>P0ADZ7</t>
  </si>
  <si>
    <t>YAJC_ECOLI</t>
  </si>
  <si>
    <t>Sec translocon accessory complex subunit YajC</t>
  </si>
  <si>
    <t>yajC b0407 JW0397</t>
  </si>
  <si>
    <t>yajC</t>
  </si>
  <si>
    <t>MSFFISDAVAATGAPAQGSPMSLILMLVVFGLIFYFMILRPQQKRTKEHKKLMDSIAKGDEVLTNGGLVGRVTKVAENGYIAIALNDTTEVVIKRDFVAAVLPKGTMKAL</t>
  </si>
  <si>
    <t>P0AE01</t>
  </si>
  <si>
    <t>TRMJ_ECOLI</t>
  </si>
  <si>
    <t>tRNA (cytidine/uridine-2'-O-)-methyltransferase TrmJ (EC 2.1.1.200) (TrMet(Xm32)) (tRNA (cytidine(32)/uridine(32)-2'-O)-methyltransferase) (tRNA Cm32/Um32 methyltransferase)</t>
  </si>
  <si>
    <t>trmJ yfhQ b2532 JW2516</t>
  </si>
  <si>
    <t>trmJ</t>
  </si>
  <si>
    <t>MLQNIRIVLVETSHTGNMGSVARAMKTMGLTNLWLVNPLVKPDSQAIALAAGASDVIGNAHIVDTLDEALAGCSLVVGTSARSRTLPWPMLDPRECGLKSVAEAANTPVALVFGRERVGLTNEELQKCHYHVAIAANPEYSSLNLAMAVQVIAYEVRMAWLATQENGEQVEHEETPYPLVDDLERFYGHLEQTLLATGFIRENHPGQVMNKLRRLFTRARPESQELNILRGILASIEQQNKGNKAE</t>
  </si>
  <si>
    <t>P0AE06</t>
  </si>
  <si>
    <t>ACRA_ECOLI</t>
  </si>
  <si>
    <t>Multidrug efflux pump subunit AcrA (AcrAB-TolC multidrug efflux pump subunit AcrA) (Acridine resistance protein A)</t>
  </si>
  <si>
    <t>acrA lir mtcA b0463 JW0452</t>
  </si>
  <si>
    <t>acrA</t>
  </si>
  <si>
    <t>MNKNRGFTPLAVVLMLSGSLALTGCDDKQAQQGGQQMPAVGVVTVKTEPLQITTELPGRTSAYRIAEVRPQVSGIILKRNFKEGSDIEAGVSLYQIDPATYQATYDSAKGDLAKAQAAANIAQLTVNRYQKLLGTQYISKQEYDQALADAQQANAAVTAAKAAVETARINLAYTKVTSPISGRIGKSNVTEGALVQNGQATALATVQQLDPIYVDVTQSSNDFLRLKQELANGTLKQENGKAKVSLITSDGIKFPQDGTLEFSDVTVDQTTGSITLRAIFPNPDHTLLPGMFVRARLEEGLNPNAILVPQQGVTRTPRGDATVLVVGADDKVETRPIVASQAIGDKWLVTEGLKAGDRVVISGLQKVRPGVQVKAQEVTADNNQQAASGAQPEQSKS</t>
  </si>
  <si>
    <t>P0AE08</t>
  </si>
  <si>
    <t>AHPC_ECOLI</t>
  </si>
  <si>
    <t>Alkyl hydroperoxide reductase C (EC 1.11.1.15) (Alkyl hydroperoxide reductase protein C22) (Peroxiredoxin) (SCRP-23) (Sulfate starvation-induced protein 8) (SSI8) (Thioredoxin peroxidase)</t>
  </si>
  <si>
    <t>ahpC b0605 JW0598</t>
  </si>
  <si>
    <t>ahpC</t>
  </si>
  <si>
    <t>MSLINTKIKPFKNQAFKNGEFIEITEKDTEGRWSVFFFYPADFTFVCPTELGDVADHYEELQKLGVDVYAVSTDTHFTHKAWHSSSETIAKIKYAMIGDPTGALTRNFDNMREDEGLADRATFVVDPQGIIQAIEVTAEGIGRDASDLLRKIKAAQYVASHPGEVCPAKWKEGEATLAPSLDLVGKI</t>
  </si>
  <si>
    <t>DISULFID 47;  /note="Interchain (with C-166); in linked form";  /evidence="ECO:0000244|PDB:5B8A, ECO:0000269|PubMed:27892488"; DISULFID 166;  /note="Interchain (with C-47); in linked form";  /evidence="ECO:0000244|PDB:5B8A, ECO:0000269|PubMed:27892488"</t>
  </si>
  <si>
    <t>P0AE12</t>
  </si>
  <si>
    <t>AMN_ECOLI</t>
  </si>
  <si>
    <t>AMP nucleosidase (EC 3.2.2.4)</t>
  </si>
  <si>
    <t>amn b1982 JW1963</t>
  </si>
  <si>
    <t>amn</t>
  </si>
  <si>
    <t>MNNKGSGLTPAQALDKLDALYEQSVVALRNAIGNYITSGELPDENARKQGLFVYPSLTVTWDGSTTNPPKTRAFGRFTHAGSYTTTITRPTLFRSYLNEQLTLLYQDYGAHISVQPSQHEIPYPYVIDGSELTLDRSMSAGLTRYFPTTELAQIGDETADGIYHPTEFSPLSHFDARRVDFSLARLRHYTGTPVEHFQPFVLFTNYTRYVDEFVRWGCSQILDPDSPYIALSCAGGNWITAETEAPEEAISDLAWKKHQMPAWHLITADGQGITLVNIGVGPSNAKTICDHLAVLRPDVWLMIGHCGGLRESQAIGDYVLAHAYLRDDHVLDAVLPPDIPIPSIAEVQRALYDATKLVSGRPGEEVKQRLRTGTVVTTDDRNWELRYSASALRFNLSRAVAIDMESATIAAQGYRFRVPYGTLLCVSDKPLHGEIKLPGQANRFYEGAISEHLQIGIRAIDLLRAEGDRLHSRKLRTFNEPPFR</t>
  </si>
  <si>
    <t>P0AE14</t>
  </si>
  <si>
    <t>AMPE_ECOLI</t>
  </si>
  <si>
    <t>Protein AmpE</t>
  </si>
  <si>
    <t>ampE b0111 JW0107</t>
  </si>
  <si>
    <t>ampE</t>
  </si>
  <si>
    <t>MTLFTTLLVLIFERLFKLGEHWQLDHRLEAFFRRVKHFSLGRTLGMTIIAMGVTFLLLRALQGVLFNVPTLLVWLLIGLLCIGAGKVRLHYHAYLTAASRNDSHARATMAGELTMIHGVPAGCDEREYLRELQNALLWINFRFYLAPLFWLIVGGTWGPVTLMGYAFLRAWQYWLARYQTPHHRLQSGIDAVLHVLDWVPVRLAGVVYALIGHGEKALPAWFASLGDFHTSQYQVLTRLAQFSLAREPHVDKVETPKAAVSMAKKTSFVVVVVIALLTIYGALV</t>
  </si>
  <si>
    <t>P0AE16</t>
  </si>
  <si>
    <t>AMPG_ECOLI</t>
  </si>
  <si>
    <t>Anhydromuropeptide permease (AmpG permease) (Muropeptide:H(+) symporter)</t>
  </si>
  <si>
    <t>ampG b0433 JW0423</t>
  </si>
  <si>
    <t>ampG</t>
  </si>
  <si>
    <t>MSSQYLRIFQQPRSAILLILGFASGLPLALTSGTLQAWMTVENIDLKTIGFFSLVGQAYVFKFLWSPLMDRYTPPFFGRRRGWLLATQILLLVAIAAMGFLEPGTQLRWMAALAVVIAFCSASQDIVFDAWKTDVLPAEERGAGAAISVLGYRLGMLVSGGLALWLADKWLGWQGMYWLMAALLIPCIIATLLAPEPTDTIPVPKTLEQAVVAPLRDFFGRNNAWLILLLIVLYKLGDAFAMSLTTTFLIRGVGFDAGEVGVVNKTLGLLATIVGALYGGILMQRLSLFRALLIFGILQGASNAGYWLLSITDKHLYSMGAAVFFENLCGGMGTSAFVALLMTLCNKSFSATQFALLSALSAVGRVYVGPVAGWFVEAHGWSTFYLFSVAAAVPGLILLLVCRQTLEYTRVNDNFISRTAYPAGYAFAMWTLAAGVSLLAVWLLLLTMDALDLTHFSFLPALLEVGVLVALSGVVLGGLLDYLALRKTHLT</t>
  </si>
  <si>
    <t>P0AE18</t>
  </si>
  <si>
    <t>MAP1_ECOLI</t>
  </si>
  <si>
    <t>Methionine aminopeptidase (MAP) (MetAP) (EC 3.4.11.18) (Peptidase M)</t>
  </si>
  <si>
    <t>map b0168 JW0163</t>
  </si>
  <si>
    <t>map</t>
  </si>
  <si>
    <t>MAISIKTPEDIEKMRVAGRLAAEVLEMIEPYVKPGVSTGELDRICNDYIVNEQHAVSACLGYHGYPKSVCISINEVVCHGIPDDAKLLKDGDIVNIDVTVIKDGFHGDTSKMFIVGKPTIMGERLCRITQESLYLALRMVKPGINLREIGAAIQKFVEAEGFSVVREYCGHGIGRGFHEEPQVLHYDSRETNVVLKPGMTFTIEPMVNAGKKEIRTMKDGWTVKTKDRSLSAQYEHTIVVTDNGCEILTLRKDDTIPAIISHDE</t>
  </si>
  <si>
    <t>P0AE22</t>
  </si>
  <si>
    <t>APHA_ECOLI</t>
  </si>
  <si>
    <t>Class B acid phosphatase (CBAP) (EC 3.1.3.2)</t>
  </si>
  <si>
    <t>aphA napA yjbP b4055 JW4015</t>
  </si>
  <si>
    <t>aphA</t>
  </si>
  <si>
    <t>MRKITQAISAVCLLFALNSSAVALASSPSPLNPGTNVARLAEQAPIHWVSVAQIENSLAGRPPMAVGFDIDDTVLFSSPGFWRGKKTFSPESEDYLKNPVFWEKMNNGWDEFSIPKEVARQLIDMHVRRGDAIFFVTGRSPTKTETVSKTLADNFHIPATNMNPVIFAGDKPGQNTKSQWLQDKNIRIFYGDSDNDITAARDVGARGIRILRASNSTYKPLPQAGAFGEEVIVNSEY</t>
  </si>
  <si>
    <t>P0AE24</t>
  </si>
  <si>
    <t>ARAE_ECOLI</t>
  </si>
  <si>
    <t>Arabinose-proton symporter (Arabinose transporter)</t>
  </si>
  <si>
    <t>araE b2841 JW2809</t>
  </si>
  <si>
    <t>araE</t>
  </si>
  <si>
    <t>MVTINTESALTPRSLRDTRRMNMFVSVAAAVAGLLFGLDIGVIAGALPFITDHFVLTSRLQEWVVSSMMLGAAIGALFNGWLSFRLGRKYSLMAGAILFVLGSIGSAFATSVEMLIAARVVLGIAVGIASYTAPLYLSEMASENVRGKMISMYQLMVTLGIVLAFLSDTAFSYSGNWRAMLGVLALPAVLLIILVVFLPNSPRWLAEKGRHIEAEEVLRMLRDTSEKAREELNEIRESLKLKQGGWALFKINRNVRRAVFLGMLLQAMQQFTGMNIIMYYAPRIFKMAGFTTTEQQMIATLVVGLTFMFATFIAVFTVDKAGRKPALKIGFSVMALGTLVLGYCLMQFDNGTASSGLSWLSVGMTMMCIAGYAMSAAPVVWILCSEIQPLKCRDFGITCSTTTNWVSNMIIGATFLTLLDSIGAAGTFWLYTALNIAFVGITFWLIPETKNVTLEHIERKLMAGEKLRNIGV</t>
  </si>
  <si>
    <t>P0AE26</t>
  </si>
  <si>
    <t>ARAH_ECOLI</t>
  </si>
  <si>
    <t>L-arabinose transport system permease protein AraH</t>
  </si>
  <si>
    <t>araH b4460 JW1887</t>
  </si>
  <si>
    <t>araH</t>
  </si>
  <si>
    <t>MSSVSTSGSGAPKSSFSFGRIWDQYGMLVVFAVLFIACAIFVPNFATFINMKGLGLAISMSGMVACGMLFCLASGDFDLSVASVIACAGVTTAVVINLTESLWIGVAAGLLLGVLCGLVNGFVIAKLKINALITTLATMQIVRGLAYIISDGKAVGIEDESFFALGYANWFGLPAPIWLTVACLIIFGLLLNKTTFGRNTLAIGGNEEAARLAGVPVVRTKIIIFVLSGLVSAIAGIILASRMTSGQPMTSIGYELIVISACVLGGVSLKGGIGKISYVVAGILILGTVENAMNLLNISPFAQYVVRGLILLAAVIFDRYKQKAKRTV</t>
  </si>
  <si>
    <t>P0AE28</t>
  </si>
  <si>
    <t>AROM_ECOLI</t>
  </si>
  <si>
    <t>Protein AroM</t>
  </si>
  <si>
    <t>aroM b0390 JW0381</t>
  </si>
  <si>
    <t>aroM</t>
  </si>
  <si>
    <t>MSASLAILTIGIVPMQEVLPLLTEYIDEDNISHHSLLGKLSREEVMAEYAPEAGEDTILTLLNDNQLAHVSRRKVERDLQGVVEVLDNQGYDVILLMSTANISSMTARNTIFLEPSRILPPLVSSIVEDHQVGVIVPVEEMLPVQAQKWQILQKSPVFSLGNPIHDSEQKIIDAGKELLAKGADVIMLDCLGFHQRHRDLLQKQLDVPVLLSNVLIARLAAELLV</t>
  </si>
  <si>
    <t>P0AE30</t>
  </si>
  <si>
    <t>ARTM_ECOLI</t>
  </si>
  <si>
    <t>Arginine ABC transporter permease protein ArtM</t>
  </si>
  <si>
    <t>artM b0861 JW0845</t>
  </si>
  <si>
    <t>artM</t>
  </si>
  <si>
    <t>MFEYLPELMKGLHTSLTLTVASLIVALILALIFTIILTLKTPVLVWLVRGYITLFTGTPLLVQIFLIYYGPGQFPTLQEYPALWHLLSEPWLCALIALSLNSAAYTTQLFYGAIRAIPEGQWQSCSALGMSKKDTLAILLPYAFKRSLSSYSNEVVLVFKSTSLAYTITLMEVMGYSQLLYGRTYDVMVFGAAGIIYLVVNGLLTLMMRLIERKALAFERRN</t>
  </si>
  <si>
    <t>P0AE34</t>
  </si>
  <si>
    <t>ARTQ_ECOLI</t>
  </si>
  <si>
    <t>Arginine ABC transporter permease protein ArtQ</t>
  </si>
  <si>
    <t>artQ b0862 JW0846</t>
  </si>
  <si>
    <t>artQ</t>
  </si>
  <si>
    <t>MNEFFPLASAAGMTVGLAVCALIVGLALAMFFAVWESAKWRPVAWAGSALVTILRGLPEILVVLFIYFGSSQLLLTLSDGFTINLGFVQIPVQMDIENFDVSPFLCGVIALSLLYAAYASQTLRGALKAVPVGQWESGQALGLSKSAIFFRLVMPQMWRHALPGLGNQWLVLLKDTALVSLISVNDLMLQTKSIATRTQEPFTWYIVAAAIYLVITLLSQYILKRIDLRATRFERRPS</t>
  </si>
  <si>
    <t>P0AE37</t>
  </si>
  <si>
    <t>ASTA_ECOLI</t>
  </si>
  <si>
    <t>Arginine N-succinyltransferase (AST) (EC 2.3.1.109) (AOST)</t>
  </si>
  <si>
    <t>astA ydjV b1747 JW1736</t>
  </si>
  <si>
    <t>astA</t>
  </si>
  <si>
    <t>MMVIRPVERSDVSALMQLASKTGGGLTSLPANEATLSARIERAIKTWQGELPKSEQGYVFVLEDSETGTVAGICAIEVAVGLNDPWYNYRVGTLVHASKELNVYNALPTLFLSNDHTGSSELCTLFLDPDWRKEGNGYLLSKSRFMFMAAFRDKFNDKVVAEMRGVIDEHGYSPFWQSLGKRFFSMDFSRADFLCGTGQKAFIAELMPKHPIYTHFLSQEAQDVIGQVHPQTAPARAVLEKEGFRYRNYIDIFDGGPTLECDIDRVRAIRKSRLVEVAEGQPAQGDFPACLVANENYHHFRVVLVRTDPATERLILTAAQLDALKCHAGDRVRLVRLCAEEKTA</t>
  </si>
  <si>
    <t>P0AE39</t>
  </si>
  <si>
    <t>YPDB_ECOLI</t>
  </si>
  <si>
    <t>Transcriptional regulatory protein YpdB</t>
  </si>
  <si>
    <t>ypdB b2381 JW2378</t>
  </si>
  <si>
    <t>ypdB</t>
  </si>
  <si>
    <t>MKVIIVEDEFLAQQELSWLIKEHSQMEIVGTFDDGLDVLKFLQHNRVDAIFLDINIPSLDGVLLAQNISQFAHKPFIVFITAWKEHAVEAFELEAFDYILKPYQESRITGMLQKLEAAWQQQQTSSTPAATVTRENDTINLVKDERIIVTPINDIYYAEAHEKMTFVYTRRESYVMPMNITEFCSKLPPSHFFRCHRSFCVNLNKIREIEPWFNNTYILRLKDLDFEVPVSRSKVKEFRQLMHL</t>
  </si>
  <si>
    <t>P0AE42</t>
  </si>
  <si>
    <t>YQAE_ECOLI</t>
  </si>
  <si>
    <t>UPF0057 membrane protein YqaE</t>
  </si>
  <si>
    <t>yqaE b2666 JW2641</t>
  </si>
  <si>
    <t>yqaE</t>
  </si>
  <si>
    <t>MGFWRIVITIILPPLGVLLGKGFGWAFIINILLTLLGYIPGLIHAFWVQTRD</t>
  </si>
  <si>
    <t>P0AE45</t>
  </si>
  <si>
    <t>YTFL_ECOLI</t>
  </si>
  <si>
    <t>UPF0053 inner membrane protein YtfL</t>
  </si>
  <si>
    <t>ytfL b4218 JW4177</t>
  </si>
  <si>
    <t>ytfL</t>
  </si>
  <si>
    <t>MLNSILVILCLIAVSAFFSMSEISLAASRKIKLKLLADEGNINAQRVLNMQENPGMFFTVVQIGLNAVAILGGIVGDAAFSPAFHSLFSRYMSAELSEQLSFILSFSLVTGMFILFADLTPKRIGMIAPEAVALRIINPMRFCLYVCTPLVWFFNGLANIIFRIFKLPMVRKDDITSDDIYAVVEAGALAGVLRKQEHELIENVFELESRTVPSSMTPRENVIWFDLHEDEQSLKNKVAEHPHSKFLVCNEDIDHIIGYVDSKDLLNRVLANQSLALNSGVQIRNTLIVPDTLTLSEALESFKTAGEDFAVIMNEYALVVGIITLNDVMTTLMGDLVGQGLEEQIVARDENSWLIDGGTPIDDVMRVLDIDEFPQSGNYETIGGFMMFMLRKIPKRTDSVKFAGYKFEVVDIDNYRIDQLLVTRIDSKATALSPKLPDAKDKEESVA</t>
  </si>
  <si>
    <t>P0AE48</t>
  </si>
  <si>
    <t>YTFP_ECOLI</t>
  </si>
  <si>
    <t>Gamma-glutamylcyclotransferase family protein YtfP</t>
  </si>
  <si>
    <t>ytfP b4222 JW4181</t>
  </si>
  <si>
    <t>ytfP</t>
  </si>
  <si>
    <t>MRIFVYGSLRHKQGNSHWMTNAQLLGDFSIDNYQLYSLGHYPGAVPGNGTVHGEVYRIDNATLAELDALRTRGGEYARQLIQTPYGSAWMYVYQRPVDGLKLIESGDWLDRDK</t>
  </si>
  <si>
    <t>P0AE52</t>
  </si>
  <si>
    <t>BCP_ECOLI</t>
  </si>
  <si>
    <t>Peroxiredoxin Bcp (EC 1.11.1.15) (Bacterioferritin comigratory protein) (Thioredoxin peroxidase)</t>
  </si>
  <si>
    <t>bcp b2480 JW2465</t>
  </si>
  <si>
    <t>bcp</t>
  </si>
  <si>
    <t>MNPLKAGDIAPKFSLPDQDGEQVNLTDFQGQRVLVYFYPKAMTPGCTVQACGLRDNMDELKKAGVDVLGISTDKPEKLSRFAEKELLNFTLLSDEDHQVCEQFGVWGEKSFMGKTYDGIHRISFLIDADGKIEHVFDDFKTSNHHDVVLNWLKEHA</t>
  </si>
  <si>
    <t>DISULFID 46..51;  /note="Redox-active";  /evidence="ECO:0000269|PubMed:19298085"</t>
  </si>
  <si>
    <t>P0AE56</t>
  </si>
  <si>
    <t>BFD_ECOLI</t>
  </si>
  <si>
    <t>Bacterioferritin-associated ferredoxin</t>
  </si>
  <si>
    <t>bfd yheA b3337 JW3299</t>
  </si>
  <si>
    <t>bfd</t>
  </si>
  <si>
    <t>MYVCLCNGISDKKIRQAVRQFSPHSFQQLKKFIPVGNQCGKCVRAAREVMEDELMQLPEFKESA</t>
  </si>
  <si>
    <t>P0AE58</t>
  </si>
  <si>
    <t>CAIF_ECOLI</t>
  </si>
  <si>
    <t>Transcriptional activatory protein CaiF</t>
  </si>
  <si>
    <t>caiF b0034 JW0033</t>
  </si>
  <si>
    <t>caiF</t>
  </si>
  <si>
    <t>MCEGYVEKPLYLLIAEWMMAENRWVIAREISIHFDIEHSKAVNTLTYILSEVTEISCEVKMIPNKLEGRGCQCQRLVKVVDIDEQIYARLRNNSREKLVGVRKTPRIPAVPLTELNREQKWQMMLSKSMRR</t>
  </si>
  <si>
    <t>P0AE60</t>
  </si>
  <si>
    <t>CEDA_ECOLI</t>
  </si>
  <si>
    <t>Cell division activator CedA</t>
  </si>
  <si>
    <t>cedA ydjP b1731 JW1720</t>
  </si>
  <si>
    <t>cedA</t>
  </si>
  <si>
    <t>MKKPLRQQNRQIISYVPRTEPAPPEHAIKMDSFRDVWMLRGKYVAFVLMGESFLRSPAFTVPESAQRWANQIRQEGEVTE</t>
  </si>
  <si>
    <t>P0AE63</t>
  </si>
  <si>
    <t>CHAB_ECOLI</t>
  </si>
  <si>
    <t>Putative cation transport regulator ChaB</t>
  </si>
  <si>
    <t>chaB b1217 JW1208</t>
  </si>
  <si>
    <t>chaB</t>
  </si>
  <si>
    <t>MPYKTKSDLPESVKHVLPSHAQDIYKEAFNSAWDQYKDKEDRRDDASREETAHKVAWAAVKHEYAKGDDDKWHKKS</t>
  </si>
  <si>
    <t>P0AE67</t>
  </si>
  <si>
    <t>CHEY_ECOLI</t>
  </si>
  <si>
    <t>Chemotaxis protein CheY</t>
  </si>
  <si>
    <t>cheY b1882 JW1871</t>
  </si>
  <si>
    <t>cheY</t>
  </si>
  <si>
    <t>MADKELKFLVVDDFSTMRRIVRNLLKELGFNNVEEAEDGVDALNKLQAGGYGFVISDWNMPNMDGLELLKTIRADGAMSALPVLMVTAEAKKENIIAAAQAGASGYVVKPFTAATLEEKLNKIFEKLGM</t>
  </si>
  <si>
    <t>P0AE70</t>
  </si>
  <si>
    <t>MAZF_ECOLI</t>
  </si>
  <si>
    <t>Endoribonuclease toxin MazF (EC 3.1.27.-) (Toxin MazF) (mRNA interferase MazF)</t>
  </si>
  <si>
    <t>mazF chpA chpAK b2782 JW2753</t>
  </si>
  <si>
    <t>mazF</t>
  </si>
  <si>
    <t>MVSRYVPDMGDLIWVDFDPTKGSEQAGHRPAVVLSPFMYNNKTGMCLCVPCTTQSKGYPFEVVLSGQERDGVALADQVKSIAWRARGATKKGTVAPEELQLIKAKINVLIG</t>
  </si>
  <si>
    <t>P0AE72</t>
  </si>
  <si>
    <t>MAZE_ECOLI</t>
  </si>
  <si>
    <t>Antitoxin MazE</t>
  </si>
  <si>
    <t>mazE chpAI chpR b2783 JW2754</t>
  </si>
  <si>
    <t>mazE</t>
  </si>
  <si>
    <t>MIHSSVKRWGNSPAVRIPATLMQALNLNIDDEVKIDLVDGKLIIEPVRKEPVFTLAELVNDITPENLHENIDWGEPKDKEVW</t>
  </si>
  <si>
    <t>P0AE74</t>
  </si>
  <si>
    <t>CITT_ECOLI</t>
  </si>
  <si>
    <t>Citrate/succinate antiporter (Citrate carrier) (Citrate transporter)</t>
  </si>
  <si>
    <t>citT ybdS b0612 JW0604</t>
  </si>
  <si>
    <t>citT</t>
  </si>
  <si>
    <t>MSLAKDNIWKLLAPLVVMGVMFLIPVPDGMPPQAWHYFAVFVAMIVGMILEPIPATAISFIAVTICVIGSNYLLFDAKELADPAFNAQKQALKWGLAGFSSTTVWLVFGAFIFALGYEVSGLGRRIALFLVKFMGKRTLTLGYAIVIIDILLAPFTPSNTARTGGTVFPVIKNLPPLFKSFPNDPSARRIGGYLMWMMVISTSLSSSMFVTGAAPNVLGLEFVSKIAGIQISWLQWFLCFLPVGVILLIIAPWLSYVLYKPEITHSEEVATWAGDELKTMGALTRREWTLIGLVLLSLGLWVFGSEVINATAVGLLAVSLMLALHVVPWKDITRYNSAWNTLVNLATLVVMANGLTRSGFIDWFAGTMSTHLEGFSPNATVIVLVLVFYFAHYLFASLSAHTATMLPVILAVGKGIPGVPMEQLCILLVLSIGIMGCLTPYATGPGVIIYGCGYVKSKDYWRLGAIFGVIYISMLLLVGWPILAMWN</t>
  </si>
  <si>
    <t>P0AE76</t>
  </si>
  <si>
    <t>COBU_ECOLI</t>
  </si>
  <si>
    <t>Bifunctional adenosylcobalamin biosynthesis protein CobU (Adenosylcobinamide kinase) (EC 2.7.1.156) (Adenosylcobinamide-phosphate guanylyltransferase) (EC 2.7.7.62)</t>
  </si>
  <si>
    <t>cobU b1993 JW1971</t>
  </si>
  <si>
    <t>cobU</t>
  </si>
  <si>
    <t>MMILVTGGARSGKSRHAEALIGDSSQVLYIATSQILDDEMAARIEHHRQGRPEHWRTVERWQHLDELIHADINPNEVVLLECVTTMVTNLLFDYGGDKDPDEWDYQAMEQAINAEIQSLIAACQRCPAKVVLVTNEVGMGIVPESRLARHFRDIAGRVNQQLAAAANEVWLVVSGIGVKIK</t>
  </si>
  <si>
    <t>P0AE78</t>
  </si>
  <si>
    <t>CORC_ECOLI</t>
  </si>
  <si>
    <t>Magnesium and cobalt efflux protein CorC</t>
  </si>
  <si>
    <t>corC ybeX b0658 JW0655</t>
  </si>
  <si>
    <t>corC</t>
  </si>
  <si>
    <t>MSDDNSHSSDTISNKKGFFSLLLSQLFHGEPKNRDELLALIRDSGQNDLIDEDTRDMLEGVMDIADQRVRDIMIPRSQMITLKRNQTLDECLDVIIESAHSRFPVISEDKDHIEGILMAKDLLPFMRSDAEAFSMDKVLRQAVVVPESKRVDRMLKEFRSQRYHMAIVIDEFGGVSGLVTIEDILELIVGEIEDEYDEEDDIDFRQLSRHTWTVRALASIEDFNEAFGTHFSDEEVDTIGGLVMQAFGHLPARGETIDIDGYQFKVAMADSRRIIQVHVKIPDDSPQPKLDE</t>
  </si>
  <si>
    <t>P0AE82</t>
  </si>
  <si>
    <t>CPXA_ECOLI</t>
  </si>
  <si>
    <t>Sensor histidine kinase CpxA (EC 2.7.13.3)</t>
  </si>
  <si>
    <t>cpxA ecfB eup ssd b3911 JW3882</t>
  </si>
  <si>
    <t>cpxA</t>
  </si>
  <si>
    <t>MIGSLTARIFAIFWLTLALVLMLVLMLPKLDSRQMTELLDSEQRQGLMIEQHVEAELANDPPNDLMWWRRLFRAIDKWAPPGQRLLLVTTEGRVIGAERSEMQIIRNFIGQADNADHPQKKKYGRVELVGPFSVRDGEDNYQLYLIRPASSSQSDFINLLFDRPLLLLIVTMLVSTPLLLWLAWSLAKPARKLKNAADEVAQGNLRQHPELEAGPQEFLAAGASFNQMVTALERMMTSQQRLLSDISHELRTPLTRLQLGTALLRRRSGESKELERIETEAQRLDSMINDLLVMSRNQQKNALVSETIKANQLWSEVLDNAAFEAEQMGKSLTVNFPPGPWPLYGNPNALESALENIVRNALRYSHTKIEVGFAVDKDGITITVDDDGPGVSPEDREQIFRPFYRTDEARDRESGGTGLGLAIVETAIQQHRGWVKAEDSPLGGLRLVIWLPLYKRS</t>
  </si>
  <si>
    <t>P0AE85</t>
  </si>
  <si>
    <t>CPXP_ECOLI</t>
  </si>
  <si>
    <t>Periplasmic protein CpxP (ORF_o167) (Periplasmic accessory protein CpxP)</t>
  </si>
  <si>
    <t>cpxP yiiO b4484 JW5558</t>
  </si>
  <si>
    <t>cpxP</t>
  </si>
  <si>
    <t>MRIVTAAVMASTLAVSSLSHAAEVGSGDNWHPGEELTQRSTQSHMFDGISLTEHQRQQMRDLMQQARHEQPPVNVSELETMHRLVTAENFDENAVRAQAEKMANEQIARQVEMAKVRNQMYRLLTPEQQAVLNEKHQQRMEQLRDVTQWQKSSSLKLLSSSNSRSQ</t>
  </si>
  <si>
    <t>P0AE88</t>
  </si>
  <si>
    <t>CPXR_ECOLI</t>
  </si>
  <si>
    <t>Transcriptional regulatory protein CpxR</t>
  </si>
  <si>
    <t>cpxR yiiA b3912 JW3883</t>
  </si>
  <si>
    <t>cpxR</t>
  </si>
  <si>
    <t>MNKILLVDDDRELTSLLKELLEMEGFNVIVAHDGEQALDLLDDSIDLLLLDVMMPKKNGIDTLKALRQTHQTPVIMLTARGSELDRVLGLELGADDYLPKPFNDRELVARIRAILRRSHWSEQQQNNDNGSPTLEVDALVLNPGRQEASFDGQTLELTGTEFTLLYLLAQHLGQVVSREHLSQEVLGKRLTPFDRAIDMHISNLRRKLPDRKDGHPWFKTLRGRGYLMVSAS</t>
  </si>
  <si>
    <t>P0AE91</t>
  </si>
  <si>
    <t>CREA_ECOLI</t>
  </si>
  <si>
    <t>Protein CreA (Catabolite regulation protein A)</t>
  </si>
  <si>
    <t>creA yjjD b4397 JW4360</t>
  </si>
  <si>
    <t>creA</t>
  </si>
  <si>
    <t>MKYKHLILSLSLIMLGPLAHAEEIGSVDTVFKMIGPDHKIVVEAFDDPDVKNVTCYVSRAKTGGIKGGLGLAEDTSDAAISCQQVGPIELSDRIKNGKAQGEVVFKKRTSLVFKSLQVVRFYDAKRNALAYLAYSDKVVEGSPKNAISAVPVMPWRQ</t>
  </si>
  <si>
    <t>P0AE95</t>
  </si>
  <si>
    <t>CSGE_ECOLI</t>
  </si>
  <si>
    <t>Curli production assembly/transport component CsgE</t>
  </si>
  <si>
    <t>csgE b1039 JW1022</t>
  </si>
  <si>
    <t>csgE</t>
  </si>
  <si>
    <t>MKRYLRWIVAAEFLFAAGNLHAVEVEVPGLLTDHTVSSIGHDFYRAFSDKWESDYTGNLTINERPSARWGSWITITVNQDVIFQTFLFPLKRDFEKTVVFALIQTEEALNRRQINQALLSTGDLAHDEF</t>
  </si>
  <si>
    <t>P0AE98</t>
  </si>
  <si>
    <t>CSGF_ECOLI</t>
  </si>
  <si>
    <t>Curli production assembly/transport component CsgF</t>
  </si>
  <si>
    <t>csgF b1038 JW1021</t>
  </si>
  <si>
    <t>csgF</t>
  </si>
  <si>
    <t>MRVKHAVVLLMLISPLSWAGTMTFQFRNPNFGGNPNNGAFLLNSAQAQNSYKDPSYNDDFGIETPSALDNFTQAIQSQILGGLLSNINTGKPGRMVTNDYIVDIANRDGQLQLNVTDRKTGQTSTIQVSGLQNNSTDF</t>
  </si>
  <si>
    <t>P0AEA2</t>
  </si>
  <si>
    <t>CSGG_ECOLI</t>
  </si>
  <si>
    <t>Curli production assembly/transport component CsgG</t>
  </si>
  <si>
    <t>csgG b1037 JW1020</t>
  </si>
  <si>
    <t>csgG</t>
  </si>
  <si>
    <t>MQRLFLLVAVMLLSGCLTAPPKEAARPTLMPRAQSYKDLTHLPAPTGKIFVSVYNIQDETGQFKPYPASNFSTAVPQSATAMLVTALKDSRWFIPLERQGLQNLLNERKIIRAAQENGTVAINNRIPLQSLTAANIMVEGSIIGYESNVKSGGVGARYFGIGADTQYQLDQIAVNLRVVNVSTGEILSSVNTSKTILSYEVQAGVFRFIDYQRLLEGEVGYTSNEPVMLCLMSAIETGVIFLINDGIDRGLWDLQNKAERQNDILVKYRHMSVPPES</t>
  </si>
  <si>
    <t>P0AEA5</t>
  </si>
  <si>
    <t>CYOE_ECOLI</t>
  </si>
  <si>
    <t>Protoheme IX farnesyltransferase (EC 2.5.1.141) (Heme B farnesyltransferase) (Heme O synthase)</t>
  </si>
  <si>
    <t>cyoE b0428 JW0418</t>
  </si>
  <si>
    <t>cyoE</t>
  </si>
  <si>
    <t>MMFKQYLQVTKPGIIFGNLISVIGGFLLASKGSIDYPLFIYTLVGVSLVVASGCVFNNYIDRDIDRKMERTKNRVLVKGLISPAVSLVYATLLGIAGFMLLWFGANPLACWLGVMGFVVYVGVYSLYMKRHSVYGTLIGSLSGAAPPVIGYCAVTGEFDSGAAILLAIFSLWQMPHSYAIAIFRFKDYQAANIPVLPVVKGISVAKNHITLYIIAFAVATLMLSLGGYAGYKYLVVAAAVSVWWLGMALRGYKVADDRIWARKLFGFSIIAITALSVMMSVDFMVPDSHTLLAAVW</t>
  </si>
  <si>
    <t>P0AEA8</t>
  </si>
  <si>
    <t>CYSG_ECOLI</t>
  </si>
  <si>
    <t>Siroheme synthase [Includes: Uroporphyrinogen-III C-methyltransferase (Urogen III methylase) (EC 2.1.1.107) (SUMT) (Uroporphyrinogen III methylase) (UROM); Precorrin-2 dehydrogenase (EC 1.3.1.76); Sirohydrochlorin ferrochelatase (EC 4.99.1.4)]</t>
  </si>
  <si>
    <t>cysG b3368 JW3331</t>
  </si>
  <si>
    <t>cysG</t>
  </si>
  <si>
    <t>MDHLPIFCQLRDRDCLIVGGGDVAERKARLLLDAGARLTVNALAFIPQFTAWADAGMLTLVEGPFDESLLDTCWLAIAATDDDALNQRVSEAAEARRIFCNVVDAPKAASFIMPSIIDRSPLMVAVSSGGTSPVLARLLREKLESLLPLHLGQVAKYAGQLRGRVKQQFATMGERRRFWEKLFVNDRLAQSLANNDQKAITETTEQLINEPLDHRGEVVLVGAGPGDAGLLTLKGLQQIQQADVVVYDRLVSDDIMNLVRRDADRVFVGKRAGYHCVPQEEINQILLREAQKGKRVVRLKGGDPFIFGRGGEELETLCNAGIPFSVVPGITAASGCSAYSGIPLTHRDYAQSVRLITGHLKTGGELDWENLAAEKQTLVFYMGLNQAATIQQKLIEHGMPGEMPVAIVENGTAVTQRVIDGTLTQLGELAQQMNSPSLIIIGRVVGLRDKLNWFSNH</t>
  </si>
  <si>
    <t>P0AEB0</t>
  </si>
  <si>
    <t>CYSW_ECOLI</t>
  </si>
  <si>
    <t>Sulfate transport system permease protein CysW</t>
  </si>
  <si>
    <t>cysW b2423 JW2416</t>
  </si>
  <si>
    <t>cysW</t>
  </si>
  <si>
    <t>MAEVTQLKRYDARPINWGKWFLIGIGMLVSAFILLVPMIYIFVQAFSKGLMPVLQNLADPDMLHAIWLTVMIALIAVPVNLVFGILLAWLVTRFNFPGRQLLLTLLDIPFAVSPVVAGLVYLLFYGSNGPLGGWLDEHNLQIMFSWPGMVLVTIFVTCPFVVRELVPVMLSQGSQEDEAAILLGASGWQMFRRVTLPNIRWALLYGVVLTNARAIGEFGAVSVVSGSIRGETLSLPLQIELLEQDYNTVGSFTAAALLTLMAIITLFLKSMLQWRLENQEKRAQQEEHHEH</t>
  </si>
  <si>
    <t>P0AEB2</t>
  </si>
  <si>
    <t>DACA_ECOLI</t>
  </si>
  <si>
    <t>D-alanyl-D-alanine carboxypeptidase DacA (DD-carboxypeptidase) (DD-peptidase) (EC 3.4.16.4) (Beta-lactamase) (EC 3.5.2.6) (Penicillin-binding protein 5) (PBP-5)</t>
  </si>
  <si>
    <t>dacA pfv b0632 JW0627</t>
  </si>
  <si>
    <t>dacA</t>
  </si>
  <si>
    <t>MNTIFSARIMKRLALTTALCTAFISAAHADDLNIKTMIPGVPQIDAESYILIDYNSGKVLAEQNADVRRDPASLTKMMTSYVIGQAMKAGKFKETDLVTIGNDAWATGNPVFKGSSLMFLKPGMQVPVSQLIRGINLQSGNDACVAMADFAAGSQDAFVGLMNSYVNALGLKNTHFQTVHGLDADGQYSSARDMALIGQALIRDVPNEYSIYKEKEFTFNGIRQLNRNGLLWDNSLNVDGIKTGHTDKAGYNLVASATEGQMRLISAVMGGRTFKGREAESKKLLTWGFRFFETVNPLKVGKEFASEPVWFGDSDRASLGVDKDVYLTIPRGRMKDLKASYVLNSSELHAPLQKNQVVGTINFQLDGKTIEQRPLVVLQEIPEGNFFGKIIDYIKLMFHHWFG</t>
  </si>
  <si>
    <t>P0AEB5</t>
  </si>
  <si>
    <t>YNAI_ECOLI</t>
  </si>
  <si>
    <t>Low conductance mechanosensitive channel YnaI</t>
  </si>
  <si>
    <t>ynaI b1330 JW1323</t>
  </si>
  <si>
    <t>ynaI</t>
  </si>
  <si>
    <t>MIAELFTNNALNLVIIFGSCAALILMSFWFRRGNRKRKGFLFHAVQFLIYTIIISAVGSIINYVIENYKLKFITPGVIDFICTSLIAVILTIKLFLLINQFEKQQIKKGRDITSARIMSRIIKITIIVVLVLLYGEHFGMSLSGLLTFGGIGGLAVGMAGKDILSNFFSGIMLYFDRPFSIGDWIRSPDRNIEGTVAEIGWRITKITTFDNRPLYVPNSLFSSISVENPGRMTNRRITTTIGLRYEDAAKVGVIVEAVREMLKNHPAIDQRQTLLVYFNQFADSSLNIMVYCFTKTTVWAEWLAAQQDVYLKIIDIVQSHGADFAFPSQTLYMDNITPPEQGR</t>
  </si>
  <si>
    <t>P0AEB7</t>
  </si>
  <si>
    <t>YOAB_ECOLI</t>
  </si>
  <si>
    <t>RutC family protein YoaB</t>
  </si>
  <si>
    <t>yoaB b1809 JW5295</t>
  </si>
  <si>
    <t>yoaB</t>
  </si>
  <si>
    <t>MTIVRIDAEARWSDVVIHNNTLYYTGVPENLDADAFEQTANTLAQIDAVLEKQGSNKSSILDATIFLADKNDFAAMNKAWDAWVVAGHAPVRCTVQAGLMNPKYKVEIKIVAAV</t>
  </si>
  <si>
    <t>P0AEC0</t>
  </si>
  <si>
    <t>YOAE_ECOLI</t>
  </si>
  <si>
    <t>UPF0053 inner membrane protein YoaE</t>
  </si>
  <si>
    <t>yoaE b1816 JW1805</t>
  </si>
  <si>
    <t>yoaE</t>
  </si>
  <si>
    <t>MEFLMDPSIWAGLLTLVVLEIVLGIDNLVFIAILADKLPPKQRDKARLLGLSLALIMRLGLLSLISWMVTLTKPLFTVMDFSFSGRDLIMLFGGIFLLFKATTELHERLENRDHDSGHGKGYASFWVVVTQIVILDAVFSLDAVITAVGMVNHLPVMMAAVVIAMAVMLLASKPLTRFVNQHPTVVVLCLSFLLMIGLSLVAEGFGFHIPKGYLYAAIGFSIIIEVFNQIARRNFIRHQSTLPLRARTADAILRLMGGKRQANVQHDADNPMPMPIPEGAFAEEERYMINGVLTLASRSLRGIMTPRGEISWVDANLGVDEIREQLLSSPHSLFPVCRGELDEIIGIVRAKELLVALEEGVDVAAIASASPAIIVPETLDPINLLGVLRRARGSFVIVTNEFGVVQGLVTPLDVLEAIAGEFPDADETPEIITDGDGWLVKGGTDLHALQQALDVEHLADDDDIATVAGLVISANGHIPRVGDVIDVGPLHITIIEANDYRVDLVRIVKEQPAHDEDE</t>
  </si>
  <si>
    <t>P0AEC3</t>
  </si>
  <si>
    <t>ARCB_ECOLI</t>
  </si>
  <si>
    <t>Aerobic respiration control sensor protein ArcB (EC 2.7.13.3)</t>
  </si>
  <si>
    <t>arcB b3210 JW5536</t>
  </si>
  <si>
    <t>arcB</t>
  </si>
  <si>
    <t>MKQIRLLAQYYVDLMMKLGLVRFSMLLALALVVLAIVVQMAVTMVLHGQVESIDVIRSIFFGLLITPWAVYFLSVVVEQLEESRQRLSRLVQKLEEMRERDLSLNVQLKDNIAQLNQEIAVREKAEAELQETFGQLKIEIKEREETQIQLEQQSSFLRSFLDASPDLVFYRNEDKEFSGCNRAMELLTGKSEKQLVHLKPADVYSPEAAAKVIETDEKVFRHNVSLTYEQWLDYPDGRKACFEIRKVPYYDRVGKRHGLMGFGRDITERKRYQDALERASRDKTTFISTISHELRTPLNGIVGLSRILLDTELTAEQEKYLKTIHVSAVTLGNIFNDIIDMDKMERRKVQLDNQPVDFTSFLADLENLSALQAQQKGLRFNLEPTLPLPHQVITDGTRLRQILWNLISNAVKFTQQGQVTVRVRYDEGDMLHFEVEDSGIGIPQDELDKIFAMYYQVKDSHGGKPATGTGIGLAVSRRLAKNMGGDITVTSEQGKGSTFTLTIHAPSVAEEVDDAFDEDDMPLPALNVLLVEDIELNVIVARSVLEKLGNSVDVAMTGKAALEMFKPGEYDLVLLDIQLPDMTGLDISRELTKRYPREDLPPLVALTANVLKDKQEYLNAGMDDVLSKPLSVPALTAMIKKFWDTQDDEESTVTTEENSKSEALLDIPMLEQYLELVGPKLITDGLAVFEKMMPGYVSVLESNLTAQDKKGIVEEGHKIKGAAGSVGLRHLQQLGQQIQSPDLPAWEDNVGEWIEEMKEEWRHDVEVLKAWVAKATKK</t>
  </si>
  <si>
    <t>P0AEC5</t>
  </si>
  <si>
    <t>BARA_ECOLI</t>
  </si>
  <si>
    <t>Signal transduction histidine-protein kinase BarA (EC 2.7.13.3)</t>
  </si>
  <si>
    <t>barA b2786 JW2757</t>
  </si>
  <si>
    <t>barA</t>
  </si>
  <si>
    <t>MTNYSLRARMMILILAPTVLIGLLLSIFFVVHRYNDLQRQLEDAGASIIEPLAVSTEYGMSLQNRESIGQLISVLHRRHSDIVRAISVYDENNRLFVTSNFHLDPSSMQLGSNVPFPRQLTVTRDGDIMILRTPIISESYSPDESPSSDAKNSQNMLGYIALELDLKSVRLQQYKEIFISSVMMLFCIGIALIFGWRLMRDVTGPIRNMVNTVDRIRRGQLDSRVEGFMLGELDMLKNGINSMAMSLAAYHEEMQHNIDQATSDLRETLEQMEIQNVELDLAKKRAQEAARIKSEFLANMSHELRTPLNGVIGFTRLTLKTELTPTQRDHLNTIERSANNLLAIINDVLDFSKLEAGKLILESIPFPLRSTLDEVVTLLAHSSHDKGLELTLNIKSDVPDNVIGDPLRLQQIITNLVGNAIKFTENGNIDILVEKRALSNTKVQIEVQIRDTGIGIPERDQSRLFQAFRQADASISRRHGGTGLGLVITQKLVNEMGGDISFHSQPNRGSTFWFHINLDLNPNIIIEGPSTQCLAGKRLAYVEPNSAAAQCTLDILSETPLEVVYSPTFSALPPAHYDMMLLGIAVTFREPLTMQHERLAKAVSMTDFLMLALPCHAQVNAEKLKQDGIGACLLKPLTPTRLLPALTEFCHHKQNTLLPVTDESKLAMTVMAVDDNPANLKLIGALLEDMVQHVELCDSGHQAVERAKQMPFDLILMDIQMPDMDGIRACELIHQLPHQQQTPVIAVTAHAMAGQKEKLLGAGMSDYLAKPIEEERLHNLLLRYKPGSGISSRVVTPEVNEIVVNPNATLDWQLALRQAAGKTDLARDMLQMLLDFLPEVRNKVEEQLVGENPEGLVDLIHKLHGSCGYSGVPRMKNLCQLIEQQLRSGTKEEDLEPELLELLDEMDNVAREASKILG</t>
  </si>
  <si>
    <t>P0AEC8</t>
  </si>
  <si>
    <t>DCUS_ECOLI</t>
  </si>
  <si>
    <t>Sensor histidine kinase DcuS (EC 2.7.13.3) (Fumarate sensor)</t>
  </si>
  <si>
    <t>dcuS yjdH b4125 JW4086</t>
  </si>
  <si>
    <t>dcuS</t>
  </si>
  <si>
    <t>MRHSLPYRMLRKRPMKLSTTVILMVSAVLFSVLLVVHLIYFSQISDMTRDGLANKALAVARTLADSPEIRQGLQKKPQESGIQAIAEAVRKRNDLLFIVVTDMQSLRYSHPEAQRIGQPFKGDDILKALNGEENVAINRGFLAQALRVFTPIYDENHKQIGVVAIGLELSRVTQQINDSRWSIIWSVLFGMLVGLIGTCILVKVLKKILFGLEPYEISTLFEQRQAMLQSIKEGVVAVDDRGEVTLINDAAQELLNYRKSQDDEKLSTLSHSWSQVVDVSEVLRDGTPRRDEEITIKDRLLLINTVPVRSNGVIIGAISTFRDKTEVRKLMQRLDGLVNYADALRERSHEFMNKLHVILGLLHLKSYKQLEDYILKTANNYQEEIGSLLGKIKSPVIAGFLISKINRATDLGHTLILNSESQLPDSGSEDQVATLITTLGNLIENALEALGPEPGGEISVTLHYRHGWLHCEVNDDGPGIAPDKIDHIFDKGVSTKGSERGVGLALVKQQVENLGGSIAVESEPGIFTQFFVQIPWDGERSNR</t>
  </si>
  <si>
    <t>P0AED0</t>
  </si>
  <si>
    <t>USPA_ECOLI</t>
  </si>
  <si>
    <t>Universal stress protein A</t>
  </si>
  <si>
    <t>uspA b3495 JW3462</t>
  </si>
  <si>
    <t>uspA</t>
  </si>
  <si>
    <t>MAYKHILIAVDLSPESKVLVEKAVSMARPYNAKVSLIHVDVNYSDLYTGLIDVNLGDMQKRISEETHHALTELSTNAGYPITETLSGSGDLGQVLVDAIKKYDMDLVVCGHHQDFWSKLMSSARQLINTVHVDMLIVPLRDEEE</t>
  </si>
  <si>
    <t>P0AED5</t>
  </si>
  <si>
    <t>UVRY_ECOLI</t>
  </si>
  <si>
    <t>Response regulator UvrY</t>
  </si>
  <si>
    <t>uvrY yecB b1914 JW1899</t>
  </si>
  <si>
    <t>uvrY</t>
  </si>
  <si>
    <t>MINVLLVDDHELVRAGIRRILEDIKGIKVVGEASCGEDAVKWCRTNAVDVVLMDMSMPGIGGLEATRKIARSTADVKIIMLTVHTENPLPAKVMQAGAAGYLSKGAAPQEVVSAIRSVYSGQRYIASDIAQQMALSQIEPEKTESPFASLSERELQIMLMITKGQKVNEISEQLNLSPKTVNSYRYRMFSKLNIHGDVELTHLAIRHGLCNAETLSSQ</t>
  </si>
  <si>
    <t>P0AED7</t>
  </si>
  <si>
    <t>DAPE_ECOLI</t>
  </si>
  <si>
    <t>Succinyl-diaminopimelate desuccinylase (SDAP desuccinylase) (EC 3.5.1.18) (N-succinyl-LL-2,6-diaminoheptanedioate amidohydrolase)</t>
  </si>
  <si>
    <t>dapE msgB b2472 JW2456</t>
  </si>
  <si>
    <t>dapE</t>
  </si>
  <si>
    <t>MSCPVIELTQQLIRRPSLSPDDAGCQALLIERLQAIGFTVERMDFADTQNFWAWRGQGETLAFAGHTDVVPPGDADRWINPPFEPTIRDGMLFGRGAADMKGSLAAMVVAAERFVAQHPNHTGRLAFLITSDEEASAHNGTVKVVEALMARNERLDYCLVGEPSSIEVVGDVVKNGRRGSLTCNLTIHGVQGHVAYPHLADNPVHRAAPFLNELVAIEWDQGNEFFPATSMQIANIQAGTGSNNVIPGELFVQFNFRFSTELTDEMIKAQVLALLEKHQLRYTVDWWLSGQPFLTARGKLVDAVVNAVEHYNEIKPQLLTTGGTSDGRFIARMGAQVVELGPVNATIHKINECVNAADLQLLARMYQRIMEQLVA</t>
  </si>
  <si>
    <t>P0AED9</t>
  </si>
  <si>
    <t>DCM_ECOLI</t>
  </si>
  <si>
    <t>DNA-cytosine methyltransferase (EC 2.1.1.37) (M.EcoDcm)</t>
  </si>
  <si>
    <t>dcm mec b1961 JW1944</t>
  </si>
  <si>
    <t>dcm</t>
  </si>
  <si>
    <t>MQENISVTDSYSTGNAAQAMLEKLLQIYDVKTLVAQLNGVGENHWSAAILKRALANDSAWHRLSEKEFAHLQTLLPKPPAHHPHYAFRFIDLFAGIGGIRRGFESIGGQCVFTSEWNKHAVRTYKANHYCDPATHHFNEDIRDITLSHKEGVSDEAAAEHIRQHIPEHDVLLAGFPCQPFSLAGVSKKNSLGRAHGFACDTQGTLFFDVVRIIDARRPAMFVLENVKNLKSHDQGKTFRIIMQTLDELGYDVADAEDNGPDDPKIIDGKHFLPQHRERIVLVGFRRDLNLKADFTLRDISECFPAQRVTLAQLLDPMVEAKYILTPVLWKYLYRYAKKHQARGNGFGYGMVYPNNPQSVTRTLSARYYKDGAEILIDRGWDMATGEKDFDDPLNQQHRPRRLTPRECARLMGFEAPGEAKFRIPVSDTQAYRQFGNSVVVPVFAAVAKLLEPKIKQAVALRQQEAQHGRRSR</t>
  </si>
  <si>
    <t>P0AEE1</t>
  </si>
  <si>
    <t>DCRB_ECOLI</t>
  </si>
  <si>
    <t>Protein DcrB</t>
  </si>
  <si>
    <t>dcrB yhhR b3472 JW5682</t>
  </si>
  <si>
    <t>dcrB</t>
  </si>
  <si>
    <t>MRNLVKYVGIGLLVMGLAACDDKDTNATAQGSVAESNATGNPVNLLDGKLSFSLPADMTDQSGKLGTQANNMHVWSDATGQKAVIVIMGDDPKEDLAVLAKRLEDQQRSRDPQLQVVTNKAIELKGHKMQQLDSIISAKGQTAYSSVILGNVGNQLLTMQITLPADDQQKAQTTAENIINTLVIQ</t>
  </si>
  <si>
    <t>P0AEE3</t>
  </si>
  <si>
    <t>DEGS_ECOLI</t>
  </si>
  <si>
    <t>Serine endoprotease DegS (EC 3.4.21.107) (Site-1 protease DegS) (S1P protease DegS) (Site-1-type intramembrane protease)</t>
  </si>
  <si>
    <t>degS hhoB htrH b3235 JW3204</t>
  </si>
  <si>
    <t>degS</t>
  </si>
  <si>
    <t>MFVKLLRSVAIGLIVGAILLVAMPSLRSLNPLSTPQFDSTDETPASYNLAVRRAAPAVVNVYNRGLNTNSHNQLEIRTLGSGVIMDQRGYIITNKHVINDADQIIVALQDGRVFEALLVGSDSLTDLAVLKINATGGLPTIPINARRVPHIGDVVLAIGNPYNLGQTITQGIISATGRIGLNPTGRQNFLQTDASINHGNSGGALVNSLGELMGINTLSFDKSNDGETPEGIGFAIPFQLATKIMDKLIRDGRVIRGYIGIGGREIAPLHAQGGGIDQLQGIVVNEVSPDGPAANAGIQVNDLIISVDNKPAISALETMDQVAEIRPGSVIPVVVMRDDKQLTLQVTIQEYPATN</t>
  </si>
  <si>
    <t>P0AEE5</t>
  </si>
  <si>
    <t>DGAL_ECOLI</t>
  </si>
  <si>
    <t>D-galactose-binding periplasmic protein (GBP) (D-galactose/ D-glucose-binding protein) (GGBP)</t>
  </si>
  <si>
    <t>mglB b2150 JW2137</t>
  </si>
  <si>
    <t>mglB</t>
  </si>
  <si>
    <t>MNKKVLTLSAVMASMLFGAAAHAADTRIGVTIYKYDDNFMSVVRKAIEQDAKAAPDVQLLMNDSQNDQSKQNDQIDVLLAKGVKALAINLVDPAAAGTVIEKARGQNVPVVFFNKEPSRKALDSYDKAYYVGTDSKESGIIQGDLIAKHWAANQGWDLNKDGQIQFVLLKGEPGHPDAEARTTYVIKELNDKGIKTEQLQLDTAMWDTAQAKDKMDAWLSGPNANKIEVVIANNDAMAMGAVEALKAHNKSSIPVFGVDALPEALALVKSGALAGTVLNDANNQAKATFDLAKNLADGKGAADGTNWKIDNKVVRVPYVGVDKDNLAEFSKK</t>
  </si>
  <si>
    <t>P0AEE8</t>
  </si>
  <si>
    <t>DMA_ECOLI</t>
  </si>
  <si>
    <t>DNA adenine methylase (EC 2.1.1.72) (DNA adenine methyltransferase) (Deoxyadenosyl-methyltransferase) (M.EcoDam)</t>
  </si>
  <si>
    <t>dam b3387 JW3350</t>
  </si>
  <si>
    <t>dam</t>
  </si>
  <si>
    <t>MKKNRAFLKWAGGKYPLLDDIKRHLPKGECLVEPFVGAGSVFLNTDFSRYILADINSDLISLYNIVKMRTDEYVQAARELFVPETNCAEVYYQFREEFNKSQDPFRRAVLFLYLNRYGYNGLCRYNLRGEFNVPFGRYKKPYFPEAELYHFAEKAQNAFFYCESYADSMARADDASVVYCDPPYAPLSATANFTAYHTNSFTLEQQAHLAEIAEGLVERHIPVLISNHDTMLTREWYQRAKLHVVKVRRSISSNGGTRKKVDELLALYKPGVVSPAKK</t>
  </si>
  <si>
    <t>P0AEF0</t>
  </si>
  <si>
    <t>DNAC_ECOLI</t>
  </si>
  <si>
    <t>DNA replication protein DnaC</t>
  </si>
  <si>
    <t>dnaC dnaD b4361 JW4325</t>
  </si>
  <si>
    <t>dnaC</t>
  </si>
  <si>
    <t>MKNVGDLMQRLQKMMPAHIKPAFKTGEELLAWQKEQGAIRSAALERENRAMKMQRTFNRSGIRPLHQNCSFENYRVECEGQMNALSKARQYVEEFDGNIASFIFSGKPGTGKNHLAAAICNELLLRGKSVLIITVADIMSAMKDTFRNSGTSEEQLLNDLSNVDLLVIDEIGVQTESKYEKVIINQIVDRRSSSKRPTGMLTNSNMEEMTKLLGERVMDRMRLGNSLWVIFNWDSYRSRVTGKEY</t>
  </si>
  <si>
    <t>P0AEF4</t>
  </si>
  <si>
    <t>DPIA_ECOLI</t>
  </si>
  <si>
    <t>Transcriptional regulatory protein DpiA (Destabilizer of plasmid inheritance)</t>
  </si>
  <si>
    <t>dpiA citB criR mpdA b0620 JW0612</t>
  </si>
  <si>
    <t>dpiA</t>
  </si>
  <si>
    <t>MTAPLTLLIVEDETPLAEMHAEYIRHIPGFSQILLAGNLAQARMMIERFKPGLILLDNYLPDGRGINLLHELVQAHYPGDVVFTTAASDMETVSEAVRCGVFDYLIKPIAYERLGQTLTRFRQRKHMLESIDSASQKQIDEMFNAYARGEPKDELPTGIDPLTLNAVRKLFKEPGVQHTAETVAQALTISRTTARRYLEYCASRHLIIAEIVHGKVGRPQRIYHSG</t>
  </si>
  <si>
    <t>P0AEF8</t>
  </si>
  <si>
    <t>DPPB_ECOLI</t>
  </si>
  <si>
    <t>Dipeptide transport system permease protein DppB</t>
  </si>
  <si>
    <t>dppB b3543 JW3512</t>
  </si>
  <si>
    <t>dppB</t>
  </si>
  <si>
    <t>MLQFILRRLGLVIPTFIGITLLTFAFVHMIPGDPVMIMAGERGISPERHAQLLAELGLDKPMWQQYLHYIWGVMHGDLGISMKSRIPVWEEFVPRFQATLELGVCAMIFATAVGIPVGVLAAVKRGSIFDHTAVGLALTGYSMPIFWWGMMLIMLVSVHWNLTPVSGRVSDMVFLDDSNPLTGFMLIDTAIWGEDGNFIDAVAHMILPAIVLGTIPLAVIVRMTRSSMLEVLGEDYIRTARAKGLTRMRVIIVHALRNAMLPVVTVIGLQVGTLLAGAILTETIFSWPGLGRWLIDALQRRDYPVVQGGVLLVATMIILVNLLVDLLYGVVNPRIRHKK</t>
  </si>
  <si>
    <t>P0AEG1</t>
  </si>
  <si>
    <t>DPPC_ECOLI</t>
  </si>
  <si>
    <t>Dipeptide transport system permease protein DppC</t>
  </si>
  <si>
    <t>dppC b3542 JW3511</t>
  </si>
  <si>
    <t>dppC</t>
  </si>
  <si>
    <t>MSQVTENKVISAPVPMTPLQEFWHYFKRNKGAVVGLVYVVIVLFIAIFANWIAPYNPAEQFRDALLAPPAWQEGGSMAHLLGTDDVGRDVLSRLMYGARLSLLVGCLVVVLSLIMGVILGLIAGYFGGLVDNIIMRVVDIMLALPSLLLALVLVAIFGPSIGNAALALTFVALPHYVRLTRAAVLVEVNRDYVTASRVAGAGAMRQMFINIFPNCLAPLIVQASLGFSNAILDMAALGFLGMGAQPPTPEWGTMLSDVLQFAQSAWWVVTFPGLAILLTVLAFNLMGDGLRDALDPKLKQ</t>
  </si>
  <si>
    <t>P0AEG4</t>
  </si>
  <si>
    <t>DSBA_ECOLI</t>
  </si>
  <si>
    <t>Thiol:disulfide interchange protein DsbA</t>
  </si>
  <si>
    <t>dsbA dsf ppfA b3860 JW3832</t>
  </si>
  <si>
    <t>dsbA</t>
  </si>
  <si>
    <t>MKKIWLALAGLVLAFSASAAQYEDGKQYTTLEKPVAGAPQVLEFFSFFCPHCYQFEEVLHISDNVKKKLPEGVKMTKYHVNFMGGDLGKDLTQAWAVAMALGVEDKVTVPLFEGVQKTQTIRSASDIRDVFINAGIKGEEYDAAWNSFVVKSLVAQQEKAAADVQLRGVPAMFVNGKYQLNPQGMDTSNMDVFVQQYADTVKYLSEKK</t>
  </si>
  <si>
    <t>DISULFID 49..52;  /note="Redox-active";  /evidence="ECO:0000255|PROSITE-ProRule:PRU00691, ECO:0000269|PubMed:9300489"</t>
  </si>
  <si>
    <t>P0AEG6</t>
  </si>
  <si>
    <t>DSBC_ECOLI</t>
  </si>
  <si>
    <t>Thiol:disulfide interchange protein DsbC</t>
  </si>
  <si>
    <t>dsbC xprA b2893 JW2861</t>
  </si>
  <si>
    <t>dsbC</t>
  </si>
  <si>
    <t>MKKGFMLFTLLAAFSGFAQADDAAIQQTLAKMGIKSSDIQPAPVAGMKTVLTNSGVLYITDDGKHIIQGPMYDVSGTAPVNVTNKMLLKQLNALEKEMIVYKAPQEKHVITVFTDITCGYCHKLHEQMADYNALGITVRYLAFPRQGLDSDAEKEMKAIWCAKDKNKAFDDVMAGKSVAPASCDVDIADHYALGVQLGVSGTPAVVLSNGTLVPGYQPPKEMKEFLDEHQKMTSGK</t>
  </si>
  <si>
    <t>DISULFID 118..121;  /note="Redox-active";  /evidence="ECO:0000255|PROSITE-ProRule:PRU00691, ECO:0000269|PubMed:10700276"; DISULFID 161..183;  /evidence="ECO:0000269|PubMed:10700276"</t>
  </si>
  <si>
    <t>P0AEG8</t>
  </si>
  <si>
    <t>DSRB_ECOLI</t>
  </si>
  <si>
    <t>Protein DsrB</t>
  </si>
  <si>
    <t>dsrB b1952 JW1936</t>
  </si>
  <si>
    <t>dsrB</t>
  </si>
  <si>
    <t>MKVNDRVTVKTDGGPRRPGVVLAVEEFSEGTMYLVSLEDYPLGIWFFNEAGHQDGIFVEKAE</t>
  </si>
  <si>
    <t>P0AEH1</t>
  </si>
  <si>
    <t>RSEP_ECOLI</t>
  </si>
  <si>
    <t>Regulator of sigma-E protease RseP (EC 3.4.24.-) (S2P endopeptidase) (Site-2 protease RseP) (S2P protease RseP) (Site-2-type intramembrane protease)</t>
  </si>
  <si>
    <t>rseP ecfE yaeL b0176 JW0171</t>
  </si>
  <si>
    <t>rseP</t>
  </si>
  <si>
    <t>MLSFLWDLASFIVALGVLITVHEFGHFWVARRCGVRVERFSIGFGKALWRRTDKLGTEYVIALIPLGGYVKMLDERAEPVVPELRHHAFNNKSVGQRAAIIAAGPVANFIFAIFAYWLVFIIGVPGVRPVVGEIAANSIAAEAQIAPGTELKAVDGIETPDWDAVRLQLVDKIGDESTTITVAPFGSDQRRDVKLDLRHWAFEPDKEDPVSSLGIRPRGPQIEPVLENVQPNSAASKAGLQAGDRIVKVDGQPLTQWVTFVMLVRDNPGKSLALEIERQGSPLSLTLIPESKPGNGKAIGFVGIEPKVIPLPDEYKVVRQYGPFNAIVEATDKTWQLMKLTVSMLGKLITGDVKLNNLSGPISIAKGAGMTAELGVVYYLPFLALISVNLGIINLFPLPVLDGGHLLFLAIEKIKGGPVSERVQDFCYRIGSILLVLLMGLALFNDFSRL</t>
  </si>
  <si>
    <t>P0AEH3</t>
  </si>
  <si>
    <t>ELAA_ECOLI</t>
  </si>
  <si>
    <t>Protein ElaA</t>
  </si>
  <si>
    <t>elaA yfbC b2267 JW2262</t>
  </si>
  <si>
    <t>elaA</t>
  </si>
  <si>
    <t>MIEWQDLHHSELSVSQLYALLQLRCAVFVVEQNCPYQDIDGDDLTGDNRHILGWKNDELVAYARILKSDDDLEPVVIGRVIVSEALRGEKVGQQLMSKTLETCTHHWPDKPVYLGAQAHLQNFYQSFGFIPVTEVYEEDGIPHIGMAREVIQA</t>
  </si>
  <si>
    <t>P0AEH5</t>
  </si>
  <si>
    <t>ELAB_ECOLI</t>
  </si>
  <si>
    <t>Protein ElaB</t>
  </si>
  <si>
    <t>elaB yfbD b2266 JW2261</t>
  </si>
  <si>
    <t>elaB</t>
  </si>
  <si>
    <t>MSNQFGDTRIDDDLTLLSETLEEVLRSSGDPADQKYVELKARAEKALDDVKKRVSQASDSYYYRAKQAVYRADDYVHEKPWQGIGVGAAVGLVLGLLLARR</t>
  </si>
  <si>
    <t>P0AEH8</t>
  </si>
  <si>
    <t>YJIG_ECOLI</t>
  </si>
  <si>
    <t>Inner membrane protein YjiG</t>
  </si>
  <si>
    <t>yjiG b4329 JW4292</t>
  </si>
  <si>
    <t>yjiG</t>
  </si>
  <si>
    <t>MTTQVRKNVMDMFIDGARRGFTIATTNLLPNVVMAFVIIQALKITGLLDWVGHICEPVMALWGLPGEAATVLLAALMSMGGAVGVAASLATAGALTGHDVTVLLPAMYLMGNPVQNVGRCLGTAEVNAKYYPHIITVCVINALLSIWVMQLIV</t>
  </si>
  <si>
    <t>P0AEI1</t>
  </si>
  <si>
    <t>MIAB_ECOLI</t>
  </si>
  <si>
    <t>tRNA-2-methylthio-N(6)-dimethylallyladenosine synthase (EC 2.8.4.3) ((Dimethylallyl)adenosine tRNA methylthiotransferase MiaB) (tRNA-i(6)A37 methylthiotransferase)</t>
  </si>
  <si>
    <t>miaB yleA b0661 JW0658</t>
  </si>
  <si>
    <t>miaB</t>
  </si>
  <si>
    <t>MTKKLHIKTWGCQMNEYDSSKMADLLDATHGYQLTDVAEEADVLLLNTCSIREKAQEKVFHQLGRWKLLKEKNPDLIIGVGGCVASQEGEHIRQRAHYVDIIFGPQTLHRLPEMINSVRGDRSPVVDISFPEIEKFDRLPEPRAEGPTAFVSIMEGCNKYCTYCVVPYTRGEEVSRPSDDILFEIAQLAAQGVREVNLLGQNVNAWRGENYDGTTGSFADLLRLVAAIDGIDRIRFTTSHPIEFTDDIIEVYRDTPELVSFLHLPVQSGSDRILNLMGRTHTALEYKAIIRKLRAARPDIQISSDFIVGFPGETTEDFEKTMKLIADVNFDMSYSFIFSARPGTPAADMVDDVPEEEKKQRLYILQERINQQAMAWSRRMLGTTQRILVEGTSRKSIMELSGRTENNRVVNFEGTPDMIGKFVDVEITDVYPNSLRGKVVRTEDEMGLRVAETPESVIARTRKENDLGVGYYQP</t>
  </si>
  <si>
    <t>P0AEI4</t>
  </si>
  <si>
    <t>RIMO_ECOLI</t>
  </si>
  <si>
    <t>Ribosomal protein S12 methylthiotransferase RimO (S12 MTTase) (S12 methylthiotransferase) (EC 2.8.4.4) (Ribosomal protein S12 (aspartate(89)-C(3))-methylthiotransferase) (Ribosome maturation factor RimO)</t>
  </si>
  <si>
    <t>rimO yliG b0835 JW0819</t>
  </si>
  <si>
    <t>rimO</t>
  </si>
  <si>
    <t>MSKVTPQPKIGFVSLGCPKNLVDSERILTELRTEGYDVVPSYDDADMVIVNTCGFIDSAVQESLEAIGEALNENGKVIVTGCLGAKEDQIREVHPKVLEITGPHSYEQVLEHVHHYVPKPKHNPFLSLVPEQGVKLTPRHYAYLKISEGCNHRCTFCIIPSMRGDLVSRPIGEVLSEAKRLVDAGVKEILVISQDTSAYGVDVKHRTGFHNGEPVKTSMVSLCEQLSKLGIWTRLHYVYPYPHVDDVIPLMAEGKILPYLDIPLQHASPRILKLMKRPGSVDRQLARIKQWREICPELTLRSTFIVGFPGETEEDFQMLLDFLKEARLDRVGCFKYSPVEGADANALPDQVPEEVKEERWNRFMQLQQQISAERLQEKVGREILVIIDEVDEEGAIGRSMADAPEIDGAVYLNGETNVKPGDILRVKVEHADEYDLWGSRV</t>
  </si>
  <si>
    <t>P0AEI6</t>
  </si>
  <si>
    <t>NUDJ_ECOLI</t>
  </si>
  <si>
    <t>Phosphatase NudJ (EC 3.6.1.-)</t>
  </si>
  <si>
    <t>nudJ ymfB b1134 JW1120</t>
  </si>
  <si>
    <t>nudJ</t>
  </si>
  <si>
    <t>MFKPHVTVACVVHAEGKFLVVEETINGKALWNQPAGHLEADETLVEAAARELWEETGISAQPQHFIRMHQWIAPDKTPFLRFLFAIELEQICPTQPHDSDIDCCRWVSAEEILQASNLRSPLVAESIRCYQSGQRYPLEMIGDFNWPFTKGVI</t>
  </si>
  <si>
    <t>P0AEJ0</t>
  </si>
  <si>
    <t>EMRB_ECOLI</t>
  </si>
  <si>
    <t>Multidrug export protein EmrB</t>
  </si>
  <si>
    <t>emrB b2686 JW2661</t>
  </si>
  <si>
    <t>emrB</t>
  </si>
  <si>
    <t>MQQQKPLEGAQLVIMTIALSLATFMQVLDSTIANVAIPTIAGNLGSSLSQGTWVITSFGVANAISIPLTGWLAKRVGEVKLFLWSTIAFAIASWACGVSSSLNMLIFFRVIQGIVAGPLIPLSQSLLLNNYPPAKRSIALALWSMTVIVAPICGPILGGYISDNYHWGWIFFINVPIGVAVVLMTLQTLRGRETRTERRRIDAVGLALLVIGIGSLQIMLDRGKELDWFSSQEIIILTVVAVVAICFLIVWELTDDNPIVDLSLFKSRNFTIGCLCISLAYMLYFGAIVLLPQLLQEVYGYTATWAGLASAPVGIIPVILSPIIGRFAHKLDMRRLVTFSFIMYAVCFYWRAYTFEPGMDFGASAWPQFIQGFAVACFFMPLTTITLSGLPPERLAAASSLSNFTRTLAGSIGTSITTTMWTNRESMHHAQLTESVNPFNPNAQAMYSQLEGLGMTQQQASGWIAQQITNQGLIISANEIFWMSAGIFLVLLGLVWFAKPPFGAGGGGGGAH</t>
  </si>
  <si>
    <t>P0AEJ2</t>
  </si>
  <si>
    <t>ENTC_ECOLI</t>
  </si>
  <si>
    <t>Isochorismate synthase EntC (EC 5.4.4.2) (Isochorismate mutase)</t>
  </si>
  <si>
    <t>entC b0593 JW0585</t>
  </si>
  <si>
    <t>entC</t>
  </si>
  <si>
    <t>MDTSLAEEVQQTMATLAPNRFFFMSPYRSFTTSGCFARFDEPAVNGDSPDSPFQQKLAALFADAKAQGIKNPVMVGAIPFDPRQPSSLYIPESWQSFSRQEKQASARRFTRSQSLNVVERQAIPEQTTFEQMVARAAALTATPQVDKVVLSRLIDITTDAAIDSGVLLERLIAQNPVSYNFHVPLADGGVLLGASPELLLRKDGERFSSIPLAGSARRQPDEVLDREAGNRLLASEKDRHEHELVTQAMKEVLRERSSELHVPSSPQLITTPTLWHLATPFEGKANSQENALTLACLLHPTPALSGFPHQAATQVIAELEPFDRELFGGIVGWCDSEGNGEWVVTIRCAKLRENQVRLFAGAGIVPASSPLGEWRETGVKLSTMLNVFGLH</t>
  </si>
  <si>
    <t>P0AEJ4</t>
  </si>
  <si>
    <t>ENVZ_ECOLI</t>
  </si>
  <si>
    <t>Sensor histidine kinase EnvZ (EC 2.7.13.3) (Osmolarity sensor protein EnvZ)</t>
  </si>
  <si>
    <t>envZ ompB perA tpo b3404 JW3367</t>
  </si>
  <si>
    <t>envZ</t>
  </si>
  <si>
    <t>MRRLRFSPRSSFARTLLLIVTLLFASLVTTYLVVLNFAILPSLQQFNKVLAYEVRMLMTDKLQLEDGTQLVVPPAFRREIYRELGISLYSNEAAEEAGLRWAQHYEFLSHQMAQQLGGPTEVRVEVNKSSPVVWLKTWLSPNIWVRVPLTEIHQGDFSPLFRYTLAIMLLAIGGAWLFIRIQNRPLVDLEHAALQVGKGIIPPPLREYGASEVRSVTRAFNHMAAGVKQLADDRTLLMAGVSHDLRTPLTRIRLATEMMSEQDGYLAESINKDIEECNAIIEQFIDYLRTGQEMPMEMADLNAVLGEVIAAESGYEREIETALYPGSIEVKMHPLSIKRAVANMVVNAARYGNGWIKVSSGTEPNRAWFQVEDDGPGIAPEQRKHLFQPFVRGDSARTISGTGLGLAIVQRIVDNHNGMLELGTSERGGLSIRAWLPVPVTRAQGTTKEG</t>
  </si>
  <si>
    <t>P0AEJ6</t>
  </si>
  <si>
    <t>EUTB_ECOLI</t>
  </si>
  <si>
    <t>Ethanolamine ammonia-lyase heavy chain (EC 4.3.1.7) (Ethanolamine ammonia-lyase large subunit)</t>
  </si>
  <si>
    <t>eutB b2441 JW2434</t>
  </si>
  <si>
    <t>eutB</t>
  </si>
  <si>
    <t>MKLKTTLFGNVYQFKDVKEVLAKANELRSGDVLAGVAAASSQERVAAKQVLSEMTVADIRNNPVIAYEDDCVTRLIQDDVNETAYNQIKNWSISELREYVLSDETSVDDIAFTRKGLTSEVVAAVAKICSNADLIYGAKKMPVIKKANTTIGIPGTFSARLQPNDTRDDVQSIAAQIYEGLSFGVGDAVIGVNPVTDDVENLSRVLDTIYGVIDKFNIPTQGCVLAHVTTQIEAIRRGAPGGLIFQSICGSEKGLKEFGVELAMLDEARAVGAEFNRIAGENCLYFETGQGSALSAGANFGADQVTMEARNYGLARHYDPFIVNTVVGFIGPEYLYNDRQIIRAGLEDHFMGKLSGISMGCDCCYTNHADADQNLNENLMILLATAGCNYIMGMPLGDDIMLNYQTTAFHDTATVRQLLNLRPSPEFERWLESMGIMANGRLTKRAGDPSLFF</t>
  </si>
  <si>
    <t>P0AEJ8</t>
  </si>
  <si>
    <t>EUTN_ECOLI</t>
  </si>
  <si>
    <t>Ethanolamine utilization protein EutN</t>
  </si>
  <si>
    <t>eutN cchB yffY b2456 JW2440</t>
  </si>
  <si>
    <t>eutN</t>
  </si>
  <si>
    <t>MKLAVVTGQIVCTVRHHGLAHDKLLMVEMIDPQGNPDGQCAVAIDNIGAGTGEWVLLVSGSSARQAHKSETSPVDLCVIGIVDEVVSGGQVIFHK</t>
  </si>
  <si>
    <t>P0AEK0</t>
  </si>
  <si>
    <t>EXOX_ECOLI</t>
  </si>
  <si>
    <t>Exodeoxyribonuclease 10 (EC 3.1.11.-) (Exodeoxyribonuclease X) (Exo X) (Exonuclease X)</t>
  </si>
  <si>
    <t>exoX yobC b1844 JW1833</t>
  </si>
  <si>
    <t>exoX</t>
  </si>
  <si>
    <t>MLRIIDTETCGLQGGIVEIASVDVIDGKIVNPMSHLVRPDRPISPQAMAIHRITEAMVADKPWIEDVIPHYYGSEWYVAHNASFDRRVLPEMPGEWICTMKLARRLWPGIKYSNMALYKTRKLNVQTPPGLHHHRALYDCYITAALLIDIMNTSGWTAEQMADITGRPSLMTTFTFGKYRGKAVSDVAERDPGYLRWLFNNLDSMSPELRLTLKHYLENT</t>
  </si>
  <si>
    <t>P0AEK2</t>
  </si>
  <si>
    <t>FABG_ECOLI</t>
  </si>
  <si>
    <t>3-oxoacyl-[acyl-carrier-protein] reductase FabG (EC 1.1.1.100) (3-ketoacyl-acyl carrier protein reductase) (Beta-Ketoacyl-acyl carrier protein reductase) (Beta-ketoacyl-ACP reductase)</t>
  </si>
  <si>
    <t>fabG b1093 JW1079</t>
  </si>
  <si>
    <t>fabG</t>
  </si>
  <si>
    <t>MNFEGKIALVTGASRGIGRAIAETLAARGAKVIGTATSENGAQAISDYLGANGKGLMLNVTDPASIESVLEKIRAEFGEVDILVNNAGITRDNLLMRMKDEEWNDIIETNLSSVFRLSKAVMRAMMKKRHGRIITIGSVVGTMGNGGQANYAAAKAGLIGFSKSLAREVASRGITVNVVAPGFIETDMTRALSDDQRAGILAQVPAGRLGGAQEIANAVAFLASDEAAYITGETLHVNGGMYMV</t>
  </si>
  <si>
    <t>P0AEK4</t>
  </si>
  <si>
    <t>FABI_ECOLI</t>
  </si>
  <si>
    <t>Enoyl-[acyl-carrier-protein] reductase [NADH] FabI (ENR) (EC 1.3.1.9) (NADH-dependent enoyl-ACP reductase)</t>
  </si>
  <si>
    <t>fabI envM b1288 JW1281</t>
  </si>
  <si>
    <t>fabI</t>
  </si>
  <si>
    <t>MGFLSGKRILVTGVASKLSIAYGIAQAMHREGAELAFTYQNDKLKGRVEEFAAQLGSDIVLQCDVAEDASIDTMFAELGKVWPKFDGFVHSIGFAPGDQLDGDYVNAVTREGFKIAHDISSYSFVAMAKACRSMLNPGSALLTLSYLGAERAIPNYNVMGLAKASLEANVRYMANAMGPEGVRVNAISAGPIRTLAASGIKDFRKMLAHCEAVTPIRRTVTIEDVGNSAAFLCSDLSAGISGEVVHVDGGFSIAAMNELELK</t>
  </si>
  <si>
    <t>P0AEK7</t>
  </si>
  <si>
    <t>FDNI_ECOLI</t>
  </si>
  <si>
    <t>Formate dehydrogenase, nitrate-inducible, cytochrome b556(Fdn) subunit (Anaerobic formate dehydrogenase cytochrome b556 subunit) (Formate dehydrogenase-N subunit gamma) (FDH-N subunit gamma)</t>
  </si>
  <si>
    <t>fdnI b1476 JW1472</t>
  </si>
  <si>
    <t>fdnI</t>
  </si>
  <si>
    <t>MSKSKMIVRTKFIDRACHWTVVICFFLVALSGISFFFPTLQWLTQTFGTPQMGRILHPFFGIAIFVALMFMFVRFVHHNIPDKKDIPWLLNIVEVLKGNEHKVADVGKYNAGQKMMFWSIMSMIFVLLVTGVIIWRPYFAQYFPMQVVRYSLLIHAAAGIILIHAILIHMYMAFWVKGSIKGMIEGKVSRRWAKKHHPRWYREIEKAEAKKESEEGI</t>
  </si>
  <si>
    <t>P0AEL0</t>
  </si>
  <si>
    <t>FDOI_ECOLI</t>
  </si>
  <si>
    <t>Formate dehydrogenase, cytochrome b556(fdo) subunit (Aerobic formate dehydrogenase cytochrome b556 subunit) (FDH-Z subunit gamma) (Formate dehydrogenase-O subunit gamma)</t>
  </si>
  <si>
    <t>fdoI b3892 JW3863</t>
  </si>
  <si>
    <t>fdoI</t>
  </si>
  <si>
    <t>MKRRDTIVRYTAPERINHWITAFCFILAAVSGLGFLFPSFNWLMQIMGTPQLARILHPFVGVVMFASFIIMFFRYWHHNLINRDDIFWAKNIRKIVVNEEVGDTGRYNFGQKCVFWAAIIFLVLLLVSGVIIWRPYFAPAFSIPVIRFALMLHSFAAVALIVVIMVHIYAALWVKGTITAMVEGWVTSAWAKKHHPRWYREVRKTTEKKAE</t>
  </si>
  <si>
    <t>P0AEL3</t>
  </si>
  <si>
    <t>FEOA_ECOLI</t>
  </si>
  <si>
    <t>Fe(2+) transport protein A (Ferrous iron transport protein A)</t>
  </si>
  <si>
    <t>feoA b3408 JW3371</t>
  </si>
  <si>
    <t>feoA</t>
  </si>
  <si>
    <t>MQYTPDTAWKITGFSREISPAYRQKLLSLGMLPGSSFNVVRVAPLGDPIHIETRRVSLVLRKKDLALLEVEAVSC</t>
  </si>
  <si>
    <t>P0AEL6</t>
  </si>
  <si>
    <t>FEPB_ECOLI</t>
  </si>
  <si>
    <t>Ferrienterobactin-binding periplasmic protein</t>
  </si>
  <si>
    <t>fepB b0592 JW0584</t>
  </si>
  <si>
    <t>fepB</t>
  </si>
  <si>
    <t>MRLAPLYRNALLLTGLLLSGIAAVQAADWPRQITDSRGTHTLESQPQRIVSTSVTLTGSLLAIDAPVIASGATTPNNRVADDQGFLRQWSKVAKERKLQRLYIGEPSAEAVAAQMPDLILISATGGDSALALYDQLSTIAPTLIINYDDKSWQSLLTQLGEITGHEKQAAERIAQFDKQLAAAKEQIKLPPQPVTAIVYTAAAHSANLWTPESAQGQMLEQLGFTLAKLPAGLNASQSQGKRHDIIQLGGENLAAGLNGESLFLFAGDQKDADAIYANPLLAHLPAVQNKQVYALGTETFRLDYYSAMQVLDRLKALF</t>
  </si>
  <si>
    <t>P0AEL8</t>
  </si>
  <si>
    <t>FIMZ_ECOLI</t>
  </si>
  <si>
    <t>Fimbriae Z protein</t>
  </si>
  <si>
    <t>fimZ ybcA b0535 JW5073</t>
  </si>
  <si>
    <t>fimZ</t>
  </si>
  <si>
    <t>MKPTSVIIMDTHPIIRMSIEVLLQKNSELQIVLKTDDYRITIDYLRTRPVDLIIMDIDLPGTDGFTFLKRIKQIQSTVKVLFLSSKSECFYAGRAIQAGANGFVSKCNDQNDIFHAVQMILSGYTFFPSETLNYIKSNKCSTNSSTVTVLSNREVTILRYLVSGLSNKEIADKLLLSNKTVSAHKSNIYGKLGLHSIVELIDYAKLYELI</t>
  </si>
  <si>
    <t>P0AEM0</t>
  </si>
  <si>
    <t>FKBX_ECOLI</t>
  </si>
  <si>
    <t>FKBP-type 16 kDa peptidyl-prolyl cis-trans isomerase (PPIase) (EC 5.2.1.8) (Rotamase)</t>
  </si>
  <si>
    <t>fkpB slpA yaaD b0028 JW0026</t>
  </si>
  <si>
    <t>fkpB</t>
  </si>
  <si>
    <t>MSESVQSNSAVLVHFTLKLDDGTTAESTRNNGKPALFRLGDASLSEGLEQHLLGLKVGDKTTFSLEPDAAFGVPSPDLIQYFSRREFMDAGEPEIGAIMLFTAMDGSEMPGVIREINGDSITVDFNHPLAGQTVHFDIEVLEIDPALEA</t>
  </si>
  <si>
    <t>P0AEM4</t>
  </si>
  <si>
    <t>FLGM_ECOLI</t>
  </si>
  <si>
    <t>Negative regulator of flagellin synthesis (Anti-sigma-28 factor)</t>
  </si>
  <si>
    <t>flgM b1071 JW1058</t>
  </si>
  <si>
    <t>flgM</t>
  </si>
  <si>
    <t>MSIDRTSPLKPVSTVQPRETTDAPVTNSRAAKTTASTSTSVTLSDAQAKLMQPGSSDINLERVEALKLAIRNGELKMDTGKIADALINEAQQDLQSN</t>
  </si>
  <si>
    <t>P0AEM6</t>
  </si>
  <si>
    <t>FLIA_ECOLI</t>
  </si>
  <si>
    <t>RNA polymerase sigma factor FliA (RNA polymerase sigma factor for flagellar operon) (Sigma F) (Sigma-27) (Sigma-28)</t>
  </si>
  <si>
    <t>fliA flaD rpoF b1922 JW1907</t>
  </si>
  <si>
    <t>fliA</t>
  </si>
  <si>
    <t>MNSLYTAEGVMDKHSLWQRYVPLVRHEALRLQVRLPASVELDDLLQAGGIGLLNAVERYDALQGTAFTTYAVQRIRGAMLDELRSRDWVPRSVRRNAREVAQAIGQLEQELGRNATETEVAERLGIDIADYRQMLLDTNNSQLFSYDEWREEHGDSIELVTDDHQRENPLQQLLDSNLRQRVMEAIETLPEREKLVLTLYYQEELNLKEIGAVLEVGESRVSQLHSQAIKRLRTKLGKL</t>
  </si>
  <si>
    <t>P0AEM9</t>
  </si>
  <si>
    <t>TCYJ_ECOLI</t>
  </si>
  <si>
    <t>L-cystine-binding protein TcyJ (CBP) (Protein FliY) (Sulfate starvation-induced protein 7) (SSI7)</t>
  </si>
  <si>
    <t>tcyJ fliY yzzR b1920 JW1905</t>
  </si>
  <si>
    <t>tcyJ</t>
  </si>
  <si>
    <t>MKLAHLGRQALMGVMAVALVAGMSVKSFADEGLLNKVKERGTLLVGLEGTYPPFSFQGDDGKLTGFEVEFAQQLAKHLGVEASLKPTKWDGMLASLDSKRIDVVINQVTISDERKKKYDFSTPYTISGIQALVKKGNEGTIKTADDLKGKKVGVGLGTNYEEWLRQNVQGVDVRTYDDDPTKYQDLRVGRIDAILVDRLAALDLVKKTNDTLAVTGEAFSRQESGVALRKGNEDLLKAVNDAIAEMQKDGTLQALSEKWFGADVTK</t>
  </si>
  <si>
    <t>P0AEN1</t>
  </si>
  <si>
    <t>FRE_ECOLI</t>
  </si>
  <si>
    <t>NAD(P)H-flavin reductase (EC 1.5.1.41) (FMN reductase) (Ferrisiderophore reductase C) (NAD(P)H:flavin oxidoreductase) (Riboflavin reductase [NAD(P)H])</t>
  </si>
  <si>
    <t>fre fadI flrD fsrC ubiB b3844 JW3820</t>
  </si>
  <si>
    <t>fre</t>
  </si>
  <si>
    <t>MTTLSCKVTSVEAITDTVYRVRIVPDAAFSFRAGQYLMVVMDERDKRPFSMASTPDEKGFIELHIGASEINLYAKAVMDRILKDHQIVVDIPHGEAWLRDDEERPMILIAGGTGFSYARSILLTALARNPNRDITIYWGGREEQHLYDLCELEALSLKHPGLQVVPVVEQPEAGWRGRTGTVLTAVLQDHGTLAEHDIYIAGRFEMAKIARDLFCSERNAREDRLFGDAFAFI</t>
  </si>
  <si>
    <t>P0AEN4</t>
  </si>
  <si>
    <t>FTSL_ECOLI</t>
  </si>
  <si>
    <t>Cell division protein FtsL</t>
  </si>
  <si>
    <t>ftsL mraR yabD b0083 JW0081</t>
  </si>
  <si>
    <t>ftsL</t>
  </si>
  <si>
    <t>MISRVTEALSKVKGSMGSHERHALPGVIGDDLLRFGKLPLCLFICIILTAVTVVTTAHHTRLLTAQREQLVLERDALDIEWRNLILEENALGDHSRVERIATEKLQMQHVDPSQENIVVQK</t>
  </si>
  <si>
    <t>P0AEN8</t>
  </si>
  <si>
    <t>FUCM_ECOLI</t>
  </si>
  <si>
    <t>L-fucose mutarotase (EC 5.1.3.29) (D-ribose pyranase) (EC 5.4.99.62) (Fucose 1-epimerase) (Type-2 mutarotase)</t>
  </si>
  <si>
    <t>fucU b2804 JW2775</t>
  </si>
  <si>
    <t>fucU</t>
  </si>
  <si>
    <t>MLKTISPLISPELLKVLAEMGHGDEIIFSDAHFPAHSMGPQVIRADGLLVSDLLQAIIPLFELDSYAPPLVMMAAVEGDTLDPEVERRYRNALSLQAPCPDIIRINRFAFYERAQKAFAIVITGERAKYGNILLKKGVTP</t>
  </si>
  <si>
    <t>P0AEP1</t>
  </si>
  <si>
    <t>GALP_ECOLI</t>
  </si>
  <si>
    <t>Galactose-proton symporter (Galactose transporter)</t>
  </si>
  <si>
    <t>galP b2943 JW2910</t>
  </si>
  <si>
    <t>galP</t>
  </si>
  <si>
    <t>MPDAKKQGRSNKAMTFFVCFLAALAGLLFGLDIGVIAGALPFIADEFQITSHTQEWVVSSMMFGAAVGAVGSGWLSFKLGRKKSLMIGAILFVAGSLFSAAAPNVEVLILSRVLLGLAVGVASYTAPLYLSEIAPEKIRGSMISMYQLMITIGILGAYLSDTAFSYTGAWRWMLGVIIIPAILLLIGVFFLPDSPRWFAAKRRFVDAERVLLRLRDTSAEAKRELDEIRESLQVKQSGWALFKENSNFRRAVFLGVLLQVMQQFTGMNVIMYYAPKIFELAGYTNTTEQMWGTVIVGLTNVLATFIAIGLVDRWGRKPTLTLGFLVMAAGMGVLGTMMHIGIHSPSAQYFAIAMLLMFIVGFAMSAGPLIWVLCSEIQPLKGRDFGITCSTATNWIANMIVGATFLTMLNTLGNANTFWVYAALNVLFILLTLWLVPETKHVSLEHIERNLMKGRKLREIGAHD</t>
  </si>
  <si>
    <t>P0AEP3</t>
  </si>
  <si>
    <t>GALU_ECOLI</t>
  </si>
  <si>
    <t>galU ychD b1236 JW1224</t>
  </si>
  <si>
    <t>galU</t>
  </si>
  <si>
    <t>MAAINTKVKKAVIPVAGLGTRMLPATKAIPKEMLPLVDKPLIQYVVNECIAAGITEIVLVTHSSKNSIENHFDTSFELEAMLEKRVKRQLLDEVQSICPPHVTIMQVRQGLAKGLGHAVLCAHPVVGDEPVAVILPDVILDEYESDLSQDNLAEMIRRFDETGHSQIMVEPVADVTAYGVVDCKGVELAPGESVPMVGVVEKPKADVAPSNLAIVGRYVLSADIWPLLAKTPPGAGDEIQLTDAIDMLIEKETVEAYHMKGKSHDCGNKLGYMQAFVEYGIRHNTLGTEFKAWLEEEMGIKK</t>
  </si>
  <si>
    <t>P0AEP7</t>
  </si>
  <si>
    <t>GCL_ECOLI</t>
  </si>
  <si>
    <t>Glyoxylate carboligase (EC 4.1.1.47) (Tartronate-semialdehyde synthase)</t>
  </si>
  <si>
    <t>gcl b0507 JW0495</t>
  </si>
  <si>
    <t>gcl</t>
  </si>
  <si>
    <t>MAKMRAVDAAMYVLEKEGITTAFGVPGAAINPFYSAMRKHGGIRHILARHVEGASHMAEGYTRATAGNIGVCLGTSGPAGTDMITALYSASADSIPILCITGQAPRARLHKEDFQAVDIEAIAKPVSKMAVTVREAALVPRVLQQAFHLMRSGRPGPVLVDLPFDVQVAEIEFDPDMYEPLPVYKPAASRMQIEKAVEMLIQAERPVIVAGGGVINADAAALLQQFAELTSVPVIPTLMGWGCIPDDHELMAGMVGLQTAHRYGNATLLASDMVFGIGNRFANRHTGSVEKYTEGRKIVHIDIEPTQIGRVLCPDLGIVSDAKAALTLLVEVAQEMQKAGRLPCRKEWVADCQQRKRTLLRKTHFDNVPVKPQRVYEEMNKAFGRDVCYVTTIGLSQIAAAQMLHVFKDRHWINCGQAGPLGWTIPAALGVCAADPKRNVVAISGDFDFQFLIEELAVGAQFNIPYIHVLVNNAYLGLIRQSQRAFDMDYCVQLAFENINSSEVNGYGVDHVKVAEGLGCKAIRVFKPEDIAPAFEQAKALMAQYRVPVVVEVILERVTNISMGSELDNVMEFEDIADNAADAPTETCFMHYE</t>
  </si>
  <si>
    <t>P0AEP9</t>
  </si>
  <si>
    <t>GLCD_ECOLI</t>
  </si>
  <si>
    <t>Glycolate oxidase subunit GlcD (EC 1.1.99.14) (Glycolate dehydrogenase subunit GlcD)</t>
  </si>
  <si>
    <t>glcD gox yghM b2979 JW2946</t>
  </si>
  <si>
    <t>glcD</t>
  </si>
  <si>
    <t>MSILYEERLDGALPDVDRTSVLMALREHVPGLEILHTDEEIIPYECDGLSAYRTRPLLVVLPKQMEQVTAILAVCHRLRVPVVTRGAGTGLSGGALPLEKGVLLVMARFKEILDINPVGRRARVQPGVRNLAISQAVAPHNLYYAPDPSSQIACSIGGNVAENAGGVHCLKYGLTVHNLLKIEVQTLDGEALTLGSDALDSPGFDLLALFTGSEGMLGVTTEVTVKLLPKPPVARVLLASFDSVEKAGLAVGDIIANGIIPGGLEMMDNLSIRAAEDFIHAGYPVDAEAILLCELDGVESDVQEDCERVNDILLKAGATDVRLAQDEAERVRFWAGRKNAFPAVGRISPDYYCMDGTIPRRALPGVLEGIARLSQQYDLRVANVFHAGDGNMHPLILFDANEPGEFARAEELGGKILELCVEVGGSISGEHGIGREKINQMCAQFNSDEITTFHAVKAAFDPDGLLNPGKNIPTLHRCAEFGAMHVHHGHLPFPELERF</t>
  </si>
  <si>
    <t>P0AEQ1</t>
  </si>
  <si>
    <t>GLCG_ECOLI</t>
  </si>
  <si>
    <t>Protein GlcG</t>
  </si>
  <si>
    <t>glcG yghC b2977 JW2944</t>
  </si>
  <si>
    <t>glcG</t>
  </si>
  <si>
    <t>MKTKVILSQQMASAIIAAGQEEAQKNNWSVSIAVADDGGHLLALSRMDDCAPIAAYISQEKARTAALGRRETKGYEEMVNNGRTAFVTAPLLTSLEGGVPVVVDGQIIGAVGVSGLTGAQDAQVAKAAAAVLAK</t>
  </si>
  <si>
    <t>P0AEQ3</t>
  </si>
  <si>
    <t>GLNH_ECOLI</t>
  </si>
  <si>
    <t>Glutamine-binding periplasmic protein (GlnBP)</t>
  </si>
  <si>
    <t>glnH b0811 JW0796</t>
  </si>
  <si>
    <t>glnH</t>
  </si>
  <si>
    <t>MKSVLKVSLAALTLAFAVSSHAADKKLVVATDTAFVPFEFKQGDKYVGFDVDLWAAIAKELKLDYELKPMDFSGIIPALQTKNVDLALAGITITDERKKAIDFSDGYYKSGLLVMVKANNNDVKSVKDLDGKVVAVKSGTGSVDYAKANIKTKDLRQFPNIDNAYMELGTNRADAVLHDTPNILYFIKTAGNGQFKAVGDSLEAQQYGIAFPKGSDELRDKVNGALKTLRENGTYNEIYKKWFGTEPK</t>
  </si>
  <si>
    <t>P0AEQ6</t>
  </si>
  <si>
    <t>GLNP_ECOLI</t>
  </si>
  <si>
    <t>Glutamine transport system permease protein GlnP</t>
  </si>
  <si>
    <t>glnP b0810 JW0795</t>
  </si>
  <si>
    <t>glnP</t>
  </si>
  <si>
    <t>MQFDWSAIWPAIPLLIEGAKMTLWISVLGLAGGLVIGLLAGFARTFGGWIANHVALVFIEVIRGTPIVVQVMFIYFALPMAFNDLRIDPFTAAVVTIMINSGAYIAEITRGAVLSIHKGFREAGLALGLSRWETIRYVILPLALRRMLPPLGNQWIISIKDTSLFIVIGVAELTRQGQEIIAGNFRALEIWSAVAVFYLIITLVLSFILRRLERRMKIL</t>
  </si>
  <si>
    <t>P0AER0</t>
  </si>
  <si>
    <t>GLPF_ECOLI</t>
  </si>
  <si>
    <t>Glycerol uptake facilitator protein (Aquaglyceroporin)</t>
  </si>
  <si>
    <t>glpF b3927 JW3898</t>
  </si>
  <si>
    <t>glpF</t>
  </si>
  <si>
    <t>MSQTSTLKGQCIAEFLGTGLLIFFGVGCVAALKVAGASFGQWEISVIWGLGVAMAIYLTAGVSGAHLNPAVTIALWLFACFDKRKVIPFIVSQVAGAFCAAALVYGLYYNLFFDFEQTHHIVRGSVESVDLAGTFSTYPNPHINFVQAFAVEMVITAILMGLILALTDDGNGVPRGPLAPLLIGLLIAVIGASMGPLTGFAMNPARDFGPKVFAWLAGWGNVAFTGGRDIPYFLVPLFGPIVGAIVGAFAYRKLIGRHLPCDICVVEEKETTTPSEQKASL</t>
  </si>
  <si>
    <t>P0AER3</t>
  </si>
  <si>
    <t>GLTJ_ECOLI</t>
  </si>
  <si>
    <t>Glutamate/aspartate import permease protein GltJ</t>
  </si>
  <si>
    <t>gltJ b0654 JW0649</t>
  </si>
  <si>
    <t>gltJ</t>
  </si>
  <si>
    <t>MSIDWNWGIFLQQAPFGNTTYLGWIWSGFQVTIALSICAWIIAFLVGSFFGILRTVPNRFLSGLGTLYVELFRNVPLIVQFFTWYLVIPELLPEKIGMWFKAELDPNIQFFLSSMLCLGLFTAARVCEQVRAAIQSLPRGQKNAALAMGLTLPQAYRYVLLPNAYRVIVPPMTSEMMNLVKNSAIASTIGLVDMAAQAGKLLDYSAHAWESFTAITLAYVLINAFIMLVMTLVERKVRLPGNMGGK</t>
  </si>
  <si>
    <t>P0AER5</t>
  </si>
  <si>
    <t>GLTK_ECOLI</t>
  </si>
  <si>
    <t>Glutamate/aspartate import permease protein GltK</t>
  </si>
  <si>
    <t>gltK b0653 JW0648</t>
  </si>
  <si>
    <t>gltK</t>
  </si>
  <si>
    <t>MYEFDWSSIVPSLPYLLDGLVITLKITVTAVVIGILWGTMLAVMRLSSFAPVAWFAKAYVNVFRSIPLVMVLLWFYLIVPGFLQNVLGLSPKNDIRLISAMVAFSMFEAAYYSEIIRAGIQSISRGQSSAALALGMTHWQSMKLIILPQAFRAMVPLLLTQGIVLFQDTSLVYVLSLADFFRTASTIGERDGTQVEMILFAGFVYFVISLSASLLVSYLKRRTA</t>
  </si>
  <si>
    <t>P0AER8</t>
  </si>
  <si>
    <t>GLTS_ECOLI</t>
  </si>
  <si>
    <t>Sodium/glutamate symporter (Glutamate permease)</t>
  </si>
  <si>
    <t>gltS gltC b3653 JW3628</t>
  </si>
  <si>
    <t>gltS</t>
  </si>
  <si>
    <t>MFHLDTLATLVAATLTLLLGRKLVHSVSFLKKYTIPEPVAGGLLVALALLVLKKSMGWEVNFDMSLRDPLMLAFFATIGLNANIASLRAGGRVVGIFLIVVVGLLVMQNAIGIGMASLLGLDPLMGLLAGSITLSGGHGTGAAWSKLFIERYGFTNATEVAMACATFGLVLGGLIGGPVARYLVKHSTTPNGIPDDQEVPTAFEKPDVGRMITSLVLIETIALIAICLTVGKIVAQLLAGTAFELPTFVCVLFVGVILSNGLSIMGFYRVFERAVSVLGNVSLSLFLAMALMGLKLWELASLALPMLAILVVQTIFMALYAIFVTWRMMGKNYDAAVLAAGHCGFGLGATPTAIANMQAITERFGPSHMAFLVVPMVGAFFIDIVNALVIKLYLMLPIFAG</t>
  </si>
  <si>
    <t>P0AES0</t>
  </si>
  <si>
    <t>GSP_ECOLI</t>
  </si>
  <si>
    <t>Bifunctional glutathionylspermidine synthetase/amidase (GspSA) [Includes: Glutathionylspermidine amidase (Gsp amidase) (EC 3.5.1.78) (Glutathionylspermidine amidohydrolase [spermidine-forming]); Glutathionylspermidine synthetase (Gsp synthetase) (EC 6.3.1.8) (Glutathione:spermidine ligase [ADP-forming]) (Gsp synthase)]</t>
  </si>
  <si>
    <t>gss gsp b2988 JW2956</t>
  </si>
  <si>
    <t>gss</t>
  </si>
  <si>
    <t>MSKGTTSQDAPFGTLLGYAPGGVAIYSSDYSSLDPQEYEDDAVFRSYIDDEYMGHKWQCVEFARRFLFLNYGVVFTDVGMAWEIFSLRFLREVVNDNILPLQAFPNGSPRAPVAGALLIWDKGGEFKDTGHVAIITQLHGNKVRIAEQNVIHSPLPQGQQWTRELEMVVENGCYTLKDTFDDTTILGWMIQTEDTEYSLPQPEIAGELLKISGARLENKGQFDGKWLDEKDPLQNAYVQANGQVINQDPYHYYTITESAEQELIKATNELHLMYLHATDKVLKDDNLLALFDIPKILWPRLRLSWQRRRHHMITGRMDFCMDERGLKVYEYNADSASCHTEAGLILERWAEQGYKGNGFNPAEGLINELAGAWKHSRARPFVHIMQDKDIEENYHAQFMEQALHQAGFETRILRGLDELGWDAAGQLIDGEGRLVNCVWKTWAWETAFDQIREVSDREFAAVPIRTGHPQNEVRLIDVLLRPEVLVFEPLWTVIPGNKAILPILWSLFPHHRYLLDTDFTVNDELVKTGYAVKPIAGRCGSNIDLVSHHEEVLDKTSGKFAEQKNIYQQLWCLPKVDGKYIQVCTFTVGGNYGGTCLRGDESLVIKKESDIEPLIVVKK</t>
  </si>
  <si>
    <t>P0AES2</t>
  </si>
  <si>
    <t>GUDD_ECOLI</t>
  </si>
  <si>
    <t>Glucarate dehydratase (GDH) (GlucD) (EC 4.2.1.40)</t>
  </si>
  <si>
    <t>gudD ygcX b2787 JW2758</t>
  </si>
  <si>
    <t>gudD</t>
  </si>
  <si>
    <t>MSSQFTTPVVTEMQVIPVAGHDSMLMNLSGAHAPFFTRNIVIIKDNSGHTGVGEIPGGEKIRKTLEDAIPLVVGKTLGEYKNVLTLVRNTFADRDAGGRGLQTFDLRTTIHVVTGIEAAMLDLLGQHLGVNVASLLGDGQQRSEVEMLGYLFFVGNRKATPLPYQSQPDDSCDWYRLRHEEAMTPDAVVRLAEAAYEKYGFNDFKLKGGVLAGEEEAESIVALAQRFPQARITLDPNGAWSLNEAIKIGKYLKGSLAYAEDPCGAEQGFSGREVMAEFRRATGLPTATNMIATDWRQMGHTLSLQSVDIPLADPHFWTMQGSVRVAQMCHEFGLTWGSHSNNHFDISLAMFTHVAAAAPGKITAIDTHWIWQEGNQRLTKEPFEIKGGLVQVPEKPGLGVEIDMDQVMKAHELYQKHGLGARDDAMGMQYLIPGWTFDNKRPCMVR</t>
  </si>
  <si>
    <t>P0AES4</t>
  </si>
  <si>
    <t>GYRA_ECOLI</t>
  </si>
  <si>
    <t>DNA gyrase subunit A (EC 5.6.2.2)</t>
  </si>
  <si>
    <t>gyrA hisW nalA parD b2231 JW2225</t>
  </si>
  <si>
    <t>gyrA</t>
  </si>
  <si>
    <t>MSDLAREITPVNIEEELKSSYLDYAMSVIVGRALPDVRDGLKPVHRRVLYAMNVLGNDWNKAYKKSARVVGDVIGKYHPHGDSAVYDTIVRMAQPFSLRYMLVDGQGNFGSIDGDSAAAMRYTEIRLAKIAHELMADLEKETVDFVDNYDGTEKIPDVMPTKIPNLLVNGSSGIAVGMATNIPPHNLTEVINGCLAYIDDEDISIEGLMEHIPGPDFPTAAIINGRRGIEEAYRTGRGKVYIRARAEVEVDAKTGRETIIVHEIPYQVNKARLIEKIAELVKEKRVEGISALRDESDKDGMRIVIEVKRDAVGEVVLNNLYSQTQLQVSFGINMVALHHGQPKIMNLKDIIAAFVRHRREVVTRRTIFELRKARDRAHILEALAVALANIDPIIELIRHAPTPAEAKTALVANPWQLGNVAAMLERAGDDAARPEWLEPEFGVRDGLYYLTEQQAQAILDLRLQKLTGLEHEKLLDEYKELLDQIAELLRILGSADRLMEVIREELELVREQFGDKRRTEITANSADINLEDLITQEDVVVTLSHQGYVKYQPLSEYEAQRRGGKGKSAARIKEEDFIDRLLVANTHDHILCFSSRGRVYSMKVYQLPEATRGARGRPIVNLLPLEQDERITAILPVTEFEEGVKVFMATANGTVKKTVLTEFNRLRTAGKVAIKLVDGDELIGVDLTSGEDEVMLFSAEGKVVRFKESSVRAMGCNTTGVRGIRLGEGDKVVSLIVPRGDGAILTATQNGYGKRTAVAEYPTKSRATKGVISIKVTERNGLVVGAVQVDDCDQIMMITDAGTLVRTRVSEISIVGRNTQGVILIRTAEDENVVGLQRVAEPVDEEDLDTIDGSAAEGDDEIAPEVDVDDEPEEE</t>
  </si>
  <si>
    <t>P0AES6</t>
  </si>
  <si>
    <t>GYRB_ECOLI</t>
  </si>
  <si>
    <t>DNA gyrase subunit B (EC 5.6.2.2) (Type IIA topoisomerase subunit GyrB)</t>
  </si>
  <si>
    <t>gyrB acrB cou himB hisU nalC parA pcbA b3699 JW5625</t>
  </si>
  <si>
    <t>gyrB</t>
  </si>
  <si>
    <t>MSNSYDSSSIKVLKGLDAVRKRPGMYIGDTDDGTGLHHMVFEVVDNAIDEALAGHCKEIIVTIHADNSVSVQDDGRGIPTGIHPEEGVSAAEVIMTVLHAGGKFDDNSYKVSGGLHGVGVSVVNALSQKLELVIQREGKIHRQIYEHGVPQAPLAVTGETEKTGTMVRFWPSLETFTNVTEFEYEILAKRLRELSFLNSGVSIRLRDKRDGKEDHFHYEGGIKAFVEYLNKNKTPIHPNIFYFSTEKDGIGVEVALQWNDGFQENIYCFTNNIPQRDGGTHLAGFRAAMTRTLNAYMDKEGYSKKAKVSATGDDAREGLIAVVSVKVPDPKFSSQTKDKLVSSEVKSAVEQQMNELLAEYLLENPTDAKIVVGKIIDAARAREAARRAREMTRRKGALDLAGLPGKLADCQERDPALSELYLVEGDSAGGSAKQGRNRKNQAILPLKGKILNVEKARFDKMLSSQEVATLITALGCGIGRDEYNPDKLRYHSIIIMTDADVDGSHIRTLLLTFFYRQMPEIVERGHVYIAQPPLYKVKKGKQEQYIKDDEAMDQYQISIALDGATLHTNASAPALAGEALEKLVSEYNATQKMINRMERRYPKAMLKELIYQPTLTEADLSDEQTVTRWVNALVSELNDKEQHGSQWKFDVHTNAEQNLFEPIVRVRTHGVDTDYPLDHEFITGGEYRRICTLGEKLRGLLEEDAFIERGERRQPVASFEQALDWLVKESRRGLSIQRYKGLGEMNPEQLWETTMDPESRRMLRVTVKDAIAADQLFTTLMGDAVEPRRAFIEENALKAANIDI</t>
  </si>
  <si>
    <t>P0AES9</t>
  </si>
  <si>
    <t>HDEA_ECOLI</t>
  </si>
  <si>
    <t>Acid stress chaperone HdeA (10K-S protein)</t>
  </si>
  <si>
    <t>hdeA yhhC yhiB b3510 JW3478</t>
  </si>
  <si>
    <t>hdeA</t>
  </si>
  <si>
    <t>MKKVLGVILGGLLLLPVVSNAADAQKAADNKKPVNSWTCEDFLAVDESFQPTAVGFAEALNNKDKPEDAVLDVQGIATVTPAIVQACTQDKQANFKDKVKGEWDKIKKDM</t>
  </si>
  <si>
    <t>DISULFID 39..87;  /evidence="ECO:0000269|PubMed:10623550, ECO:0000269|PubMed:9731767"</t>
  </si>
  <si>
    <t>P0AET2</t>
  </si>
  <si>
    <t>HDEB_ECOLI</t>
  </si>
  <si>
    <t>Acid stress chaperone HdeB (10K-L protein)</t>
  </si>
  <si>
    <t>hdeB yhhD yhiC b3509 JW5669</t>
  </si>
  <si>
    <t>hdeB</t>
  </si>
  <si>
    <t>MNISSLRKAFIFMGAVAALSLVNAQSALAANESAKDMTCQEFIDLNPKAMTPVAWWMLHEETVYKGGDTVTLNETDLTQIPKVIEYCKKNPQKNLYTFKNQASNDLPN</t>
  </si>
  <si>
    <t>P0AET5</t>
  </si>
  <si>
    <t>HDED_ECOLI</t>
  </si>
  <si>
    <t>Protein HdeD</t>
  </si>
  <si>
    <t>hdeD yhiA b3511 JW3479</t>
  </si>
  <si>
    <t>hdeD</t>
  </si>
  <si>
    <t>MLYIDKATILKFDLEMLKKHRRAIQFIAVLLFIVGLLCISFPFVSGDILSTVVGALLICSGIALIVGLFSNRSHNFWPVLSGFLVAVAYLLIGYFFIRAPELGIFAIAAFIAGLFCVAGVIRLMSWYRQRSMKGSWLQLVIGVLDIVIAWIFLGATPMVSVTLVSTLVGIELIFSAASLFSFASLFVKQQ</t>
  </si>
  <si>
    <t>P0AET8</t>
  </si>
  <si>
    <t>HDHA_ECOLI</t>
  </si>
  <si>
    <t>7-alpha-hydroxysteroid dehydrogenase (7-alpha-HSDH) (EC 1.1.1.159)</t>
  </si>
  <si>
    <t>hdhA hsdH b1619 JW1611</t>
  </si>
  <si>
    <t>hdhA</t>
  </si>
  <si>
    <t>MFNSDNLRLDGKCAIITGAGAGIGKEIAITFATAGASVVVSDINADAANHVVDEIQQLGGQAFACRCDITSEQELSALADFAISKLGKVDILVNNAGGGGPKPFDMPMADFRRAYELNVFSFFHLSQLVAPEMEKNGGGVILTITSMAAENKNINMTSYASSKAAASHLVRNMAFDLGEKNIRVNGIAPGAILTDALKSVITPEIEQKMLQHTPIRRLGQPQDIANAALFLCSPAASWVSGQILTVSGGGVQELN</t>
  </si>
  <si>
    <t>P0AEU0</t>
  </si>
  <si>
    <t>HISJ_ECOLI</t>
  </si>
  <si>
    <t>Histidine-binding periplasmic protein (HBP)</t>
  </si>
  <si>
    <t>hisJ b2309 JW2306</t>
  </si>
  <si>
    <t>hisJ</t>
  </si>
  <si>
    <t>MKKLVLSLSLVLAFSSATAAFAAIPQNIRIGTDPTYAPFESKNSQGELVGFDIDLAKELCKRINTQCTFVENPLDALIPSLKAKKIDAIMSSLSITEKRQQEIAFTDKLYAADSRLVVAKNSDIQPTVESLKGKRVGVLQGTTQETFGNEHWAPKGIEIVSYQGQDNIYSDLTAGRIDAAFQDEVAASEGFLKQPVGKDYKFGGPSVKDEKLFGVGTGMGLRKEDNELREALNKAFAEMRADGTYEKLAKKYFDFDVYGG</t>
  </si>
  <si>
    <t>P0AEU3</t>
  </si>
  <si>
    <t>HISM_ECOLI</t>
  </si>
  <si>
    <t>Histidine transport system permease protein HisM</t>
  </si>
  <si>
    <t>hisM b2307 JW2304</t>
  </si>
  <si>
    <t>hisM</t>
  </si>
  <si>
    <t>MIEILHEYWKPLLWTDGYRFTGVAITLWLLILSVVIGGVLALFLAIGRVSSNKYIQFPIWLFTYIFRGTPLYVQLLVFYSGMYTLEIVKGTEFLNAFFRSGLNCTVLALTLNTCAYTTEIFAGAIRSVPHGEIEAARAYGFSTFKMYRCIILPSALRIALPAYSNEVILMLHSTALAFTATVPDLLKIARDINAATYQPFTAFGIAAVLYLIISYVLISLFRRAEKRWLQHVKPSSTH</t>
  </si>
  <si>
    <t>P0AEU7</t>
  </si>
  <si>
    <t>SKP_ECOLI</t>
  </si>
  <si>
    <t>Chaperone protein Skp (DNA-binding 17 kDa protein) (Histone-like protein HLP-1) (Seventeen kilodalton protein)</t>
  </si>
  <si>
    <t>skp hlpA ompH b0178 JW0173</t>
  </si>
  <si>
    <t>skp</t>
  </si>
  <si>
    <t>MKKWLLAAGLGLALATSAQAADKIAIVNMGSLFQQVAQKTGVSNTLENEFKGRASELQRMETDLQAKMKKLQSMKAGSDRTKLEKDVMAQRQTFAQKAQAFEQDRARRSNEERGKLVTRIQTAVKSVANSQDIDLVVDANAVAYNSSDVKDITADVLKQVK</t>
  </si>
  <si>
    <t>P0AEV1</t>
  </si>
  <si>
    <t>RSSB_ECOLI</t>
  </si>
  <si>
    <t>Regulator of RpoS</t>
  </si>
  <si>
    <t>rssB hnr sprE ychL b1235 JW1223</t>
  </si>
  <si>
    <t>rssB</t>
  </si>
  <si>
    <t>MTQPLVGKQILIVEDEQVFRSLLDSWFSSLGATTVLAADGVDALELLGGFTPDLMICDIAMPRMNGLKLLEHIRNRGDQTPVLVISATENMADIAKALRLGVEDVLLKPVKDLNRLREMVFACLYPSMFNSRVEEEERLFRDWDAMVDNPAAAAKLLQELQPPVQQVISHCRVNYRQLVAADKPGLVLDIAALSENDLAFYCLDVTRAGHNGVLAALLLRALFNGLLQEQLAHQNQRLPELGALLKQVNHLLRQANLPGQFPLLVGYYHRELKNLILVSAGLNATLNTGEHQVQISNGVPLGTLGNAYLNQLSQRCDAWQCQIWGTGGRLRLMLSAE</t>
  </si>
  <si>
    <t>P0AEV4</t>
  </si>
  <si>
    <t>HYCA_ECOLI</t>
  </si>
  <si>
    <t>Formate hydrogenlyase regulatory protein HycA</t>
  </si>
  <si>
    <t>hycA hevA b2725 JW2695</t>
  </si>
  <si>
    <t>hycA</t>
  </si>
  <si>
    <t>MTIWEISEKADYIAQRHRRLQDQWHIYCNSLVQGITLSKARLHHAMSCAPDKELCFVLFEHFRIYVTLADGFNSHTIEYYVETKDGEDKQRIAQAQLSIDGMIDGKVNIRDREQVLEHYLEKIAGVYDSLYTAIENNVPVNLSQLVKGQSPAA</t>
  </si>
  <si>
    <t>P0AEV7</t>
  </si>
  <si>
    <t>HYCH_ECOLI</t>
  </si>
  <si>
    <t>Formate hydrogenlyase maturation protein HycH</t>
  </si>
  <si>
    <t>hycH hevH b2718 JW2688</t>
  </si>
  <si>
    <t>hycH</t>
  </si>
  <si>
    <t>MSEKVVFSQLSRKFIDENDATPAEAQQVVYYSLAIGHHLGVIDCLEAALTCPWDEYLAWIATLEAGSEARRKMEGVPKYGEIVIDINHVPMLANAFDKARAAQTSQQQEWSTMLLSMLHDIHQENAIYLMVRRLRD</t>
  </si>
  <si>
    <t>P0AEV9</t>
  </si>
  <si>
    <t>HYCI_ECOLI</t>
  </si>
  <si>
    <t>Hydrogenase 3 maturation protease (EC 3.4.23.51) (HycI protease)</t>
  </si>
  <si>
    <t>hycI b2717 JW2687</t>
  </si>
  <si>
    <t>hycI</t>
  </si>
  <si>
    <t>MTDVLLCVGNSMMGDDGAGPLLAEKCAAAPKGNWVVIDGGSAPENDIVAIRELRPTRLLIVDATDMGLNPGEIRIIDPDDIAEMFMMTTHNMPLNYLIDQLKEDIGEVIFLGIQPDIVGFYYPMTQPIKDAVETVYQRLEGWEGNGGFAQLAVEEE</t>
  </si>
  <si>
    <t>P0AEW1</t>
  </si>
  <si>
    <t>HYFE_ECOLI</t>
  </si>
  <si>
    <t>Hydrogenase-4 component E (EC 1.-.-.-)</t>
  </si>
  <si>
    <t>hyfE b2485 JW2470</t>
  </si>
  <si>
    <t>hyfE</t>
  </si>
  <si>
    <t>MTGSMIVNNLAGLMMLTSLFVISVKSYRLSCGFYACQSLVLVSIFATLSCLFAAEQLLIWSASAFITKVLLVPLIMTYAARNIPQNIPEKALFGPAMMALLAALIVLLCAFVVQPVKLPMATGLKPALAVALGHFLLGLLCIVSQRNILRQIFGYCLMENGSHLVLALLAWRAPELVEIGIATDAIFAVIVMVLLARKIWRTHGTLDVNNLTALKG</t>
  </si>
  <si>
    <t>P0AEW4</t>
  </si>
  <si>
    <t>CPDA_ECOLI</t>
  </si>
  <si>
    <t>3',5'-cyclic adenosine monophosphate phosphodiesterase CpdA (3',5'-cyclic AMP phosphodiesterase) (cAMP phosphodiesterase) (EC 3.1.4.53)</t>
  </si>
  <si>
    <t>cpdA icc b3032 JW3000</t>
  </si>
  <si>
    <t>cpdA</t>
  </si>
  <si>
    <t>MESLLTLPLAGEARVRILQITDTHLFAQKHEALLGVNTWESYQAVLEAIRPHQHEFDLIVATGDLAQDQSSAAYQHFAEGIASFRAPCVWLPGNHDFQPAMYSALQDAGISPAKRVFIGEQWQILLLDSQVFGVPHGELSEFQLEWLERKLADAPERHTLLLLHHHPLPAGCSWLDQHSLRNAGELDTVLAKFPHVKYLLCGHIHQELDLDWNGRRLLATPSTCVQFKPHCSNFTLDTIAPGWRTLELHADGTLTTEVHRLADTRFQPDTASEGY</t>
  </si>
  <si>
    <t>P0AEW6</t>
  </si>
  <si>
    <t>INGK_ECOLI</t>
  </si>
  <si>
    <t>Inosine-guanosine kinase (EC 2.7.1.73)</t>
  </si>
  <si>
    <t>gsk b0477 JW0466</t>
  </si>
  <si>
    <t>gsk</t>
  </si>
  <si>
    <t>MKFPGKRKSKHYFPVNARDPLLQQFQPENETSAAWVVGIDQTLVDIEAKVDDEFIERYGLSAGHSLVIEDDVAEALYQELKQKNLITHQFAGGTIGNTMHNYSVLADDRSVLLGVMCSNIEIGSYAYRYLCNTSSRTDLNYLQGVDGPIGRCFTLIGESGERTFAISPGHMNQLRAESIPEDVIAGASALVLTSYLVRCKPGEPMPEATMKAIEYAKKYNVPVVLTLGTKFVIAENPQWWQQFLKDHVSILAMNEDEAEALTGESDPLLASDKALDWVDLVLCTAGPIGLYMAGFTEDEAKRKTQHPLLPGAIAEFNQYEFSRAMRHKDCQNPLRVYSHIAPYMGGPEKIMNTNGAGDGALAALLHDITANSYHRSNVPNSSKHKFTWLTYSSLAQVCKYANRVSYQVLNQHSPRLTRGLPEREDSLEESYWDR</t>
  </si>
  <si>
    <t>P0AEW9</t>
  </si>
  <si>
    <t>K1PF_ECOLI</t>
  </si>
  <si>
    <t>1-phosphofructokinase (EC 2.7.1.56) (Fructose 1-phosphate kinase)</t>
  </si>
  <si>
    <t>fruK fpk b2168 JW2155</t>
  </si>
  <si>
    <t>fruK</t>
  </si>
  <si>
    <t>MSRRVATITLNPAYDLVGFCPEIERGEVNLVKTTGLHAAGKGINVAKVLKDLGIDVTVGGFLGKDNQDGFQQLFSELGIANRFQVVQGRTRINVKLTEKDGEVTDFNFSGFEVTPADWERFVTDSLSWLGQFDMVCVSGSLPSGVSPEAFTDWMTRLRSQCPCIIFDSSREALVAGLKAAPWLVKPNRRELEIWAGRKLPEMKDVIEAAHALREQGIAHVVISLGAEGALWVNASGEWIAKPPSVDVVSTVGAGDSMVGGLIYGLLMRESSEHTLRLATAVAALAVSQSNVGITDRPQLAAMMARVDLQPFN</t>
  </si>
  <si>
    <t>P0AEX3</t>
  </si>
  <si>
    <t>KGTP_ECOLI</t>
  </si>
  <si>
    <t>Alpha-ketoglutarate permease</t>
  </si>
  <si>
    <t>kgtP witA b2587 JW2571</t>
  </si>
  <si>
    <t>kgtP</t>
  </si>
  <si>
    <t>MAESTVTADSKLTSSDTRRRIWAIVGASSGNLVEWFDFYVYSFCSLYFAHIFFPSGNTTTQLLQTAGVFAAGFLMRPIGGWLFGRIADKHGRKKSMLLSVCMMCFGSLVIACLPGYETIGTWAPALLLLARLFQGLSVGGEYGTSATYMSEVAVEGRKGFYASFQYVTLIGGQLLALLVVVVLQHTMEDAALREWGWRIPFALGAVLAVVALWLRRQLDETSQQETRALKEAGSLKGLWRNRRAFIMVLGFTAAGSLCFYTFTTYMQKYLVNTAGMHANVASGIMTAALFVFMLIQPLIGALSDKIGRRTSMLCFGSLAAIFTVPILSALQNVSSPYAAFGLVMCALLIVSFYTSISGILKAEMFPAQVRALGVGLSYAVANAIFGGSAEYVALSLKSIGMETAFFWYVTLMAVVAFLVSLMLHRKGKGMRL</t>
  </si>
  <si>
    <t>P0AEX5</t>
  </si>
  <si>
    <t>KPPR_ECOLI</t>
  </si>
  <si>
    <t>Probable phosphoribulokinase (PRK) (PRKase) (EC 2.7.1.19) (Phosphopentokinase)</t>
  </si>
  <si>
    <t>prkB yhfF b3355 JW3318</t>
  </si>
  <si>
    <t>prkB</t>
  </si>
  <si>
    <t>MSAKHPVIAVTGSSGAGTTTTSLAFRKIFAQLNLHAAEVEGDSFHRYTRPEMDMAIRKARDAGRHISYFGPEANDFGLLEQTFIEYGQSGKGKSRKYLHTYDEAVPWNQVPGTFTPWQPLPEPTDVLFYEGLHGGVVTPQHNVAQHVDLLVGVVPIVNLEWIQKLIRDTSERGHSREAVMDSVVRSMEDYINYITPQFSRTHLNFQRVPTVDTSNPFAAKGIPSLDESFVVIHFRNLEGIDFPWLLAMLQGSFISHINTLVVPGGKMGLAMELIMLPLVQRLMEGKKIE</t>
  </si>
  <si>
    <t>P0AEX7</t>
  </si>
  <si>
    <t>LIVH_ECOLI</t>
  </si>
  <si>
    <t>High-affinity branched-chain amino acid transport system permease protein LivH (LIV-I protein H)</t>
  </si>
  <si>
    <t>livH b3457 JW3422</t>
  </si>
  <si>
    <t>livH</t>
  </si>
  <si>
    <t>MSEQFLYFLQQMFNGVTLGSTYALIAIGYTMVYGIIGMINFAHGEVYMIGSYVSFMIIAALMMMGIDTGWLLVAAGFVGAIVIASAYGWSIERVAYRPVRNSKRLIALISAIGMSIFLQNYVSLTEGSRDVALPSLFNGQWVVGHSENFSASITTMQAVIWIVTFLAMLALTIFIRYSRMGRACRACAEDLKMASLLGINTDRVIALTFVIGAAMAAVAGVLLGQFYGVINPYIGFMAGMKAFTAAVLGGIGSIPGAMIGGLILGIAEALSSAYLSTEYKDVVSFALLILVLLVMPTGILGRPEVEKV</t>
  </si>
  <si>
    <t>P0AEX9</t>
  </si>
  <si>
    <t>MALE_ECOLI</t>
  </si>
  <si>
    <t>Maltose/maltodextrin-binding periplasmic protein (MMBP) (Maltodextrin-binding protein) (Maltose-binding protein) (MBP)</t>
  </si>
  <si>
    <t>malE b4034 JW3994</t>
  </si>
  <si>
    <t>malE</t>
  </si>
  <si>
    <t>MKIKTGARILALSALTTMMFSASALAKIEEGKLVIWINGDKGYNGLAEVGKKFEKDTGIKVTVEHPDKLEEKFPQVAATGDGPDIIFWAHDRFGGYAQSGLLAEITPDKAFQDKLYPFTWDAVRYNGKLIAYPIAVEALSLIYNKDLLPNPPKTWEEIPALDKELKAKGKSALMFNLQEPYFTWPLIAADGGYAFKYENGKYDIKDVGVDNAGAKAGLTFLVDLIKNKHMNADTDYSIAEAAFNKGETAMTINGPWAWSNIDTSKVNYGVTVLPTFKGQPSKPFVGVLSAGINAASPNKELAKEFLENYLLTDEGLEAVNKDKPLGAVALKSYEEELAKDPRIAATMENAQKGEIMPNIPQMSAFWYAVRTAVINAASGRQTVDEALKDAQTRITK</t>
  </si>
  <si>
    <t>P0AEY1</t>
  </si>
  <si>
    <t>MARC_ECOLI</t>
  </si>
  <si>
    <t>UPF0056 inner membrane protein MarC</t>
  </si>
  <si>
    <t>marC ydeB ydeC b1529 JW1522</t>
  </si>
  <si>
    <t>marC</t>
  </si>
  <si>
    <t>MLDLFKAIGLGLVVLLPLANPLTTVALFLGLAGNMNSAERNRQSLMASVYVFAIMMVAYYAGQLVMDTFGISIPGLRIAGGLIVAFIGFRMLFPQQKAIDSPEAKSKSEELEDEPSANIAFVPLAMPSTAGPGTIAMIISSASTVRQSSTFADWVLMVAPPLIFFLVAVILWGSLRSSGAIMRLVGKGGIEAISRLMGFLLVCMGVQFIINGILEIIKTYH</t>
  </si>
  <si>
    <t>P0AEY3</t>
  </si>
  <si>
    <t>MAZG_ECOLI</t>
  </si>
  <si>
    <t>Nucleoside triphosphate pyrophosphohydrolase (NTP-PPase) (EC 3.6.1.8)</t>
  </si>
  <si>
    <t>mazG b2781 JW2752</t>
  </si>
  <si>
    <t>mazG</t>
  </si>
  <si>
    <t>MNQIDRLLTIMQRLRDPENGCPWDKEQTFATIAPYTLEETYEVLDAIAREDFDDLRGELGDLLFQVVFYAQMAQEEGRFDFNDICAAISDKLERRHPHVFADSSAENSSEVLARWEQIKTEERAQKAQHSALDDIPRSLPALMRAQKIQKRCANVGFDWTTLGPVVDKVYEEIDEVMYEARQAVVDQAKLEEEMGDLLFATVNLARHLGTKAEIALQKANEKFERRFREVERIVAARGLEMTGVDLETMEEVWQQVKRQEIDL</t>
  </si>
  <si>
    <t>P0AEY5</t>
  </si>
  <si>
    <t>MDAB_ECOLI</t>
  </si>
  <si>
    <t>NADPH:quinone oxidoreductase MdaB (EC 1.6.5.10) (Modulator of drug activity B)</t>
  </si>
  <si>
    <t>mdaB mda66 b3028 JW2996</t>
  </si>
  <si>
    <t>mdaB</t>
  </si>
  <si>
    <t>MSNILIINGAKKFAHSNGQLNDTLTEVADGTLRDLGHDVRIVRADSDYDVKAEVQNFLWADVVIWQMPGWWMGAPWTVKKYIDDVFTEGHGTLYASDGRTRKDPSKKYGSGGLVQGKKYMLSLTWNAPMEAFTEKDQFFHGVGVDGVYLPFHKANQFLGMEPLPTFIANDVIKMPDVPRYTEEYRKHLVEIFG</t>
  </si>
  <si>
    <t>P0AEY8</t>
  </si>
  <si>
    <t>MDFA_ECOLI</t>
  </si>
  <si>
    <t>Multidrug transporter MdfA (Chloramphenicol resistance pump Cmr)</t>
  </si>
  <si>
    <t>mdfA cmlA cmr b0842 JW0826</t>
  </si>
  <si>
    <t>mdfA</t>
  </si>
  <si>
    <t>MQNKLASGARLGRQALLFPLCLVLYEFSTYIGNDMIQPGMLAVVEQYQAGIDWVPTSMTAYLAGGMFLQWLLGPLSDRIGRRPVMLAGVVWFIVTCLAILLAQNIEQFTLLRFLQGISLCFIGAVGYAAIQESFEEAVCIKITALMANVALIAPLLGPLVGAAWIHVLPWEGMFVLFAALAAISFFGLQRAMPETATRIGEKLSLKELGRDYKLVLKNGRFVAGALALGFVSLPLLAWIAQSPIIIITGEQLSSYEYGLLQVPIFGALIAGNLLLARLTSRRTVRSLIIMGGWPIMIGLLVAAAATVISSHAYLWMTAGLSIYAFGIGLANAGLVRLTLFASDMSKGTVSAAMGMLQMLIFTVGIEISKHAWLNGGNGLFNLFNLVNGILWLSLMVIFLKDKQMGNSHEG</t>
  </si>
  <si>
    <t>P0AEZ1</t>
  </si>
  <si>
    <t>METF_ECOLI</t>
  </si>
  <si>
    <t>5,10-methylenetetrahydrofolate reductase (EC 1.5.1.20)</t>
  </si>
  <si>
    <t>metF b3941 JW3913</t>
  </si>
  <si>
    <t>metF</t>
  </si>
  <si>
    <t>MSFFHASQRDALNQSLAEVQGQINVSFEFFPPRTSEMEQTLWNSIDRLSSLKPKFVSVTYGANSGERDRTHSIIKGIKDRTGLEAAPHLTCIDATPDELRTIARDYWNNGIRHIVALRGDLPPGSGKPEMYASDLVTLLKEVADFDISVAAYPEVHPEAKSAQADLLNLKRKVDAGANRAITQFFFDVESYLRFRDRCVSAGIDVEIIPGILPVSNFKQAKKFADMTNVRIPAWMAQMFDGLDDDAETRKLVGANIAMDMVKILSREGVKDFHFYTLNRAEMSYAICHTLGVRPGL</t>
  </si>
  <si>
    <t>P0AEZ3</t>
  </si>
  <si>
    <t>MIND_ECOLI</t>
  </si>
  <si>
    <t>Septum site-determining protein MinD (Cell division inhibitor MinD)</t>
  </si>
  <si>
    <t>minD b1175 JW1164</t>
  </si>
  <si>
    <t>minD</t>
  </si>
  <si>
    <t>MARIIVVTSGKGGVGKTTSSAAIATGLAQKGKKTVVIDFDIGLRNLDLIMGCERRVVYDFVNVIQGDATLNQALIKDKRTENLYILPASQTRDKDALTREGVAKVLDDLKAMDFEFIVCDSPAGIETGALMALYFADEAIITTNPEVSSVRDSDRILGILASKSRRAENGEEPIKEHLLLTRYNPGRVSRGDMLSMEDVLEILRIKLVGVIPEDQSVLRASNQGEPVILDINADAGKAYADTVERLLGEERPFRFIEEEKKGFLKRLFGG</t>
  </si>
  <si>
    <t>P0AEZ7</t>
  </si>
  <si>
    <t>MLTD_ECOLI</t>
  </si>
  <si>
    <t>Membrane-bound lytic murein transglycosylase D (EC 4.2.2.n1) (Murein hydrolase D) (Regulatory protein DniR)</t>
  </si>
  <si>
    <t>mltD dniR yafG b0211 JW5018</t>
  </si>
  <si>
    <t>mltD</t>
  </si>
  <si>
    <t>MKAKAILLASVLLVGCQSTGNVQQHAQSLSAAGQGEAAKFTSQARWMDDGTSIAPDGDLWAFIGDELKMGIPENDRIREQKQKYLRNKSYLHDVTLRAEPYMYWIAGQVKKRNMPMELVLLPIVESAFDPHATSGANAAGIWQIIPSTGRNYGLKQTRNYDARRDVVASTTAALNMMQRLNKMFDGDWLLTVAAYNSGEGRVMKAIKTNKARGKSTDFWSLPLPQETKQYVPKMLALSDILKNSKRYGVRLPTTDESRALARVHLSSPVEMAKVADMAGISVSKLKTFNAGVKGSTLGASGPQYVMVPKKHADQLRESLASGEIAAVQSTLVADNTPLNSRVYTVRSGDTLSSIASRLGVSTKDLQQWNKLRGSKLKPGQSLTIGAGSSAQRLANNSDSITYRVRKGDSLSSIAKRHGVNIKDVMRWNSDTANLQPGDKLTLFVKNNNMPDS</t>
  </si>
  <si>
    <t>P0AEZ9</t>
  </si>
  <si>
    <t>MOAB_ECOLI</t>
  </si>
  <si>
    <t>Molybdenum cofactor biosynthesis protein B</t>
  </si>
  <si>
    <t>moaB chlA2 b0782 JW0765</t>
  </si>
  <si>
    <t>moaB</t>
  </si>
  <si>
    <t>MSQVSTEFIPTRIAILTVSNRRGEEDDTSGHYLRDSAQEAGHHVVDKAIVKENRYAIRAQVSAWIASDDVQVVLITGGTGLTEGDQAPEALLPLFDREVEGFGEVFRMLSFEEIGTSTLQSRAVAGVANKTLIFAMPGSTKACRTAWENIIAPQLDARTRPCNFHPHLKK</t>
  </si>
  <si>
    <t>P0AF01</t>
  </si>
  <si>
    <t>MODB_ECOLI</t>
  </si>
  <si>
    <t>Molybdenum transport system permease protein ModB</t>
  </si>
  <si>
    <t>modB chlJ b0764 JW0747</t>
  </si>
  <si>
    <t>modB</t>
  </si>
  <si>
    <t>MILTDPEWQAVLLSLKVSSLAVLFSLPFGIFFAWLLVRCTFPGKALLDSVLHLPLVLPPVVVGYLLLVSMGRRGFIGERLYDWFGITFAFSWRGAVLAAAVMSFPLMVRAIRLALEGVDVKLEQAARTLGAGRWRVFFTITLPLTLPGIIVGTVLAFARSLGEFGATITFVSNIPGETRTIPSAMYTLIQTPGGESGAARLCIISIALAMISLLISEWLARISRERAGR</t>
  </si>
  <si>
    <t>P0AF03</t>
  </si>
  <si>
    <t>MOG_ECOLI</t>
  </si>
  <si>
    <t>Molybdopterin adenylyltransferase (MPT adenylyltransferase) (EC 2.7.7.75)</t>
  </si>
  <si>
    <t>mog chlG mogA yaaG b0009 JW0008</t>
  </si>
  <si>
    <t>mog</t>
  </si>
  <si>
    <t>MNTLRIGLVSISDRASSGVYQDKGIPALEEWLTSALTTPFELETRLIPDEQAIIEQTLCELVDEMSCHLVLTTGGTGPARRDVTPDATLAVADREMPGFGEQMRQISLHFVPTAILSRQVGVIRKQALILNLPGQPKSIKETLEGVKDAEGNVVVHGIFASVPYCIQLLEGPYVETAPEVVAAFRPKSARRDVSE</t>
  </si>
  <si>
    <t>P0AF06</t>
  </si>
  <si>
    <t>MOTB_ECOLI</t>
  </si>
  <si>
    <t>Motility protein B (Chemotaxis protein MotB)</t>
  </si>
  <si>
    <t>motB b1889 JW1878</t>
  </si>
  <si>
    <t>motB</t>
  </si>
  <si>
    <t>MKNQAHPIIVVKRRKAKSHGAAHGSWKIAYADFMTAMMAFFLVMWLISISSPKELIQIAEYFRTPLATAVTGGDRISNSESPIPGGGDDYTQSQGEVNKQPNIEELKKRMEQSRLRKLRGDLDQLIESDPKLRALRPHLKIDLVQEGLRIQIIDSQNRPMFRTGSADVEPYMRDILRAIAPVLNGIPNRISLSGHTDDFPYASGEKGYSNWELSADRANASRRELMVGGLDSGKVLRVVGMAATMRLSDRGPDDAVNRRISLLVLNKQAEQAILHENAESQNEPVSALEKPEVAPQVSVPTMPSAEPR</t>
  </si>
  <si>
    <t>P0AF08</t>
  </si>
  <si>
    <t>APBC_ECOLI</t>
  </si>
  <si>
    <t>Iron-sulfur cluster carrier protein</t>
  </si>
  <si>
    <t>mrp b2113 JW2100</t>
  </si>
  <si>
    <t>mrp</t>
  </si>
  <si>
    <t>MNEQSQAKSPEALRAMVAGTLANFQHPTLKHNLTTLKALHHVAWMDDTLHVELVMPFVWHSAFEELKEQCSAELLRITGAKAIDWKLSHNIATLKRVKNQPGINGVKNIIAVSSGKGGVGKSSTAVNLALALAAEGAKVGILDADIYGPSIPTMLGAENQRPTSPDGTHMAPIMSHGLATNSIGYLVTDDNAMVWRGPMASKALMQMLQETLWPDLDYLVLDMPPGTGDIQLTLAQNIPVTGAVVVTTPQDIALIDAKKGIVMFEKVEVPVLGIVENMSVHICSNCGHHEPIFGTGGAEKLAEKYHTQLLGQMPLHISLREDLDKGTPTVISRPESEFTAIYRQLADRVAAQLYWQGEVIPGEISFRAV</t>
  </si>
  <si>
    <t>P0AF10</t>
  </si>
  <si>
    <t>MTLR_ECOLI</t>
  </si>
  <si>
    <t>Mannitol operon repressor (Mannitol repressor protein)</t>
  </si>
  <si>
    <t>mtlR b3601 JW3575</t>
  </si>
  <si>
    <t>mtlR</t>
  </si>
  <si>
    <t>MVDQAQDTLRPNNRLSDMQATMEQTQAFENRVLERLNAGKTVRSFLITAVELLTEAVNLLVLQVFRKDDYAVKYAVEPLLDGDGPLGDLSVRLKLIYGLGVINRQEYEDAELLMALREELNHDGNEYAFTDDEILGPFGELHCVAALPPPPQFEPADSSLYAMQIQRYQQAVRSTMVLSLTELISKISLKKAFQK</t>
  </si>
  <si>
    <t>P0AF12</t>
  </si>
  <si>
    <t>MTNN_ECOLI</t>
  </si>
  <si>
    <t>5'-methylthioadenosine/S-adenosylhomocysteine nucleosidase (MTA/SAH nucleosidase) (MTAN) (EC 3.2.2.9) (5'-deoxyadenosine nucleosidase) (DOA nucleosidase) (dAdo nucleosidase) (EC 3.2.2.-) (5'-methylthioadenosine nucleosidase) (MTA nucleosidase) (P46) (S-adenosylhomocysteine nucleosidase) (AdoHcy nucleosidase) (SAH nucleosidase) (SRH nucleosidase)</t>
  </si>
  <si>
    <t>mtnN mtn pfs yadA b0159 JW0155</t>
  </si>
  <si>
    <t>mtnN</t>
  </si>
  <si>
    <t>MKIGIIGAMEEEVTLLRDKIENRQTISLGGCEIYTGQLNGTEVALLKSGIGKVAAALGATLLLEHCKPDVIINTGSAGGLAPTLKVGDIVVSDEARYHDADVTAFGYEYGQLPGCPAGFKADDKLIAAAEACIAELNLNAVRGLIVSGDAFINGSVGLAKIRHNFPQAIAVEMEATAIAHVCHNFNVPFVVVRAISDVADQQSHLSFDEFLAVAAKQSSLMVESLVQKLAHG</t>
  </si>
  <si>
    <t>P0AF16</t>
  </si>
  <si>
    <t>MURJ_ECOLI</t>
  </si>
  <si>
    <t>Lipid II flippase MurJ (Peptidoglycan biosynthesis protein MurJ)</t>
  </si>
  <si>
    <t>murJ mviN yceN b1069 JW1056</t>
  </si>
  <si>
    <t>murJ</t>
  </si>
  <si>
    <t>MNLLKSLAAVSSMTMFSRVLGFARDAIVARIFGAGMATDAFFVAFKLPNLLRRIFAEGAFSQAFVPILAEYKSKQGEDATRVFVSYVSGLLTLALAVVTVAGMLAAPWVIMVTAPGFADTADKFALTSQLLKITFPYILLISLASLVGAILNTWNRFSIPAFAPTLLNISMIGFALFAAPYFNPPVLALAWAVTVGGVLQLVYQLPHLKKIGMLVLPRINFHDAGAMRVVKQMGPAILGVSVSQISLIINTIFASFLASGSVSWMYYADRLMEFPSGVLGVALGTILLPSLSKSFASGNHDEYNRLMDWGLRLCFLLALPSAVALGILSGPLTVSLFQYGKFTAFDALMTQRALIAYSVGLIGLIVVKVLAPGFYSRQDIKTPVKIAIVTLILTQLMNLAFIGPLKHAGLSLSIGLAACLNASLLYWQLRKQKIFTPQPGWMAFLLRLVVAVLVMSGVLLGMLHIMPEWSLGTMPWRLLRLMAVVLAGIAAYFAALAVLGFKVKEFARRTV</t>
  </si>
  <si>
    <t>P0AF18</t>
  </si>
  <si>
    <t>NAGA_ECOLI</t>
  </si>
  <si>
    <t>N-acetylglucosamine-6-phosphate deacetylase (GlcNAc 6-P deacetylase) (EC 3.5.1.25)</t>
  </si>
  <si>
    <t>nagA b0677 JW0663</t>
  </si>
  <si>
    <t>nagA</t>
  </si>
  <si>
    <t>MYALTQGRIFTGHEFLDDHAVVIADGLIKSVCPVAELPPEIEQRSLNGAILSPGFIDVQLNGCGGVQFNDTAEAVSVETLEIMQKANEKSGCTNYLPTLITTSDELMKQGVRVMREYLAKHPNQALGLHLEGPWLNLVKKGTHNPNFVRKPDAALVDFLCENADVITKVTLAPEMVPAEVISKLANAGIVVSAGHSNATLKEAKAGFRAGITFATHLYNAMPYITGREPGLAGAILDEADIYCGIIADGLHVDYANIRNAKRLKGDKLCLVTDATAPAGANIEQFIFAGKTIYYRNGLCVDENGTLSGSSLTMIEGVRNLVEHCGIALDEVLRMATLYPARAIGVEKRLGTLAAGKVANLTAFTPDFKITKTIVNGNEVVTQ</t>
  </si>
  <si>
    <t>P0AF20</t>
  </si>
  <si>
    <t>NAGC_ECOLI</t>
  </si>
  <si>
    <t>N-acetylglucosamine repressor</t>
  </si>
  <si>
    <t>nagC nagR b0676 JW0662</t>
  </si>
  <si>
    <t>nagC</t>
  </si>
  <si>
    <t>MTPGGQAQIGNVDLVKQLNSAAVYRLIDQYGPISRIQIAEQSQLAPASVTKITRQLIERGLIKEVDQQASTGGRRAISIVTETRNFHAIGVRLGRHDATITLFDLSSKVLAEEHYPLPERTQQTLEHALLNAIAQFIDSYQRKLRELIAISVILPGLVDPDSGKIHYMPHIQVENWGLVEALEERFKVTCFVGHDIRSLALAEHYFGASQDCEDSILVRVHRGTGAGIISNGRIFIGRNGNVGEIGHIQVEPLGERCHCGNFGCLETIAANAAIEQRVLNLLKQGYQSRVPLDDCTIKTICKAANKGDSLASEVIEYVGRHLGKTIAIAINLFNPQKIVIAGEITEADKVLLPAIESCINTQALKAFRTNLPVVRSELDHRSAIGAFALVKRAMLNGILLQHLLEN</t>
  </si>
  <si>
    <t>P0AF24</t>
  </si>
  <si>
    <t>NAGD_ECOLI</t>
  </si>
  <si>
    <t>Ribonucleotide monophosphatase NagD (EC 3.1.3.5)</t>
  </si>
  <si>
    <t>nagD b0675 JW0661</t>
  </si>
  <si>
    <t>nagD</t>
  </si>
  <si>
    <t>MTIKNVICDIDGVLMHDNVAVPGAAEFLHGIMDKGLPLVLLTNYPSQTGQDLANRFATAGVDVPDSVFYTSAMATADFLRRQEGKKAYVVGEGALIHELYKAGFTITDVNPDFVIVGETRSYNWDMMHKAAYFVANGARFIATNPDTHGRGFYPACGALCAGIEKISGRKPFYVGKPSPWIIRAALNKMQAHSEETVIVGDNLRTDILAGFQAGLETILVLSGVSSLDDIDSMPFRPSWIYPSVAEIDVI</t>
  </si>
  <si>
    <t>P0AF26</t>
  </si>
  <si>
    <t>NARJ_ECOLI</t>
  </si>
  <si>
    <t>Nitrate reductase molybdenum cofactor assembly chaperone NarJ (Redox enzyme maturation protein NarJ)</t>
  </si>
  <si>
    <t>narJ b1226 JW1217</t>
  </si>
  <si>
    <t>narJ</t>
  </si>
  <si>
    <t>MIELVIVSRLLEYPDAALWQHQQEMFEAIAASKNLPKEDAHALGIFLRDLTTMDPLDAQAQYSELFDRGRATSLLLFEHVHGESRDRGQAMVDLLAQYEQHGLQLNSRELPDHLPLYLEYLAQLPQSEAVEGLKDIAPILALLSARLQQRESRYAVLFDLLLKLANTAIDSDKVAEKIADEARDDTPQALDAVWEEEQVKFFADKGCGDSAITAHQRRFAGAVAPQYLNITTGGQH</t>
  </si>
  <si>
    <t>P0AF28</t>
  </si>
  <si>
    <t>NARL_ECOLI</t>
  </si>
  <si>
    <t>Nitrate/nitrite response regulator protein NarL</t>
  </si>
  <si>
    <t>narL frdR b1221 JW1212</t>
  </si>
  <si>
    <t>narL</t>
  </si>
  <si>
    <t>MSNQEPATILLIDDHPMLRTGVKQLISMAPDITVVGEASNGEQGIELAESLDPDLILLDLNMPGMNGLETLDKLREKSLSGRIVVFSVSNHEEDVVTALKRGADGYLLKDMEPEDLLKALHQAAAGEMVLSEALTPVLAASLRANRATTERDVNQLTPRERDILKLIAQGLPNKMIARRLDITESTVKVHVKHMLKKMKLKSRVEAAVWVHQERIF</t>
  </si>
  <si>
    <t>P0AF32</t>
  </si>
  <si>
    <t>NARV_ECOLI</t>
  </si>
  <si>
    <t>Respiratory nitrate reductase 2 gamma chain (EC 1.7.5.1)</t>
  </si>
  <si>
    <t>narV b1465 JW1460</t>
  </si>
  <si>
    <t>narV</t>
  </si>
  <si>
    <t>MIQYLNVFFYDIYPYICATVFFLGSWLRYDYGQYTWRASSSQMLDKRGMVIWSNLFHIGILGIFFGHLFGMLTPHWMYAWFLPVAAKQLMAMVLGGICGVLTLIGGAGLLWRRLTNQRVRATSTTPDIIIMSILLIQCLLGLSTIPFSAQYPDGSEMMKLVGWAQSIVTFRGGSSEMLNGVAFVFRLHLVLGMTIFLLFPFTRLVHVWSAPFEYFTRRYQIVRSRR</t>
  </si>
  <si>
    <t>P0AF34</t>
  </si>
  <si>
    <t>YIIR_ECOLI</t>
  </si>
  <si>
    <t>Uncharacterized protein YiiR</t>
  </si>
  <si>
    <t>yiiR b3921 JW3892</t>
  </si>
  <si>
    <t>yiiR</t>
  </si>
  <si>
    <t>MTIQQWLFSFKGRIGRRDFWIWIGLWFAGMLVLFSLAGKNLLDIQTAAFCLVCLLWPTAAVTVKRLHDRGRSGAWAFLMIVAWMLLAGNWAILPGVWQWAVGRFVPTLILVMMLIDLGAFVGTQGENKYGKDTQDVKYKADNKSSN</t>
  </si>
  <si>
    <t>P0AF36</t>
  </si>
  <si>
    <t>ZAPB_ECOLI</t>
  </si>
  <si>
    <t>Cell division protein ZapB</t>
  </si>
  <si>
    <t>zapB yiiU b3928 JW3899</t>
  </si>
  <si>
    <t>zapB</t>
  </si>
  <si>
    <t>MTMSLEVFEKLEAKVQQAIDTITLLQMEIEELKEKNNSLSQEVQNAQHQREELERENNHLKEQQNGWQERLQALLGRMEEV</t>
  </si>
  <si>
    <t>P0AF40</t>
  </si>
  <si>
    <t>YIJD_ECOLI</t>
  </si>
  <si>
    <t>Inner membrane protein YijD</t>
  </si>
  <si>
    <t>yijD b3964 JW3936</t>
  </si>
  <si>
    <t>yijD</t>
  </si>
  <si>
    <t>MKQANQDRGTLLLALVAGLSINGTFAALFSSIVPFSVFPIISLVLTVYCLHQRYLNRTMPVGLPGLAAACFILGVLLYSTVVRAEYPDIGSNFFPAVLSVIMVFWIGAKMRNRKQEVAE</t>
  </si>
  <si>
    <t>P0AF43</t>
  </si>
  <si>
    <t>YJBB_ECOLI</t>
  </si>
  <si>
    <t>Uncharacterized protein YjbB</t>
  </si>
  <si>
    <t>yjbB b4020 JW3980</t>
  </si>
  <si>
    <t>yjbB</t>
  </si>
  <si>
    <t>MLTLLHLLSAVALLVWGTHIVRTGVMRVFGARLRTVLSRSVEKKPLAFCAGIGVTALVQSSNATTMLVTSFVAQDLVALAPALVIVLGADVGTALMARILTFDLSWLSPLLIFIGVIFFLGRKQSRAGQLGRVGIGLGLILLALELIVQAVTPITQANGVQVIFASLTGDILLDALIGAMFAIISYSSLAAVLLTATLTAAGIISFPVALCLVIGANLGSGLLAMLNNSAANAAARRVALGSLLFKLVGSLIILPFVHLLAETMGKLSLPKAELVIYFHVFYNLVRCLVMLPFVDPMARFCKTIIRDEPELDTQLRPKHLDVSALDTPTLALANAARETLRIGDAMEQMMEGLNKVMHGEPRQEKELRKLADDINVLYTAIKLYLARMPKEELAEEESRRWAEIIEMSLNLEQASDIVERMGSEIADKSLAARRAFSLDGLKELDALYEQLLSNLKLAMSVFFSGDVTSARRLRRSKHRFRILNRRYSHAHVDRLHQQNVQSIETSSLHLGLLGDMQRLNSLFCSVAYSVLEQPDEDEGRDEY</t>
  </si>
  <si>
    <t>P0AF45</t>
  </si>
  <si>
    <t>YJBE_ECOLI</t>
  </si>
  <si>
    <t>Uncharacterized protein YjbE</t>
  </si>
  <si>
    <t>yjbE b4026 JW3986</t>
  </si>
  <si>
    <t>yjbE</t>
  </si>
  <si>
    <t>MKKVLYGIFAISALAATSAWAAPVQVGEAAGSAATSVSAGSSSATSVSTVSSAVGVALAATGGGDGSNTGTTTTTTTSTQ</t>
  </si>
  <si>
    <t>P0AF48</t>
  </si>
  <si>
    <t>YJBQ_ECOLI</t>
  </si>
  <si>
    <t>UPF0047 protein YjbQ</t>
  </si>
  <si>
    <t>yjbQ b4056 JW4017</t>
  </si>
  <si>
    <t>yjbQ</t>
  </si>
  <si>
    <t>MWYQKTLTLSAKSRGFHLVTDEILNQLADMPRVNIGLLHLLLQHTSASLTLNENCDPTVRHDMERFFLRTVPDNGNYEHDYEGADDMPSHIKSSMLGTSLVLPVHKGRIQTGTWQGIWLGEHRIHGGSRRIIATLQGE</t>
  </si>
  <si>
    <t>P0AF50</t>
  </si>
  <si>
    <t>YJBR_ECOLI</t>
  </si>
  <si>
    <t>Uncharacterized protein YjbR</t>
  </si>
  <si>
    <t>yjbR b4057 JW4018</t>
  </si>
  <si>
    <t>yjbR</t>
  </si>
  <si>
    <t>MTISELLQYCMAKPGAEQSVHNDWKATQIKVEDVLFAMVKEVENRPAVSLKTSPELAELLRQQHSDVRPSRHLNKAHWSTVYLDGSLPDSQIYYLVDASYQQAVNLLPEEKRKLLVQL</t>
  </si>
  <si>
    <t>P0AF52</t>
  </si>
  <si>
    <t>GHXP_ECOLI</t>
  </si>
  <si>
    <t>Guanine/hypoxanthine permease GhxP</t>
  </si>
  <si>
    <t>ghxP yjcD b4064 JW4025</t>
  </si>
  <si>
    <t>ghxP</t>
  </si>
  <si>
    <t>MSTPSARTGGSLDAWFKISQRGSTVRQEVVAGLTTFLAMVYSVIVVPGMLGKAGFPPAAVFVATCLVAGLGSIVMGLWANLPLAIGCAISLTAFTAFSLVLGQHISVPVALGAVFLMGVLFTVISATGIRSWILRNLPHGVAHGTGIGIGLFLLLIAANGVGLVIKNPLDGLPVALGDFATFPVIMSLVGLAVIIGLEKLKVPGGILLTIIGISIVGLIFDPNVHFSGVFAMPSLSDENGNSLIGSLDIMGALNPVVLPSVLALVMTAVFDATGTIRAVAGQANLLDKDGQIIDGGKALTTDSMSSVFSGLVGAAPAAVYIESAAGTAAGGKTGLTAITVGVLFLLILFLSPLSYLVPGYATAPALMYVGLLMLSNVAKIDFADFVDAMAGLVTAVFIVLTCNIVTGIMIGFATLVIGRLVSGEWRKLNIGTVVIAVALVTFYAGGWAI</t>
  </si>
  <si>
    <t>P0AF54</t>
  </si>
  <si>
    <t>YJCH_ECOLI</t>
  </si>
  <si>
    <t>Inner membrane protein YjcH</t>
  </si>
  <si>
    <t>yjcH b4068 JW4029</t>
  </si>
  <si>
    <t>yjcH</t>
  </si>
  <si>
    <t>MNGTIYQRIEDNAHFRELVEKRQRFATILSIIMLAVYIGFILLIAFAPGWLGTPLNPNTSVTRGIPIGVGVIVISFVLTGIYIWRANGEFDRLNNEVLHEVQAS</t>
  </si>
  <si>
    <t>P0AF56</t>
  </si>
  <si>
    <t>YJCO_ECOLI</t>
  </si>
  <si>
    <t>Sel1-repeat-containing protein YjcO</t>
  </si>
  <si>
    <t>yjcO b4078 JW4039</t>
  </si>
  <si>
    <t>yjcO</t>
  </si>
  <si>
    <t>MKKIIALMLFLTFFAHANDSEPGSQYLKAAEAGDRRAQYFLADSWFSSGDLSKAEYWAQKAADSGDADACALLAQIKITNPVSLDYPQAKVLAEKAAQAGSKEGEVTLAHILVNTQAGKPDYPKAISLLENASEDLENDSAVDAQMLLGLIYANGVGIKADDDKATWYFKRSSAISRTGYSEYWAGMMFLNGEEGFIEKNKQKALHWLNLSCMEGFDTGCEEFEKLTNG</t>
  </si>
  <si>
    <t>P0AF59</t>
  </si>
  <si>
    <t>YJDI_ECOLI</t>
  </si>
  <si>
    <t>Uncharacterized protein YjdI</t>
  </si>
  <si>
    <t>yjdI b4126 JW4087</t>
  </si>
  <si>
    <t>yjdI</t>
  </si>
  <si>
    <t>MDQALLDGGYRCYTGEKIDVYFNTAICQHSGNCVRGNGKLFNLKRKPWIMPDEVDVATVVKVIDTCPSGALKYRHK</t>
  </si>
  <si>
    <t>P0AF61</t>
  </si>
  <si>
    <t>GHOS_ECOLI</t>
  </si>
  <si>
    <t>Endoribonuclease antitoxin GhoS (EC 3.1.-.-) (Antitoxin GhoS)</t>
  </si>
  <si>
    <t>ghoS arT yjdK b4128 JW4089</t>
  </si>
  <si>
    <t>ghoS</t>
  </si>
  <si>
    <t>MEGKNKFNTYVVSFDYPSSYSSVFLRLRSLMYDMNFSSIVADEYGIPRQLNENSFAITTSLAASEIEDLIRLKCLDLPDIDFDLNIMTVDDYFRQFYK</t>
  </si>
  <si>
    <t>P0AF63</t>
  </si>
  <si>
    <t>NSRR_ECOLI</t>
  </si>
  <si>
    <t>HTH-type transcriptional repressor NsrR</t>
  </si>
  <si>
    <t>nsrR yjeB b4178 JW4136</t>
  </si>
  <si>
    <t>nsrR</t>
  </si>
  <si>
    <t>MQLTSFTDYGLRALIYMASLPEGRMTSISEVTDVYGVSRNHMVKIINQLSRAGYVTAVRGKNGGIRLGKPASAIRIGDVVRELEPLSLVNCSSEFCHITPACRLKQALSKAVQSFLTELDNYTLADLVEENQPLYKLLLVE</t>
  </si>
  <si>
    <t>P0AF67</t>
  </si>
  <si>
    <t>TSAE_ECOLI</t>
  </si>
  <si>
    <t>tRNA threonylcarbamoyladenosine biosynthesis protein TsaE (t(6)A37 threonylcarbamoyladenosine biosynthesis protein TsaE)</t>
  </si>
  <si>
    <t>tsaE yjeE b4168 JW4126</t>
  </si>
  <si>
    <t>tsaE</t>
  </si>
  <si>
    <t>MMNRVIPLPDEQATLDLGERVAKACDGATVIYLYGDLGAGKTTFSRGFLQALGHQGNVKSPTYTLVEPYTLDNLMVYHFDLYRLADPEELEFMGIRDYFANDAICLVEWPQQGTGVLPDPDVEIHIDYQAQGREARVSAVSSAGELLLARLAG</t>
  </si>
  <si>
    <t>P0AF70</t>
  </si>
  <si>
    <t>YJEI_ECOLI</t>
  </si>
  <si>
    <t>Uncharacterized protein YjeI</t>
  </si>
  <si>
    <t>yjeI b4144 JW5736</t>
  </si>
  <si>
    <t>yjeI</t>
  </si>
  <si>
    <t>MHVKYLAGIVGAALLMAGCSSSNELSAAGQSVRIVDEQPGAECQLIGTATGKQSNWLSGQHGEEGGSMRGAANDLRNQAAAMGGNVIYGISSPSQGMLSSFVPTDSQIIGQVYKCPN</t>
  </si>
  <si>
    <t>P0AF73</t>
  </si>
  <si>
    <t>YJET_ECOLI</t>
  </si>
  <si>
    <t>Uncharacterized protein YjeT</t>
  </si>
  <si>
    <t>yjeT b4176 JW4134</t>
  </si>
  <si>
    <t>yjeT</t>
  </si>
  <si>
    <t>MNSTIWLALALVLVLEGLGPMLYPKAWKKMISAMTNLPDNILRRFGGGLVVAGVVVYYMLRKTIG</t>
  </si>
  <si>
    <t>P0AF76</t>
  </si>
  <si>
    <t>YJFI_ECOLI</t>
  </si>
  <si>
    <t>Uncharacterized protein YjfI</t>
  </si>
  <si>
    <t>yjfI b4181 JW4139</t>
  </si>
  <si>
    <t>yjfI</t>
  </si>
  <si>
    <t>MTWNPLALATALQTVPEQNIDVTNSENALIIKMNDYGDLQINILFTSRQMIIETFICPVSSISNPDEFNTFLLRNQKMMPLSSVGISSVQQEEYYIVFGALSLKSSLEDILLEITSLVDNALDLAEITEEYSH</t>
  </si>
  <si>
    <t>P0AF78</t>
  </si>
  <si>
    <t>YJFJ_ECOLI</t>
  </si>
  <si>
    <t>Uncharacterized protein YjfJ</t>
  </si>
  <si>
    <t>yjfJ b4182 JW4140</t>
  </si>
  <si>
    <t>yjfJ</t>
  </si>
  <si>
    <t>MGILKSLFTLGKSFISQAEESIEETQGVRMLEQHIRDAKAELDKAGKSRVDLLARVKLSHDKLKDLRERKASLEARALEALSKNVNPSLINEVAEEIARLENLITAEEQVLSNLEVSRDGVEKAVTATAQRIAQFEQQMEVVKATEAMQRAQQAVTTSTVGASSSVSTAAESLKRLQTRQAERQARLDAAAQLEKVADGRDLDEKLAEAGIGGSNKSSAQDVLARLQRQQGE</t>
  </si>
  <si>
    <t>P0AF80</t>
  </si>
  <si>
    <t>YJFL_ECOLI</t>
  </si>
  <si>
    <t>UPF0719 inner membrane protein YjfL</t>
  </si>
  <si>
    <t>yjfL b4184 JW4142</t>
  </si>
  <si>
    <t>yjfL</t>
  </si>
  <si>
    <t>MHILDSLLAFSAYFFIGVAMVIIFLFIYSKITPHNEWQLIKNNNTAASLAFSGTLLGYVIPLSSAAINAVSIPDYFAWGGIALVIQLLVFAGVRLYMPALSEKIINHNTAAGMFMGTAALAGGIFNAACMTW</t>
  </si>
  <si>
    <t>P0AF82</t>
  </si>
  <si>
    <t>YJFN_ECOLI</t>
  </si>
  <si>
    <t>Uncharacterized protein YjfN</t>
  </si>
  <si>
    <t>yjfN b4188 JW5742</t>
  </si>
  <si>
    <t>yjfN</t>
  </si>
  <si>
    <t>MKQLLASPSLQLVTYPASATAQSAEFASADCVTGLNEIGQISVSNISGDPQDVERIVALKADEQGASWYRIITMYEDQQPDNWRVQAILYA</t>
  </si>
  <si>
    <t>P0AF86</t>
  </si>
  <si>
    <t>YJFY_ECOLI</t>
  </si>
  <si>
    <t>Uncharacterized protein YjfY</t>
  </si>
  <si>
    <t>yjfY b4199 JW4157</t>
  </si>
  <si>
    <t>yjfY</t>
  </si>
  <si>
    <t>MFSRVLALLAVLLLSANTWAAIEINNHQARNMDDVQSLGVIYINHNFATESEARQALNEETDAQGATYYHVILMREPGSNGNMHASADIYR</t>
  </si>
  <si>
    <t>P0AF90</t>
  </si>
  <si>
    <t>RRAB_ECOLI</t>
  </si>
  <si>
    <t>Regulator of ribonuclease activity B</t>
  </si>
  <si>
    <t>rraB yjgD b4255 JW4212</t>
  </si>
  <si>
    <t>rraB</t>
  </si>
  <si>
    <t>MANPEQLEEQREETRLIIEELLEDGSDPDALYTIEHHLSADDLETLEKAAVEAFKLGYEVTDPEELEVEDGDIVICCDILSECALNADLIDAQVEQLMTLAEKFDVEYDGWGTYFEDPNGEDGDDEDFVDEDDDGVRH</t>
  </si>
  <si>
    <t>P0AF93</t>
  </si>
  <si>
    <t>RIDA_ECOLI</t>
  </si>
  <si>
    <t>2-iminobutanoate/2-iminopropanoate deaminase (EC 3.5.99.10) (Enamine/imine deaminase)</t>
  </si>
  <si>
    <t>ridA yjgF b4243 JW5755</t>
  </si>
  <si>
    <t>ridA</t>
  </si>
  <si>
    <t>MSKTIATENAPAAIGPYVQGVDLGNMIITSGQIPVNPKTGEVPADVAAQARQSLDNVKAIVEAAGLKVGDIVKTTVFVKDLNDFATVNATYEAFFTEHNATFPARSCVEVARLPKDVKIEIEAIAVRR</t>
  </si>
  <si>
    <t>P0AF96</t>
  </si>
  <si>
    <t>TABA_ECOLI</t>
  </si>
  <si>
    <t>Toxin-antitoxin biofilm protein TabA</t>
  </si>
  <si>
    <t>tabA yjgK b4252 JW5756</t>
  </si>
  <si>
    <t>tabA</t>
  </si>
  <si>
    <t>MIIGNIHNLQPWLPQELRQAIEHIKAHVTAETPKGKHDIEGNRLFYLISEDMTEPYEARRAEYHARYLDIQIVLKGQEGMTFSTQPAGAPDTDWLADKDIAFLPEGVDEKTVILNEGDFVVFYPGEVHKPLCAVGAPAQVRKAVVKMLMA</t>
  </si>
  <si>
    <t>P0AF98</t>
  </si>
  <si>
    <t>LPTF_ECOLI</t>
  </si>
  <si>
    <t>Lipopolysaccharide export system permease protein LptF</t>
  </si>
  <si>
    <t>lptF yjgP b4261 JW4218</t>
  </si>
  <si>
    <t>lptF</t>
  </si>
  <si>
    <t>MIIIRYLVRETLKSQLAILFILLLIFFCQKLVRILGAAVDGDIPANLVLSLLGLGVPEMAQLILPLSLFLGLLMTLGKLYTESEITVMHACGLSKAVLVKAAMILAVFTAIVAAVNVMWAGPWSSRHQDEVLAEAKANPGMAALAQGQFQQATNGSSVLFIESVDGSDFKDVFLAQIRPKGNARPSVVVADSGHLTQLRDGSQVVTLNQGTRFEGTALLRDFRITDFQDYQAIIGHQAVALDPNDTDQMDMRTLWNTDTDRARAELNWRITLVFTVFMMALMVVPLSVVNPRQGRVLSMLPAMLLYLLFFLIQTSLKSNGGKGKLDPTLWMWTVNLIYLALAIVLNLWDTVPVRRLRASFSRKGAV</t>
  </si>
  <si>
    <t>P0AFA2</t>
  </si>
  <si>
    <t>NARX_ECOLI</t>
  </si>
  <si>
    <t>Nitrate/nitrite sensor protein NarX (EC 2.7.13.3)</t>
  </si>
  <si>
    <t>narX narR b1222 JW1213</t>
  </si>
  <si>
    <t>narX</t>
  </si>
  <si>
    <t>MLKRCLSPLTLVNQVALIVLLSTAIGLAGMAVSGWLVQGVQGSAHAINKAGSLRMQSYRLLAAVPLSEKDKPLIKEMEQTAFSAELTRAAERDGQLAQLQGLQDYWRNELIPALMRAQNRETVSADVSQFVAGLDQLVSGFDRTTEMRIETVVLVHRVMAVFMALLLVFTIIWLRARLLQPWRQLLAMASAVSHRDFTQRANISGRNEMAMLGTALNNMSAELAESYAVLEQRVQEKTAGLEHKNQILSFLWQANRRLHSRAPLCERLSPVLNGLQNLTLLRDIELRVYDTDDEENHQEFTCQPDMTCDDKGCQLCPRGVLPVGDRGTTLKWRLADSHTQYGILLATLPQGRHLSHDQQQLVDTLVEQLTATLALDRHQERQQQLIVMEERATIARELHDSIAQSLSCMKMQVSCLQMQGDALPESSRELLSQIRNELNASWAQLRELLTTFRLQLTEPGLRPALEASCEEYSAKFGFPVKLDYQLPPRLVPSHQAIHLLQIAREALSNALKHSQASEVVVTVAQNDNQVKLTVQDNGCGVPENAIRSNHYGMIIMRDRAQSLRGDCRVRRRESGGTEVVVTFIPEKTFTDVQGDTHE</t>
  </si>
  <si>
    <t>P0AFA5</t>
  </si>
  <si>
    <t>NFRB_ECOLI</t>
  </si>
  <si>
    <t>Bacteriophage adsorption protein B (Bacteriophage N4 adsorption protein B)</t>
  </si>
  <si>
    <t>nfrB b0569 JW0558</t>
  </si>
  <si>
    <t>nfrB</t>
  </si>
  <si>
    <t>MDWLLDVFATWLYGLKVIAITLAVIMFISGLDDFFIDVVYWVRRIKRKLSVYRRYPRMSYRELYKPDEKPLAIMVPAWNETGVIGNMAELAATTLDYENYHIFVGTYPNDPDTQRDVDEVCARFPNVHKVVCARPGPTSKADCLNNVLDAITQFERSANFAFAGFILHDAEDVISPMELRLFNYLVERKDLIQIPVYPFEREWTHFTSMTYIDEFSELHGKDVPVREALAGQVPSAGVGTCFSRRAVTALLADGDGIAFDVQSLTEDYDIGFRLKEKGMTEIFVRFPVVDEAKEREQRKFLQHARTSNMICVREYFPDTFSTAVRQKSRWIIGIVFQGFKTHKWTSSLTLNYFLWRDRKGAISNFVSFLAMLVMIQLLLLLAYESLWPDAWHFLSIFSGSAWLMTLLWLNFGLMVNRIVQRVIFVTGYYGLTQGLLSVLRLFWGNLINFMANWRALKQVLQHGDPRRVAWDKTTHDFPSVTGDTRSLRPLGQILLENQVITEEQLDTALRNRVEGLRLGGSMLMQGLISAEQLAQALAEQNGVAWESIDAWQIPSSLIAEMPASVALHYAVLPLRLENDELIVGSEDGIDPVSLAALTRKVGRKVRYVIVLRGQIVTGLRHWYARRRGHDPRAMLYNAVQHQWLTEQQAGEIWRQYVPHQFLFAEILTTLGHINRSAINVLLLRHERSSLPLGKFLVTEGVISQETLDRVLTIQRELQVSMQSLLLKAGLNTEQVAQLESENEGE</t>
  </si>
  <si>
    <t>P0AFA7</t>
  </si>
  <si>
    <t>NHAB_ECOLI</t>
  </si>
  <si>
    <t>Na(+)/H(+) antiporter NhaB (Sodium/proton antiporter NhaB)</t>
  </si>
  <si>
    <t>nhaB b1186 JW1175</t>
  </si>
  <si>
    <t>nhaB</t>
  </si>
  <si>
    <t>MEISWGRALWRNFLGQSPDWYKLALIIFLIVNPLIFLISPFVAGWLLVAEFIFTLAMALKCYPLLPGGLLAIEAVFIGMTSAEHVREEVAANLEVLLLLMFMVAGIYFMKQLLLFIFTRLLLSIRSKMLLSLSFCVAAAFLSAFLDALTVVAVVISVAVGFYGIYHRVASSRTEDTDLQDDSHIDKHYKVVLEQFRGFLRSLMMHAGVGTALGGVMTMVGEPQNLIIAKAAGWHFGDFFLRMSPVTVPVLICGLLTCLLVEKLRWFGYGETLPEKVREVLQQFDDQSRHQRTRQDKIRLIVQAIIGVWLVTALALHLAEVGLIGLSVIILATSLTGVTDEHAIGKAFTESLPFTALLTVFFSVVAVIIDQQLFSPIIQFVLQASEHAQLSLFYIFNGLLSSISDNVFVGTIYINEAKAAMESGAITLKQYELLAVAINTGTNLPSVATPNGQAAFLFLLTSALAPLIRLSYGRMVWMALPYTLVLTLVGLLCVEFTLAPVTEWFMQMGWIATL</t>
  </si>
  <si>
    <t>P0AFA9</t>
  </si>
  <si>
    <t>NIKC_ECOLI</t>
  </si>
  <si>
    <t>Nickel transport system permease protein NikC</t>
  </si>
  <si>
    <t>nikC b3478 JW3443</t>
  </si>
  <si>
    <t>nikC</t>
  </si>
  <si>
    <t>MNFFLSSRWSVRLALIIIALLALIALTSQWWLPYDPQAIDLPSRLLSPDAQHWLGTDHLGRDIFSRLMAATRVSLGSVMACLLLVLTLGLVIGGSAGLIGGRVDQATMRVADMFMTFPTSILSFFMVGVLGTGLTNVIIAIALSHWAWYARMVRSLVISLRQREFVLASRLSGAGHVRVFVDHLAGAVIPSLLVLATLDIGHMMLHVAGMSFLGLGVTAPTAEWGVMINDARQYIWTQPLQMFWPGLALFISVMAFNLVGDALRDHLDPHLVTEHAH</t>
  </si>
  <si>
    <t>P0AFB1</t>
  </si>
  <si>
    <t>NLPI_ECOLI</t>
  </si>
  <si>
    <t>Lipoprotein NlpI</t>
  </si>
  <si>
    <t>nlpI yhbM b3163 JW3132</t>
  </si>
  <si>
    <t>nlpI</t>
  </si>
  <si>
    <t>MKPFLRWCFVATALTLAGCSNTSWRKSEVLAVPLQPTLQQEVILARMEQILASRALTDDERAQLLYERGVLYDSLGLRALARNDFSQALAIRPDMPEVFNYLGIYLTQAGNFDAAYEAFDSVLELDPTYNYAHLNRGIALYYGGRDKLAQDDLLAFYQDDPNDPFRSLWLYLAEQKLDEKQAKEVLKQHFEKSDKEQWGWNIVEFYLGNISEQTLMERLKADATDNTSLAEHLSETNFYLGKYYLSLGDLDSATALFKLAVANNVHNFVEHRYALLELSLLGQDQDDLAESDQQ</t>
  </si>
  <si>
    <t>P0AFB5</t>
  </si>
  <si>
    <t>NTRB_ECOLI</t>
  </si>
  <si>
    <t>Sensory histidine kinase/phosphatase NtrB (EC 2.7.13.3) (EC 3.1.3.-) (Nitrogen regulation protein NR(II)) (Nitrogen regulator II) (NRII)</t>
  </si>
  <si>
    <t>glnL glnR ntrB b3869 JW3840</t>
  </si>
  <si>
    <t>glnL</t>
  </si>
  <si>
    <t>MATGTQPDAGQILNSLINSILLIDDNLAIHYANPAAQQLLAQSSRKLFGTPLPELLSYFSLNIELMQESLEAGQGFTDNEVTLVIDGRSHILSVTAQRMPDGMILLEMAPMDNQRRLSQEQLQHAQQVAARDLVRGLAHEIKNPLGGLRGAAQLLSKALPDPSLLEYTKVIIEQADRLRNLVDRLLGPQLPGTRVTESIHKVAERVVTLVSMELPDNVRLIRDYDPSLPELAHDPDQIEQVLLNIVRNALQALGPEGGEIILRTRTAFQLTLHGERYRLAARIDVEDNGPGIPPHLQDTLFYPMVSGREGGTGLGLSIARNLIDQHSGKIEFTSWPGHTEFSVYLPIRK</t>
  </si>
  <si>
    <t>P0AFB8</t>
  </si>
  <si>
    <t>NTRC_ECOLI</t>
  </si>
  <si>
    <t>DNA-binding transcriptional regulator NtrC (Nitrogen regulation protein NR(I)) (Nitrogen regulator I) (NRI)</t>
  </si>
  <si>
    <t>glnG glnT ntrC b3868 JW3839</t>
  </si>
  <si>
    <t>glnG</t>
  </si>
  <si>
    <t>MQRGIVWVVDDDSSIRWVLERALAGAGLTCTTFENGAEVLEALASKTPDVLLSDIRMPGMDGLALLKQIKQRHPMLPVIIMTAHSDLDAAVSAYQQGAFDYLPKPFDIDEAVALVERAISHYQEQQQPRNVQLNGPTTDIIGEAPAMQDVFRIIGRLSRSSISVLINGESGTGKELVAHALHRHSPRAKAPFIALNMAAIPKDLIESELFGHEKGAFTGANTIRQGRFEQADGGTLFLDEIGDMPLDVQTRLLRVLADGQFYRVGGYAPVKVDVRIIAATHQNLEQRVQEGKFREDLFHRLNVIRVHLPPLRERREDIPRLARHFLQVAARELGVEAKLLHPETEAALTRLAWPGNVRQLENTCRWLTVMAAGQEVLIQDLPGELFESTVAESTSQMQPDSWATLLAQWADRALRSGHQNLLSEAQPELERTLLTTALRHTQGHKQEAARLLGWGRNTLTRKLKELGME</t>
  </si>
  <si>
    <t>P0AFC0</t>
  </si>
  <si>
    <t>NUDB_ECOLI</t>
  </si>
  <si>
    <t>Dihydroneopterin triphosphate diphosphatase (EC 3.6.1.67) (Dihydroneopterin triphosphate pyrophosphatase) (dATP pyrophosphohydrolase)</t>
  </si>
  <si>
    <t>nudB ntpA b1865 JW1854</t>
  </si>
  <si>
    <t>nudB</t>
  </si>
  <si>
    <t>MKDKVYKRPVSILVVIYAQDTKRVLMLQRRDDPDFWQSVTGSVEEGETAPQAAMREVKEEVTIDVVAEQLTLIDCQRTVEFEIFSHLRHRYAPGVTRNTESWFCLALPHERQIVFTEHLAYKWLDAPAAAALTKSWSNRQAIEQFVINAA</t>
  </si>
  <si>
    <t>P0AFC3</t>
  </si>
  <si>
    <t>NUOA_ECOLI</t>
  </si>
  <si>
    <t>NADH-quinone oxidoreductase subunit A (EC 7.1.1.-) (NADH dehydrogenase I subunit A) (NDH-1 subunit A) (NUO1)</t>
  </si>
  <si>
    <t>nuoA b2288 JW2283</t>
  </si>
  <si>
    <t>nuoA</t>
  </si>
  <si>
    <t>MSMSTSTEVIAHHWAFAIFLIVAIGLCCLMLVGGWFLGGRARARSKNVPFESGIDSVGSARLRLSAKFYLVAMFFVIFDVEALYLFAWSTSIRESGWVGFVEAAIFIFVLLAGLVYLVRIGALDWTPARSRRERMNPETNSIANRQR</t>
  </si>
  <si>
    <t>P0AFC7</t>
  </si>
  <si>
    <t>NUOB_ECOLI</t>
  </si>
  <si>
    <t>NADH-quinone oxidoreductase subunit B (EC 7.1.1.-) (NADH dehydrogenase I subunit B) (NDH-1 subunit B) (NUO2)</t>
  </si>
  <si>
    <t>nuoB b2287 JW5875</t>
  </si>
  <si>
    <t>nuoB</t>
  </si>
  <si>
    <t>MDYTLTRIDPNGENDRYPLQKQEIVTDPLEQEVNKNVFMGKLNDMVNWGRKNSIWPYNFGLSCCYVEMVTSFTAVHDVARFGAEVLRASPRQADLMVVAGTCFTKMAPVIQRLYDQMLEPKWVISMGACANSGGMYDIYSVVQGVDKFIPVDVYIPGCPPRPEAYMQALMLLQESIGKERRPLSWVVGDQGVYRANMQSERERKRGERIAVTNLRTPDEI</t>
  </si>
  <si>
    <t>P0AFD1</t>
  </si>
  <si>
    <t>NUOE_ECOLI</t>
  </si>
  <si>
    <t>NADH-quinone oxidoreductase subunit E (EC 7.1.1.-) (NADH dehydrogenase I subunit E) (NDH-1 subunit E) (NUO5)</t>
  </si>
  <si>
    <t>nuoE b2285 JW2280</t>
  </si>
  <si>
    <t>nuoE</t>
  </si>
  <si>
    <t>MHENQQPQTEAFELSAAEREAIEHEMHHYEDPRAASIEALKIVQKQRGWVPDGAIHAIADVLGIPASDVEGVATFYSQIFRQPVGRHVIRYCDSVVCHINGYQGIQAALEKKLNIKPGQTTFDGRFTLLPTCCLGNCDKGPNMMIDEDTHAHLTPEAIPELLERYK</t>
  </si>
  <si>
    <t>P0AFD4</t>
  </si>
  <si>
    <t>NUOH_ECOLI</t>
  </si>
  <si>
    <t>NADH-quinone oxidoreductase subunit H (EC 7.1.1.-) (NADH dehydrogenase I subunit H) (NDH-1 subunit H) (NUO8)</t>
  </si>
  <si>
    <t>nuoH b2282 JW2277</t>
  </si>
  <si>
    <t>nuoH</t>
  </si>
  <si>
    <t>MSWISPELIEILLTILKAVVILLVVVTCGAFMSFGERRLLGLFQNRYGPNRVGWGGSLQLVADMIKMFFKEDWIPKFSDRVIFTLAPMIAFTSLLLAFAIVPVSPGWVVADLNIGILFFLMMAGLAVYAVLFAGWSSNNKYSLLGAMRASAQTLSYEVFLGLSLMGVVAQAGSFNMTDIVNSQAHVWNVIPQFFGFITFAIAGVAVCHRHPFDQPEAEQELADGYHIEYSGMKFGLFFVGEYIGIVTISALMVTLFFGGWQGPLLPPFIWFALKTAFFMMMFILIRASLPRPRYDQVMSFGWKICLPLTLINLLVTAAVILWQAQ</t>
  </si>
  <si>
    <t>P0AFD6</t>
  </si>
  <si>
    <t>NUOI_ECOLI</t>
  </si>
  <si>
    <t>NADH-quinone oxidoreductase subunit I (EC 7.1.1.-) (NADH dehydrogenase I subunit I) (NDH-1 subunit I) (NUO9)</t>
  </si>
  <si>
    <t>nuoI b2281 JW2276</t>
  </si>
  <si>
    <t>nuoI</t>
  </si>
  <si>
    <t>MTLKELLVGFGTQVRSIWMIGLHAFAKRETRMYPEEPVYLPPRYRGRIVLTRDPDGEERCVACNLCAVACPVGCISLQKAETKDGRWYPEFFRINFSRCIFCGLCEEACPTTAIQLTPDFEMGEYKRQDLVYEKEDLLISGPGKYPEYNFYRMAGMAIDGKDKGEAENEAKPIDVKSLLP</t>
  </si>
  <si>
    <t>P0AFE0</t>
  </si>
  <si>
    <t>NUOJ_ECOLI</t>
  </si>
  <si>
    <t>NADH-quinone oxidoreductase subunit J (EC 7.1.1.-) (NADH dehydrogenase I subunit J) (NDH-1 subunit J) (NUO10)</t>
  </si>
  <si>
    <t>nuoJ b2280 JW2275</t>
  </si>
  <si>
    <t>nuoJ</t>
  </si>
  <si>
    <t>MEFAFYICGLIAILATLRVITHTNPVHALLYLIISLLAISGVFFSLGAYFAGALEIIVYAGAIMVLFVFVVMMLNLGGSEIEQERQWLKPQVWIGPAILSAIMLVVIVYAILGVNDQGIDGTPISAKAVGITLFGPYVLAVELASMLLLAGLVVAFHVGREERAGEVLSNRKDDSAKRKTEEHA</t>
  </si>
  <si>
    <t>P0AFE4</t>
  </si>
  <si>
    <t>NUOK_ECOLI</t>
  </si>
  <si>
    <t>NADH-quinone oxidoreductase subunit K (EC 7.1.1.-) (NADH dehydrogenase I subunit K) (NDH-1 subunit K) (NUO11)</t>
  </si>
  <si>
    <t>nuoK b2279 JW2274</t>
  </si>
  <si>
    <t>nuoK</t>
  </si>
  <si>
    <t>MIPLQHGLILAAILFVLGLTGLVIRRNLLFMLIGLEIMINASALAFVVAGSYWGQTDGQVMYILAISLAAAEASIGLALLLQLHRRRQNLNIDSVSEMRG</t>
  </si>
  <si>
    <t>P0AFE8</t>
  </si>
  <si>
    <t>NUOM_ECOLI</t>
  </si>
  <si>
    <t>NADH-quinone oxidoreductase subunit M (EC 7.1.1.-) (NADH dehydrogenase I subunit M) (NDH-1 subunit M) (NUO13)</t>
  </si>
  <si>
    <t>nuoM b2277 JW2272</t>
  </si>
  <si>
    <t>nuoM</t>
  </si>
  <si>
    <t>MLLPWLILIPFIGGFLCWQTERFGVKVPRWIALITMGLTLALSLQLWLQGGYSLTQSAGIPQWQSEFDMPWIPRFGISIHLAIDGLSLLMVVLTGLLGVLAVLCSWKEIEKYQGFFHLNLMWILGGVIGVFLAIDMFLFFFFWEMMLVPMYFLIALWGHKASDGKTRITAATKFFIYTQASGLVMLIAILALVFVHYNATGVWTFNYEELLNTPMSSGVEYLLMLGFFIAFAVKMPVVPLHGWLPDAHSQAPTAGSVDLAGILLKTAAYGLLRFSLPLFPNASAEFAPIAMWLGVIGIFYGAWMAFAQTDIKRLIAYTSVSHMGFVLIAIYTGSQLAYQGAVIQMIAHGLSAAGLFILCGQLYERIHTRDMRMMGGLWSKMKWLPALSLFFAVATLGMPGTGNFVGEFMILFGSFQVVPVITVISTFGLVFASVYSLAMLHRAYFGKAKSQIASQELPGMSLRELFMILLLVVLLVLLGFYPQPILDTSHSAIGNIQQWFVNSVTTTRP</t>
  </si>
  <si>
    <t>P0AFF0</t>
  </si>
  <si>
    <t>NUON_ECOLI</t>
  </si>
  <si>
    <t>NADH-quinone oxidoreductase subunit N (EC 7.1.1.-) (NADH dehydrogenase I subunit N) (NDH-1 subunit N) (NUO14)</t>
  </si>
  <si>
    <t>nuoN b2276 JW2271</t>
  </si>
  <si>
    <t>nuoN</t>
  </si>
  <si>
    <t>MTITPQNLIALLPLLIVGLTVVVVMLSIAWRRNHFLNATLSVIGLNAALVSLWFVGQAGAMDVTPLMRVDGFAMLYTGLVLLASLATCTFAYPWLEGYNDNKDEFYLLVLIAALGGILLANANHLASLFLGIELISLPLFGLVGYAFRQKRSLEASIKYTILSAAASSFLLFGMALVYAQSGDLSFVALGKNLGDGMLNEPLLLAGFGLMIVGLGFKLSLVPFHLWTPDVYQGAPAPVSTFLATASKIAIFGVVMRLFLYAPVGDSEAIRVVLAIIAFASIIFGNLMALSQTNIKRLLGYSSISHLGYLLVALIALQTGEMSMEAVGVYLAGYLFSSLGAFGVVSLMSSPYRGPDADSLFSYRGLFWHRPILAAVMTVMMLSLAGIPMTLGFIGKFYVLAVGVQAHLWWLVGAVVVGSAIGLYYYLRVAVSLYLHAPEQPGRDAPSNWQYSAGGIVVLISALLVLVLGVWPQPLISIVRLAMPLM</t>
  </si>
  <si>
    <t>P0AFF2</t>
  </si>
  <si>
    <t>NUPC_ECOLI</t>
  </si>
  <si>
    <t>Nucleoside permease NupC (Nucleoside-transport system protein NupC)</t>
  </si>
  <si>
    <t>nupC cru b2393 JW2389</t>
  </si>
  <si>
    <t>nupC</t>
  </si>
  <si>
    <t>MDRVLHFVLALAVVAILALLVSSDRKKIRIRYVIQLLVIEVLLAWFFLNSDVGLGFVKGFSEMFEKLLGFANEGTNFVFGSMNDQGLAFFFLKVLCPIVFISALIGILQHIRVLPVIIRAIGFLLSKVNGMGKLESFNAVSSLILGQSENFIAYKDILGKISRNRMYTMAATAMSTVSMSIVGAYMTMLEPKYVVAALVLNMFSTFIVLSLINPYRVDASEENIQMSNLHEGQSFFEMLGEYILAGFKVAIIVAAMLIGFIALIAALNALFATVTGWFGYSISFQGILGYIFYPIAWVMGVPSSEALQVGSIMATKLVSNEFVAMMDLQKIASTLSPRAEGIISVFLVSFANFSSIGIIAGAVKGLNEEQGNVVSRFGLKLVYGSTLVSVLSASIAALVL</t>
  </si>
  <si>
    <t>P0AFF4</t>
  </si>
  <si>
    <t>NUPG_ECOLI</t>
  </si>
  <si>
    <t>Nucleoside permease NupG (Nucleoside-transport system protein NupG)</t>
  </si>
  <si>
    <t>nupG b2964 JW2932</t>
  </si>
  <si>
    <t>nupG</t>
  </si>
  <si>
    <t>MNLKLQLKILSFLQFCLWGSWLTTLGSYMFVTLKFDGASIGAVYSSLGIAAVFMPALLGIVADKWLSAKWVYAICHTIGAITLFMAAQVTTPEAMFLVILINSFAYMPTLGLINTISYYRLQNAGMDIVTDFPPIRIWGTIGFIMAMWVVSLSGFELSHMQLYIGAALSAILVLFTLTLPHIPVAKQQANQSWTTLLGLDAFALFKNKRMAIFFIFSMLLGAELQITNMFGNTFLHSFDKDPMFASSFIVQHASIIMSISQISETLFILTIPFFLSRYGIKNVMMISIVAWILRFALFAYGDPTPFGTVLLVLSMIVYGCAFDFFNISGSVFVEKEVSPAIRASAQGMFLMMTNGFGCILGGIVSGKVVEMYTQNGITDWQTVWLIFAGYSVVLAFAFMAMFKYKHVRVPTGTQTVSH</t>
  </si>
  <si>
    <t>P0AFF6</t>
  </si>
  <si>
    <t>NUSA_ECOLI</t>
  </si>
  <si>
    <t>Transcription termination/antitermination protein NusA (N utilization substance protein A) (Transcription termination/antitermination L factor)</t>
  </si>
  <si>
    <t>nusA b3169 JW3138</t>
  </si>
  <si>
    <t>nusA</t>
  </si>
  <si>
    <t>MNKEILAVVEAVSNEKALPREKIFEALESALATATKKKYEQEIDVRVQIDRKSGDFDTFRRWLVVDEVTQPTKEITLEAARYEDESLNLGDYVEDQIESVTFDRITTQTAKQVIVQKVREAERAMVVDQFREHEGEIITGVVKKVNRDNISLDLGNNAEAVILREDMLPRENFRPGDRVRGVLYSVRPEARGAQLFVTRSKPEMLIELFRIEVPEIGEEVIEIKAAARDPGSRAKIAVKTNDKRIDPVGACVGMRGARVQAVSTELGGERIDIVLWDDNPAQFVINAMAPADVASIVVDEDKHTMDIAVEAGNLAQAIGRNGQNVRLASQLSGWELNVMTVDDLQAKHQAEAHAAIDTFTKYLDIDEDFATVLVEEGFSTLEELAYVPMKELLEIEGLDEPTVEALRERAKNALATIAQAQEESLGDNKPADDLLNLEGVDRDLAFKLAARGVCTLEDLAEQGIDDLADIEGLTDEKAGALIMAARNICWFGDEA</t>
  </si>
  <si>
    <t>P0AFG0</t>
  </si>
  <si>
    <t>NUSG_ECOLI</t>
  </si>
  <si>
    <t>Transcription termination/antitermination protein NusG</t>
  </si>
  <si>
    <t>nusG b3982 JW3945</t>
  </si>
  <si>
    <t>nusG</t>
  </si>
  <si>
    <t>MSEAPKKRWYVVQAFSGFEGRVATSLREHIKLHNMEDLFGEVMVPTEEVVEIRGGQRRKSERKFFPGYVLVQMVMNDASWHLVRSVPRVMGFIGGTSDRPAPISDKEVDAIMNRLQQVGDKPRPKTLFEPGEMVRVNDGPFADFNGVVEEVDYEKSRLKVSVSIFGRATPVELDFSQVEKA</t>
  </si>
  <si>
    <t>P0AFG3</t>
  </si>
  <si>
    <t>ODO1_ECOLI</t>
  </si>
  <si>
    <t>2-oxoglutarate dehydrogenase E1 component (EC 1.2.4.2) (Alpha-ketoglutarate dehydrogenase)</t>
  </si>
  <si>
    <t>sucA b0726 JW0715</t>
  </si>
  <si>
    <t>sucA</t>
  </si>
  <si>
    <t>MQNSALKAWLDSSYLSGANQSWIEQLYEDFLTDPDSVDANWRSTFQQLPGTGVKPDQFHSQTREYFRRLAKDASRYSSTISDPDTNVKQVKVLQLINAYRFRGHQHANLDPLGLWQQDKVADLDPSFHDLTEADFQETFNVGSFASGKETMKLGELLEALKQTYCGPIGAEYMHITSTEEKRWIQQRIESGRATFNSEEKKRFLSELTAAEGLERYLGAKFPGAKRFSLEGGDALIPMLKEMIRHAGNSGTREVVLGMAHRGRLNVLVNVLGKKPQDLFDEFAGKHKEHLGTGDVKYHMGFSSDFQTDGGLVHLALAFNPSHLEIVSPVVIGSVRARLDRLDEPSSNKVLPITIHGDAAVTGQGVVQETLNMSKARGYEVGGTVRIVINNQVGFTTSNPLDARSTPYCTDIGKMVQAPIFHVNADDPEAVAFVTRLALDFRNTFKRDVFIDLVCYRRHGHNEADEPSATQPLMYQKIKKHPTPRKIYADKLEQEKVATLEDATEMVNLYRDALDAGDCVVAEWRPMNMHSFTWSPYLNHEWDEEYPNKVEMKRLQELAKRISTVPEAVEMQSRVAKIYGDRQAMAAGEKLFDWGGAENLAYATLVDEGIPVRLSGEDSGRGTFFHRHAVIHNQSNGSTYTPLQHIHNGQGAFRVWDSVLSEEAVLAFEYGYATAEPRTLTIWEAQFGDFANGAQVVIDQFISSGEQKWGRMCGLVMLLPHGYEGQGPEHSSARLERYLQLCAEQNMQVCVPSTPAQVYHMLRRQALRGMRRPLVVMSPKSLLRHPLAVSSLEELANGTFLPAIGEIDELDPKGVKRVVMCSGKVYYDLLEQRRKNNQHDVAIVRIEQLYPFPHKAMQEVLQQFAHVKDFVWCQEEPLNQGAWYCSQHHFREVIPFGASLRYAGRPASASPAVGYMSVHQKQQQDLVNDALNVE</t>
  </si>
  <si>
    <t>P0AFG6</t>
  </si>
  <si>
    <t>ODO2_ECOLI</t>
  </si>
  <si>
    <t>Dihydrolipoyllysine-residue succinyltransferase component of 2-oxoglutarate dehydrogenase complex (EC 2.3.1.61) (2-oxoglutarate dehydrogenase complex component E2) (OGDC-E2) (Dihydrolipoamide succinyltransferase component of 2-oxoglutarate dehydrogenase complex)</t>
  </si>
  <si>
    <t>sucB b0727 JW0716</t>
  </si>
  <si>
    <t>sucB</t>
  </si>
  <si>
    <t>MSSVDILVPDLPESVADATVATWHKKPGDAVVRDEVLVEIETDKVVLEVPASADGILDAVLEDEGTTVTSRQILGRLREGNSAGKETSAKSEEKASTPAQRQQASLEEQNNDALSPAIRRLLAEHNLDASAIKGTGVGGRLTREDVEKHLAKAPAKESAPAAAAPAAQPALAARSEKRVPMTRLRKRVAERLLEAKNSTAMLTTFNEVNMKPIMDLRKQYGEAFEKRHGIRLGFMSFYVKAVVEALKRYPEVNASIDGDDVVYHNYFDVSMAVSTPRGLVTPVLRDVDTLGMADIEKKIKELAVKGRDGKLTVEDLTGGNFTITNGGVFGSLMSTPIINPPQSAILGMHAIKDRPMAVNGQVEILPMMYLALSYDHRLIDGRESVGFLVTIKELLEDPTRLLLDV</t>
  </si>
  <si>
    <t>P0AFG8</t>
  </si>
  <si>
    <t>ODP1_ECOLI</t>
  </si>
  <si>
    <t>Pyruvate dehydrogenase E1 component (PDH E1 component) (EC 1.2.4.1)</t>
  </si>
  <si>
    <t>aceE b0114 JW0110</t>
  </si>
  <si>
    <t>aceE</t>
  </si>
  <si>
    <t>MSERFPNDVDPIETRDWLQAIESVIREEGVERAQYLIDQLLAEARKGGVNVAAGTGISNYINTIPVEEQPEYPGNLELERRIRSAIRWNAIMTVLRASKKDLELGGHMASFQSSATIYDVCFNHFFRARNEQDGGDLVYFQGHISPGVYARAFLEGRLTQEQLDNFRQEVHGNGLSSYPHPKLMPEFWQFPTVSMGLGPIGAIYQAKFLKYLEHRGLKDTSKQTVYAFLGDGEMDEPESKGAITIATREKLDNLVFVINCNLQRLDGPVTGNGKIINELEGIFEGAGWNVIKVMWGSRWDELLRKDTSGKLIQLMNETVDGDYQTFKSKDGAYVREHFFGKYPETAALVADWTDEQIWALNRGGHDPKKIYAAFKKAQETKGKATVILAHTIKGYGMGDAAEGKNIAHQVKKMNMDGVRHIRDRFNVPVSDADIEKLPYITFPEGSEEHTYLHAQRQKLHGYLPSRQPNFTEKLELPSLQDFGALLEEQSKEISTTIAFVRALNVMLKNKSIKDRLVPIIADEARTFGMEGLFRQIGIYSPNGQQYTPQDREQVAYYKEDEKGQILQEGINELGAGCSWLAAATSYSTNNLPMIPFYIYYSMFGFQRIGDLCWAAGDQQARGFLIGGTSGRTTLNGEGLQHEDGHSHIQSLTIPNCISYDPAYAYEVAVIMHDGLERMYGEKQENVYYYITTLNENYHMPAMPEGAEEGIRKGIYKLETIEGSKGKVQLLGSGSILRHVREAAEILAKDYGVGSDVYSVTSFTELARDGQDCERWNMLHPLETPRVPYIAQVMNDAPAVASTDYMKLFAEQVRTYVPADDYRVLGTDGFGRSDSRENLRHHFEVDASYVVVAALGELAKRGEIDKKVVADAIAKFNIDADKVNPRLA</t>
  </si>
  <si>
    <t>P0AFH0</t>
  </si>
  <si>
    <t>OGT_ECOLI</t>
  </si>
  <si>
    <t>Methylated-DNA--protein-cysteine methyltransferase (EC 2.1.1.63) (6-O-methylguanine-DNA methyltransferase) (MGMT) (O-6-methylguanine-DNA-alkyltransferase)</t>
  </si>
  <si>
    <t>ogt b1335 JW1329</t>
  </si>
  <si>
    <t>ogt</t>
  </si>
  <si>
    <t>MLRLLEEKIATPLGPLWVICDEQFRLRAVEWEEYSERMVQLLDIHYRKEGYERISATNPGGLSDKLREYFAGNLSIIDTLPTATGGTPFQREVWKTLRTIPCGQVMHYGQLAEQLGRPGAARAVGAANGSNPISIVVPCHRVIGRNGTMTGYAGGVQRKEWLLRHEGYLLL</t>
  </si>
  <si>
    <t>P0AFH2</t>
  </si>
  <si>
    <t>OPPB_ECOLI</t>
  </si>
  <si>
    <t>Oligopeptide transport system permease protein OppB</t>
  </si>
  <si>
    <t>oppB b1244 JW1236</t>
  </si>
  <si>
    <t>oppB</t>
  </si>
  <si>
    <t>MLKFILRRCLEAIPTLFILITISFFMMRLAPGSPFTGERTLPPEVMANIEAKYHLNDPIMTQYFSYLKQLAHGDFGPSFKYKDYSVNDLVASSFPVSAKLGAAAFFLAVILGVSAGVIAALKQNTKWDYTVMGLAMTGVVIPSFVVAPLLVMIFAIILHWLPGGGWNGGALKFMILPMVALSLAYIASIARITRGSMIEVLHSNFIRTARAKGLPMRRIILRHALKPALLPVLSYMGPAFVGIITGSMVIETIYGLPGIGQLFVNGALNRDYSLVLSLTILVGALTILFNAIVDVLYAVIDPKIRY</t>
  </si>
  <si>
    <t>P0AFH6</t>
  </si>
  <si>
    <t>OPPC_ECOLI</t>
  </si>
  <si>
    <t>Oligopeptide transport system permease protein OppC</t>
  </si>
  <si>
    <t>oppC b1245 JW1237</t>
  </si>
  <si>
    <t>oppC</t>
  </si>
  <si>
    <t>MMLSKKNSETLENFSEKLEVEGRSLWQDARRRFMHNRAAVASLIVLVLIALFVILAPMLSQFAYDDTDWAMMSSAPDMESGHYFGTDSSGRDLLVRVAIGGRISLMVGVAAALVAVVVGTLYGSLSGYLGGKVDSVMMRLLEILNSFPFMFFVILLVTFFGQNILLIFVAIGMVSWLDMARIVRGQTLSLKRKEFIEAAQVGGVSTSGIVIRHIVPNVLGVVVVYASLLVPSMILFESFLSFLGLGTQEPLSSWGALLSDGANSMEVSPWLLLFPAGFLVVTLFCFNFIGDGLRDALDPKDR</t>
  </si>
  <si>
    <t>P0AFH8</t>
  </si>
  <si>
    <t>OSMY_ECOLI</t>
  </si>
  <si>
    <t>Osmotically-inducible protein Y</t>
  </si>
  <si>
    <t>osmY b4376 JW4338</t>
  </si>
  <si>
    <t>osmY</t>
  </si>
  <si>
    <t>MTMTRLKISKTLLAVMLTSAVATGSAYAENNAQTTNESAGQKVDSSMNKVGNFMDDSAITAKVKAALVDHDNIKSTDISVKTDQKVVTLSGFVESQAQAEEAVKVAKGVEGVTSVSDKLHVRDAKEGSVKGYAGDTATTSEIKAKLLADDIVPSRHVKVETTDGVVQLSGTVDSQAQSDRAESIAKAVDGVKSVKNDLKTK</t>
  </si>
  <si>
    <t>P0AFI0</t>
  </si>
  <si>
    <t>OXC_ECOLI</t>
  </si>
  <si>
    <t>Oxalyl-CoA decarboxylase (EC 4.1.1.8)</t>
  </si>
  <si>
    <t>oxc yfdU b2373 JW2370</t>
  </si>
  <si>
    <t>oxc</t>
  </si>
  <si>
    <t>MSDQLQMTDGMHIIVEALKQNNIDTIYGVVGIPVTDMARHAQAEGIRYIGFRHEQSAGYAAAASGFLTQKPGICLTVSAPGFLNGLTALANATVNGFPMIMISGSSDRAIVDLQQGDYEELDQMNAAKPYAKAAFRVNQPQDLGIALARAIRVSVSGRPGGVYLDLPANVLAATMEKDEALTTIVKVENPSPALLPCPKSVTSAISLLAKAERPLIILGKGAAYSQADEQLREFIESAQIPFLPMSMAKGILEDTHPLSAAAARSFALANADVVMLVGARLNWLLAHGKKGWAADTQFIQLDIEPQEIDSNRPIAVPVVGDIASSMQGMLAELKQNTFTTPLVWRDILNIHKQQNAQKMHEKLSTDTQPLNYFNALSAVRDVLRENQDIYLVNEGANTLDNARNIIDMYKPRRRLDCGTWGVMGIGMGYAIGASVTSGSPVVAIEGDSAFGFSGMEIETICRYNLPVTIVIFNNGGIYRGDGVDLSGAGAPSPTDLLHHARYDKLMDAFRGVGYNVTTTDELRHALTTGIQSRKPTIINVVIDPAAGTESGHITKLNPKQVAGN</t>
  </si>
  <si>
    <t>P0AFI2</t>
  </si>
  <si>
    <t>PARC_ECOLI</t>
  </si>
  <si>
    <t>DNA topoisomerase 4 subunit A (EC 5.6.2.2) (Topoisomerase IV subunit A)</t>
  </si>
  <si>
    <t>parC b3019 JW2987</t>
  </si>
  <si>
    <t>parC</t>
  </si>
  <si>
    <t>MSDMAERLALHEFTENAYLNYSMYVIMDRALPFIGDGLKPVQRRIVYAMSELGLNASAKFKKSARTVGDVLGKYHPHGDSACYEAMVLMAQPFSYRYPLVDGQGNWGAPDDPKSFAAMRYTESRLSKYSELLLSELGQGTADWVPNFDGTLQEPKMLPARLPNILLNGTTGIAVGMATDIPPHNLREVAQAAIALIDQPKTTLDQLLDIVQGPDYPTEAEIITSRAEIRKIYENGRGSVRMRAVWKKEDGAVVISALPHQVSGARVLEQIAAQMRNKKLPMVDDLRDESDHENPTRLVIVPRSNRVDMDQVMNHLFATTDLEKSYRINLNMIGLDGRPAVKNLLEILSEWLVFRRDTVRRRLNYRLEKVLKRLHILEGLLVAFLNIDEVIEIIRNEDEPKPALMSRFGLTETQAEAILELKLRHLAKLEEMKIRGEQSELEKERDQLQGILASERKMNNLLKKELQADAQAYGDDRRSPLQEREEAKAMSEHDMLPSEPVTIVLSQMGWVRSAKGHDIDAPGLNYKAGDSFKAAVKGKSNQPVVFVDSTGRSYAIDPITLPSARGQGEPLTGKLTLPPGATVDHMLMESDDQKLLMASDAGYGFVCTFNDLVARNRAGKALITLPENAHVMPPVVIEDASDMLLAITQAGRMLMFPVSDLPQLSKGKGNKIINIPSAEAARGEDGLAQLYVLPPQSTLTIHVGKRKIKLRPEELQKVTGERGRRGTLMRGLQRIDRVEIDSPRRASSGDSEE</t>
  </si>
  <si>
    <t>P0AFI5</t>
  </si>
  <si>
    <t>PBP7_ECOLI</t>
  </si>
  <si>
    <t>D-alanyl-D-alanine endopeptidase (DD-endopeptidase) (EC 3.4.21.-) (Penicillin-binding protein 7) (PBP-7)</t>
  </si>
  <si>
    <t>pbpG yohB b2134 JW5355</t>
  </si>
  <si>
    <t>pbpG</t>
  </si>
  <si>
    <t>MPKFRVSLFSLALMLAVPFAPQAVAKTAAATTASQPEIASGSAMIVDLNTNKVIYSNHPDLVRPIASISKLMTAMVVLDARLPLDEKLKVDISQTPEMKGVYSRVRLNSEISRKDMLLLALMSSENRAAASLAHHYPGGYKAFIKAMNAKAKSLGMNNTRFVEPTGLSVHNVSTARDLTKLLIASKQYPLIGQLSTTREDMATFSNPTYTLPFRNTNHLVYRDNWNIQLTKTGFTNAAGHCLVMRTVINNKPVALVVMDAFGKYTHFADASRLRTWIETGKVMPVPAAALSYKKQKAAQMAAAGQTAQND</t>
  </si>
  <si>
    <t>P0AFI7</t>
  </si>
  <si>
    <t>PDXH_ECOLI</t>
  </si>
  <si>
    <t>Pyridoxine/pyridoxamine 5'-phosphate oxidase (EC 1.4.3.5) (PNP/PMP oxidase) (PNPOx) (Pyridoxal 5'-phosphate synthase)</t>
  </si>
  <si>
    <t>pdxH b1638 JW1630</t>
  </si>
  <si>
    <t>pdxH</t>
  </si>
  <si>
    <t>MSDNDELQQIAHLRREYTKGGLRRRDLPADPLTLFERWLSQACEAKLADPTAMVVATVDEHGQPYQRIVLLKHYDEKGMVFYTNLGSRKAHQIENNPRVSLLFPWHTLERQVMVIGKAERLSTLEVMKYFHSRPRDSQIGAWVSKQSSRISARGILESKFLELKQKFQQGEVPLPSFWGGFRVSLEQIEFWQGGEHRLHDRFLYQRENDAWKIDRLAP</t>
  </si>
  <si>
    <t>P0AFI9</t>
  </si>
  <si>
    <t>PERM_ECOLI</t>
  </si>
  <si>
    <t>Putative permease PerM</t>
  </si>
  <si>
    <t>perM yfgO b2493 JW2478</t>
  </si>
  <si>
    <t>perM</t>
  </si>
  <si>
    <t>MLEMLMQWYRRRFSDPEAIALLVILVAGFGIIFFFSGLLAPLLVAIVLAYLLEWPTVRLQSIGCSRRWATSIVLVVFVGILLLMAFVVLPIAWQQGIYLIRDMPGMLNKLSDFAATLPRRYPALMDAGIIDAMAENMRSRMLTMGDSVVKISLASLVGLLTIAVYLVLVPLMVFFLLKDKEQMLNAVRRVLPRNRGLAGQVWKEMNQQITNYIRGKVLEMIVVGIATWLGFLLFGLNYSLLLAVLVGFSVLIPYIGAFVVTIPVVGVALFQFGAGTEFWSCFAVYLIIQALDGNLLVPVLFSEAVNLHPLVIILSVVIFGGLWGFWGVFFAIPLATLIKAVIHAWPDGQIAQE</t>
  </si>
  <si>
    <t>P0AFJ1</t>
  </si>
  <si>
    <t>YJDM_ECOLI</t>
  </si>
  <si>
    <t>Protein YjdM</t>
  </si>
  <si>
    <t>yjdM phnA b4108 JW4069</t>
  </si>
  <si>
    <t>yjdM</t>
  </si>
  <si>
    <t>MSLPHCPKCNSEYTYEDNGMYICPECAYEWNDAEPAQESDELIVKDANGNLLADGDSVTIIKDLKVKGSSSMLKIGTKVKNIRLVEGDHNIDCKIDGFGPMKLKSEFVKKN</t>
  </si>
  <si>
    <t>P0AFJ5</t>
  </si>
  <si>
    <t>PHOB_ECOLI</t>
  </si>
  <si>
    <t>Phosphate regulon transcriptional regulatory protein PhoB</t>
  </si>
  <si>
    <t>phoB b0399 JW0389</t>
  </si>
  <si>
    <t>phoB</t>
  </si>
  <si>
    <t>MARRILVVEDEAPIREMVCFVLEQNGFQPVEAEDYDSAVNQLNEPWPDLILLDWMLPGGSGIQFIKHLKRESMTRDIPVVMLTARGEEEDRVRGLETGADDYITKPFSPKELVARIKAVMRRISPMAVEEVIEMQGLSLDPTSHRVMAGEEPLEMGPTEFKLLHFFMTHPERVYSREQLLNHVWGTNVYVEDRTVDVHIRRLRKALEPGGHDRMVQTVRGTGYRFSTRF</t>
  </si>
  <si>
    <t>P0AFJ7</t>
  </si>
  <si>
    <t>PITA_ECOLI</t>
  </si>
  <si>
    <t>Low-affinity inorganic phosphate transporter 1</t>
  </si>
  <si>
    <t>pitA pit b3493 JW3460</t>
  </si>
  <si>
    <t>pitA</t>
  </si>
  <si>
    <t>MLHLFAGLDLHTGLLLLLALAFVLFYEAINGFHDTANAVATVIYTRAMRSQLAVVMAAVFNFLGVLLGGLSVAYAIVHMLPTDLLLNMGSSHGLAMVFSMLLAAIIWNLGTWYFGLPASSSHTLIGAIIGIGLTNALMTGTSVVDALNIPKVLSIFGSLIVSPIVGLVFAGGLIFLLRRYWSGTKKRARIHLTPAEREKKDGKKKPPFWTRIALILSAIGVAFSHGANDGQKGIGLVMLVLIGVAPAGFVVNMNATGYEITRTRDAINNVEAYFEQHPALLKQATGADQLVPAPEAGATQPAEFHCHPSNTINALNRLKGMLTTDVESYDKLSLDQRSQMRRIMLCVSDTIDKVVKMPGVSADDQRLLKKLKSDMLSTIEYAPVWIIMAVALALGIGTMIGWRRVATTIGEKIGKKGMTYAQGMSAQMTAAVSIGLASYTGMPVSTTHVLSSSVAGTMVVDGGGLQRKTVTSILMAWVFTLPAAVLLSGGLYWLSLQFL</t>
  </si>
  <si>
    <t>P0AFK0</t>
  </si>
  <si>
    <t>PMBA_ECOLI</t>
  </si>
  <si>
    <t>Metalloprotease PmbA (EC 3.4.-.-) (Protein TldE)</t>
  </si>
  <si>
    <t>pmbA tldE b4235 JW4194</t>
  </si>
  <si>
    <t>pmbA</t>
  </si>
  <si>
    <t>MALAMKVISQVEAQRKILEEAVSTALELASGKSDGAEVAVSKTTGISVSTRYGEVENVEFNSDGALGITVYHQNRKGSASSTDLSPQAIARTVQAALDIARYTSPDPCAGVADKELLAFDAPDLDLFHPAEVSPDEAIELAARAEQAALQADKRITNTEGGSFNSHYGVKVFGNSHGMLQGYCSTRHSLSSCVIAEENGDMERDYAYTIGRAMSDLQTPEWVGADCARRTLSRLSPRKLSTMKAPVIFANEVATGLFGHLVGAIAGGSVYRKSTFLLDSLGKQILPDWLTIEEHPHLLKGLASTPFDSEGVRTERRDIIKDGILTQWLLTSYSARKLGLKSTGHAGGIHNWRIAGQGLSFEQMLKEMGTGLVVTELMGQGVSAITGDYSRGAAGFWVENGEIQYPVSEITIAGNLKDMWRNIVTVGNDIETRSNIQCGSVLLPEMKIAGQ</t>
  </si>
  <si>
    <t>P0AFK2</t>
  </si>
  <si>
    <t>PNUC_ECOLI</t>
  </si>
  <si>
    <t>Nicotinamide riboside transporter PnuC</t>
  </si>
  <si>
    <t>pnuC b0751 JW0734</t>
  </si>
  <si>
    <t>pnuC</t>
  </si>
  <si>
    <t>MDFFSVQNILVHIPIGAGGYDLSWIEAVGTIAGLLCIGLASLEKISNYFFGLINVTLFGIIFFQIQLYASLLLQVFFFAANIYGWYAWSRQTSQNEAELKIRWLPLPKALSWLAVCVVSIGLMTVFINPVFAFLTRVAVMIMQALGLQVVMPELQPDAFPFWDSCMMVLSIVAMILMTRKYVENWLLWVIINVISVVIFALQGVYAMSLEYIILTFIALNGSRMWINSARERGSRALSH</t>
  </si>
  <si>
    <t>P0AFK4</t>
  </si>
  <si>
    <t>POTB_ECOLI</t>
  </si>
  <si>
    <t>Spermidine/putrescine transport system permease protein PotB</t>
  </si>
  <si>
    <t>potB b1125 JW1111</t>
  </si>
  <si>
    <t>potB</t>
  </si>
  <si>
    <t>MIVTIVGWLVLFVFLPNLMIIGTSFLTRDDASFVKMVFTLDNYTRLLDPLYFEVLLHSLNMALIATLACLVLGYPFAWFLAKLPHKVRPLLLFLLIVPFWTNSLIRIYGLKIFLSTKGYLNEFLLWLGVIDTPIRIMFTPSAVIIGLVYILLPFMVMPLYSSIEKLDKPLLEAARDLGASKLQTFIRIIIPLTMPGIIAGCLLVMLPAMGLFYVSDLMGGAKNLLIGNVIKVQFLNIRDWPFGAATSITLTIVMGLMLLVYWRASRLLNKKVELE</t>
  </si>
  <si>
    <t>P0AFK6</t>
  </si>
  <si>
    <t>POTC_ECOLI</t>
  </si>
  <si>
    <t>Spermidine/putrescine transport system permease protein PotC</t>
  </si>
  <si>
    <t>potC b1124 JW1110</t>
  </si>
  <si>
    <t>potC</t>
  </si>
  <si>
    <t>MIGRLLRGGFMTAIYAYLYIPIIILIVNSFNSSRFGINWQGFTTKWYSLLMNNDSLLQAAQHSLTMAVFSATFATLIGSLTAVALYRYRFRGKPFVSGMLFVVMMSPDIVMAISLLVLFMLLGIQLGFWSLLFSHITFCLPFVVVTVYSRLKGFDVRMLEAAKDLGASEFTILRKIILPLAMPAVAAGWVLSFTLSMDDVVVSSFVTGPSYEILPLKIYSMVKVGVSPEVNALATILLVLSLVMVIASQLIARDKTKGNTGDVK</t>
  </si>
  <si>
    <t>P0AFK9</t>
  </si>
  <si>
    <t>POTD_ECOLI</t>
  </si>
  <si>
    <t>Spermidine/putrescine-binding periplasmic protein (SPBP)</t>
  </si>
  <si>
    <t>potD b1123 JW1109</t>
  </si>
  <si>
    <t>potD</t>
  </si>
  <si>
    <t>MKKWSRHLLAAGALALGMSAAHADDNNTLYFYNWTEYVPPGLLEQFTKETGIKVIYSTYESNETMYAKLKTYKDGAYDLVVPSTYYVDKMRKEGMIQKIDKSKLTNFSNLDPDMLNKPFDPNNDYSIPYIWGATAIGVNGDAVDPKSVTSWADLWKPEYKGSLLLTDDAREVFQMALRKLGYSGNTTDPKEIEAAYNELKKLMPNVAAFNSDNPANPYMEGEVNLGMIWNGSAFVARQAGTPIDVVWPKEGGIFWMDSLAIPANAKNKEGALKLINFLLRPDVAKQVAETIGYPTPNLAARKLLSPEVANDKTLYPDAETIKNGEWQNDVGAASSIYEEYYQKLKAGR</t>
  </si>
  <si>
    <t>P0AFL1</t>
  </si>
  <si>
    <t>POTI_ECOLI</t>
  </si>
  <si>
    <t>Putrescine transport system permease protein PotI</t>
  </si>
  <si>
    <t>potI b0857 JW0841</t>
  </si>
  <si>
    <t>potI</t>
  </si>
  <si>
    <t>MNNLPVVRSPWRIVILLLGFTFLYAPMLMLVIYSFNSSKLVTVWAGWSTRWYGELLRDDAMMSAVGLSLTIAACAATAAAILGTIAAVVLVRFGRFRGSNGFAFMITAPLVMPDVITGLSLLLLFVALAHAIGWPADRGMLTIWLAHVTFCTAYVAVVISSRLRELDRSIEEAAMDLGATPLKVFFVITLPMIMPAIISGWLLAFTLSLDDLVIASFVSGPGATTLPMLVFSSVRMGVNPEINALATLILGAVGIVGFIAWYLMARAEKQRIRDIQRARRG</t>
  </si>
  <si>
    <t>P0AFL3</t>
  </si>
  <si>
    <t>PPIA_ECOLI</t>
  </si>
  <si>
    <t>Peptidyl-prolyl cis-trans isomerase A (PPIase A) (EC 5.2.1.8) (Cyclophilin A) (Rotamase A)</t>
  </si>
  <si>
    <t>ppiA rot rotA b3363 JW3326</t>
  </si>
  <si>
    <t>ppiA</t>
  </si>
  <si>
    <t>MFKSTLAAMAAVFALSALSPAAMAAKGDPHVLLTTSAGNIELELDKQKAPVSVQNFVDYVNSGFYNNTTFHRVIPGFMIQGGGFTEQMQQKKPNPPIKNEADNGLRNTRGTIAMARTADKDSATSQFFINVADNAFLDHGQRDFGYAVFGKVVKGMDVADKISQVPTHDVGPYQNVPSKPVVILSAKVLP</t>
  </si>
  <si>
    <t>P0AFL6</t>
  </si>
  <si>
    <t>PPX_ECOLI</t>
  </si>
  <si>
    <t>Exopolyphosphatase (ExopolyPase) (EC 3.6.1.11) (Metaphosphatase)</t>
  </si>
  <si>
    <t>ppx b2502 JW2487</t>
  </si>
  <si>
    <t>ppx</t>
  </si>
  <si>
    <t>MPIHDKSPRPQEFAAVDLGSNSFHMVIARVVDGAMQIIGRLKQRVHLADGLGPDNMLSEEAMTRGLNCLSLFAERLQGFSPASVCIVGTHTLRQALNATDFLKRAEKVIPYPIEIISGNEEARLIFMGVEHTQPEKGRKLVIDIGGGSTELVIGENFEPILVESRRMGCVSFAQLYFPGGVINKENFQRARMAAAQKLETLTWQFRIQGWNVAMGASGTIKAAHEVLMEMGEKDGIITPERLEKLVKEVLRHRNFASLSLPGLSEERKTVFVPGLAILCGVFDALAIRELRLSDGALREGVLYEMEGRFRHQDVRSRTASSLANQYHIDSEQARRVLDTTMQMYEQWREQQPKLAHPQLEALLRWAAMLHEVGLNINHSGLHRHSAYILQNSDLPGFNQEQQLMMATLVRYHRKAIKLDDLPRFTLFKKKQFLPLIQLLRLGVLLNNQRQATTTPPTLTLITDDSHWTLRFPHDWFSQNALVLLDLEKEQEYWEGVAGWRLKIEEESTPEIAA</t>
  </si>
  <si>
    <t>P0AFL9</t>
  </si>
  <si>
    <t>PQIA_ECOLI</t>
  </si>
  <si>
    <t>Intermembrane transport protein PqiA (Paraquat-inducible protein A)</t>
  </si>
  <si>
    <t>pqiA pqi5A b0950 JW0933</t>
  </si>
  <si>
    <t>pqiA</t>
  </si>
  <si>
    <t>MCEHHHAAKHILCSQCDMLVALPRLEHGQKAACPRCGTTLTVAWDAPRQRPTAYALAALFMLLLSNLFPFVNMNVAGVTSEITLLEIPGVLFSEDYASLGTFFLLFVQLVPAFCLITILLLVNRAELPVRLKEQLARVLFQLKTWGMAEIFLAGVLVSFVKLMAYGSIGVGSSFLPWCLFCVLQLRAFQCVDRRWLWDDIAPMPELRQPLKPGVTGIRQGLRSCSCCTAILPADEPVCPRCSTKGYVRRRNSLQWTLALLVTSIMLYLPANILPIMVTDLLGSKMPSTILAGVILLWSEGSYPVAAVIFLASIMVPTLKMIAIAWLCWDAKGHGKRDSERMHLIYEVVEFVGRWSMIDVFVIAVLSALVRMGGLMSIYPAMGALMFALVVIMTMFSAMTFDPRLSWDRQPESEHEES</t>
  </si>
  <si>
    <t>P0AFM2</t>
  </si>
  <si>
    <t>PROX_ECOLI</t>
  </si>
  <si>
    <t>Glycine betaine/proline betaine-binding periplasmic protein (GBBP)</t>
  </si>
  <si>
    <t>proX proU b2679 JW2654</t>
  </si>
  <si>
    <t>proX</t>
  </si>
  <si>
    <t>MRHSVLFATAFATLISTQTFAADLPGKGITVNPVQSTITEETFQTLLVSRALEKLGYTVNKPSEVDYNVGYTSLASGDATFTAVNWTPLHDNMYEAAGGDKKFYREGVFVNGAAQGYLIDKKTADQYKITNIAQLKDPKIAKLFDTNGDGKADLTGCNPGWGCEGAINHQLAAYELTNTVTHNQGNYAAMMADTISRYKEGKPVFYYTWTPYWVSNELKPGKDVVWLQVPFSALPGDKNADTKLPNGANYGFPVSTMHIVANKAWAEKNPAAAKLFAIMQLPVADINAQNAIMHDGKASEGDIQGHVDGWIKAHQQQFDGWVNEALAAQK</t>
  </si>
  <si>
    <t>DISULFID 157..163;  /evidence="ECO:0000269|PubMed:14612446"</t>
  </si>
  <si>
    <t>P0AFM4</t>
  </si>
  <si>
    <t>PSIF_ECOLI</t>
  </si>
  <si>
    <t>Phosphate starvation-inducible protein PsiF</t>
  </si>
  <si>
    <t>psiF b0384 JW5054</t>
  </si>
  <si>
    <t>psiF</t>
  </si>
  <si>
    <t>MKITLLVTLLFGLVFLTTVGAAERTLTPQQQRMTSCNQQATAQALKGDARKTYMSDCLKNSKSAPGEKSLTPQQQKMRECNNQATQQSLKGDDRNKFMSACLKKAA</t>
  </si>
  <si>
    <t>P0AFM6</t>
  </si>
  <si>
    <t>PSPA_ECOLI</t>
  </si>
  <si>
    <t>Phage shock protein A</t>
  </si>
  <si>
    <t>pspA b1304 JW1297</t>
  </si>
  <si>
    <t>pspA</t>
  </si>
  <si>
    <t>MGIFSRFADIVNANINALLEKAEDPQKLVRLMIQEMEDTLVEVRSTSARALAEKKQLTRRIEQASAREVEWQEKAELALLKEREDLARAALIEKQKLTDLIKSLEHEVTLVDDTLARMKKEIGELENKLSETRARQQALMLRHQAANSSRDVRRQLDSGKLDEAMARFESFERRIDQMEAEAESHSFGKQKSLDDQFAELKADDAISEQLAQLKAKMKQDNQ</t>
  </si>
  <si>
    <t>P0AFM9</t>
  </si>
  <si>
    <t>PSPB_ECOLI</t>
  </si>
  <si>
    <t>Phage shock protein B</t>
  </si>
  <si>
    <t>pspB b1305 JW1298</t>
  </si>
  <si>
    <t>pspB</t>
  </si>
  <si>
    <t>MSALFLAIPLTIFVLFVLPIWLWLHYSNRSGRSELSQSEQQRLAQLADEAKRMRERIQALESILDAEHPNWRDR</t>
  </si>
  <si>
    <t>P0AFN2</t>
  </si>
  <si>
    <t>PSPC_ECOLI</t>
  </si>
  <si>
    <t>Phage shock protein C</t>
  </si>
  <si>
    <t>pspC b1306 JW1299</t>
  </si>
  <si>
    <t>pspC</t>
  </si>
  <si>
    <t>MAGINLNKKLWRIPQQGMVRGVCAGIANYFDVPVKLVRILVVLSIFFGLALFTLVAYIILSFALDPMPDNMAFGEQLPSSSELLDEVDRELAASETRLREMERYVTSDTFTLRSRFRQL</t>
  </si>
  <si>
    <t>P0AFN6</t>
  </si>
  <si>
    <t>YADH_ECOLI</t>
  </si>
  <si>
    <t>Inner membrane transport permease YadH</t>
  </si>
  <si>
    <t>yadH b0128 JW0124</t>
  </si>
  <si>
    <t>yadH</t>
  </si>
  <si>
    <t>MMHLYWVALKSIWAKEIHRFMRIWVQTLVPPVITMTLYFIIFGNLIGSRIGDMHGFSYMQFIVPGLIMMSVITNAYANVASSFFGAKFQRNIEELLVAPVPTHVIIAGYVGGGVARGLFVGILVTAISLFFVPFQVHSWVFVALTLVLTAVLFSLAGLLNGVFAKTFDDISLVPTFVLTPLTYLGGVFYSLTLLPPFWQGLSHLNPIVYMISGFRYGFLGINDVPLVTTFGVLVVFIVAFYLICWSLIQRGRGLRS</t>
  </si>
  <si>
    <t>P0AFP0</t>
  </si>
  <si>
    <t>YADS_ECOLI</t>
  </si>
  <si>
    <t>UPF0126 inner membrane protein YadS</t>
  </si>
  <si>
    <t>yadS b0157 JW0153</t>
  </si>
  <si>
    <t>yadS</t>
  </si>
  <si>
    <t>MLVYWLDIVGTAVFAISGVLLAGKLRMDPFGVLVLGVVTAVGGGTIRDMALDHGPVFWVKDPTDLVVAMVTSMLTIVLVRQPRRLPKWMLPVLDAVGLAVFVGIGVNKAFNAEAGPLIAVCMGVITGVGGGIIRDVLAREIPMILRTEIYATACIIGGIVHATAYYTFSVPLETASMMGMVVTLLIRLAAIRWHLKLPTFALDENGR</t>
  </si>
  <si>
    <t>P0AFP2</t>
  </si>
  <si>
    <t>ATL_ECOLI</t>
  </si>
  <si>
    <t>DNA base-flipping protein (Alkyltransferase-like protein ATL)</t>
  </si>
  <si>
    <t>atl ybaZ b0454 JW0444</t>
  </si>
  <si>
    <t>atl</t>
  </si>
  <si>
    <t>MLVSCAMRLHSGVFPDYAEKLPQEEKMEKEDSFPQRVWQIVAAIPEGYVTTYGDVAKLAGSPRAARQVGGVLKRLPEGSTLPWHRVVNRHGTISLTGPDLQRQRQALLAEGVMVSGSGQIDLQRYRWNY</t>
  </si>
  <si>
    <t>P0AFP4</t>
  </si>
  <si>
    <t>YBBO_ECOLI</t>
  </si>
  <si>
    <t>Uncharacterized oxidoreductase YbbO (EC 1.-.-.-)</t>
  </si>
  <si>
    <t>ybbO b0493 JW0482</t>
  </si>
  <si>
    <t>ybbO</t>
  </si>
  <si>
    <t>MTHKATEILTGKVMQKSVLITGCSSGIGLESALELKRQGFHVLAGCRKPDDVERMNSMGFTGVLIDLDSPESVDRAADEVIALTDNCLYGIFNNAGFGMYGPLSTISRAQMEQQFSANFFGAHQLTMRLLPAMLPHGEGRIVMTSSVMGLISTPGRGAYAASKYALEAWSDALRMELRHSGIKVSLIEPGPIRTRFTDNVNQTQSDKPVENPGIAARFTLGPEAVVDKVRHAFISEKPKMRYPVTLVTWAVMVLKRLLPGRVMDKILQG</t>
  </si>
  <si>
    <t>P0AFP6</t>
  </si>
  <si>
    <t>GCH1L_ECOLI</t>
  </si>
  <si>
    <t>GTP cyclohydrolase 1 type 2 homolog (Radiation resistance protein YbgI)</t>
  </si>
  <si>
    <t>ybgI b0710 JW0700</t>
  </si>
  <si>
    <t>ybgI</t>
  </si>
  <si>
    <t>MKNTELEQLINEKLNSAAISDYAPNGLQVEGKETVQKIVTGVTASQALLDEAVRLGADAVIVHHGYFWKGESPVIRGMKRNRLKTLLANDINLYGWHLPLDAHPELGNNAQLAALLGITVMGEIEPLVPWGELTMPVPGLELASWIEARLGRKPLWCGDTGPEVVQRVAWCTGGGQSFIDSAARFGVDAFITGEVSEQTIHSAREQGLHFYAAGHHATERGGIRALSEWLNENTDLDVTFIDIPNPA</t>
  </si>
  <si>
    <t>P0AFP9</t>
  </si>
  <si>
    <t>YBHR_ECOLI</t>
  </si>
  <si>
    <t>Probable multidrug ABC transporter permease YbhR</t>
  </si>
  <si>
    <t>ybhR b0792 JW5803</t>
  </si>
  <si>
    <t>ybhR</t>
  </si>
  <si>
    <t>MFHRLWTLIRKELQSLLREPQTRAILILPVLIQVILFPFAATLEVTNATIAIYDEDNGEHSVELTQRFARASAFTHVLLLKSPQEIRPTIDTQKALLLVRFPADFSRKLDTFQTAPLQLILDGRNSNSAQIAANYLQQIVKNYQQELLEGKPKPNNSELVVRNWYNPNLDYKWFVVPSLIAMITTIGVMIVTSLSVAREREQGTLDQLLVSPLTTWQIFIGKAVPALIVATFQATIVLAIGIWAYQIPFAGSLALFYFTMVIYGLSLVGFGLLISSLCSTQQQAFIGVFVFMMPAILLSGYVSPVENMPVWLQNLTWINPIRHFTDITKQIYLKDASLDIVWNSLWPLLVITATTGSAAYAMFRRKVM</t>
  </si>
  <si>
    <t>P0AFQ2</t>
  </si>
  <si>
    <t>YBHS_ECOLI</t>
  </si>
  <si>
    <t>Probable multidrug ABC transporter permease YbhS</t>
  </si>
  <si>
    <t>ybhS b0793 JW0777</t>
  </si>
  <si>
    <t>ybhS</t>
  </si>
  <si>
    <t>MSNPILSWRRVRALCVKETRQIVRDPSSWLIAVVIPLLLLFIFGYGINLDSSKLRVGILLEQRSEAALDFTHTMTGSPYIDATISDNRQELIAKMQAGKIRGLVVIPVDFAEQMERANATAPIQVITDGSEPNTANFVQGYVEGIWQIWQMQRAEDNGQTFEPLIDVQTRYWFNPAAISQHFIIPGAVTIIMTVIGAILTSLVVAREWERGTMEALLSTEITRTELLLCKLIPYYFLGMLAMLLCMLVSVFILGVPYRGSLLILFFISSLFLLSTLGMGLLISTITRNQFNAAQVALNAAFLPSIMLSGFIFQIDSMPAVIRAVTYIIPARYFVSTLQSLFLAGNIPVVLVVNVLFLIASAVMFIGLTWLKTKRRLD</t>
  </si>
  <si>
    <t>P0AFQ5</t>
  </si>
  <si>
    <t>RUTC_ECOLI</t>
  </si>
  <si>
    <t>Putative aminoacrylate peracid reductase RutC (EC 1.-.-.-)</t>
  </si>
  <si>
    <t>rutC ycdK b1010 JW0995</t>
  </si>
  <si>
    <t>rutC</t>
  </si>
  <si>
    <t>MPKSVIIPAGSSAPLAPFVPGTLADGVVYVSGTLAFDQHNNVLFADDPKAQTRHVLETIRKVIETAGGTMADVTFNSIFITDWKNYAAINEIYAEFFPGDKPARFCIQCGLVKPDALVEIATIAHIAK</t>
  </si>
  <si>
    <t>P0AFQ7</t>
  </si>
  <si>
    <t>YCFH_ECOLI</t>
  </si>
  <si>
    <t>Uncharacterized metal-dependent hydrolase YcfH (EC 3.1.-.-)</t>
  </si>
  <si>
    <t>ycfH b1100 JW1086</t>
  </si>
  <si>
    <t>ycfH</t>
  </si>
  <si>
    <t>MFLVDSHCHLDGLDYESLHKDVDDVLAKAAARDVKFCLAVATTLPGYLHMRDLVGERDNVVFSCGVHPLNQNDPYDVEDLRRLAAEEGVVALGETGLDYYYTPETKVRQQESFIHHIQIGRELNKPVIVHTRDARADTLAILREEKVTDCGGVLHCFTEDRETAGKLLDLGFYISFSGIVTFRNAEQLRDAARYVPLDRLLVETDSPYLAPVPHRGKENQPAMVRDVAEYMAVLKGVAVEELAQVTTDNFARLFHIDASRLQSIR</t>
  </si>
  <si>
    <t>P0AFR0</t>
  </si>
  <si>
    <t>RSSA_ECOLI</t>
  </si>
  <si>
    <t>NTE family protein RssA</t>
  </si>
  <si>
    <t>rssA ychK b1234 JW1222</t>
  </si>
  <si>
    <t>rssA</t>
  </si>
  <si>
    <t>MRKIKIGLALGSGAARGWSHIGVINALKKVGIEIDIVAGCSIGSLVGAAYACDRLSALEDWVTSFSYWDVLRLMDLSWQRGGLLRGERVFNQYREIMPETEIENCSRRFAAVATNLSTGRELWFTEGDLHLAIRASCSIPGLMAPVAHNGYWLVDGAVVNPIPISLTRALGADIVIAVDLQHDAHLMQQDLLSFNVSEENSENGDSLPWHARLKERLGSITTRRAVTAPTATEIMTTSIQVLENRLKRNRMAGDPPDILIQPVCPQISTLDFHRAHAAIAAGQLAVERKMDELLPLVRTNI</t>
  </si>
  <si>
    <t>P0AFR2</t>
  </si>
  <si>
    <t>DAUA_ECOLI</t>
  </si>
  <si>
    <t>C4-dicarboxylic acid transporter DauA (Dicarboxylic acid uptake system A)</t>
  </si>
  <si>
    <t>dauA ychM b1206 JW5189</t>
  </si>
  <si>
    <t>dauA</t>
  </si>
  <si>
    <t>MNKIFSSHVMPFRALIDACWKEKYTAARFTRDLIAGITVGIIAIPLAMALAIGSGVAPQYGLYTAAVAGIVIALTGGSRFSVSGPTAAFVVILYPVSQQFGLAGLLVATLLSGIFLILMGLARFGRLIEYIPVSVTLGFTSGIGITIGTMQIKDFLGLQMAHVPEHYLQKVGALFMALPTINVGDAAIGIVTLGILVFWPRLGIRLPGHLPALLAGCAVMGIVNLLGGHVATIGSQFHYVLADGSQGNGIPQLLPQLVLPWDLPNSEFTLTWDSIRTLLPAAFSMAMLGAIESLLCAVVLDGMTGTKHKANSELVGQGLGNIIAPFFGGITATAAIARSAANVRAGATSPISAVIHSILVILALLVLAPLLSWLPLSAMAALLLMVAWNMSEAHKVVDLLRHAPKDDIIVMLLCMSLTVLFDMVIAISVGIVLASLLFMRRIARMTRLAPVVVDVPDDVLVLRVIGPLFFAAAEGLFTDLESRLEGKRIVILKWDAVPVLDAGGLDAFQRFVKRLPEGCELRVCNVEFQPLRTMARAGIQPIPGRLAFFPNRRAAMADL</t>
  </si>
  <si>
    <t>P0AFR4</t>
  </si>
  <si>
    <t>YCIO_ECOLI</t>
  </si>
  <si>
    <t>Uncharacterized protein YciO</t>
  </si>
  <si>
    <t>yciO b1267 JW5196</t>
  </si>
  <si>
    <t>yciO</t>
  </si>
  <si>
    <t>MSQFFYIHPDNPQQRLINQAVEIVRKGGVIVYPTDSGYALGCKIEDKNAMERICRIRQLPDGHNFTLMCRDLSELSTYSFVDNVAFRLMKNNTPGNYTFILKGTKEVPRRLLQEKRKTIGMRVPSNPIAQALLEALGEPMLSTSLMLPGSEFTESDPEEIKDRLEKQVDLIIHGGYLGQKPTTVIDLTDDTPVVVREGVGDVKPFL</t>
  </si>
  <si>
    <t>P0AFR7</t>
  </si>
  <si>
    <t>YCJO_ECOLI</t>
  </si>
  <si>
    <t>Inner membrane ABC transporter permease protein YcjO</t>
  </si>
  <si>
    <t>ycjO b1311 JW1304</t>
  </si>
  <si>
    <t>ycjO</t>
  </si>
  <si>
    <t>MNRLFSGRSDMPFALLLLAPSLLLLGGLVAWPMVSNIEISFLRLPLNPNIESTFVGVSNYVRILSDPGFWHSLWMTVWYTALVVAGSTVLGLAVAMFFNREFRLRKTARSLVILSYVTPSISLVFAWKYMFNNGYGIVNYLGVDLLHLYEQAPLWFDNPGSSFVLVVLFAIWRYFPYAFISFLAILQTIDKSLYEAAEMDGANAWQRFRIVTLPAIMPVLATVVTLRTIWMFYMFADVYLLTTKVDILGVYLYKTAFAFNDLGKAAAISVVLFIIIFAVILLTRKRVNLNGNK</t>
  </si>
  <si>
    <t>P0AFR9</t>
  </si>
  <si>
    <t>YDCV_ECOLI</t>
  </si>
  <si>
    <t>Inner membrane ABC transporter permease protein YdcV</t>
  </si>
  <si>
    <t>ydcV b1443 JW1438</t>
  </si>
  <si>
    <t>ydcV</t>
  </si>
  <si>
    <t>MHSERAPFFLKLAAWGGVVFLHFPILIIAAYAFNTEDAAFSFPPQGLTLRWFSVAAQRSDILDAVTLSLKVAALATLIALVLGTLAAAALWRRDFFGKNAISLLLLLPIALPGIVTGLALLTAFKTINLEPGFFTIVVGHATFCVVVVFNNVIARFRRTSWSLVEASMDLGANGWQTFRYVVLPNLSSALLAGGMLAFALSFDEIIVTTFTAGHERTLPLWLLNQLGRPRDVPVTNVVALLVMLVTTLPILGAWWLTREGDNGQ</t>
  </si>
  <si>
    <t>P0AFS1</t>
  </si>
  <si>
    <t>LSRD_ECOLI</t>
  </si>
  <si>
    <t>Autoinducer 2 import system permease protein LsrD (AI-2 import system permease protein LsrD)</t>
  </si>
  <si>
    <t>lsrD ydeZ b1515 JW1508</t>
  </si>
  <si>
    <t>lsrD</t>
  </si>
  <si>
    <t>MRIRYGWELALAALLVIEIVAFGAINPRMLDLNMLLFSTSDFICIGIVALPLTMVIVSGGIDISFGSTIGLCAIALGVLFQSGVPMPLAILLTLLLGALCGLINAGLIIYTKVNPLVITLGTLYLFAGSALLLSGMAGATGYEGIGGFPMAFTDFANLDVLGLPVPLIIFLICLLVFWLWLHKTHAGRNVFLIGQSPRVALYSAIPVNRTLCALYAMTGLASAVAAVLLVSYFGSARSDLGASFLMPAITAVVLGGANIYGGSGSIIGTAIAVLLVGYLQQGLQMAGVPNQVSSALSGALLIVVVVGRSVSLHRQQIKEWLARRANNPLP</t>
  </si>
  <si>
    <t>P0AFS3</t>
  </si>
  <si>
    <t>FOLM_ECOLI</t>
  </si>
  <si>
    <t>Dihydromonapterin reductase (H(2)-MPt reductase) (EC 1.5.1.50) (Dihydrofolate reductase) (DHFR) (EC 1.5.1.3)</t>
  </si>
  <si>
    <t>folM ydgB b1606 JW1598</t>
  </si>
  <si>
    <t>folM</t>
  </si>
  <si>
    <t>MGKTQPLPILITGGGRRIGLALAWHFINQKQPVIVSYRTHYPAIDGLINAGAQCIQADFSTNDGVMAFADEVLKSTHGLRAILHNASAWMAEKPGAPLADVLACMMQIHVNTPYLLNHALERLLRGHGHAASDIIHFTDYVVERGSDKHIAYAASKAALDNMTRSFARKLAPEVKVNSIAPSLILFNEHDDAEYRQQALNKSLMKTAPGEKEVIDLVDYLLTSCFVTGRSFPLDGGRHLR</t>
  </si>
  <si>
    <t>P0AFS5</t>
  </si>
  <si>
    <t>TQSA_ECOLI</t>
  </si>
  <si>
    <t>AI-2 transport protein TqsA (Transport of quorum-sensing signal protein)</t>
  </si>
  <si>
    <t>tqsA ydgG b1601 JW1593</t>
  </si>
  <si>
    <t>tqsA</t>
  </si>
  <si>
    <t>MAKPIITLNGLKIVIMLGMLVIILCGIRFAAEIIVPFILALFIAVILNPLVQHMVRWRVPRVLAVSILMTIIVMAMVLLLAYLGSALNELTRTLPQYRNSIMTPLQALEPLLQRVGIDVSVDQLAHYIDPNAAMTLLTNLLTQLSNAMSSIFLLLLTVLFMLLEVPQLPGKFQQMMARPVEGMAAIQRAIDSVSHYLVLKTAISIITGLVAWAMLAALDVRFAFVWGLLAFALNYIPNIGSVLAAIPPIAQVLVFNGFYEALLVLAGYLLINLVFGNILEPRIMGRGLGLSTLVVFLSLIFWGWLLGPVGMLLSVPLTIIVKIALEQTAGGQSIAVLLSDLNKE</t>
  </si>
  <si>
    <t>P0AFS7</t>
  </si>
  <si>
    <t>YDIK_ECOLI</t>
  </si>
  <si>
    <t>Putative transport protein YdiK</t>
  </si>
  <si>
    <t>ydiK b1688 JW1678</t>
  </si>
  <si>
    <t>ydiK</t>
  </si>
  <si>
    <t>MVNVRQPRDVAQILLSVLFLAIMIVACLWIVQPFILGFAWAGTVVIATWPVLLRLQKIMFGRRSLAVLVMTLLLVMVFIIPIALLVNSIVDGSGPLIKAISSGDMTLPDLAWLNTIPVIGAKLYAGWHNLLDMGGTAIMAKVRPYIGTTTTWFVGQAAHIGRFMVHCALMLLFSALLYWRGEQVAQGIRHFATRLAGVRGDAAVLLAAQAIRAVALGVVVTALVQAVLGGIGLAVSGVPYATLLTVLMILSCLVQLGPLPVLIPAIIWLYWTGDTTWGTVLLVWSGVVGTLDNVIRPMLIRMGADLPLILILSGVIGGLIAFGMIGLFIGPVLLAVSWRLFAAWVEEVPPPTDQPEEILEELGEIEKPNK</t>
  </si>
  <si>
    <t>P0AFS9</t>
  </si>
  <si>
    <t>MEPM_ECOLI</t>
  </si>
  <si>
    <t>Murein DD-endopeptidase MepM (EC 3.4.24.-) (Murein hydrolase MepM) (ORFU)</t>
  </si>
  <si>
    <t>mepM yebA b1856 JW5304</t>
  </si>
  <si>
    <t>mepM</t>
  </si>
  <si>
    <t>MQQIARSVALAFNNLPRPHRVMLGSLTVLTLAVAVWRPYVYHRDATPIVKTIELEQNEIRSLLPEASEPIDQAAQEDEAIPQDELDDKIAGEAGVHEYVVSTGDTLSSILNQYGIDMGDITQLAAADKELRNLKIGQQLSWTLTADGELQRLTWEVSRRETRTYDRTAANGFKMTSEMQQGEWVNNLLKGTVGGSFVASARNAGLTSAEVSAVIKAMQWQMDFRKLKKGDEFAVLMSREMLDGKREQSQLLGVRLRSEGKDYYAIRAEDGKFYDRNGTGLAKGFLRFPTAKQFRISSNFNPRRTNPVTGRVAPHRGVDFAMPQGTPVLSVGDGEVVVAKRSGAAGYYVAIRHGRSYTTRYMHLRKILVKPGQKVKRGDRIALSGNTGRSTGPHLHYEVWINQQAVNPLTAKLPRTEGLTGSDRREFLAQAKEIVPQLRFD</t>
  </si>
  <si>
    <t>P0AFT2</t>
  </si>
  <si>
    <t>TCYL_ECOLI</t>
  </si>
  <si>
    <t>L-cystine transport system permease protein TcyL</t>
  </si>
  <si>
    <t>tcyL yecS b1918 JW1903</t>
  </si>
  <si>
    <t>tcyL</t>
  </si>
  <si>
    <t>MQESIQLVIDSLPFLLKGAGYTLQLSIGGMFFGLLLGFILALMRLSPIWPVRWLARFYISIFRGTPLIAQLFMIYYGLPQFGIELDPIPSAMIGLSLNTAAYAAETLRAAISSIDKGQWEAAASIGMTPWQTMRRAILPQAARVALPPLSNSFISLVKDTSLAATIQVPELFRQAQLITSRTLEVFTMYLAASLIYWIMATVLSTLQNHFENQLNRQEREPK</t>
  </si>
  <si>
    <t>P0AFT5</t>
  </si>
  <si>
    <t>BTSR_ECOLI</t>
  </si>
  <si>
    <t>Transcriptional regulatory protein BtsR</t>
  </si>
  <si>
    <t>btsR yehT b2125 JW5352</t>
  </si>
  <si>
    <t>btsR</t>
  </si>
  <si>
    <t>MIKVLIVDDEPLARENLRVFLQEQSDIEIVGECSNAVEGIGAVHKLRPDVLFLDIQMPRISGLEMVGMLDPEHRPYIVFLTAFDEYAIKAFEEHAFDYLLKPIDEARLEKTLARLRQERSKQDVSLLPENQQALKFIPCTGHSRIYLLQMKDVAFVSSRMSGVYVTSHEGKEGFTELTLRTLESRTPLLRCHRQYLVNLAHLQEIRLEDNGQAELILRNGLTVPVSRRYLKSLKEAIGL</t>
  </si>
  <si>
    <t>P0AFT8</t>
  </si>
  <si>
    <t>YEIW_ECOLI</t>
  </si>
  <si>
    <t>UPF0153 protein YeiW</t>
  </si>
  <si>
    <t>yeiW b4502 JW5361</t>
  </si>
  <si>
    <t>yeiW</t>
  </si>
  <si>
    <t>MECRPGCGACCTAPSISSPIPGMPDGKPANTPCIQLDEQQRCKIFTSPLRPKVCAGLQASAEMCGNSRQQAMTWLIDLEMLTAP</t>
  </si>
  <si>
    <t>P0AFU0</t>
  </si>
  <si>
    <t>YEJB_ECOLI</t>
  </si>
  <si>
    <t>Inner membrane ABC transporter permease protein YejB</t>
  </si>
  <si>
    <t>yejB b2178 JW2166</t>
  </si>
  <si>
    <t>yejB</t>
  </si>
  <si>
    <t>MGAYLIRRLLLVIPTLWAIITINFFIVQIAPGGPVDQAIAAIEFGNAGVLPGAGGEGVRASHAQTGVGNISDSNYRGGRGLDPEVIAEITHRYGFDKPIHERYFKMLWDYIRFDFGDSLFRSASVLTLIKDSLPVSITLGLWSTLIIYLVSIPLGIRKAVYNGSRFDVWSSAFIIIGYAIPAFLFAILLIVFFAGGSYFDLFPLRGLVSANFDSLPWYQKITDYLWHITLPVLATVIGGFAALTMLTKNSFLDEVRKQYVVTARAKGVSEKNILWKHVFRNAMLLVIAGFPATFISMFFTGSLLIEVMFSLNGLGLLGYEATVSRDYPVMFGTLYIFTLIGLLLNIVSDISYTLVDPRIDFEGR</t>
  </si>
  <si>
    <t>P0AFU2</t>
  </si>
  <si>
    <t>YFBS_ECOLI</t>
  </si>
  <si>
    <t>Uncharacterized transporter YfbS</t>
  </si>
  <si>
    <t>yfbS b2292 JW2289</t>
  </si>
  <si>
    <t>yfbS</t>
  </si>
  <si>
    <t>MNGELIWVLSLLAVAIVLFATGRVRMDAVALFVIVAFALSGTLTVPEVFSGFSDPNVVLIAALFIIGDGLVRTGVATVMGTWLVKVAGNSEIKMLVLLMLTVAGLGAFMSSTGVVAIFIPVVLSVAMRMQTSPSRLMMPLSFAGLISGMMTLVATPPNLVVNSELLREGYHGFSFFSVTPIGLVVLVLGILYMLVMRFMLKGDTQTPQREGWTRRTFRDLIREYRLTGRARRLAIRPGSPMIGQRLDDLKLRERYGANVIGVERWRRFRRVIVNVNGVSEFRARDVLLIDMSAADVDLRQFCSEQLLEPMVLRGEYFSDQALDVGMAEISLIPESELIGKSVREIGFRTRYGLNVVGLKRNGVALEGSLADEPLLLGDIILVVGNWKLIGMLAKQGRDFVALNLPEEVSEASPAHSQAPHAIFCLVLMVALMLTDEIPNPVAAIIACLLMGKFRCIDAESAYKSIHWPSIILIVGMMPFAVALQKTGGVALAVKGLMDIGGGYGPHMMLGCLFVLSAVIGLFISNTATAVLMAPIALAAAKTMGVSPYPFAMVVAMAASAAFMTPVSSPVNTLVLGPGNYSFSDFVKLGVPFTIIVMAVCVVMIPMLFPF</t>
  </si>
  <si>
    <t>P0AFU4</t>
  </si>
  <si>
    <t>GLRR_ECOLI</t>
  </si>
  <si>
    <t>Transcriptional regulatory protein GlrR</t>
  </si>
  <si>
    <t>glrR yfhA b2554 JW2538</t>
  </si>
  <si>
    <t>glrR</t>
  </si>
  <si>
    <t>MSHKPAHLLLVDDDPGLLKLLGLRLTSEGYSVVTAESGAEGLRVLNREKVDLVISDLRMDEMDGMQLFAEIQKVQPGMPVIILTAHGSIPDAVAATQQGVFSFLTKPVDKDALYQAIDDALEQSAPATDERWREAIVTRSPLMLRLLEQARLVAQSDVSVLINGQSGTGKEIFAQAIHNASPRNSKPFIAINCGALPEQLLESELFGHARGAFTGAVSNREGLFQAAEGGTLFLDEIGDMPAPLQVKLLRVLQERKVRPLGSNRDIDINVRIISATHRDLPKAMARGEFREDLYYRLNVVSLKIPALAERTEDIPLLANHLLRQAAERHKPFVRAFSTDAMKRLMTASWPGNVRQLVNVIEQCVALTSSPVISDALVEQALEGENTALPTFVEARNQFELNYLRKLLQITKGNVTHAARMAGRNRTEFYKLLSRHELDANDFKE</t>
  </si>
  <si>
    <t>P0AFU6</t>
  </si>
  <si>
    <t>YIIF_ECOLI</t>
  </si>
  <si>
    <t>Uncharacterized protein YiiF</t>
  </si>
  <si>
    <t>yiiF b3890 JW5563</t>
  </si>
  <si>
    <t>yiiF</t>
  </si>
  <si>
    <t>MGRILLDLSNEVIKQLDDLEVQRNLPRADLLREAVDQYLINQSQTARTSVPGIWQGCEEDGVEYQRKLREEW</t>
  </si>
  <si>
    <t>P0AFU8</t>
  </si>
  <si>
    <t>RISA_ECOLI</t>
  </si>
  <si>
    <t>Riboflavin synthase (RS) (EC 2.5.1.9)</t>
  </si>
  <si>
    <t>ribC ribE b1662 JW1654</t>
  </si>
  <si>
    <t>ribC</t>
  </si>
  <si>
    <t>MFTGIVQGTAKLVSIDEKPNFRTHVVELPDHMLDGLETGASVAHNGCCLTVTEINGNHVSFDLMKETLRITNLGDLKVGDWVNVERAAKFSDEIGGHLMSGHIMTTAEVAKILTSENNRQIWFKVQDSQLMKYILYKGFIGIDGISLTVGEVTPTRFCVHLIPETLERTTLGKKKLGARVNIEIDPQTQAVVDTVERVLAARENAMNQPGTEA</t>
  </si>
  <si>
    <t>P0AFV0</t>
  </si>
  <si>
    <t>YIBH_ECOLI</t>
  </si>
  <si>
    <t>Inner membrane protein YibH</t>
  </si>
  <si>
    <t>yibH b3597 JW3571</t>
  </si>
  <si>
    <t>yibH</t>
  </si>
  <si>
    <t>MDLLIVLTYVALAWAVFKIFRIPVNQWTLATAALGGVFLVSGLILLMNYNHPYTFTAQKAVIAIPITPQVTGIVTEVTDKNNQLIQKGEVLFKLDPVRYQARVDRLQADLMTATHNIKTLRAQLTEAQANTTQVSAERDRLFKNYQRYLKGSQAAVNPFSERDIDDARQNFLAQDALVKGSVAEQAQIQSQLDSMVNGEQSQIVSLRAQLTEAKYNLEQTVIRAPSNGYVTQVLIRPGTYAAALPLRPVMVFIPEQKRQIVAQFRQNSLLRLKPGDDAEVVFNALPGQVFHGKLTSILPVVPGGSYQAQGVLQSLTVVPGTDGVLGTIELDPNDDIDALPDGIYAQVAVYSDHFSHVSVMRKVLLRMTSWMHYLYLDH</t>
  </si>
  <si>
    <t>P0AFV2</t>
  </si>
  <si>
    <t>YHID_ECOLI</t>
  </si>
  <si>
    <t>Putative magnesium transporter YhiD</t>
  </si>
  <si>
    <t>yhiD yhhE b3508 JW5670</t>
  </si>
  <si>
    <t>yhiD</t>
  </si>
  <si>
    <t>MTAEFIIRLILAAIACGAIGMERQMRGKGAGLRTHVLIGMGSALFMIVSKYGFADVLSLDHVGLDPSRIAAQVVTGVGFIGAGNILVRNQNIVGLTTAADIWVTAAIGMVIGSGMYELGIYGSVMTLLVLEVFHQLTFRLMNKNYHLQLTLVNGNTVSMLDWFKQQKIKTDLVSLQENEDHEVVAIDIQLHATTSIEDLLRLLKGMAGVKGVSIS</t>
  </si>
  <si>
    <t>P0AFV4</t>
  </si>
  <si>
    <t>MEPS_ECOLI</t>
  </si>
  <si>
    <t>Murein DD-endopeptidase MepS/Murein LD-carboxypeptidase (EC 3.4.-.-) (EC 3.4.17.13) (Lipoprotein Spr) (Murein hydrolase MepS)</t>
  </si>
  <si>
    <t>mepS spr yeiV b2175 JW2163</t>
  </si>
  <si>
    <t>mepS</t>
  </si>
  <si>
    <t>MVKSQPILRYILRGIPAIAVAVLLSACSANNTAKNMHPETRAVGSETSSLQASQDEFENLVRNVDVKSRIMDQYADWKGVRYRLGGSTKKGIDCSGFVQRTFREQFGLELPRSTYEQQEMGKSVSRSNLRTGDLVLFRAGSTGRHVGIYIGNNQFVHASTSSGVIISSMNEPYWKKRYNEARRVLSRS</t>
  </si>
  <si>
    <t>P0AFV8</t>
  </si>
  <si>
    <t>PSPD_ECOLI</t>
  </si>
  <si>
    <t>Phage shock protein D</t>
  </si>
  <si>
    <t>pspD b1307 JW1300</t>
  </si>
  <si>
    <t>pspD</t>
  </si>
  <si>
    <t>MNTRWQQAGQKVKPGFKLAGKLVLLTALRYGPAGVAGWAIKSVARRPLKMLLAVALEPLLSRAANKLAQRYKR</t>
  </si>
  <si>
    <t>P0AFW0</t>
  </si>
  <si>
    <t>RFAH_ECOLI</t>
  </si>
  <si>
    <t>Transcription antitermination protein RfaH</t>
  </si>
  <si>
    <t>rfaH hlyT sfrB b3842 JW3818</t>
  </si>
  <si>
    <t>rfaH</t>
  </si>
  <si>
    <t>MQSWYLLYCKRGQLQRAQEHLERQAVNCLAPMITLEKIVRGKRTAVSEPLFPNYLFVEFDPEVIHTTTINATRGVSHFVRFGASPAIVPSAVIHQLSVYKPKDIVDPATPYPGDKVIITEGAFEGFQAIFTEPDGEARSMLLLNLINKEIKHSVKNTEFRKL</t>
  </si>
  <si>
    <t>P0AFW2</t>
  </si>
  <si>
    <t>RMF_ECOLI</t>
  </si>
  <si>
    <t>Ribosome modulation factor (RMF) (Hibernation factor RMF) (Protein E)</t>
  </si>
  <si>
    <t>rmf b0953 JW0936</t>
  </si>
  <si>
    <t>rmf</t>
  </si>
  <si>
    <t>MKRQKRDRLERAHQRGYQAGIAGRSKEMCPYQTLNQRSQWLGGWREAMADRVVMA</t>
  </si>
  <si>
    <t>P0AFW4</t>
  </si>
  <si>
    <t>RNK_ECOLI</t>
  </si>
  <si>
    <t>Regulator of nucleoside diphosphate kinase</t>
  </si>
  <si>
    <t>rnk b0610 JW0602</t>
  </si>
  <si>
    <t>rnk</t>
  </si>
  <si>
    <t>MSRPTIIINDLDAERIDILLEQPAYAGLPIADALNAELDRAQMCSPEEMPHDVVTMNSRVKFRNLSDGEVRVRTLVYPAKMTDSNTQLSVMAPVGAALLGLRVGDSIHWELPGGVATHLEVLELEYQPEAAGDYLL</t>
  </si>
  <si>
    <t>P0AFW8</t>
  </si>
  <si>
    <t>ROF_ECOLI</t>
  </si>
  <si>
    <t>Protein rof</t>
  </si>
  <si>
    <t>rof yaeO b0189 JW0184</t>
  </si>
  <si>
    <t>rof</t>
  </si>
  <si>
    <t>MNDTYQPINCDDYDNLELACQHHLMLTLELKDGEKLQAKASDLVSRKNVEYLVVEAAGETRELRLDKITSFSHPEIGTVVVSES</t>
  </si>
  <si>
    <t>P0AFX0</t>
  </si>
  <si>
    <t>HPF_ECOLI</t>
  </si>
  <si>
    <t>Ribosome hibernation promoting factor (HPF) (Hibernation factor HPF)</t>
  </si>
  <si>
    <t>hpf yhbH b3203 JW3170</t>
  </si>
  <si>
    <t>hpf</t>
  </si>
  <si>
    <t>MQLNITGNNVEITEALREFVTAKFAKLEQYFDRINQVYVVLKVEKVTHTSDATLHVNGGEIHASAEGQDMYAAIDGLIDKLARQLTKHKDKLKQH</t>
  </si>
  <si>
    <t>P0AFX4</t>
  </si>
  <si>
    <t>RSD_ECOLI</t>
  </si>
  <si>
    <t>Regulator of sigma D</t>
  </si>
  <si>
    <t>rsd b3995 JW3959</t>
  </si>
  <si>
    <t>rsd</t>
  </si>
  <si>
    <t>MLNQLDNLTERVRGSNKLVDRWLHVRKHLLVAYYNLVGIKPGKESYMRLNEKALDDFCQSLVDYLSAGHFSIYERILHKLEGNGQLARAAKIWPQLEANTQQIMDYYDSSLETAIDHDNYLEFQQVLSDIGEALEARFVLEDKLILLVLDAARVKHPA</t>
  </si>
  <si>
    <t>P0AFX7</t>
  </si>
  <si>
    <t>RSEA_ECOLI</t>
  </si>
  <si>
    <t>Anti-sigma-E factor RseA (Regulator of SigE) (Sigma-E anti-sigma factor RseA) (Sigma-E factor negative regulatory protein)</t>
  </si>
  <si>
    <t>rseA mclA yfiJ b2572 JW2556</t>
  </si>
  <si>
    <t>rseA</t>
  </si>
  <si>
    <t>MQKEQLSALMDGETLDSELLNELAHNPEMQKTWESYHLIRDSMRGDTPEVLHFDISSRVMAAIEEEPVRQPATLIPEAQPAPHQWQKMPFWQKVRPWAAQLTQMGVAACVSLAVIVGVQHYNGQSETSQQPETPVFNTLPMMGKASPVSLGVPSEATANNGQQQQVQEQRRRINAMLQDYELQRRLHSEQLQFEQAQTQQAAVQVPGIQTLGTQSQ</t>
  </si>
  <si>
    <t>P0AFX9</t>
  </si>
  <si>
    <t>RSEB_ECOLI</t>
  </si>
  <si>
    <t>Sigma-E factor regulatory protein RseB</t>
  </si>
  <si>
    <t>rseB b2571 JW2555</t>
  </si>
  <si>
    <t>rseB</t>
  </si>
  <si>
    <t>MKQLWFAMSLVTGSLLFSANASATPASGALLQQMNLASQSLNYELSFISINKQGVESLRYRHARLDNRPLAQLLQMDGPRREVVQRGNEISYFEPGLEPFTLNGDYIVDSLPSLIYTDFKRLSPYYDFISVGRTRIADRLCEVIRVVARDGTRYSYIVWMDTESKLPMRVDLLDRDGETLEQFRVIAFNVNQDISSSMQTLAKANLPPLLSVPVGEKAKFSWTPTWLPQGFSEVSSSRRPLPTMDNMPIESRLYSDGLFSFSVNVNRATPSSTDQMLRTGRRTVSTSVRDNAEITIVGELPPQTAKRIAENIKFGAAQ</t>
  </si>
  <si>
    <t>P0AFY2</t>
  </si>
  <si>
    <t>SANA_ECOLI</t>
  </si>
  <si>
    <t>Protein SanA</t>
  </si>
  <si>
    <t>sanA yeiF b2144 JW2132</t>
  </si>
  <si>
    <t>sanA</t>
  </si>
  <si>
    <t>MLKRVFLSLLVLIGLLLLTVLGLDRWMSWKTAPYIYDELQDLPYRQVGVVLGTAKYYRTGVINQYYRYRIQGAINAYNSGKVNYLLLSGDNALQSYNEPMTMRKDLIAAGVDPSDIVLDYAGFRTLDSIVRTRKVFDTNDFIIITQRFHCERALFIALHMGIQAQCYAVPSPKDMLSVRIREFAARFGALADLYIFKREPRFLGPLVPIPAMHQVPEDAQGYPAVTPEQLLELQKKQGK</t>
  </si>
  <si>
    <t>P0AFY6</t>
  </si>
  <si>
    <t>SBMA_ECOLI</t>
  </si>
  <si>
    <t>Peptide antibiotic transporter SbmA</t>
  </si>
  <si>
    <t>sbmA b0377 JW0368</t>
  </si>
  <si>
    <t>sbmA</t>
  </si>
  <si>
    <t>MFKSFFPKPGTFFLSAFVWALIAVIFWQAGGGDWVARITGASGQIPISAARFWSLDFLIFYAYYIVCVGLFALFWFIYSPHRWQYWSILGTALIIFVTWFLVEVGVAVNAWYAPFYDLIQTALSSPHKVTIEQFYREVGVFLGIALIAVVISVLNNFFVSHYVFRWRTAMNEYYMANWQQLRHIEGAAQRVQEDTMRFASTLENMGVSFINAIMTLIAFLPVLVTLSAHVPELPIIGHIPYGLVIAAIVWSLMGTGLLAVVGIKLPGLEFKNQRVEAAYRKELVYGEDDATRATPPTVRELFSAVRKNYFRLYFHYMYFNIARILYLQVDNVFGLFLLFPSIVAGTITLGLMTQITNVFGQVRGAFQYLINSWTTLVELMSIYKRLRSFEHELDGDKIQEVTHTLS</t>
  </si>
  <si>
    <t>P0AFY8</t>
  </si>
  <si>
    <t>SEQA_ECOLI</t>
  </si>
  <si>
    <t>Negative modulator of initiation of replication</t>
  </si>
  <si>
    <t>seqA b0687 JW0674</t>
  </si>
  <si>
    <t>seqA</t>
  </si>
  <si>
    <t>MKTIEVDDELYSYIASHTKHIGESASDILRRMLKFSAASQPAAPVTKEVRVASPAIVEAKPVKTIKDKVRAMRELLLSDEYAEQKRAVNRFMLLLSTLYSLDAQAFAEATESLHGRTRVYFAADEQTLLKNGNQTKPKHVPGTPYWVITNTNTGRKCSMIEHIMQSMQFPAELIEKVCGTI</t>
  </si>
  <si>
    <t>P0AFZ1</t>
  </si>
  <si>
    <t>SSEB_ECOLI</t>
  </si>
  <si>
    <t>Protein SseB</t>
  </si>
  <si>
    <t>sseB b2522 JW5404</t>
  </si>
  <si>
    <t>sseB</t>
  </si>
  <si>
    <t>MSETKNELEDLLEKAATEPAHRPAFFRTLLESTVWVPGTAAQGEAVVEDSALDLQHWEKEDGTSVIPFFTSLEALQQAVEDEQAFVVMPVRTLFEMTLGETLFLNAKLPTGKEFMPREISLLIGEEGNPLSSQEILEGGESLILSEVAEPPAQMIDSLTTLFKTIKPVKRAFICSIKENEEAQPNLLIGIEADGDIEEIIQATGSVATDTLPGDEPIDICQVKKGEKGISHFITEHIAPFYERRWGGFLRDFKQNRII</t>
  </si>
  <si>
    <t>P0AFZ3</t>
  </si>
  <si>
    <t>SSPB_ECOLI</t>
  </si>
  <si>
    <t>Stringent starvation protein B (Adapter protein SspB) (Specificity-enhancing factor SspB)</t>
  </si>
  <si>
    <t>sspB b3228 JW3197</t>
  </si>
  <si>
    <t>sspB</t>
  </si>
  <si>
    <t>MDLSQLTPRRPYLLRAFYEWLLDNQLTPHLVVDVTLPGVQVPMEYARDGQIVLNIAPRAVGNLELANDEVRFNARFGGIPRQVSVPLAAVLAIYARENGAGTMFEPEAAYDEDTSIMNDEEASADNETVMSVIDGDKPDHDDDTHPDDEPPQPPRGGRPALRVVK</t>
  </si>
  <si>
    <t>P0AFZ5</t>
  </si>
  <si>
    <t>SULA_ECOLI</t>
  </si>
  <si>
    <t>Cell division inhibitor SulA</t>
  </si>
  <si>
    <t>sulA sfiA b0958 JW0941</t>
  </si>
  <si>
    <t>sulA</t>
  </si>
  <si>
    <t>MYTSGYAHRSSSFSSAASKIARVSTENTTAGLISEVVYREDQPMMTQLLLLPLLQQLGQQSRWQLWLTPQQKLSREWVQASGLPLTKVMQISQLSPCHTVESMVRALRTGNYSVVIGWLADDLTEEEHAELVDAANEGNAMGFIMRPVSASSHATRQLSGLKIHSNLYH</t>
  </si>
  <si>
    <t>P0AFZ7</t>
  </si>
  <si>
    <t>TRKH_ECOLI</t>
  </si>
  <si>
    <t>Trk system potassium uptake protein TrkH</t>
  </si>
  <si>
    <t>trkH b3849 JW5576</t>
  </si>
  <si>
    <t>trkH</t>
  </si>
  <si>
    <t>MHFRAITRIVGLLVILFSGTMIIPGLVALIYRDGAGRAFTQTFFVALAIGSMLWWPNRKEKGELKSREGFLIVVLFWTVLGSVGALPFIFSESPNLTITDAFFESFSGLTTTGATTLVGLDSLPHAILFYRQMLQWFGGMGIIVLAVAILPILGVGGMQLYRAEMPGPLKDNKMRPRIAETAKTLWLIYVLLTVACALALWFAGMDAFDAIGHSFATIAIGGFSTHDASIGYFDSPTINTIIAIFLLISGCNYGLHFSLLSGRSLKVYWRDPEFRMFIGVQFTLVVICTLVLWFHNVYSSALMTINQAFFQVVSMATTAGFTTDSIARWPLFLPVLLLCSAFIGGCAGSTGGGLKVIRILLLFKQGNRELKRLVHPNAVYSIKLGNRALPERILEAVWGFFSAYALVFIVSMLAIIATGVDDFSAFASVVATLNNLGPGLGVVADNFTSMNPVAKWILIANMLFGRLEVFTLLVLFTPTFWRE</t>
  </si>
  <si>
    <t>P0AG00</t>
  </si>
  <si>
    <t>WZZE_ECOLI</t>
  </si>
  <si>
    <t>ECA polysaccharide chain length modulation protein</t>
  </si>
  <si>
    <t>wzzE wzz yifC b3785 JW5601</t>
  </si>
  <si>
    <t>wzzE</t>
  </si>
  <si>
    <t>MTQPMPGKPAEDAENELDIRGLFRTLWAGKLWIIGMGLAFALIALAYTFFARQEWSSTAITDRPTVNMLGGYYSQQQFLRNLDVRSNMASADQPSVMDEAYKEFVMQLASWDTRREFWLQTDYYKQRMVGNSKADAALLDEMINNIQFIPGDFTRAVNDSVKLIAETAPDANNLLRQYVAFASQRAASHLNDELKGAWAARTIQMKAQVKRQEEVAKAIYDRRMNSIEQALKIAEQHNISRSATDVPAEELPDSEMFLLGRPMLQARLENLQAVGPAFDLDYDQNRAMLNTLNVGPTLDPRFQTYRYLRTPEEPVKRDSPRRAFLMIMWGIVGGLIGAGVALTRRCSK</t>
  </si>
  <si>
    <t>P0AG03</t>
  </si>
  <si>
    <t>UBIX_ECOLI</t>
  </si>
  <si>
    <t>Flavin prenyltransferase UbiX (EC 2.5.1.129)</t>
  </si>
  <si>
    <t>ubiX dedF b2311 JW2308</t>
  </si>
  <si>
    <t>ubiX</t>
  </si>
  <si>
    <t>MKRLIVGISGASGAIYGVRLLQVLRDVTDIETHLVMSQAARQTLSLETDFSLREVQALADVTHDARDIAASISSGSFQTLGMVILPCSIKTLSGIVHSYTDGLLTRAADVVLKERRPLVLCVRETPLHLGHLRLMTQAAEIGAVIMPPVPAFYHRPQSLDDVINQTVNRVLDQFAITLPEDLFARWQGA</t>
  </si>
  <si>
    <t>P0AG07</t>
  </si>
  <si>
    <t>RPE_ECOLI</t>
  </si>
  <si>
    <t>Ribulose-phosphate 3-epimerase (EC 5.1.3.1) (Pentose-5-phosphate 3-epimerase) (PPE) (R5P3E)</t>
  </si>
  <si>
    <t>rpe dod yhfD b3386 JW3349</t>
  </si>
  <si>
    <t>rpe</t>
  </si>
  <si>
    <t>MKQYLIAPSILSADFARLGEDTAKALAAGADVVHFDVMDNHYVPNLTIGPMVLKSLRNYGITAPIDVHLMVKPVDRIVPDFAAAGASIITFHPEASEHVDRTLQLIKENGCKAGLVFNPATPLSYLDYVMDKLDVILLMSVNPGFGGQSFIPQTLDKLREVRRRIDESGFDIRLEVDGGVKVNNIGEIAAAGADMFVAGSAIFDQPDYKKVIDEMRSELAKVSHE</t>
  </si>
  <si>
    <t>P0AG11</t>
  </si>
  <si>
    <t>UMUD_ECOLI</t>
  </si>
  <si>
    <t>Protein UmuD (EC 3.4.21.-) (DNA polymerase V) (Pol V) [Cleaved into: Protein UmuD']</t>
  </si>
  <si>
    <t>umuD b1183 JW1172</t>
  </si>
  <si>
    <t>umuD</t>
  </si>
  <si>
    <t>MLFIKPADLREIVTFPLFSDLVQCGFPSPAADYVEQRIDLNQLLIQHPSATYFVKASGDSMIDGGISDGDLLIVDSAITASHGDIVIAAVDGEFTVKKLQLRPTVQLIPMNSAYSPITISSEDTLDVFGVVIHVVKAMR</t>
  </si>
  <si>
    <t>P0AG14</t>
  </si>
  <si>
    <t>SOHB_ECOLI</t>
  </si>
  <si>
    <t>Probable protease SohB (EC 3.4.21.-)</t>
  </si>
  <si>
    <t>sohB b1272 JW1264</t>
  </si>
  <si>
    <t>sohB</t>
  </si>
  <si>
    <t>MELLSEYGLFLAKIVTVVLAIAAIAAIIVNVAQRNKRQRGELRVNNLSEQYKEMKEELAAALMDSHQQKQWHKAQKKKHKQEAKAAKAKAKLGEVATDSKPRVWVLDFKGSMDAHEVNSLREEITAVLAAFKPQDQVVLRLESPGGMVHGYGLAASQLQRLRDKNIPLTVTVDKVAASGGYMMACVADKIVSAPFAIVGSIGVVAQMPNFNRFLKSKDIDIELHTAGQYKRTLTLLGENTEEGREKFREELNETHQLFKDFVKRMRPSLDIEQVATGEHWYGQQAVEKGLVDEINTSDEVILSLMEGREVVNVRYMQRKRLIDRFTGSAAESADRLLLRWWQRGQKPLM</t>
  </si>
  <si>
    <t>P0AG16</t>
  </si>
  <si>
    <t>PUR1_ECOLI</t>
  </si>
  <si>
    <t>Amidophosphoribosyltransferase (ATase) (EC 2.4.2.14) (Glutamine phosphoribosylpyrophosphate amidotransferase) (GPATase)</t>
  </si>
  <si>
    <t>purF b2312 JW2309</t>
  </si>
  <si>
    <t>purF</t>
  </si>
  <si>
    <t>MCGIVGIAGVMPVNQSIYDALTVLQHRGQDAAGIITIDANNCFRLRKANGLVSDVFEARHMQRLQGNMGIGHVRYPTAGSSSASEAQPFYVNSPYGITLAHNGNLTNAHELRKKLFEEKRRHINTTSDSEILLNIFASELDNFRHYPLEADNIFAAIAATNRLIRGAYACVAMIIGHGMVAFRDPNGIRPLVLGKRDIDENRTEYMVASESVALDTLGFDFLRDVAPGEAIYITEEGQLFTRQCADNPVSNPCLFEYVYFARPDSFIDKISVYSARVNMGTKLGEKIAREWEDLDIDVVIPIPETSCDIALEIARILGKPYRQGFVKNRYVGRTFIMPGQQLRRKSVRRKLNANRAEFRDKNVLLVDDSIVRGTTSEQIIEMAREAGAKKVYLASAAPEIRFPNVYGIDMPSATELIAHGREVDEIRQIIGADGLIFQDLNDLIDAVRAENPDIQQFECSVFNGVYVTKDVDQGYLDFLDTLRNDDAKAVQRQNEVENLEMHNEG</t>
  </si>
  <si>
    <t>P0AG18</t>
  </si>
  <si>
    <t>PURE_ECOLI</t>
  </si>
  <si>
    <t>N5-carboxyaminoimidazole ribonucleotide mutase (N5-CAIR mutase) (EC 5.4.99.18) (5-(carboxyamino)imidazole ribonucleotide mutase)</t>
  </si>
  <si>
    <t>purE b0523 JW0512</t>
  </si>
  <si>
    <t>purE</t>
  </si>
  <si>
    <t>MSSRNNPARVAIVMGSKSDWATMQFAAEIFEILNVPHHVEVVSAHRTPDKLFSFAESAEENGYQVIIAGAGGAAHLPGMIAAKTLVPVLGVPVQSAALSGVDSLYSIVQMPRGIPVGTLAIGKAGAANAALLAAQILATHDKELHQRLNDWRKAQTDEVLENPDPRGAA</t>
  </si>
  <si>
    <t>P0AG20</t>
  </si>
  <si>
    <t>RELA_ECOLI</t>
  </si>
  <si>
    <t>GTP pyrophosphokinase (EC 2.7.6.5) ((p)ppGpp synthase) (ATP:GTP 3'-pyrophosphotransferase) (ppGpp synthase I)</t>
  </si>
  <si>
    <t>relA b2784 JW2755</t>
  </si>
  <si>
    <t>relA</t>
  </si>
  <si>
    <t>MVAVRSAHINKAGEFDPEKWIASLGITSQKSCECLAETWAYCLQQTQGHPDASLLLWRGVEMVEILSTLSMDIDTLRAALLFPLADANVVSEDVLRESVGKSVVNLIHGVRDMAAIRQLKATHTDSVSSEQVDNVRRMLLAMVDDFRCVVIKLAERIAHLREVKDAPEDERVLAAKECTNIYAPLANRLGIGQLKWELEDYCFRYLHPTEYKRIAKLLHERRLDREHYIEEFVGHLRAEMKAEGVKAEVYGRPKHIYSIWRKMQKKNLAFDELFDVRAVRIVAERLQDCYAALGIVHTHYRHLPDEFDDYVANPKPNGYQSIHTVVLGPGGKTVEIQIRTKQMHEDAELGVAAHWKYKEGAAAGGARSGHEDRIAWLRKLIAWQEEMADSGEMLDEVRSQVFDDRVYVFTPKGDVVDLPAGSTPLDFAYHIHSDVGHRCIGAKIGGRIVPFTYQLQMGDQIEIITQKQPNPSRDWLNPNLGYVTTSRGRSKIHAWFRKQDRDKNILAGRQILDDELEHLGISLKEAEKHLLPRYNFNDVDELLAAIGGGDIRLNQMVNFLQSQFNKPSAEEQDAAALKQLQQKSYTPQNRSKDNGRVVVEGVGNLMHHIARCCQPIPGDEIVGFITQGRGISVHRADCEQLAELRSHAPERIVDAVWGESYSAGYSLVVRVVANDRSGLLRDITTILANEKVNVLGVASRSDTKQQLATIDMTIEIYNLQVLGRVLGKLNQVPDVIDARRLHGS</t>
  </si>
  <si>
    <t>P0AG24</t>
  </si>
  <si>
    <t>SPOT_ECOLI</t>
  </si>
  <si>
    <t>Bifunctional (p)ppGpp synthase/hydrolase SpoT [Includes: GTP pyrophosphokinase (EC 2.7.6.5) ((p)ppGpp synthase) (ATP:GTP 3'-pyrophosphotransferase) (Stringent response-like protein) (ppGpp synthase II); Guanosine-3',5'-bis(diphosphate) 3'-pyrophosphohydrolase (EC 3.1.7.2) (Penta-phosphate guanosine-3'-pyrophosphohydrolase) ((ppGpp)ase)]</t>
  </si>
  <si>
    <t>spoT b3650 JW3625</t>
  </si>
  <si>
    <t>spoT</t>
  </si>
  <si>
    <t>MYLFESLNQLIQTYLPEDQIKRLRQAYLVARDAHEGQTRSSGEPYITHPVAVACILAEMKLDYETLMAALLHDVIEDTPATYQDMEQLFGKSVAELVEGVSKLDKLKFRDKKEAQAENFRKMIMAMVQDIRVILIKLADRTHNMRTLGSLRPDKRRRIARETLEIYSPLAHRLGIHHIKTELEELGFEALYPNRYRVIKEVVKAARGNRKEMIQKILSEIEGRLQEAGIPCRVSGREKHLYSIYCKMVLKEQRFHSIMDIYAFRVIVNDSDTCYRVLGQMHSLYKPRPGRVKDYIAIPKANGYQSLHTSMIGPHGVPVEVQIRTEDMDQMAEMGVAAHWAYKEHGETSTTAQIRAQRWMQSLLELQQSAGSSFEFIESVKSDLFPDEIYVFTPEGRIVELPAGATPVDFAYAVHTDIGHACVGARVDRQPYPLSQPLTSGQTVEIITAPGARPNAAWLNFVVSSKARAKIRQLLKNLKRDDSVSLGRRLLNHALGGSRKLNEIPQENIQRELDRMKLATLDDLLAEIGLGNAMSVVVAKNLQHGDASIPPATQSHGHLPIKGADGVLITFAKCCRPIPGDPIIAHVSPGKGLVIHHESCRNIRGYQKEPEKFMAVEWDKETAQEFITEIKVEMFNHQGALANLTAAINTTTSNIQSLNTEEKDGRVYSAFIRLTARDRVHLANIMRKIRVMPDVIKVTRNRN</t>
  </si>
  <si>
    <t>P0AG27</t>
  </si>
  <si>
    <t>YIBN_ECOLI</t>
  </si>
  <si>
    <t>Uncharacterized protein YibN</t>
  </si>
  <si>
    <t>yibN b3611 JW3586</t>
  </si>
  <si>
    <t>yibN</t>
  </si>
  <si>
    <t>MQEIMQFVGRHPILSIAWIALLVAVLVTTFKSLTSKVKVITRGEATRLINKEDAVVVDLRQRDDFRKGHIAGSINLLPSEIKANNVGELEKHKDKPVIVVDGSGMQCQEPANALTKAGFAQVFVLKEGVAGWAGENLPLVRGK</t>
  </si>
  <si>
    <t>P0AG30</t>
  </si>
  <si>
    <t>RHO_ECOLI</t>
  </si>
  <si>
    <t>Transcription termination factor Rho (EC 3.6.4.-) (ATP-dependent helicase Rho)</t>
  </si>
  <si>
    <t>rho nitA psuA rnsC sbaA tsu b3783 JW3756</t>
  </si>
  <si>
    <t>rho</t>
  </si>
  <si>
    <t>MNLTELKNTPVSELITLGENMGLENLARMRKQDIIFAILKQHAKSGEDIFGDGVLEILQDGFGFLRSADSSYLAGPDDIYVSPSQIRRFNLRTGDTISGKIRPPKEGERYFALLKVNEVNFDKPENARNKILFENLTPLHANSRLRMERGNGSTEDLTARVLDLASPIGRGQRGLIVAPPKAGKTMLLQNIAQSIAYNHPDCVLMVLLIDERPEEVTEMQRLVKGEVVASTFDEPASRHVQVAEMVIEKAKRLVEHKKDVIILLDSITRLARAYNTVVPASGKVLTGGVDANALHRPKRFFGAARNVEEGGSLTIIATALIDTGSKMDEVIYEEFKGTGNMELHLSRKIAEKRVFPAIDYNRSGTRKEELLTTQEELQKMWILRKIIHPMGEIDAMEFLINKLAMTKTNDDFFEMMKRS</t>
  </si>
  <si>
    <t>P0AG34</t>
  </si>
  <si>
    <t>RHTB_ECOLI</t>
  </si>
  <si>
    <t>Homoserine/homoserine lactone efflux protein</t>
  </si>
  <si>
    <t>rhtB yigK b3824 JW5585</t>
  </si>
  <si>
    <t>rhtB</t>
  </si>
  <si>
    <t>MTLEWWFAYLLTSIILSLSPGSGAINTMTTSLNHGYRGAVASIAGLQTGLAIHIVLVGVGLGTLFSRSVIAFEVLKWAGAAYLIWLGIQQWRAAGAIDLKSLASTQSRRHLFQRAVFVNLTNPKSIVFLAALFPQFIMPQQPQLMQYIVLGVTTIVVDIIVMIGYATLAQRIALWIKGPKQMKALNKIFGSLFMLVGALLASARHA</t>
  </si>
  <si>
    <t>P0AG38</t>
  </si>
  <si>
    <t>RHTC_ECOLI</t>
  </si>
  <si>
    <t>Threonine efflux protein</t>
  </si>
  <si>
    <t>rhtC yigJ b3823 JW5586</t>
  </si>
  <si>
    <t>rhtC</t>
  </si>
  <si>
    <t>MLMLFLTVAMVHIVALMSPGPDFFFVSQTAVSRSRKEAMMGVLGITCGVMVWAGIALLGLHLIIEKMAWLHTLIMVGGGLYLCWMGYQMLRGALKKEAVSAPAPQVELAKSGRSFLKGLLTNLANPKAIIYFGSVFSLFVGDNVGTTARWGIFALIIVETLAWFTVVASLFALPQMRRGYQRLAKWIDGFAGALFAGFGIHLIISR</t>
  </si>
  <si>
    <t>P0AG40</t>
  </si>
  <si>
    <t>RIBF_ECOLI</t>
  </si>
  <si>
    <t>Bifunctional riboflavin kinase/FMN adenylyltransferase (Riboflavin biosynthesis protein RibF) [Includes: Riboflavin kinase (EC 2.7.1.26) (Flavokinase); FMN adenylyltransferase (EC 2.7.7.2) (FAD pyrophosphorylase) (FAD synthase)]</t>
  </si>
  <si>
    <t>ribF yaaC b0025 JW0023</t>
  </si>
  <si>
    <t>ribF</t>
  </si>
  <si>
    <t>MKLIRGIHNLSQAPQEGCVLTIGNFDGVHRGHRALLQGLQEEGRKRNLPVMVMLFEPQPLELFATDKAPARLTRLREKLRYLAECGVDYVLCVRFDRRFAALTAQNFISDLLVKHLRVKFLAVGDDFRFGAGREGDFLLLQKAGMEYGFDITSTQTFCEGGVRISSTAVRQALADDNLALAESLLGHPFAISGRVVHGDELGRTIGFPTANVPLRRQVSPVKGVYAVEVLGLGEKPLPGVANIGTRPTVAGIRQQLEVHLLDVAMDLYGRHIQVVLRKKIRNEQRFASLDELKAQIARDELTAREFFGLTKPA</t>
  </si>
  <si>
    <t>P0AG44</t>
  </si>
  <si>
    <t>RL17_ECOLI</t>
  </si>
  <si>
    <t>50S ribosomal protein L17 (Large ribosomal subunit protein bL17)</t>
  </si>
  <si>
    <t>rplQ b3294 JW3256</t>
  </si>
  <si>
    <t>rplQ</t>
  </si>
  <si>
    <t>MRHRKSGRQLNRNSSHRQAMFRNMAGSLVRHEIIKTTLPKAKELRRVVEPLITLAKTDSVANRRLAFARTRDNEIVAKLFNELGPRFASRAGGYTRILKCGFRAGDNAPMAYIELVDRSEKAEAAAE</t>
  </si>
  <si>
    <t>P0AG48</t>
  </si>
  <si>
    <t>RL21_ECOLI</t>
  </si>
  <si>
    <t>50S ribosomal protein L21 (Large ribosomal subunit protein bL21)</t>
  </si>
  <si>
    <t>rplU b3186 JW3153</t>
  </si>
  <si>
    <t>rplU</t>
  </si>
  <si>
    <t>MYAVFQSGGKQHRVSEGQTVRLEKLDIATGETVEFAEVLMIANGEEVKIGVPFVDGGVIKAEVVAHGRGEKVKIVKFRRRKHYRKQQGHRQWFTDVKITGISA</t>
  </si>
  <si>
    <t>P0AG51</t>
  </si>
  <si>
    <t>RL30_ECOLI</t>
  </si>
  <si>
    <t>50S ribosomal protein L30 (Large ribosomal subunit protein uL30)</t>
  </si>
  <si>
    <t>rpmD b3302 JW3264</t>
  </si>
  <si>
    <t>rpmD</t>
  </si>
  <si>
    <t>MAKTIKITQTRSAIGRLPKHKATLLGLGLRRIGHTVEREDTPAIRGMINAVSFMVKVEE</t>
  </si>
  <si>
    <t>P0AG55</t>
  </si>
  <si>
    <t>RL6_ECOLI</t>
  </si>
  <si>
    <t>50S ribosomal protein L6 (Large ribosomal subunit protein uL6)</t>
  </si>
  <si>
    <t>rplF b3305 JW3267</t>
  </si>
  <si>
    <t>rplF</t>
  </si>
  <si>
    <t>MSRVAKAPVVVPAGVDVKINGQVITIKGKNGELTRTLNDAVEVKHADNTLTFGPRDGYADGWAQAGTARALLNSMVIGVTEGFTKKLQLVGVGYRAAVKGNVINLSLGFSHPVDHQLPAGITAECPTQTEIVLKGADKQVIGQVAADLRAYRRPEPYKGKGVRYADEVVRTKEAKKK</t>
  </si>
  <si>
    <t>P0AG59</t>
  </si>
  <si>
    <t>RS14_ECOLI</t>
  </si>
  <si>
    <t>30S ribosomal protein S14 (Small ribosomal subunit protein uS14)</t>
  </si>
  <si>
    <t>rpsN b3307 JW3269</t>
  </si>
  <si>
    <t>rpsN</t>
  </si>
  <si>
    <t>MAKQSMKAREVKRVALADKYFAKRAELKAIISDVNASDEDRWNAVLKLQTLPRDSSPSRQRNRCRQTGRPHGFLRKFGLSRIKVREAAMRGEIPGLKKASW</t>
  </si>
  <si>
    <t>P0AG63</t>
  </si>
  <si>
    <t>RS17_ECOLI</t>
  </si>
  <si>
    <t>30S ribosomal protein S17 (Small ribosomal subunit protein uS17)</t>
  </si>
  <si>
    <t>rpsQ neaA b3311 JW3273</t>
  </si>
  <si>
    <t>rpsQ</t>
  </si>
  <si>
    <t>MTDKIRTLQGRVVSDKMEKSIVVAIERFVKHPIYGKFIKRTTKLHVHDENNECGIGDVVEIRECRPLSKTKSWTLVRVVEKAVL</t>
  </si>
  <si>
    <t>P0AG67</t>
  </si>
  <si>
    <t>RS1_ECOLI</t>
  </si>
  <si>
    <t>30S ribosomal protein S1 (Bacteriophage Q beta RNA-directed RNA polymerase subunit I) (Small ribosomal subunit protein bS1)</t>
  </si>
  <si>
    <t>rpsA ssyF b0911 JW0894</t>
  </si>
  <si>
    <t>rpsA</t>
  </si>
  <si>
    <t>MTESFAQLFEESLKEIETRPGSIVRGVVVAIDKDVVLVDAGLKSESAIPAEQFKNAQGELEIQVGDEVDVALDAVEDGFGETLLSREKAKRHEAWITLEKAYEDAETVTGVINGKVKGGFTVELNGIRAFLPGSLVDVRPVRDTLHLEGKELEFKVIKLDQKRNNVVVSRRAVIESENSAERDQLLENLQEGMEVKGIVKNLTDYGAFVDLGGVDGLLHITDMAWKRVKHPSEIVNVGDEITVKVLKFDRERTRVSLGLKQLGEDPWVAIAKRYPEGTKLTGRVTNLTDYGCFVEIEEGVEGLVHVSEMDWTNKNIHPSKVVNVGDVVEVMVLDIDEERRRISLGLKQCKANPWQQFAETHNKGDRVEGKIKSITDFGIFIGLDGGIDGLVHLSDISWNVAGEEAVREYKKGDEIAAVVLQVDAERERISLGVKQLAEDPFNNWVALNKKGAIVTGKVTAVDAKGATVELADGVEGYLRASEASRDRVEDATLVLSVGDEVEAKFTGVDRKNRAISLSVRAKDEADEKDAIATVNKQEDANFSNNAMAEAFKAAKGE</t>
  </si>
  <si>
    <t>P0AG71</t>
  </si>
  <si>
    <t>RMUC_ECOLI</t>
  </si>
  <si>
    <t>DNA recombination protein RmuC</t>
  </si>
  <si>
    <t>rmuC yigN b3832 JW3809</t>
  </si>
  <si>
    <t>rmuC</t>
  </si>
  <si>
    <t>MDFSIMVYAVIALVGVAIGWLFASYQHAQQKAEQLAEREEMVAELSAAKQQITQSEHWRAECELLNNEVRSLQSINTSLEADLREVTTRMEAAQQHADDKIRQMINSEQRLSEQFENLANRIFEHSNRRVDEQNRQSLNSLLSPLREQLDGFRRQVQDSFGKEAQERHTLTHEIRNLQQLNAQMAQEAINLTRALKGDNKTQGNWGEVVLTRVLEASGLREGYEYETQVSIENDARSRMQPDVIVRLPQGKDVVIDAKMTLVAYERYFNAEDDYTRESALQEHIASVRNHIRLLGRKDYQQLPGLRTLDYVLMFIPVEPAFLLALDRQPELITEALKNNIMLVSPTTLLVALRTIANLWRYEHQSRNAQQIADRASKLYDKMRLFIDDMSAIGQSLDKAQDNYRQAMKKLSSGRGNVLAQAEAFRGLGVEIKREINPDLAEQAVSQDEEYRLRSVPEQPNDEAYQRDDEYNQQSR</t>
  </si>
  <si>
    <t>P0AG74</t>
  </si>
  <si>
    <t>RUSA_ECOLI</t>
  </si>
  <si>
    <t>Crossover junction endodeoxyribonuclease RusA (EC 3.1.22.4) (Holliday junction nuclease RusA) (Holliday junction resolvase)</t>
  </si>
  <si>
    <t>rusA rus ybcP b0550 JW0538</t>
  </si>
  <si>
    <t>rusA</t>
  </si>
  <si>
    <t>MNTYSITLPWPPSNNRYYRHNRGRTHVSAEGQAYRDNVARIIKNAMLDIGLAMPVKIRIECHMPDRRRRDLDNLQKAAFDALTKAGFWLDDAQVVDYRVVKMPVTKGGRLELTITEMGNE</t>
  </si>
  <si>
    <t>P0AG76</t>
  </si>
  <si>
    <t>SBCD_ECOLI</t>
  </si>
  <si>
    <t>Nuclease SbcCD subunit D</t>
  </si>
  <si>
    <t>sbcD yajA b0398 JW0388</t>
  </si>
  <si>
    <t>sbcD</t>
  </si>
  <si>
    <t>MRILHTSDWHLGQNFYSKSREAEHQAFLDWLLETAQTHQVDAIIVAGDVFDTGSPPSYARTLYNRFVVNLQQTGCHLVVLAGNHDSVATLNESRDIMAFLNTTVVASAGHAPQILPRRDGTPGAVLCPIPFLRPRDIITSQAGLNGIEKQQHLLAAITDYYQQHYADACKLRGDQPLPIIATGHLTTVGASKSDAVRDIYIGTLDAFPAQNFPPADYIALGHIHRAQIIGGMEHVRYCGSPIPLSFDECGKSKYVHLVTFSNGKLESVENLNVPVTQPMAVLKGDLASITAQLEQWRDVSQEPPVWLDIEITTDEYLHDIQRKIQALTESLPVEVLLVRRSREQRERVLASQQRETLSELSVEEVFNRRLALEELDESQQQRLQHLFTTTLHTLAGEHEA</t>
  </si>
  <si>
    <t>P0AG78</t>
  </si>
  <si>
    <t>SUBI_ECOLI</t>
  </si>
  <si>
    <t>Sulfate-binding protein (Sulfate starvation-induced protein 2) (SSI2)</t>
  </si>
  <si>
    <t>sbp b3917 JW3888</t>
  </si>
  <si>
    <t>sbp</t>
  </si>
  <si>
    <t>MNKWGVGLTFLLAATSVMAKDIQLLNVSYDPTRELYEQYNKAFSAHWKQQTGDNVVIRQSHGGSGKQATSVINGIEADVVTLALAYDVDAIAERGRIDKEWIKRLPDNSAPYTSTIVFLVRKGNPKQIHDWNDLIKPGVSVITPNPKSSGGARWNYLAAWGYALHHNNNDQAKAQDFVRALYKNVEVLDSGARGSTNTFVERGIGDVLIAWENEALLAANELGKDKFEIVTPSESILAEPTVSVVDKVVEKKGTKEVAEAYLKYLYSPEGQEIAAKNYYRPRDAEVAKKYENAFPKLKLFTIDEEFGGWTKAQKEHFANGGTFDQISKR</t>
  </si>
  <si>
    <t>P0AG80</t>
  </si>
  <si>
    <t>UGPB_ECOLI</t>
  </si>
  <si>
    <t>sn-glycerol-3-phosphate-binding periplasmic protein UgpB</t>
  </si>
  <si>
    <t>ugpB b3453 JW3418</t>
  </si>
  <si>
    <t>ugpB</t>
  </si>
  <si>
    <t>MKPLHYTASALALGLALMGNAQAVTTIPFWHSMEGELGKEVDSLAQRFNAENPDYKIVPTYKGNYEQNLSAGIAAFRTGNAPAILQVYEVGTATMMASKAIKPVYDVFKEAGIQFDESQFVPTVSGYYSDSKTGHLLSQPFNSSTPVLYYNKDAFKKAGLDPEQPPKTWQDLADYAAKLKASGMKCGYASGWQGWIQLENFSAWNGLPFASKNNGFDGTDAVLEFNKPEQVKHIAMLEEMNKKGDFSYVGRKDESTEKFYNGDCAMTTASSGSLANIREYAKFNYGVGMMPYDADAKDAPQNAIIGGASLWVMQGKDKETYTGVAKFLDFLAKPENAAEWHQKTGYLPITKAAYDLTREQGFYEKNPGADTATRQMLNKPPLPFTKGLRLGNMPQIRVIVDEELESVWTGKKTPQQALDTAVERGNQLLRRFEKSTKS</t>
  </si>
  <si>
    <t>P0AG82</t>
  </si>
  <si>
    <t>PSTS_ECOLI</t>
  </si>
  <si>
    <t>Phosphate-binding protein PstS (PBP)</t>
  </si>
  <si>
    <t>pstS phoS b3728 JW3706</t>
  </si>
  <si>
    <t>pstS</t>
  </si>
  <si>
    <t>MKVMRTTVATVVAATLSMSAFSVFAEASLTGAGATFPAPVYAKWADTYQKETGNKVNYQGIGSSGGVKQIIANTVDFGASDAPLSDEKLAQEGLFQFPTVIGGVVLAVNIPGLKSGELVLDGKTLGDIYLGKIKKWDDEAIAKLNPGLKLPSQNIAVVRRADGSGTSFVFTSYLAKVNEEWKNNVGTGSTVKWPIGLGGKGNDGIAAFVQRLPGAIGYVEYAYAKQNNLAYTKLISADGKPVSPTEENFANAAKGADWSKTFAQDLTNQKGEDAWPITSTTFILIHKDQKKPEQGTEVLKFFDWAYKTGAKQANDLDYASLPDSVVEQVRAAWKTNIKDSSGKPLY</t>
  </si>
  <si>
    <t>P0AG84</t>
  </si>
  <si>
    <t>YGHA_ECOLI</t>
  </si>
  <si>
    <t>Uncharacterized oxidoreductase YghA (EC 1.-.-.-)</t>
  </si>
  <si>
    <t>yghA b3003 JW2972</t>
  </si>
  <si>
    <t>yghA</t>
  </si>
  <si>
    <t>MSHLKDPTTQYYTGEYPKQKQPTPGIQAKMTPVPDCGEKTYVGSGRLKDRKALVTGGDSGIGRAAAIAYAREGADVAISYLPVEEEDAQDVKKIIEECGRKAVLLPGDLSDEKFARSLVHEAHKALGGLDIMALVAGKQVAIPDIADLTSEQFQKTFAINVFALFWLTQEAIPLLPKGASIITTSSIQAYQPSPHLLDYAATKAAILNYSRGLAKQVAEKGIRVNIVAPGPIWTALQISGGQTQDKIPQFGQQTPMKRAGQPAELAPVYVYLASQESSYVTAEVHGVCGGEHLG</t>
  </si>
  <si>
    <t>P0AG86</t>
  </si>
  <si>
    <t>SECB_ECOLI</t>
  </si>
  <si>
    <t>Protein-export protein SecB (Chaperone SecB)</t>
  </si>
  <si>
    <t>secB b3609 JW3584</t>
  </si>
  <si>
    <t>secB</t>
  </si>
  <si>
    <t>MSEQNNTEMTFQIQRIYTKDISFEAPNAPHVFQKDWQPEVKLDLDTASSQLADDVYEVVLRVTVTASLGEETAFLCEVQQGGIFSIAGIEGTQMAHCLGAYCPNILFPYARECITSMVSRGTFPQLNLAPVNFDALFMNYLQQQAGEGTEEHQDA</t>
  </si>
  <si>
    <t>P0AG90</t>
  </si>
  <si>
    <t>SECD_ECOLI</t>
  </si>
  <si>
    <t>Protein translocase subunit SecD (Sec translocon accessory complex subunit SecD)</t>
  </si>
  <si>
    <t>secD b0408 JW0398</t>
  </si>
  <si>
    <t>secD</t>
  </si>
  <si>
    <t>MLNRYPLWKYVMLIVVIVIGLLYALPNLFGEDPAVQITGARGVAASEQTLIQVQKTLQEEKITAKSVALEEGAILARFDSTDTQLRAREALMGVMGDKYVVALNLAPATPRWLAAIHAEPMKLGLDLRGGVHFLMEVDMDTALGKLQEQNIDSLRSDLREKGIPYTTVRKENNYGLSITFRDAKARDEAIAYLSKRHPDLVISSQGSNQLRAVMSDARLSEAREYAVQQNINILRNRVNQLGVAEPVVQRQGADRIVVELPGIQDTARAKEILGATATLEFRLVNTNVDQAAAASGRVPGDSEVKQTREGQPVVLYKRVILTGDHITDSTSSQDEYNQPQVNISLDSAGGNIMSNFTKDNIGKPMATLFVEYKDSGKKDANGRAVLVKQEEVINIANIQSRLGNSFRITGINNPNEARQLSLLLRAGALIAPIQIVEERTIGPTLGMQNIEQGLEACLAGLLVSILFMIIFYKKFGLIATSALIANLILIVGIMSLLPGATLSMPGIAGIVLTLAVAVDANVLINERIKEELSNGRTVQQAIDEGYRGAFSSIFDANITTLIKVIILYAVGTGAIKGFAITTGIGVATSMFTAIVGTRAIVNLLYGGKRVKKLSI</t>
  </si>
  <si>
    <t>P0AG93</t>
  </si>
  <si>
    <t>SECF_ECOLI</t>
  </si>
  <si>
    <t>Protein translocase subunit SecF (Sec translocon accessory complex subunit SecF)</t>
  </si>
  <si>
    <t>secF b0409 JW0399</t>
  </si>
  <si>
    <t>secF</t>
  </si>
  <si>
    <t>MAQEYTVEQLNHGRKVYDFMRWDYWAFGISGLLLIAAIVIMGVRGFNWGLDFTGGTVIEITLEKPAEIDVMRDALQKAGFEEPMLQNFGSSHDIMVRMPPAEGETGGQVLGSQVLKVINESTNQNAAVKRIEFVGPSVGADLAQTGAMALMAALLSILVYVGFRFEWRLAAGVVIALAHDVIITLGILSLFHIEIDLTIVASLMSVIGYSLNDSIVVSDRIRENFRKIRRGTPYEIFNVSLTQTLHRTLITSGTTLMVILMLYLFGGPVLEGFSLTMLIGVSIGTASSIYVASALALKLGMKREHMLQQKVEKEGADQPSILP</t>
  </si>
  <si>
    <t>P0AG96</t>
  </si>
  <si>
    <t>SECE_ECOLI</t>
  </si>
  <si>
    <t>Protein translocase subunit SecE</t>
  </si>
  <si>
    <t>secE prlG b3981 JW3944</t>
  </si>
  <si>
    <t>secE</t>
  </si>
  <si>
    <t>MSANTEAQGSGRGLEAMKWVVVVALLLVAIVGNYLYRDIMLPLRALAVVILIAAAGGVALLTTKGKATVAFAREARTEVRKVIWPTRQETLHTTLIVAAVTAVMSLILWGLDGILVRLVSFITGLRF</t>
  </si>
  <si>
    <t>P0AG99</t>
  </si>
  <si>
    <t>SECG_ECOLI</t>
  </si>
  <si>
    <t>Protein-export membrane protein SecG (P12) (Preprotein translocase band 1 subunit)</t>
  </si>
  <si>
    <t>secG b3175 JW3142</t>
  </si>
  <si>
    <t>secG</t>
  </si>
  <si>
    <t>MYEALLVVFLIVAIGLVGLIMLQQGKGADMGASFGAGASATLFGSSGSGNFMTRMTALLATLFFIISLVLGNINSNKTNKGSEWENLSAPAKTEQTQPAAPAKPTSDIPN</t>
  </si>
  <si>
    <t>P0AGA2</t>
  </si>
  <si>
    <t>SECY_ECOLI</t>
  </si>
  <si>
    <t>Protein translocase subunit SecY</t>
  </si>
  <si>
    <t>secY prlA b3300 JW3262</t>
  </si>
  <si>
    <t>secY</t>
  </si>
  <si>
    <t>MAKQPGLDFQSAKGGLGELKRRLLFVIGALIVFRIGSFIPIPGIDAAVLAKLLEQQRGTIIEMFNMFSGGALSRASIFALGIMPYISASIIIQLLTVVHPTLAEIKKEGESGRRKISQYTRYGTLVLAIFQSIGIATGLPNMPGMQGLVINPGFAFYFTAVVSLVTGTMFLMWLGEQITERGIGNGISIIIFAGIVAGLPPAIAHTIEQARQGDLHFLVLLLVAVLVFAVTFFVVFVERGQRRIVVNYAKRQQGRRVYAAQSTHLPLKVNMAGVIPAIFASSIILFPATIASWFGGGTGWNWLTTISLYLQPGQPLYVLLYASAIIFFCFFYTALVFNPRETADNLKKSGAFVPGIRPGEQTAKYIDKVMTRLTLVGALYITFICLIPEFMRDAMKVPFYFGGTSLLIVVVVIMDFMAQVQTLMMSSQYESALKKANLKGYGR</t>
  </si>
  <si>
    <t>P0AGA6</t>
  </si>
  <si>
    <t>UHPA_ECOLI</t>
  </si>
  <si>
    <t>Transcriptional regulatory protein UhpA</t>
  </si>
  <si>
    <t>uhpA b3669 JW3644</t>
  </si>
  <si>
    <t>uhpA</t>
  </si>
  <si>
    <t>MITVALIDDHLIVRSGFAQLLGLEPDLQVVAEFGSGREALAGLPGRGVQVCICDISMPDISGLELLSQLPKGMATIMLSVHDSPALVEQALNAGARGFLSKRCSPDELIAAVHTVATGGCYLTPDIAIKLASGRQDPLTKRERQVAEKLAQGMAVKEIAAELGLSPKTVHVHRANLMEKLGVSNDVELARRMFDGW</t>
  </si>
  <si>
    <t>P0AGB0</t>
  </si>
  <si>
    <t>SERB_ECOLI</t>
  </si>
  <si>
    <t>Phosphoserine phosphatase (PSP) (PSPase) (EC 3.1.3.3) (O-phosphoserine phosphohydrolase)</t>
  </si>
  <si>
    <t>serB b4388 JW4351</t>
  </si>
  <si>
    <t>serB</t>
  </si>
  <si>
    <t>MPNITWCDLPEDVSLWPGLPLSLSGDEVMPLDYHAGRSGWLLYGRGLDKQRLTQYQSKLGAAMVIVAAWCVEDYQVIRLAGSLTARATRLAHEAQLDVAPLGKIPHLRTPGLLVMDMDSTAIQIECIDEIAKLAGTGEMVAEVTERAMRGELDFTASLRSRVATLKGADANILQQVRENLPLMPGLTQLVLKLETLGWKVAIASGGFTFFAEYLRDKLRLTAVVANELEIMDGKFTGNVIGDIVDAQYKAKTLTRLAQEYEIPLAQTVAIGDGANDLPMIKAAGLGIAYHAKPKVNEKAEVTIRHADLMGVFCILSGSLNQK</t>
  </si>
  <si>
    <t>P0AGB3</t>
  </si>
  <si>
    <t>RPOH_ECOLI</t>
  </si>
  <si>
    <t>RNA polymerase sigma factor RpoH (Heat shock regulatory protein F33.4) (RNA polymerase sigma-32 factor)</t>
  </si>
  <si>
    <t>rpoH fam hin htpR b3461 JW3426</t>
  </si>
  <si>
    <t>rpoH</t>
  </si>
  <si>
    <t>MTDKMQSLALAPVGNLDSYIRAANAWPMLSADEERALAEKLHYHGDLEAAKTLILSHLRFVVHIARNYAGYGLPQADLIQEGNIGLMKAVRRFNPEVGVRLVSFAVHWIKAEIHEYVLRNWRIVKVATTKAQRKLFFNLRKTKQRLGWFNQDEVEMVARELGVTSKDVREMESRMAAQDMTFDLSSDDDSDSQPMAPVLYLQDKSSNFADGIEDDNWEEQAANRLTDAMQGLDERSQDIIRARWLDEDNKSTLQELADRYGVSAERVRQLEKNAMKKLRAAIEA</t>
  </si>
  <si>
    <t>P0AGB6</t>
  </si>
  <si>
    <t>RPOE_ECOLI</t>
  </si>
  <si>
    <t>ECF RNA polymerase sigma-E factor (RNA polymerase sigma-E factor) (Sigma-24)</t>
  </si>
  <si>
    <t>rpoE sigE b2573 JW2557</t>
  </si>
  <si>
    <t>rpoE</t>
  </si>
  <si>
    <t>MSEQLTDQVLVERVQKGDQKAFNLLVVRYQHKVASLVSRYVPSGDVPDVVQEAFIKAYRALDSFRGDSAFYTWLYRIAVNTAKNYLVAQGRRPPSSDVDAIEAENFESGGALKEISNPENLMLSEELRQIVFRTIESLPEDLRMAITLRELDGLSYEEIAAIMDCPVGTVRSRIFRAREAIDNKVQPLIRR</t>
  </si>
  <si>
    <t>P0AGC0</t>
  </si>
  <si>
    <t>UHPT_ECOLI</t>
  </si>
  <si>
    <t>Hexose-6-phosphate:phosphate antiporter</t>
  </si>
  <si>
    <t>uhpT b3666 JW3641</t>
  </si>
  <si>
    <t>uhpT</t>
  </si>
  <si>
    <t>MLAFLNQVRKPTLDLPLEVRRKMWFKPFMQSYLVVFIGYLTMYLIRKNFNIAQNDMISTYGLSMTQLGMIGLGFSITYGVGKTLVSYYADGKNTKQFLPFMLILSAICMLGFSASMGSGSVSLFLMIAFYALSGFFQSTGGSCSYSTITKWTPRRKRGTFLGFWNISHNLGGAGAAGVALFGANYLFDGHVIGMFIFPSIIALIVGFIGLRYGSDSPESYGLGKAEELFGEEISEEDKETESTDMTKWQIFVEYVLKNKVIWLLCFANIFLYVVRIGIDQWSTVYAFQELKLSKAVAIQGFTLFEAGALVGTLLWGWLSDLANGRRGLVACIALALIIATLGVYQHASNEYIYLASLFALGFLVFGPQLLIGVAAVGFVPKKAIGAADGIKGTFAYLIGDSFAKLGLGMIADGTPVFGLTGWAGTFAALDIAAIGCICLMAIVAVMEERKIRREKKIQQLTVA</t>
  </si>
  <si>
    <t>P0AGC3</t>
  </si>
  <si>
    <t>SLT_ECOLI</t>
  </si>
  <si>
    <t>Soluble lytic murein transglycosylase (EC 4.2.2.n1) (Exomuramidase) (Peptidoglycan lytic exotransglycosylase) (Slt70)</t>
  </si>
  <si>
    <t>slt sltY b4392 JW4355</t>
  </si>
  <si>
    <t>slt</t>
  </si>
  <si>
    <t>MEKAKQVTWRLLAAGVCLLTVSSVARADSLDEQRSRYAQIKQAWDNRQMDVVEQMMPGLKDYPLYPYLEYRQITDDLMNQPAVTVTNFVRANPTLPPARTLQSRFVNELARREDWRGLLAFSPEKPGTTEAQCNYYYAKWNTGQSEEAWQGAKELWLTGKSQPNACDKLFSVWRASGKQDPLAYLERIRLAMKAGNTGLVTVLAGQMPADYQTIASAIISLANNPNTVLTFARTTGATDFTRQMAAVAFASVARQDAENARLMIPSLAQAQQLNEDQIQELRDIVAWRLMGNDVTDEQAKWRDDAIMRSQSTSLIERRVRMALGTGDRRGLNTWLARLPMEAKEKDEWRYWQADLLLERGREAEAKEILHQLMQQRGFYPMVAAQRIGEEYELKIDKAPQNVDSALTQGPEMARVRELMYWNLDNTARSEWANLVKSKSKTEQAQLARYAFNNQWWDLSVQATIAGKLWDHLEERFPLAYNDLFKRYTSGKEIPQSYAMAIARQESAWNPKVKSPVGASGLMQIMPGTATHTVKMFSIPGYSSPGQLLDPETNINIGTSYLQYVYQQFGNNRIFSSAAYNAGPGRVRTWLGNSAGRIDAVAFVESIPFSETRGYVKNVLAYDAYYRYFMGDKPTLMSATEWGRRY</t>
  </si>
  <si>
    <t>DISULFID 133..166</t>
  </si>
  <si>
    <t>P0AGC5</t>
  </si>
  <si>
    <t>MLTF_ECOLI</t>
  </si>
  <si>
    <t>Membrane-bound lytic murein transglycosylase F (EC 4.2.2.n1) (Murein lyase F)</t>
  </si>
  <si>
    <t>mltF yfhD b2558 JW2542</t>
  </si>
  <si>
    <t>mltF</t>
  </si>
  <si>
    <t>MKKLKINYLFIGILALLLAVALWPSIPWFGKADNRIAAIQARGELRVSTIHTPLTYNEINGKPFGLDYELAKQFADYLGVKLKVTVRQNISQLFDDLDNGNADLLAAGLVYNSERVKNYQPGPTYYSVSQQLVYKVGQYRPRTLGNLTAEQLTVAPGHVVVNDLQTLKETKFPELSWKVDDKKGSAELMEDVIEGKLDYTIADSVAISLFQRVHPELAVALDITDEQPVTWFSPLDGDNTLSAALLDFFNEMNEDGTLARIEEKYLGHGDDFDYVDTRTFLRAVDAVLPQLKPLFEKYAEEIDWRLLAAIAYQESHWDAQATSPTGVRGMMMLTKNTAQSLGITDRTDAEQSISGGVRYLQDMMSKVPESVPENERIWFALAAYNMGYAHMLDARALTAKTKGNPDSWADVKQRLPLLSQKPYYSKLTYGYARGHEAYAYVENIRKYQISLVGYLQEKEKQATEAAMQLAQDYPAVSPTELGKEKFPFLSFLSQSSSNYLTHSPSLLFSRKGSEEKQN</t>
  </si>
  <si>
    <t>P0AGC7</t>
  </si>
  <si>
    <t>SMP_ECOLI</t>
  </si>
  <si>
    <t>Probable inner membrane protein Smp</t>
  </si>
  <si>
    <t>ytjB smp b4387 JW4350</t>
  </si>
  <si>
    <t>ytjB</t>
  </si>
  <si>
    <t>MARTKLKFRLHRAVIVLFCLALLVALMQGASWFSQNHQRQRNPQLEELARTLARQVTLNVAPLMRTDSPDEKRIQAILDQLTDESRILDAGVYDEQGDLIARSGESVEVRDRLALDGKKAGGYFNQQIVEPIAGKNGPLGYLRLTLDTHTLATEAQQVDNTTNILRLMLLLSLAIGVVLTRTLLQGKRTRWQQSPFLLTASKPVPEEEESEKKE</t>
  </si>
  <si>
    <t>P0AGD1</t>
  </si>
  <si>
    <t>SODC_ECOLI</t>
  </si>
  <si>
    <t>Superoxide dismutase [Cu-Zn] (EC 1.15.1.1) (Bacteriocuprein)</t>
  </si>
  <si>
    <t>sodC b1646 JW1638</t>
  </si>
  <si>
    <t>sodC</t>
  </si>
  <si>
    <t>MKRFSLAILALVVATGAQAASEKVEMNLVTSQGVGQSIGSVTITETDKGLEFSPDLKALPPGEHGFHIHAKGSCQPATKDGKASAAESAGGHLDPQNTGKHEGPEGAGHLGDLPALVVNNDGKATDAVIAPRLKSLDEIKDKALMVHVGGDNMSDQPKPLGGGGERYACGVIK</t>
  </si>
  <si>
    <t>DISULFID 74..169;  /evidence="ECO:0000269|PubMed:9405149"</t>
  </si>
  <si>
    <t>P0AGD3</t>
  </si>
  <si>
    <t>SODF_ECOLI</t>
  </si>
  <si>
    <t>Superoxide dismutase [Fe] (EC 1.15.1.1)</t>
  </si>
  <si>
    <t>sodB b1656 JW1648</t>
  </si>
  <si>
    <t>sodB</t>
  </si>
  <si>
    <t>MSFELPALPYAKDALAPHISAETIEYHYGKHHQTYVTNLNNLIKGTAFEGKSLEEIIRSSEGGVFNNAAQVWNHTFYWNCLAPNAGGEPTGKVAEAIAASFGSFADFKAQFTDAAIKNFGSGWTWLVKNSDGKLAIVSTSNAGTPLTTDATPLLTVDVWEHAYYIDYRNARPGYLEHFWALVNWEFVAKNLAA</t>
  </si>
  <si>
    <t>P0AGD7</t>
  </si>
  <si>
    <t>SRP54_ECOLI</t>
  </si>
  <si>
    <t>Signal recognition particle protein (Fifty-four homolog) (Ffh) (p48)</t>
  </si>
  <si>
    <t>ffh b2610 JW5414</t>
  </si>
  <si>
    <t>ffh</t>
  </si>
  <si>
    <t>MFDNLTDRLSRTLRNISGRGRLTEDNVKDTLREVRMALLEADVALPVVREFINRVKEKAVGHEVNKSLTPGQEFVKIVRNELVAAMGEENQTLNLAAQPPAVVLMAGLQGAGKTTSVGKLGKFLREKHKKKVLVVSADVYRPAAIKQLETLAEQVGVDFFPSDVGQKPVDIVNAALKEAKLKFYDVLLVDTAGRLHVDEAMMDEIKQVHASINPVETLFVVDAMTGQDAANTAKAFNEALPLTGVVLTKVDGDARGGAALSIRHITGKPIKFLGVGEKTEALEPFHPDRIASRILGMGDVLSLIEDIESKVDRAQAEKLASKLKKGDGFDLNDFLEQLRQMKNMGGMASLMGKLPGMGQIPDNVKSQMDDKVLVRMEAIINSMTMKERAKPEIIKGSRKRRIAAGCGMQVQDVNRLLKQFDDMQRMMKKMKKGGMAKMMRSMKGMMPPGFPGR</t>
  </si>
  <si>
    <t>P0AGE0</t>
  </si>
  <si>
    <t>SSB_ECOLI</t>
  </si>
  <si>
    <t>Single-stranded DNA-binding protein (SSB) (Helix-destabilizing protein)</t>
  </si>
  <si>
    <t>ssb exrB lexC b4059 JW4020</t>
  </si>
  <si>
    <t>ssb</t>
  </si>
  <si>
    <t>MASRGVNKVILVGNLGQDPEVRYMPNGGAVANITLATSESWRDKATGEMKEQTEWHRVVLFGKLAEVASEYLRKGSQVYIEGQLRTRKWTDQSGQDRYTTEVVVNVGGTMQMLGGRQGGGAPAGGNIGGGQPQGGWGQPQQPQGGNQFSGGAQSRPQQSAPAAPSNEPPMDFDDDIPF</t>
  </si>
  <si>
    <t>P0AGE4</t>
  </si>
  <si>
    <t>SSTT_ECOLI</t>
  </si>
  <si>
    <t>Serine/threonine transporter SstT (Na(+)/serine-threonine symporter)</t>
  </si>
  <si>
    <t>sstT ygjU b3089 JW3060</t>
  </si>
  <si>
    <t>sstT</t>
  </si>
  <si>
    <t>MTTQRSPGLFRRLAHGSLVKQILVGLVLGILLAWISKPAAEAVGLLGTLFVGALKAVAPILVLMLVMASIANHQHGQKTNIRPILFLYLLGTFSAALAAVVFSFAFPSTLHLSSSAGDISPPSGIVEVMRGLVMSMVSNPIDALLKGNYIGILVWAIGLGFALRHGNETTKNLVNDMSNAVTFMVKLVIRFAPIGIFGLVSSTLATTGFSTLWGYAQLLVVLVGCMLLVALVVNPLLVWWKIRRNPFPLVLLCLRESGVYAFFTRSSAANIPVNMALCEKLNLDRDTYSVSIPLGATINMAGAAITITVLTLAAVNTLGIPVDLPTALLLSVVASLCACGASGVAGGSLLLIPLACNMFGISNDIAMQVVAVGFIIGVLQDSCETALNSSTDVLFTAAACQAEDDRLANSALRN</t>
  </si>
  <si>
    <t>P0AGE6</t>
  </si>
  <si>
    <t>CHRR_ECOLI</t>
  </si>
  <si>
    <t>Quinone reductase (EC 1.6.5.2) (Chromate reductase) (CHRR) (EC 1.6.-.-) (NAD(P)H dehydrogenase (quinone))</t>
  </si>
  <si>
    <t>chrR yieF b3713 JW3691</t>
  </si>
  <si>
    <t>chrR</t>
  </si>
  <si>
    <t>MSEKLQVVTLLGSLRKGSFNGMVARTLPKIAPASMEVNALPSIADIPLYDADVQQEEGFPATVEALAEQIRQADGVVIVTPEYNYSVPGGLKNAIDWLSRLPDQPLAGKPVLIQTSSMGVIGGARCQYHLRQILVFLDAMVMNKPEFMGGVIQNKVDPQTGEVIDQGTLDHLTGQLTAFGEFIQRVKI</t>
  </si>
  <si>
    <t>P0AGE9</t>
  </si>
  <si>
    <t>SUCD_ECOLI</t>
  </si>
  <si>
    <t>Succinate--CoA ligase [ADP-forming] subunit alpha (EC 6.2.1.5) (Succinyl-CoA synthetase subunit alpha) (SCS-alpha)</t>
  </si>
  <si>
    <t>sucD b0729 JW0718</t>
  </si>
  <si>
    <t>sucD</t>
  </si>
  <si>
    <t>MSILIDKNTKVICQGFTGSQGTFHSEQAIAYGTKMVGGVTPGKGGTTHLGLPVFNTVREAVAATGATASVIYVPAPFCKDSILEAIDAGIKLIITITEGIPTLDMLTVKVKLDEAGVRMIGPNCPGVITPGECKIGIQPGHIHKPGKVGIVSRSGTLTYEAVKQTTDYGFGQSTCVGIGGDPIPGSNFIDILEMFEKDPQTEAIVMIGEIGGSAEEEAAAYIKEHVTKPVVGYIAGVTAPKGKRMGHAGAIIAGGKGTADEKFAALEAAGVKTVRSLADIGEALKTVLK</t>
  </si>
  <si>
    <t>P0AGF2</t>
  </si>
  <si>
    <t>CSDE_ECOLI</t>
  </si>
  <si>
    <t>Sulfur acceptor protein CsdE</t>
  </si>
  <si>
    <t>csdE ygdK b2811 JW2782</t>
  </si>
  <si>
    <t>csdE</t>
  </si>
  <si>
    <t>MTNPQFAGHPFGTTVTAETLRNTFAPLTQWEDKYRQLIMLGKQLPALPDELKAQAKEIAGCENRVWLGYTVAENGKMHFFGDSEGRIVRGLLAVLLTAVEGKTAAELQAQSPLALFDELGLRAQLSASRSQGLNALSEAIIAATKQV</t>
  </si>
  <si>
    <t>P0AGF4</t>
  </si>
  <si>
    <t>XYLE_ECOLI</t>
  </si>
  <si>
    <t>D-xylose-proton symporter (D-xylose transporter)</t>
  </si>
  <si>
    <t>xylE b4031 JW3991</t>
  </si>
  <si>
    <t>xylE</t>
  </si>
  <si>
    <t>MNTQYNSSYIFSITLVATLGGLLFGYDTAVISGTVESLNTVFVAPQNLSESAANSLLGFCVASALIGCIIGGALGGYCSNRFGRRDSLKIAAVLFFISGVGSAWPELGFTSINPDNTVPVYLAGYVPEFVIYRIIGGIGVGLASMLSPMYIAELAPAHIRGKLVSFNQFAIIFGQLLVYCVNYFIARSGDASWLNTDGWRYMFASECIPALLFLMLLYTVPESPRWLMSRGKQEQAEGILRKIMGNTLATQAVQEIKHSLDHGRKTGGRLLMFGVGVIVIGVMLSIFQQFVGINVVLYYAPEVFKTLGASTDIALLQTIIVGVINLTFTVLAIMTVDKFGRKPLQIIGALGMAIGMFSLGTAFYTQAPGIVALLSMLFYVAAFAMSWGPVCWVLLSEIFPNAIRGKALAIAVAAQWLANYFVSWTFPMMDKNSWLVAHFHNGFSYWIYGCMGVLAALFMWKFVPETKGKTLEELEALWEPETKKTQQTATL</t>
  </si>
  <si>
    <t>P0AGF6</t>
  </si>
  <si>
    <t>TDCB_ECOLI</t>
  </si>
  <si>
    <t>L-threonine dehydratase catabolic TdcB (EC 4.3.1.19) (L-serine dehydratase) (EC 4.3.1.17) (Threonine deaminase)</t>
  </si>
  <si>
    <t>tdcB b3117 JW3088</t>
  </si>
  <si>
    <t>tdcB</t>
  </si>
  <si>
    <t>MHITYDLPVAIDDIIEAKQRLAGRIYKTGMPRSNYFSERCKGEIFLKFENMQRTGSFKIRGAFNKLSSLTDAEKRKGVVACSAGNHAQGVSLSCAMLGIDGKVVMPKGAPKSKVAATCDYSAEVVLHGDNFNDTIAKVSEIVEMEGRIFIPPYDDPKVIAGQGTIGLEIMEDLYDVDNVIVPIGGGGLIAGIAVAIKSINPTIRVIGVQSENVHGMAASFHSGEITTHRTTGTLADGCDVSRPGNLTYEIVRELVDDIVLVSEDEIRNSMIALIQRNKVVTEGAGALACAALLSGKLDQYIQNRKTVSIISGGNIDLSRVSQITGFVDA</t>
  </si>
  <si>
    <t>P0AGG0</t>
  </si>
  <si>
    <t>THIL_ECOLI</t>
  </si>
  <si>
    <t>Thiamine-monophosphate kinase (TMP kinase) (Thiamine-phosphate kinase) (EC 2.7.4.16)</t>
  </si>
  <si>
    <t>thiL b0417 JW0407</t>
  </si>
  <si>
    <t>thiL</t>
  </si>
  <si>
    <t>MACGEFSLIARYFDRVRSSRLDVELGIGDDCALLNIPEKQTLAISTDTLVAGNHFLPDIDPADLAYKALAVNLSDLAAMGADPAWLTLALTLPDVDEAWLESFSDSLFDLLNYYDMQLIGGDTTRGPLSMTLGIHGFVPMGRALTRSGAKPGDWIYVTGTPGDSAAGLAILQNRLQVADAKDADYLIKRHLRPSPRILQGQALRDLANSAIDLSDGLISDLGHIVKASDCGARIDLALLPFSDALSRHVEPEQALRWALSGGEDYELCFTVPELNRGALDVALGHLGVPFTCIGQMTADIEGLCFIRDGEPVTLDWKGYDHFATP</t>
  </si>
  <si>
    <t>P0AGG2</t>
  </si>
  <si>
    <t>TESB_ECOLI</t>
  </si>
  <si>
    <t>Acyl-CoA thioesterase 2 (EC 3.1.2.-) (Acyl-CoA thioesterase II) (TEII)</t>
  </si>
  <si>
    <t>tesB b0452 JW0442</t>
  </si>
  <si>
    <t>tesB</t>
  </si>
  <si>
    <t>MSQALKNLLTLLNLEKIEEGLFRGQSEDLGLRQVFGGQVVGQALYAAKETVPEERLVHSFHSYFLRPGDSKKPIIYDVETLRDGNSFSARRVAAIQNGKPIFYMTASFQAPEAGFEHQKTMPSAPAPDGLPSETQIAQSLAHLLPPVLKDKFICDRPLEVRPVEFHNPLKGHVAEPHRQVWIRANGSVPDDLRVHQYLLGYASDLNFLPVALQPHGIGFLEPGIQIATIDHSMWFHRPFNLNEWLLYSVESTSASSARGFVRGEFYTQDGVLVASTVQEGVMRNHN</t>
  </si>
  <si>
    <t>P0AGG4</t>
  </si>
  <si>
    <t>THIO2_ECOLI</t>
  </si>
  <si>
    <t>Thioredoxin 2 (Trx-2) (EC 1.8.1.8) (Protein-disulfide reductase)</t>
  </si>
  <si>
    <t>trxC yfiG b2582 JW2566</t>
  </si>
  <si>
    <t>trxC</t>
  </si>
  <si>
    <t>MNTVCTHCQAINRIPDDRIEDAAKCGRCGHDLFDGEVINATGETLDKLLKDDLPVVIDFWAPWCGPCRNFAPIFEDVAQERSGKVRFVKVNTEAERELSSRFGIRSIPTIMIFKNGQVVDMLNGAVPKAPFDSWLNESL</t>
  </si>
  <si>
    <t>DISULFID 64..67;  /note="Redox-active";  /evidence="ECO:0000255|PROSITE-ProRule:PRU00691"</t>
  </si>
  <si>
    <t>P0AGG8</t>
  </si>
  <si>
    <t>TLDD_ECOLI</t>
  </si>
  <si>
    <t>Metalloprotease TldD (EC 3.4.-.-)</t>
  </si>
  <si>
    <t>tldD yhdO b3244 JW3213</t>
  </si>
  <si>
    <t>tldD</t>
  </si>
  <si>
    <t>MSLNLVSEQLLAANGLKHQDLFAILGQLAERRLDYGDLYFQSSYHESWVLEDRIIKDGSYNIDQGVGVRAISGEKTGFAYADQISLLALEQSAQAARTIVRDSGDGKVQTLGAVEHSPLYTSVDPLQSMSREEKLDILRRVDKVAREADKRVQEVTASLSGVYELILVAATDGTLAADVRPLVRLSVSVLVEEDGKRERGASGGGGRFGYEFFLADLDGEVRADAWAKEAVRMALVNLSAVAAPAGTMPVVLGAGWPGVLLHEAVGHGLEGDFNRRGTSVFSGQVGELVASELCTVVDDGTMVDRRGSVAIDDEGTPGQYNVLIENGILKGYMQDKLNARLMGMTPTGNGRRESYAHLPMPRMTNTYMLPGKSTPQEIIESVEYGIYAPNFGGGQVDITSGKFVFSTSEAYLIENGKVTKPVKGATLIGSGIETMQQISMVGNDLKLDNGVGVCGKEGQSLPVGVGQPTLKVDNLTVGGTA</t>
  </si>
  <si>
    <t>P0AGH1</t>
  </si>
  <si>
    <t>YHHJ_ECOLI</t>
  </si>
  <si>
    <t>Inner membrane transport permease YhhJ</t>
  </si>
  <si>
    <t>yhhJ b3485 JW5677</t>
  </si>
  <si>
    <t>yhhJ</t>
  </si>
  <si>
    <t>MRHLRNIFNLGIKELRSLLGDKAMLTLIVFSFTVSVYSSATVTPGSLNLAPIAIADMDQSQLSNRIVNSFYRPWFLPPEMITADEMDAGLDAGRYTFAINIPPNFQRDVLAGRQPDIQVNVDATRMSQAFTGNGYIQNIINGEVNSFVARYRDNSEPLVSLETRMRFNPNLDPAWFGGVMAIINNITMLAIVLTGSALIREREHGTVEHLLVMPITPFEIMMAKIWSMGLVVLVVSGLSLVLMVKGVLGVPIEGSIPLFMLGVALSLFATTSIGIFMGTIARSMPQLGLLVILVLLPLQMLSGGSTPRESMPQMVQDIMLTMPTTHFVSLAQAILYRGAGFEIVWPQFLTLMAIGGAFFTIALLRFRKTIGTMA</t>
  </si>
  <si>
    <t>P0AGH3</t>
  </si>
  <si>
    <t>SAPB_ECOLI</t>
  </si>
  <si>
    <t>Putrescine export system permease protein SapB</t>
  </si>
  <si>
    <t>sapB b1293 JW1286</t>
  </si>
  <si>
    <t>sapB</t>
  </si>
  <si>
    <t>MIIFTLRRILLLIVTLFLLTFVGFSLSYFTPHAPLQGASLWNAWVFWFNGLIHWDFGVSSINGQPIAEQLKEVFPATMELCILAFGFALIVGIPVGMIAGITRHKWQDNLINAIALLGFSIPVFWLALLLTLFCSLTLGWLPVSGRFDLLYEVKPITGFALIDAWLSDSPWRDEMIMSAIRHMILPVITLSVAPTTEVIRLMRISTIEVYDQNYVKAAATRGLSRFTILRRHVLHNALPPVIPRLGLQFSTMLTLAMITEMVFSWPGLGRWLINAIRQQDYAAISAGVMVCGSLVIIVNVISDILGAMANPLKHKEWYALR</t>
  </si>
  <si>
    <t>P0AGH5</t>
  </si>
  <si>
    <t>SAPC_ECOLI</t>
  </si>
  <si>
    <t>Putrescine export system permease protein SapC</t>
  </si>
  <si>
    <t>sapC b1292 JW1285</t>
  </si>
  <si>
    <t>sapC</t>
  </si>
  <si>
    <t>MPYDSVYSEKRPPGTLRTAWRKFYSDASAMVGLYGCAGLAVLCIFGGWFAPYGIDQQFLGYQLLPPSWSRYGEVSFFLGTDDLGRDVLSRLLSGAAPTVGGAFVVTLAATICGLVLGTFAGATHGLRSAVLNHILDTLLAIPSLLLAIIVVAFAGPSLSHAMFAVWLALLPRMVRSIYSMVHDELEKEYVIAARLDGASTLNILWFAVMPNITAGLVTEITRALSMAILDIAALGFLDLGAQLPSPEWGAMLGDALELIYVAPWTVMLPGAAIMISVLLVNLLGDGVRRAIIAGVE</t>
  </si>
  <si>
    <t>P0AGH8</t>
  </si>
  <si>
    <t>PSTC_ECOLI</t>
  </si>
  <si>
    <t>Phosphate transport system permease protein PstC</t>
  </si>
  <si>
    <t>pstC phoW b3727 JW3705</t>
  </si>
  <si>
    <t>pstC</t>
  </si>
  <si>
    <t>MAATKPAFNPPGKKGDIIFSVLVKLAALIVLLMLGGIIVSLIISSWPSIQKFGLAFLWTKEWDAPNDIYGALVPIYGTLVTSFIALLIAVPVSFGIALFLTELAPGWLKRPLGIAIELLAAIPSIVYGMWGLFIFAPLFAVYFQEPVGNIMSNIPIVGALFSGPAFGIGILAAGVILAIMIIPYIAAVMRDVFEQTPVMMKESAYGIGCTTWEVIWRIVLPFTKNGVIGGIMLGLGRALGETMAVTFIIGNTYQLDSASLYMPGNSITSALANEFAEAESGLHVAALMELGLILFVITFIVLAASKFMIMRLAKNEGAR</t>
  </si>
  <si>
    <t>P0AGI1</t>
  </si>
  <si>
    <t>RBSC_ECOLI</t>
  </si>
  <si>
    <t>Ribose import permease protein RbsC</t>
  </si>
  <si>
    <t>rbsC b3750 JW3729</t>
  </si>
  <si>
    <t>rbsC</t>
  </si>
  <si>
    <t>MTTQTVSGRRYFTKAWLMEQKSLIALLVLIAIVSTLSPNFFTINNLFNILQQTSVNAIMAVGMTLVILTSGIDLSVGSLLALTGAVAASIVGIEVNALVAVAAALALGAAIGAVTGVIVAKGRVQAFIATLVMMLLLRGVTMVYTNGSPVNTGFTENADLFGWFGIGRPLGVPTPVWIMGIVFLAAWYMLHHTRLGRYIYALGGNEAATRLSGINVNKIKIIVYSLCGLLASLAGIIEVARLSSAQPTAGTGYELDAIAAVVLGGTSLAGGKGRIVGTLIGALILGFLNNGLNLLGVSSYYQMIVKAVVILLAVLVDNKKQ</t>
  </si>
  <si>
    <t>P0AGI4</t>
  </si>
  <si>
    <t>XYLH_ECOLI</t>
  </si>
  <si>
    <t>Xylose transport system permease protein XylH</t>
  </si>
  <si>
    <t>xylH b3568 JW3540</t>
  </si>
  <si>
    <t>xylH</t>
  </si>
  <si>
    <t>MSKSNPSEVKLAVPTSGGFSGLKSLNLQVFVMIAAIIAIMLFFTWTTDGAYLSARNVSNLLRQTAITGILAVGMVFVIISAEIDLSVGSMMGLLGGVAAICDVWLGWPLPLTIIVTLVLGLLLGAWNGWWVAYRKVPSFIVTLAGMLAFRGILIGITNGTTVSPTSAAMSQIGQSYLPASTGFIIGALGLMAFVGWQWRGRMRRQALGLQSPASTAVVGRQALTAIIVLGAIWLLNDYRGVPTPVLLLTLLLLGGMFMATRTAFGRRIYAIGGNLEAARLSGINVERTKLAVFAINGLMVAIAGLILSSRLGAGSPSAGNIAELDAIAACVIGGTSLAGGVGSVAGAVMGAFIMASLDNGMSMMDVPTFWQYIVKGAILLLAVWMDSATKRRS</t>
  </si>
  <si>
    <t>P0AGI8</t>
  </si>
  <si>
    <t>TRKA_ECOLI</t>
  </si>
  <si>
    <t>Trk system potassium uptake protein TrkA (K(+)-uptake protein TrkA)</t>
  </si>
  <si>
    <t>trkA b3290 JW3251</t>
  </si>
  <si>
    <t>trkA</t>
  </si>
  <si>
    <t>MKIIILGAGQVGGTLAENLVGENNDITVVDTNGERLRTLQDKFDLRVVQGHGSHPRVLREAGADDADMLVAVTSSDETNMVACQVAYSLFNTPNRIARIRSPDYVRDADKLFHSDAVPIDHLIAPEQLVIDNIYRLIEYPGALQVVNFAEGKVSLAVVKAYYGGPLIGNALSTMREHMPHIDTRVAAIFRHDRPIRPQGSTIVEAGDEVFFIAASQHIRAVMSELQRLEKPYKRIMLVGGGNIGAGLARRLEKDYSVKLIERNQQRAAELAEKLQNTIVFFGDASDQELLAEEHIDQVDLFIAVTNDDEANIMSAMLAKRMGAKKVMVLIQRRAYVDLVQGSVIDIAISPQQATISALLSHVRKADIVGVSSLRRGVAEAIEAVAHGDESTSRVVGRVIDEIKLPPGTIIGAVVRGNDVMIANDNLRIEQGDHVIMFLTDKKFITDVERLFQPSPFFL</t>
  </si>
  <si>
    <t>P0AGJ2</t>
  </si>
  <si>
    <t>TRMH_ECOLI</t>
  </si>
  <si>
    <t>tRNA (guanosine(18)-2'-O)-methyltransferase (EC 2.1.1.34) (tRNA [Gm18] methyltransferase)</t>
  </si>
  <si>
    <t>trmH spoU b3651 JW3626</t>
  </si>
  <si>
    <t>trmH</t>
  </si>
  <si>
    <t>MNPTRYARICEMLARRQPDLTVCMEQVHKPHNVSAIIRTADAVGVHEVHAVWPGSRMRTMASAAAGSNSWVQVKTHRTIGDAVAHLKGQGMQILATHLSDNAVDFREIDYTRPTCILMGQEKTGITQEALALADQDIIIPMIGMVQSLNVSVASALILYEAQRQRQNAGMYLRENSMLPEAEQQRLLFEGGYPVLAKVAKRKGLPYPHVNQQGEIEADADWWATMQAAG</t>
  </si>
  <si>
    <t>P0AGJ5</t>
  </si>
  <si>
    <t>YFIF_ECOLI</t>
  </si>
  <si>
    <t>Uncharacterized tRNA/rRNA methyltransferase YfiF (EC 2.1.1.-)</t>
  </si>
  <si>
    <t>yfiF b2581 JW2565</t>
  </si>
  <si>
    <t>yfiF</t>
  </si>
  <si>
    <t>MNDEMKGKSGKVKVMYVRSDDDSDKRTHNPRTGKGGGRPGKSRADGGRRPARDDKQSQPRDRKWEDSPWRTVSRAPGDETPEKADHGGISGKSFIDPEVLRRQRAEETRVYGENACQALFQSRPEAIVRAWFIQSVTPRFKEALRWMAANRKAYHVVDEAELTKASGTEHHGGVCFLIKKRNGTTVQQWVSQAGAQDCVLALENESNPHNLGGMMRSCAHFGVKGVVVQDAALLESGAAIRTAEGGAEHVQPITGDNIVNVLDDFRQAGYTVVTTSSEQGKPLFKTSLPAKMVLVLGQEYEGLPDAARDPNDLRVKIDGTGNVAGLNISVATGVLLGEWWRQNKA</t>
  </si>
  <si>
    <t>P0AGJ7</t>
  </si>
  <si>
    <t>TRML_ECOLI</t>
  </si>
  <si>
    <t>tRNA (cytidine(34)-2'-O)-methyltransferase (EC 2.1.1.207) (tRNA (cytidine/uridine-2'-O-)-methyltransferase TrmL)</t>
  </si>
  <si>
    <t>trmL yibK b3606 JW3581</t>
  </si>
  <si>
    <t>trmL</t>
  </si>
  <si>
    <t>MLNIVLYEPEIPPNTGNIIRLCANTGFRLHIIEPMGFAWDDKRLRRAGLDYHEFTAVTRHHDYRAFLEAENPQRLFALTTKGTPAHSAVSYQDGDYLMFGPETRGLPASILDALPAEQKIRIPMVPDSRSMNLSNAVSVVVYEAWRQLGYPGAVLRD</t>
  </si>
  <si>
    <t>P0AGJ9</t>
  </si>
  <si>
    <t>SYY_ECOLI</t>
  </si>
  <si>
    <t>Tyrosine--tRNA ligase (EC 6.1.1.1) (Tyrosyl-tRNA synthetase) (TyrRS)</t>
  </si>
  <si>
    <t>tyrS b1637 JW1629</t>
  </si>
  <si>
    <t>tyrS</t>
  </si>
  <si>
    <t>MASSNLIKQLQERGLVAQVTDEEALAERLAQGPIALYCGFDPTADSLHLGHLVPLLCLKRFQQAGHKPVALVGGATGLIGDPSFKAAERKLNTEETVQEWVDKIRKQVAPFLDFDCGENSAIAANNYDWFGNMNVLTFLRDIGKHFSVNQMINKEAVKQRLNREDQGISFTEFSYNLLQGYDFACLNKQYGVVLQIGGSDQWGNITSGIDLTRRLHQNQVFGLTVPLITKADGTKFGKTEGGAVWLDPKKTSPYKFYQFWINTADADVYRFLKFFTFMSIEEINALEEEDKNSGKAPRAQYVLAEQVTRLVHGEEGLQAAKRITECLFSGSLSALSEADFEQLAQDGVPMVEMEKGADLMQALVDSELQPSRGQARKTIASNAITINGEKQSDPEYFFKEEDRLFGRFTLLRRGKKNYCLICWK</t>
  </si>
  <si>
    <t>P0AGK1</t>
  </si>
  <si>
    <t>UBIA_ECOLI</t>
  </si>
  <si>
    <t>4-hydroxybenzoate octaprenyltransferase (EC 2.5.1.39) (4-HB polyprenyltransferase) (PHB octaprenyl transferase)</t>
  </si>
  <si>
    <t>ubiA cyr b4040 JW4000</t>
  </si>
  <si>
    <t>ubiA</t>
  </si>
  <si>
    <t>MEWSLTQNKLLAFHRLMRTDKPIGALLLLWPTLWALWVATPGVPQLWILAVFVAGVWLMRAAGCVVNDYADRKFDGHVKRTANRPLPSGAVTEKEARALFVVLVLISFLLVLTLNTMTILLSIAALALAWVYPFMKRYTHLPQVVLGAAFGWSIPMAFAAVSESVPLSCWLMFLANILWAVAYDTQYAMVDRDDDVKIGIKSTAILFGQYDKLIIGILQIGVLALMAIIGELNGLGWGYYWSILVAGALFVYQQKLIANREREACFKAFMNNNYVGLVLFLGLAMSYWHF</t>
  </si>
  <si>
    <t>P0AGK4</t>
  </si>
  <si>
    <t>YHBY_ECOLI</t>
  </si>
  <si>
    <t>RNA-binding protein YhbY</t>
  </si>
  <si>
    <t>yhbY b3180 JW3147</t>
  </si>
  <si>
    <t>yhbY</t>
  </si>
  <si>
    <t>MNLSTKQKQHLKGLAHPLKPVVLLGSNGLTEGVLAEIEQALEHHELIKVKIATEDRETKTLIVEAIVRETGACNVQVIGKTLVLYRPTKERKISLPR</t>
  </si>
  <si>
    <t>P0AGK8</t>
  </si>
  <si>
    <t>ISCR_ECOLI</t>
  </si>
  <si>
    <t>HTH-type transcriptional regulator IscR</t>
  </si>
  <si>
    <t>iscR yfhP b2531 JW2515</t>
  </si>
  <si>
    <t>iscR</t>
  </si>
  <si>
    <t>MRLTSKGRYAVTAMLDVALNSEAGPVPLADISERQGISLSYLEQLFSRLRKNGLVSSVRGPGGGYLLGKDASSIAVGEVISAVDESVDATRCQGKGGCQGGDKCLTHALWRDLSDRLTGFLNNITLGELVNNQEVLDVSGRQHTHDAPRTRTQDAIDVKLRA</t>
  </si>
  <si>
    <t>P0AGL2</t>
  </si>
  <si>
    <t>TDCF_ECOLI</t>
  </si>
  <si>
    <t>Putative reactive intermediate deaminase TdcF (EC 3.5.4.-)</t>
  </si>
  <si>
    <t>tdcF yhaR b3113 JW5521</t>
  </si>
  <si>
    <t>tdcF</t>
  </si>
  <si>
    <t>MKKIIETQRAPGAIGPYVQGVDLGSMVFTSGQIPVCPQTGEIPADVQDQARLSLENVKAIVVAAGLSVGDIIKMTVFITDLNDFATINEVYKQFFDEHQATYPTRSCVQVARLPKDVKLEIEAIAVRSA</t>
  </si>
  <si>
    <t>P0AGL5</t>
  </si>
  <si>
    <t>RATA_ECOLI</t>
  </si>
  <si>
    <t>Ribosome association toxin RatA (Toxin RatA)</t>
  </si>
  <si>
    <t>ratA pasT yfjG b2619 JW2600</t>
  </si>
  <si>
    <t>ratA</t>
  </si>
  <si>
    <t>MILFVGFLLMEIVMPQISRTALVPYSAEQMYQLVNDVQSYPQFLPGCTGSRILESTPGQMTAAVDVSKAGISKTFTTRNQLTSNQSILMNLVDGPFKKLIGGWKFTPLSQEACRIEFHLDFEFTNKLIELAFGRVFKELAANMVQAFTVRAKEVYSAR</t>
  </si>
  <si>
    <t>P0AGL7</t>
  </si>
  <si>
    <t>RSME_ECOLI</t>
  </si>
  <si>
    <t>Ribosomal RNA small subunit methyltransferase E (EC 2.1.1.193) (16S rRNA m3U1498 methyltransferase)</t>
  </si>
  <si>
    <t>rsmE yggJ b2946 JW2913</t>
  </si>
  <si>
    <t>rsmE</t>
  </si>
  <si>
    <t>MRIPRIYHPEPLTSHSHIALCEDAANHIGRVLRMGPGQALQLFDGSNQVFDAEITSASKKSVEVKVLEGQIDDRESPLHIHLGQVMSRGEKMEFTIQKSIELGVSLITPLFSERCGVKLDSERLNKKLQQWQKIAIAACEQCGRNRVPEIRPAMDLEAWCAEQDEGLKLNLHPRASNSINTLPLPVERVRLLIGPEGGLSADEIAMTARYQFTDILLGPRVLRTETTALTAITALQVRFGDLG</t>
  </si>
  <si>
    <t>P0AGM0</t>
  </si>
  <si>
    <t>YHHT_ECOLI</t>
  </si>
  <si>
    <t>Putative transport protein YhhT</t>
  </si>
  <si>
    <t>yhhT b3474 JW5680</t>
  </si>
  <si>
    <t>yhhT</t>
  </si>
  <si>
    <t>METPQPDKTGMHILLKLASLVVILAGIHAAADIIVQLLLALFFAIVLNPLVTWFIRRGVQRPVAITIVVVVMLIALTALVGVLAASFNEFISMLPKFNKELTRKLFKLQEMLPFLNLHMSPERMLQRMDSEKVVTFTTALMTGLSGAMASVLLLVMTVVFMLFEVRHVPYKMRFALNNPQIHIAGLHRALKGVSHYLALKTLLSLWTGVIVWLGLELMGVQFALMWAVLAFLLNYVPNIGAVISAVPPMIQVLLFNGVYECILVGALFLVVHMVIGNILEPRMMGHRLGMSTMVVFLSLLIWGWLLGPVGMLLSVPLTSVCKIWMETTKGGSKLAILLGPGRPKSRLPG</t>
  </si>
  <si>
    <t>P0AGM2</t>
  </si>
  <si>
    <t>YICG_ECOLI</t>
  </si>
  <si>
    <t>UPF0126 inner membrane protein YicG</t>
  </si>
  <si>
    <t>yicG b3646 JW3621</t>
  </si>
  <si>
    <t>yicG</t>
  </si>
  <si>
    <t>MLLHILYLVGITAEAMTGALAAGRRRMDTFGVIIIATATAIGGGSVRDILLGHYPLGWVKHPEYVIIVATAAVLTTIVAPVMPYLRKVFLVLDALGLVVFSIIGAQVALDMGHGPIIAVVAAVTTGVFGGVLRDMFCKRIPLVFQKELYAGVSFASAVLYIALQHYVSNHDVVIISTLVFGFFARLLALRLKLGLPVFYYSHEGH</t>
  </si>
  <si>
    <t>P0AGM5</t>
  </si>
  <si>
    <t>SIRB1_ECOLI</t>
  </si>
  <si>
    <t>UPF0162 protein YchA (Protein SirB1)</t>
  </si>
  <si>
    <t>ychA sirB1 b1214 JW1205</t>
  </si>
  <si>
    <t>ychA</t>
  </si>
  <si>
    <t>MRSLADFEFNKAPLCEGMILACEAIRRDFPSQDVYDELERLVSLAKEEISQLLPLEEQLEKLIALFYGDWGFKASRGVYRLSDALWLDQVLKNRQGSAVSLGAVLLWVANRLDLPLLPVIFPTQLILRIECPDGEIWLINPFNGESLSEHMLDVWLKGNISPSAELFYEDLDEADNIEVIRKLLDTLKASLMEENQMELALRTSEALLQFNPEDPYEIRDRGLIYAQLDCEHVALNDLSYFVEQCPEDPISEMIRAQINNIAHKHIVLH</t>
  </si>
  <si>
    <t>P0AGM7</t>
  </si>
  <si>
    <t>URAA_ECOLI</t>
  </si>
  <si>
    <t>Uracil permease (Uracil transporter)</t>
  </si>
  <si>
    <t>uraA b2497 JW2482</t>
  </si>
  <si>
    <t>uraA</t>
  </si>
  <si>
    <t>MTRRAIGVSERPPLLQTIPLSLQHLFAMFGATVLVPVLFHINPATVLLFNGIGTLLYLFICKGKIPAYLGSSFAFISPVLLLLPLGYEVALGGFIMCGVLFCLVSFIVKKAGTGWLDVLFPPAAMGAIVAVIGLELAGVAAGMAGLLPAEGQTPDSKTIIISITTLAVTVLGSVLFRGFLAIIPILIGVLVGYALSFAMGIVDTTPIINAHWFALPTLYTPRFEWFAILTILPAALVVIAEHVGHLVVTANIVKKDLLRDPGLHRSMFANGLSTVISGFFGSTPNTTYGENIGVMAITRVYSTWVIGGAAIFAILLSCVGKLAAAIQMIPLPVMGGVSLLLYGVIGASGIRVLIESKVDYNKAQNLILTSVILIIGVSGAKVNIGAAELKGMALATIVGIGLSLIFKLISVLRPEEVVLDAEDADITDK</t>
  </si>
  <si>
    <t>P0AGM9</t>
  </si>
  <si>
    <t>XANP_ECOLI</t>
  </si>
  <si>
    <t>Xanthine permease XanP</t>
  </si>
  <si>
    <t>xanP yicE b3654 JW3629</t>
  </si>
  <si>
    <t>xanP</t>
  </si>
  <si>
    <t>MSVSTLESENAQPVAQTQNSELIYRLEDRPPLPQTLFAACQHLLAMFVAVITPALLICQALGLPAQDTQHIISMSLFASGVASIIQIKAWGPVGSGLLSIQGTSFNFVAPLIMGGTALKTGGADVPTMMAALFGTLMLASCTEMVISRVLHLARRIITPLVSGVVVMIIGLSLIQVGLTSIGGGYAAMSDNTFGAPKNLLLAGVVLALIILLNRQRNPYLRVASLVIAMAAGYALAWFMGMLPESNEPMTQELIMVPTPLYYGLGIEWSLLLPLMLVFMITSLETIGDITATSDVSEQPVSGPLYMKRLKGGVLANGLNSFVSAVFNTFPNSCFGQNNGVIQLTGVASRYVGFVVALMLIVLGLFPAVSGFVQHIPEPVLGGATLVMFGTIAASGVRIVSREPLNRRAILIIALSLAVGLGVSQQPLILQFAPEWLKNLLSSGIAAGGITAIVLNLIFPPEKQ</t>
  </si>
  <si>
    <t>P0C018</t>
  </si>
  <si>
    <t>RL18_ECOLI</t>
  </si>
  <si>
    <t>50S ribosomal protein L18 (Large ribosomal subunit protein uL18)</t>
  </si>
  <si>
    <t>rplR b3304 JW3266</t>
  </si>
  <si>
    <t>rplR</t>
  </si>
  <si>
    <t>MDKKSARIRRATRARRKLQELGATRLVVHRTPRHIYAQVIAPNGSEVLVAASTVEKAIAEQLKYTGNKDAAAAVGKAVAERALEKGIKDVSFDRSGFQYHGRVQALADAAREAGLQF</t>
  </si>
  <si>
    <t>P0C037</t>
  </si>
  <si>
    <t>PPNP_ECOLI</t>
  </si>
  <si>
    <t>Pyrimidine/purine nucleoside phosphorylase (EC 2.4.2.1) (EC 2.4.2.2) (Adenosine phosphorylase) (Cytidine phosphorylase) (Guanosine phosphorylase) (EC 2.4.2.15) (Inosine phosphorylase) (Thymidine phosphorylase) (EC 2.4.2.4) (Uridine phosphorylase) (EC 2.4.2.3) (Xanthosine phosphorylase)</t>
  </si>
  <si>
    <t>ppnP yaiE b0391 JW0382</t>
  </si>
  <si>
    <t>ppnP</t>
  </si>
  <si>
    <t>MLQSNEYFSGKVKSIGFSSSSTGRASVGVMVEGEYTFSTAEPEEMTVISGALNVLLPDATDWQVYEAGSVFNVPGHSEFHLQVAEPTSYLCRYL</t>
  </si>
  <si>
    <t>P0C054</t>
  </si>
  <si>
    <t>IBPA_ECOLI</t>
  </si>
  <si>
    <t>Small heat shock protein IbpA (16 kDa heat shock protein A)</t>
  </si>
  <si>
    <t>ibpA hslT htpN b3687 JW3664</t>
  </si>
  <si>
    <t>ibpA</t>
  </si>
  <si>
    <t>MRNFDLSPLYRSAIGFDRLFNHLENNQSQSNGGYPPYNVELVDENHYRIAIAVAGFAESELEITAQDNLLVVKGAHADEQKERTYLYQGIAERNFERKFQLAENIHVRGANLVNGLLYIDLERVIPEAKKPRRIEIN</t>
  </si>
  <si>
    <t>P0C058</t>
  </si>
  <si>
    <t>IBPB_ECOLI</t>
  </si>
  <si>
    <t>Small heat shock protein IbpB (16 kDa heat shock protein B)</t>
  </si>
  <si>
    <t>ibpB hslS htpE b3686 JW3663</t>
  </si>
  <si>
    <t>ibpB</t>
  </si>
  <si>
    <t>MRNFDLSPLMRQWIGFDKLANALQNAGESQSFPPYNIEKSDDNHYRITLALAGFRQEDLEIQLEGTRLSVKGTPEQPKEEKKWLHQGLMNQPFSLSFTLAENMEVSGATFVNGLLHIDLIRNEPEPIAAQRIAISERPALNS</t>
  </si>
  <si>
    <t>P0C066</t>
  </si>
  <si>
    <t>MLTC_ECOLI</t>
  </si>
  <si>
    <t>Membrane-bound lytic murein transglycosylase C (EC 4.2.2.n1) (Murein lyase C)</t>
  </si>
  <si>
    <t>mltC yggZ b2963 JW5481</t>
  </si>
  <si>
    <t>mltC</t>
  </si>
  <si>
    <t>MKKYLALALIAPLLISCSTTKKGDTYNEAWVKDTNGFDILMGQFAHNIENIWGFKEVVIAGPKDYVKYTDQYQTRSHINFDDGTITIETIAGTEPAAHLRRAIIKTLLMGDDPSSVDLYSDVDDITISKEPFLYGQVVDNTGQPIRWEGRASNFADYLLKNRLKSRSNGLRIIYSVTINMVPNHLDKRAHKYLGMVRQASRKYGVDESLILAIMQTESSFNPYAVSRSDALGLMQVVQHTAGKDVFRSQGKSGTPSRSFLFDPASNIDTGTAYLAMLNNVYLGGIDNPTSRRYAVITAYNGGAGSVLRVFSNDKIQAANIINTMTPGDVYQTLTTRHPSAESRRYLYKVNTAQKSYRRR</t>
  </si>
  <si>
    <t>P0C077</t>
  </si>
  <si>
    <t>RELE_ECOLI</t>
  </si>
  <si>
    <t>mRNA interferase toxin RelE (EC 3.1.-.-) (Endoribonuclease RelE) (Toxin RelE)</t>
  </si>
  <si>
    <t>relE b1563 JW1555</t>
  </si>
  <si>
    <t>relE</t>
  </si>
  <si>
    <t>MAYFLDFDERALKEWRKLGSTVREQLKKKLVEVLESPRIEANKLRGMPDCYKIKLRSSGYRLVYQVIDEKVVVFVISVGKRERSEVYSEAVKRIL</t>
  </si>
  <si>
    <t>P0C079</t>
  </si>
  <si>
    <t>RELB_ECOLI</t>
  </si>
  <si>
    <t>Antitoxin RelB</t>
  </si>
  <si>
    <t>relB b1564 JW1556</t>
  </si>
  <si>
    <t>relB</t>
  </si>
  <si>
    <t>MGSINLRIDDELKARSYAALEKMGVTPSEALRLMLEYIADNERLPFKQTLLSDEDAELVEIVKERLRNPKPVRVTLDEL</t>
  </si>
  <si>
    <t>P0C093</t>
  </si>
  <si>
    <t>SLMA_ECOLI</t>
  </si>
  <si>
    <t>Nucleoid occlusion factor SlmA (Protein Ttk) (Synthetically lethal with a defective Min system protein A)</t>
  </si>
  <si>
    <t>slmA ttk yicB b3641 JW5641</t>
  </si>
  <si>
    <t>slmA</t>
  </si>
  <si>
    <t>MAEKQTAKRNRREEILQSLALMLESSDGSQRITTAKLAASVGVSEAALYRHFPSKTRMFDSLIEFIEDSLITRINLILKDEKDTTARLRLIVLLLLGFGERNPGLTRILTGHALMFEQDRLQGRINQLFERIEAQLRQVLREKRMREGEGYTTDETLLASQILAFCEGMLSRFVRSEFKYRPTDDFDARWPLIAAQLQ</t>
  </si>
  <si>
    <t>P0C0K3</t>
  </si>
  <si>
    <t>SRKA_ECOLI</t>
  </si>
  <si>
    <t>Stress response kinase A (EC 2.7.11.1) (Serine/threonine protein kinase YihE) (Serine/threonine-protein kinase SrkA)</t>
  </si>
  <si>
    <t>srkA rdoA yihE b3859 JW3831</t>
  </si>
  <si>
    <t>srkA</t>
  </si>
  <si>
    <t>MNNSAFTFQTLHPDTIMDALFEHGIRVDSGLTPLNSYENRVYQFQDEDRRRFVVKFYRPERWTADQILEEHQFALQLVNDEVPVAAPVAFNGQTLLNHQGFYFAVFPSVGGRQFEADNIDQMEAVGRYLGRMHQTGRKQLFIHRPTIGLNEYLIEPRKLFEDATLIPSGLKAAFLKATDELIAAVTAHWREDFTVLRLHGDCHAGNILWRDGPMFVDLDDARNGPAVQDLWMLLNGDKAEQRMQLETIIEAYEEFSEFDTAEIGLIEPLRAMRLVYYLAWLMRRWADPAFPKNFPWLTGEDYWLRQTATFIEQAKVLQEPPLQLTPMY</t>
  </si>
  <si>
    <t>P0C0L2</t>
  </si>
  <si>
    <t>OSMC_ECOLI</t>
  </si>
  <si>
    <t>Peroxiredoxin OsmC (EC 1.11.1.15) (Osmotically-inducible protein C)</t>
  </si>
  <si>
    <t>osmC b1482 JW1477</t>
  </si>
  <si>
    <t>osmC</t>
  </si>
  <si>
    <t>MTIHKKGQAHWEGDIKRGKGTVSTESGVLNQQPYGFNTRFEGEKGTNPEELIGAAHAACFSMALSLMLGEAGFTPTSIDTTADVSLDKVDAGFAITKIALKSEVAVPGIDASTFDGIIQKAKAGCPVSQVLKAEITLDYQLKS</t>
  </si>
  <si>
    <t>P0C0L7</t>
  </si>
  <si>
    <t>PROP_ECOLI</t>
  </si>
  <si>
    <t>Proline/betaine transporter (Proline porter II) (PPII)</t>
  </si>
  <si>
    <t>proP b4111 JW4072</t>
  </si>
  <si>
    <t>proP</t>
  </si>
  <si>
    <t>MLKRKKVKPITLRDVTIIDDGKLRKAITAASLGNAMEWFDFGVYGFVAYALGKVFFPGADPSVQMVAALATFSVPFLIRPLGGLFFGMLGDKYGRQKILAITIVIMSISTFCIGLIPSYDTIGIWAPILLLICKMAQGFSVGGEYTGASIFVAEYSPDRKRGFMGSWLDFGSIAGFVLGAGVVVLISTIVGEANFLDWGWRIPFFIALPLGIIGLYLRHALEETPAFQQHVDKLEQGDREGLQDGPKVSFKEIATKYWRSLLTCIGLVIATNVTYYMLLTYMPSYLSHNLHYSEDHGVLIIIAIMIGMLFVQPVMGLLSDRFGRRPFVLLGSVALFVLAIPAFILINSNVIGLIFAGLLMLAVILNCFTGVMASTLPAMFPTHIRYSALAAAFNISVLVAGLTPTLAAWLVESSQNLMMPAYYLMVVAVVGLITGVTMKETANRPLKGATPAASDIQEAKEILVEHYDNIEQKIDDIDHEIADLQAKRTRLVQQHPRIDE</t>
  </si>
  <si>
    <t>P0C0L9</t>
  </si>
  <si>
    <t>ISCX_ECOLI</t>
  </si>
  <si>
    <t>Protein IscX</t>
  </si>
  <si>
    <t>iscX yfhJ b2524 JW2508</t>
  </si>
  <si>
    <t>iscX</t>
  </si>
  <si>
    <t>MGLKWTDSREIGEALYDAYPDLDPKTVRFTDMHQWICDLEDFDDDPQASNEKILEAILLVWLDEAE</t>
  </si>
  <si>
    <t>P0C0R7</t>
  </si>
  <si>
    <t>RLME_ECOLI</t>
  </si>
  <si>
    <t>Ribosomal RNA large subunit methyltransferase E (EC 2.1.1.166) (23S rRNA Um2552 methyltransferase) (Cell division protein FtsJ) (rRNA (uridine-2'-O-)-methyltransferase)</t>
  </si>
  <si>
    <t>rlmE ftsJ mrsF rrmJ b3179 JW3146</t>
  </si>
  <si>
    <t>rlmE</t>
  </si>
  <si>
    <t>MTGKKRSASSSRWLQEHFSDKYVQQAQKKGLRSRAWFKLDEIQQSDKLFKPGMTVVDLGAAPGGWSQYVVTQIGGKGRIIACDLLPMDPIVGVDFLQGDFRDELVMKALLERVGDSKVQVVMSDMAPNMSGTPAVDIPRAMYLVELALEMCRDVLAPGGSFVVKVFQGEGFDEYLREIRSLFTKVKVRKPDSSRARSREVYIVATGRKP</t>
  </si>
  <si>
    <t>P0C0S1</t>
  </si>
  <si>
    <t>MSCS_ECOLI</t>
  </si>
  <si>
    <t>Small-conductance mechanosensitive channel</t>
  </si>
  <si>
    <t>mscS yggB b2924 JW2891</t>
  </si>
  <si>
    <t>mscS</t>
  </si>
  <si>
    <t>MEDLNVVDSINGAGSWLVANQALLLSYAVNIVAALAIIIVGLIIARMISNAVNRLMISRKIDATVADFLSALVRYGIIAFTLIAALGRVGVQTASVIAVLGAAGLAVGLALQGSLSNLAAGVLLVMFRPFRAGEYVDLGGVAGTVLSVQIFSTTMRTADGKIIVIPNGKIIAGNIINFSREPVRRNEFIIGVAYDSDIDQVKQILTNIIQSEDRILKDREMTVRLNELGASSINFVVRVWSNSGDLQNVYWDVLERIKREFDAAGISFPYPQMDVNFKRVKEDKAA</t>
  </si>
  <si>
    <t>P0C0T5</t>
  </si>
  <si>
    <t>MEPA_ECOLI</t>
  </si>
  <si>
    <t>Penicillin-insensitive murein endopeptidase (EC 3.4.24.-) (D-alanyl-D-alanine-endopeptidase) (DD-endopeptidase)</t>
  </si>
  <si>
    <t>mepA b2328 JW2325</t>
  </si>
  <si>
    <t>mepA</t>
  </si>
  <si>
    <t>MNKTAIALLALLASSASLAATPWQKITQPVPGSAQSIGSFSNGCIVGADTLPIQSEHYQVMRTDQRRYFGHPDLVMFIQRLSSQVSNLGMGTVLIGDMGMPAGGRFNGGHASHQTGLDVDIFLQLPKTRWTSAQLLRPQALDLVSRDGKHVVSTLWKPEIFSLIKLAAQDKDVTRIFVNPAIKQQLCLDAGTDRDWLRKVRPWFQHRAHMHVRLRCPADSLECEDQPLPPSGDGCGAELQSWFEPPKPGTTKPEKKTPPPLPPSCQALLDEHVI</t>
  </si>
  <si>
    <t>DISULFID 44..265;  /evidence="ECO:0000269|PubMed:15292190"; DISULFID 187..235;  /evidence="ECO:0000269|PubMed:15292190"; DISULFID 216..223;  /evidence="ECO:0000269|PubMed:15292190"</t>
  </si>
  <si>
    <t>P0C0U4</t>
  </si>
  <si>
    <t>RIMK_ECOLI</t>
  </si>
  <si>
    <t>Ribosomal protein S6--L-glutamate ligase (EC 6.3.2.-) (Polyglutamate synthase) (Ribosomal protein S6 modification protein)</t>
  </si>
  <si>
    <t>rimK b0852 JW0836</t>
  </si>
  <si>
    <t>rimK</t>
  </si>
  <si>
    <t>MKIAILSRDGTLYSCKRLREAAIQRGHLVEILDPLSCYMNINPAASSIHYKGRKLPHFDAVIPRIGTAITFYGTAALRQFEMLGSYPLNESVAIARARDKLRSMQLLARQGIDLPVTGIAHSPDDTSDLIDMVGGAPLVVKLVEGTQGIGVVLAETRQAAESVIDAFRGLNAHILVQEYIKEAQGCDIRCLVVGDEVVAAIERRAKEGDFRSNLHRGGAASVASITPQEREIAIKAARTMALDVAGVDILRANRGPLVMEVNASPGLEGIEKTTGIDIAGKMIRWIERHATTEYCLKTGG</t>
  </si>
  <si>
    <t>P0C0V0</t>
  </si>
  <si>
    <t>DEGP_ECOLI</t>
  </si>
  <si>
    <t>Periplasmic serine endoprotease DegP (EC 3.4.21.107) (Heat shock protein DegP) (Protease Do)</t>
  </si>
  <si>
    <t>degP htrA ptd b0161 JW0157</t>
  </si>
  <si>
    <t>degP</t>
  </si>
  <si>
    <t>MKKTTLALSALALSLGLALSPLSATAAETSSATTAQQMPSLAPMLEKVMPSVVSINVEGSTTVNTPRMPRNFQQFFGDDSPFCQEGSPFQSSPFCQGGQGGNGGGQQQKFMALGSGVIIDADKGYVVTNNHVVDNATVIKVQLSDGRKFDAKMVGKDPRSDIALIQIQNPKNLTAIKMADSDALRVGDYTVAIGNPFGLGETVTSGIVSALGRSGLNAENYENFIQTDAAINRGNSGGALVNLNGELIGINTAILAPDGGNIGIGFAIPSNMVKNLTSQMVEYGQVKRGELGIMGTELNSELAKAMKVDAQRGAFVSQVLPNSSAAKAGIKAGDVITSLNGKPISSFAALRAQVGTMPVGSKLTLGLLRDGKQVNVNLELQQSSQNQVDSSSIFNGIEGAEMSNKGKDQGVVVNNVKTGTPAAQIGLKKGDVIIGANQQAVKNIAELRKVLDSKPSVLALNIQRGDSTIYLLMQ</t>
  </si>
  <si>
    <t>DISULFID 83..95;  /evidence="ECO:0000269|PubMed:12878036"</t>
  </si>
  <si>
    <t>P0C7L2</t>
  </si>
  <si>
    <t>PAAJ_ECOLI</t>
  </si>
  <si>
    <t>3-oxoadipyl-CoA/3-oxo-5,6-dehydrosuberyl-CoA thiolase (EC 2.3.1.174) (EC 2.3.1.223)</t>
  </si>
  <si>
    <t>paaJ paaE ydbW b1397 JW1392</t>
  </si>
  <si>
    <t>paaJ</t>
  </si>
  <si>
    <t>MREAFICDGIRTPIGRYGGALSSVRADDLAAIPLRELLVRNPRLDAECIDDVILGCANQAGEDNRNVARMATLLAGLPQSVSGTTINRLCGSGLDALGFAARAIKAGDGDLLIAGGVESMSRAPFVMGKAASAFSRQAEMFDTTIGWRFVNPLMAQQFGTDSMPETAENVAELLKISREDQDSFALRSQQRTAKAQSSGILAEEIVPVVLKNKKGVVTEIQHDEHLRPETTLEQLRGLKAPFRANGVITAGNASGVNDGAAALIIASEQMAAAQGLTPRARIVAMATAGVEPRLMGLGPVPATRRVLERAGLSIHDMDVIELNEAFAAQALGVLRELGLPDDAPHVNPNGGAIALGHPLGMSGARLALAASHELHRRNGRYALCTMCIGVGQGIAMILERV</t>
  </si>
  <si>
    <t>P0C8J6</t>
  </si>
  <si>
    <t>GATY_ECOLI</t>
  </si>
  <si>
    <t>D-tagatose-1,6-bisphosphate aldolase subunit GatY (TBPA) (TagBP aldolase) (EC 4.1.2.40) (D-tagatose-bisphosphate aldolase class II) (Tagatose-bisphosphate aldolase)</t>
  </si>
  <si>
    <t>gatY yegF b2096 JW5343</t>
  </si>
  <si>
    <t>gatY</t>
  </si>
  <si>
    <t>MYVVSTKQMLNNAQRGGYAVPAFNIHNLETMQVVVETAANLHAPVIIAGTPGTFTHAGTENLLALVSAMAKQYHHPLAIHLDHHTKFDDIAQKVRSGVRSVMIDASHLPFAQNISRVKEVVDFCHRFDVSVEAELGQLGGQEDDVQVNEADALYTNPAQAREFAEATGIDSLAVAIGTAHGMYASAPALDFSRLENIRQWVNLPLVLHGASGLSTKDIQQTIKLGICKINVATELKNAFSQALKNYLTEHPEATDPRDYLQSAKSAMRDVVSKVIADCGCEGRA</t>
  </si>
  <si>
    <t>P0C8J8</t>
  </si>
  <si>
    <t>GATZ_ECOLI</t>
  </si>
  <si>
    <t>D-tagatose-1,6-bisphosphate aldolase subunit GatZ</t>
  </si>
  <si>
    <t>gatZ b2095 JW2082</t>
  </si>
  <si>
    <t>gatZ</t>
  </si>
  <si>
    <t>MKTLIARHKAGEHIGICSVCSAHPLVIEAALAFDRNSTRKVLIEATSNQVNQFGGYTGMTPADFREFVFTIADKVGFARERIILGGDHLGPNCWQQENADAAMEKSVELVKEYVRAGFSKIHLDASMSCAGDPIPLAPETVAERAAVLCFAAESVATDCQREQLSYVIGTEVPVPGGEASAIQSVHITHVEDAANTLRTHQKAFIARGLTEALTRVIAIVVQPGVEFDHSNIIHYQPQEAQPLAQWIENTRMVYEAHSTDYQTRTAYWELVRDHFAILKVGPALTFALREAIFALAQIEQELIAPENRSGCLAVIEEVMLDEPQYWKKYYRTGFNDSLLDIRYSLSDRIRYYWPHSRIKNSVETMMVNLEGVDIPLGMISQYLPKQFERIQSGELSAIPHQLIMDKIYDVLRAYRYGCAE</t>
  </si>
  <si>
    <t>P0C8K0</t>
  </si>
  <si>
    <t>KBAZ_ECOLI</t>
  </si>
  <si>
    <t>D-tagatose-1,6-bisphosphate aldolase subunit KbaZ</t>
  </si>
  <si>
    <t>kbaZ agaZ yhaX b3132 JW3101</t>
  </si>
  <si>
    <t>kbaZ</t>
  </si>
  <si>
    <t>MKHLTEMVRQHKAGKTNGIYAVCSAHPLVLEAAIRYASANQTPLLIEATSNQVDQFGGYTGMTPADFRGFVCQLADSLNFPQDALILGGDHLGPNRWQNLPAAQAMANADDLIKSYVAAGFKKIHLDCSMSCQDDPIPLTDDIVAERAARLAKVAEETCLEHFGEADLEYVIGTEVPVPGGAHETLSELAVTTPDAARATLEAHRHAFEKQGLNAIWPRIIALVVQPGVEFDHTNVIDYQPAKASALSQMVENYETLIFEAHSTDYQTPQSLRQLVIDHFAILKVGPALTFALREALFSLAAIEEELVPAKACSGLRQVLEDVMLDRPEYWQSHYHGDGNARRLARGYSYSDRVRYYWPDSQIDDAFAHLVRNLADSPIPLPLISQYLPLQYVKVRSGELQPTPRELIINHIQDILAQYHTACEGQ</t>
  </si>
  <si>
    <t>P0C960</t>
  </si>
  <si>
    <t>EMTA_ECOLI</t>
  </si>
  <si>
    <t>Endo-type membrane-bound lytic murein transglycosylase A (EC 4.2.2.n2) (Peptidoglycan lytic endotransglycosylase)</t>
  </si>
  <si>
    <t>emtA mltE sltZ ycgP b1193 JW5821</t>
  </si>
  <si>
    <t>emtA</t>
  </si>
  <si>
    <t>MKLRWFAFLIVLLAGCSSKHDYTNPPWNAKVPVQRAMQWMPISQKAGAAWGVDPQLITAIIAIESGGNPNAVSKSNAIGLMQLKASTSGRDVYRRMGWSGEPTTSELKNPERNISMGAAYLNILETGPLAGIEDPKVLQYALVVSYANGAGALLRTFSSDRKKAISKINDLDADEFLEHVARNHPAPQAPRYIYKLEQALDAM</t>
  </si>
  <si>
    <t>P0CB39</t>
  </si>
  <si>
    <t>EPTC_ECOLI</t>
  </si>
  <si>
    <t>Phosphoethanolamine transferase EptC (EC 2.7.-.-)</t>
  </si>
  <si>
    <t>eptC cptA yijP b3955 JW3927</t>
  </si>
  <si>
    <t>eptC</t>
  </si>
  <si>
    <t>MHSTEVQAKPLFSWKALGWALLYFWFFSTLLQAIIYISGYSGTNGIRDSLLFSSLWLIPVFLFPKRIKIIAAVIGVVLWAASLAALCYYVIYGQEFSQSVLFVMFETNTNEASEYLSQYFSLKIVLIALAYTAVAVLLWTRLRPVYIPKPWRYVVSFALLYGLILHPIAMNTFIKNKPFEKTLDNLASRMEPAAPWQFLTGYYQYRQQLNSLTKLLNENNALPPLANFKDESGNEPRTLVLVIGESTQRGRMSLYGYPRETTPELDALHKTDPNLTVFNNVVTSRPYTIEILQQALTFANEKNPDLYLTQPSLMNMMKQAGYKTFWITNQQTMTARNTMLTVFSRQTDKQYYMNQQRTQSAREYDTNVLKPFQEVLNDPAPKKLIIVHLLGTHIKYKYRYPENQGKFDGNTDHVPPGLNAEELESYNDYDNANLYNDHVVASLIKDFKAANPNGFLVYFSDHGEEVYDTPPHKTQGRNEDNPTRHMYTIPFLLWTSEKWQATHPRDFSQDVDRKYSLAELIHTWSDLAGLSYDGYDPTRSVVNPQFKETTRWIGNPYKKNALIDYDTLPYGDQVGNQ</t>
  </si>
  <si>
    <t>P0CB62</t>
  </si>
  <si>
    <t>YMIA_ECOLI</t>
  </si>
  <si>
    <t>Protein YmiA</t>
  </si>
  <si>
    <t>ymiA b4522 JW1267.1</t>
  </si>
  <si>
    <t>ymiA</t>
  </si>
  <si>
    <t>MRLAMPSGNQEPRRDPELKRKAWLAVFLGSALFWVVVALLIWKVWG</t>
  </si>
  <si>
    <t>P0CD93</t>
  </si>
  <si>
    <t>YMJD_ECOLI</t>
  </si>
  <si>
    <t>Protein YmjD</t>
  </si>
  <si>
    <t>ymjD b4673 JW5960.1</t>
  </si>
  <si>
    <t>ymjD</t>
  </si>
  <si>
    <t>MKHIQIRNSDMDWHIAANNLG</t>
  </si>
  <si>
    <t>P0CE44</t>
  </si>
  <si>
    <t>UIDB_ECOLI</t>
  </si>
  <si>
    <t>Glucuronide carrier protein homolog</t>
  </si>
  <si>
    <t>uidB gusB uidP b1616 JW1608</t>
  </si>
  <si>
    <t>uidB</t>
  </si>
  <si>
    <t>MNQQLSWRTIVGYSLGDVANNFAFAMGALFLLSYYTDVAGVGAAAAGTMLLLVRVFDAFADVFAGRVVDSVNTRWGKFRPFLLFGTAPLMIFSVLVFWVLTDWSHGSKVVYAYLTYMGLGLCYSLVNIPYGSLATAMTQQPQSRARLGAARGIAASLTFVCLAFLIGPSIKNSSPEEMVSVYHFWTIVLAIAGMVLYFICFKSTRENVVRIVAQPSLNISLQTLKRNRPLFMLCIGALCVLISTFAVSASSLFYVRYVLNDTGLFTVLVLVQNLVGTVASAPLVPGMVARIGKKNTFLIGALLGTCGYLLFFWVSVWSLPVALVALAIASIGQGVTMTVMWALEADTVEYGEYLTGVRIEGLTYSLFSFTRKCGQAIGGSIPAFILGLSGYIANQVQTPEVIMGIRTSIALVPCGFMLLAFVIIWFYPLTDKKFKEIVVEIDNRKKVQQQLISDITN</t>
  </si>
  <si>
    <t>P0CE47</t>
  </si>
  <si>
    <t>EFTU1_ECOLI</t>
  </si>
  <si>
    <t>Elongation factor Tu 1 (EF-Tu 1) (Bacteriophage Q beta RNA-directed RNA polymerase subunit III) (P-43)</t>
  </si>
  <si>
    <t>tufA b3339 JW3301</t>
  </si>
  <si>
    <t>tufA</t>
  </si>
  <si>
    <t>MSKEKFERTKPHVNVGTIGHVDHGKTTLTAAITTVLAKTYGGAARAFDQIDNAPEEKARGITINTSHVEYDTPTRHYAHVDCPGHADYVKNMITGAAQMDGAILVVAATDGPMPQTREHILLGRQVGVPYIIVFLNKCDMVDDEELLELVEMEVRELLSQYDFPGDDTPIVRGSALKALEGDAEWEAKILELAGFLDSYIPEPERAIDKPFLLPIEDVFSISGRGTVVTGRVERGIIKVGEEVEIVGIKETQKSTCTGVEMFRKLLDEGRAGENVGVLLRGIKREEIERGQVLAKPGTIKPHTKFESEVYILSKDEGGRHTPFFKGYRPQFYFRTTDVTGTIELPEGVEMVMPGDNIKMVVTLIHPIAMDDGLRFAIREGGRTVGAGVVAKVLG</t>
  </si>
  <si>
    <t>P0CE48</t>
  </si>
  <si>
    <t>EFTU2_ECOLI</t>
  </si>
  <si>
    <t>Elongation factor Tu 2 (EF-Tu 2) (Bacteriophage Q beta RNA-directed RNA polymerase subunit III) (P-43)</t>
  </si>
  <si>
    <t>tufB b3980 JW3943</t>
  </si>
  <si>
    <t>tufB</t>
  </si>
  <si>
    <t>MSKEKFERTKPHVNVGTIGHVDHGKTTLTAAITTVLAKTYGGAARAFDQIDNAPEEKARGITINTSHVEYDTPTRHYAHVDCPGHADYVKNMITGAAQMDGAILVVAATDGPMPQTREHILLGRQVGVPYIIVFLNKCDMVDDEELLELVEMEVRELLSQYDFPGDDTPIVRGSALKALEGDAEWEAKILELAGFLDSYIPEPERAIDKPFLLPIEDVFSISGRGTVVTGRVERGIIKVGEEVEIVGIKETQKSTCTGVEMFRKLLDEGRAGENVGVLLRGIKREEIERGQVLAKPGTIKPHTKFESEVYILSKDEGGRHTPFFKGYRPQFYFRTTDVTGTIELPEGVEMVMPGDNIKMVVTLIHPIAMDDGLRFAIREGGRTVGAGVVAKVLS</t>
  </si>
  <si>
    <t>P0CE49</t>
  </si>
  <si>
    <t>INSH1_ECOLI</t>
  </si>
  <si>
    <t>Transposase InsH for insertion sequence element IS5A</t>
  </si>
  <si>
    <t>insH1 b0259 JW0250</t>
  </si>
  <si>
    <t>insH1</t>
  </si>
  <si>
    <t>P0CE50</t>
  </si>
  <si>
    <t>INSH2_ECOLI</t>
  </si>
  <si>
    <t>Transposase InsH for insertion sequence element IS5B</t>
  </si>
  <si>
    <t>insH2 b0552 JW0540</t>
  </si>
  <si>
    <t>insH2</t>
  </si>
  <si>
    <t>P0CE51</t>
  </si>
  <si>
    <t>INSH3_ECOLI</t>
  </si>
  <si>
    <t>Transposase InsH for insertion sequence element IS5D</t>
  </si>
  <si>
    <t>insH3 b0656 JW0652</t>
  </si>
  <si>
    <t>insH3</t>
  </si>
  <si>
    <t>P0CE52</t>
  </si>
  <si>
    <t>INSH4_ECOLI</t>
  </si>
  <si>
    <t>Transposase InsH for insertion sequence element IS5F</t>
  </si>
  <si>
    <t>insH4 b1331 JW1324</t>
  </si>
  <si>
    <t>insH4</t>
  </si>
  <si>
    <t>P0CE53</t>
  </si>
  <si>
    <t>INSH6_ECOLI</t>
  </si>
  <si>
    <t>Transposase InsH for insertion sequence element IS5H</t>
  </si>
  <si>
    <t>insH6 b1994 JW1972</t>
  </si>
  <si>
    <t>insH6</t>
  </si>
  <si>
    <t>MSHQLTFADSEFSSKRRQTRKEIFLSRMEQILPWQNMVEVIEPFYPKAGNGRRPYPLETMLRIHCMQHWYNLSDGAMEDALYEIASMRLFARLSLDSALPDRTTIMNFRHLLEQHQLARQLFKTINRWLAEAGVMMTQGTLVDATIIEAPSSTKNKEQQRDPEMHQTKKGNQWHFGMKAHIGVDAKSGLTHSLVTTAANEHDLNQLGNLLHGEEQFVSADAGYQGAPQREELAEVDVDWLIAERPGKVRTLKQHPRKNKTAINIEYMKASIRAKVEHPFRIIKRQFGFVKARYKGLLKNDNQLAMLFTLANLFRADQMIRQWERSH</t>
  </si>
  <si>
    <t>P0CE54</t>
  </si>
  <si>
    <t>INSH7_ECOLI</t>
  </si>
  <si>
    <t>Transposase InsH for insertion sequence element IS5I</t>
  </si>
  <si>
    <t>insH7 b2030 JW2014</t>
  </si>
  <si>
    <t>insH7</t>
  </si>
  <si>
    <t>P0CE55</t>
  </si>
  <si>
    <t>INSH8_ECOLI</t>
  </si>
  <si>
    <t>Transposase InsH for insertion sequence element IS5K</t>
  </si>
  <si>
    <t>insH8 b2192 JW2179</t>
  </si>
  <si>
    <t>insH8</t>
  </si>
  <si>
    <t>P0CE56</t>
  </si>
  <si>
    <t>INSH9_ECOLI</t>
  </si>
  <si>
    <t>Transposase InsH for insertion sequence element IS5LO</t>
  </si>
  <si>
    <t>insH9 b2982 JW2949</t>
  </si>
  <si>
    <t>insH9</t>
  </si>
  <si>
    <t>P0CE57</t>
  </si>
  <si>
    <t>INH10_ECOLI</t>
  </si>
  <si>
    <t>Transposase InsH for insertion sequence element IS5R</t>
  </si>
  <si>
    <t>insH10 b3218 JW3185</t>
  </si>
  <si>
    <t>insH10</t>
  </si>
  <si>
    <t>P0CE58</t>
  </si>
  <si>
    <t>INH11_ECOLI</t>
  </si>
  <si>
    <t>Transposase InsH for insertion sequence element IS5T</t>
  </si>
  <si>
    <t>insH11 b3505 JW3472</t>
  </si>
  <si>
    <t>insH11</t>
  </si>
  <si>
    <t>P0CF07</t>
  </si>
  <si>
    <t>INSA1_ECOLI</t>
  </si>
  <si>
    <t>Insertion element IS1 1 protein InsA (IS1a)</t>
  </si>
  <si>
    <t>insA1 b0022 JW0021</t>
  </si>
  <si>
    <t>insA1</t>
  </si>
  <si>
    <t>P0CF08</t>
  </si>
  <si>
    <t>INSA2_ECOLI</t>
  </si>
  <si>
    <t>Insertion element IS1 2 protein InsA (IS1b)</t>
  </si>
  <si>
    <t>insA2 b0265 JW0257</t>
  </si>
  <si>
    <t>insA2</t>
  </si>
  <si>
    <t>MASVSISCPSCSATDGVVRNGKSTAGHQRYLCSHCRKTWQLQFTYTASQPGTHQKIIDMAMNGVGCRATARIMGVGLNTIFRHLKNSGRSR</t>
  </si>
  <si>
    <t>P0CF09</t>
  </si>
  <si>
    <t>INSA3_ECOLI</t>
  </si>
  <si>
    <t>Insertion element IS1 3 protein InsA (IS1c)</t>
  </si>
  <si>
    <t>insA3 b0275 JW0269</t>
  </si>
  <si>
    <t>insA3</t>
  </si>
  <si>
    <t>P0CF10</t>
  </si>
  <si>
    <t>INSA4_ECOLI</t>
  </si>
  <si>
    <t>Insertion element IS1 4 protein InsA (IS1d)</t>
  </si>
  <si>
    <t>insA4 b4516 JW0971</t>
  </si>
  <si>
    <t>insA4</t>
  </si>
  <si>
    <t>P0CF11</t>
  </si>
  <si>
    <t>INSA5_ECOLI</t>
  </si>
  <si>
    <t>Insertion element IS1 5 protein InsA (IS1h)</t>
  </si>
  <si>
    <t>insA5 b1894</t>
  </si>
  <si>
    <t>insA5</t>
  </si>
  <si>
    <t>P0CF12</t>
  </si>
  <si>
    <t>INSA6_ECOLI</t>
  </si>
  <si>
    <t>Insertion element IS1 6 protein InsA (IS1e)</t>
  </si>
  <si>
    <t>insA6 b3444 JW3408</t>
  </si>
  <si>
    <t>insA6</t>
  </si>
  <si>
    <t>P0CF25</t>
  </si>
  <si>
    <t>INSB1_ECOLI</t>
  </si>
  <si>
    <t>Insertion element IS1 1 protein InsB (IS1a)</t>
  </si>
  <si>
    <t>insB1 b0021 JW0020</t>
  </si>
  <si>
    <t>insB1</t>
  </si>
  <si>
    <t>P0CF26</t>
  </si>
  <si>
    <t>INSB2_ECOLI</t>
  </si>
  <si>
    <t>Insertion element IS1 2 protein InsB (IS1b)</t>
  </si>
  <si>
    <t>insB2 b0264 JW0256</t>
  </si>
  <si>
    <t>insB2</t>
  </si>
  <si>
    <t>MPGNRPHYGRWPQHDFPPFKKLRPQSVTSRIQPGSDVIVCAEMDEQWGYVGAKSRQRWLFYAYDRLRKTVVAHVFGERTMATLGRLMSLLSPFDVVIWMTDGWPLYESRLKGKLHVISKRYTQRIERHNLNLRQHLARLGRKSLSFSKSVEQHDKVIGHYLNIKHYQ</t>
  </si>
  <si>
    <t>P0CF27</t>
  </si>
  <si>
    <t>INSB3_ECOLI</t>
  </si>
  <si>
    <t>Insertion element IS1 3 protein InsB (IS1c)</t>
  </si>
  <si>
    <t>insB3 b0274 JW0268</t>
  </si>
  <si>
    <t>insB3</t>
  </si>
  <si>
    <t>P0CF28</t>
  </si>
  <si>
    <t>INSB5_ECOLI</t>
  </si>
  <si>
    <t>Insertion element IS1 5 protein InsB (IS1h)</t>
  </si>
  <si>
    <t>insB5 b1893</t>
  </si>
  <si>
    <t>insB5</t>
  </si>
  <si>
    <t>P0CF29</t>
  </si>
  <si>
    <t>INSB6_ECOLI</t>
  </si>
  <si>
    <t>Insertion element IS1 6 protein InsB (IS1e)</t>
  </si>
  <si>
    <t>insB6 b3445 JW3409</t>
  </si>
  <si>
    <t>insB6</t>
  </si>
  <si>
    <t>P0CF40</t>
  </si>
  <si>
    <t>INSC1_ECOLI</t>
  </si>
  <si>
    <t>Transposase InsC for insertion element IS2A</t>
  </si>
  <si>
    <t>insC1 b0360 JW0351</t>
  </si>
  <si>
    <t>insC1</t>
  </si>
  <si>
    <t>MIDVLGPEKRRRRTTQEKIAIVQQSFEPGMTVSLVARQHGVAASQLFLWRKQYQEGSLTAVAAGEQVVPASELAAAMKQIKELQRLLGKKTMENELLKEAVEYGRAKKWIAHAPLLPGDGE</t>
  </si>
  <si>
    <t>P0CF41</t>
  </si>
  <si>
    <t>INSC2_ECOLI</t>
  </si>
  <si>
    <t>Transposase InsC for insertion element IS2D</t>
  </si>
  <si>
    <t>insC2 b1403 JW1400</t>
  </si>
  <si>
    <t>insC2</t>
  </si>
  <si>
    <t>P0CF42</t>
  </si>
  <si>
    <t>INSC3_ECOLI</t>
  </si>
  <si>
    <t>Transposase InsC for insertion element IS2F</t>
  </si>
  <si>
    <t>insC3 b1997 JW1978</t>
  </si>
  <si>
    <t>insC3</t>
  </si>
  <si>
    <t>P0CF43</t>
  </si>
  <si>
    <t>INSC4_ECOLI</t>
  </si>
  <si>
    <t>Transposase InsC for insertion element IS2H</t>
  </si>
  <si>
    <t>insC4 b2861 JW2829</t>
  </si>
  <si>
    <t>insC4</t>
  </si>
  <si>
    <t>P0CF44</t>
  </si>
  <si>
    <t>INSC5_ECOLI</t>
  </si>
  <si>
    <t>Transposase InsC for insertion element IS2I</t>
  </si>
  <si>
    <t>insC5 b3044 JW3012</t>
  </si>
  <si>
    <t>insC5</t>
  </si>
  <si>
    <t>P0CF45</t>
  </si>
  <si>
    <t>INSC6_ECOLI</t>
  </si>
  <si>
    <t>Transposase InsC for insertion element IS2K</t>
  </si>
  <si>
    <t>insC6 b4272 JW4229</t>
  </si>
  <si>
    <t>insC6</t>
  </si>
  <si>
    <t>P0CF53</t>
  </si>
  <si>
    <t>INSD1_ECOLI</t>
  </si>
  <si>
    <t>Transposase InsD for insertion element IS2A</t>
  </si>
  <si>
    <t>insD1 b0361 JW0352</t>
  </si>
  <si>
    <t>insD1</t>
  </si>
  <si>
    <t>MDSARALIARGWGVSLVSRCLRVSRAQLHVILRRTDDWMDGRRSRHTDDTDVLLRIHHVIGELPTYGYRRVWALLRRQAELDGMPAINAKRVYRIMRQNALLLERKPAVPPSKRAHTGRVAVKESNQRWCSDGFEFCCDNGERLRVTFALDCCDREALHWAVTTGGFNSETVQDVMLGAVERRFGNDLPSSPVEWLTDNGSCYRANETRQFARMLGLEPKNTAVRSPESNGIAESFVKTIKRDYISIMPKPDGLTAAKNLAEAFEHYNEWHPHSALGYRSPREYLRQRACNGLSDNRCLEI</t>
  </si>
  <si>
    <t>P0CF54</t>
  </si>
  <si>
    <t>INSD2_ECOLI</t>
  </si>
  <si>
    <t>Transposase InsD for insertion element IS2D</t>
  </si>
  <si>
    <t>insD2 b1402 JW1397</t>
  </si>
  <si>
    <t>insD2</t>
  </si>
  <si>
    <t>P0CF55</t>
  </si>
  <si>
    <t>INSD3_ECOLI</t>
  </si>
  <si>
    <t>Transposase InsD for insertion element IS2F</t>
  </si>
  <si>
    <t>insD3 b1996 JW1975</t>
  </si>
  <si>
    <t>insD3</t>
  </si>
  <si>
    <t>P0CF56</t>
  </si>
  <si>
    <t>INSD4_ECOLI</t>
  </si>
  <si>
    <t>Transposase InsD for insertion element IS2H</t>
  </si>
  <si>
    <t>insD4 b2860 JW2826</t>
  </si>
  <si>
    <t>insD4</t>
  </si>
  <si>
    <t>P0CF57</t>
  </si>
  <si>
    <t>INSD5_ECOLI</t>
  </si>
  <si>
    <t>Transposase InsD for insertion element IS2I</t>
  </si>
  <si>
    <t>insD5 b3045 JW3013</t>
  </si>
  <si>
    <t>insD5</t>
  </si>
  <si>
    <t>P0CF58</t>
  </si>
  <si>
    <t>INSD6_ECOLI</t>
  </si>
  <si>
    <t>Transposase InsD for insertion element IS2K</t>
  </si>
  <si>
    <t>insD6 b4273 JW4230</t>
  </si>
  <si>
    <t>insD6</t>
  </si>
  <si>
    <t>P0CF60</t>
  </si>
  <si>
    <t>INSD8_ECOLI</t>
  </si>
  <si>
    <t>Putative transposase InsD for insertion element IS2E</t>
  </si>
  <si>
    <t>insD8 b1578 JW1570</t>
  </si>
  <si>
    <t>insD8</t>
  </si>
  <si>
    <t>MPAINAKRVYRIMRQNALLLERKPAVPPSKRAHTGRVAVKESNQRWCSDGFEFCCDNGERLRVTFALDCCDREALHWAVTTGGFNSETVQDVMLGAVERRFGNDLPSSPVEWLTDNGSCYRANETRQFARMLGLEPKNTAVRSPESNGIAESFVKTIKRDYISIMPKPDGLTAAKNLAEAFEHYNEWHPHSALGYRSPREYLRQRACNGLSDNRCLEI</t>
  </si>
  <si>
    <t>P0CF66</t>
  </si>
  <si>
    <t>INSE1_ECOLI</t>
  </si>
  <si>
    <t>Transposase InsE for insertion sequence IS3A</t>
  </si>
  <si>
    <t>insE1 b0298 JW5036</t>
  </si>
  <si>
    <t>insE1</t>
  </si>
  <si>
    <t>MTKTVSTSKKPRKQHSPEFRSEALKLAERIGVTAAARELSLYESQLYNWRSKQQNQQTSSERELEMSTEIARLKRQLAERDEELAILQKAATYFAKRLK</t>
  </si>
  <si>
    <t>P0CF67</t>
  </si>
  <si>
    <t>INSE2_ECOLI</t>
  </si>
  <si>
    <t>Transposase InsE for insertion sequence IS3B</t>
  </si>
  <si>
    <t>insE2 b0373 JW5050</t>
  </si>
  <si>
    <t>insE2</t>
  </si>
  <si>
    <t>P0CF68</t>
  </si>
  <si>
    <t>INSE3_ECOLI</t>
  </si>
  <si>
    <t>Transposase InsE for insertion sequence IS3C</t>
  </si>
  <si>
    <t>insE3 b0540 JW5074</t>
  </si>
  <si>
    <t>insE3</t>
  </si>
  <si>
    <t>P0CF69</t>
  </si>
  <si>
    <t>INSE4_ECOLI</t>
  </si>
  <si>
    <t>Transposase InsE for insertion sequence IS3D</t>
  </si>
  <si>
    <t>insE4 b1027 JW5144</t>
  </si>
  <si>
    <t>insE4</t>
  </si>
  <si>
    <t>P0CF70</t>
  </si>
  <si>
    <t>INSE5_ECOLI</t>
  </si>
  <si>
    <t>Transposase InsE for insertion sequence IS3E</t>
  </si>
  <si>
    <t>insE5 b2088 JW5341</t>
  </si>
  <si>
    <t>insE5</t>
  </si>
  <si>
    <t>P0CF79</t>
  </si>
  <si>
    <t>INSF1_ECOLI</t>
  </si>
  <si>
    <t>Transposase InsF for insertion sequence IS3A</t>
  </si>
  <si>
    <t>insF1 b0299 JW0293</t>
  </si>
  <si>
    <t>insF1</t>
  </si>
  <si>
    <t>MKYVFIEKHQAEFSIKAMCRVLRVARSGWYTWCQRRTRISTRQQFRQHCDSVVLAAFTRSKQRYGAPRLTDELRAQGYPFNVKTVAASLRRQGLRAKASRKFSPVSYRAHGLPVSENLLEQDFYASGPNQKWAGDITYLRTDEGWLYLAVVIDLWSRAVIGWSMSPRMTAQLACDALQMALWRRKRPRNVIVHTDRGGQYCSADYQAQLKRHNLRGSMSAKGCCYDNACVESFFHSLKVECIHGEHFISREIMRATVFNYIECDYNRWRRHSWCGGLSPEQFENKNLA</t>
  </si>
  <si>
    <t>P0CF80</t>
  </si>
  <si>
    <t>INSF2_ECOLI</t>
  </si>
  <si>
    <t>Transposase InsF for insertion sequence IS3B</t>
  </si>
  <si>
    <t>insF2 b0372 JW0363</t>
  </si>
  <si>
    <t>insF2</t>
  </si>
  <si>
    <t>P0CF81</t>
  </si>
  <si>
    <t>INSF3_ECOLI</t>
  </si>
  <si>
    <t>Transposase InsF for insertion sequence IS3C</t>
  </si>
  <si>
    <t>insF3 b0541 JW0529</t>
  </si>
  <si>
    <t>insF3</t>
  </si>
  <si>
    <t>P0CF82</t>
  </si>
  <si>
    <t>INSF4_ECOLI</t>
  </si>
  <si>
    <t>Transposase InsF for insertion sequence IS3D</t>
  </si>
  <si>
    <t>insF4 b1026 JW1012</t>
  </si>
  <si>
    <t>insF4</t>
  </si>
  <si>
    <t>P0CF83</t>
  </si>
  <si>
    <t>INSF5_ECOLI</t>
  </si>
  <si>
    <t>Transposase InsF for insertion sequence IS3E</t>
  </si>
  <si>
    <t>insF5 b2089 JW2073</t>
  </si>
  <si>
    <t>insF5</t>
  </si>
  <si>
    <t>P0CF86</t>
  </si>
  <si>
    <t>YFJU_ECOLI</t>
  </si>
  <si>
    <t>Putative arsenate reductase-like protein</t>
  </si>
  <si>
    <t>yfjU b2638</t>
  </si>
  <si>
    <t>yfjU</t>
  </si>
  <si>
    <t>MSNITIYHNPACGTSRNTLEMLHNNGNEPTIINYLDMPPTRDELIKLISDIFSDKIIECIREQCHLMPALSLNVIGHVDIRSIHSYLFNFNEKVSPSHGFIKNG</t>
  </si>
  <si>
    <t>P0CF88</t>
  </si>
  <si>
    <t>INSI1_ECOLI</t>
  </si>
  <si>
    <t>Transposase InsI for insertion sequence element IS30A</t>
  </si>
  <si>
    <t>insI1 b0256 JW0246</t>
  </si>
  <si>
    <t>insI1</t>
  </si>
  <si>
    <t>MRRTFTAEEKASVFELWKNGTGFSEIANILGSKPGTIFTMLRDTGGIKPHERKRAVAHLTLSEREEIRAGLSAKMSIRAIATALNRSPSTISREVQRNRGRRYYKAVDANNRANRMAKRPKPCLLDQNLPLRKLVLEKLEMKWSPEQISGWLRRTKPRQKTLRISPETIYKTLYFRSREALHHLNIQHLRRSHSLRHGRRHTRKGERGTINIVNGTPIHERSRNIDNRRSLGHWEGDLVSGTKNSHIATLVDRKSRYTIIVRLRGKDSVSVNQALTDKFLSLPSELRKSLTWDRGMELARHLEFTVSTGVKVYFCDPQSPWQRGTNENTNGLIRQYFPKKTCLAQYTQHELDLVAAQLNNRPRKTLKFKTPKEIIERGVALTD</t>
  </si>
  <si>
    <t>P0CF89</t>
  </si>
  <si>
    <t>INSI3_ECOLI</t>
  </si>
  <si>
    <t>Transposase InsI for insertion sequence element IS30C</t>
  </si>
  <si>
    <t>insI3 b1404 JW1401</t>
  </si>
  <si>
    <t>insI3</t>
  </si>
  <si>
    <t>MRRTFTAEEKASVFELWKNGTGFSEIANILGSKPGTIFTMLRDTGGIKPHERKRAVAHLTLSEREEIRAGLSAKMSIRAIATALNRSPSTISREVQRNRGRRYYKAVDANNRANRMAKRPKPCLLDQNLPLRKLVLEKLEMKWSPEQISGWLRRTKPRQKTLRISPETIYKTLYFRSREALHHLNIQHLRRSHSLRHGRRHTRKGERGTINIVNGTPIHERSRNIDNRRSLGHWEGDLVSGTKNSHIATLVDRKSRYTIILRLRGKDSVSVNQALTDKFLSLPSELRKSLTWDRGMELARHLEFTVSTGVKVYFCDPQSPWQRGTNENTNGLIRQYFPKKTCLAQYTQHELDLVAAQLNNRPRKTLKFKTPKEIIERGVALTD</t>
  </si>
  <si>
    <t>P0CF90</t>
  </si>
  <si>
    <t>INSI4_ECOLI</t>
  </si>
  <si>
    <t>Transposase InsI for insertion sequence element IS30D</t>
  </si>
  <si>
    <t>insI4 b4284 JW4244</t>
  </si>
  <si>
    <t>insI4</t>
  </si>
  <si>
    <t>P0CF91</t>
  </si>
  <si>
    <t>INSL1_ECOLI</t>
  </si>
  <si>
    <t>Putative transposase InsL for insertion sequence element IS186A</t>
  </si>
  <si>
    <t>insL1 b0016 JW0015</t>
  </si>
  <si>
    <t>insL1</t>
  </si>
  <si>
    <t>MNYSHDNWSAILAHIGKPEELDTSARNAGALTRRREIRDAATLLRLGLAYGPGGMSLREVTAWAQLHDVATLSDVALLKRLRNAADWFGILAAQTLAVRAAVTGCTSGKRLRLVDGTAISAPGGGSAEWRLHMGYDPHTCQFTDFELTDSRDAERLDRFAQTADEIRIADRGFGSRPECIRSLAFGEADYIVRVHWRGLRWLTAEGMRFDMMGFLRGLDCGKNGETTVMIGNSGNKKAGAPFPARLIAVSLPPEKALISKTRLLSENRRKGRVVQAETLEAAGHVLLLTSLPEDEYSAEQVADCYRLRWQIELAFKRLKSLLHLDALRAKEPELAKAWIFANLLAAFLIDDIIQPSLDFPPRSAGSEKKN</t>
  </si>
  <si>
    <t>P0CF92</t>
  </si>
  <si>
    <t>INSL2_ECOLI</t>
  </si>
  <si>
    <t>Putative transposase InsL for insertion sequence element IS186B</t>
  </si>
  <si>
    <t>insL2 b0582 JW0572</t>
  </si>
  <si>
    <t>insL2</t>
  </si>
  <si>
    <t>P0CF93</t>
  </si>
  <si>
    <t>INSL3_ECOLI</t>
  </si>
  <si>
    <t>Putative transposase InsL for insertion sequence element IS186C</t>
  </si>
  <si>
    <t>insL3 b2394 JW5390</t>
  </si>
  <si>
    <t>insL3</t>
  </si>
  <si>
    <t>P0CG19</t>
  </si>
  <si>
    <t>RNPH_ECOLI</t>
  </si>
  <si>
    <t>Truncated inactive ribonuclease PH (Truncated inactive RNase PH) (Inactive RNase PH) (Truncated RNase PH)</t>
  </si>
  <si>
    <t>rph orfE b3643 JW3618</t>
  </si>
  <si>
    <t>rph</t>
  </si>
  <si>
    <t>MRPAGRSNNQVRPVTLTRNYTKHAEGSVLVEFGDTKVLCTASIEEGVPRFLKGQGQGWITAEYGMLPRSTHTRNAREAAKGKQGGRTMEIQRLIARALRAAVDLKALGEFTITLDCDVLQADGGTRTASITGACVALVDALQKLVENGKLKTNPMKGMVAAVSVGIVNGEAVCDLEYVEDSAAETDMNVVMTEDGRIIEVQGTAEGEPFTHEELLILLALARGESNPL</t>
  </si>
  <si>
    <t>P0CI31</t>
  </si>
  <si>
    <t>HCAB_ECOLI</t>
  </si>
  <si>
    <t>3-phenylpropionate-dihydrodiol/cinnamic acid-dihydrodiol dehydrogenase (EC 1.3.1.87) (2,3-dihydroxy-2,3-dihydrophenylpropionate dehydrogenase) (3-(cis-5,6-dihydroxycyclohexa-1,3-dien-1-yl)propanoate dehydrogenase) (CI-dihydrodiol dehydrogenase) (Cis-3-(2-carboxyethenyl)-3,5-cyclohexadiene-1,2-diol dehydrogenase) (Cis-3-(2-carboxyethyl)-3,5-cyclohexadiene-1,2-diol dehydrogenase) (PP-dihydrodiol dehydrogenase)</t>
  </si>
  <si>
    <t>hcaB phdD yfhX b2541 JW2525</t>
  </si>
  <si>
    <t>hcaB</t>
  </si>
  <si>
    <t>MSDLHNESIFITGGGSGLGLALVERFIEEGAQVATLELSAAKVASLRQRFGEHILAVEGNVTCYADYQRAVDQILTRSGKLDCFIGNAGIWDHNASLVNTPAETLETGFHELFNVNVLGYLLGAKACAPALIASEGSMIFTLSNAAWYPGGGGPLYTASKHAATGLIRQLAYELAPKVRVNGVGPCGMASDLRGPQALGQSETSIMQSLTPEKIAAILPLQFFPQPADFTGPYVMLTSRRNNRALSGVMINADAGLAIRGIRHVAAGLDL</t>
  </si>
  <si>
    <t>P0CK95</t>
  </si>
  <si>
    <t>ACFD_ECOLI</t>
  </si>
  <si>
    <t>Putative lipoprotein AcfD homolog</t>
  </si>
  <si>
    <t>yghJ b4466 JW5925 ECK2968</t>
  </si>
  <si>
    <t>yghJ</t>
  </si>
  <si>
    <t>MNKKFKYKKSLLAAILSATLLAGCDGGGSGSSSDTPPVDSGTGSLPEVKPDPTPNPEPTPEPTPDPEPTPEPIPDPEPTPEPEPEPVPTKTGYLTLGGSQRVTGATCNGESSDGFTFKPGEDVTCVAGNTTIATFNTQSEAARSLRAVEKVSFSLEDAQELAGSDDKKSNAVSLVTSSNSCPANTEQVCLTFSSVIESKRFDSLYKQIDLAPEEFKKLVNEEVENNAATDKAPSTHTSPVVPVTTPGTKPDLNASFVSANAEQFYQYQPTEIILSEGRLVDSQGYGVAGVNYYTNSGRGVTGENGEFSFSWGETISFGIDTFELGSVRGNKSTIALTELGDEVRGANIDQLIHRYSTTGQNNTRVVPDDVRKVFAEYPNVINEIINLSLSNGATLGEGEQVVNLPNEFIEQFNTGQAKEIDTAICAKTDGCNEARWFSLTTRNVNDGQIQGVINKLWGVDTNYKSVSKFHVFHDSTNFYGSTGNARGQAVVNISNAAFPILMARNDKNYWLAFGEKRAWDKNELAYITEAPSLVEPENVTRDTATFNLPFISLGQVGEGKLMVIGNPHYNSILRCPNGYSWNGGVNKDGQCTLNSDPDDMKNFMENVLRYLSDDKWKPDAKASMTVGTNLDTVYFKRHGQVTGNSAAFDFHPDFAGISVEHLSSYGDLDPQEMPLLILNGFEYVTQVGNDPYAIPLRADTSKPKLTQQDVTDLIAYLNKGGSVLIMENVMSNLKEESASGFVRLLDAAGLSMALNKSVVNNDPQGYPNRVRQQRATGIWVYERYPAVDGALPYTIDSKTGEVKWKYQVENKPDDKPKLEVASWLEDVDGKQETRYAFIDEADHKTEDSLKAAKEKIFAAFPGLKECTNPAYHYEVNCLEYRPGTGVPVTGGMYVPQYTQLSLNADTAKAMVQAADLGTNIQRLYQHELYFRTNGRKGERLSSVDLERLYQNMSVWLWNDTSYRYEEGKNDELGFKTFTEFLNCYANDAYAGGTKCSADLKKSLVDNNMIYGDGSSKAGMMNPSYPLNYMEKPLTRLMLGRSWWDLNIKVDVEKYPGAVSEEGQNVTETISLYSNPTKWFAGNMQSTGLWAPAQKEVTIKSNANVPVTVTVALADDLTGREKHEVALNRPPRVTKTYSLDASGTVKFKVPYGGLIYIKGNSSTNESASFTFTGVVKAPFYKDGAWKNDLNSPAPLGELESDAFVYTTPKKNLNASNYTGGLEQFANDLDTFASSMNDFYGRDSEDGKHRMFTYKNLPGHKHRFTNDVQISIGDAHSGYPVMNSSFSPNSTTLPTTPLNDWLIWHEVGHNAAETPLTVPGATEVANNVLALYMQDRYLGKMNRVADDITVAPEYLEESNNQAWARGGAGDRLLMYAQLKEWAEKNFDIKKWYPDGTPLPEFYSEREGMKGWNLFQLMHRKARGDEVSNDKFGGKNYCAESNGNAADTLMLCASWVAQTDLSEFFKKWNPGANAYQLPGASEMSFEGGVSQSAYNTLASLDLPKPEQGPETINQVTEHKMSAE</t>
  </si>
  <si>
    <t>P0DKB3</t>
  </si>
  <si>
    <t>MNTS_ECOLI</t>
  </si>
  <si>
    <t>Small protein MntS</t>
  </si>
  <si>
    <t>mntS rybA b4705 JW0800.1</t>
  </si>
  <si>
    <t>mntS</t>
  </si>
  <si>
    <t>MNEFKRCMRVFSHSPFKVRLMLLSMLCDMVNNKPQQDKPSDK</t>
  </si>
  <si>
    <t>P0DM85</t>
  </si>
  <si>
    <t>CRFC_ECOLI</t>
  </si>
  <si>
    <t>Clamp-binding protein CrfC (Clamp-binding sister replication fork colocalization protein)</t>
  </si>
  <si>
    <t>crfC yjdA b4109 JW4070</t>
  </si>
  <si>
    <t>crfC</t>
  </si>
  <si>
    <t>MYTQTLYELSQEAERLLQLSRQQLQLLEKMPLSVPGDDAPQLALPWSQPNIAERHAMLNNELRKISRLEMVLAIVGTMKAGKSTTINAIVGTEVLPNRNRPMTALPTLIRHTPGQKEPVLHFSHVAPIDCLIQQLQQRLRDCDIKHLTDVLEIDKDMRALMQRIENGVAFEKYYLGAQPIFHCLKSLNDLVRLAKALDVDFPFSAYAAIEHIPVIEVEFVHLAGLESYPGQLTLLDTPGPNEAGQPHLQKMLNQQLARASAVLAVLDYTQLKSISDEEVREAILAVGQSVPLYVLVNKFDQQDRNSDDADQVRALISGTLMKGCITPQQIFPVSSMWGYLANRARYELANNGKLPPPEQQRWVEDFAHAALGRRWRHADLADLEHIRHAADQLWEDSLFAQPIQALLHAAYANASLYALRSAAHKLLNYAQQAREYLDFRAHGLNVACEQLRQNIHQIEESLQLLQLNQAQVSGEIKHEIELALTSANHFLRQQQDALKVQLAALFQDDSEPLSEIRTRCETLLQTAQNTISRDFTLRFAELESTLCRVLTDVIRPIEQQVKMELSESGFRPGFHFPVFHGVVPHFNTRQLFSEVISRQEATDEQSTRLGVVRETFSRWLNQPDWGRGNEKSPTETVDYSVLQRALSAEVDLYCQQMAKVLAEQVDESVTAGMNTFFAEFASCLTELQTRLRESLALRQQNESVVRLMQQQLQQTVMTHGWIYTDAQLLRDDIQTLFTAERY</t>
  </si>
  <si>
    <t>P0DMC5</t>
  </si>
  <si>
    <t>RCSC_ECOLI</t>
  </si>
  <si>
    <t>Sensor histidine kinase RcsC (EC 2.7.13.3) (Capsular synthesis regulator component C)</t>
  </si>
  <si>
    <t>rcsC b2218 JW5917/JW5920</t>
  </si>
  <si>
    <t>rcsC</t>
  </si>
  <si>
    <t>MKYLASFRTTLKASRYMFRALALVLWLLIAFSSVFYIVNALHQRESEIRQEFNLSSDQAQRFIQRTSDVMKELKYIAENRLSAENGVLSPRGRETQADVPAFEPLFADSDCSAMSNTWRGSLESLAWFMRYWRDNFSAAYDLNRVFLIGSDNLCMANFGLRDMPVERDTALKALHERINKYRNAPQDDSGSNLYWISEGPRPGVGYFYALTPVYLANRLQALLGVEQTIRMENFFLPGTLPMGVTILDENGHTLISLTGPESKIKGDPRWMQERSWFGYTEGFRELVLKKNLPPSSLSIVYSVPVDKVLERIRMLILNAILLNVLAGAALFTLARMYERRIFIPAESDALRLEEHEQFNRKIVASAPVGICILRTADGVNILSNELAHTYLNMLTHEDRQRLTQIICGQQVNFVDVLTSNNTNLQISFVHSRYRNENVAICVLVDVSSRVKMEESLQEMAQAAEQASQSKSMFLATVSHELRTPLYGIIGNLDLLQTKELPKGVDRLVTAMNNSSSLLLKIISDILDFSKIESEQLKIEPREFSPREVMNHITANYLPLVVRKQLGLYCFIEPDVPVALNGDPMRLQQVISNLLSNAIKFTDTGCIVLHVRADGDYLSIRVRDTGVGIPAKEVVRLFDPFFQVGTGVQRNFQGTGLGLAICEKLISMMDGDISVDSEPGMGSQFTVRIPLYGAQYPQKKGVEGLSGKRCWLAVRNASLCQFLETSLQRSGIVVTTYEGQEPTPEDVLITDEVVSKKWQGRAVVTFCRRHIGIPLEKAPGEWVHSVAAPHELPALLARIYLIEMESDDPANALPSTDKAVSDNDDMMILVVDDHPINRRLLADQLGSLGYQCKTANDGVDALNVLSKNHIDIVLSDVNMPNMDGYRLTQRIRQLGLTLPVIGVTANALAEEKQRCLESGMDSCLSKPVTLDVIKQTLTLYAERVRKSRDS</t>
  </si>
  <si>
    <t>P0DMC7</t>
  </si>
  <si>
    <t>RCSB_ECOLI</t>
  </si>
  <si>
    <t>Transcriptional regulatory protein RcsB (Capsular synthesis regulator component B)</t>
  </si>
  <si>
    <t>rcsB b2217 JW2205</t>
  </si>
  <si>
    <t>rcsB</t>
  </si>
  <si>
    <t>MNNMNVIIADDHPIVLFGIRKSLEQIEWVNVVGEFEDSTALINNLPKLDAHVLITDLSMPGDKYGDGITLIKYIKRHFPSLSIIVLTMNNNPAILSAVLDLDIEGIVLKQGAPTDLPKALAALQKGKKFTPESVSRLLEKISAGGYGDKRLSPKESEVLRLFAEGFLVTEIAKKLNRSIKTISSQKKSAMMKLGVENDIALLNYLSSVTLSPADKD</t>
  </si>
  <si>
    <t>P0DMC9</t>
  </si>
  <si>
    <t>RCSA_ECOLI</t>
  </si>
  <si>
    <t>Transcriptional regulatory protein RcsA (Colanic acid capsular biosynthesis activation protein A)</t>
  </si>
  <si>
    <t>rcsA b1951 JW1935</t>
  </si>
  <si>
    <t>rcsA</t>
  </si>
  <si>
    <t>MSTIIMDLCSYTRLGLTGYLLSRGVKKREINDIETVDDLAIACDSQRPSVVFINEDCFIHDASNSQRIKLIINQHPNTLFIVFMAIANVHFDEYLLVRKNLLISSKSIKPESLDDILGDILKKETTITSFLNMPTLSLSRTESSMLRMWMAGQGTIQISDQMNIKAKTVSSHKGNIKRKIKTHNKQVIYHVVRLTDNVTNGIFVNMR</t>
  </si>
  <si>
    <t>P0DN74</t>
  </si>
  <si>
    <t>YTIA_ECOLI</t>
  </si>
  <si>
    <t>Uncharacterized protein YtiA</t>
  </si>
  <si>
    <t>ytiA b4715</t>
  </si>
  <si>
    <t>ytiA</t>
  </si>
  <si>
    <t>MKEFLFLFHSTVGVIQTRKALQAAGMTFRVSDIPRDLRGGCGLCIWLTCPPGEEIQWVIPGLTESIYCQQDGVWRCIAHYGVSPR</t>
  </si>
  <si>
    <t>P0DP21</t>
  </si>
  <si>
    <t>YJIP_ECOLI</t>
  </si>
  <si>
    <t>Putative inactive recombination-promoting nuclease-like protein YjiP</t>
  </si>
  <si>
    <t>yjiP rpnD b4338 JW5953</t>
  </si>
  <si>
    <t>yjiP</t>
  </si>
  <si>
    <t>MTNFTTSTPHDALFKTFLTHPDTARDFMEIHLPKDLRELCDLDSLKLESASFVDEKLRALHSDILWSVKTREGDGYIYVVIEHQSREDIHMAFRLMRYSMAVM</t>
  </si>
  <si>
    <t>P0DP22</t>
  </si>
  <si>
    <t>YJIQ_ECOLI</t>
  </si>
  <si>
    <t>Putative inactive recombination-promoting nuclease-like protein YjiQ</t>
  </si>
  <si>
    <t>yjiQ rpnD b4339 JW4302</t>
  </si>
  <si>
    <t>yjiQ</t>
  </si>
  <si>
    <t>MLFYHGSRSPYPWSLCWLDEFADPTTARKLYNAAFPLVDVTVVPDDEIVQHRRVALLELIQKHIRQRDLMGLIDQLVVLLVTECANDSQITALLNYILLTGDEARFNEFISELTRRMPQHRERIMTIAERIHNDGYIKGEQRILRLLLQNGADPEWIQKITGLSAEQMQALRQPLPERERYSWLKS</t>
  </si>
  <si>
    <t>P0DP63</t>
  </si>
  <si>
    <t>YBEH_ECOLI</t>
  </si>
  <si>
    <t>Putative protein YbeH</t>
  </si>
  <si>
    <t>ybeH b4581 JW0620 b0625</t>
  </si>
  <si>
    <t>ybeH</t>
  </si>
  <si>
    <t>MLVAAGQFAVTSVWEKNAEICASLMAQAAENDASLFALPEALLARDDHDADLSVKSAQLLEGEFLGLYGEKVNVT</t>
  </si>
  <si>
    <t>P0DP64</t>
  </si>
  <si>
    <t>YBEM_ECOLI</t>
  </si>
  <si>
    <t>Putative protein YbeM</t>
  </si>
  <si>
    <t>ybeM b4581 JW0621 b0626</t>
  </si>
  <si>
    <t>ybeM</t>
  </si>
  <si>
    <t>MMTTILTIHVPSTPGRAWNMLVALQAGNIVARYAKLHLYDAFAIQESRRVDAGNEIAPLLEVEGMKVGLMTCYDLRFPELALAQALQGAEILVLPAAWVRGPLKEHHWSTLLAARALDTTCYMVAAGECGNKNIGQSRIIDPFGVTIAAASEMPALIMAEVTPERVRQVRAQLPVLNNRRFAPPQLL</t>
  </si>
  <si>
    <t>P0DP69</t>
  </si>
  <si>
    <t>PHNE1_ECOLI</t>
  </si>
  <si>
    <t>Putative cryptic phosphonate transport system permease protein PhnE1</t>
  </si>
  <si>
    <t>phnE1 b4104 JW4065</t>
  </si>
  <si>
    <t>phnE1</t>
  </si>
  <si>
    <t>MPDAVQAPYPAYRPEPNMQTITIAPPKRSWFSLLSWAVVLAVLVVSWQGAEMAPLTLIKDGGNMATFAADFFPPDFSQWQDYLTEMAVTLQIAVWGTALAVVLSIPFGLMSAENLVPWWVYQPVRRLMDACRAINEMVFAMLFVVAVGLGPFAGVLACWRCLSTPPACSPSCFPKRWKRLSPARWKAFAPPVPTSSKRSSTACCHR</t>
  </si>
  <si>
    <t>P0DP70</t>
  </si>
  <si>
    <t>PHNE2_ECOLI</t>
  </si>
  <si>
    <t>Putative cryptic phosphonate transport system permease protein PhnE2</t>
  </si>
  <si>
    <t>phnE phnE2 b4103 JW4065</t>
  </si>
  <si>
    <t>phnE</t>
  </si>
  <si>
    <t>MLALFIHTTGVLSKLLSEAVEAIEPGPVEGIRATGANKLEEILYGVLPQVMPLLISYSLYRFESNVRSATVVGMVGAGGIGVTLWEAIRGFQFQQTCALMVLIIVTVSLLDFLSQRLRKHFI</t>
  </si>
  <si>
    <t>P0DP89</t>
  </si>
  <si>
    <t>ILVGP_ECOLI</t>
  </si>
  <si>
    <t>Putative acetolactate synthase isozyme 2 large subunit (AHAS-II) (ALS-II) (Acetohydroxy-acid synthase II large subunit)</t>
  </si>
  <si>
    <t>ilvG b4488 b3767</t>
  </si>
  <si>
    <t>ilvG</t>
  </si>
  <si>
    <t>MNGAQWVVHALRAQGVNTVFGYPGGAIMPVYDALYDGGVEHLLCRHEQGAAMAAIGYARATGKTGVCIATSGPGATNLITGLADALLDSIPVVAITGQVSAPFIGTDAFQEVDVLGLSLACTKHSFLVQSLEELPRIMAEAFDVACSGRPGPVLVDIPKDIQLASGDLEPWFTTVENEVTFPHAEVEQARQMLAKAQKPMLYVGGGVGMAQAVPALREFLAATKMPATCTLKGLGAVEADYPYYLGMLGMHGTKAANFAVQECDLLIAVGARFDDRVTGKLNTFAPHASVIHMDIDPAEMNKLRQAHVALQGDLNALLPALQQPLNQ</t>
  </si>
  <si>
    <t>P0DPC4</t>
  </si>
  <si>
    <t>YTIC_ECOLI</t>
  </si>
  <si>
    <t>Protein YtiC</t>
  </si>
  <si>
    <t>ytiC ytiB b4720</t>
  </si>
  <si>
    <t>ytiC</t>
  </si>
  <si>
    <t>MPVNGIFDVFDMLSIYIIYKLIVSNNTWLIMRK</t>
  </si>
  <si>
    <t>P0DPC5</t>
  </si>
  <si>
    <t>YTID_ECOLI</t>
  </si>
  <si>
    <t>Protein YtiD</t>
  </si>
  <si>
    <t>ytiD b4721</t>
  </si>
  <si>
    <t>ytiD</t>
  </si>
  <si>
    <t>MADYAEINNFPPELSSSGDKYFHLRNYSEYSEYTSGFFLSLMIFIKS</t>
  </si>
  <si>
    <t>P0DPC6</t>
  </si>
  <si>
    <t>IDLP_ECOLI</t>
  </si>
  <si>
    <t>iraD leader peptide</t>
  </si>
  <si>
    <t>idlP orf27 b4722</t>
  </si>
  <si>
    <t>idlP</t>
  </si>
  <si>
    <t>MENEHQYSGARCSGQAAYVAKRQECAK</t>
  </si>
  <si>
    <t>P0DPC7</t>
  </si>
  <si>
    <t>RSED_ECOLI</t>
  </si>
  <si>
    <t>rpoE leader peptide</t>
  </si>
  <si>
    <t>rseD orf51 b4725</t>
  </si>
  <si>
    <t>rseD</t>
  </si>
  <si>
    <t>MIRLQHDKQKQMRYGTLQKRDTLTLCLLKLQLMEWRFDSAWKFGLGRLYLG</t>
  </si>
  <si>
    <t>P0DPC8</t>
  </si>
  <si>
    <t>YMCF_ECOLI</t>
  </si>
  <si>
    <t>Protein YmcF</t>
  </si>
  <si>
    <t>ymcF b4723</t>
  </si>
  <si>
    <t>ymcF</t>
  </si>
  <si>
    <t>MTQHLHFRCPCCHGSQYRTSAFDVTERNPLGAKCIFCKSTMITFDNVALQIRTDHAPLDFTK</t>
  </si>
  <si>
    <t>P0DPC9</t>
  </si>
  <si>
    <t>YNFQ_ECOLI</t>
  </si>
  <si>
    <t>Protein YnfQ</t>
  </si>
  <si>
    <t>ynfQ b4724</t>
  </si>
  <si>
    <t>ynfQ</t>
  </si>
  <si>
    <t>MTNHIHFRCPCCHGSQYRTSSFDVSDMNPFGAKCIFCKSMMITFDNISQYLNASRLSLDLKK</t>
  </si>
  <si>
    <t>P0DPD0</t>
  </si>
  <si>
    <t>LDRA_ECOLI</t>
  </si>
  <si>
    <t>Small toxic polypeptide LdrA</t>
  </si>
  <si>
    <t>ldrA b4419 JW5957</t>
  </si>
  <si>
    <t>ldrA</t>
  </si>
  <si>
    <t>MTLAQFAMIFWHDLAAPILAGIITAAIVSWWRNRK</t>
  </si>
  <si>
    <t>P0DPD1</t>
  </si>
  <si>
    <t>LDRC_ECOLI</t>
  </si>
  <si>
    <t>Small toxic polypeptide LdrC</t>
  </si>
  <si>
    <t>ldrC b4423 JW5959</t>
  </si>
  <si>
    <t>ldrC</t>
  </si>
  <si>
    <t>P0DPM5</t>
  </si>
  <si>
    <t>YABR_ECOLI</t>
  </si>
  <si>
    <t>Protein YabR</t>
  </si>
  <si>
    <t>yabR b4726</t>
  </si>
  <si>
    <t>yabR</t>
  </si>
  <si>
    <t>MKRNDKILHYRGLN</t>
  </si>
  <si>
    <t>P0DPM6</t>
  </si>
  <si>
    <t>YACM_ECOLI</t>
  </si>
  <si>
    <t>Protein YacM</t>
  </si>
  <si>
    <t>yacM b4727</t>
  </si>
  <si>
    <t>yacM</t>
  </si>
  <si>
    <t>MIIKTLKMSARKRN</t>
  </si>
  <si>
    <t>P0DPM7</t>
  </si>
  <si>
    <t>YADW_ECOLI</t>
  </si>
  <si>
    <t>Protein YadW</t>
  </si>
  <si>
    <t>yadW b4728</t>
  </si>
  <si>
    <t>yadW</t>
  </si>
  <si>
    <t>MAIIIGLEFAQLPMSFGAKYE</t>
  </si>
  <si>
    <t>P0DPM8</t>
  </si>
  <si>
    <t>YKGS_ECOLI</t>
  </si>
  <si>
    <t>Protein YkgS</t>
  </si>
  <si>
    <t>ykgS ykgU b4688</t>
  </si>
  <si>
    <t>ykgS</t>
  </si>
  <si>
    <t>MRMIGLLYDFKDYASKMAENMARLAALLHYFSGDGGDISVTG</t>
  </si>
  <si>
    <t>P0DPM9</t>
  </si>
  <si>
    <t>YKGV_ECOLI</t>
  </si>
  <si>
    <t>Protein YkgV</t>
  </si>
  <si>
    <t>ykgV b4729</t>
  </si>
  <si>
    <t>ykgV</t>
  </si>
  <si>
    <t>MSAFKLPDTSQSQLISTAELAKIISYKSQTIRKWLCQDKLPEGLPRPKQINGRHYWLRKDVLDFIDTFSVRESL</t>
  </si>
  <si>
    <t>P0DPN0</t>
  </si>
  <si>
    <t>YAHV_ECOLI</t>
  </si>
  <si>
    <t>Protein YahV</t>
  </si>
  <si>
    <t>yahV b4730</t>
  </si>
  <si>
    <t>yahV</t>
  </si>
  <si>
    <t>MCDILLNVLNIVFIGIAIILVIIC</t>
  </si>
  <si>
    <t>P0DPN1</t>
  </si>
  <si>
    <t>YKIC_ECOLI</t>
  </si>
  <si>
    <t>Protein YkiC</t>
  </si>
  <si>
    <t>ykiC b4731</t>
  </si>
  <si>
    <t>ykiC</t>
  </si>
  <si>
    <t>MNYKAFTQIAIDLLSAKLCNCTQAIMTHIIASFLAFMFF</t>
  </si>
  <si>
    <t>P0DPN2</t>
  </si>
  <si>
    <t>YKID_ECOLI</t>
  </si>
  <si>
    <t>Protein YkiD</t>
  </si>
  <si>
    <t>ykiD b4732</t>
  </si>
  <si>
    <t>ykiD</t>
  </si>
  <si>
    <t>MTQRPWSKLQRKTHNIAALKIIARRSE</t>
  </si>
  <si>
    <t>P0DPN3</t>
  </si>
  <si>
    <t>YLCJ_ECOLI</t>
  </si>
  <si>
    <t>Protein YlcJ</t>
  </si>
  <si>
    <t>ylcJ b4733</t>
  </si>
  <si>
    <t>ylcJ</t>
  </si>
  <si>
    <t>MSLVLCFLLMSLFFMYSFVLSRLWRKKIAIRLLLYIQDNVTLIVFLNKK</t>
  </si>
  <si>
    <t>P0DPN4</t>
  </si>
  <si>
    <t>YLDA_ECOLI</t>
  </si>
  <si>
    <t>Protein YldA</t>
  </si>
  <si>
    <t>yldA b4734</t>
  </si>
  <si>
    <t>yldA</t>
  </si>
  <si>
    <t>MAEAFYILIGFLIMAAIIVMAVLYLENHS</t>
  </si>
  <si>
    <t>P0DPN5</t>
  </si>
  <si>
    <t>YBGU_ECOLI</t>
  </si>
  <si>
    <t>Protein YbgU</t>
  </si>
  <si>
    <t>ybgU b4735</t>
  </si>
  <si>
    <t>ybgU</t>
  </si>
  <si>
    <t>MRKSYEVGISPKINLCNSVEVLTNSFGTVISGRQV</t>
  </si>
  <si>
    <t>P0DPN6</t>
  </si>
  <si>
    <t>YLIM_ECOLI</t>
  </si>
  <si>
    <t>Protein YliM</t>
  </si>
  <si>
    <t>yliM b4736</t>
  </si>
  <si>
    <t>yliM</t>
  </si>
  <si>
    <t>METFCYMKWPVRHHKSRRVSH</t>
  </si>
  <si>
    <t>P0DPN7</t>
  </si>
  <si>
    <t>YMDG_ECOLI</t>
  </si>
  <si>
    <t>Protein YmdG</t>
  </si>
  <si>
    <t>ymdG b4737</t>
  </si>
  <si>
    <t>ymdG</t>
  </si>
  <si>
    <t>MKNSVAEH</t>
  </si>
  <si>
    <t>P0DPN8</t>
  </si>
  <si>
    <t>YMGK_ECOLI</t>
  </si>
  <si>
    <t>Protein YmgK</t>
  </si>
  <si>
    <t>ymgK b4738</t>
  </si>
  <si>
    <t>ymgK</t>
  </si>
  <si>
    <t>MFSKLAQSSIKAMF</t>
  </si>
  <si>
    <t>P0DPN9</t>
  </si>
  <si>
    <t>YMGL_ECOLI</t>
  </si>
  <si>
    <t>Protein YmgL</t>
  </si>
  <si>
    <t>ymgL b4739</t>
  </si>
  <si>
    <t>ymgL</t>
  </si>
  <si>
    <t>MEIKVQRLSLWMINTVFLLSPINNHQTNTINLIFEM</t>
  </si>
  <si>
    <t>P0DPO0</t>
  </si>
  <si>
    <t>YMGM_ECOLI</t>
  </si>
  <si>
    <t>Protein YmgM</t>
  </si>
  <si>
    <t>ymgM b4740</t>
  </si>
  <si>
    <t>ymgM</t>
  </si>
  <si>
    <t>MDDKQLQAQAAFSKASQPAIDASLNLRFSFLFSHPYANLQHFIIFFLGHRPDHPGKLYLVTDNRCRA</t>
  </si>
  <si>
    <t>P0DPO1</t>
  </si>
  <si>
    <t>YMIC_ECOLI</t>
  </si>
  <si>
    <t>Protein YmiC</t>
  </si>
  <si>
    <t>ymiC b4741</t>
  </si>
  <si>
    <t>ymiC</t>
  </si>
  <si>
    <t>MINTNMKYWSWMGAFSLSMLFWAELLWIITH</t>
  </si>
  <si>
    <t>P0DPO2</t>
  </si>
  <si>
    <t>YMJE_ECOLI</t>
  </si>
  <si>
    <t>Protein YmjE</t>
  </si>
  <si>
    <t>ymjE b4742</t>
  </si>
  <si>
    <t>ymjE</t>
  </si>
  <si>
    <t>MPMIKSPHGEGGCVCAPPATDWTPPPLLPLLNRFDFRSTRPQTLLRRGGSNYGY</t>
  </si>
  <si>
    <t>P0DPO3</t>
  </si>
  <si>
    <t>YNAL_ECOLI</t>
  </si>
  <si>
    <t>Protein YnaL</t>
  </si>
  <si>
    <t>ynaL b4743</t>
  </si>
  <si>
    <t>ynaL</t>
  </si>
  <si>
    <t>MTTLIYLQIPVPEPIPGDPVPVPDPIPRPQPMPDPPPDEEPIKLSHRERRSARIRAC</t>
  </si>
  <si>
    <t>P0DPO4</t>
  </si>
  <si>
    <t>YNAM_ECOLI</t>
  </si>
  <si>
    <t>Protein YnaM</t>
  </si>
  <si>
    <t>ynaM b4744</t>
  </si>
  <si>
    <t>ynaM</t>
  </si>
  <si>
    <t>MNSILIITSLLIIFSIFSHALIKLGIGISNNPDKTDV</t>
  </si>
  <si>
    <t>P0DPO5</t>
  </si>
  <si>
    <t>YNCO_ECOLI</t>
  </si>
  <si>
    <t>Protein YncO</t>
  </si>
  <si>
    <t>yncO b4745</t>
  </si>
  <si>
    <t>yncO</t>
  </si>
  <si>
    <t>MIYITIFMILPCPVPCSHVFLYVFYIFLFLVLFIMTIYQSSQKLHFSNCYHNNQHHNSLHN</t>
  </si>
  <si>
    <t>P0DPO6</t>
  </si>
  <si>
    <t>YDDY_ECOLI</t>
  </si>
  <si>
    <t>Protein YddY</t>
  </si>
  <si>
    <t>yddY b4746</t>
  </si>
  <si>
    <t>yddY</t>
  </si>
  <si>
    <t>MVQLVDLARCVSF</t>
  </si>
  <si>
    <t>P0DPO7</t>
  </si>
  <si>
    <t>YNEP_ECOLI</t>
  </si>
  <si>
    <t>Protein YneP</t>
  </si>
  <si>
    <t>yneP b4747</t>
  </si>
  <si>
    <t>yneP</t>
  </si>
  <si>
    <t>MTKHPTGIYVGCLVKVIRRRLRMELKESVINYSPFVLQHP</t>
  </si>
  <si>
    <t>P0DPO8</t>
  </si>
  <si>
    <t>YNFT_ECOLI</t>
  </si>
  <si>
    <t>Protein YnfT</t>
  </si>
  <si>
    <t>ynfT ynfQ b4748</t>
  </si>
  <si>
    <t>ynfT</t>
  </si>
  <si>
    <t>P0DPO9</t>
  </si>
  <si>
    <t>YNFR_ECOLI</t>
  </si>
  <si>
    <t>Protein YnfR</t>
  </si>
  <si>
    <t>ynfR b4749</t>
  </si>
  <si>
    <t>ynfR</t>
  </si>
  <si>
    <t>MKAPSGAFLLGVYSMDTHILR</t>
  </si>
  <si>
    <t>P0DPP0</t>
  </si>
  <si>
    <t>YNFS_ECOLI</t>
  </si>
  <si>
    <t>Protein YnfS</t>
  </si>
  <si>
    <t>ynfS b4750</t>
  </si>
  <si>
    <t>ynfS</t>
  </si>
  <si>
    <t>MNNPVCLDDWLIGFKSLCCTLAVIALLII</t>
  </si>
  <si>
    <t>P0DPP1</t>
  </si>
  <si>
    <t>YNFP_ECOLI</t>
  </si>
  <si>
    <t>Protein YnfP</t>
  </si>
  <si>
    <t>ynfP ydfJ_1 b4534</t>
  </si>
  <si>
    <t>ynfP</t>
  </si>
  <si>
    <t>MTIEKHERSTKDLVKAAVSGWLGTALEFMDFKSHAC</t>
  </si>
  <si>
    <t>P0DPP2</t>
  </si>
  <si>
    <t>YOAL_ECOLI</t>
  </si>
  <si>
    <t>Protein YoaL</t>
  </si>
  <si>
    <t>yoaL b4751</t>
  </si>
  <si>
    <t>yoaL</t>
  </si>
  <si>
    <t>MDRHRRHFSIRPFNACLSGTLCRTFRLHFVVTPALFLASNSYSLSRSLSWNS</t>
  </si>
  <si>
    <t>P0DPP3</t>
  </si>
  <si>
    <t>YECU_ECOLI</t>
  </si>
  <si>
    <t>Protein YecU</t>
  </si>
  <si>
    <t>yecU b4752</t>
  </si>
  <si>
    <t>yecU</t>
  </si>
  <si>
    <t>MIKIFIGHYINVFYSTADITLKKQPLLFLAKLMVYSAALTFFTANFHCNMTRKINEYA</t>
  </si>
  <si>
    <t>P0DPP4</t>
  </si>
  <si>
    <t>YQFH_ECOLI</t>
  </si>
  <si>
    <t>Protein YqfH</t>
  </si>
  <si>
    <t>yqfH b4753</t>
  </si>
  <si>
    <t>yqfH</t>
  </si>
  <si>
    <t>MINQVSVYRQPPVLSGCRQVKTI</t>
  </si>
  <si>
    <t>P0DPP5</t>
  </si>
  <si>
    <t>YQFI_ECOLI</t>
  </si>
  <si>
    <t>Protein YqfI</t>
  </si>
  <si>
    <t>yqfI b4754</t>
  </si>
  <si>
    <t>yqfI</t>
  </si>
  <si>
    <t>MSKNTKSKNNGIRKYNAKTEVKLVYFK</t>
  </si>
  <si>
    <t>P0DPP6</t>
  </si>
  <si>
    <t>YQHI_ECOLI</t>
  </si>
  <si>
    <t>Protein YqhI</t>
  </si>
  <si>
    <t>yqhI b4755</t>
  </si>
  <si>
    <t>yqhI</t>
  </si>
  <si>
    <t>MPRLTAKDFPQELLDYYDYYAHGKISKREFLNLAAKCGRRDDGISVV</t>
  </si>
  <si>
    <t>P0DPP7</t>
  </si>
  <si>
    <t>YQID_ECOLI</t>
  </si>
  <si>
    <t>Protein YqiD</t>
  </si>
  <si>
    <t>yqiD b4756</t>
  </si>
  <si>
    <t>yqiD</t>
  </si>
  <si>
    <t>MFIAWYWIVLIALVVVGYFLHLKRYCRAFRQDRDALLEARNKYLNSTREETAEKVE</t>
  </si>
  <si>
    <t>P0DPP8</t>
  </si>
  <si>
    <t>YSDD_ECOLI</t>
  </si>
  <si>
    <t>Protein YsdD</t>
  </si>
  <si>
    <t>ysdD b4757</t>
  </si>
  <si>
    <t>ysdD</t>
  </si>
  <si>
    <t>MTIDKNWLNRSNKDPGRSLRFTHQPV</t>
  </si>
  <si>
    <t>P0DQD7</t>
  </si>
  <si>
    <t>GNDA_ECOLI</t>
  </si>
  <si>
    <t>Protein GndA</t>
  </si>
  <si>
    <t>gndA</t>
  </si>
  <si>
    <t>MLLLIPSNHISIKETSSLMVVTPSSRTLFVVIVSFQQRALTSSVPVFLAVKRGR</t>
  </si>
  <si>
    <t>P0DSE3</t>
  </si>
  <si>
    <t>YADX_ECOLI</t>
  </si>
  <si>
    <t>Protein YadX</t>
  </si>
  <si>
    <t>yadX b4765</t>
  </si>
  <si>
    <t>yadX</t>
  </si>
  <si>
    <t>MERASKMPSSYLYDQ</t>
  </si>
  <si>
    <t>P0DSE4</t>
  </si>
  <si>
    <t>ARGL_ECOLI</t>
  </si>
  <si>
    <t>Putative translational regulatory protein ArgL</t>
  </si>
  <si>
    <t>argL b4766</t>
  </si>
  <si>
    <t>argL</t>
  </si>
  <si>
    <t>MNNYTYKVNFNSISGVRHARIKCPIYTKNTF</t>
  </si>
  <si>
    <t>P0DSE5</t>
  </si>
  <si>
    <t>YTIB_ECOLI</t>
  </si>
  <si>
    <t>Protein YtiB</t>
  </si>
  <si>
    <t>ytiB b4767</t>
  </si>
  <si>
    <t>ytiB</t>
  </si>
  <si>
    <t>MIGINVAIFTNVQRRTVS</t>
  </si>
  <si>
    <t>P0DSE6</t>
  </si>
  <si>
    <t>YBGV_ECOLI</t>
  </si>
  <si>
    <t>Protein YbgV</t>
  </si>
  <si>
    <t>ybgV b4768</t>
  </si>
  <si>
    <t>ybgV</t>
  </si>
  <si>
    <t>MVDKFNNSDC</t>
  </si>
  <si>
    <t>P0DSE7</t>
  </si>
  <si>
    <t>YBIE_ECOLI</t>
  </si>
  <si>
    <t>Protein YbiE</t>
  </si>
  <si>
    <t>ybiE b4769</t>
  </si>
  <si>
    <t>ybiE</t>
  </si>
  <si>
    <t>MRLSANRQGNTCAGRSVNA</t>
  </si>
  <si>
    <t>P0DSE8</t>
  </si>
  <si>
    <t>YLJB_ECOLI</t>
  </si>
  <si>
    <t>Protein YljB</t>
  </si>
  <si>
    <t>yljB b4770</t>
  </si>
  <si>
    <t>yljB</t>
  </si>
  <si>
    <t>MNQKFEAVNAIDRNVTDVADANDR</t>
  </si>
  <si>
    <t>P0DSE9</t>
  </si>
  <si>
    <t>YCHT_ECOLI</t>
  </si>
  <si>
    <t>Protein YchT</t>
  </si>
  <si>
    <t>ychT b4771</t>
  </si>
  <si>
    <t>ychT</t>
  </si>
  <si>
    <t>MLSKGVLSARLFNLIYG</t>
  </si>
  <si>
    <t>P0DSF0</t>
  </si>
  <si>
    <t>YMID_ECOLI</t>
  </si>
  <si>
    <t>Protein YmiD</t>
  </si>
  <si>
    <t>ymiD b4772</t>
  </si>
  <si>
    <t>ymiD</t>
  </si>
  <si>
    <t>MQKLPLKEKCLTATANYHPGIRYIMTGYSAKYIYSSTYARFR</t>
  </si>
  <si>
    <t>P0DSF1</t>
  </si>
  <si>
    <t>YNAN_ECOLI</t>
  </si>
  <si>
    <t>Protein YnaN</t>
  </si>
  <si>
    <t>ynaN b4773</t>
  </si>
  <si>
    <t>ynaN</t>
  </si>
  <si>
    <t>MLRNRARRLDYKIMR</t>
  </si>
  <si>
    <t>P0DSF2</t>
  </si>
  <si>
    <t>YNCP_ECOLI</t>
  </si>
  <si>
    <t>Protein YncP</t>
  </si>
  <si>
    <t>yncP b4774</t>
  </si>
  <si>
    <t>yncP</t>
  </si>
  <si>
    <t>MNLLVKCAGKIPALALTWTCRP</t>
  </si>
  <si>
    <t>P0DSF3</t>
  </si>
  <si>
    <t>MGTT_ECOLI</t>
  </si>
  <si>
    <t>Protein MgtT</t>
  </si>
  <si>
    <t>mgtT b4775</t>
  </si>
  <si>
    <t>mgtT</t>
  </si>
  <si>
    <t>MNGDNPSPNRPLVTVVYKGPDFYDGEKKPPVNRR</t>
  </si>
  <si>
    <t>P0DSF4</t>
  </si>
  <si>
    <t>YNFU_ECOLI</t>
  </si>
  <si>
    <t>Putative zinc-binding protein YnfU</t>
  </si>
  <si>
    <t>ynfU b4776</t>
  </si>
  <si>
    <t>ynfU</t>
  </si>
  <si>
    <t>MSERKNSKSRRNYLVKCSCPNCTQESEHSFSRVQKGALLICPHCNKVFQTNLKAVA</t>
  </si>
  <si>
    <t>P0DSF5</t>
  </si>
  <si>
    <t>YDGV_ECOLI</t>
  </si>
  <si>
    <t>Protein YdgV</t>
  </si>
  <si>
    <t>ydgV b4777</t>
  </si>
  <si>
    <t>ydgV</t>
  </si>
  <si>
    <t>MDNLFRTLFSTFTHLRTSSTILLVGEQHWRNAL</t>
  </si>
  <si>
    <t>P0DSF6</t>
  </si>
  <si>
    <t>YECV_ECOLI</t>
  </si>
  <si>
    <t>Protein YecV</t>
  </si>
  <si>
    <t>yecV b4778</t>
  </si>
  <si>
    <t>yecV</t>
  </si>
  <si>
    <t>MSIFRIHLDGNKKA</t>
  </si>
  <si>
    <t>P0DSF7</t>
  </si>
  <si>
    <t>YOAM_ECOLI</t>
  </si>
  <si>
    <t>Protein YoaM</t>
  </si>
  <si>
    <t>yoaM b4779</t>
  </si>
  <si>
    <t>yoaM</t>
  </si>
  <si>
    <t>MSVSCWEFNAG</t>
  </si>
  <si>
    <t>P0DSF8</t>
  </si>
  <si>
    <t>YODE_ECOLI</t>
  </si>
  <si>
    <t>Protein YodE</t>
  </si>
  <si>
    <t>yodE b4780</t>
  </si>
  <si>
    <t>yodE</t>
  </si>
  <si>
    <t>MGNDAFKLSSADRGDITINNESGHLIVNTAILSGDIVTLRGGEIRLVL</t>
  </si>
  <si>
    <t>P0DSF9</t>
  </si>
  <si>
    <t>EVGL_ECOLI</t>
  </si>
  <si>
    <t>Protein EvgL</t>
  </si>
  <si>
    <t>evgL b4781</t>
  </si>
  <si>
    <t>evgL</t>
  </si>
  <si>
    <t>MLHCKGNNL</t>
  </si>
  <si>
    <t>P0DSG0</t>
  </si>
  <si>
    <t>PSSL_ECOLI</t>
  </si>
  <si>
    <t>Protein PssL</t>
  </si>
  <si>
    <t>pssL b4782</t>
  </si>
  <si>
    <t>pssL</t>
  </si>
  <si>
    <t>MNREEMHCDVVKI</t>
  </si>
  <si>
    <t>P0DSG1</t>
  </si>
  <si>
    <t>YFIS_ECOLI</t>
  </si>
  <si>
    <t>Protein YfiS</t>
  </si>
  <si>
    <t>yfiS b4783</t>
  </si>
  <si>
    <t>yfiS</t>
  </si>
  <si>
    <t>MEVGKLGKPYPLLNLAYVGV</t>
  </si>
  <si>
    <t>P0DSG2</t>
  </si>
  <si>
    <t>YQGG_ECOLI</t>
  </si>
  <si>
    <t>Protein YqgG</t>
  </si>
  <si>
    <t>yqgG b4784</t>
  </si>
  <si>
    <t>yqgG</t>
  </si>
  <si>
    <t>MNRCLLLNLSHRSGEDSFPALCISALHTCRCYTHLGASQDSRAGYSY</t>
  </si>
  <si>
    <t>P0DSG3</t>
  </si>
  <si>
    <t>YQGH_ECOLI</t>
  </si>
  <si>
    <t>Protein YqgH</t>
  </si>
  <si>
    <t>yqgH b4785</t>
  </si>
  <si>
    <t>yqgH</t>
  </si>
  <si>
    <t>MHAISLHSLAYRRFARNVSLSMLLLMR</t>
  </si>
  <si>
    <t>P0DSG4</t>
  </si>
  <si>
    <t>YQHJ_ECOLI</t>
  </si>
  <si>
    <t>Protein YqhJ</t>
  </si>
  <si>
    <t>yqhJ b4786</t>
  </si>
  <si>
    <t>yqhJ</t>
  </si>
  <si>
    <t>MKYLAFLIKGKTTHFDVGK</t>
  </si>
  <si>
    <t>P0DSG5</t>
  </si>
  <si>
    <t>YQIM_ECOLI</t>
  </si>
  <si>
    <t>Protein YqiM</t>
  </si>
  <si>
    <t>yqiM b4787</t>
  </si>
  <si>
    <t>yqiM</t>
  </si>
  <si>
    <t>MLMYQTRRTYQNSNNIAVVHLLKPAWR</t>
  </si>
  <si>
    <t>P0DSG6</t>
  </si>
  <si>
    <t>YHGO_ECOLI</t>
  </si>
  <si>
    <t>Protein YhgO</t>
  </si>
  <si>
    <t>yhgO b4788</t>
  </si>
  <si>
    <t>yhgO</t>
  </si>
  <si>
    <t>MIYRELNRALAIL</t>
  </si>
  <si>
    <t>P0DSG7</t>
  </si>
  <si>
    <t>YHGP_ECOLI</t>
  </si>
  <si>
    <t>Protein YhgP</t>
  </si>
  <si>
    <t>yhgP b4789</t>
  </si>
  <si>
    <t>yhgP</t>
  </si>
  <si>
    <t>MFHDLPGVK</t>
  </si>
  <si>
    <t>P0DSG8</t>
  </si>
  <si>
    <t>YHIY_ECOLI</t>
  </si>
  <si>
    <t>Protein YhiY</t>
  </si>
  <si>
    <t>yhiY b4790</t>
  </si>
  <si>
    <t>yhiY</t>
  </si>
  <si>
    <t>MMTTLLPVFTKPSPLALNALRAGRICRFLLIPDGRIR</t>
  </si>
  <si>
    <t>P0DSG9</t>
  </si>
  <si>
    <t>YRIA_ECOLI</t>
  </si>
  <si>
    <t>Protein YriA</t>
  </si>
  <si>
    <t>yriA b4791</t>
  </si>
  <si>
    <t>yriA</t>
  </si>
  <si>
    <t>MLYWLGILIAYADRRPDKVFTLIR</t>
  </si>
  <si>
    <t>P0DSH0</t>
  </si>
  <si>
    <t>YRIB_ECOLI</t>
  </si>
  <si>
    <t>Protein YriB</t>
  </si>
  <si>
    <t>yriB b4792</t>
  </si>
  <si>
    <t>yriB</t>
  </si>
  <si>
    <t>P0DSH1</t>
  </si>
  <si>
    <t>YSAE_ECOLI</t>
  </si>
  <si>
    <t>Protein YsaE</t>
  </si>
  <si>
    <t>ysaE b4793</t>
  </si>
  <si>
    <t>ysaE</t>
  </si>
  <si>
    <t>MRNAVSKAGIISRRRLLLFQFAG</t>
  </si>
  <si>
    <t>P0DSH2</t>
  </si>
  <si>
    <t>BAXL_ECOLI</t>
  </si>
  <si>
    <t>Putative translational regulatory protein BaxL</t>
  </si>
  <si>
    <t>baxL b4794</t>
  </si>
  <si>
    <t>baxL</t>
  </si>
  <si>
    <t>MIKSDQET</t>
  </si>
  <si>
    <t>P0DSH3</t>
  </si>
  <si>
    <t>YIBX_ECOLI</t>
  </si>
  <si>
    <t>Protein YibX</t>
  </si>
  <si>
    <t>yibX b4795</t>
  </si>
  <si>
    <t>yibX</t>
  </si>
  <si>
    <t>MEKIPIRPFSDPASIISLCRCTLENSNAPLSLLCSATNKFILSARDSADLNEKGDFMNIFKPISYIASLAPREVTLLALV</t>
  </si>
  <si>
    <t>P0DSH4</t>
  </si>
  <si>
    <t>YIBY_ECOLI</t>
  </si>
  <si>
    <t>Protein YibY</t>
  </si>
  <si>
    <t>yibY b4796</t>
  </si>
  <si>
    <t>yibY</t>
  </si>
  <si>
    <t>MIIGMLRAHMITSLSPIPTMPSVNINKPKARFLYAI</t>
  </si>
  <si>
    <t>P0DSH5</t>
  </si>
  <si>
    <t>YICU_ECOLI</t>
  </si>
  <si>
    <t>Protein YicU</t>
  </si>
  <si>
    <t>yicU b4797</t>
  </si>
  <si>
    <t>yicU</t>
  </si>
  <si>
    <t>MTSDYRVSPIKKSRPAMSK</t>
  </si>
  <si>
    <t>P0DSH6</t>
  </si>
  <si>
    <t>YSDE_ECOLI</t>
  </si>
  <si>
    <t>Protein YsdE</t>
  </si>
  <si>
    <t>ysdE b4798</t>
  </si>
  <si>
    <t>ysdE</t>
  </si>
  <si>
    <t>MNVSQIYARNGELFSGRICKQKRQ</t>
  </si>
  <si>
    <t>P0DSH7</t>
  </si>
  <si>
    <t>YSGD_ECOLI</t>
  </si>
  <si>
    <t>Protein YsgD</t>
  </si>
  <si>
    <t>ysgD b4799</t>
  </si>
  <si>
    <t>ysgD</t>
  </si>
  <si>
    <t>MDTPSRYWLTILSSRINS</t>
  </si>
  <si>
    <t>P0DSH8</t>
  </si>
  <si>
    <t>YTGA_ECOLI</t>
  </si>
  <si>
    <t>Protein YtgA</t>
  </si>
  <si>
    <t>ytgA b4800</t>
  </si>
  <si>
    <t>ytgA</t>
  </si>
  <si>
    <t>MSIIILATISTTQENK</t>
  </si>
  <si>
    <t>P0DSH9</t>
  </si>
  <si>
    <t>YKIE_ECOLI</t>
  </si>
  <si>
    <t>Protein YkiE</t>
  </si>
  <si>
    <t>ykiE b4801</t>
  </si>
  <si>
    <t>ykiE</t>
  </si>
  <si>
    <t>MGWSLCFWHVSVRMTHDVVCYY</t>
  </si>
  <si>
    <t>P0DSI0</t>
  </si>
  <si>
    <t>YTHB_ECOLI</t>
  </si>
  <si>
    <t>Protein YthB</t>
  </si>
  <si>
    <t>ythB b4802</t>
  </si>
  <si>
    <t>ythB</t>
  </si>
  <si>
    <t>MNKLPAHLSRQNCKIASTNLSEIIPRRAAVLK</t>
  </si>
  <si>
    <t>P0DTT0</t>
  </si>
  <si>
    <t>BIPA_ECOLI</t>
  </si>
  <si>
    <t>50S ribosomal subunit assembly factor BipA (EC 3.6.5.-) (GTP-binding protein BipA/TypA) (Ribosome assembly factor BipA) (Ribosome-dependent GTPase BipA) (Tyrosine phosphorylated protein A)</t>
  </si>
  <si>
    <t>bipA o591 typA yihK b3871 JW5571</t>
  </si>
  <si>
    <t>bipA</t>
  </si>
  <si>
    <t>MIEKLRNIAIIAHVDHGKTTLVDKLLQQSGTFDSRAETQERVMDSNDLEKERGITILAKNTAIKWNDYRINIVDTPGHADFGGEVERVMSMVDSVLLVVDAFDGPMPQTRFVTKKAFAYGLKPIVVINKVDRPGARPDWVVDQVFDLFVNLDATDEQLDFPIVYASALNGIAGLDHEDMAEDMTPLYQAIVDHVPAPDVDLDGPFQMQISQLDYNSYVGVIGIGRIKRGKVKPNQQVTIIDSEGKTRNAKVGKVLGHLGLERIETDLAEAGDIVAITGLGELNISDTVCDTQNVEALPALSVDEPTVSMFFCVNTSPFCGKEGKFVTSRQILDRLNKELVHNVALRVEETEDADAFRVSGRGELHLSVLIENMRREGFELAVSRPKVIFREIDGRKQEPYENVTLDVEEQHQGSVMQALGERKGDLKNMNPDGKGRVRLDYVIPSRGLIGFRSEFMTMTSGTGLLYSTFSHYDDVRPGEVGQRQNGVLISNGQGKAVAFALFGLQDRGKLFLGHGAEVYEGQIIGIHSRSNDLTVNCLTGKKLTNMRASGTDEAVVLVPPIRMTLEQALEFIDDDELVEVTPTSIRIRKRHLTENDRRRANRAPKDD</t>
  </si>
  <si>
    <t>P10100</t>
  </si>
  <si>
    <t>RLPA_ECOLI</t>
  </si>
  <si>
    <t>Endolytic peptidoglycan transglycosylase RlpA (EC 4.2.2.-) (Rare lipoprotein A)</t>
  </si>
  <si>
    <t>rlpA b0633 JW0628</t>
  </si>
  <si>
    <t>rlpA</t>
  </si>
  <si>
    <t>MRKQWLGICIAAGMLAACTSDDGQQQTVSVPQPAVCNGPIVEISGADPRFEPLNATANQDYQRDGKSYKIVQDPSRFSQAGLAAIYDAEPGSNLTASGEAFDPTQLTAAHPTLPIPSYARITNLANGRMIVVRINDRGPYGNDRVISLSRAAADRLNTSNNTKVRIDPIIVAQDGSLSGPGMACTTVAKQTYALPAPPDLSGGAGTSSVSGPQGDILPVSNSTLKSEDPTGAPVTSSGFLGAPTTLAPGVLEGSEPTPAPQPVVTAPSTTPATSPAMVTPQAVSQSASGNFMVQVGAVSDQARAQQYQQQLGQKFGVPGRVTQNGAVWRIQLGPFASKAEASTLQQRLQTEAQLQSFITTAQ</t>
  </si>
  <si>
    <t>P10121</t>
  </si>
  <si>
    <t>FTSY_ECOLI</t>
  </si>
  <si>
    <t>Signal recognition particle receptor FtsY (SRP receptor)</t>
  </si>
  <si>
    <t>ftsY b3464 JW3429</t>
  </si>
  <si>
    <t>ftsY</t>
  </si>
  <si>
    <t>MAKEKKRGFFSWLGFGQKEQTPEKETEVQNEQPVVEEIVQAQEPVKASEQAVEEQPQAHTEAEAETFAADVVEVTEQVAESEKAQPEAEVVAQPEPVVEETPEPVAIEREELPLPEDVNAEAVSPEEWQAEAETVEIVEAAEEEAAKEEITDEELETALAAEAAEEAVMVVPPAEEEQPVEEIAQEQEKPTKEGFFARLKRSLLKTKENLGSGFISLFRGKKIDDDLFEELEEQLLIADVGVETTRKIITNLTEGASRKQLRDAEALYGLLKEEMGEILAKVDEPLNVEGKAPFVILMVGVNGVGKTTTIGKLARQFEQQGKSVMLAAGDTFRAAAVEQLQVWGQRNNIPVIAQHTGADSASVIFDAIQAAKARNIDVLIADTAGRLQNKSHLMEELKKIVRVMKKLDVEAPHEVMLTIDASTGQNAVSQAKLFHEAVGLTGITLTKLDGTAKGGVIFSVADQFGIPIRYIGVGERIEDLRPFKADDFIEALFARED</t>
  </si>
  <si>
    <t>P10151</t>
  </si>
  <si>
    <t>LEUO_ECOLI</t>
  </si>
  <si>
    <t>HTH-type transcriptional regulator LeuO</t>
  </si>
  <si>
    <t>leuO b0076 JW0075</t>
  </si>
  <si>
    <t>leuO</t>
  </si>
  <si>
    <t>MPEVQTDHPETAELSKPQLRMVDLNLLTVFDAVMQEQNITRAAHVLGMSQPAVSNAVARLKVMFNDELFVRYGRGIQPTARAFQLFGSVRQALQLVQNELPGSGFEPASSERVFHLCVCSPLDSILTSQIYNHIEQIAPNIHVMFKSSLNQNTEHQLRYQETEFVISYEDFHRPEFTSVPLFKDEMVLVASKNHPTIKGPLLKHDVYNEQHAAVSLDRFASFSQPWYDTVDKQASIAYQGMAMMSVLSVVSQTHLVAIAPRWLAEEFAESLELQVLPLPLKQNSRTCYLSWHEAAGRDKGHQWMEEQLVSICKR</t>
  </si>
  <si>
    <t>P10346</t>
  </si>
  <si>
    <t>GLNQ_ECOLI</t>
  </si>
  <si>
    <t>Glutamine transport ATP-binding protein GlnQ</t>
  </si>
  <si>
    <t>glnQ b0809 JW0794</t>
  </si>
  <si>
    <t>glnQ</t>
  </si>
  <si>
    <t>MIEFKNVSKHFGPTQVLHNIDLNIAQGEVVVIIGPSGSGKSTLLRCINKLEEITSGDLIVDGLKVNDPKVDERLIRQEAGMVFQQFYLFPHLTALENVMFGPLRVRGANKEEAEKLARELLAKVGLAERAHHYPSELSGGQQQRVAIARALAVKPKMMLFDEPTSALDPELRHEVLKVMQDLAEEGMTMVIVTHEIGFAEKVASRLIFIDKGRIAEDGNPQVLIKNPPSQRLQEFLQHVS</t>
  </si>
  <si>
    <t>P10371</t>
  </si>
  <si>
    <t>HIS4_ECOLI</t>
  </si>
  <si>
    <t>1-(5-phosphoribosyl)-5-[(5-phosphoribosylamino)methylideneamino] imidazole-4-carboxamide isomerase (EC 5.3.1.16) (Phosphoribosylformimino-5-aminoimidazole carboxamide ribotide isomerase)</t>
  </si>
  <si>
    <t>hisA b2024 JW2006</t>
  </si>
  <si>
    <t>hisA</t>
  </si>
  <si>
    <t>MIIPALDLIDGTVVRLHQGDYGKQRDYGNDPLPRLQDYAAQGAEVLHLVDLTGAKDPAKRQIPLIKTLVAGVNVPVQVGGGVRSEEDVAALLEAGVARVVVGSTAVKSQDMVKGWFERFGADALVLALDVRIDEQGNKQVAVSGWQENSGVSLEQLVETYLPVGLKHVLCTDISRDGTLAGSNVSLYEEVCARYPQVAFQSSGGIGDIDDVAALRGTGVRGVIVGRALLEGKFTVKEAIACWQNA</t>
  </si>
  <si>
    <t>P10378</t>
  </si>
  <si>
    <t>ENTE_ECOLI</t>
  </si>
  <si>
    <t>Enterobactin synthase component E (EC 6.3.2.14) (2,3-dihydroxybenzoate-AMP ligase) (DHB-AMP ligase) (2,3-dihydroxybenzoate-AMP synthase) (EC 2.7.7.58) (Dihydroxybenzoic acid-activating enzyme) (Enterochelin synthase E) (S-dihydroxybenzoyltransferase) (EC 2.5.1.-)</t>
  </si>
  <si>
    <t>entE b0594 JW0586</t>
  </si>
  <si>
    <t>entE</t>
  </si>
  <si>
    <t>MSIPFTRWPEEFARRYREKGYWQDLPLTDILTRHAASDSIAVIDGERQLSYRELNQAADNLACSLRRQGIKPGETALVQLGNVAELYITFFALLKLGVAPVLALFSHQRSELNAYASQIEPALLIADRQHALFSGDDFLNTFVTEHSSIRVVQLLNDSGEHNLQDAINHPAEDFTATPSPADEVAYFQLSGGTTGTPKLIPRTHNDYYYSVRRSVEICQFTQQTRYLCAIPAAHNYAMSSPGSLGVFLAGGTVVLAADPSATLCFPLIEKHQVNVTALVPPAVSLWLQALIEGESRAQLASLKLLQVGGARLSATLAARIPAEIGCQLQQVFGMAEGLVNYTRLDDSAEKIIHTQGYPMCPDDEVWVADAEGNPLPQGEVGRLMTRGPYTFRGYYKSPQHNASAFDANGFYCSGDLISIDPEGYITVQGREKDQINRGGEKIAAEEIENLLLRHPAVIYAALVSMEDELMGEKSCAYLVVKEPLRAVQVRRFLREQGIAEFKLPDRVECVDSLPLTAVGKVDKKQLRQWLASRASA</t>
  </si>
  <si>
    <t>P10384</t>
  </si>
  <si>
    <t>FADL_ECOLI</t>
  </si>
  <si>
    <t>Long-chain fatty acid transport protein (Outer membrane FadL protein) (Outer membrane flp protein)</t>
  </si>
  <si>
    <t>fadL ttr b2344 JW2341</t>
  </si>
  <si>
    <t>fadL</t>
  </si>
  <si>
    <t>MSQKTLFTKSALAVAVALISTQAWSAGFQLNEFSSSGLGRAYSGEGAIADDAGNVSRNPALITMFDRPTFSAGAVYIDPDVNISGTSPSGRSLKADNIAPTAWVPNMHFVAPINDQFGWGASITSNYGLATEFNDTYAGGSVGGTTDLETMNLNLSGAYRLNNAWSFGLGFNAVYARAKIERFAGDLGQLVAGQIMQSPAGQTQQGQALAATANGIDSNTKIAHLNGNQWGFGWNAGILYELDKNNRYALTYRSEVKIDFKGNYSSDLNRAFNNYGLPIPTATGGATQSGYLTLNLPEMWEVSGYNRVDPQWAIHYSLAYTSWSQFQQLKATSTSGDTLFQKHEGFKDAYRIALGTTYYYDDNWTFRTGIAFDDSPVPAQNRSISIPDQDRFWLSAGTTYAFNKDASVDVGVSYMHGQSVKINEGPYQFESEGKAWLFGTNFNYAF</t>
  </si>
  <si>
    <t>P10408</t>
  </si>
  <si>
    <t>SECA_ECOLI</t>
  </si>
  <si>
    <t>Protein translocase subunit SecA</t>
  </si>
  <si>
    <t>secA azi pea prlD b0098 JW0096</t>
  </si>
  <si>
    <t>secA</t>
  </si>
  <si>
    <t>MLIKLLTKVFGSRNDRTLRRMRKVVNIINAMEPEMEKLSDEELKGKTAEFRARLEKGEVLENLIPEAFAVVREASKRVFGMRHFDVQLLGGMVLNERCIAEMRTGEGKTLTATLPAYLNALTGKGVHVVTVNDYLAQRDAENNRPLFEFLGLTVGINLPGMPAPAKREAYAADITYGTNNEYGFDYLRDNMAFSPEERVQRKLHYALVDEVDSILIDEARTPLIISGPAEDSSEMYKRVNKIIPHLIRQEKEDSETFQGEGHFSVDEKSRQVNLTERGLVLIEELLVKEGIMDEGESLYSPANIMLMHHVTAALRAHALFTRDVDYIVKDGEVIIVDEHTGRTMQGRRWSDGLHQAVEAKEGVQIQNENQTLASITFQNYFRLYEKLAGMTGTADTEAFEFSSIYKLDTVVVPTNRPMIRKDLPDLVYMTEAEKIQAIIEDIKERTAKGQPVLVGTISIEKSELVSNELTKAGIKHNVLNAKFHANEAAIVAQAGYPAAVTIATNMAGRGTDIVLGGSWQAEVAALENPTAEQIEKIKADWQVRHDAVLEAGGLHIIGTERHESRRIDNQLRGRSGRQGDAGSSRFYLSMEDALMRIFASDRVSGMMRKLGMKPGEAIEHPWVTKAIANAQRKVESRNFDIRKQLLEYDDVANDQRRAIYSQRNELLDVSDVSETINSIREDVFKATIDAYIPPQSLEEMWDIPGLQERLKNDFDLDLPIAEWLDKEPELHEETLRERILAQSIEVYQRKEEVVGAEMMRHFEKGVMLQTLDSLWKEHLAAMDYLRQGIHLRGYAQKDPKQEYKRESFSMFAAMLESLKYEVISTLSKVQVRMPEEVEELEQQRRMEAERLAQMQQLSHQDDDSAAAAALAAQTGERKVGRNDPCPCGSGKKYKQCHGRLQ</t>
  </si>
  <si>
    <t>P10423</t>
  </si>
  <si>
    <t>IAP_ECOLI</t>
  </si>
  <si>
    <t>Alkaline phosphatase isozyme conversion protein (EC 3.4.11.-)</t>
  </si>
  <si>
    <t>iap b2753 JW2723</t>
  </si>
  <si>
    <t>iap</t>
  </si>
  <si>
    <t>MFSALRHRTAALALGVCFILPVHASSPKPGDFANTQARHIATFFPGRMTGTPAEMLSADYIRQQFQQMGYRSDIRTFNSRYIYTARDNRKSWHNVTGSTVIAAHEGKAPQQIIIMAHLDTYAPLSDADADANLGGLTLQGMDDNAAGLGVMLELAERLKNTPTEYGIRFVATSGEEEGKLGAENLLKRMSDTEKKNTLLVINLDNLIVGDKLYFNSGVKTPEAVRKLTRDRALAIARSHGIAATTNPGLNKNYPKGTGCCNDAEIFDKAGIAVLSVEATNWNLGNKDGYQQRAKTPAFPAGNSWHDVRLDNHQHIDKALPGRIERRCRDVMRIMLPLVKELAKAS</t>
  </si>
  <si>
    <t>P10441</t>
  </si>
  <si>
    <t>LPXB_ECOLI</t>
  </si>
  <si>
    <t>Lipid-A-disaccharide synthase (EC 2.4.1.182)</t>
  </si>
  <si>
    <t>lpxB pgsB b0182 JW0177</t>
  </si>
  <si>
    <t>lpxB</t>
  </si>
  <si>
    <t>MTEQRPLTIALVAGETSGDILGAGLIRALKEHVPNARFVGVAGPRMQAEGCEAWYEMEELAVMGIVEVLGRLRRLLHIRADLTKRFGELKPDVFVGIDAPDFNITLEGNLKKQGIKTIHYVSPSVWAWRQKRVFKIGRATDLVLAFLPFEKAFYDKYNVPCRFIGHTMADAMPLDPDKNAARDVLGIPHDAHCLALLPGSRGAEVEMLSADFLKTAQLLRQTYPDLEIVVPLVNAKRREQFERIKAEVAPDLSVHLLDGMGREAMVASDAALLASGTAALECMLAKCPMVVGYRMKPFTFWLAKRLVKTDYVSLPNLLAGRELVKELLQEECEPQKLAAALLPLLANGKTSHAMHDTFRELHQQIRCNADEQAAQAVLELAQ</t>
  </si>
  <si>
    <t>P10442</t>
  </si>
  <si>
    <t>RNH2_ECOLI</t>
  </si>
  <si>
    <t>Ribonuclease HII (RNase HII) (EC 3.1.26.4)</t>
  </si>
  <si>
    <t>rnhB b0183 JW0178</t>
  </si>
  <si>
    <t>rnhB</t>
  </si>
  <si>
    <t>MIEFVYPHTQLVAGVDEVGRGPLVGAVVTAAVILDPARPIAGLNDSKKLSEKRRLALYEEIKEKALSWSLGRAEPHEIDELNILHATMLAMQRAVAGLHIAPEYVLIDGNRCPKLPMPAMAVVKGDSRVPEISAASILAKVTRDAEMAALDIVFPQYGFAQHKGYPTAFHLEKLAEHGATEHHRRSFGPVKRALGLAS</t>
  </si>
  <si>
    <t>P10443</t>
  </si>
  <si>
    <t>DPO3A_ECOLI</t>
  </si>
  <si>
    <t>DNA polymerase III subunit alpha (EC 2.7.7.7)</t>
  </si>
  <si>
    <t>dnaE polC b0184 JW0179</t>
  </si>
  <si>
    <t>dnaE</t>
  </si>
  <si>
    <t>MSEPRFVHLRVHSDYSMIDGLAKTAPLVKKAAALGMPALAITDFTNLCGLVKFYGAGHGAGIKPIVGADFNVQCDLLGDELTHLTVLAANNTGYQNLTLLISKAYQRGYGAAGPIIDRDWLIELNEGLILLSGGRMGDVGRSLLRGNSALVDECVAFYEEHFPDRYFLELIRTGRPDEESYLHAAVELAEARGLPVVATNDVRFIDSSDFDAHEIRVAIHDGFTLDDPKRPRNYSPQQYMRSEEEMCELFADIPEALANTVEIAKRCNVTVRLGEYFLPQFPTGDMSTEDYLVKRAKEGLEERLAFLFPDEEERLKRRPEYDERLETELQVINQMGFPGYFLIVMEFIQWSKDNGVPVGPGRGSGAGSLVAYALKITDLDPLEFDLLFERFLNPERVSMPDFDVDFCMEKRDQVIEHVADMYGRDAVSQIITFGTMAAKAVIRDVGRVLGHPYGFVDRISKLIPPDPGMTLAKAFEAEPQLPEIYEADEEVKALIDMARKLEGVTRNAGKHAGGVVIAPTKITDFAPLYCDEEGKHPVTQFDKSDVEYAGLVKFDFLGLRTLTIINWALEMINKRRAKNGEPPLDIAAIPLDDKKSFDMLQRSETTAVFQLESRGMKDLIKRLQPDCFEDMIALVALFRPGPLQSGMVDNFIDRKHGREEISYPDVQWQHESLKPVLEPTYGIILYQEQVMQIAQVLSGYTLGGADMLRRAMGKKKPEEMAKQRSVFAEGAEKNGINAELAMKIFDLVEKFAGYGFNKSHSAAYALVSYQTLWLKAHYPAEFMAAVMTADMDNTEKVVGLVDECWRMGLKILPPDINSGLYHFHVNDDGEIVYGIGAIKGVGEGPIEAIIEARNKGGYFRELFDLCARTDTKKLNRRVLEKLIMSGAFDRLGPHRAALMNSLGDALKAADQHAKAEAIGQADMFGVLAEEPEQIEQSYASCQPWPEQVVLDGERETLGLYLTGHPINQYLKEIERYVGGVRLKDMHPTERGKVITAAGLVVAARVMVTKRGNRIGICTLDDRSGRLEVMLFTDALDKYQQLLEKDRILIVSGQVSFDDFSGGLKMTAREVMDIDEAREKYARGLAISLTDRQIDDQLLNRLRQSLEPHRSGTIPVHLYYQRADARARLRFGATWRVSPSDRLLNDLRGLIGSEQVELEFD</t>
  </si>
  <si>
    <t>P10805</t>
  </si>
  <si>
    <t>ENVY_ECOLI</t>
  </si>
  <si>
    <t>Porin thermoregulatory protein EnvY</t>
  </si>
  <si>
    <t>envY b0566 JW0555</t>
  </si>
  <si>
    <t>envY</t>
  </si>
  <si>
    <t>MQLSSSEPCVVILTEKEVEVSVNNHATFTLPKNYLAAFACNNNVIELSTLNHVLITHINRNIINDYLLFLNKNLTCVKPWSRLATPVIACHSRTPEVFRLAANHSKQQPSRPCEAELTRALLFTVLSNFLEQSRFIALLMYILRSSVRDSVCRIIQSDIQHYWNLRIVASSLCLSPSLLKKKLKNENTSYSQIVTECRMRYAVQMLLMDNKNITQVAQLCGYSSTSYFISVFKAFYGLTPLNYLAKQRQKVMW</t>
  </si>
  <si>
    <t>P10902</t>
  </si>
  <si>
    <t>NADB_ECOLI</t>
  </si>
  <si>
    <t>L-aspartate oxidase (LASPO) (EC 1.4.3.16) (Quinolinate synthase B)</t>
  </si>
  <si>
    <t>nadB nicB b2574 JW2558</t>
  </si>
  <si>
    <t>nadB</t>
  </si>
  <si>
    <t>MNTLPEHSCDVLIIGSGAAGLSLALRLADQHQVIVLSKGPVTEGSTFYAQGGIAAVFDETDSIDSHVEDTLIAGAGICDRHAVEFVASNARSCVQWLIDQGVLFDTHIQPNGEESYHLTREGGHSHRRILHAADATGREVETTLVSKALNHPNIRVLERSNAVDLIVSDKIGLPGTRRVVGAWVWNRNKETVETCHAKAVVLATGGASKVYQYTTNPDISSGDGIAMAWRAGCRVANLEFNQFHPTALYHPQARNFLLTEALRGEGAYLKRPDGTRFMPDFDERGELAPRDIVARAIDHEMKRLGADCMFLDISHKPADFIRQHFPMIYEKLLGLGIDLTQEPVPIVPAAHYTCGGVMVDDHGRTDVEGLYAIGEVSYTGLHGANRMASNSLLECLVYGWSAAEDITRRMPYAHDISTLPPWDESRVENPDERVVIQHNWHELRLFMWDYVGIVRTTKRLERALRRITMLQQEIDEYYAHFRVSNNLLELRNLVQVAELIVRCAMMRKESRGLHFTLDYPELLTHSGPSILSPGNHYINR</t>
  </si>
  <si>
    <t>P10903</t>
  </si>
  <si>
    <t>NARK_ECOLI</t>
  </si>
  <si>
    <t>Nitrate/nitrite transporter NarK (Nitrite extrusion protein 1) (Nitrite facilitator 1)</t>
  </si>
  <si>
    <t>narK b1223 JW1214</t>
  </si>
  <si>
    <t>narK</t>
  </si>
  <si>
    <t>MSHSSAPERATGAVITDWRPEDPAFWQQRGQRIASRNLWISVPCLLLAFCVWMLFSAVAVNLPKVGFNFTTDQLFMLTALPSVSGALLRVPYSFMVPIFGGRRWTAFSTGILIIPCVWLGFAVQDTSTPYSVFIIISLLCGFAGANFASSMANISFFFPKQKQGGALGLNGGLGNMGVSVMQLVAPLVVSLSIFAVFGSQGVKQPDGTELYLANASWIWVPFLAIFTIAAWFGMNDLATSKASIKEQLPVLKRGHLWIMSLLYLATFGSFIGFSAGFAMLSKTQFPDVQILQYAFFGPFIGALARSAGGALSDRLGGTRVTLVNFILMAIFSGLLFLTLPTDGQGGSFMAFFAVFLALFLTAGLGSGSTFQMISVIFRKLTMDRVKAEGGSDERAMREAATDTAAALGFISAIGAIGGFFIPKAFGSSLALTGSPVGAMKVFLIFYIACVVITWAVYGRHSKK</t>
  </si>
  <si>
    <t>P10905</t>
  </si>
  <si>
    <t>UGPA_ECOLI</t>
  </si>
  <si>
    <t>sn-glycerol-3-phosphate transport system permease protein UgpA</t>
  </si>
  <si>
    <t>ugpA b3452 JW3417</t>
  </si>
  <si>
    <t>ugpA</t>
  </si>
  <si>
    <t>MSSSRPVFRSRWLPYLLVAPQLIITVIFFIWPAGEALWYSLQSVDPFGFSSQFVGLDNFVTLFHDSYYLDSFWTTIKFSTFVTVSGLLVSLFFAALVEYIVRGSRFYQTLMLLPYAVAPAVAAVLWIFLFNPGRGLITHFLAEFGYDWNHAQNSGQAMFLVVFASVWKQISYNFLFFYAALQSIPRSLIEAAAIDGAGPIRRFFKIALPLIAPVSFFLLVVNLVYAFFDTFPVIDAATSGGPVQATTTLIYKIYREGFTGLDLASSAAQSVVLMFLVIVLTVVQFRYVESKVRYQ</t>
  </si>
  <si>
    <t>P10906</t>
  </si>
  <si>
    <t>UGPE_ECOLI</t>
  </si>
  <si>
    <t>sn-glycerol-3-phosphate transport system permease protein UgpE</t>
  </si>
  <si>
    <t>ugpE b3451 JW3416</t>
  </si>
  <si>
    <t>ugpE</t>
  </si>
  <si>
    <t>MIENRPWLTIFSHTMLILGIAVILFPLYVAFVAATLDKQAVYAAPMTLIPGTHLLENIHNIWVNGVGTNSAPFWRMLLNSFVMAFSITLGKITVSMLSAFAIVWFRFPLRNLFFWMIFITLMLPVEVRIFPTVEVIANLQMLDSYAGLTLPLMASATATFLFRQFFMTLPDELVEAARIDGASPMRFFCDIVFPLSKTNLAALFVITFIYGWNQYLWPLLIITDVDLGTTVAGIKGMIATGEGTTEWNSVMVAMLLTLIPPVVIVLVMQRAFVRGLVDSEK</t>
  </si>
  <si>
    <t>P10907</t>
  </si>
  <si>
    <t>UGPC_ECOLI</t>
  </si>
  <si>
    <t>sn-glycerol-3-phosphate import ATP-binding protein UgpC (EC 7.6.2.10)</t>
  </si>
  <si>
    <t>ugpC b3450 JW3415</t>
  </si>
  <si>
    <t>ugpC</t>
  </si>
  <si>
    <t>MAGLKLQAVTKSWDGKTQVIKPLTLDVADGEFIVMVGPSGCGKSTLLRMVAGLERVTEGDIWINDQRVTEMEPKDRGIAMVFQNYALYPHMSVEENMAWGLKIRGMGKQQIAERVKEAARILELDGLLKRRPRELSGGQRQRVAMGRAIVRDPAVFLFDEPLSNLDAKLRVQMRLELQQLHRRLKTTSLYVTHDQVEAMTLAQRVMVMNGGVAEQIGTPVEVYEKPASLFVASFIGSPAMNLLTGRVNNEGTHFELDGGIELPLNGGYRQYAGRKMTLGIRPEHIALSSQAEGGVPMVMDTLEILGADNLAHGRWGEQKLVVRLAHQERPTAGSTLWLHLAENQLHLFDGETGQRV</t>
  </si>
  <si>
    <t>P10908</t>
  </si>
  <si>
    <t>UGPQ_ECOLI</t>
  </si>
  <si>
    <t>Glycerophosphodiester phosphodiesterase, cytoplasmic (Glycerophosphoryl diester phosphodiesterase, cytoplasmic) (EC 3.1.4.46)</t>
  </si>
  <si>
    <t>ugpQ b3449 JW3414</t>
  </si>
  <si>
    <t>ugpQ</t>
  </si>
  <si>
    <t>MSNWPYPRIVAHRGGGKLAPENTLASIDVGAKYGHKMIEFDAKLSKDGEIFLLHDDNLERTSNGWGVAGELNWQDLLRVDAGSWYSKMFKGEPLPLLSQVAERCREHGMMANIEIKPTTGTGPLTGKMVALAARELWAGMTPPLLSSFEIDALEAAQQAAPELPRGLLLDEWRDDWRELTARLGCVSIHLNHKLLNKARVMQLKDAGLRILVYTVNKPQRAAELLRWGVDCICTDAIDVIGPNFTAQ</t>
  </si>
  <si>
    <t>P11071</t>
  </si>
  <si>
    <t>ACEK_ECOLI</t>
  </si>
  <si>
    <t>Isocitrate dehydrogenase kinase/phosphatase (IDH kinase/phosphatase) (IDHK/P) (EC 2.7.11.5) (EC 3.1.3.-)</t>
  </si>
  <si>
    <t>aceK b4016 JW3976</t>
  </si>
  <si>
    <t>aceK</t>
  </si>
  <si>
    <t>MPRGLELLIAQTILQGFDAQYGRFLEVTSGAQQRFEQADWHAVQQAMKNRIHLYDHHVGLVVEQLRCITNGQSTDAAFLLRVKEHYTRLLPDYPRFEIAESFFNSVYCRLFDHRSLTPERLFIFSSQPERRFRTIPRPLAKDFHPDHGWESLLMRVISDLPLRLRWQNKSRDIHYIIRHLTETLGTDNLAESHLQVANELFYRNKAAWLVGKLITPSGTLPFLLPIHQTDDGELFIDTCLTTTAEASIVFGFARSYFMVYAPLPAALVEWLREILPGKTTAELYMAIGCQKHAKTESYREYLVYLQGCNEQFIEAPGIRGMVMLVFTLPGFDRVFKVIKDRFAPQKEMSAAHVRACYQLVKEHDRVGRMADTQEFENFVLEKRHISPALMELLLQEAAEKITDLGEQIVIRHLYIERRMVPLNIWLEQVEGQQLRDAIEEYGNAIRQLAAANIFPGDMLFKNFGVTRHGRVVFYDYDEICYMTEVNFRDIPPPRYPEDELASEPWYSVSPGDVFPEEFRHWLCADPRIGPLFEEMHADLFRADYWRALQNRIREGHVEDVYAYRRRQRFSVRYGEMLF</t>
  </si>
  <si>
    <t>P11072</t>
  </si>
  <si>
    <t>LIT_ECOLI</t>
  </si>
  <si>
    <t>Cell death peptidase (Bacteriophage T4 late gene expression-blocking protein) (GpLit)</t>
  </si>
  <si>
    <t>lit b1139 JW1125</t>
  </si>
  <si>
    <t>lit</t>
  </si>
  <si>
    <t>MRSPICHLFSAINSSPFKIAPEKEQDLKTIVDDKKIIISVVSEPGFNIRVRKNESNNSHEIVLTVASLEYIWAFSNFFWVFTQEYSKSQKNNDEHFDLTGKNRLKKSDELLKWARKNLQTTGCESWPKKCPKPEAYLQGSEDSQVASEIFLCAIAWILHHEISHVVLQHPLVTTAFSTQEEREADSHATKWILGNLYESAPELKKRALGIATAVLCIQSLEVENYFCLQNTHPAAYERIYSNISCYPVGNEELIEALCTVMLQYLFHGKNINVNLDGESFSSILGDLLCDISRLTSN</t>
  </si>
  <si>
    <t>P11286</t>
  </si>
  <si>
    <t>YIAB_ECOLI</t>
  </si>
  <si>
    <t>Inner membrane protein YiaB</t>
  </si>
  <si>
    <t>yiaB b3563 JW5654</t>
  </si>
  <si>
    <t>yiaB</t>
  </si>
  <si>
    <t>MKTSKTVAKLLFVVGALVYLVGLWISCPLLSGKGYFLGVLMTATFGNYAYLRAEKLGQLDDFFTHICQLVALITIGLLFIGVLNAPINTYEMVIYPIAFFVCLFGQMRLFRSA</t>
  </si>
  <si>
    <t>P11289</t>
  </si>
  <si>
    <t>YFIL_ECOLI</t>
  </si>
  <si>
    <t>Uncharacterized protein YfiL (URF2)</t>
  </si>
  <si>
    <t>yfiL b2602 JW5412</t>
  </si>
  <si>
    <t>yfiL</t>
  </si>
  <si>
    <t>MMKKFIAPLLALLVSGCQIDPYTHAPTLTSTDWYDVGMEDAISGSAIKDDDAFSDSQADRGLYLKGYAEGQKKTCQTDFTYARGLSGKSFPASCNNVENASQLHEVWQKGADENASTIRLN</t>
  </si>
  <si>
    <t>P11290</t>
  </si>
  <si>
    <t>YIBD_ECOLI</t>
  </si>
  <si>
    <t>Uncharacterized glycosyltransferase YibD (EC 2.4.-.-)</t>
  </si>
  <si>
    <t>yibD b3615 JW3590</t>
  </si>
  <si>
    <t>yibD</t>
  </si>
  <si>
    <t>MMNSTNKLSVIIPLYNAGDDFRTCMESLITQTWTALEIIIINDGSTDNSVEIAKYYAENYPHVRLLHQANAGASVARNRGIEVATGKYVAFVDADDEVYPTMYETLMTMALEDDLDVAQCNADWCFRETGETWQSIPTDRLRSTGVLTGPDWLRMGLSSRRWTHVVWMGVYRRDVIVKNNIKFIAGLHHQDIVWTTEFMFNALRARYTEQSLYKYYLHNTSVSRLHRQGNKNLNYQRHYIKITRLLEKLNRNYADKIMIYPEFHQQITYEALRVCHAVRKEPDILTRQRMIAEIFTSGMYKRLITNVRSVKVGYQALLWSFRLWQWRDKTRSHHRITRSAFNLR</t>
  </si>
  <si>
    <t>P11291</t>
  </si>
  <si>
    <t>YZCX_ECOLI</t>
  </si>
  <si>
    <t>Protein YzcX (CyaX) (O161)</t>
  </si>
  <si>
    <t>yzcX cyaX b3808 JW3780</t>
  </si>
  <si>
    <t>yzcX</t>
  </si>
  <si>
    <t>MVAALFGCQPYLVQRLLAVDNDFAAILKGNGQYAAVDFAVDIAVAIPVVQAFFNGQPELISQAMKFTVVHCCILFLSDGGSIAAWGQGFKVCTSAAAFRHDSSVTGIMMSLCSERFVSSLGRSYTTSFPVSGKHYDQVYRASILTLTELKKTTNKPHCDSA</t>
  </si>
  <si>
    <t>P11349</t>
  </si>
  <si>
    <t>NARH_ECOLI</t>
  </si>
  <si>
    <t>Respiratory nitrate reductase 1 beta chain (EC 1.7.5.1) (Nitrate reductase A subunit beta) (Quinol-nitrate oxidoreductase subunit beta)</t>
  </si>
  <si>
    <t>narH b1225 JW1216</t>
  </si>
  <si>
    <t>narH</t>
  </si>
  <si>
    <t>MKIRSQVGMVLNLDKCIGCHTCSVTCKNVWTSREGVEYAWFNNVETKPGQGFPTDWENQEKYKGGWIRKINGKLQPRMGNRAMLLGKIFANPHLPGIDDYYEPFDFDYQNLHTAPEGSKSQPIARPRSLITGERMAKIEKGPNWEDDLGGEFDKLAKDKNFDNIQKAMYSQFENTFMMYLPRLCEHCLNPACVATCPSGAIYKREEDGIVLIDQDKCRGWRMCITGCPYKKIYFNWKSGKSEKCIFCYPRIEAGQPTVCSETCVGRIRYLGVLLYDADAIERAASTENEKDLYQRQLDVFLDPNDPKVIEQAIKDGIPLSVIEAAQQSPVYKMAMEWKLALPLHPEYRTLPMVWYVPPLSPIQSAADAGELGSNGILPDVESLRIPVQYLANLLTAGDTKPVLRALKRMLAMRHYKRAETVDGKVDTRALEEVGLTEAQAQEMYRYLAIANYEDRFVVPSSHRELAREAFPEKNGCGFTFGDGCHGSDTKFNLFNSRRIDAIDVTSKTEPHP</t>
  </si>
  <si>
    <t>P11350</t>
  </si>
  <si>
    <t>NARI_ECOLI</t>
  </si>
  <si>
    <t>Respiratory nitrate reductase 1 gamma chain (EC 1.7.5.1) (Cytochrome B-NR) (Nitrate reductase A subunit gamma) (Quinol-nitrate oxidoreductase subunit gamma)</t>
  </si>
  <si>
    <t>narI chlI b1227 JW1218</t>
  </si>
  <si>
    <t>narI</t>
  </si>
  <si>
    <t>MQFLNMFFFDIYPYIAGAVFLIGSWLRYDYGQYTWRAASSQMLDRKGMNLASNLFHIGILGIFVGHFFGMLTPHWMYEAWLPIEVKQKMAMFAGGASGVLCLIGGVLLLKRRLFSPRVRATTTGADILILSLLVIQCALGLLTIPFSAQHMDGSEMMKLVGWAQSVVTFHGGASQHLDGVAFIFRLHLVLGMTLFLLFPFSRLIHIWSVPVEYLTRKYQLVRARH</t>
  </si>
  <si>
    <t>P11446</t>
  </si>
  <si>
    <t>ARGC_ECOLI</t>
  </si>
  <si>
    <t>N-acetyl-gamma-glutamyl-phosphate reductase (AGPR) (EC 1.2.1.38) (N-acetyl-glutamate semialdehyde dehydrogenase) (NAGSA dehydrogenase)</t>
  </si>
  <si>
    <t>argC b3958 JW3930</t>
  </si>
  <si>
    <t>argC</t>
  </si>
  <si>
    <t>MLNTLIVGASGYAGAELVTYVNRHPHMNITALTVSAQSNDAGKLISDLHPQLKGIVDLPLQPMSDISEFSPGVDVVFLATAHEVSHDLAPQFLEAGCVVFDLSGAFRVNDATFYEKYYGFTHQYPELLEQAAYGLAEWCGNKLKEANLIAVPGCYPTAAQLALKPLIDADLLDLNQWPVINATSGVSGAGRKAAISNSFCEVSLQPYGVFTHRHQPEIATHLGADVIFTPHLGNFPRGILETITCRLKSGVTQAQVAQVLQQAYAHKPLVRLYDKGVPALKNVVGLPFCDIGFAVQGEHLIIVATEDNLLKGAAAQAVQCANIRFGYAETQSLI</t>
  </si>
  <si>
    <t>P11447</t>
  </si>
  <si>
    <t>ARLY_ECOLI</t>
  </si>
  <si>
    <t>Argininosuccinate lyase (ASAL) (EC 4.3.2.1) (Arginosuccinase)</t>
  </si>
  <si>
    <t>argH b3960 JW3932</t>
  </si>
  <si>
    <t>argH</t>
  </si>
  <si>
    <t>MALWGGRFTQAADQRFKQFNDSLRFDYRLAEQDIVGSVAWSKALVTVGVLTAEEQAQLEEALNVLLEDVRARPQQILESDAEDIHSWVEGKLIDKVGQLGKKLHTGRSRNDQVATDLKLWCKDTVSELLTANRQLQSALVETAQNNQDAVMPGYTHLQRAQPVTFAHWCLAYVEMLARDESRLQDALKRLDVSPLGCGALAGTAYEIDREQLAGWLGFASATRNSLDSVSDRDHVLELLSAAAIGMVHLSRFAEDLIFFNTGEAGFVELSDRVTSGSSLMPQKKNPDALELIRGKCGRVQGALTGMMMTLKGLPLAYNKDMQEDKEGLFDALDTWLDCLHMAALVLDGIQVKRPRCQEAAQQGYANATELADYLVAKGVPFREAHHIVGEAVVEAIRQGKPLEDLPLSELQKFSQVIDEDVYPILSLQSCLDKRAAKGGVSPQQVAQAIAFAQARLG</t>
  </si>
  <si>
    <t>P11454</t>
  </si>
  <si>
    <t>ENTF_ECOLI</t>
  </si>
  <si>
    <t>Enterobactin synthase component F (EC 2.7.7.-) (Enterochelin synthase F) (Serine-activating enzyme) (Seryl-AMP ligase)</t>
  </si>
  <si>
    <t>entF b0586 JW0578</t>
  </si>
  <si>
    <t>entF</t>
  </si>
  <si>
    <t>MSQHLPLVAAQPGIWMAEKLSELPSAWSVAHYVELTGEVDSPLLARAVVAGLAQADTLRMRFTEDNGEVWQWVDDALTFELPEIIDLRTNIDPHGTAQALMQADLQQDLRVDSGKPLVFHQLIQVADNRWYWYQRYHHLLVDGFSFPAITRQIANIYCTWLRGEPTPASPFTPFADVVEEYQQYRESEAWQRDAAFWAEQRRQLPPPASLSPAPLPGRSASADILRLKLEFTDGEFRQLATQLSGVQRTDLALALAALWLGRLCNRMDYAAGFIFMRRLGSAALTATGPVLNVLPLGIHIAAQETLPELATRLAAQLKKMRRHQRYDAEQIVRDSGRAAGDEPLFGPVLNIKVFDYQLDIPDVQAQTHTLATGPVNDLELALFPDVHGDLSIEILANKQRYDEPTLIQHAERLKMLIAQFAADPALLCGDVDIMLPGEYAQLAQLNATQVEIPETTLSALVAEQAAKTPDAPALADARYLFSYREMREQVVALANLLRERGVKPGDSVAVALPRSVFLTLALHAIVEAGAAWLPLDTGYPDDRLKMMLEDARPSLLITTDDQLPRFSDVPNLTSLCYNAPLTPQGSAPLQLSQPHHTAYIIFTSGSTGRPKGVMVGQTAIVNRLLWMQNHYPLTGEDVVAQKTPCSFDVSVWEFFWPFIAGAKLVMAEPEAHRDPLAMQQFFAEYGVTTTHFVPSMLAAFVASLTPQTARQSCATLKQVFCSGEALPADLCREWQQLTGAPLHNLYGPTEAAVDVSWYPAFGEELAQVRGSSVPIGYPVWNTGLRILDAMMHPVPPGVAGDLYLTGIQLAQGYLGRPDLTASRFIADPFAPGERMYRTGDVARWLDNGAVEYLGRSDDQLKIRGQRIELGEIDRVMQALPDVEQAVTHACVINQAAATGGDARQLVGYLVSQSGLPLDTSALQAQLRETLPPHMVPVVLLQLPQLPLSANGKLDRKALPLPELKAQAPGRAPKAGSETIIAAAFSSLLGCDVQDADADFFALGGHSLLAMKLAAQLSRQVARQVTPGQVMVASTVAKLATIIDAEEDSTRRMGFETILPLREGNGPTLFCFHPASGFAWQFSVLSRYLDPQWSIIGIQSPRPNGPMQTAANLDEVCEAHLATLLEQQPHGPYYLLGYSLGGTLAQGIAARLRARGEQVAFLGLLDTWPPETQNWQEKEANGLDPEVLAEINREREAFLAAQQGSTSTELFTTIEGNYADAVRLLTTAHSVPFDGKATLFVAERTLQEGMSPERAWSPWIAELDIYRQDCAHVDIISPGTFEKIGPIIRATLNR</t>
  </si>
  <si>
    <t>P11458</t>
  </si>
  <si>
    <t>NADA_ECOLI</t>
  </si>
  <si>
    <t>Quinolinate synthase A (EC 2.5.1.72)</t>
  </si>
  <si>
    <t>nadA nicA b0750 JW0733</t>
  </si>
  <si>
    <t>nadA</t>
  </si>
  <si>
    <t>MSVMFDPDTAIYPFPPKPTPLSIDEKAYYREKIKRLLKERNAVMVAHYYTDPEIQQLAEETGGCISDSLEMARFGAKHPASTLLVAGVRFMGETAKILSPEKTILMPTLQAECSLDLGCPVEEFNAFCDAHPDRTVVVYANTSAAVKARADWVVTSSIAVELIDHLDSLGEKIIWAPDKHLGRYVQKQTGGDILCWQGACIVHDEFKTQALTRLQEEYPDAAILVHPESPQAIVDMADAVGSTSQLIAAAKTLPHQRLIVATDRGIFYKMQQAVPDKELLEAPTAGEGATCRSCAHCPWMAMNGLQAIAEALEQEGSNHEVHVDERLRERALVPLNRMLDFAATLRG</t>
  </si>
  <si>
    <t>DISULFID 291..294;  /note="Redox-active"</t>
  </si>
  <si>
    <t>P11551</t>
  </si>
  <si>
    <t>FUCP_ECOLI</t>
  </si>
  <si>
    <t>L-fucose-proton symporter (6-deoxy-L-galactose permease) (L-fucose permease)</t>
  </si>
  <si>
    <t>fucP b2801 JW2772</t>
  </si>
  <si>
    <t>fucP</t>
  </si>
  <si>
    <t>MGNTSIQTQSYRAVDKDAGQSRSYIIPFALLCSLFFLWAVANNLNDILLPQFQQAFTLTNFQAGLIQSAFYFGYFIIPIPAGILMKKLSYKAGIITGLFLYALGAALFWPAAEIMNYTLFLVGLFIIAAGLGCLETAANPFVTVLGPESSGHFRLNLAQTFNSFGAIIAVVFGQSLILSNVPHQSQDVLDKMSPEQLSAYKHSLVLSVQTPYMIIVAIVLLVALLIMLTKFPALQSDNHSDAKQGSFSASLSRLARIRHWRWAVLAQFCYVGAQTACWSYLIRYAVEEIPGMTAGFAANYLTGTMVCFFIGRFTGTWLISRFAPHKVLAAYALIAMALCLISAFAGGHVGLIALTLCSAFMSIQYPTIFSLGIKNLGQDTKYGSSFIVMTIIGGGIVTPVMGFVSDAAGNIPTAELIPALCFAVIFIFARFRSQTATN</t>
  </si>
  <si>
    <t>P11553</t>
  </si>
  <si>
    <t>FUCK_ECOLI</t>
  </si>
  <si>
    <t>L-fuculokinase (EC 2.7.1.51) (L-fuculose kinase)</t>
  </si>
  <si>
    <t>fucK b2803 JW2774</t>
  </si>
  <si>
    <t>fucK</t>
  </si>
  <si>
    <t>MKQEVILVLDCGATNVRAIAVNRQGKIVARASTPNASDIAMENNTWHQWSLDAILQRFADCCRQINSELTECHIRGIAVTTFGVDGALVDKQGNLLYPIISWKCPRTAAVMDNIERLISAQRLQAISGVGAFSFNTLYKLVWLKENHPQLLERAHAWLFISSLINHRLTGEFTTDITMAGTSQMLDIQQRDFSPQILQATGIPRRLFPRLVEAGEQIGTLQNSAAAMLGLPVGIPVISAGHDTQFALFGAGAEQNEPVLSSGTWEILMVRSAQVDTSLLSQYAGSTCELDSQAGLYNPGMQWLASGVLEWVRKLFWTAETPWQMLIEEARLIAPGADGVKMQCDLLSCQNAGWQGVTLNTTRGHFYRAALEGLTAQLQRNLQMLEKIGHFKASELLLVGGGSRNTLWNQIKANMLDIPVKVLDDAETTVAGAALFGWYGVGEFNSPEEARAQIHYQYRYFYPQTEPEFIEEV</t>
  </si>
  <si>
    <t>P11557</t>
  </si>
  <si>
    <t>DAMX_ECOLI</t>
  </si>
  <si>
    <t>Cell division protein DamX</t>
  </si>
  <si>
    <t>damX yhfB b3388 JW3351</t>
  </si>
  <si>
    <t>damX</t>
  </si>
  <si>
    <t>MDEFKPEDELKPDPSDRRTGRSRQSSERSERTERGEPQINFDDIELDDTDDRRPTRAQKERNEEPEIEEEIDESEDETVDEERVERRPRKRKKAASKPASRQYMMMGVGILVLLLLIIGIGSALKAPSTTSSDQTASGEKSIDLAGNATDQANGVQPAPGTTSAENTQQDVSLPPISSTPTQGQTPVATDGQQRVEVQGDLNNALTQPQNQQQLNNVAVNSTLPTEPATVAPVRNGNASRDTAKTQTAERPSTTRPARQQAVIEPKKPQATVKTEPKPVAQTPKRTEPAAPVASTKAPAATSTPAPKETATTAPVQTASPAQTTATPAAGAKTAGNVGSLKSAPSSHYTLQLSSSSNYDNLNGWAKKENLKNYVVYETTRNGQPWYVLVSGVYASKEEAKKAVSTLPADVQAKNPWAKPLRQVQADLK</t>
  </si>
  <si>
    <t>P11663</t>
  </si>
  <si>
    <t>FUME_ECOLI</t>
  </si>
  <si>
    <t>Fumarase E (EC 4.2.1.2)</t>
  </si>
  <si>
    <t>fumE yggD b2929 JW2896</t>
  </si>
  <si>
    <t>fumE</t>
  </si>
  <si>
    <t>MATLTEDDVLEQLDAQDNLFSFMKTAHTILLQGIRQFLPSLFVDNDEEIVEYAVKPLLAQSGPLDDIDVALRLIYALGKMDKWLYADITHFSQFWHYLNEQDETPGFADDMTWDFISNVNSITRNAMLYDALKAMKFADFSVWSEARFSGMVKTALTLAVTTTLKELTP</t>
  </si>
  <si>
    <t>P11664</t>
  </si>
  <si>
    <t>YGGC_ECOLI</t>
  </si>
  <si>
    <t>Uncharacterized protein YggC</t>
  </si>
  <si>
    <t>yggC b2928 JW2895</t>
  </si>
  <si>
    <t>yggC</t>
  </si>
  <si>
    <t>MKIELTVNGLKIQAQYQNEEIENVHKPLLHMLAALQTVNPQRRTVVFLCAPPGTGKSTLTTFWEYLAQQDPELPAIQTLPMDGFHHYNSWLDAHQLRPFKGAPETFDVAKLTENLRQVVEGDCTWPQYDRQKHDPVEDALHVTAPLVIVEGNWLLLDDEKWLELASFCDFSIFIHAPAQILRERLISRKIAGGLTRQVAEAFYARTDGPNVERVLMNSRQANLIVEMTEEGRYHFTS</t>
  </si>
  <si>
    <t>P11667</t>
  </si>
  <si>
    <t>ARGO_ECOLI</t>
  </si>
  <si>
    <t>Arginine exporter protein ArgO</t>
  </si>
  <si>
    <t>argO yggA b2923 JW2890</t>
  </si>
  <si>
    <t>argO</t>
  </si>
  <si>
    <t>MFSYYFQGLALGAAMILPLGPQNAFVMNQGIRRQYHIMIALLCAISDLVLICAGIFGGSALLMQSPWLLALVTWGGVAFLLWYGFGAFKTAMSSNIELASAEVMKQGRWKIIATMLAVTWLNPHVYLDTFVVLGSLGGQLDVEPKRWFALGTISASFLWFFGLALLAAWLAPRLRTAKAQRIINLVVGCVMWFIALQLARDGIAHAQALFS</t>
  </si>
  <si>
    <t>P11864</t>
  </si>
  <si>
    <t>YHAC_ECOLI</t>
  </si>
  <si>
    <t>Uncharacterized protein YhaC (ORF B') (ORFX)</t>
  </si>
  <si>
    <t>yhaC b3121 JW3092</t>
  </si>
  <si>
    <t>yhaC</t>
  </si>
  <si>
    <t>MFPVSSIGNDISSDLVRRKMNDLPESPTGNNLEALAPGIEKLKQTSIEMVTLLNTLQPGGKCIITGDFQKELAYLQNVILYNVSSLRLDFLGYNAQIIQRSDNTCELTINEPLKNQEISTGNININCPLKDIYNEIRRLNVIFSCGTGDIVDLSSLDLRNVDLDYYDFTDKHMANTILNPFKLNSTNFTNANMFQVNFVSSTQNATISWDYLLKITPVLISISDMYSEEKIKFVESCLNEPGDITEEQLKIMRFAIIKSIPRATLTDKLENELTKEIYKSSSKIINCLNRIKLTEMKEFSSEKIYDYIDIIIEDYENTKENAYLVVPQINYTMDLNIEDSSSEELLSDNTLEKDENSPDNGFEVGEYNTYEAYNSEKQYFTREDYTYDYDLLNAI</t>
  </si>
  <si>
    <t>P11865</t>
  </si>
  <si>
    <t>YHAB_ECOLI</t>
  </si>
  <si>
    <t>Uncharacterized protein YhaB</t>
  </si>
  <si>
    <t>yhaB b3120 JW3091</t>
  </si>
  <si>
    <t>yhaB</t>
  </si>
  <si>
    <t>MKGFPIAHIFHPSIPPMHAVVNNHNRNIDYWTVKRKFAEIVSTNDVNKIYSISNELRRVLSAITALNFYHGDVPSVMIRIQPENMSPFIIDISTGEHDDYIIQTLDVGTFAPFGEQCTCSAVNKKELECIKETISKYCAKFTRKEAILTPLVHFNKTSITSDCWQILFFSPDHFNNDFY</t>
  </si>
  <si>
    <t>P11866</t>
  </si>
  <si>
    <t>TDCR_ECOLI</t>
  </si>
  <si>
    <t>Threonine dehydratase operon activator protein</t>
  </si>
  <si>
    <t>tdcR b3119 JW5525</t>
  </si>
  <si>
    <t>tdcR</t>
  </si>
  <si>
    <t>MSKFSNFIINKPFSVINNAACHIFSRYLLENKHLFYQYFKISNTCIDHLEQLINVNFFSSDRTSFCECNRFP</t>
  </si>
  <si>
    <t>P11868</t>
  </si>
  <si>
    <t>TDCD_ECOLI</t>
  </si>
  <si>
    <t>Propionate kinase (EC 2.7.2.15)</t>
  </si>
  <si>
    <t>tdcD yhaA b3115 JW5806</t>
  </si>
  <si>
    <t>tdcD</t>
  </si>
  <si>
    <t>MNEFPVVLVINCGSSSIKFSVLDASDCEVLMSGIADGINSENAFLSVNGGEPAPLAHHSYEGALKAIAFELEKRNLNDSVALIGHRIAHGGSIFTESAIITDEVIDNIRRVSPLAPLHNYANLSGIESAQQLFPGVTQVAVFDTSFHQTMAPEAYLYGLPWKYYEELGVRRYGFHGTSHRYVSQRAHSLLNLAEDDSGLVVAHLGNGASICAVRNGQSVDTSMGMTPLEGLMMGTRSGDVDFGAMSWVASQTNQSLGDLERVVNKESGLLGISGLSSDLRVLEKAWHEGHERAQLAIKTFVHRIARHIAGHAASLRRLDGIIFTGGIGENSSLIRRLVMEHLAVLGLEIDTEMNNRSNSCGERIVSSENARVICAVIPTNEEKMIALDAIHLGKVNAPAEFA</t>
  </si>
  <si>
    <t>P11875</t>
  </si>
  <si>
    <t>SYR_ECOLI</t>
  </si>
  <si>
    <t>Arginine--tRNA ligase (EC 6.1.1.19) (Arginyl-tRNA synthetase) (ArgRS)</t>
  </si>
  <si>
    <t>argS b1876 JW1865</t>
  </si>
  <si>
    <t>argS</t>
  </si>
  <si>
    <t>MNIQALLSEKVRQAMIAAGAPADCEPQVRQSAKVQFGDYQANGMMAVAKKLGMAPRQLAEQVLTHLDLNGIASKVEIAGPGFINIFLDPAFLAEHVQQALASDRLGVATPEKQTIVVDYSAPNVAKEMHVGHLRSTIIGDAAVRTLEFLGHKVIRANHVGDWGTQFGMLIAWLEKQQQENAGEMELADLEGFYRDAKKHYDEDEEFAERARNYVVKLQSGDEYFREMWRKLVDITMTQNQITYDRLNVTLTRDDVMGESLYNPMLPGIVADLKAKGLAVESEGATVVFLDEFKNKEGEPMGVIIQKKDGGYLYTTTDIACAKYRYETLHADRVLYYIDSRQHQHLMQAWAIVRKAGYVPESVPLEHHMFGMMLGKDGKPFKTRAGGTVKLADLLDEALERARRLVAEKNPDMPADELEKLANAVGIGAVKYADLSKNRTTDYIFDWDNMLAFEGNTAPYMQYAYTRVLSVFRKAEIDEEQLAAAPVIIREDREAQLAARLLQFEETLTVVAREGTPHVMCAYLYDLAGLFSGFYEHCPILSAENEEVRNSRLKLAQLTAKTLKLGLDTLGIETVERM</t>
  </si>
  <si>
    <t>P11880</t>
  </si>
  <si>
    <t>MURF_ECOLI</t>
  </si>
  <si>
    <t>UDP-N-acetylmuramoyl-tripeptide--D-alanyl-D-alanine ligase (EC 6.3.2.10) (D-alanyl-D-alanine-adding enzyme) (UDP-MurNAc-pentapeptide synthetase)</t>
  </si>
  <si>
    <t>murF mra b0086 JW0084</t>
  </si>
  <si>
    <t>murF</t>
  </si>
  <si>
    <t>MISVTLSQLTDILNGELQGADITLDAVTTDTRKLTPGCLFVALKGERFDAHDFADQAKAGGAGALLVSRPLDIDLPQLIVKDTRLAFGELAAWVRQQVPARVVALTGSSGKTSVKEMTAAILSQCGNTLYTAGNLNNDIGVPMTLLRLTPEYDYAVIELGANHQGEIAWTVSLTRPEAALVNNLAAAHLEGFGSLAGVAKAKGEIFSGLPENGIAIMNADNNDWLNWQSVIGSRKVWRFSPNAANSDFTATNIHVTSHGTEFTLQTPTGSVDVLLPLPGRHNIANALAAAALSMSVGATLDAIKAGLANLKAVPGRLFPIQLAENQLLLDDSYNANVGSMTAAVQVLAEMPGYRVLVVGDMAELGAESEACHVQVGEAAKAAGIDRVLSVGKQSHAISTASGVGEHFADKTALITRLKLLIAEQQVITILVKGSRSAAMEEVVRALQENGTC</t>
  </si>
  <si>
    <t>P11988</t>
  </si>
  <si>
    <t>BGLB_ECOLI</t>
  </si>
  <si>
    <t>6-phospho-beta-glucosidase BglB (EC 3.2.1.86) (Phospho-beta-glucosidase B)</t>
  </si>
  <si>
    <t>bglB b3721 JW3699</t>
  </si>
  <si>
    <t>bglB</t>
  </si>
  <si>
    <t>MKAFPETFLWGGATAANQVEGAWQEDGKGISTSDLQPHGVMGKMEPRILGKENIKDVAIDFYHRYPEDIALFAEMGFTCLRISIAWARIFPQGDEVEPNEAGLAFYDRLFDEMAQAGIKPLVTLSHYEMPYGLVKNYGGWANRAVIDHFEHYARTVFTRYQHKVALWLTFNEINMSLHAPFTGVGLAEESGEAEVYQAIHHQLVASARAVKACHSLLPEAKIGNMLLGGLVYPLTCQPQDMLQAMEENRRWMFFGDVQARGQYPGYMQRFFRDHNITIEMTESDAEDLKHTVDFISFSYYMTGCVSHDESINKNAQGNILNMIPNPHLKSSEWGWQIDPVGLRVLLNTLWDRYQKPLFIVENGLGAKDSVEADGSIQDDYRIAYLNDHLVQVNEAIADGVDIMGYTSWGPIDLVSASHSQMSKRYGFIYVDRDDNGEGSLTRTRKKSFGWYAEVIKTRGLSLKKITIKAP</t>
  </si>
  <si>
    <t>P11989</t>
  </si>
  <si>
    <t>BGLG_ECOLI</t>
  </si>
  <si>
    <t>Cryptic beta-glucoside bgl operon antiterminator</t>
  </si>
  <si>
    <t>bglG bglC b3723 JW3701</t>
  </si>
  <si>
    <t>bglG</t>
  </si>
  <si>
    <t>MNMQITKILNNNVVVVIDDQQREKVVMGRGIGFQKRAGERINSSGIEKEYALSSHELNGRLSELLSHIPLEVMATCDRIISLAQERLGKLQDSIYISLTDHCQFAIKRFQQNVLLPNPLLWDIQRLYPKEFQLGEEALTIIDKRLGVQLPKDEVGFIAMHLVSAQMSGNMEDVAGVTQLMREMLQLIKFQFSLNYQEESLSYQRLVTHLKFLSWRILEHASINDSDESLQQAVKQNYPQAWQCAERIAIFIGLQYQRKISPAEIMFLAINIERVRKEH</t>
  </si>
  <si>
    <t>P12008</t>
  </si>
  <si>
    <t>AROC_ECOLI</t>
  </si>
  <si>
    <t>Chorismate synthase (CS) (EC 4.2.3.5) (5-enolpyruvylshikimate-3-phosphate phospholyase) (EPSP phospholyase)</t>
  </si>
  <si>
    <t>aroC b2329 JW2326</t>
  </si>
  <si>
    <t>aroC</t>
  </si>
  <si>
    <t>MAGNTIGQLFRVTTFGESHGLALGCIVDGVPPGIPLTEADLQHDLDRRRPGTSRYTTQRREPDQVKILSGVFEGVTTGTSIGLLIENTDQRSQDYSAIKDVFRPGHADYTYEQKYGLRDYRGGGRSSARETAMRVAAGAIAKKYLAEKFGIEIRGCLTQMGDIPLDIKDWSQVEQNPFFCPDPDKIDALDELMRALKKEGDSIGAKVTVVASGVPAGLGEPVFDRLDADIAHALMSINAVKGVEIGDGFDVVALRGSQNRDEITKDGFQSNHAGGILGGISSGQQIIAHMALKPTSSITVPGRTINRFGEEVEMITKGRHDPCVGIRAVPIAEAMLAIVLMDHLLRQRAQNADVKTDIPRW</t>
  </si>
  <si>
    <t>P12281</t>
  </si>
  <si>
    <t>MOEA_ECOLI</t>
  </si>
  <si>
    <t>Molybdopterin molybdenumtransferase (MPT Mo-transferase) (EC 2.10.1.1)</t>
  </si>
  <si>
    <t>moeA bisB chlE narE b0827 JW0811</t>
  </si>
  <si>
    <t>moeA</t>
  </si>
  <si>
    <t>MEFTTGLMSLDTALNEMLSRVTPLTAQETLPLVQCFGRILASDVVSPLDVPGFDNSAMDGYAVRLADIASGQPLPVAGKSFAGQPYHGEWPAGTCIRIMTGAPVPEGCEAVVMQEQTEQMDNGVRFTAEVRSGQNIRRRGEDISAGAVVFPAGTRLTTAELPVIASLGIAEVPVIRKVRVALFSTGDELQLPGQPLGDGQIYDTNRLAVHLMLEQLGCEVINLGIIRDDPHALRAAFIEADSQADVVISSGGVSVGEADYTKTILEELGEIAFWKLAIKPGKPFAFGKLSNSWFCGLPGNPVSATLTFYQLVQPLLAKLSGNTASGLPARQRVRTASRLKKTPGRLDFQRGVLQRNADGELEVTTTGHQGSHIFSSFSLGNCFIVLERDRGNVEVGEWVEVEPFNALFGGL</t>
  </si>
  <si>
    <t>P12282</t>
  </si>
  <si>
    <t>MOEB_ECOLI</t>
  </si>
  <si>
    <t>Molybdopterin-synthase adenylyltransferase (EC 2.7.7.80) (MoaD protein adenylase) (Molybdopterin-converting factor subunit 1 adenylase) (Sulfur carrier protein MoaD adenylyltransferase)</t>
  </si>
  <si>
    <t>moeB chlN b0826 JW0810</t>
  </si>
  <si>
    <t>moeB</t>
  </si>
  <si>
    <t>MAELSDQEMLRYNRQIILRGFDFDGQEALKDSRVLIVGLGGLGCAASQYLASAGVGNLTLLDFDTVSLSNLQRQTLHSDATVGQPKVESARDALTRINPHIAITPVNALLDDAELAALIAEHDLVLDCTDNVAVRNQLNAGCFAAKVPLVSGAAIRMEGQITVFTYQDGEPCYRCLSRLFGENALTCVEAGVMAPLIGVIGSLQAMEAIKMLAGYGKPASGKIVMYDAMTCQFREMKLMRNPGCEVCGQ</t>
  </si>
  <si>
    <t>P12295</t>
  </si>
  <si>
    <t>UNG_ECOLI</t>
  </si>
  <si>
    <t>Uracil-DNA glycosylase (UDG) (EC 3.2.2.27)</t>
  </si>
  <si>
    <t>ung b2580 JW2564</t>
  </si>
  <si>
    <t>ung</t>
  </si>
  <si>
    <t>MANELTWHDVLAEEKQQPYFLNTLQTVASERQSGVTIYPPQKDVFNAFRFTELGDVKVVILGQDPYHGPGQAHGLAFSVRPGIAIPPSLLNMYKELENTIPGFTRPNHGYLESWARQGVLLLNTVLTVRAGQAHSHASLGWETFTDKVISLINQHREGVVFLLWGSHAQKKGAIIDKQRHHVLKAPHPSPLSAHRGFFGCNHFVLANQWLEQRGETPIDWMPVLPAESE</t>
  </si>
  <si>
    <t>P12758</t>
  </si>
  <si>
    <t>UDP_ECOLI</t>
  </si>
  <si>
    <t>Uridine phosphorylase (UPase) (UrdPase) (EC 2.4.2.3)</t>
  </si>
  <si>
    <t>udp b3831 JW3808</t>
  </si>
  <si>
    <t>udp</t>
  </si>
  <si>
    <t>MSKSDVFHLGLTKNDLQGATLAIVPGDPDRVEKIAALMDKPVKLASHREFTTWRAELDGKPVIVCSTGIGGPSTSIAVEELAQLGIRTFLRIGTTGAIQPHINVGDVLVTTASVRLDGASLHFAPLEFPAVADFECTTALVEAAKSIGATTHVGVTASSDTFYPGQERYDTYSGRVVRHFKGSMEEWQAMGVMNYEMESATLLTMCASQGLRAGMVAGVIVNRTQQEIPNAETMKQTESHAVKIVVEAARRLL</t>
  </si>
  <si>
    <t>P12994</t>
  </si>
  <si>
    <t>YBHB_ECOLI</t>
  </si>
  <si>
    <t>UPF0098 protein YbhB</t>
  </si>
  <si>
    <t>ybhB b0773 JW0756</t>
  </si>
  <si>
    <t>ybhB</t>
  </si>
  <si>
    <t>MKLISNDLRDGDKLPHRHVFNGMGYDGDNISPHLAWDDVPAGTKSFVVTCYDPDAPTGSGWWHWVVVNLPADTRVLPQGFGSGLVAMPDGVLQTRTDFGKTGYDGAAPPKGETHRYIFTVHALDIERIDVDEGASGAMVGFNVHFHSLASASITAMFS</t>
  </si>
  <si>
    <t>P12995</t>
  </si>
  <si>
    <t>BIOA_ECOLI</t>
  </si>
  <si>
    <t>Adenosylmethionine-8-amino-7-oxononanoate aminotransferase (EC 2.6.1.62) (7,8-diamino-pelargonic acid aminotransferase) (DAPA AT) (DAPA aminotransferase) (7,8-diaminononanoate synthase) (DANS) (Diaminopelargonic acid synthase)</t>
  </si>
  <si>
    <t>bioA b0774 JW0757</t>
  </si>
  <si>
    <t>bioA</t>
  </si>
  <si>
    <t>MTTDDLAFDQRHIWHPYTSMTSPLPVYPVVSAEGCELILSDGRRLVDGMSSWWAAIHGYNHPQLNAAMKSQIDAMSHVMFGGITHAPAIELCRKLVAMTPQPLECVFLADSGSVAVEVAMKMALQYWQAKGEARQRFLTFRNGYHGDTFGAMSVCDPDNSMHSLWKGYLPENLFAPAPQSRMDGEWDERDMVGFARLMAAHRHEIAAVIIEPIVQGAGGMRMYHPEWLKRIRKICDREGILLIADEIATGFGRTGKLFACEHAEIAPDILCLGKALTGGTMTLSATLTTREVAETISNGEAGCFMHGPTFMGNPLACAAANASLAILESGDWQQQVADIEVQLREQLAPARDAEMVADVRVLGAIGVVETTHPVNMAALQKFFVEQGVWIRPFGKLIYLMPPYIILPQQLQRLTAAVNRAVQDETFFCQ</t>
  </si>
  <si>
    <t>P12996</t>
  </si>
  <si>
    <t>BIOB_ECOLI</t>
  </si>
  <si>
    <t>Biotin synthase (EC 2.8.1.6)</t>
  </si>
  <si>
    <t>bioB b0775 JW0758</t>
  </si>
  <si>
    <t>bioB</t>
  </si>
  <si>
    <t>MAHRPRWTLSQVTELFEKPLLDLLFEAQQVHRQHFDPRQVQVSTLLSIKTGACPEDCKYCPQSSRYKTGLEAERLMEVEQVLESARKAKAAGSTRFCMGAAWKNPHERDMPYLEQMVQGVKAMGLEACMTLGTLSESQAQRLANAGLDYYNHNLDTSPEFYGNIITTRTYQERLDTLEKVRDAGIKVCSGGIVGLGETVKDRAGLLLQLANLPTPPESVPINMLVKVKGTPLADNDDVDAFDFIRTIAVARIMMPTSYVRLSAGREQMNEQTQAMCFMAGANSIFYGCKLLTTPNPEEDKDLQLFRKLGLNPQQTAVLAGDNEQQQRLEQALMTPDTDEYYNAAAL</t>
  </si>
  <si>
    <t>P12998</t>
  </si>
  <si>
    <t>BIOF_ECOLI</t>
  </si>
  <si>
    <t>8-amino-7-oxononanoate synthase (AONS) (EC 2.3.1.47) (7-keto-8-amino-pelargonic acid synthase) (7-KAP synthase) (KAPA synthase) (8-amino-7-ketopelargonate synthase)</t>
  </si>
  <si>
    <t>bioF b0776 JW0759</t>
  </si>
  <si>
    <t>bioF</t>
  </si>
  <si>
    <t>MSWQEKINAALDARRAADALRRRYPVAQGAGRWLVADDRQYLNFSSNDYLGLSHHPQIIRAWQQGAEQFGIGSGGSGHVSGYSVVHQALEEELAEWLGYSRALLFISGFAANQAVIAAMMAKEDRIAADRLSHASLLEAASLSPSQLRRFAHNDVTHLARLLASPCPGQQMVVTEGVFSMDGDSAPLAEIQQVTQQHNGWLMVDDAHGTGVIGEQGRGSCWLQKVKPELLVVTFGKGFGVSGAAVLCSSTVADYLLQFARHLIYSTSMPPAQAQALRASLAVIRSDEGDARREKLAALITRFRAGVQDLPFTLADSCSAIQPLIVGDNSRALQLAEKLRQQGCWVTAIRPPTVPAGTARLRLTLTAAHEMQDIDRLLEVLHGNG</t>
  </si>
  <si>
    <t>P12999</t>
  </si>
  <si>
    <t>BIOC_ECOLI</t>
  </si>
  <si>
    <t>Malonyl-[acyl-carrier protein] O-methyltransferase (Malonyl-ACP O-methyltransferase) (EC 2.1.1.197) (Biotin synthesis protein BioC)</t>
  </si>
  <si>
    <t>bioC b0777 JW0760</t>
  </si>
  <si>
    <t>bioC</t>
  </si>
  <si>
    <t>MATVNKQAIAAAFGRAAAHYEQHADLQRQSADALLAMLPQRKYTHVLDAGCGPGWMSRHWRERHAQVTALDLSPPMLVQARQKDAADHYLAGDIESLPLATATFDLAWSNLAVQWCGNLSTALRELYRVVRPKGVVAFTTLVQGSLPELHQAWQAVDERPHANRFLPPDEIEQSLNGVHYQHHIQPITLWFDDALSAMRSLKGIGATHLHEGRDPRILTRSQLQRLQLAWPQQQGRYPLTYHLFLGVIARE</t>
  </si>
  <si>
    <t>P13000</t>
  </si>
  <si>
    <t>BIOD1_ECOLI</t>
  </si>
  <si>
    <t>ATP-dependent dethiobiotin synthetase BioD 1 (EC 6.3.3.3) (DTB synthetase 1) (DTBS 1) (Dethiobiotin synthase)</t>
  </si>
  <si>
    <t>bioD1 b0778 JW0761</t>
  </si>
  <si>
    <t>bioD1</t>
  </si>
  <si>
    <t>MSKRYFVTGTDTEVGKTVASCALLQAAKAAGYRTAGYKPVASGSEKTPEGLRNSDALALQRNSSLQLDYATVNPYTFAEPTSPHIISAQEGRPIESLVMSAGLRALEQQADWVLVEGAGGWFTPLSDTFTFADWVTQEQLPVILVVGVKLGCINHAMLTAQVIQHAGLTLAGWVANDVTPPGKRHAEYMTTLTRMIPAPLLGEIPWLAENPENAATGKYINLALL</t>
  </si>
  <si>
    <t>P13001</t>
  </si>
  <si>
    <t>BIOH_ECOLI</t>
  </si>
  <si>
    <t>Pimeloyl-[acyl-carrier protein] methyl ester esterase (EC 3.1.1.85) (Biotin synthesis protein BioH) (Carboxylesterase BioH)</t>
  </si>
  <si>
    <t>bioH bioB b3412 JW3375</t>
  </si>
  <si>
    <t>bioH</t>
  </si>
  <si>
    <t>MNNIWWQTKGQGNVHLVLLHGWGLNAEVWRCIDEELSSHFTLHLVDLPGFGRSRGFGALSLADMAEAVLQQAPDKAIWLGWSLGGLVASQIALTHPERVQALVTVASSPCFSARDEWPGIKPDVLAGFQQQLSDDFQRTVERFLALQTMGTETARQDARALKKTVLALPMPEVDVLNGGLEILKTVDLRQPLQNVSMPFLRLYGYLDGLVPRKVVPMLDKLWPHSESYIFAKAAHAPFISHPAEFCHLLVALKQRV</t>
  </si>
  <si>
    <t>P13009</t>
  </si>
  <si>
    <t>METH_ECOLI</t>
  </si>
  <si>
    <t>Methionine synthase (EC 2.1.1.13) (5-methyltetrahydrofolate--homocysteine methyltransferase) (Methionine synthase, vitamin-B12-dependent) (MS)</t>
  </si>
  <si>
    <t>metH b4019 JW3979</t>
  </si>
  <si>
    <t>metH</t>
  </si>
  <si>
    <t>MSSKVEQLRAQLNERILVLDGGMGTMIQSYRLNEADFRGERFADWPCDLKGNNDLLVLSKPEVIAAIHNAYFEAGADIIETNTFNSTTIAMADYQMESLSAEINFAAAKLARACADEWTARTPEKPRYVAGVLGPTNRTASISPDVNDPAFRNITFDGLVAAYRESTKALVEGGADLILIETVFDTLNAKAAVFAVKTEFEALGVELPIMISGTITDASGRTLSGQTTEAFYNSLRHAEALTFGLNCALGPDELRQYVQELSRIAECYVTAHPNAGLPNAFGEYDLDADTMAKQIREWAQAGFLNIVGGCCGTTPQHIAAMSRAVEGLAPRKLPEIPVACRLSGLEPLNIGEDSLFVNVGERTNVTGSAKFKRLIKEEKYSEALDVARQQVENGAQIIDINMDEGMLDAEAAMVRFLNLIAGEPDIARVPIMIDSSKWDVIEKGLKCIQGKGIVNSISMKEGVDAFIHHAKLLRRYGAAVVVMAFDEQGQADTRARKIEICRRAYKILTEEVGFPPEDIIFDPNIFAVATGIEEHNNYAQDFIGACEDIKRELPHALISGGVSNVSFSFRGNDPVREAIHAVFLYYAIRNGMDMGIVNAGQLAIYDDLPAELRDAVEDVILNRRDDGTERLLELAEKYRGSKTDDTANAQQAEWRSWEVNKRLEYSLVKGITEFIEQDTEEARQQATRPIEVIEGPLMDGMNVVGDLFGEGKMFLPQVVKSARVMKQAVAYLEPFIEASKEQGKTNGKMVIATVKGDVHDIGKNIVGVVLQCNNYEIVDLGVMVPAEKILRTAKEVNADLIGLSGLITPSLDEMVNVAKEMERQGFTIPLLIGGATTSKAHTAVKIEQNYSGPTVYVQNASRTVGVVAALLSDTQRDDFVARTRKEYETVRIQHGRKKPRTPPVTLEAARDNDFAFDWQAYTPPVAHRLGVQEVEASIETLRNYIDWTPFFMTWSLAGKYPRILEDEVVGVEAQRLFKDANDMLDKLSAEKTLNPRGVVGLFPANRVGDDIEIYRDETRTHVINVSHHLRQQTEKTGFANYCLADFVAPKLSGKADYIGAFAVTGGLEEDALADAFEAQHDDYNKIMVKALADRLAEAFAEYLHERVRKVYWGYAPNENLSNEELIRENYQGIRPAPGYPACPEHTEKATIWELLEVEKHTGMKLTESFAMWPGASVSGWYFSHPDSKYYAVAQIQRDQVEDYARRKGMSVTEVERWLAPNLGYDAD</t>
  </si>
  <si>
    <t>P13016</t>
  </si>
  <si>
    <t>AMPD_ECOLI</t>
  </si>
  <si>
    <t>1,6-anhydro-N-acetylmuramyl-L-alanine amidase AmpD (EC 3.5.1.28) (N-acetylmuramoyl-L-alanine amidase)</t>
  </si>
  <si>
    <t>ampD b0110 JW0106</t>
  </si>
  <si>
    <t>ampD</t>
  </si>
  <si>
    <t>MLLEQGWLVGARRVPSPHYDCRPDDETPTLLVVHNISLPPGEFGGPWIDALFTGTIDPQAHPFFAEIAHLRVSAHCLIRRDGEIVQYVPFDKRAWHAGVSQYQGRERCNDFSIGIELEGTDTLAYTDAQYQQLAAVTRALIDCYPDIAKNMTGHCDIAPDRKTDPGPAFDWARFRVLVSKETT</t>
  </si>
  <si>
    <t>P13024</t>
  </si>
  <si>
    <t>FDHE_ECOLI</t>
  </si>
  <si>
    <t>Protein FdhE</t>
  </si>
  <si>
    <t>fdhE b3891 JW3862</t>
  </si>
  <si>
    <t>fdhE</t>
  </si>
  <si>
    <t>MSIRIIPQDELGSSEKRTADMIPPLLFPRLKNLYNRRAERLRELAENNPLGDYLRFAALIAHAQEVVLYDHPLEMDLTARIKEASAQGKPPLDIHVLPRDKHWQKLLMALIAELKPEMSGPALAVIENLEKASTQELEDMASALFASDFSSVSSDKAPFIWAALSLYWAQMANLIPGKARAEYGEQRQYCPVCGSMPVSSMVQIGTTQGLRYLHCNLCETEWHVVRVKCSNCEQSGKLHYWSLDDEQAAIKAESCDDCDTYLKILYQEKDPKIEAVADDLASLVLDARMEQEGYARSSINPFLFPGEGE</t>
  </si>
  <si>
    <t>P13029</t>
  </si>
  <si>
    <t>KATG_ECOLI</t>
  </si>
  <si>
    <t>Catalase-peroxidase (CP) (EC 1.11.1.21) (Hydroperoxidase I) (HPI) (Peroxidase/catalase)</t>
  </si>
  <si>
    <t>katG b3942 JW3914</t>
  </si>
  <si>
    <t>katG</t>
  </si>
  <si>
    <t>MSTSDDIHNTTATGKCPFHQGGHDQSAGAGTTTRDWWPNQLRVDLLNQHSNRSNPLGEDFDYRKEFSKLDYYGLKKDLKALLTESQPWWPADWGSYAGLFIRMAWHGAGTYRSIDGRGGAGRGQQRFAPLNSWPDNVSLDKARRLLWPIKQKYGQKISWADLFILAGNVALENSGFRTFGFGAGREDVWEPDLDVNWGDEKAWLTHRHPEALAKAPLGATEMGLIYVNPEGPDHSGEPLSAAAAIRATFGNMGMNDEETVALIAGGHTLGKTHGAGPTSNVGPDPEAAPIEEQGLGWASTYGSGVGADAITSGLEVVWTQTPTQWSNYFFENLFKYEWVQTRSPAGAIQFEAVDAPEIIPDPFDPSKKRKPTMLVTDLTLRFDPEFEKISRRFLNDPQAFNEAFARAWFKLTHRDMGPKSRYIGPEVPKEDLIWQDPLPQPIYNPTEQDIIDLKFAIADSGLSVSELVSVAWASASTFRGGDKRGGANGARLALMPQRDWDVNAAAVRALPVLEKIQKESGKASLADIIVLAGVVGVEKAASAAGLSIHVPFAPGRVDARQDQTDIEMFELLEPIADGFRNYRARLDVSTTESLLIDKAQQLTLTAPEMTALVGGMRVLGANFDGSKNGVFTDRVGVLSNDFFVNLLDMRYEWKATDESKELFEGRDRETGEVKFTASRADLVFGSNSVLRAVAEVYASSDAHEKFVKDFVAAWVKVMNLDRFDLL</t>
  </si>
  <si>
    <t>P13033</t>
  </si>
  <si>
    <t>GLPB_ECOLI</t>
  </si>
  <si>
    <t>Anaerobic glycerol-3-phosphate dehydrogenase subunit B (Anaerobic G-3-P dehydrogenase subunit B) (Anaerobic G3Pdhase B) (EC 1.1.5.3)</t>
  </si>
  <si>
    <t>glpB b2242 JW2236</t>
  </si>
  <si>
    <t>glpB</t>
  </si>
  <si>
    <t>MRFDTVIMGGGLAGLLCGLQLQKHGLRCAIVTRGQSALHFSSGSLDLLSHLPDGQPVTDIHSGLESLRQQAPAHPYSLLEPQRVLDLACQAQALIAESGAQLQGSVELAHQRVTPLGTLRSTWLSSPEVPVWPLPAKKICVVGISGLMDFQAHLAAASLRELGLAVETAEIELPELDVLRNNATEFRAVNIARFLDNEENWPLLLDALIPVANTCEMILMPACFGLADDKLWRWLNEKLPCSLMLLPTLPPSVLGIRLQNQLQRQFVRQGGVWMPGDEVKKVTCKNGVVNEIWTRNHADIPLRPRFAVLASGSFFSGGLVAERNGIREPILGLDVLQTATRGEWYKGDFFAPQPWQQFGVTTDETLRPSQAGQTIENLFAIGSVLGGFDPIAQGCGGGVCAVSALHAAQQIAQRAGGQQ</t>
  </si>
  <si>
    <t>P13035</t>
  </si>
  <si>
    <t>GLPD_ECOLI</t>
  </si>
  <si>
    <t>Aerobic glycerol-3-phosphate dehydrogenase (EC 1.1.5.3)</t>
  </si>
  <si>
    <t>glpD glyD b3426 JW3389</t>
  </si>
  <si>
    <t>glpD</t>
  </si>
  <si>
    <t>METKDLIVIGGGINGAGIAADAAGRGLSVLMLEAQDLACATSSASSKLIHGGLRYLEHYEFRLVSEALAEREVLLKMAPHIAFPMRFRLPHRPHLRPAWMIRIGLFMYDHLGKRTSLPGSTGLRFGANSVLKPEIKRGFEYSDCWVDDARLVLANAQMVVRKGGEVLTRTRATSARRENGLWIVEAEDIDTGKKYSWQARGLVNATGPWVKQFFDDGMHLPSPYGIRLIKGSHIVVPRVHTQKQAYILQNEDKRIVFVIPWMDEFSIIGTTDVEYKGDPKAVKIEESEINYLLNVYNTHFKKQLSRDDIVWTYSGVRPLCDDESDSPQAITRDYTLDIHDENGKAPLLSVFGGKLTTYRKLAEHALEKLTPYYQGIGPAWTKESVLPGGAIEGDRDDYAARLRRRYPFLTESLARHYARTYGSNSELLLGNAGTVSDLGEDFGHEFYEAELKYLVDHEWVRRADDALWRRTKQGMWLNADQQSRVSQWLVEYTQQRLSLAS</t>
  </si>
  <si>
    <t>P13036</t>
  </si>
  <si>
    <t>FECA_ECOLI</t>
  </si>
  <si>
    <t>Fe(3+) dicitrate transport protein FecA (Iron(III) dicitrate transport protein FecA)</t>
  </si>
  <si>
    <t>fecA b4291 JW4251</t>
  </si>
  <si>
    <t>fecA</t>
  </si>
  <si>
    <t>MTPLRVFRKTTPLVNTIRLSLLPLAGLSFSAFAAQVNIAPGSLDKALNQYAAHSGFTLSVDASLTRGKQSNGLHGDYDVESGLQQLLDGSGLQVKPLGNNSWTLEPAPAPKEDALTVVGDWLGDARENDVFEHAGARDVIRREDFAKTGATTMREVLNRIPGVSAPENNGTGSHDLAMNFGIRGLNPRLASRSTVLMDGIPVPFAPYGQPQLSLAPVSLGNMDAIDVVRGGGAVRYGPQSVGGVVNFVTRAIPQDFGIEAGVEGQLSPTSSQNNPKETHNLMVGGTADNGFGTALLYSGTRGSDWREHSATRIDDLMLKSKYAPDEVHTFNSLLQYYDGEADMPGGLSRADYDADRWQSTRPYDRFWGRRKLASLGYQFQPDSQHKFNIQGFYTQTLRSGYLEQGKRITLSPRNYWVRGIEPRYSQIFMIGPSAHEVGVGYRYLNESTHEMRYYTATSSGQLPSGSSPYDRDTRSGTEAHAWYLDDKIDIGNWTITPGMRFEHIESYQNNAITGTHEEVSYNAPLPALNVLYHLTDSWNLYANTEGSFGTVQYSQIGKAVQSGNVEPEKARTWELGTRYDDGALTAEMGLFLINFNNQYDSNQTNDTVTARGKTRHTGLETQARYDLGTLTPTLDNVSIYASYAYVNAEIREKGDTYGNLVPFSPKHKGTLGVDYKPGNWTFNLNSDFQSSQFADNANTVKESADGSTGRIPGFMLWGARVAYDFGPQMADLNLAFGVKNIFDQDYFIRSYDDNNKGIYAGQPRTLYMQGSLKF</t>
  </si>
  <si>
    <t>P13039</t>
  </si>
  <si>
    <t>FES_ECOLI</t>
  </si>
  <si>
    <t>Enterochelin esterase (Ferric enterobactin esterase)</t>
  </si>
  <si>
    <t>fes b0585 JW0576</t>
  </si>
  <si>
    <t>fes</t>
  </si>
  <si>
    <t>MTALKVGSESWWQSKHGPEWQRLNDEMFEVTFWWRDPQGSEEYSTIKRVWVYITGVTDHHQNSQPQSMQRIAGTNVWQWTTQLNANWRGSYCFIPTERDDIFSVPSPDRLELREGWRKLLPQAIADPLNLQSWKGGRGHAVSALEMPQAPLQPGWDCPQAPEIPAKEIIWKSERLKKSRRVWIFTTGDATAEERPLAVLLDGEFWAQSMPVWPVLTSLTHRQQLPPAVYVLIDAIDTTHRAHELPCNADFWLAVQQELLPLVKAIAPFSDRADRTVVAGQSFGGLSALYAGLHWPERFGCVLSQSGSYWWPHRGGQQEGVLLEKLKAGEVSAEGLRIVLEAGIREPMIMRANQALYAQLHPIKESIFWRQVDGGHDALCWRGGLMQGLIDLWQPLFHDRS</t>
  </si>
  <si>
    <t>P13445</t>
  </si>
  <si>
    <t>RPOS_ECOLI</t>
  </si>
  <si>
    <t>RNA polymerase sigma factor RpoS (Sigma S) (Sigma-38)</t>
  </si>
  <si>
    <t>rpoS appR katF nur otsX sigS b2741 JW5437</t>
  </si>
  <si>
    <t>rpoS</t>
  </si>
  <si>
    <t>MSQNTLKVHDLNEDAEFDENGVEVFDEKALVEQEPSDNDLAEEELLSQGATQRVLDATQLYLGEIGYSPLLTAEEEVYFARRALRGDVASRRRMIESNLRLVVKIARRYGNRGLALLDLIEEGNLGLIRAVEKFDPERGFRFSTYATWWIRQTIERAIMNQTRTIRLPIHIVKELNVYLRTARELSHKLDHEPSAEEIAEQLDKPVDDVSRMLRLNERITSVDTPLGGDSEKALLDILADEKENGPEDTTQDDDMKQSIVKWLFELNAKQREVLARRFGLLGYEAATLEDVGREIGLTRERVRQIQVEGLRRLREILQTQGLNIEALFRE</t>
  </si>
  <si>
    <t>P13458</t>
  </si>
  <si>
    <t>SBCC_ECOLI</t>
  </si>
  <si>
    <t>Nuclease SbcCD subunit C</t>
  </si>
  <si>
    <t>sbcC rmuA b0397 JW0387</t>
  </si>
  <si>
    <t>sbcC</t>
  </si>
  <si>
    <t>MKILSLRLKNLNSLKGEWKIDFTREPFASNGLFAITGPTGAGKTTLLDAICLALYHETPRLSNVSQSQNDLMTRDTAECLAEVEFEVKGEAYRAFWSQNRARNQPDGNLQVPRVELARCADGKILADKVKDKLELTATLTGLDYGRFTRSMLLSQGQFAAFLNAKPKERAELLEELTGTEIYGQISAMVFEQHKSARTELEKLQAQASGVTLLTPEQVQSLTASLQVLTDEEKQLITAQQQEQQSLNWLTRQDELQQEASRRQQALQQALAEEEKAQPQLAALSLAQPARNLRPHWERIAEHSAALAHIRQQIEEVNTRLQSTMALRASIRHHAAKQSAELQQQQQSLNTWLQEHDRFRQWNNEPAGWRAQFSQQTSDREHLRQWQQQLTHAEQKLNALAAITLTLTADEVATALAQHAEQRPLRQHLVALHGQIVPQQKRLAQLQVAIQNVTQEQTQRNAALNEMRQRYKEKTQQLADVKTICEQEARIKTLEAQRAQLQAGQPCPLCGSTSHPAVEAYQALEPGVNQSRLLALENEVKKLGEEGATLRGQLDAITKQLQRDENEAQSLRQDEQALTQQWQAVTASLNITLQPLDDIQPWLDAQDEHERQLRLLSQRHELQGQIAAHNQQIIQYQQQIEQRQQLLLTTLTGYALTLPQEDEEESWLATRQQEAQSWQQRQNELTALQNRIQQLTPILETLPQSDELPHCEETVVLENWRQVHEQCLALHSQQQTLQQQDVLAAQSLQKAQAQFDTALQASVFDDQQAFLAALMDEQTLTQLEQLKQNLENQRRQAQTLVTQTAETLAQHQQHRPDDGLALTVTVEQIQQELAQTHQKLRENTTSQGEIRQQLKQDADNRQQQQTLMQQIAQMTQQVEDWGYLNSLIGSKEGDKFRKFAQGLTLDNLVHLANQQLTRLHGRYLLQRKASEALEVEVVDTWQADAVRDTRTLSGGESFLVSLALALALSDLVSHKTRIDSLFLDEGFGTLDSETLDTALDALDALNASGKTIGVISHVEAMKERIPVQIKVKKINGLGYSKLESTFAVK</t>
  </si>
  <si>
    <t>P13482</t>
  </si>
  <si>
    <t>TREA_ECOLI</t>
  </si>
  <si>
    <t>Periplasmic trehalase (EC 3.2.1.28) (Alpha,alpha-trehalase) (Alpha,alpha-trehalose glucohydrolase) (Tre37A)</t>
  </si>
  <si>
    <t>treA osmA b1197 JW1186</t>
  </si>
  <si>
    <t>treA</t>
  </si>
  <si>
    <t>MKSPAPSRPQKMALIPACIFLCFAALSVQAEETPVTPQPPDILLGPLFNDVQNAKLFPDQKTFADAVPNSDPLMILADYRMQQNQSGFDLRHFVNVNFTLPKEGEKYVPPEGQSLREHIDGLWPVLTRSTENTEKWDSLLPLPEPYVVPGGRFREVYYWDSYFTMLGLAESGHWDKVADMVANFAHEIDTYGHIPNGNRSYYLSRSQPPFFALMVELLAQHEGDAALKQYLPQMQKEYAYWMDGVENLQAGQQEKRVVKLQDGTLLNRYWDDRDTPRPESWVEDIATAKSNPNRPATEIYRDLRSAAASGWDFSSRWMDNPQQLNTLRTTSIVPVDLNSLMFKMEKILARASKAAGDNAMANQYETLANARQKGIEKYLWNDQQGWYADYDLKSHKVRNQLTAAALFPLYVNAAAKDRANKMATATKTHLLQPGGLNTTSVKSGQQWDAPNGWAPLQWVATEGLQNYGQKEVAMDISWHFLTNVQHTYDREKKLVEKYDVSTTGTGGGGGEYPLQDGFGWTNGVTLKMLDLICPKEQPCDNVPATRPTVKSATTQPSTKEAQPTP</t>
  </si>
  <si>
    <t>P13518</t>
  </si>
  <si>
    <t>CSRD_ECOLI</t>
  </si>
  <si>
    <t>RNase E specificity factor CsrD (Regulator of CsrB and CsrC decay CsrD)</t>
  </si>
  <si>
    <t>csrD yhdA b3252 JW3221</t>
  </si>
  <si>
    <t>csrD</t>
  </si>
  <si>
    <t>MRLTTKFSAFVTLLTGLTIFVTLLGCSLSFYNAIQYKFSHRVQAVATAIDTHLVSNDFSVLRPQITELMMSADIVRVDLLHGDKQVYTLARNGSYRPVGSSDLFRELSVPLIKHPGMSLRLVYQDPMGNYFHSLMTTAPLTGAIGFIIVMLFLAVRWLQRQLAGQELLETRATRILNGERGSNVLGTIYEWPPRTSSALDTLLREIQNAREQHSRLDTLIRSYAAQDVKTGLNNRLFFDNQLATLLEDQEKVGTHGIVMMIRLPDFNMLSDTWGHSQVEEQFFTLTNLLSTFMMRYPGALLARYHRSDFAALLPHRTLKEAESIAGQLIKAVDTLPNNKMLDRDDMIHIGICAWRSGQDTEQVMEHAESATRNAGLQGGNSWAIYDDSLPEKGRGNVRWRTLIEQMLSRGGPRLYQKPAVTREGQVHHRELMCRIFDGNEEVSSAEYMPMVLQFGLSEEYDRLQISRLIPLLRYWPEENLAIQVTVESLIRPRFQRWLRDTLMQCEKSQRKRIIIELAEADVGQHISRLQPVIRLVNALGVRVAVNQAGLTLVSTSWIKELNVELLKLHPGLVRNIEKRTENQLLVQSLVEACSGTSTQVYATGVRSRSEWQTLIQRGVTGGQGDFFASSQPLDTNVKKYSQRYSV</t>
  </si>
  <si>
    <t>P13656</t>
  </si>
  <si>
    <t>CHIA_ECOLI</t>
  </si>
  <si>
    <t>Probable bifunctional chitinase/lysozyme [Includes: Chitinase (EC 3.2.1.14); Lysozyme (EC 3.2.1.17)]</t>
  </si>
  <si>
    <t>chiA yheB b3338 JW3300</t>
  </si>
  <si>
    <t>chiA</t>
  </si>
  <si>
    <t>MKLNIFTKSMIGMGLVCSALPALAMEAWNNQQGGNKYQVIFDGKIYENAWWVSSTNCPGKAKANDATNPWRLKRTATAAEISQFGNTLSCEKSGSSSSSNSNTPASNTPANGGSATPAQGTVPSNSSVVAWNKQQGGQTWYVVFNGAVYKNAWWVASSNCPGDAKSNDASNPWRYVRAATATEISETSNPQSCTSAPQPSPDVKPAPDVKPAPDVQPAPADKSNDNYAVVAWKGQEGSSTWYVIYNGGIYKNAWWVGAANCPGDAKENDASNPWRYVRAATATEISQYGNPGSCSVKPDNNGGAVTPVDPTPETPVTPTPDNSEPSTPADSVNDYSLQAWSGQEGSEIYHVIFNGNVYKNAWWVGSKDCPRGTSAENSNNPWRLERTATAAELSQYGNPTTCEIDNGGVIVADGFQASKAYSADSIVDYNDAHYKTSVDQDAWGFVPGGDNPWKKYEPAKAWSASTVYVKGDRVVVDGQAYEALFWTQSDNPALVANQNATGSNSRPWKPLGKAQSYSNEELNNAPQFNPETLYASDTLIRFNGVNYISQSKVQKVSPSDSNPWRVFVDWTGTKERVGTPKKAWPKHVYAPYVDFTLNTIPDLAALAKNHNVNHFTLAFVVSKDANTCLPTWGTAYGMQNYAQYSKIKALREAGGDVMLSIGGANNAPLAASCKNVDDLMQHYYDIVDNLNLKVLDFDIEGTWVADQASIERRNLAVKKVQDKWKSEGKDIAIWYTLPILPTGLTPEGMNVLSDAKAKGVELAGVNVMTMDYGNAICQSANTEGQNIHGKCATSAIANLHSQLKGLHPNKSDAEIDAMMGTTPMVGVNDVQGEVFYLSDARLVMQDAQKRNLGMVGIWSIARDLPGGTNLSPEFHGLTKEQAPKYAFSEIFAPFTKQ</t>
  </si>
  <si>
    <t>DISULFID 628..673;  /evidence="ECO:0000250"</t>
  </si>
  <si>
    <t>P13669</t>
  </si>
  <si>
    <t>MNGR_ECOLI</t>
  </si>
  <si>
    <t>Mannosyl-D-glycerate transport/metabolism system repressor MngR (Fatty acyl-responsive regulator) (Protein P30)</t>
  </si>
  <si>
    <t>mngR farR g30 ybgB b0730 JW0719</t>
  </si>
  <si>
    <t>mngR</t>
  </si>
  <si>
    <t>MGHKPLYRQIADRIREQIARGELKPGDALPTESALQTEFGVSRVTVRQALRQLVEQQILESIQGSGTYVKEERVNYDIFQLTSFDEKLSDRHVDTHSEVLIFEVIPADDFLQQQLQITPQDRVWHVKRVRYRKQKPMALEETWMPLALFPDLTWQVMENSKYHFIEEVKKMVIDRSEQEIIPLMPTEEMSRLLNISQTKPILEKVSRGYLVDGRVFEYSRNAFNTDDYKFTLIAQRKSSR</t>
  </si>
  <si>
    <t>P13738</t>
  </si>
  <si>
    <t>NHAA_ECOLI</t>
  </si>
  <si>
    <t>Na(+)/H(+) antiporter NhaA (Sodium/proton antiporter NhaA)</t>
  </si>
  <si>
    <t>nhaA ant b0019 JW0018</t>
  </si>
  <si>
    <t>nhaA</t>
  </si>
  <si>
    <t>MKHLHRFFSSDASGGIILIIAAILAMIMANSGATSGWYHDFLETPVQLRVGSLEINKNMLLWINDALMAVFFLLVGLEVKRELMQGSLASLRQAAFPVIAAIGGMIVPALLYLAFNYADPITREGWAIPAATDIAFALGVLALLGSRVPLALKIFLMALAIIDDLGAIIIIALFYTNDLSMASLGVAAVAIAVLAVLNLCGARRTGVYILVGVVLWTAVLKSGVHATLAGVIVGFFIPLKEKHGRSPAKRLEHVLHPWVAYLILPLFAFANAGVSLQGVTLDGLTSILPLGIIAGLLIGKPLGISLFCWLALRLKLAHLPEGTTYQQIMVVGILCGIGFTMSIFIASLAFGSVDPELINWAKLGILVGSISSAVIGYSWLRVRLRPSV</t>
  </si>
  <si>
    <t>P13857</t>
  </si>
  <si>
    <t>RIML_ECOLI</t>
  </si>
  <si>
    <t>Ribosomal-protein-serine acetyltransferase (EC 2.3.1.-) (Acetylating enzyme for N-terminal of ribosomal protein L7/L12)</t>
  </si>
  <si>
    <t>rimL b1427 JW1423</t>
  </si>
  <si>
    <t>rimL</t>
  </si>
  <si>
    <t>MTETIKVSESLELHAVAENHVKPLYQLICKNKTWLQQSLNWPQFVQSEEDTRKTVQGNVMLHQRGYAKMFMIFKEDELIGVISFNRIEPLNKTAEIGYWLDESHQGQGIISQALQALIHHYAQSGELRRFVIKCRVDNPQSNQVALRNGFILEGCLKQAEFLNDAYDDVNLYARIIDSQ</t>
  </si>
  <si>
    <t>P14081</t>
  </si>
  <si>
    <t>SELB_ECOLI</t>
  </si>
  <si>
    <t>Selenocysteine-specific elongation factor (SelB translation factor)</t>
  </si>
  <si>
    <t>selB fdhA b3590 JW3563</t>
  </si>
  <si>
    <t>selB</t>
  </si>
  <si>
    <t>MIIATAGHVDHGKTTLLQAITGVNADRLPEEKKRGMTIDLGYAYWPQPDGRVPGFIDVPGHEKFLSNMLAGVGGIDHALLVVACDDGVMAQTREHLAILQLTGNPMLTVALTKADRVDEARVDEVERQVKEVLREYGFAEAKLFITAATEGRGMDALREHLLQLPEREHASQHSFRLAIDRAFTVKGAGLVVTGTALSGEVKVGDSLWLTGVNKPMRVRALHAQNQPTETANAGQRIALNIAGDAEKEQINRGDWLLADVPPEPFTRVIVELQTHTPLTQWQPLHIHHAASHVTGRVSLLEDNLAELVFDTPLWLADNDRLVLRDISARNTLAGARVVMLNPPRRGKRKPEYLQWLASLARAQSDADALSVHLERGAVNLADFAWARQLNGEGMRELLQQPGYIQAGYSLLNAPVAARWQRKILDTLATYHEQHRDEPGPGRERLRRMALPMEDEALVLLLIEKMRESGDIHSHHGWLHLPDHKAGFSEEQQAIWQKAEPLFGDEPWWVRDLAKETGTDEQAMRLTLRQAAQQGIITAIVKDRYYRNDRIVEFANMIRDLDQECGSTCAADFRDRLGVGRKLAIQILEYFDRIGFTRRRGNDHLLRDALLFPEK</t>
  </si>
  <si>
    <t>P14175</t>
  </si>
  <si>
    <t>PROV_ECOLI</t>
  </si>
  <si>
    <t>Glycine betaine/proline betaine transport system ATP-binding protein ProV</t>
  </si>
  <si>
    <t>proV b2677 JW2652</t>
  </si>
  <si>
    <t>proV</t>
  </si>
  <si>
    <t>MAIKLEIKNLYKIFGEHPQRAFKYIEQGLSKEQILEKTGLSLGVKDASLAIEEGEIFVIMGLSGSGKSTMVRLLNRLIEPTRGQVLIDGVDIAKISDAELREVRRKKIAMVFQSFALMPHMTVLDNTAFGMELAGINAEERREKALDALRQVGLENYAHSYPDELSGGMRQRVGLARALAINPDILLMDEAFSALDPLIRTEMQDELVKLQAKHQRTIVFISHDLDEAMRIGDRIAIMQNGEVVQVGTPDEILNNPANDYVRTFFRGVDISQVFSAKDIARRTPNGLIRKTPGFGPRSALKLLQDEDREYGYVIERGNKFVGAVSIDSLKTALTQQQGLDAALIDAPLAVDAQTPLSELLSHVGQAPCAVPVVDEDQQYVGIISKGMLLRALDREGVNNG</t>
  </si>
  <si>
    <t>P14176</t>
  </si>
  <si>
    <t>PROW_ECOLI</t>
  </si>
  <si>
    <t>Glycine betaine/proline betaine transport system permease protein ProW</t>
  </si>
  <si>
    <t>proW b2678 JW2653</t>
  </si>
  <si>
    <t>proW</t>
  </si>
  <si>
    <t>MADQNNPWDTTPAADSAAQSADAWGTPTTAPTDGGGADWLTSTPAPNVEHFNILDPFHKTLIPLDSWVTEGIDWVVTHFRPVFQGVRVPVDYILNGFQQLLLGMPAPVAIIVFALIAWQISGVGMGVATLVSLIAIGAIGAWSQAMVTLALVLTALLFCIVIGLPLGIWLARSPRAAKIIRPLLDAMQTTPAFVYLVPIVMLFGIGNVPGVVVTIIFALPPIIRLTILGINQVPADLIEASRSFGASPRQMLFKVQLPLAMPTIMAGVNQTLMLALSMVVIASMIAVGGLGQMVLRGIGRLDMGLATVGGVGIVILAIILDRLTQAVGRDSRSRGNRRWYTTGPVGLLTRPFIK</t>
  </si>
  <si>
    <t>P14294</t>
  </si>
  <si>
    <t>TOP3_ECOLI</t>
  </si>
  <si>
    <t>DNA topoisomerase 3 (EC 5.6.2.1) (DNA topoisomerase III)</t>
  </si>
  <si>
    <t>topB b1763 JW1752</t>
  </si>
  <si>
    <t>topB</t>
  </si>
  <si>
    <t>MRLFIAEKPSLARAIADVLPKPHRKGDGFIECGNGQVVTWCIGHLLEQAQPDAYDSRYARWNLADLPIVPEKWQLQPRPSVTKQLNVIKRFLHEASEIVHAGDPDREGQLLVDEVLDYLQLAPEKRQQVQRCLINDLNPQAVERAIDRLRSNSEFVPLCVSALARARADWLYGINMTRAYTILGRNAGYQGVLSVGRVQTPVLGLVVRRDEEIENFVAKDFFEVKAHIVTPADERFTAIWQPSEACEPYQDEEGRLLHRPLAEHVVNRISGQPAIVTSYNDKRESESAPLPFSLSALQIEAAKRFGLSAQNVLDICQKLYETHKLITYPRSDCRYLPEEHFAGRHAVMNAISVHAPDLLPQPVVDPDIRNRCWDDKKVDAHHAIIPTARSSAINLTENEAKVYNLIARQYLMQFCPDAVFRKCVIELDIAKGKFVAKARFLAEAGWRTLLGSKERDEENDGTPLPVVAKGDELLCEKGEVVERQTQPPRHFTDATLLSAMTGIARFVQDKDLKKILRATDGLGTEATRAGIIELLFKRGFLTKKGRYIHSTDAGKALFHSLPEMATRPDMTAHWESVLTQISEKQCRYQDFMQPLVGTLYQLIDQAKRTPVRQFRGIVAPGSGGSADKKKAAPRKRSAKKSPPADEVGSGAIA</t>
  </si>
  <si>
    <t>P14375</t>
  </si>
  <si>
    <t>ZRAR_ECOLI</t>
  </si>
  <si>
    <t>Transcriptional regulatory protein ZraR</t>
  </si>
  <si>
    <t>zraR hydG b4004 JW3968</t>
  </si>
  <si>
    <t>zraR</t>
  </si>
  <si>
    <t>MTHDNIDILVVDDDISHCTILQALLRGWGYNVALANSGRQALEQVREQVFDLVLCDVRMAEMDGIATLKEIKALNPAIPVLIMTAYSSVETAVEALKTGALDYLIKPLDFDNLQATLEKALAHTHSIDAETPAVTASQFGMVGKSPAMQHLLSEIALVAPSEATVLIHGDSGTGKELVARAIHASSARSEKPLVTLNCAALNESLLESELFGHEKGAFTGADKRREGRFVEADGGTLFLDEIGDISPMMQVRLLRAIQEREVQRVGSNQIISVDVRLIAATHRDLAAEVNAGRFRQDLYYRLNVVAIEVPSLRQRREDIPLLAGHFLQRFAERNRKAVKGFTPQAMDLLIHYDWPGNIRELENAVERAVVLLTGEYISERELPLAIASTPIPLGQSQDIQPLVEVEKEVILAALEKTGGNKTEAARQLGITRKTLLAKLSR</t>
  </si>
  <si>
    <t>P14377</t>
  </si>
  <si>
    <t>ZRAS_ECOLI</t>
  </si>
  <si>
    <t>Sensor protein ZraS (EC 2.7.13.3)</t>
  </si>
  <si>
    <t>zraS hydH b4003 JW3967</t>
  </si>
  <si>
    <t>zraS</t>
  </si>
  <si>
    <t>MRFMQRSKDSLAKWLSAILPVVIVGLVGLFAVTVIRDYGRASEADRQALLEKGNVLIRALESGSRVGMGMRMHHVQQQALLEEMAGQPGVLWFAVTDAQGIIILHSDPDKVGRALYSPDEMQKLKPEENSRWRLLGKTETTPALEVYRLFQPMSAPWRHGMHNMPRCNGKAVPQVDAQQAIFIAVDASDLVATQSGEKRNTLIILFALATVLLASVLSFFWYRRYLRSRQLLQDEMKRKEKLVALGHLAAGVAHEIRNPLSSIKGLAKYFAERAPAGGEAHQLAQVMAKEADRLNRVVSELLELVKPTHLALQAVDLNTLINHSLQLVSQDANSREIQLRFTANDTLPEIQADPDRLTQVLLNLYLNAIQAIGQHGVISVTASESGAGVKISVTDSGKGIAADQLDAIFTPYFTTKAEGTGLGLAVVHNIVEQHGGTIQVASQEGKGSTFTLWLPVNITRKDPQG</t>
  </si>
  <si>
    <t>P14407</t>
  </si>
  <si>
    <t>FUMB_ECOLI</t>
  </si>
  <si>
    <t>Fumarate hydratase class I, anaerobic (EC 4.2.1.2) (D-tartrate dehydratase) (EC 4.2.1.81) (Fumarase B)</t>
  </si>
  <si>
    <t>fumB b4122 JW4083</t>
  </si>
  <si>
    <t>fumB</t>
  </si>
  <si>
    <t>MSNKPFIYQAPFPMGKDNTEYYLLTSDYVSVADFDGETILKVEPEALTLLAQQAFHDASFMLRPAHQKQVAAILHDPEASENDKYVALQFLRNSEIAAKGVLPTCQDTGTAIIVGKKGQRVWTGGGDEETLSKGVYNTYIEDNLRYSQNAALDMYKEVNTGTNLPAQIDLYAVDGDEYKFLCVAKGGGSANKTYLYQETKALLTPGKLKNFLVEKMRTLGTAACPPYHIAFVIGGTSAETNLKTVKLASAHYYDELPTEGNEHGQAFRDVQLEQELLEEAQKLGLGAQFGGKYFAHDIRVIRLPRHGASCPVGMGVSCSADRNIKAKINREGIWIEKLEHNPGQYIPQELRQAGEGEAVKVDLNRPMKEILAQLSQYPVSTRLSLTGTIIVGRDIAHAKLKELIDAGKELPQYIKDHPIYYAGPAKTPAGYPSGSLGPTTAGRMDSYVDLLQSHGGSMIMLAKGNRSQQVTDACHKHGGFYLGSIGGPAAVLAQQSIKHLECVAYPELGMEAIWKIEVEDFPAFILVDDKGNDFFQQIVNKQCANCTK</t>
  </si>
  <si>
    <t>P14900</t>
  </si>
  <si>
    <t>MURD_ECOLI</t>
  </si>
  <si>
    <t>UDP-N-acetylmuramoylalanine--D-glutamate ligase (EC 6.3.2.9) (D-glutamic acid-adding enzyme) (UDP-N-acetylmuramoyl-L-alanyl-D-glutamate synthetase)</t>
  </si>
  <si>
    <t>murD b0088 JW0086</t>
  </si>
  <si>
    <t>murD</t>
  </si>
  <si>
    <t>MADYQGKNVVIIGLGLTGLSCVDFFLARGVTPRVMDTRMTPPGLDKLPEAVERHTGSLNDEWLMAADLIVASPGIALAHPSLSAAADAGIEIVGDIELFCREAQAPIVAITGSNGKSTVTTLVGEMAKAAGVNVGVGGNIGLPALMLLDDECELYVLELSSFQLETTSSLQAVAATILNVTEDHMDRYPFGLQQYRAAKLRIYENAKVCVVNADDALTMPIRGADERCVSFGVNMGDYHLNHQQGETWLRVKGEKVLNVKEMKLSGQHNYTNALAALALADAAGLPRASSLKALTTFTGLPHRFEVVLEHNGVRWINDSKATNVGSTEAALNGLHVDGTLHLLLGGDGKSADFSPLARYLNGDNVRLYCFGRDGAQLAALRPEVAEQTETMEQAMRLLAPRVQPGDMVLLSPACASLDQFKNFEQRGNEFARLAKELG</t>
  </si>
  <si>
    <t>P15005</t>
  </si>
  <si>
    <t>MCRB_ECOLI</t>
  </si>
  <si>
    <t>5-methylcytosine-specific restriction enzyme B (EC 3.1.21.-) (EcoKMcrBC)</t>
  </si>
  <si>
    <t>mcrB rglB b4346 JW5871</t>
  </si>
  <si>
    <t>mcrB</t>
  </si>
  <si>
    <t>MESIQPWIEKFIKQAQQQRSQSTKDYPTSYRNLRVKLSFGYGNFTSIPWFAFLGEGQEASNGIYPVILYYKDFDELVLAYGISDTNEPHAQWQFSSDIPKTIAEYFQATSGVYPKKYGQSYYACSQKVSQGIDYTRFASMLDNIINDYKLIFNSGKSVIPPMSKTESYCLEDALNDLFIPETTIETILKRLTIKKNIILQGPPGVGKTFVARRLAYLLTGEKAPQRVNMVQFHQSYSYEDFIQGYRPNGVGFRRKDGIFYNFCQQAKEQPEKKYIFIIDEINRANLSKVFGEVMMLMEHDKRGENWSVPLTYSENDEERFYVPENVYIIGLMNTADRSLAVVDYALRRRFSFIDIEPGFDTPQFRNFLLNKKAEPSFVESLCQKMNELNQEISKEATILGKGFRIGHSYFCCGLEDGTSPDTQWLNEIVMTDIAPLLEEYFFDDPYKQQKWTNKLLGDS</t>
  </si>
  <si>
    <t>P15006</t>
  </si>
  <si>
    <t>MCRC_ECOLI</t>
  </si>
  <si>
    <t>Protein McrC</t>
  </si>
  <si>
    <t>mcrC b4345 JW5789</t>
  </si>
  <si>
    <t>mcrC</t>
  </si>
  <si>
    <t>MEQPVIPVRNIYYMLTYAWGYLQEIKQANLEAIPGNNLLDILGYVLNKGVLQLSRRGLELDYNPNTEIIPGIKGRIEFAKTIRGFHLNHGKTVSTFDMLNEDTLANRIIKSTLAILIKHEKLNSTIRDEARSLYRKLPGISTLHLTPQHFSYLNGGKNTRYYKFVISVCKFIVNNSIPGQNKGHYRFYDFERNEKEMSLLYQKFLYEFCRRELTSANTTRSYLKWDASSISDQSLNLLPRMETDITIRSSEKILIVDAKYYKSIFSRRMGTEKFHSQNLYQLMNYLWSLKPENGENIGGLLIYPHVDTAVKHRYKINGFDIGLCTVNLGQEWPCIHQELLDIFDEYLK</t>
  </si>
  <si>
    <t>P15028</t>
  </si>
  <si>
    <t>FECB_ECOLI</t>
  </si>
  <si>
    <t>Fe(3+) dicitrate-binding periplasmic protein (Iron(III) dicitrate-binding periplasmic protein)</t>
  </si>
  <si>
    <t>fecB b4290 JW4250</t>
  </si>
  <si>
    <t>fecB</t>
  </si>
  <si>
    <t>MLAFIRFLFAGLLLVISHAFAATVQDEHGTFTLEKTPQRIVVLELSFADALAAVDVIPIGIADDNDAKRILPEVRAHLKPWQSVGTRAQPSLEAIAALKPDLIIADSSRHAGVYIALQQIAPVLLLKSRNETYAENLQSAAIIGEMVGKKREMQARLEQHKERMAQWASQLPKGTRVAFGTSREQQFNLHTQETWTGSVLASLGLNVPAAMAGASMPSIGLEQLLAVNPAWLLVAHYREESIVKRWQQDPLWQMLTAAQKQQVASVDSNTWARMRGIFAAERIAADTVKIFHHQPLTVVK</t>
  </si>
  <si>
    <t>P15029</t>
  </si>
  <si>
    <t>FECD_ECOLI</t>
  </si>
  <si>
    <t>Fe(3+) dicitrate transport system permease protein FecD (Iron(III) dicitrate transport system permease protein FecD)</t>
  </si>
  <si>
    <t>fecD b4288 JW4248</t>
  </si>
  <si>
    <t>fecD</t>
  </si>
  <si>
    <t>MKIALVIFITLALAGCALLSLHMGVIPVPWRALLTDWQAGHEHYYVLMEYRLPRLLLALFVGAALAVAGVLIQGIVRNPLASPDILGVNHAASLASVGALLLMPSLPVMVLPLLAFAGGMAGLILLKMLAKTHQPMKLALTGVALSACWASLTDYLMLSRPQDVNNALLWLTGSLWGRDWSFVKIAIPLMILFLPLSLSFCRDLDLLALGDARATTLGVSVPHTRFWALLLAVAMTSTGVAACGPISFIGLVVPHMMRSITGGRHRRLLPVSALTGALLLVVADLLARIIHPPLELPVGVLTAIIGAPWFVWLLVRMR</t>
  </si>
  <si>
    <t>P15030</t>
  </si>
  <si>
    <t>FECC_ECOLI</t>
  </si>
  <si>
    <t>Fe(3+) dicitrate transport system permease protein FecC (Iron(III) dicitrate transport system permease protein FecC)</t>
  </si>
  <si>
    <t>fecC b4289 JW4249</t>
  </si>
  <si>
    <t>fecC</t>
  </si>
  <si>
    <t>MTAIKHPVLLWGLPVAALIIIFWLSLFCYSAIPVSGADATRALLPGHTPTLPEALVQNLRLPRSLVAVLIGASLALAGTLLQTLTHNPMASPSLLGINSGAALAMALTSALSPTPIAGYSLSFIAACGGGVSWLLVMTAGGGFRHTHDRNKLILAGIALSAFCMGLTRITLLLAEDHAYGIFYWLAGGVSHARWQDVWQLLPVVVTAVPVVLLLANQLNLLNLSDSTAHTLGVNLTRLRLVINMLVLLLVGACVSVAGPVAFIGLLVPHLARFWAGFDQRNVLPVSMLLGATLMLLADVLARALAFPGDLPAGAVLALIGSPCFVWLVRRRG</t>
  </si>
  <si>
    <t>P15031</t>
  </si>
  <si>
    <t>FECE_ECOLI</t>
  </si>
  <si>
    <t>Fe(3+) dicitrate transport ATP-binding protein FecE (Iron(III) dicitrate transport ATP-binding protein FecE)</t>
  </si>
  <si>
    <t>fecE b4287 JW4247</t>
  </si>
  <si>
    <t>fecE</t>
  </si>
  <si>
    <t>MTLRTENLTVSYGTDKVLNDVSLSLPTGKITALIGPNGCGKSTLLNCFSRLLMPQSGTVFLGDNPINMLSSRQLARRLSLLPQHHLTPEGITVQELVSYGRNPWLSLWGRLSAEDNARVNVAMNQTRINHLAVRRLTELSGGQRQRAFLAMVLAQNTPVVLLDEPTTYLDINHQVDLMRLMGELRTQGKTVVAVLHDLNQASRYCDQLVVMANGHVMAQGTPEEVMTPGLLRTVFSVEAEIHPEPVSGRPMCLMR</t>
  </si>
  <si>
    <t>P15032</t>
  </si>
  <si>
    <t>RECE_ECOLI</t>
  </si>
  <si>
    <t>Exodeoxyribonuclease 8 (EC 3.1.11.-) (Exodeoxyribonuclease VIII) (EXO VIII)</t>
  </si>
  <si>
    <t>recE b1350 JW1344</t>
  </si>
  <si>
    <t>recE</t>
  </si>
  <si>
    <t>MSTKPLFLLRKAKKSSGEPDVVLWASNDFESTCATLDYLIVKSGKKLSSYFKAVATNFPVVNDLPAEGEIDFTWSERYQLSKDSMTWELKPGAAPDNAHYQGNTNVNGEDMTEIEENMLLPISGQELPIRWLAQHGSEKPVTHVSRDGLQALHIARAEELPAVTALAVSHKTSLLDPLEIRELHKLVRDTDKVFPNPGNSNLGLITAFFEAYLNADYTDRGLLTKEWMKGNRVSHITRTASGANAGGGNLTDRGEGFVHDLTSLARDVATGVLARSMDLDIYNLHPAHAKRIEEIIAENKPPFSVFRDKFITMPGGLDYSRAIVVASVKEAPIGIEVIPAHVTEYLNKVLTETDHANPDPEIVDIACGRSSAPMPQRVTEEGKQDDEEKPQPSGTTAVEQGEAETMEPDATEHHQDTQPLDAQSQVNSVDAKYQELRAELHEARKNIPSKNPVDDDKLLAASRGEFVDGISDPNDPKWVKGIQTRDCVYQNQPETEKTSPDMNQPEPVVQQEPEIACNACGQTGGDNCPDCGAVMGDATYQETFDEESQVEAKENDPEEMEGAEHPHNENAGSDPHRDCSDETGEVADPVIVEDIEPGIYYGISNENYHAGPGISKSQLDDIADTPALYLWRKNAPVDTTKTKTLDLGTAFHCRVLEPEEFSNRFIVAPEFNRRTNAGKEEEKAFLMECASTGKTVITAEEGRKIELMYQSVMALPLGQWLVESAGHAESSIYWEDPETGILCRCRPDKIIPEFHWIMDVKTTADIQRFKTAYYDYRYHVQDAFYSDGYEAQFGVQPTFVFLVASTTIECGRYPVEIFMMGEEAKLAGQQEYHRNLRTLSDCLNTDEWPAIKTLSLPRWAKEYAND</t>
  </si>
  <si>
    <t>P15033</t>
  </si>
  <si>
    <t>RACC_ECOLI</t>
  </si>
  <si>
    <t>Protein RacC</t>
  </si>
  <si>
    <t>racC b1351 JW1345</t>
  </si>
  <si>
    <t>racC</t>
  </si>
  <si>
    <t>MITNYEATVVTTDDIVHEVNLEGKRIGYVIKTENKETPFTVVDIDGPSGNVKTLDEGVKKMCLVHIGKNLPAEKKAEFLATLIAMKLKGEI</t>
  </si>
  <si>
    <t>P15034</t>
  </si>
  <si>
    <t>AMPP_ECOLI</t>
  </si>
  <si>
    <t>Xaa-Pro aminopeptidase (EC 3.4.11.9) (Aminoacylproline aminopeptidase) (Aminopeptidase P II) (APP-II) (X-Pro aminopeptidase)</t>
  </si>
  <si>
    <t>pepP b2908 JW2876</t>
  </si>
  <si>
    <t>pepP</t>
  </si>
  <si>
    <t>MSEISRQEFQRRRQALVEQMQPGSAALIFAAPEVTRSADSEYPYRQNSDFWYFTGFNEPEAVLVLIKSDDTHNHSVLFNRVRDLTAEIWFGRRLGQDAAPEKLGVDRALAFSEINQQLYQLLNGLDVVYHAQGEYAYADVIVNSALEKLRKGSRQNLTAPATMIDWRPVVHEMRLFKSPEEIAVLRRAGEITAMAHTRAMEKCRPGMFEYHLEGEIHHEFNRHGARYPSYNTIVGSGENGCILHYTENECEMRDGDLVLIDAGCEYKGYAGDITRTFPVNGKFTQAQREIYDIVLESLETSLRLYRPGTSILEVTGEVVRIMVSGLVKLGILKGDVDELIAQNAHRPFFMHGLSHWLGLDVHDVGVYGQDRSRILEPGMVLTVEPGLYIAPDAEVPEQYRGIGIRIEDDIVITETGNENLTASVVKKPEEIEALMVAARKQ</t>
  </si>
  <si>
    <t>P15038</t>
  </si>
  <si>
    <t>HELD_ECOLI</t>
  </si>
  <si>
    <t>DNA helicase IV (EC 3.6.4.12) (75 kDa helicase)</t>
  </si>
  <si>
    <t>helD b0962 JW0945</t>
  </si>
  <si>
    <t>helD</t>
  </si>
  <si>
    <t>MELKATTLGKRLAQHPYDRAVILNAGIKVSGDRHEYLIPFNQLLAIHCKRGLVWGELEFVLPDEKVVRLHGTEWGETQRFYHHLDAHWRRWSGEMSEIASGVLRQQLDLIATRTGENKWLTREQTSGVQQQIRQALSALPLPVNRLEEFDNCREAWRKCQAWLKDIESARLQHNQAYTEAMLTEYADFFRQVESSPLNPAQARAVVNGEHSLLVLAGAGSGKTSVLVARAGWLLARGEASPEQILLLAFGRKAAEEMDERIRERLHTEDITARTFHALALHIIQQGSKKVPIVSKLENDTAARHELFIAEWRKQCSEKKAQAKGWRQWLTEEMQWSVPEGNFWDDEKLQRRLASRLDRWVSLMRMHGGAQAEMIASAPEEIRDLFSKRIKLMAPLLKAWKGALKAENAVDFSGLIHQAIVILEKGRFISPWKHILVDEFQDISPQRAALLAALRKQNSQTTLFAVGDDWQAIYRFSGAQMSLTTAFHENFGEGERCDLDTTYRFNSRIGEVANRFIQQNPGQLKKPLNSLTNGDKKAVTLLDESQLDALLDKLSGYAKPEERILILARYHHMRPASLEKAATRWPKLQIDFMTIHASKGQQADYVIIVGLQEGSDGFPAAARESIMEEALLPPVEDFPDAEERRLMYVALTRARHRVWALFNKENPSPFVEILKNLDVPVARKP</t>
  </si>
  <si>
    <t>P15042</t>
  </si>
  <si>
    <t>DNLJ_ECOLI</t>
  </si>
  <si>
    <t>DNA ligase (EC 6.5.1.2) (Polydeoxyribonucleotide synthase [NAD(+)])</t>
  </si>
  <si>
    <t>ligA dnaL lig lop pdeC b2411 JW2403</t>
  </si>
  <si>
    <t>ligA</t>
  </si>
  <si>
    <t>MESIEQQLTELRTTLRHHEYLYHVMDAPEIPDAEYDRLMRELRELETKHPELITPDSPTQRVGAAPLAAFSQIRHEVPMLSLDNVFDEESFLAFNKRVQDRLKNNEKVTWCCELKLDGLAVSILYENGVLVSAATRGDGTTGEDITSNVRTIRAIPLKLHGENIPARLEVRGEVFLPQAGFEKINEDARRTGGKVFANPRNAAAGSLRQLDPRITAKRPLTFFCYGVGVLEGGELPDTHLGRLLQFKKWGLPVSDRVTLCESAEEVLAFYHKVEEDRPTLGFDIDGVVIKVNSLAQQEQLGFVARAPRWAVAFKFPAQEQMTFVRDVEFQVGRTGAITPVARLEPVHVAGVLVSNATLHNADEIERLGLRIGDKVVIRRAGDVIPQVVNVVLSERPEDTREVVFPTHCPVCGSDVERVEGEAVARCTGGLICGAQRKESLKHFVSRRAMDVDGMGDKIIDQLVEKEYVHTPADLFKLTAGKLTGLERMGPKSAQNVVNALEKAKETTFARFLYALGIREVGEATAAGLAAYFGTLEALEAASIEELQKVPDVGIVVASHVHNFFAEESNRNVISELLAEGVHWPAPIVINAEEIDSPFAGKTVVLTGSLSQMSRDDAKARLVELGAKVAGSVSKKTDLVIAGEAAGSKLAKAQELGIEVIDEAEMLRLLGS</t>
  </si>
  <si>
    <t>P15043</t>
  </si>
  <si>
    <t>RECQ_ECOLI</t>
  </si>
  <si>
    <t>ATP-dependent DNA helicase RecQ (EC 3.6.4.12)</t>
  </si>
  <si>
    <t>recQ b3822 JW5855</t>
  </si>
  <si>
    <t>recQ</t>
  </si>
  <si>
    <t>MAQAEVLNLESGAKQVLQETFGYQQFRPGQEEIIDTVLSGRDCLVVMPTGGGKSLCYQIPALLLNGLTVVVSPLISLMKDQVDQLQANGVAAACLNSTQTREQQLEVMTGCRTGQIRLLYIAPERLMLDNFLEHLAHWNPVLLAVDEAHCISQWGHDFRPEYAALGQLRQRFPTLPFMALTATADDTTRQDIVRLLGLNDPLIQISSFDRPNIRYMLMEKFKPLDQLMRYVQEQRGKSGIIYCNSRAKVEDTAARLQSKGISAAAYHAGLENNVRADVQEKFQRDDLQIVVATVAFGMGINKPNVRFVVHFDIPRNIESYYQETGRAGRDGLPAEAMLFYDPADMAWLRRCLEEKPQGQLQDIERHKLNAMGAFAEAQTCRRLVLLNYFGEGRQEPCGNCDICLDPPKQYDGSTDAQIALSTIGRVNQRFGMGYVVEVIRGANNQRIRDYGHDKLKVYGMGRDKSHEHWVSVIRQLIHLGLVTQNIAQHSALQLTEAARPVLRGESSLQLAVPRIVALKPKAMQKSFGGNYDRKLFAKLRKLRKSIADESNVPPYVVFNDATLIEMAEQMPITASEMLSVNGVGMRKLERFGKPFMALIRAHVDGDDEE</t>
  </si>
  <si>
    <t>P15047</t>
  </si>
  <si>
    <t>ENTA_ECOLI</t>
  </si>
  <si>
    <t>2,3-dihydro-2,3-dihydroxybenzoate dehydrogenase (DiDHB-DH) (EC 1.3.1.28) (Trans-2,3-dihydro-2,3-dihydroxybenzoate dehydrogenase)</t>
  </si>
  <si>
    <t>entA b0596 JW0588</t>
  </si>
  <si>
    <t>entA</t>
  </si>
  <si>
    <t>MDFSGKNVWVTGAGKGIGYATALAFVEAGAKVTGFDQAFTQEQYPFATEVMDVADAAQVAQVCQRLLAETERLDALVNAAGILRMGATDQLSKEDWQQTFAVNVGGAFNLFQQTMNQFRRQRGGAIVTVASDAAHTPRIGMSAYGASKAALKSLALSVGLELAGSGVRCNVVSPGSTDTDMQRTLWVSDDAEEQRIRGFGEQFKLGIPLGKIARPQEIANTILFLASDLASHITLQDIVVDGGSTLGA</t>
  </si>
  <si>
    <t>P15067</t>
  </si>
  <si>
    <t>GLGX_ECOLI</t>
  </si>
  <si>
    <t>Glycogen debranching enzyme (EC 3.2.1.196) (Glycogen operon protein GlgX) (Limit dextrin alpha-1,6-maltotetraose-hydrolase)</t>
  </si>
  <si>
    <t>glgX glyX b3431 JW3394</t>
  </si>
  <si>
    <t>glgX</t>
  </si>
  <si>
    <t>MTQLAIGKPAPLGAHYDGQGVNFTLFSAHAERVELCVFDANGQEHRYDLPGHSGDIWHGYLPDARPGLRYGYRVHGPWQPAEGHRFNPAKLLIDPCARQIDGEFKDNPLLHAGHNEPDYRDNAAIAPKCVVVVDHYDWEDDAPPRTPWGSTIIYEAHVKGLTYLHPEIPVEIRGTYKALGHPVMINYLKQLGITALELLPVAQFASEPRLQRMGLSNYWGYNPVAMFALHPAYACSPETALDEFRDAIKALHKAGIEVILDIVLNHSAELDLDGPLFSLRGIDNRSYYWIREDGDYHNWTGCGNTLNLSHPAVVDYASACLRYWVETCHVDGFRFDLAAVMGRTPEFRQDAPLFTAIQNCPVLSQVKLIAEPWDIAPGGYQVGNFPPLFAEWNDHFRDAARRFWLHYDLPLGAFAGRFAASSDVFKRNGRLPSAAINLVTAHDGFTLRDCVCFNHKHNEANGEENRDGTNNNYSNNHGKEGLGGSLDLVERRRDSIHALLTTLLLSQGTPMLLAGDEHGHSQHGNNNAYCQDNQLTWLDWSQASSGLTAFTAALIHLRKRIPALVENRWWEEGDGNVRWLNRYAQPLSTDEWQNGPKQLQILLSDRFLIAINATLEVTEIVLPAGEWHAIPPFAGEDNPVITAVWQGPAHGLCVFQR</t>
  </si>
  <si>
    <t>P15070</t>
  </si>
  <si>
    <t>FLIN_ECOLI</t>
  </si>
  <si>
    <t>Flagellar motor switch protein FliN</t>
  </si>
  <si>
    <t>fliN flaN motD b1946 JW1930</t>
  </si>
  <si>
    <t>fliN</t>
  </si>
  <si>
    <t>MSDMNNPADDNNGAMDDLWAEALSEQKSTSSKSAAETVFQQFGGGDVSGTLQDIDLIMDIPVKLTVELGRTRMTIKELLRLTQGSVVALDGLAGEPLDILINGYLIAQGEVVVVADKYGVRITDIITPSERMRRLSR</t>
  </si>
  <si>
    <t>P15078</t>
  </si>
  <si>
    <t>CSTA_ECOLI</t>
  </si>
  <si>
    <t>Peptide transporter CstA (Carbon starvation protein A)</t>
  </si>
  <si>
    <t>cstA ybdC b0598 JW0590</t>
  </si>
  <si>
    <t>cstA</t>
  </si>
  <si>
    <t>MNKSGKYLVWTVLSVMGAFALGYIALNRGEQINALWIVVASVCIYLIAYRFYGLYIAKNVLAVDPTRMTPAVRHNDGLDYVPTDKKVLFGHHFAAIAGAGPLVGPVLAAQMGYLPGMIWLLAGVVLAGAVQDFMVLFVSTRRDGRSLGELVKEEMGPTAGVIALVACFMIMVIILAVLAMIVVKALTHSPWGTYTVAFTIPLALFMGIYLRYLRPGRIGEVSVIGLVFLIFAIISGGWVAESPTWAPYFDFTGVQLTWMLVGYGFVAAVLPVWLLLAPRDYLSTFLKIGTIVGLAVGILIMRPTLTMPALTKFVDGTGPVWTGNLFPFLFITIACGAVSGFHALISSGTTPKMLANEGQACFIGYGGMLMESFVAIMALVSACIIDPGVYFAMNSPMAVLAPAGTADVVASAAQVVSSWGFSITPDTLNQIASEVGEQSIISRAGGAPTLAVGMAYILHGALGGMMDVAFWYHFAILFEALFILTAVDAGTRAARFMLQDLLGVVSPGLKRTDSLPANLLATALCVLAWGYFLHQGVVDPLGGINTLWPLFGIANQMLAGMALMLCAVVLFKMKRQRYAWVALVPTAWLLICTLTAGWQKAFSPDAKVGFLAIANKFQAMIDSGNIPSQYTESQLAQLVFNNRLDAGLTIFFMVVVVVLALFSIKTALAALKDPKPTAKETPYEPMPENVEEIVAQAKGAH</t>
  </si>
  <si>
    <t>P15081</t>
  </si>
  <si>
    <t>GUTM_ECOLI</t>
  </si>
  <si>
    <t>Glucitol operon activator protein</t>
  </si>
  <si>
    <t>gutM srlM b2706 JW2675</t>
  </si>
  <si>
    <t>gutM</t>
  </si>
  <si>
    <t>MVSALITVAVIAWCAQLALGGWQISRFNRAFDTLCQQGRVGVGRSSGRFKPRVVVAIALDDQQRIVDTLFMKGLTVFARPQKIPAITGMHAGDLQPDVIFPHDPLSQNALSLALKLKRG</t>
  </si>
  <si>
    <t>P15082</t>
  </si>
  <si>
    <t>SRLR_ECOLI</t>
  </si>
  <si>
    <t>Glucitol operon repressor</t>
  </si>
  <si>
    <t>srlR gutR b2707 JW2676</t>
  </si>
  <si>
    <t>srlR</t>
  </si>
  <si>
    <t>MKPRQRQAAILEYLQKQGKCSVEELAQYFDTTGTTIRKDLVILEHAGTVIRTYGGVVLNKEESDPPIDHKTLINTHKKELIAEAAVSFIHDGDSIILDAGSTVLQMVPLLSRFNNITVMTNSLHIVNALSELDNEQTILMPGGTFRKKSASFHGQLAENAFEHFTFDKLFMGTDGIDLNAGVTTFNEVYTVSKAMCNAAREVILMADSSKFGRKSPNVVCSLESVDKLITDAGIDPAFRQALEEKGIDVIITGESNE</t>
  </si>
  <si>
    <t>P15254</t>
  </si>
  <si>
    <t>PUR4_ECOLI</t>
  </si>
  <si>
    <t>Phosphoribosylformylglycinamidine synthase (FGAM synthase) (FGAMS) (EC 6.3.5.3) (Formylglycinamide ribonucleotide amidotransferase) (FGAR amidotransferase) (FGAR-AT)</t>
  </si>
  <si>
    <t>purL purI b2557 JW2541</t>
  </si>
  <si>
    <t>purL</t>
  </si>
  <si>
    <t>MMEILRGSPALSAFRINKLLARFQAARLPVHNIYAEYVHFADLNAPLNDDEHAQLERLLKYGPALASHAPQGKLLLVTPRPGTISPWSSKATDIAHNCGLQQVNRLERGVAYYIEAGTLTNEQWQQVTAELHDRMMETVFFALDDAEQLFAHHQPTPVTSVDLLGQGRQALIDANLRLGLALAEDEIDYLQDAFTKLGRNPNDIELYMFAQANSEHCRHKIFNADWVIDGEQQPKSLFKMIKNTFETTPDHVLSAYKDNAAVMEGSEVGRYFADHETGRYDFHQEPAHILMKVETHNHPTAISPWPGAATGSGGEIRDEGATGRGAKPKAGLVGFSVSNLRIPGFEQPWEEDFGKPERIVTALDIMTEGPLGGAAFNNEFGRPALNGYFRTYEEKVNSHNGEELRGYHKPIMLAGGIGNIRADHVQKGEINVGAKLVVLGGPAMNIGLGGGAASSMASGQSDADLDFASVQRDNPEMERRCQEVIDRCWQLGDANPILFIHDVGAGGLSNAMPELVSDGGRGGKFELREILSDEPGMSPLEIWCNESQERYVLAVAADQLPLFDELCKRERAPYAVIGEATEELHLSLHDRHFDNQPIDLPLDVLLGKTPKMTRDVQTLKAKGDALAREGITIADAVKRVLHLPTVAEKTFLVTIGDRSVTGMVARDQMVGPWQVPVANCAVTTASLDSYYGEAMAIGERAPVALLDFAASARLAVGEALTNIAATQIGDIKRIKLSANWMAAAGHPGEDAGLYEAVKAVGEELCPALGLTIPVGKDSMSMKTRWQEGNEEREMTSPLSLVISAFARVEDVRHTITPQLSTEDNALLLIDLGKGNNALGATALAQVYRQLGDKPADVRDVAQLKGFYDAIQALVAQRKLLAYHDRSDGGLLVTLAEMAFAGHCGIDADIATLGDDRLAALFNEELGAVIQVRAADREAVESVLAQHGLADCVHYVGQAVSGDRFVITANGQTVFSESRTTLRVWWAETTWQMQRLRDNPECADQEHQAKSNDADPGLNVKLSFDINEDVAAPYIATGARPKVAVLREQGVNSHVEMAAAFHRAGFDAIDVHMSDLLTGRTGLEDFHALVACGGFSYGDVLGAGEGWAKSILFNDRVRDEFATFFHRPQTLALGVCNGCQMMSNLRELIPGSELWPRFVRNTSDRFEARFSLVEVTQSPSLLLQGMVGSQMPIAVSHGEGRVEVRDAAHLAALESKGLVALRYVDNFGKVTETYPANPNGSPNGITAVTTESGRVTIMMPHPERVFRTVSNSWHPENWGEDGPWMRIFRNARKQLG</t>
  </si>
  <si>
    <t>P15286</t>
  </si>
  <si>
    <t>FLK_ECOLI</t>
  </si>
  <si>
    <t>Flagellar regulator flk (Fluke)</t>
  </si>
  <si>
    <t>flk div b2321 JW2318</t>
  </si>
  <si>
    <t>flk</t>
  </si>
  <si>
    <t>MIQPISGPPPGQPPGQGDNLPSGTGNQPLSSQQRTSLESLMTKVTSLTQQQRAELWAGIRHDIGLSGDSPLLSRHFPAAEHNLAQRLLAAQKSHSARQLLAQLGEYLRLGNNRQAVTDYIRHNFGQTPLNQLSPEQLKTILTLLQEGKMVIPQPQQREATDRPLLPAEHNALKQLVTKLAAATGEPSKQIWQSMLELSGVKDGELIPAKLFNHLVTWLQARQTLSQQNTPTLESLQMTLKQPLDASELAALSAYIQQKYGLSAQSSLSSAQAEDILNQLYQRRVKGIDPRVMQPLLNPFPPMMDTLQNMATRPALWILLVAIILMLVWLVR</t>
  </si>
  <si>
    <t>P15288</t>
  </si>
  <si>
    <t>PEPD_ECOLI</t>
  </si>
  <si>
    <t>Cytosol non-specific dipeptidase (EC 3.4.13.18) (Aminoacyl-histidine dipeptidase) (Beta-alanyl-histidine dipeptidase) (Carnosinase) (Cysteinylglycinase) (Peptidase D) (Xaa-His dipeptidase) (X-His dipeptidase)</t>
  </si>
  <si>
    <t>pepD pepH b0237 JW0227</t>
  </si>
  <si>
    <t>pepD</t>
  </si>
  <si>
    <t>MSELSQLSPQPLWDIFAKICSIPHPSYHEEQLAEYIVGWAKEKGFHVERDQVGNILIRKPATAGMENRKPVVLQAHLDMVPQKNNDTVHDFTKDPIQPYIDGEWVKARGTTLGADNGIGMASALAVLADENVVHGPLEVLLTMTEEAGMDGAFGLQGNWLQADILINTDSEEEGEIYMGCAGGIDFTSNLHLDREAVPAGFETFKLTLKGLKGGHSGGEIHVGLGNANKLLVRFLAGHAEELDLRLIDFNGGTLRNAIPREAFATIAVAADKVDVLKSLVNTYQEILKNELAEKEKNLALLLDSVANDKAALIAKSRDTFIRLLNATPNGVIRNSDVAKGVVETSLNVGVVTMTDNNVEIHCLIRSLIDSGKDYVVSMLDSLGKLAGAKTEAKGAYPGWQPDANSPVMHLVRETYQRLFNKTPNIQIIHAGLECGLFKKPYPEMDMVSIGPTITGPHSPDEQVHIESVGHYWTLLTELLKEIPAK</t>
  </si>
  <si>
    <t>P15373</t>
  </si>
  <si>
    <t>PRLF_ECOLI</t>
  </si>
  <si>
    <t>Antitoxin PrlF (HtrA suppressor protein SohA)</t>
  </si>
  <si>
    <t>prlF sohA b3129 JW3098</t>
  </si>
  <si>
    <t>prlF</t>
  </si>
  <si>
    <t>MPANARSHAVLTTESKVTIRGQTTIPAPVREALKLKPGQDSIHYEILPGGQVFMCRLGDEQEDHTMNAFLRFLDADIQNNPQKTRPFNIQQGKKLVAGMDVNIDDEIGDDE</t>
  </si>
  <si>
    <t>P15639</t>
  </si>
  <si>
    <t>PUR9_ECOLI</t>
  </si>
  <si>
    <t>Bifunctional purine biosynthesis protein PurH [Includes: Phosphoribosylaminoimidazolecarboxamide formyltransferase (EC 2.1.2.3) (AICAR transformylase); IMP cyclohydrolase (EC 3.5.4.10) (ATIC) (IMP synthase) (Inosinicase)]</t>
  </si>
  <si>
    <t>purH b4006 JW3970</t>
  </si>
  <si>
    <t>purH</t>
  </si>
  <si>
    <t>MQQRRPVRRALLSVSDKAGIVEFAQALSARGVELLSTGGTARLLAEKGLPVTEVSDYTGFPEMMDGRVKTLHPKVHGGILGRRGQDDAIMEEHQIQPIDMVVVNLYPFAQTVAREGCSLEDAVENIDIGGPTMVRSAAKNHKDVAIVVKSSDYDAIIKEMDDNEGSLTLATRFDLAIKAFEHTAAYDSMIANYFGSMVPAYHGESKEAAGRFPRTLNLNFIKKLDMRYGENSHQQAAFYIEENVKEASVATATQVQGKALSYNNIADTDAALECVKEFAEPACVIVKHANPCGVAIGNSILDAYDRAYKTDPTSAFGGIIAFNRELDAETAQAIISRQFVEVIIAPSASEEALKITAAKQNVRVLTCGQWGERVPGLDFKRVNGGLLVQDRDLGMVGAEELRVVTKRQPSEQELRDALFCWKVAKFVKSNAIVYAKNNMTIGIGAGQMSRVYSAKIAGIKAADEGLEVKGSSMASDAFFPFRDGIDAAAAAGVTCVIQPGGSIRDDEVIAAADEHGIAMLFTDMRHFRH</t>
  </si>
  <si>
    <t>P15640</t>
  </si>
  <si>
    <t>PUR2_ECOLI</t>
  </si>
  <si>
    <t>Phosphoribosylamine--glycine ligase (EC 6.3.4.13) (GARS) (Glycinamide ribonucleotide synthetase) (Phosphoribosylglycinamide synthetase)</t>
  </si>
  <si>
    <t>purD b4005 JW3969</t>
  </si>
  <si>
    <t>purD</t>
  </si>
  <si>
    <t>MKVLVIGNGGREHALAWKAAQSPLVETVFVAPGNAGTALEPALQNVAIGVTDIPALLDFAQNEKIDLTIVGPEAPLVKGVVDTFRAAGLKIFGPTAGAAQLEGSKAFTKDFLARHKIPTAEYQNFTEVEPALAYLREKGAPIVIKADGLAAGKGVIVAMTLEEAEAAVHDMLAGNAFGDAGHRIVIEEFLDGEEASFIVMVDGEHVLPMATSQDHKRVGDKDTGPNTGGMGAYSPAPVVTDDVHQRTMERIIWPTVKGMAAEGNTYTGFLYAGLMIDKQGNPKVIEFNCRFGDPETQPIMLRMKSDLVELCLAACESKLDEKTSEWDERASLGVVMAAGGYPGDYRTGDVIHGLPLEEVAGGKVFHAGTKLADDEQVVTNGGRVLCVTALGHTVAEAQKRAYALMTDIHWDDCFCRKDIGWRAIEREQN</t>
  </si>
  <si>
    <t>P15723</t>
  </si>
  <si>
    <t>DGTP_ECOLI</t>
  </si>
  <si>
    <t>Deoxyguanosinetriphosphate triphosphohydrolase (dGTP triphosphohydrolase) (dGTPase) (EC 3.1.5.1)</t>
  </si>
  <si>
    <t>dgt b0160 JW0156</t>
  </si>
  <si>
    <t>dgt</t>
  </si>
  <si>
    <t>MAQIDFRKKINWHRRYRSPQGVKTEHEILRIFESDRGRIINSPAIRRLQQKTQVFPLERNAAVRTRLTHSMEVQQVGRYIAKEILSRLKELKLLEAYGLDELTGPFESIVEMSCLMHDIGNPPFGHFGEAAINDWFRQRLHPEDAESQPLTDDRCSVAALRLRDGEEPLNELRRKIRQDLCHFEGNAQGIRLVHTLMRMNLTWAQVGGILKYTRPAWWRGETPETHHYLMKKPGYYLSEEAYIARLRKELNLALYSRFPLTWIMEAADDISYCVADLEDAVEKRIFTVEQLYHHLHEAWGQHEKGSLFSLVVENAWEKSRSNSLSRSTEDQFFMYLRVNTLNKLVPYAAQRFIDNLPAIFAGTFNHALLEDASECSDLLKLYKNVAVKHVFSHPDVERLELQGYRVISGLLEIYRPLLSLSLSDFTELVEKERVKRFPIESRLFHKLSTRHRLAYVEAVSKLPSDSPEFPLWEYYYRCRLLQDYISGMTDLYAWDEYRRLMAVEQ</t>
  </si>
  <si>
    <t>P15770</t>
  </si>
  <si>
    <t>AROE_ECOLI</t>
  </si>
  <si>
    <t>Shikimate dehydrogenase (NADP(+)) (SD) (SDH) (EC 1.1.1.25)</t>
  </si>
  <si>
    <t>aroE b3281 JW3242</t>
  </si>
  <si>
    <t>aroE</t>
  </si>
  <si>
    <t>METYAVFGNPIAHSKSPFIHQQFAQQLNIEHPYGRVLAPINDFINTLNAFFSAGGKGANVTVPFKEEAFARADELTERAALAGAVNTLMRLEDGRLLGDNTDGVGLLSDLERLSFIRPGLRILLIGAGGASRGVLLPLLSLDCAVTITNRTVSRAEELAKLFAHTGSIQALSMDELEGHEFDLIINATSSGISGDIPAIPSSLIHPGIYCYDMFYQKGKTPFLAWCEQRGSKRNADGLGMLVAQAAHAFLLWHGVLPDVEPVIKQLQEELSA</t>
  </si>
  <si>
    <t>P15877</t>
  </si>
  <si>
    <t>DHG_ECOLI</t>
  </si>
  <si>
    <t>Quinoprotein glucose dehydrogenase (EC 1.1.5.2) (Glucose dehydrogenase [pyrroloquinoline-quinone])</t>
  </si>
  <si>
    <t>gcd b0124 JW0120</t>
  </si>
  <si>
    <t>gcd</t>
  </si>
  <si>
    <t>MAINNTGSRRLLVTLTALFAALCGLYLLIGGGWLVAIGGSWYYPIAGLVMLGVAWMLWRSKRAALWLYAALLLGTMIWGVWEVGFDFWALTPRSDILVFFGIWLILPFVWRRLVIPASGAVAALVVALLISGGILTWAGFNDPQEINGTLSADATPAEAISPVADQDWPAYGRNQEGQRFSPLKQINADNVHNLKEAWVFRTGDVKQPNDPGEITNEVTPIKVGDTLYLCTAHQRLFALDAASGKEKWHYDPELKTNESFQHVTCRGVSYHEAKAETASPEVMADCPRRIILPVNDGRLIAINAENGKLCETFANKGVLNLQSNMPDTKPGLYEPTSPPIITDKTIVMAGSVTDNFSTRETSGVIRGFDVNTGELLWAFDPGAKDPNAIPSDEHTFTFNSPNSWAPAAYDAKLDLVYLPMGVTTPDIWGGNRTPEQERYASSILALNATTGKLAWSYQTVHHDLWDMDLPAQPTLADITVNGQKVPVIYAPAKTGNIFVLDRRNGELVVPAPEKPVPQGAAKGDYVTPTQPFSELSFRPTKDLSGADMWGATMFDQLVCRVMFHQMRYEGIFTPPSEQGTLVFPGNLGMFEWGGISVDPNREVAIANPMALPFVSKLIPRGPGNPMEQPKDAKGTGTESGIQPQYGVPYGVTLNPFLSPFGLPCKQPAWGYISALDLKTNEVVWKKRIGTPQDSMPFPMPVPVPFNMGMPMLGGPISTAGNVLFIAATADNYLRAYNMSNGEKLWQGRLPAGGQATPMTYEVNGKQYVVISAGGHGSFGTKMGDYIVAYALPDDVK</t>
  </si>
  <si>
    <t>P15977</t>
  </si>
  <si>
    <t>MALQ_ECOLI</t>
  </si>
  <si>
    <t>4-alpha-glucanotransferase (EC 2.4.1.25) (Amylomaltase) (Disproportionating enzyme) (D-enzyme)</t>
  </si>
  <si>
    <t>malQ malA b3416 JW3379</t>
  </si>
  <si>
    <t>malQ</t>
  </si>
  <si>
    <t>MESKRLDNAALAAGISPNYINAHGKPQSISAETKRRLLDAMHQRTATKVAVTPVPNVMVYTSGKKMPMVVEGSGEYSWLLTTEEGTQYKGHVTGGKAFNLPTKLPEGYHTLTLTQDDQRAHCRVIVAPKRCYEPQALLNKQKLWGACVQLYTLRSEKNWGIGDFGDLKAMLVDVAKRGGSFIGLNPIHALYPANPESASPYSPSSRRWLNVIYIDVNAVEDFHLSEEAQAWWQLPTTQQTLQQARDADWVDYSTVTALKMTALRMAWKGFAQRDDEQMAAFRQFVAEQGDSLFWQAAFDALHAQQVKEDEMRWGWPAWPEMYQNVDSPEVRQFCEEHRDDVDFYLWLQWLAYSQFAACWEISQGYEMPIGLYRDLAVGVAEGGAETWCDRELYCLKASVGAPPDILGPLGQNWGLPPMDPHIITARAYEPFIELLRANMQNCGALRIDHVMSMLRLWWIPYGETADQGAYVHYPVDDLLSILALESKRHRCMVIGEDLGTVPVEIVGKLRSSGVYSYKVLYFENDHEKTFRAPKAYPEQSMAVAATHDLPTLRGYWECGDLTLGKTLGLYPDEVVLRGLYQDRELAKQGLLDALHKYGCLPKRAGHKASLMSMTPTLNRGLQRYIADSNSALLGLQPEDWLDMAEPVNIPGTSYQYKNWRRKLSATLESMFADDGVNKLLKDLDRRRRAAAKKK</t>
  </si>
  <si>
    <t>P15993</t>
  </si>
  <si>
    <t>AROP_ECOLI</t>
  </si>
  <si>
    <t>Aromatic amino acid transport protein AroP (General aromatic amino acid permease)</t>
  </si>
  <si>
    <t>aroP b0112 JW0108</t>
  </si>
  <si>
    <t>aroP</t>
  </si>
  <si>
    <t>MMEGQQHGEQLKRGLKNRHIQLIALGGAIGTGLFLGSASVIQSAGPGIILGYAIAGFIAFLIMRQLGEMVVEEPVAGSFSHFAYKYWGSFAGFASGWNYWVLYVLVAMAELTAVGKYIQFWYPEIPTWVSAAVFFVVINAINLTNVKVFGEMEFWFAIIKVIAVVAMIIFGGWLLFSGNGGPQATVSNLWDQGGFLPHGFTGLVMMMAIIMFSFGGLELVGITAAEADNPEQSIPKATNQVIYRILIFYIGSLAVLLSLMPWTRVTADTSPFVLIFHELGDTFVANALNIVVLTAALSVYNSCVYCNSRMLFGLAQQGNAPKALASVDKRGVPVNTILVSALVTALCVLINYLAPESAFGLLMALVVSALVINWAMISLAHMKFRRAKQEQGVVTRFPALLYPLGNWICLLFMAAVLVIMLMTPGMAISVYLIPVWLIVLGIGYLFKEKTAKAVKAH</t>
  </si>
  <si>
    <t>P16095</t>
  </si>
  <si>
    <t>SDHL_ECOLI</t>
  </si>
  <si>
    <t>L-serine dehydratase 1 (SDH 1) (EC 4.3.1.17) (L-serine deaminase 1) (L-SD1)</t>
  </si>
  <si>
    <t>sdaA b1814 JW1803</t>
  </si>
  <si>
    <t>sdaA</t>
  </si>
  <si>
    <t>MISLFDMFKVGIGPSSSHTVGPMKAGKQFVDDLVEKGLLDSVTRVAVDVYGSLSLTGKGHHTDIAIIMGLAGNEPATVDIDSIPGFIRDVEERERLLLAQGRHEVDFPRDNGMRFHNGNLPLHENGMQIHAYNGDEVVYSKTYYSIGGGFIVDEEHFGQDAANEVSVPYPFKSATELLAYCNETGYSLSGLAMQNELALHSKKEIDEYFAHVWQTMQACIDRGMNTEGVLPGPLRVPRRASALRRMLVSSDKLSNDPMNVIDWVNMFALAVNEENAAGGRVVTAPTNGACGIVPAVLAYYDHFIESVSPDIYTRYFMAAGAIGALYKMNASISGAEVGCQGEVGVACSMAAAGLAELLGGSPEQVCVAAEIGMEHNLGLTCDPVAGQVQVPCIERNAIASVKAINAARMALRRTSAPRVSLDKVIETMYETGKDMNAKYRETSRGGLAIKVQCD</t>
  </si>
  <si>
    <t>P16256</t>
  </si>
  <si>
    <t>PANF_ECOLI</t>
  </si>
  <si>
    <t>Sodium/pantothenate symporter (Pantothenate permease)</t>
  </si>
  <si>
    <t>panF b3258 JW3226</t>
  </si>
  <si>
    <t>panF</t>
  </si>
  <si>
    <t>MQLEVILPLVAYLVVVFGISVYAMRKRSTGTFLNEYFLGSRSMGGIVLAMTLTATYISASSFIGGPGAAYKYGLGWVLLAMIQLPAVWLSLGILGKKFAILARRYNAVTLNDMLFARYQSRLLVWLASLSLLVAFVGAMTVQFIGGARLLETAAGIPYETGLLIFGISIALYTAFGGFRASVLNDTMQGLVMLIGTVVLLIGVVHAAGGLSNAVQTLQTIDPQLVTPQGADDILSPAFMTSFWVLVCFGVIGLPHTAVRCISYKDSKAVHRGIIIGTIVVAILMFGMHLAGALGRAVIPDLTVPDLVIPTLMVKVLPPFAAGIFLAAPMAAIMSTINAQLLQSSATIIKDLYLNIRPDQMQNETRLKRMSAVITLVLGALLLLAAWKPPEMIIWLNLLAFGGLEAVFLWPLVLGLYWERANAKGALSAMIVGGVLYAVLATLNIQYLGFHPIVPSLLLSLLAFLVGNRFGTSVPQATVLTTDK</t>
  </si>
  <si>
    <t>P16384</t>
  </si>
  <si>
    <t>MIAA_ECOLI</t>
  </si>
  <si>
    <t>tRNA dimethylallyltransferase (EC 2.5.1.75) (Dimethylallyl diphosphate:tRNA dimethylallyltransferase) (DMAPP:tRNA dimethylallyltransferase) (DMATase) (Isopentenyl-diphosphate:tRNA isopentenyltransferase) (IPP transferase) (IPPT) (IPTase)</t>
  </si>
  <si>
    <t>miaA trpX b4171 JW4129</t>
  </si>
  <si>
    <t>miaA</t>
  </si>
  <si>
    <t>MSDISKASLPKAIFLMGPTASGKTALAIELRKILPVELISVDSALIYKGMDIGTAKPNAEELLAAPHRLLDIRDPSQAYSAADFRRDALAEMADITAAGRIPLLVGGTMLYFKALLEGLSPLPSADPEVRARIEQQAAEQGWESLHRQLQEVDPVAAARIHPNDPQRLSRALEVFFISGKTLTELTQTSGDALPYQVHQFAIAPASRELLHQRIEQRFHQMLASGFEAEVRALFARGDLHTDLPSIRCVGYRQMWSYLEGEISYDEMVYRGVCATRQLAKRQITWLRGWEGVHWLDSEKPEQARDEVLQVVGAIAG</t>
  </si>
  <si>
    <t>P16429</t>
  </si>
  <si>
    <t>HYCC_ECOLI</t>
  </si>
  <si>
    <t>Formate hydrogenlyase subunit 3 (FHL subunit 3) (Hydrogenase-3 component C)</t>
  </si>
  <si>
    <t>hycC hevC b2723 JW2693</t>
  </si>
  <si>
    <t>hycC</t>
  </si>
  <si>
    <t>MSAISLINSGVAWFVAAAVLAFLFSFQKALSGWIAGIGGAVGSLYTAAAGFTVLTGAVGVSGALSLVSYDVQISPLNAIWLITLGLCGLFVSLYNIDWHRHAQVKCNGLQINMLMAAAVCAVIASNLGMFVVMAEIMALCAVFLTSNSKEGKLWFALGRLGTLLLAIACWLLWQRYGTLDLRLLDMRMQQLPLGSDIWLLGVIGFGLLAGIIPLHGWVPQAHANASAPAAALFSTVVMKIGLLGILTLSLLGGNAPLWWGIALLVLGMITAFVGGLYALVEHNIQRLLAYHTLENIGIILLGLGAGVTGIALEQPALIALGLVGGLYHLLNHSLFKSVLFLGAGSVWFRTGHRDIEKLGGIGKKMPVISIAMLVGLMAMAALPPLNGFAGEWVIYQSFFKLSNSGAFVARLLGPLLAVGLAITGALAVMCMAKVYGVTFLGAPRTKEAENATCAPLLMSVSVVALAICCVIGGVAAPWLLPMLSAAVPLPLEPANTTVSQPMITLLLIACPLLPFIIMAICKGDRLPSRSRGAAWVCGYDHEKSMVITAHGFAMPVKQAFAPVLKLRKWLNPVSLVPGWQCEGSALLFRRMALVELAVLVVIIVSRGA</t>
  </si>
  <si>
    <t>P16430</t>
  </si>
  <si>
    <t>HYCD_ECOLI</t>
  </si>
  <si>
    <t>Formate hydrogenlyase subunit 4 (FHL subunit 4) (Hydrogenase 3 component D)</t>
  </si>
  <si>
    <t>hycD hevD b2722 JW2692</t>
  </si>
  <si>
    <t>hycD</t>
  </si>
  <si>
    <t>MSVLYPLIQALVLFAVAPLLSGITRVARARLHNRRGPGVLQEYRDIIKLLGRQSVGPDASGWVFRLTPYVMVGVMLTIATALPVVTVGSPLPQLGDLITLLYLFAIARFFFAISGLDTGSPFTAIGASREAMLGVLVEPMLLLGLWVAAQVAGSTNISNITDTVYHWPLSQSIPLVLALCACAFATFIEMGKLPFDLAEAEQELQEGPLSEYSGSGFGVMKWGISLKQLVVLQMFVGVFIPWGQMETFTAGGLLLALVIAIVKLVVGVLVIALFENSMARLRLDITPRITWAGFGFAFLAFVSLLAA</t>
  </si>
  <si>
    <t>P16431</t>
  </si>
  <si>
    <t>HYCE_ECOLI</t>
  </si>
  <si>
    <t>Formate hydrogenlyase subunit 5 (FHL subunit 5) (Hydrogenase-3 component E)</t>
  </si>
  <si>
    <t>hycE hevE b2721 JW2691</t>
  </si>
  <si>
    <t>hycE</t>
  </si>
  <si>
    <t>MSEEKLGQHYLAALNEAFPGVVLDHAWQTKDQLTVTVKVNYLPEVVEFLYYKQGGWLSVLFGNDERKLNGHYAVYYVLSMEKGTKCWITVRVEVDANKPEYPSVTPRVPAAVWGEREVRDMYGLIPVGLPDERRLVLPDDWPDELYPLRKDSMDYRQRPAPTTDAETYEFINELGDKKNNVVPIGPLHVTSDEPGHFRLFVDGENIIDADYRLFYVHRGMEKLAETRMGYNEVTFLSDRVCGICGFAHSTAYTTSVENAMGIQVPERAQMIRAILLEVERLHSHLLNLGLACHFTGFDSGFMQFFRVRETSMKMAEILTGARKTYGLNLIGGIRRDLLKDDMIQTRQLAQQMRREVQELVDVLLSTPNMEQRTVGIGRLDPEIARDFSNVGPMVRASGHARDTRADHPFVGYGLLPMEVHSEQGCDVISRLKVRINEVYTALNMIDYGLDNLPGGPLMVEGFTYIPHRFALGFAEAPRGDDIHWSMTGDNQKLYRWRCRAATYANWPTLRYMLRGNTVSDAPLIIGSLDPCYSCTDRMTVVDVRKKKSKVVPYKELERYSIERKNSPLK</t>
  </si>
  <si>
    <t>P16432</t>
  </si>
  <si>
    <t>HYCF_ECOLI</t>
  </si>
  <si>
    <t>Formate hydrogenlyase subunit 6 (FHL subunit 6) (Hydrogenase-3 component F)</t>
  </si>
  <si>
    <t>hycF hevF b2720 JW2690</t>
  </si>
  <si>
    <t>hycF</t>
  </si>
  <si>
    <t>MFTFIKKVIKTGTATSSYPLEPIAVDKNFRGKPEQNPQQCIGCAACVNACPSNALTVETDLATGELAWEFNLGHCIFCGRCEEVCPTAAIKLSQEYELAVWKKEDFLQQSRFALCNCRVCNRPFAVQKEIDYAIALLKHNGDSRAENHRESFETCPECKRQKCLVPSDRIELTRHMKEAI</t>
  </si>
  <si>
    <t>P16433</t>
  </si>
  <si>
    <t>HYCG_ECOLI</t>
  </si>
  <si>
    <t>Formate hydrogenlyase subunit 7 (FHL subunit 7) (Hydrogenase-3 component G)</t>
  </si>
  <si>
    <t>hycG hevG b2719 JW2689</t>
  </si>
  <si>
    <t>hycG</t>
  </si>
  <si>
    <t>MSNLLGPRDANGIPVPMTVDESIASMKASLLKKIKRSAYVYRVDCGGCNGCEIEIFATLSPLFDAERFGIKVVPSPRHADILLFTGAVTRAMRSPALRAWQSAPDPKICISYGACGNSGGIFHDLYCVWGGTDKIVPVDVYIPGCPPTPAATLYGFAMALGLLEQKIHARGPGELDEQPAEILHGDMVQPLRVKVDREARRLAGYRYGRQIADDYLTQLGQGEEQVARWLEAENDPRLNEIVSHLNHVVEEARIR</t>
  </si>
  <si>
    <t>P16456</t>
  </si>
  <si>
    <t>SELD_ECOLI</t>
  </si>
  <si>
    <t>Selenide, water dikinase (EC 2.7.9.3) (Selenium donor protein) (Selenophosphate synthase)</t>
  </si>
  <si>
    <t>selD fdhB b1764 JW1753</t>
  </si>
  <si>
    <t>selD</t>
  </si>
  <si>
    <t>MSENSIRLTQYSHGAGCGCKISPKVLETILHSEQAKFVDPNLLVGNETRDDAAVYDLGNGTSVISTTDFFMPIVDNPFDFGRIAATNAISDIFAMGGKPIMAIAILGWPINKLSPEIAREVTEGGRYACRQAGIALAGGHSIDAPEPIFGLAVTGIVPTERVKKNSTAQAGCKLFLTKPLGIGVLTTAEKKSLLKPEHQGLATEVMCRMNIAGASFANIEGVKAMTDVTGFGLLGHLSEMCQGAGVQARVDYEAIPKLPGVEEYIKLGAVPGGTERNFASYGHLMGEMPREVRDLLCDPQTSGGLLLAVMPEAENEVKATAAEFGIELTAIGELVPARGGRAMVEIR</t>
  </si>
  <si>
    <t>P16525</t>
  </si>
  <si>
    <t>TUS_ECOLI</t>
  </si>
  <si>
    <t>DNA replication terminus site-binding protein (Ter-binding protein)</t>
  </si>
  <si>
    <t>tus tau b1610 JW1602</t>
  </si>
  <si>
    <t>tus</t>
  </si>
  <si>
    <t>MARYDLVDRLNTTFRQMEQELAIFAAHLEQHKLLVARVFSLPEVKKEDEHNPLNRIEVKQHLGNDAQSLALRHFRHLFIQQQSENRSSKAAVRLPGVLCYQVDNLSQAALVSHIQHINKLKTTFEHIVTVESELPTAARFEWVHRHLPGLITLNAYRTLTVLHDPATLRFGWANKHIIKNLHRDEVLAQLEKSLKSPRSVAPWTREEWQRKLEREYQDIAALPQNAKLKIKRPVKVQPIARVWYKGDQKQVQHACPTPLIALINRDNGAGVPDVGELLNYDADNVQHRYKPQAQPLRLIIPRLHLYVAD</t>
  </si>
  <si>
    <t>P16528</t>
  </si>
  <si>
    <t>ICLR_ECOLI</t>
  </si>
  <si>
    <t>Transcriptional repressor IclR (Acetate operon repressor)</t>
  </si>
  <si>
    <t>iclR b4018 JW3978</t>
  </si>
  <si>
    <t>iclR</t>
  </si>
  <si>
    <t>MVAPIPAKRGRKPAVATAPATGQVQSLTRGLKLLEWIAESNGSVALTELAQQAGLPNSTTHRLLTTMQQQGFVRQVGELGHWAIGAHAFMVGSSFLQSRNLLAIVHPILRNLMEESGETVNMAVLDQSDHEAIIIDQVQCTHLMRMSAPIGGKLPMHASGAGKAFLAQLSEEQVTKLLHRKGLHAYTHATLVSPVHLKEDLAQTRKRGYSFDDEEHALGLRCLAACIFDEHREPFAAISISGPISRITDDRVTEFGAMVIKAAKEVTLAYGGMR</t>
  </si>
  <si>
    <t>P16659</t>
  </si>
  <si>
    <t>SYP_ECOLI</t>
  </si>
  <si>
    <t>Proline--tRNA ligase (EC 6.1.1.15) (Global RNA synthesis factor) (Prolyl-tRNA synthetase) (ProRS)</t>
  </si>
  <si>
    <t>proS drpA b0194 JW0190</t>
  </si>
  <si>
    <t>proS</t>
  </si>
  <si>
    <t>MRTSQYLLSTLKETPADAEVISHQLMLRAGMIRKLASGLYTWLPTGVRVLKKVENIVREEMNNAGAIEVSMPVVQPADLWQESGRWEQYGPELLRFVDRGERPFVLGPTHEEVITDLIRNELSSYKQLPLNFYQIQTKFRDEVRPRFGVMRSREFLMKDAYSFHTSQESLQETYDAMYAAYSKIFSRMGLDFRAVQADTGSIGGSASHEFQVLAQSGEDDVVFSDTSDYAANIELAEAIAPKEPRAAATQEMTLVDTPNAKTIAELVEQFNLPIEKTVKTLLVKAVEGSSFPQVALLVRGDHELNEVKAEKLPQVASPLTFATEEEIRAVVKAGPGSLGPVNMPIPVVIDRTVAAMSDFAAGANIDGKHYFGINWDRDVATPEVADIRNVVAGDPSPDGQGRLLIKRGIEVGHIFQLGTKYSEALKASVQGEDGRNQILTMGCYGIGVTRVVAAAIEQNYDERGIVWPDAIAPFQVAILPMNMHKSFRVQELAEKLYSELRAQGIEVLLDDRKERPGVMFADMELIGIPHTIVLGDRNLDNDDIEYKYRRNGEKQLIKTGDIVEYLVKQIKG</t>
  </si>
  <si>
    <t>P16676</t>
  </si>
  <si>
    <t>CYSA_ECOLI</t>
  </si>
  <si>
    <t>Sulfate/thiosulfate import ATP-binding protein CysA (EC 7.3.2.3) (Sulfate-transporting ATPase)</t>
  </si>
  <si>
    <t>cysA b2422 JW2415</t>
  </si>
  <si>
    <t>cysA</t>
  </si>
  <si>
    <t>MSIEIANIKKSFGRTQVLNDISLDIPSGQMVALLGPSGSGKTTLLRIIAGLEHQTSGHIRFHGTDVSRLHARDRKVGFVFQHYALFRHMTVFDNIAFGLTVLPRRERPNAAAIKAKVTKLLEMVQLAHLADRYPAQLSGGQKQRVALARALAVEPQILLLDEPFGALDAQVRKELRRWLRQLHEELKFTSVFVTHDQEEATEVADRVVVMSQGNIEQADAPDQVWREPATRFVLEFMGEVNRLQGTIRGGQFHVGAHRWPLGYTPAYQGPVDLFLRPWEVDISRRTSLDSPLPVQVLEASPKGHYTQLVVQPLGWYNEPLTVVMHGDDAPQRGERLFVGLQHARLYNGDERIETRDEELALAQSA</t>
  </si>
  <si>
    <t>P16677</t>
  </si>
  <si>
    <t>PHNC_ECOLI</t>
  </si>
  <si>
    <t>Phosphonates import ATP-binding protein PhnC (EC 7.3.2.2)</t>
  </si>
  <si>
    <t>phnC b4106 JW4067</t>
  </si>
  <si>
    <t>phnC</t>
  </si>
  <si>
    <t>MQTIIRVEKLAKTFNQHQALHAVDLNIHHGEMVALLGPSGSGKSTLLRHLSGLITGDKSVGSHIELLGRTVQREGRLARDIRKSRAHTGYIFQQFNLVNRLSVLENVLIGALGSTPFWRTCFSWFTGEQKQRALQALTRVGMVHFAHQRVSTLSGGQQQRVAIARALMQQAKVILADEPIASLDPESARIVMDTLRDINQNDGITVVVTLHQVDYALRYCERIVALRQGHVFYDGSSQQFDNERFDHLYRSINRVEENAKAA</t>
  </si>
  <si>
    <t>P16678</t>
  </si>
  <si>
    <t>PHNK_ECOLI</t>
  </si>
  <si>
    <t>Putative phosphonates utilization ATP-binding protein PhnK</t>
  </si>
  <si>
    <t>phnK b4097 JW5727</t>
  </si>
  <si>
    <t>phnK</t>
  </si>
  <si>
    <t>MNQPLLSVNNLTHLYAPGKGFSDVSFDLWPGEVLGIVGESGSGKTTLLKSISARLTPQQGEIHYENRSLYAMSEADRRRLLRTEWGVVHQHPLDGLRRQVSAGGNIGERLMATGARHYGDIRATAQKWLEEVEIPANRIDDLPTTFSGGMQQRLQIARNLVTHPKLVFMDEPTGGLDVSVQARLLDLLRGLVVELNLAVVIVTHDLGVARLLADRLLVMKQGQVVESGLTDRVLDDPHHPYTQLLVSSVLQN</t>
  </si>
  <si>
    <t>P16679</t>
  </si>
  <si>
    <t>PHNL_ECOLI</t>
  </si>
  <si>
    <t>Alpha-D-ribose 1-methylphosphonate 5-triphosphate synthase subunit PhnL (RPnTP synthase subunit PhnL) (EC 2.7.8.37)</t>
  </si>
  <si>
    <t>phnL b4096 JW4057</t>
  </si>
  <si>
    <t>phnL</t>
  </si>
  <si>
    <t>MINVQNVSKTFILHQQNGVRLPVLNRASLTVNAGECVVLHGHSGSGKSTLLRSLYANYLPDEGQIQIKHGDEWVDLVTAPARKVVEIRKTTVGWVSQFLRVIPRISALEVVMQPLLDTGVPREACAAKAARLLTRLNVPERLWHLAPSTFSGGEQQRVNIARGFIVDYPILLLDEPTASLDAKNSAAVVELIREAKTRGAAIVGIFHDEAVRNDVADRLHPMGASS</t>
  </si>
  <si>
    <t>P16681</t>
  </si>
  <si>
    <t>YJDN_ECOLI</t>
  </si>
  <si>
    <t>Protein YjdN</t>
  </si>
  <si>
    <t>yjdN phnB b4107 JW4068</t>
  </si>
  <si>
    <t>yjdN</t>
  </si>
  <si>
    <t>MPLSPYLSFAGNCSDAIAYYQRTLGAELLYKISFGEMPKSAQDSAENCPSGMQFPDTAIAHANVRIAGSDIMMSDAMPSGKASYSGFTLVLDSQQVEEGKRWFDNLAANGKIEMAWQETFWAHGFGKVTDKFGVPWMINVVKQQPTQ</t>
  </si>
  <si>
    <t>P16682</t>
  </si>
  <si>
    <t>PHND_ECOLI</t>
  </si>
  <si>
    <t>Phosphonates-binding periplasmic protein</t>
  </si>
  <si>
    <t>phnD psiD b4105 JW4066</t>
  </si>
  <si>
    <t>phnD</t>
  </si>
  <si>
    <t>MNAKIIASLAFTSMFSLSTLLSPAHAEEQEKALNFGIISTESQQNLKPQWTPFLQDMEKKLGVKVNAFFAPDYAGIIQGMRFNKVDIAWYGNLSAMEAVDRANGQVFAQTVAADGSPGYWSVLIVNKDSPINNLNDLLAKRKDLTFGNGDPNSTSGFLVPGYYVFAKNNISASDFKRTVNAGHETNALAVANKQVDVATNNTENLDKLKTSAPEKLKELKVIWKSPLIPGDPIVWRKNLSETTKDKIYDFFMNYGKTPEEKAVLERLGWAPFRASSDLQLVPIRQLALFKEMQGVKSNKGLNEQDKLAKTTEIQAQLDDLDRLNNALSAMSSVSKAVQ</t>
  </si>
  <si>
    <t>P16684</t>
  </si>
  <si>
    <t>PHNF_ECOLI</t>
  </si>
  <si>
    <t>Probable transcriptional regulator PhnF</t>
  </si>
  <si>
    <t>phnF b4102 JW4063</t>
  </si>
  <si>
    <t>phnF</t>
  </si>
  <si>
    <t>MHLSTHPTSYPTRYQEIAAKLEQELRQHYRCGDYLPAEQQLAARFEVNRHTLRRAIDQLVEKGWVQRRQGVGVLVLMRPFDYPLNAQARFSQNLLDQGSHPTSEKLLSVLRPASGHVADALGITEGENVIHLRTLRRVNGVALCLIDHYFADLTLWPTLQRFDSGSLHDFLREQTGIALRRSQTRISARRAQAKECQRLEIPNMSPLLCVRTLNHRDGESSPAEYSVSLTRADMIEFTMEH</t>
  </si>
  <si>
    <t>P16685</t>
  </si>
  <si>
    <t>PHNG_ECOLI</t>
  </si>
  <si>
    <t>Alpha-D-ribose 1-methylphosphonate 5-triphosphate synthase subunit PhnG (RPnTP synthase subunit PhnG) (EC 2.7.8.37)</t>
  </si>
  <si>
    <t>phnG b4101 JW4062</t>
  </si>
  <si>
    <t>phnG</t>
  </si>
  <si>
    <t>MHADTATRQHWMSVLAHSQPAELAARLNALNITADYEVIRAAETGLVQIQARMGGTGERFFAGDATLTRAAVRLTDGTLGYSWVQGRDKQHAERCALIDALMQQSRHFQNLSETLIAPLDADRMARIAARQAEVNASRVDFFTMVRGDNA</t>
  </si>
  <si>
    <t>P16686</t>
  </si>
  <si>
    <t>PHNH_ECOLI</t>
  </si>
  <si>
    <t>Alpha-D-ribose 1-methylphosphonate 5-triphosphate synthase subunit PhnH (RPnTP synthase subunit PhnH) (EC 2.7.8.37)</t>
  </si>
  <si>
    <t>phnH b4100 JW4061</t>
  </si>
  <si>
    <t>phnH</t>
  </si>
  <si>
    <t>MTLETAFMLPVQDAQHSFRRLLKAMSEPGVIVALHQLKRGWQPLNIATTSVLLTLADNDTPVWLSTPLNNDIVNQSLRFHTNAPLVSQPEQATFAVTDEAISSEQLNALSTGTAVAPEAGATLILQVASLSGGRMLRLTGAGIAEERMIAPQLPECILHELTERPHPFPLGIDLILTCGERLLAIPRTTHVEVC</t>
  </si>
  <si>
    <t>P16687</t>
  </si>
  <si>
    <t>PHNI_ECOLI</t>
  </si>
  <si>
    <t>Alpha-D-ribose 1-methylphosphonate 5-triphosphate synthase subunit PhnI (RPnTP synthase subunit PhnI) (EC 2.7.8.37) (Ribose 1-methylphosphonate 5-triphosphate synthase nucleosidase subunit)</t>
  </si>
  <si>
    <t>phnI b4099 JW4060</t>
  </si>
  <si>
    <t>phnI</t>
  </si>
  <si>
    <t>MYVAVKGGEKAIDAAHALQESRRRGDTDLPELSVAQIEQQLNLAVDRVMTEGGIADRELAALALKQASGDNVEAIFLLRAYRTTLAKLAVSEPLDTTGMRLERRISAVYKDIPGGQLLGPTYDYTHRLLDFTLLANGEAPTLTTADSEQQPSPHVFSLLARQGLAKFEEDSGAQPDDITRTPPVYPCSRSSRLQQLMRGDEGYLLALAYSTQRGYGRNHPFAGEIRSGYIDVSIVPEELGFAVNVGELLMTECEMVNGFIDPPGEPPHFTRGYGLVFGMSERKAMAMALVDRALQAPEYGEHATGPAQDEEFVLAHADNVEAAGFVSHLKLPHYVDFQAELELLKRLQQEQNHG</t>
  </si>
  <si>
    <t>P16688</t>
  </si>
  <si>
    <t>PHNJ_ECOLI</t>
  </si>
  <si>
    <t>Alpha-D-ribose 1-methylphosphonate 5-phosphate C-P lyase (PRPn C-P lyase) (EC 4.7.1.1)</t>
  </si>
  <si>
    <t>phnJ b4098 JW4059</t>
  </si>
  <si>
    <t>phnJ</t>
  </si>
  <si>
    <t>MANLSGYNFAYLDEQTKRMIRRAILKAVAIPGYQVPFGGREMPMPYGWGTGGIQLTASVIGESDVLKVIDQGADDTTNAVSIRNFFKRVTGVNTTERTDDATVIQTRHRIPETPLTEDQIIIFQVPIPEPLRFIEPRETETRTMHALEEYGVMQVKLYEDIARFGHIATTYAYPVKVNGRYVMDPSPIPKFDNPKMDMMPALQLFGAGREKRIYAVPPFTRVESLDFDDHPFTVQQWDEPCAICGSTHSYLDEVVLDDAGNRMFVCSDTDYCRQQSEAKNQ</t>
  </si>
  <si>
    <t>P16689</t>
  </si>
  <si>
    <t>PHNM_ECOLI</t>
  </si>
  <si>
    <t>Alpha-D-ribose 1-methylphosphonate 5-triphosphate diphosphatase (RPnTP diphosphatase) (EC 3.6.1.63)</t>
  </si>
  <si>
    <t>phnM b4095 JW4056</t>
  </si>
  <si>
    <t>phnM</t>
  </si>
  <si>
    <t>MIINNVKLVLENEVVSGSLEVQNGEIRAFAESQSRLPEAMDGEGGWLLPGLIELHTDNLDKFFTPRPKVDWPAHSAMSSHDALMVASGITTVLDAVAIGDVRDGGDRLENLEKMINAIEETQKRGVNRAEHRLHLRCELPHHTTLPLFEKLVQREPVTLVSLMDHSPGQRQFANREKYREYYQGKYSLTDAQMQQYEEEQLALAARWSQPNRESIAALCRARKIALASHDDATHAHVAESHQLGSVIAEFPTTFEAAEASRKHGMNVLMGAPNIVRGGSHSGNVAASELAQLGLLDILSSDYYPASLLDAAFRVADDQSNRFTLPQAVKLVTKNPAQALNLQDRGVIGEGKRADLVLAHRKDNHIHIDHVWRQGKRVF</t>
  </si>
  <si>
    <t>P16690</t>
  </si>
  <si>
    <t>PHNN_ECOLI</t>
  </si>
  <si>
    <t>Ribose 1,5-bisphosphate phosphokinase PhnN (EC 2.7.4.23) (Ribose 1,5-bisphosphokinase)</t>
  </si>
  <si>
    <t>phnN b4094 JW4055</t>
  </si>
  <si>
    <t>phnN</t>
  </si>
  <si>
    <t>MMGKLIWLMGPSGSGKDSLLAELRLREQTQLLVAHRYITRDASAGSENHIALSEQEFFTRAGQNLLALSWHANGLYYGVGVEIDLWLHAGFDVLVNGSRAHLPQARARYQSALLPVCLQVSPEILRQRLENRGRENASEINARLARAARYTPQDCHTLNNDGSLRQSVDTLLTLIHQKEKHHACL</t>
  </si>
  <si>
    <t>P16691</t>
  </si>
  <si>
    <t>PHNO_ECOLI</t>
  </si>
  <si>
    <t>Aminoalkylphosphonate N-acetyltransferase (EC 2.3.1.280) (KAT) (Peptidyl-lysine N-acetyltransferase) (EC 2.3.1.-)</t>
  </si>
  <si>
    <t>phnO b4093 JW4054</t>
  </si>
  <si>
    <t>phnO</t>
  </si>
  <si>
    <t>MPACELRPATQYDTDAVYALICELKQAEFDHHAFRVGFNANLRDPNMRYHLALLDGEVVGMIGLHLQFHLHHVNWIGEIQELVVMPQARGLNVGSKLLAWAEEEARQAGAEMTELSTNVKRHDAHRFYLREGYEQSHFRFTKAL</t>
  </si>
  <si>
    <t>P16692</t>
  </si>
  <si>
    <t>PHNP_ECOLI</t>
  </si>
  <si>
    <t>Phosphoribosyl 1,2-cyclic phosphate phosphodiesterase (EC 3.1.4.55) (Phosphoribosyl cyclic phosphodiesterase)</t>
  </si>
  <si>
    <t>phnP b4092 JW4053</t>
  </si>
  <si>
    <t>phnP</t>
  </si>
  <si>
    <t>MSLTLTLTGTGGAQGVPAWGCECAACARARRSPQYRRQPCSGVVKFNDAITLIDAGLHDLADRWSPGSFQQFLLTHYHMDHVQGLFPLRWGVGDPIPVYGPPDEQGCDDLFKHPGLLDFSHTVEPFVVFDLQGLQVTPLPLNHSKLTFGYLLETAHSRVAWLSDTAGLPEKTLKFLRNNQPQVMVMDCSHPPRADAPRNHCDLNTVLALNQVIRSPRVILTHISHQFDAWLMENALPSGFEVGFDGMEIGVA</t>
  </si>
  <si>
    <t>P16700</t>
  </si>
  <si>
    <t>CYSP_ECOLI</t>
  </si>
  <si>
    <t>Thiosulfate-binding protein</t>
  </si>
  <si>
    <t>cysP b2425 JW2418</t>
  </si>
  <si>
    <t>cysP</t>
  </si>
  <si>
    <t>MAVNLLKKNSLALVASLLLAGHVQATELLNSSYDVSRELFAALNPPFEQQWAKDNGGDKLTIKQSHAGSSKQALAILQGLKADVVTYNQVTDVQILHDKGKLIPADWQSRLPNNSSPFYSTMGFLVRKGNPKNIHDWNDLVRSDVKLIFPNPKTSGNARYTYLAAWGAADKADGGDKGKTEQFMTQFLKNVEVFDTGGRGATTTFAERGLGDVLISFESEVNNIRKQYEAQGFEVVIPKTNILAEFPVAWVDKNVQANGTEKAAKAYLNWLYSPQAQTIITDYYYRVNNPEVMDKLKDKFPQTELFRVEDKFGSWPEVMKTHFTSGGELDKLLAAGRN</t>
  </si>
  <si>
    <t>P16701</t>
  </si>
  <si>
    <t>CYST_ECOLI</t>
  </si>
  <si>
    <t>Sulfate transport system permease protein CysT</t>
  </si>
  <si>
    <t>cysU cysT b2424 JW2417</t>
  </si>
  <si>
    <t>cysU</t>
  </si>
  <si>
    <t>MFAVSSRRVLPGFTLSLGTSLLFVCLILLLPLSALVMQLAQMSWAQYWEVITNPQVVAAYKVTLLSAFVASIFNGVFGLLMAWILTRYRFPGRTLLDALMDLPFALPTAVAGLTLASLFSVNGFYGEWLAKFDIKVTYTWLGIAVAMAFTSIPFVVRTVQPVLEELGPEYEEAAETLGATRWQSFCKVVLPELSPALVAGVALSFTRSLGEFGAVIFIAGNIAWKTEVTSLMIFVRLQEFDYPAASAIASVILAASLLLLFSINTLQSRFGRRVVGH</t>
  </si>
  <si>
    <t>P16703</t>
  </si>
  <si>
    <t>CYSM_ECOLI</t>
  </si>
  <si>
    <t>Cysteine synthase B (CSase B) (EC 2.5.1.47) (O-acetylserine (thiol)-lyase B) (OAS-TL B) (O-acetylserine sulfhydrylase B)</t>
  </si>
  <si>
    <t>cysM b2421 JW2414</t>
  </si>
  <si>
    <t>cysM</t>
  </si>
  <si>
    <t>MSTLEQTIGNTPLVKLQRMGPDNGSEVWLKLEGNNPAGSVKDRAALSMIVEAEKRGEIKPGDVLIEATSGNTGIALAMIAALKGYRMKLLMPDNMSQERRAAMRAYGAELILVTKEQGMEGARDLALEMANRGEGKLLDQFNNPDNPYAHYTTTGPEIWQQTGGRITHFVSSMGTTGTITGVSRFMREQSKPVTIVGLQPEEGSSIPGIRRWPTEYLPGIFNASLVDEVLDIHQRDAENTMRELAVREGIFCGVSSGGAVAGALRVAKANPDAVVVAIICDRGDRYLSTGVFGEEHFSQGAGI</t>
  </si>
  <si>
    <t>P16869</t>
  </si>
  <si>
    <t>FHUE_ECOLI</t>
  </si>
  <si>
    <t>FhuE receptor (Outer-membrane receptor for Fe(III)-coprogen, Fe(III)-ferrioxamine B and Fe(III)-rhodotrulic acid)</t>
  </si>
  <si>
    <t>fhuE b1102 JW1088</t>
  </si>
  <si>
    <t>fhuE</t>
  </si>
  <si>
    <t>MLSTQFNRDNQYQAITKPSLLAGCIALALLPSAAFAAPATEETVIVEGSATAPDDGENDYSVTSTSAGTKMQMTQRDIPQSVTIVSQQRMEDQQLQTLGEVMENTLGISKSQADSDRALYYSRGFQIDNYMVDGIPTYFESRWNLGDALSDMALFERVEVVRGATGLMTGTGNPSAAINMVRKHATSREFKGDVSAEYGSWNKERYVADLQSPLTEDGKIRARIVGGYQNNDSWLDRYNSEKTFFSGIVDADLGDLTTLSAGYEYQRIDVNSPTWGGLPRWNTDGSSNSYDRARSTAPDWAYNDKEINKVFMTLKQQFADTWQATLNATHSEVEFDSKMMYVDAYVNKADGMLVGPYSNYGPGFDYVGGTGWNSGKRKVDALDLFADGSYELFGRQHNLMFGGSYSKQNNRYFSSWANIFPDEIGSFYNFNGNFPQTDWSPQSLAQDDTTHMKSLYAATRVTLADPLHLILGARYTNWRVDTLTYSMEKNHTTPYAGLVFDINDNWSTYASYTSIFQPQNDRDSSGKYLAPITGNNYELGLKSDWMNSRLTTTLAIFRIEQDNVAQSTGTPIPGSNGETAYKAVDGTVSKGVEFELNGAITDNWQLTFGATRYIAEDNEGNAVNPNLPRTTVKMFTSYRLPVMPELTVGGGVNWQNRVYTDTVTPYGTFRAEQGSYALVDLFTRYQVTKNFSLQGNVNNLFDKTYDTNVEGSIVYGTPRNFSITGTYQF</t>
  </si>
  <si>
    <t>P16916</t>
  </si>
  <si>
    <t>RHSA_ECOLI</t>
  </si>
  <si>
    <t>Protein RhsA</t>
  </si>
  <si>
    <t>rhsA b3593 JW3566</t>
  </si>
  <si>
    <t>rhsA</t>
  </si>
  <si>
    <t>MSGKPAARQGDMTQYGGSIVQGSAGVRIGAPTGVACSVCPGGVTSGHPVNPLLGAKVLPGETDIALPGPLPFILSRTYSSYRTKTPAPVGSLGPGWKMPADIRLQLRDNTLILSDNGGRSLYFEHLFPGEDGYSRSESLWLVRGGVAKLDEGHRLAALWQALPEELRLSPHRYLATNSPQGPWWLLGWCERVPEADEVLPAPLPPYRVLTGLVDRFGRTQTFHREAAGEFSGEITGVTDGAWRHFRLVLTTQAQRAEEARQQAISGGTEPSAFPDTLPGYTEYGRDNGIRLSAVWLTHDPEYPENLPAAPLVRYGWTPRGELAVVYDRSGKQVRSFTYDDKYRGRMVAHRHTGRPEIRYRYDSDGRVTEQLNPAGLSYTYQYEKDRITITDSLDRREVLHTQGEAGLKRVVKKEHADGSVTQSQFDAVGRLRAQTDAAGRTTEYSPDVVTGLITRITTPDGRASAFYYNHHNQLTSATGPDGLELRREYDELGRLIQETAPDGDITRYRYDNPHSDLPCATEDATGSRKTMTWSRYGQLLSFTDCSGYVTRYDHDRFGQMTAVHREEGLSQYRAYDSRGQLIAVKDTQGHETRYEYNIAGDLTAVIAPDGSRNGTQYDAWGKAVRTTQGGLTRSMEYDAAGRVIRLTSENGSHTTFRYDVLDRLIQETGFDGRTQRYHHDLTGKLIRSEDEGLVTHWHYDEADRLTHRTVKGETAERWQYDERGWLTDISHISEGHRVAVHYRYDEKGRLTGERQTVHHPQTEALLWQHETRHAYNAQGLANRCIPDSLPAVEWLTYGSGYLAGMKLGDTPLVEYTRDRLHRETLRSFGRYELTTAYTPAGQLQSQHLNSLLSDRDYTWNDNGELIRISSPRQTRSYSYSTTGRLTGVHTTAANLDIRIPYATDPAGNRLPDPELHPDSTLSMWPDNRIARDAHYLYRYDRHGRLTEKTDLIPEGVIRTDDERTHRYHYDSQHRLVHYTRTQYEEPLVESRYLYDPLGRRVAKRVWRRERDLTGWMSLSRKPQVTWYGWDGDRLTTIQNDRTRIQTIYQPGSFTPLIRVETATGELAKTQRRSLADALQQSGGEDGGSVVFPPVLVQMLDRLESEILADRVSEESRRWLASCGLTVEQMQNQMDPVYTPARKIHLYHCDHRGLPLALISKEGTTEWCAEYDEWGNLLNEENPHQLQQLIRLPGQQYDEESGLYYNRHRYYDPLQGRYITQDPIGLKGGWNFYQYPLNPVTNTDPLGLEVFPRPFPLPIPWPKSPAQQQADDNAAKALTKWWNDTASQRIFDSLILNNPGLALDITMIASRGNVADTGITDRVNDIINDRFWSDGKKPDRCDVLQELIDCGDISAKDAKSTQKAWNCRHSRQSNDKKR</t>
  </si>
  <si>
    <t>P16917</t>
  </si>
  <si>
    <t>RHSB_ECOLI</t>
  </si>
  <si>
    <t>Protein RhsB</t>
  </si>
  <si>
    <t>rhsB b3482 JW5679</t>
  </si>
  <si>
    <t>rhsB</t>
  </si>
  <si>
    <t>MSGKPAARQGDMTQYGGSIVQGSAGVRIGAPTGVACSVCPGGVTSGHPVNPLLGAKVLPGETDIALPGPLPFILSRTYSSYRTKTPAPVGSLGPGWKMPADIRLQLRDNTLILSDNGGRSLYFEHLFPGEDGYSRSESLWLVRGGVAKLDEGHRLAALWQALPEELRLSPHRYLATNSPQGPWWLLGWCERVPEADEVLPAPLPPYRVLTGLVDRFGRTQTFHREAAGEFSGEITGVTDGAWRHFRLVLTTQAQRAEEARQQAISGGTEPSAFPDTLPGYTEYGRDNGIRLSAVWLTHDPEYPENLPAAPLVRYGWTPRGELAVVYDRSGKQVRSFTYDDKYRGRMVAHRHTGRPEIRYRYDSDGRVTEQLNPAGLSYTYQYEKDRITITDSLDRREVLHTQGEAGLKRVVKKEHADGSVTQSQFDAVGRLRAQTDAAGRTTEYSPDVVTGLITRITTPDGRASAFYYNHHNQLTSATGPDGLELRREYDELGRLIQETAPDGDITRYRYDNPHSDLPCATEDATGSRKTMTWSRYGQLLSFTDCSGYVTRYDHDRFGQMTAVHREEGLSQYRAYDSRGQLIAVKDTQGHETRYEYNIAGDLTAVIAPDGSRNGTQYDAWGKAVRTTQGGLTRSMEYDAAGRVIRLTSENGSHTTFRYDVLDRLIQETGFDGRTQRYHHDLTGKLIRSEDEGLVTHWHYDEADRLTHRTVKGETAERWQYDERGWLTDISHISEGHRVAVHYRYDEKGRLTGERQTVHHPQTEALLWQHETRHAYNAQGLANRCIPDSLPAVEWLTYGSGYLAGMKLGDTPLVEYTRDRLHRETLRSFGRYELTTAYTPAGQLQSQHLNSLLSDRDYTWNDNGELIRISSPRQTRSYSYSTTGRLTGVHTTAANLDIRIPYATDPAGNRLPDPELHPDSTLSMWPDNRIARDAHYLYRYDRHGRLTEKTDLIPEGVIRTDDERTHRYHYDSQHRLVHYTRTQYEEPLVESRYLYDPLGRRVAKRVWRRERDLTGWMSLSRKPQVTWYGWDGDRLTTIQNDRSRIQTIYQPGSFTPLIRVETATGELAKTQRRSLADALQQSGGEDGGSVVFPPVLVQMLDRLESEILADRVSEESRRWLASCGLTVEQMQNQMDPVYTPARKIHLYHCDHRGLPLALISTEGATAWCAEYDEWGNLLNEENPHQLQQLIRLPGQQYDEESGLYYNRHRYYDPLQGRYITQDPIGLKGGWNLYGYQLNPISDIDPLGLSMWEDAKSGACTNGLCGTLSAMIGPDKFDSIDSTAYDALNKINSQSICEDKEFAGLICKDNSGRYFSTAPNRGERKGSYPFNSPCPNGTEKVSAYHTHGADSHGEYWDEIFSGKDEKIVKSKDNNIKSFYLGTPSGNFKAIDNHGKEITNRKGLPNVCRVHGNM</t>
  </si>
  <si>
    <t>P16918</t>
  </si>
  <si>
    <t>RHSC_ECOLI</t>
  </si>
  <si>
    <t>Protein RhsC</t>
  </si>
  <si>
    <t>rhsC b0700 JW0689</t>
  </si>
  <si>
    <t>rhsC</t>
  </si>
  <si>
    <t>MSGKPAARQGDMTQYGGSIVQGSAGVRIGAPTGVACSVCPGGVTSGHPVNPLLGAKVLPGETDIALPGPLPFILSRTYSSYRTKTPAPVGSLGPGWKMPADIRLQLRDNTLILSDNGGRSLYFEHLFPGEDGYSRSESLWLVRGGVAKLDEGHRLAALWQALPEELRLSPHRYLATNSPQGPWWLLGWCERVPEADEVLPAPLPPYRVLTGLVDRFGRTQTFHREAAGEFSGEITGVTDGAGRHFRLVLTTQAQRAEEARQQAISGGTEPSAFPDTLPGYTEYGRDNGIRLSAVWLTHDPEYPENLPAAPLVRYGWTPRGELAAVYDRSNTQVRSFTYDDKYRGRMVAHRHTGRPEICYRYDSDGRVTEQLNPAGLSYTYQYEKDRITITDSLNRREVLHTQGEGGLKRVVKKEHADGSVTQSQFDAVGRLRAQTDAAGRTTEYSPDVVTGLITRITTPDGRASAFYYNHHSQLTSATGPDGLEIRREYDEWGRLIQETAPDGDITRYRYDNPHSDLPCATEDATGSRKTMTWSRYGQLLSFTDCSGYVTRYDHDRFGQVTAVHREEGLSQYRAYDSRGQLIAVKDTQGHETRYEYNAAGDLTTVIAPDGSRNGTQYDAWGKAICTTQGGLTRSMEYDAAGRVIRLTSENGSHTTFRYDVLDRLIQETGFDGRTQRYHHDLTGKLIRSEDEGLVTHWHYDEADRLTHRTVNGETAERWQYDERGWLTDISHISEGHRVTVHYGYDSKGRLASEHLTVHHPQTNELLWQHETRHAYNAQGLANRCIPDSLPAVEWLTYGSGWLSGMKLGDTPLVEYTRDRLHRETLRSFGRYELTTAYTPAGQLQSQHLNSLLSDRDYTWNDNGELIRISSPRQTRSYSYSTTGRLTGVHTTAANLDIRIPYTTDPAGNRLPDPELHPDSALSMWPDNRIARDAHYLYRYDRHGRLTEKTDLIPEGVIRTDDERTHRYHYDSQHRLVHYTRTQYAEPLVESRYLYDPLGRRVAKRVWRRERDLTGWMSLSRKPQVTWYGWDGDRLTTIQNDRTRIQTIYQPGSFTPLIRVETATGELAKTQRRSLADTLQQSGGEDGGSVVFPPVLVQMLDRLESEILADRVSEESRRWLASCGLTVAQMQSQMDPVYTPARKIHLYHCDHRGLPLALISTEGTTAWYAEYDEWGNLLNEENPHQLQQLIRLPGQQYDEESGLYYNRHRYYDPLQGRYITQDPIGLKGGWNFYQYPLNPISNIDPLGLETLKCIKPLHSMGGTGERSGPDIWGNPFYHQYLCVPDGKGDYTCGGQDQRGESKGDGLWGPGKASNDTKEAAGRCDLVETDNSCVENCLKGKFKEVRPRYSVLPDIFTPINLGLFKNCQDWSNDSLETCKMKCSGNNIGRFIRFVFTGVM</t>
  </si>
  <si>
    <t>P16919</t>
  </si>
  <si>
    <t>RHSD_ECOLI</t>
  </si>
  <si>
    <t>Protein RhsD</t>
  </si>
  <si>
    <t>rhsD b0497 JW0486</t>
  </si>
  <si>
    <t>rhsD</t>
  </si>
  <si>
    <t>MSGKPAARQGDMTQYGGPIVQGSAGVRIGAPTGVACSVCPGGMTSGNPVNPLLGAKVLPGETDLALPGPLPFILSRTYSSYRTKTPAPVGVFGPGWKAPSDIRLQLRDDGLILNDNGGRSIHFEPLLPGEAVYSRSESMWLVRGGKAAQPDGHTLARLWGALPPDIRLSPHLYLATNSAQGPWWILGWSERVPGAEDVLPAPLPPYRVLTGMADRFGRTLTYRREAAGDLAGEITGVTDGAGREFRLVLTTQAQRAEEARTSSLSSSDSSRPLSASAFPDTLPGTEYGPDRGIRLSAVWLMHDPAYPESLPAAPLVRYTYTEAGELLAVYDRSNTQVRAFTYDAQHPGRMVAHRYAGRPEMRYRYDDTGRVVEQLNPAGLSYRYLYEQDRITVTDSLNRREVLHTEGGAGLKRVVKKELADGSVTRSGYDAAGRLTAQTDAAGRRTEYGLNVVSGDITDITTPDGRETKFYYNDGNQLTAVVSPDGLESRREYDEPGRLVSETSRSGETVRYRYDDAHSELPATTTDATGSTRQMTWSRYGQLLAFTDCSGYQTRYEYDRFGQMTAVHREEGISLYRRYDNRGRLTSVKDAQGRETRYEYNAAGDLTAVITPDGNRSETQYDAWGKAVSTTQGGLTRSMEYDAAGRVISLTNENGSHSVFSYDALDRLVQQGGFDGRTQRYHYDLTGKLTQSEDEGLVILWYYDESDRITHRTVNGEPAEQWQYDGHGWLTDISHLSEGHRVAVHYGYDDKGRLTGECQTVENPETGELLWQHETKHAYNEQGLANRVTPDSLPPVEWLTYGSGYLAGMKLGGTPLVEYTRDRLHRETVRSFGSMAGSNAAYELTSTYTPAGQLQSQHLNSLVYDRDYGWSDNGDLVRISGPRQTREYGYSATGRLESVRTLAPDLDIRIPYATDPAGNRLPDPELHPDSTLTVWPDNRIAEDAHYVYRHDEYGRLTEKTDRIPAGVIRTDDERTHHYHYDSQHRLVFYTRIQHGEPLVESRYLYDPLGRRMAKRVWRRERDLTGWMSLSRKPEVTWYGWDGDRLTTVQTDTTRIQTVYEPGSFTPLIRVETENGEREKAQRRSLAETLQQEGSENGHGVVFPAELVRLLDRLEEEIRADRVSSESRAWLAQCGLTVEQLARQVEPEYTPARKAHLYHCDHRGLPLALISEDGNTAWSAEYDEWGNQLNEENPHHVYQPYRLPGQQHDEESGLYYNRHRYYDPLQGRYITQDPMGLKGGWNLYQYPLNPLQQIDPMGLLQTWDDARSGACTGGVCGVLSRIIGPSKFDSTADAALDALKETQNRSLCNDMEYSGIVCKDTNGKYFASKAETDNLRKESYPLKRKCPTGTDRVAAYHTHGADSHGDYVDEFFSSSDKNLVRSKDNNLEAFYLATPDGRFEALNNKGEYIFIRNSVPGLSSVCIPYHD</t>
  </si>
  <si>
    <t>P16926</t>
  </si>
  <si>
    <t>MREC_ECOLI</t>
  </si>
  <si>
    <t>Cell shape-determining protein MreC (Cell shape protein MreC) (Rod shape-determining protein MreC)</t>
  </si>
  <si>
    <t>mreC b3250 JW3219</t>
  </si>
  <si>
    <t>mreC</t>
  </si>
  <si>
    <t>MKPIFSRGPSLQIRLILAVLVALGIIIADSRLGTFSQIRTYMDTAVSPFYFVSNAPRELLDGVSQTLASRDQLELENRALRQELLLKNSELLMLGQYKQENARLRELLGSPLRQDEQKMVTQVISTVNDPYSDQVVIDKGSVNGVYEGQPVISDKGVVGQVVAVAKLTSRVLLICDATHALPIQVLRNDIRVIAAGNGCTDDLQLEHLPANTDIRVGDVLVTSGLGGRFPEGYPVAVVSSVKLDTQRAYTVIQARPTAGLQRLRYLLLLWGADRNGANPMTPEEVHRVANERLMQMMPQVLPSPDAMGPKLPEPATGIAQPTPQQPATGNAATAPAAPTQPAANRSPQRATPPQSGAQPPARAPGGQ</t>
  </si>
  <si>
    <t>P17109</t>
  </si>
  <si>
    <t>MEND_ECOLI</t>
  </si>
  <si>
    <t>2-succinyl-5-enolpyruvyl-6-hydroxy-3-cyclohexene-1-carboxylate synthase (SEPHCHC synthase) (EC 2.2.1.9) (Menaquinone biosynthesis protein MenD)</t>
  </si>
  <si>
    <t>menD b2264 JW5374</t>
  </si>
  <si>
    <t>menD</t>
  </si>
  <si>
    <t>MSVSAFNRRWAAVILEALTRHGVRHICIAPGSRSTPLTLAAAENSAFIHHTHFDERGLGHLALGLAKVSKQPVAVIVTSGTAVANLYPALIEAGLTGEKLILLTADRPPELIDCGANQAIRQPGMFASHPTHSISLPRPTQDIPARWLVSTIDHALGTLHAGGVHINCPFAEPLYGEMDDTGLSWQQRLGDWWQDDKPWLREAPRLESEKQRDWFFWRQKRGVVVAGRMSAEEGKKVALWAQTLGWPLIGDVLSQTGQPLPCADLWLGNAKATSELQQAQIVVQLGSSLTGKRLLQWQASCEPEEYWIVDDIEGRLDPAHHRGRRLIANIADWLELHPAEKRQPWCVEIPRLAEQAMQAVIARRDAFGEAQLAHRICDYLPEQGQLFVGNSLVVRLIDALSQLPAGYPVYSNRGASGIDGLLSTAAGVQRASGKPTLAIVGDLSALYDLNALALLRQVSAPLVLIVVNNNGGQIFSLLPTPQSERERFYLMPQNVHFEHAAAMFELKYHRPQNWQELETAFADAWRTPTTTVIEMVVNDTDGAQTLQQLLAQVSHL</t>
  </si>
  <si>
    <t>P17115</t>
  </si>
  <si>
    <t>GUTQ_ECOLI</t>
  </si>
  <si>
    <t>Arabinose 5-phosphate isomerase GutQ (API) (G-API) (EC 5.3.1.13) (Phosphosugar aldol-ketol isomerase)</t>
  </si>
  <si>
    <t>gutQ srlQ b2708 JW5431</t>
  </si>
  <si>
    <t>gutQ</t>
  </si>
  <si>
    <t>MSEALLNAGRQTLMLELQEASRLPERLGDDFVRAANIILHCEGKVVVSGIGKSGHIGKKIAATLASTGTPAFFVHPAEALHGDLGMIESRDVMLFISYSGGAKELDLIIPRLEDKSIALLAMTGKPTSPLGLAAKAVLDISVEREACPMHLAPTSSTVNTLMMGDALAMAVMQARGFNEEDFARSHPAGALGARLLNKVHHLMRRDDAIPQVALTASVMDAMLELSRTGLGLVAVCDAQQQVQGVFTDGDLRRWLVGGGALTTPVNEAMTVGGTTLQSQSRAIDAKEILMKRKITAAPVVDENGKLTGAINLQDFYQAGII</t>
  </si>
  <si>
    <t>P17117</t>
  </si>
  <si>
    <t>NFSA_ECOLI</t>
  </si>
  <si>
    <t>Oxygen-insensitive NADPH nitroreductase (EC 1.-.-.-) (Modulator of drug activity A)</t>
  </si>
  <si>
    <t>nfsA mda18 mdaA ybjB b0851 JW0835</t>
  </si>
  <si>
    <t>nfsA</t>
  </si>
  <si>
    <t>MTPTIELICGHRSIRHFTDEPISEAQREAIINSARATSSSSFLQCSSIIRITDKALREELVTLTGGQKHVAQAAEFWVFCADFNRHLQICPDAQLGLAEQLLLGVVDTAMMAQNALIAAESLGLGGVYIGGLRNNIEAVTKLLKLPQHVLPLFGLCLGWPADNPDLKPRLPASILVHENSYQPLDKGALAQYDEQLAEYYLTRGSNNRRDTWSDHIRRTIIKESRPFILDYLHKQGWATR</t>
  </si>
  <si>
    <t>P17169</t>
  </si>
  <si>
    <t>GLMS_ECOLI</t>
  </si>
  <si>
    <t>Glutamine--fructose-6-phosphate aminotransferase [isomerizing] (EC 2.6.1.16) (D-fructose-6-phosphate amidotransferase) (GFAT) (Glucosamine-6-phosphate synthase) (Hexosephosphate aminotransferase) (L-glutamine--D-fructose-6-phosphate amidotransferase)</t>
  </si>
  <si>
    <t>glmS b3729 JW3707</t>
  </si>
  <si>
    <t>glmS</t>
  </si>
  <si>
    <t>MCGIVGAIAQRDVAEILLEGLRRLEYRGYDSAGLAVVDAEGHMTRLRRLGKVQMLAQAAEEHPLHGGTGIAHTRWATHGEPSEVNAHPHVSEHIVVVHNGIIENHEPLREELKARGYTFVSETDTEVIAHLVNWELKQGGTLREAVLRAIPQLRGAYGTVIMDSRHPDTLLAARSGSPLVIGLGMGENFIASDQLALLPVTRRFIFLEEGDIAEITRRSVNIFDKTGAEVKRQDIESNLQYDAGDKGIYRHYMQKEIYEQPNAIKNTLTGRISHGQVDLSELGPNADELLSKVEHIQILACGTSYNSGMVSRYWFESLAGIPCDVEIASEFRYRKSAVRRNSLMITLSQSGETADTLAGLRLSKELGYLGSLAICNVPGSSLVRESDLALMTNAGTEIGVASTKAFTTQLTVLLMLVAKLSRLKGLDASIEHDIVHGLQALPSRIEQMLSQDKRIEALAEDFSDKHHALFLGRGDQYPIALEGALKLKEISYIHAEAYAAGELKHGPLALIDADMPVIVVAPNNELLEKLKSNIEEVRARGGQLYVFADQDAGFVSSDNMHIIEMPHVEEVIAPIFYTVPLQLLAYHVALIKGTDVDQPRNLAKSVTVE</t>
  </si>
  <si>
    <t>P17315</t>
  </si>
  <si>
    <t>CIRA_ECOLI</t>
  </si>
  <si>
    <t>Colicin I receptor</t>
  </si>
  <si>
    <t>cirA cir feuA b2155 JW2142</t>
  </si>
  <si>
    <t>cirA</t>
  </si>
  <si>
    <t>MFRLNPFVRVGLCLSAISCAWPVLAVDDDGETMVVTASSVEQNLKDAPASISVITQEDLQRKPVQNLKDVLKEVPGVQLTNEGDNRKGVSIRGLDSSYTLILVDGKRVNSRNAVFRHNDFDLNWIPVDSIERIEVVRGPMSSLYGSDALGGVVNIITKKIGQKWSGTVTVDTTIQEHRDRGDTYNGQFFTSGPLIDGVLGMKAYGSLAKREKDDPQNSTTTDTGETPRIEGFSSRDGNVEFAWTPNQNHDFTAGYGFDRQDRDSDSLDKNRLERQNYSVSHNGRWDYGTSELKYYGEKVENKNPGNSSPITSESNTVDGKYTLPLTAINQFLTVGGEWRHDKLSDAVNLTGGTSSKTSASQYALFVEDEWRIFEPLALTTGVRMDDHETYGEHWSPRAYLVYNATDTVTVKGGWATAFKAPSLLQLSPDWTSNSCRGACKIVGSPDLKPETSESWELGLYYMGEEGWLEGVESSVTVFRNDVKDRISISRTSDVNAAPGYQNFVGFETGANGRRIPVFSYYNVNKARIQGVETELKIPFNDEWKLSINYTYNDGRDVSNGENKPLSDLPFHTANGTLDWKPLALEDWSFYVSGHYTGQKRADSATAKTPGGYTIWNTGAAWQVTKDVKLRAGVLNLGDKDLSRDDYSYNEDGRRYFMAVDYRF</t>
  </si>
  <si>
    <t>P17334</t>
  </si>
  <si>
    <t>PTQC_ECOLI</t>
  </si>
  <si>
    <t>PTS system N,N'-diacetylchitobiose-specific EIIC component (EIIC-Chb) (IIcel) (N,N'-diacetylchitobiose-specific phosphotransferase enzyme IIC component)</t>
  </si>
  <si>
    <t>chbC celB b1737 JW1726</t>
  </si>
  <si>
    <t>chbC</t>
  </si>
  <si>
    <t>MSNVIASLEKVLLPFAVKIGKQPHVNAIKNGFIRLMPLTLAGAMFVLINNVFLSFGEGSFFYSLGIRLDASTIETLNGLKGIGGNVYNGTLGIMSLMAPFFIGMALAEERKVDALAAGLLSVAAFMTVTPYSVGEAYAVGANWLGGANIISGIIIGLVVAEMFTFIVRRNWVIKLPDSVPASVSRSFSALIPGFIILSVMGIIAWALNTWGTNFHQIIMDTISTPLASLGSVVGWAYVIFVPLLWFFGIHGALALTALDNGIMTPWALENIATYQQYGSVEAALAAGKTFHIWAKPMLDSFIFLGGSGATLGLILAIFIASRRADYRQVAKLALPSGIFQINEPILFGLPIIMNPVMFIPFVLVQPILAAITLAAYYMGIIPPVTNIAPWTMPTGLGAFFNTNGSVAALLVALFNLGIATLIYLPFVVVANKAQNAIDKEESEEDIANALKF</t>
  </si>
  <si>
    <t>P17410</t>
  </si>
  <si>
    <t>CHBR_ECOLI</t>
  </si>
  <si>
    <t>HTH-type transcriptional regulator ChbR (Chb operon repressor)</t>
  </si>
  <si>
    <t>chbR celD b1735 JW1724</t>
  </si>
  <si>
    <t>chbR</t>
  </si>
  <si>
    <t>MMQPVINAPEIATAREQQLFNGKNFHVFIYNKTESISGLHQHDYYEFTLVLTGRYFQEINGKRVLLERGDFVFIPLGSHHQSFYEFGATRILNVGISKRFFEQHYLPLLPYCFVASQVYRTNNAFLTYVETVISSLNFRETGLEEFVEMVTFYVINRLRHYREEQVIDDVPQWLKSTVEKMHDKEQFSESALENMVALSAKSQEYLTRATQRYYGKTPMQIINEIRINFAKKQLEMTNYSVTDIAFEAGYSSPSLFIKTFKKLTSFTPKSYRKKLTEFNQ</t>
  </si>
  <si>
    <t>P17411</t>
  </si>
  <si>
    <t>CHBF_ECOLI</t>
  </si>
  <si>
    <t>6-phospho-beta-glucosidase (EC 3.2.1.86) (Cellobiose-6-phosphate hydrolase) (Phospho-chitobiase)</t>
  </si>
  <si>
    <t>chbF celF ydjD b1734 JW1723</t>
  </si>
  <si>
    <t>chbF</t>
  </si>
  <si>
    <t>MSQKLKVVTIGGGSSYTPELLEGFIKRYHELPVSELWLVDVEGGKPKLDIIFDLCQRMIDNAGVPMKLYKTLDRREALKDADFVTTQLRVGQLPARELDERIPLSHGYLGQETNGAGGLFKGLRTIPVIFDIVKDVEELCPNAWVINFTNPAGMVTEAVYRHTGFKRFIGVCNIPIGMKMFIRDVLMLKDSDDLSIDLFGLNHMVFIKDVLINGKSRFAELLDGVASGQLKASSVKNIFDLPFSEGLIRSLNLLPCSYLLYYFKQKEMLAIEMGEYYKGGARAQVVQKVEKQLFELYKNPELKVKPKELEQRGGAYYSDAACEVINAIYNDKQAEHYVNIPHHGQIDNIPADWAVEMTCKLGRDGATPHPRITHFDDKVMGLIHTIKGFEIAASNAALSGEFNDVLLALNLSPLVHSDRDAELLAREMILAHEKWLPNFADCIAELKKAH</t>
  </si>
  <si>
    <t>P17443</t>
  </si>
  <si>
    <t>MURG_ECOLI</t>
  </si>
  <si>
    <t>UDP-N-acetylglucosamine--N-acetylmuramyl-(pentapeptide) pyrophosphoryl-undecaprenol N-acetylglucosamine transferase (EC 2.4.1.227) (Undecaprenyl-PP-MurNAc-pentapeptide-UDPGlcNAc GlcNAc transferase)</t>
  </si>
  <si>
    <t>murG b0090 JW0088</t>
  </si>
  <si>
    <t>murG</t>
  </si>
  <si>
    <t>MSGQGKRLMVMAGGTGGHVFPGLAVAHHLMAQGWQVRWLGTADRMEADLVPKHGIEIDFIRISGLRGKGIKALIAAPLRIFNAWRQARAIMKAYKPDVVLGMGGYVSGPGGLAAWSLGIPVVLHEQNGIAGLTNKWLAKIATKVMQAFPGAFPNAEVVGNPVRTDVLALPLPQQRLAGREGPVRVLVVGGSQGARILNQTMPQVAAKLGDSVTIWHQSGKGSQQSVEQAYAEAGQPQHKVTEFIDDMAAAYAWADVVVCRSGALTVSEIAAAGLPALFVPFQHKDRQQYWNALPLEKAGAAKIIEQPQLSVDAVANTLAGWSRETLLTMAERARAASIPDATERVANEVSRVARA</t>
  </si>
  <si>
    <t>P17444</t>
  </si>
  <si>
    <t>BETA_ECOLI</t>
  </si>
  <si>
    <t>Oxygen-dependent choline dehydrogenase (CDH) (CHD) (EC 1.1.99.1) (Betaine aldehyde dehydrogenase) (BADH) (EC 1.2.1.8)</t>
  </si>
  <si>
    <t>betA b0311 JW0303</t>
  </si>
  <si>
    <t>betA</t>
  </si>
  <si>
    <t>MQFDYIIIGAGSAGNVLATRLTEDPNTSVLLLEAGGPDYRFDFRTQMPAALAFPLQGKRYNWAYETEPEPFMNNRRMECGRGKGLGGSSLINGMCYIRGNALDLDNWAQEPGLENWSYLDCLPYYRKAETRDMGENDYHGGDGPVSVTTSKPGVNPLFEAMIEAGVQAGYPRTDDLNGYQQEGFGPMDRTVTPQGRRASTARGYLDQAKSRPNLTIRTHAMTDHIIFDGKRAVGVEWLEGDSTIPTRATANKEVLLCAGAIASPQILQRSGVGNAELLAEFDIPLVHELPGVGENLQDHLEMYLQYECKEPVSLYPALQWWNQPKIGAEWLFGGTGVGASNHFEAGGFIRSREEFAWPNIQYHFLPVAINYNGSNAVKEHGFQCHVGSMRSPSRGHVRIKSRDPHQHPAILFNYMSHEQDWQEFRDAIRITREIMHQPALDQYRGREISPGVECQTDEQLDEFVRNHAETAFHPCGTCKMGYDEMSVVDGEGRVHGLEGLRVVDASIMPQIITGNLNATTIMIGEKIADMIRGQEALPRSTAGYFVANGMPVRAKK</t>
  </si>
  <si>
    <t>P17445</t>
  </si>
  <si>
    <t>BETB_ECOLI</t>
  </si>
  <si>
    <t>NAD/NADP-dependent betaine aldehyde dehydrogenase (BADH) (EC 1.2.1.8)</t>
  </si>
  <si>
    <t>betB b0312 JW0304</t>
  </si>
  <si>
    <t>betB</t>
  </si>
  <si>
    <t>MSRMAEQQLYIHGGYTSATSGRTFETINPANGNVLATVQAAGREDVDRAVKSAQQGQKIWASMTAMERSRILRRAVDILRERNDELAKLETLDTGKAYSETSTVDIVTGADVLEYYAGLIPALEGSQIPLRETSFVYTRREPLGVVAGIGAWNYPIQIALWKSAPALAAGNAMIFKPSEVTPLTALKLAEIYSEAGLPDGVFNVLPGVGAETGQYLTEHPGIAKVSFTGGVASGKKVMANSAASSLKEVTMELGGKSPLIVFDDADLDLAADIAMMANFFSSGQVCTNGTRVFVPAKCKAAFEQKILARVERIRAGDVFDPQTNFGPLVSFPHRDNVLRYIAKGKEEGARVLCGGDVLKGDGFDNGAWVAPTVFTDCSDDMTIVREEIFGPVMSILTYESEDEVIRRANDTDYGLAAGIVTADLNRAHRVIHQLEAGICWINTWGESPAEMPVGGYKHSGIGRENGVMTLQSYTQVKSIQVEMAKFQSIF</t>
  </si>
  <si>
    <t>P17446</t>
  </si>
  <si>
    <t>BETI_ECOLI</t>
  </si>
  <si>
    <t>HTH-type transcriptional regulator BetI</t>
  </si>
  <si>
    <t>betI b0313 JW0305</t>
  </si>
  <si>
    <t>betI</t>
  </si>
  <si>
    <t>MPKLGMQSIRRRQLIDATLEAINEVGMHDATIAQIARRAGVSTGIISHYFRDKNGLLEATMRDITSQLRDAVLNRLHALPQGSAEQRLQAIVGGNFDETQVSSAAMKAWLAFWASSMHQPMLYRLQQVSSRRLLSNLVSEFRRELPREQAQEAGYGLAALIDGLWLRAALSGKPLDKTRANSLTRHFITQHLPTD</t>
  </si>
  <si>
    <t>P17583</t>
  </si>
  <si>
    <t>CYNX_ECOLI</t>
  </si>
  <si>
    <t>Cyanate transport protein CynX</t>
  </si>
  <si>
    <t>cynX b0341 JW0332</t>
  </si>
  <si>
    <t>cynX</t>
  </si>
  <si>
    <t>MLLVLVLIGLNMRPLLTSVGPLLPQLRQASGMSFSVAALLTALPVVTMGGLALAGSWLHQHVSERRSVAISLLLIAVGALMRELYPQSALLLSSALLGGVGIGIIQAVMPSVIKRRFQQRTPLVMGLWSAALMGGGGLGAAITPWLVQHSETWYQTLAWWALPAVVALFAWWWQSAREVASSHKTTTTPVRVVFTPRAWTLGVYFGLINGGYASLIAWLPAFYIEIGASAQYSGSLLALMTLGQAAGALLMPAMARHQDRRKLLMLALVLQLVGFCGFIWLPMQLPVLWAMVCGLGLGGAFPLCLLLALDHSVQPAIAGKLVAFMQGIGFIIAGLAPWFSGVLRSISGNYLMDWAFHALCVVGLMIITLRFAPVRFPQLWVKEA</t>
  </si>
  <si>
    <t>P17802</t>
  </si>
  <si>
    <t>MUTY_ECOLI</t>
  </si>
  <si>
    <t>Adenine DNA glycosylase (EC 3.2.2.31) (A/G-specific adenine glycosylase)</t>
  </si>
  <si>
    <t>mutY micA b2961 JW2928</t>
  </si>
  <si>
    <t>mutY</t>
  </si>
  <si>
    <t>MQASQFSAQVLDWYDKYGRKTLPWQIDKTPYKVWLSEVMLQQTQVATVIPYFERFMARFPTVTDLANAPLDEVLHLWTGLGYYARARNLHKAAQQVATLHGGKFPETFEEVAALPGVGRSTAGAILSLSLGKHFPILDGNVKRVLARCYAVSGWPGKKEVENKLWSLSEQVTPAVGVERFNQAMMDLGAMICTRSKPKCSLCPLQNGCIAAANNSWALYPGKKPKQTLPERTGYFLLLQHEDEVLLAQRPPSGLWGGLYCFPQFADEESLRQWLAQRQIAADNLTQLTAFRHTFSHFHLDIVPMWLPVSSFTGCMDEGNALWYNLAQPPSVGLAAPVERLLQQLRTGAPV</t>
  </si>
  <si>
    <t>P17846</t>
  </si>
  <si>
    <t>CYSI_ECOLI</t>
  </si>
  <si>
    <t>Sulfite reductase [NADPH] hemoprotein beta-component (SiR-HP) (SiRHP) (EC 1.8.1.2)</t>
  </si>
  <si>
    <t>cysI b2763 JW2733</t>
  </si>
  <si>
    <t>cysI</t>
  </si>
  <si>
    <t>MSEKHPGPLVVEGKLTDAERMKHESNYLRGTIAEDLNDGLTGGFKGDNFLLIRFHGMYQQDDRDIRAERAEQKLEPRHAMLLRCRLPGGVITTKQWQAIDKFAGENTIYGSIRLTNRQTFQFHGILKKNVKPVHQMLHSVGLDALATANDMNRNVLCTSNPYESQLHAEAYEWAKKISEHLLPRTRAYAEIWLDQEKVATTDEEPILGQTYLPRKFKTTVVIPPQNDIDLHANDMNFVAIAENGKLVGFNLLVGGGLSIEHGNKKTYARTASEFGYLPLEHTLAVAEAVVTTQRDWGNRTDRKNAKTKYTLERVGVETFKAEVERRAGIKFEPIRPYEFTGRGDRIGWVKGIDDNWHLTLFIENGRILDYPARPLKTGLLEIAKIHKGDFRITANQNLIIAGVPESEKAKIEKIAKESGLMNAVTPQRENSMACVSFPTCPLAMAEAERFLPSFIDNIDNLMAKHGVSDEHIVMRVTGCPNGCGRAMLAEVGLVGKAPGRYNLHLGGNRIGTRIPRMYKENITEPEILASLDELIGRWAKEREAGEGFGDFTVRAGIIRPVLDPARDLWD</t>
  </si>
  <si>
    <t>P17854</t>
  </si>
  <si>
    <t>CYSH_ECOLI</t>
  </si>
  <si>
    <t>Phosphoadenosine phosphosulfate reductase (EC 1.8.4.8) (3'-phosphoadenylylsulfate reductase) (PAPS reductase, thioredoxin dependent) (PAPS sulfotransferase) (PAdoPS reductase)</t>
  </si>
  <si>
    <t>cysH b2762 JW2732</t>
  </si>
  <si>
    <t>cysH</t>
  </si>
  <si>
    <t>MSKLDLNALNELPKVDRILALAETNAELEKLDAEGRVAWALDNLPGEYVLSSSFGIQAAVSLHLVNQIRPDIPVILTDTGYLFPETYRFIDELTDKLKLNLKVYRATESAAWQEARYGKLWEQGVEGIEKYNDINKVEPMNRALKELNAQTWFAGLRREQSGSRANLPVLAIQRGVFKVLPIIDWDNRTIYQYLQKHGLKYHPLWDEGYLSVGDTHTTRKWEPGMAEEETRFFGLKRECGLHEG</t>
  </si>
  <si>
    <t>P17888</t>
  </si>
  <si>
    <t>PRIA_ECOLI</t>
  </si>
  <si>
    <t>Primosomal protein N' (EC 3.6.4.-) (ATP-dependent helicase PriA) (Replication factor Y)</t>
  </si>
  <si>
    <t>priA b3935 JW3906</t>
  </si>
  <si>
    <t>priA</t>
  </si>
  <si>
    <t>MPVAHVALPVPLPRTFDYLLPEGMTVKAGCRVRVPFGKQQERIGIVVSVSDASELPLNELKAVVEVLDSEPVFTHSVWRLLLWAADYYHHPIGDVLFHALPILLRQGRPAANAPMWYWFATEQGQAVDLNSLKRSPKQQQALAALRQGKIWRDQVATLEFNDAALQALRKKGLCDLASETPEFSDWRTNYAVSGERLRLNTEQATAVGAIHSAADTFSAWLLAGVTGSGKTEVYLSVLENVLAQGKQALVMVPEIGLTPQTIARFRERFNAPVEVLHSGLNDSERLSAWLKAKNGEAAIVIGTRSALFTPFKNLGVIVIDEEHDSSYKQQEGWRYHARDLAVYRAHSEQIPIILGSATPALETLCNVQQKKYRLLRLTRRAGNARPAIQHVLDLKGQKVQAGLAPALITRMRQHLQADNQVILFLNRRGFAPALLCHDCGWIAECPRCDHYYTLHQAQHHLRCHHCDSQRPVPRQCPSCGSTHLVPVGLGTEQLEQTLAPLFPGVPISRIDRDTTSRKGALEQQLAEVHRGGARILIGTQMLAKGHHFPDVTLVALLDVDGALFSADFRSAERFAQLYTQVAGRAGRAGKQGEVVLQTHHPEHPLLQTLLYKGYDAFAEQALAERRMMQLPPWTSHVIVRAEDHNNQHAPLFLQQLRNLILSSPLADEKLWVLGPVPALAPKRGGRWRWQILLQHPSRVRLQHIINGTLALINTIPDSRKVKWVLDVDPIEG</t>
  </si>
  <si>
    <t>P17952</t>
  </si>
  <si>
    <t>MURC_ECOLI</t>
  </si>
  <si>
    <t>UDP-N-acetylmuramate--L-alanine ligase (EC 6.3.2.8) (UDP-N-acetylmuramoyl-L-alanine synthetase)</t>
  </si>
  <si>
    <t>murC b0091 JW0089</t>
  </si>
  <si>
    <t>murC</t>
  </si>
  <si>
    <t>MNTQQLAKLRSIVPEMRRVRHIHFVGIGGAGMGGIAEVLANEGYQISGSDLAPNPVTQQLMNLGATIYFNHRPENVRDASVVVVSSAISADNPEIVAAHEARIPVIRRAEMLAELMRFRHGIAIAGTHGKTTTTAMVSSIYAEAGLDPTFVNGGLVKAAGVHARLGHGRYLIAEADESDASFLHLQPMVAIVTNIEADHMDTYQGDFENLKQTFINFLHNLPFYGRAVMCVDDPVIRELLPRVGRQTTTYGFSEDADVRVEDYQQIGPQGHFTLLRQDKEPMRVTLNAPGRHNALNAAAAVAVATEEGIDDEAILRALESFQGTGRRFDFLGEFPLEPVNGKSGTAMLVDDYGHHPTEVDATIKAARAGWPDKNLVMLFQPHRFTRTRDLYDDFANVLTQVDTLLMLEVYPAGEAPIPGADSRSLCRTIRGRGKIDPILVPDPARVAEMLAPVLTGNDLILVQGAGNIGKIARSLAEIKLKPQTPEEEQHD</t>
  </si>
  <si>
    <t>P17993</t>
  </si>
  <si>
    <t>UBIG_ECOLI</t>
  </si>
  <si>
    <t>Ubiquinone biosynthesis O-methyltransferase (2-octaprenyl-6-hydroxyphenol methylase) (EC 2.1.1.222) (3-demethylubiquinone-8 3-O-methyltransferase) (EC 2.1.1.64)</t>
  </si>
  <si>
    <t>ubiG pufX yfaB b2232 JW2226</t>
  </si>
  <si>
    <t>ubiG</t>
  </si>
  <si>
    <t>MNAEKSPVNHNVDHEEIAKFEAVASRWWDLEGEFKPLHRINPLRLGYIAERAGGLFGKKVLDVGCGGGILAESMAREGATVTGLDMGFEPLQVAKLHALESGIQVDYVQETVEEHAAKHAGQYDVVTCMEMLEHVPDPQSVVRACAQLVKPGGDVFFSTLNRNGKSWLMAVVGAEYILRMVPKGTHDVKKFIKPAELLGWVDQTSLKERHITGLHYNPITNTFKLGPGVDVNYMLHTQNK</t>
  </si>
  <si>
    <t>P17994</t>
  </si>
  <si>
    <t>YFAA_ECOLI</t>
  </si>
  <si>
    <t>Uncharacterized protein YfaA</t>
  </si>
  <si>
    <t>yfaA pufY b2230 JW2224</t>
  </si>
  <si>
    <t>yfaA</t>
  </si>
  <si>
    <t>MSGEKKAKGWRFYGLVGFGAIALLSAGVWALQYAGSGPEKTLSPLVVHNNLQIDLNEPDLFLDSDSLSQLPKDLLTIPFLHDVLSEDFVFYYQNHADRLGIEGSIRRIVYEHDLTLKDKLFSSLLDQPAQAALWHDKQGHLSHYMVLIQRSGLSKLLEPLLFAATSDSQLSKTEISSIKINSETVPVYQLRYNGNNALMFATYQDKMLVFSSTDMLFKDDQQDTEATAIAGDLLSGKKRWQASFGLEERTAEKTPVRQRIVVSARWLGFGYQRLMPSFAGVRFEMGNDGWHSFVALNDESASVDASFDFTPVWNSMPAGASFCVAVPYSHGIAEEMLSHISQENDKLNGALDGAAGLCWYEDSKLQTPLFVGQFDGTAEQAQLPGKLFTQNIGAHESKAPEGVLPVSQTQQGEAQIWRREVSSRYGQYPKAQAAQPDQLMSDYFFRVSLAMQNKTLLFSLDDTLVNNALQTLNKTRPAMVDVIPTDGIVPLYINPQGIAKLLRNETLTSLPKNLEPVFYNAAQTLLMPKLDALSQQPRYVMKLAQMEPGAAWQWLPITWQPL</t>
  </si>
  <si>
    <t>P18133</t>
  </si>
  <si>
    <t>PNCB_ECOLI</t>
  </si>
  <si>
    <t>Nicotinate phosphoribosyltransferase (NAPRTase) (EC 6.3.4.21)</t>
  </si>
  <si>
    <t>pncB b0931 JW0914</t>
  </si>
  <si>
    <t>pncB</t>
  </si>
  <si>
    <t>MTQFASPVLHSLLDTDAYKLHMQQAVFHHYYDVHVAAEFRCRGDDLLGIYADAIREQVQAMQHLRLQDDEYQWLSALPFFKADYLNWLREFRFNPEQVTVSNDNGKLDIRLSGPWREVILWEVPLLAVISEMVHRYRSPQADVAQALDTLESKLVDFSALTAGLDMSRFHLMDFGTRRRFSREVQETIVKRLQQESWFVGTSNYDLARRLSLTPMGTQAHEWFQAHQQISPDLANSQRAALAAWLEEYPDQLGIALTDCITMDAFLRDFGVEFASRYQGLRHDSGDPVEWGEKAIAHYEKLGIDPQSKTLVFSDNLDLRKAVELYRHFSSRVQLSFGIGTRLTCDIPQVKPLNIVIKLVECNGKPVAKLSDSPGKTICHDKAFVRALRKAFDLPHIKKAS</t>
  </si>
  <si>
    <t>P18196</t>
  </si>
  <si>
    <t>MINC_ECOLI</t>
  </si>
  <si>
    <t>Septum site-determining protein MinC</t>
  </si>
  <si>
    <t>minC b1176 JW1165</t>
  </si>
  <si>
    <t>minC</t>
  </si>
  <si>
    <t>MSNTPIELKGSSFTLSVVHLHEAEPKVIHQALEDKIAQAPAFLKHAPVVLNVSALEDPVNWSAMHKAVSATGLRVIGVSGCKDAQLKAEIEKMGLPILTEGKEKAPRPAPTPQAPAQNTTPVTKTRLIDTPVRSGQRIYAPQCDLIVTSHVSAGAELIADGNIHVYGMMRGRALAGASGDRETQIFCTNLMAELVSIAGEYWLSDQIPAEFYGKAARLQLVENALTVQPLN</t>
  </si>
  <si>
    <t>P18200</t>
  </si>
  <si>
    <t>PGPA_ECOLI</t>
  </si>
  <si>
    <t>Phosphatidylglycerophosphatase A (EC 3.1.3.27) (Phosphatidylglycerolphosphate phosphatase A) (PGP phosphatase A)</t>
  </si>
  <si>
    <t>pgpA yajN b0418 JW0408</t>
  </si>
  <si>
    <t>pgpA</t>
  </si>
  <si>
    <t>MTILPRHKDVAKSRLKMSNPWHLLAVGFGSGLSPIVPGTMGSLAAIPFWYLMTFLPWQLYSLVVMLGICIGVYLCHQTAKDMGVHDHGSIVWDEFIGMWITLMALPTNDWQWVAAGFVIFRILDMWKPWPIRWFDRNVHGGMGIMIDDIVAGVISAGILYFIGHHWPLGILS</t>
  </si>
  <si>
    <t>P18335</t>
  </si>
  <si>
    <t>ARGD_ECOLI</t>
  </si>
  <si>
    <t>Acetylornithine/succinyldiaminopimelate aminotransferase (ACOAT) (DapATase) (Succinyldiaminopimelate transferase) (EC 2.6.1.11) (EC 2.6.1.17)</t>
  </si>
  <si>
    <t>argD dapC dtu b3359 JW3322</t>
  </si>
  <si>
    <t>argD</t>
  </si>
  <si>
    <t>MAIEQTAITRATFDEVILPIYAPAEFIPVKGQGSRIWDQQGKEYVDFAGGIAVTALGHCHPALVNALKTQGETLWHISNVFTNEPALRLGRKLIEATFAERVVFMNSGTEANETAFKLARHYACVRHSPFKTKIIAFHNAFHGRSLFTVSVGGQPKYSDGFGPKPADIIHVPFNDLHAVKAVMDDHTCAVVVEPIQGEGGVTAATPEFLQGLRELCDQHQALLVFDEVQCGMGRTGDLFAYMHYGVTPDILTSAKALGGGFPISAMLTTAEIASAFHPGSHGSTYGGNPLACAVAGAAFDIINTPEVLEGIQAKRQRFVDHLQKIDQQYDVFSDIRGMGLLIGAELKPQYKGRARDFLYAGAEAGVMVLNAGPDVMRFAPSLVVEDADIDEGMQRFAHAVAKVVGA</t>
  </si>
  <si>
    <t>P18390</t>
  </si>
  <si>
    <t>YJJA_ECOLI</t>
  </si>
  <si>
    <t>Uncharacterized protein YjjA (Protein P-18)</t>
  </si>
  <si>
    <t>yjjA b4360 JW5795</t>
  </si>
  <si>
    <t>yjjA</t>
  </si>
  <si>
    <t>MMKTVKHLLCCAIAASALISTGVHAASWKDALSSAASELGNQNSTTQEGGWSLASLTNLLSSGNQALSADNMNNAAGILQYCAKQKLASVTDAENIKNQVLEKLGLNSEEQKEDTNYLDGIQGLLKTKDGQQLNLDNIGTTPLAEKVKTKACDLVLKQGLNFIS</t>
  </si>
  <si>
    <t>P18392</t>
  </si>
  <si>
    <t>RSTB_ECOLI</t>
  </si>
  <si>
    <t>Sensor protein RstB (EC 2.7.13.3)</t>
  </si>
  <si>
    <t>rstB uspT b1609 JW1601</t>
  </si>
  <si>
    <t>rstB</t>
  </si>
  <si>
    <t>MKKLFIQFYLLLFVCFLVMSLLVGLVYKFTAERAGKQSLDDLMNSSLYLMRSELREIPPHDWGKTLKEMDLNLSFDLRVEPLSKYHLDDISMHRLRGGEIVALDDQYTFLQRIPRSHYVLAVGPVPYLYYLHQMRLLDIALIAFIAISLAFPVFIWMRPHWQDMLKLEAAAQRFGDGHLNERIHFDEGSSFERLGVAFNQMADNINALIASKKQLIDGIAHELRTPLVRLRYRLEMSDNLSAAESQALNRDISQLEALIEELLTYARLDRPQNELHLSEPDLPLWLSTHLADIQAVTPDKTVRIKTLVQGHYAALDMRLMERVLDNLLNNALRYCHSTVETSLLLSGNRATLIVEDDGPGIAPENREHIFEPFVRLDPSRDRSTGGCGLGLAIVHSIALAMGGTVNCDTSELGGARFSFSWPLWHNIPQFTSA</t>
  </si>
  <si>
    <t>P18393</t>
  </si>
  <si>
    <t>YBDZ_ECOLI</t>
  </si>
  <si>
    <t>Enterobactin biosynthesis protein YbdZ</t>
  </si>
  <si>
    <t>ybdZ b4511 JW0577</t>
  </si>
  <si>
    <t>ybdZ</t>
  </si>
  <si>
    <t>MAFSNPFDDPQGAFYILRNAQGQFSLWPQQCVLPAGWDIVCQPQSQASCQQWLEAHWRTLTPTNFTQLQEAQ</t>
  </si>
  <si>
    <t>P18775</t>
  </si>
  <si>
    <t>DMSA_ECOLI</t>
  </si>
  <si>
    <t>Dimethyl sulfoxide reductase DmsA (DMSO reductase) (DMSOR) (Me2SO reductase) (EC 1.8.5.3)</t>
  </si>
  <si>
    <t>dmsA b0894 JW5118</t>
  </si>
  <si>
    <t>dmsA</t>
  </si>
  <si>
    <t>MKTKIPDAVLAAEVSRRGLVKTTAIGGLAMASSALTLPFSRIAHAVDSAIPTKSDEKVIWSACTVNCGSRCPLRMHVVDGEIKYVETDNTGDDNYDGLHQVRACLRGRSMRRRVYNPDRLKYPMKRVGARGEGKFERISWEEAYDIIATNMQRLIKEYGNESIYLNYGTGTLGGTMTRSWPPGNTLVARLMNCCGGYLNHYGDYSSAQIAEGLNYTYGGWADGNSPSDIENSKLVVLFGNNPGETRMSGGGVTYYLEQARQKSNARMIIIDPRYTDTGAGREDEWIPIRPGTDAALVNGLAYVMITENLVDQAFLDKYCVGYDEKTLPASAPKNGHYKAYILGEGPDGVAKTPEWASQITGVPADKIIKLAREIGSTKPAFISQGWGPQRHANGEIATRAISMLAILTGNVGINGGNSGAREGSYSLPFVRMPTLENPIQTSISMFMWTDAIERGPEMTALRDGVRGKDKLDVPIKMIWNYAGNCLINQHSEINRTHEILQDDKKCELIVVIDCHMTSSAKYADILLPDCTASEQMDFALDASCGNMSYVIFNDQVIKPRFECKTIYEMTSELAKRLGVEQQFTEGRTQEEWMRHLYAQSREAIPELPTFEEFRKQGIFKKRDPQGHHVAYKAFREDPQANPLTTPSGKIEIYSQALADIAATWELPEGDVIDPLPIYTPGFESYQDPLNKQYPLQLTGFHYKSRVHSTYGNVDVLKAACRQEMWINPLDAQKRGIHNGDKVRIFNDRGEVHIEAKVTPRMMPGVVALGEGAWYDPDAKRVDKGGCINVLTTQRPSPLAKGNPSHTNLVQVEKV</t>
  </si>
  <si>
    <t>P18776</t>
  </si>
  <si>
    <t>DMSB_ECOLI</t>
  </si>
  <si>
    <t>Anaerobic dimethyl sulfoxide reductase chain B (DMSO reductase iron-sulfur subunit)</t>
  </si>
  <si>
    <t>dmsB b0895 JW0878</t>
  </si>
  <si>
    <t>dmsB</t>
  </si>
  <si>
    <t>MTTQYGFFIDSSRCTGCKTCELACKDYKDLTPEVSFRRIYEYAGGDWQEDNGVWHQNVFAYYLSISCNHCEDPACTKVCPSGAMHKREDGFVVVDEDVCIGCRYCHMACPYGAPQYNETKGHMTKCDGCYDRVAEGKKPICVESCPLRALDFGPIDELRKKHGDLAAVAPLPRAHFTKPNIVIKPNANSRPTGDTTGYLANPKEV</t>
  </si>
  <si>
    <t>P18777</t>
  </si>
  <si>
    <t>DMSC_ECOLI</t>
  </si>
  <si>
    <t>Anaerobic dimethyl sulfoxide reductase chain C (DMSO reductase anchor subunit)</t>
  </si>
  <si>
    <t>dmsC b0896 JW0879</t>
  </si>
  <si>
    <t>dmsC</t>
  </si>
  <si>
    <t>MGSGWHEWPLMIFTVFGQCVAGGFIVLALALLKGDLRAEAQQRVIACMFGLWVLMGIGFIASMLHLGSPMRAFNSLNRVGASALSNEIASGSIFFAVGGIGWLLAMLKKLSPALRTLWLIVTMVLGVIFVWMMVRVYNSIDTVPTWYSIWTPMGFFLTMFMGGPLLGYLLLSLAGVDGWAMRLLPAISVLALVVSGVVSVMQGAELATIHSSVQQAAALVPDYGALMSWRIVLLAVALCLWIAPQLKGYQPAVPLLSVSFILLLAGELIGRGVFYGLHMTVGMAVAS</t>
  </si>
  <si>
    <t>P18811</t>
  </si>
  <si>
    <t>MALI_ECOLI</t>
  </si>
  <si>
    <t>Maltose regulon regulatory protein MalI</t>
  </si>
  <si>
    <t>malI b1620 JW1612</t>
  </si>
  <si>
    <t>malI</t>
  </si>
  <si>
    <t>MATAKKITIHDVALAAGVSVSTVSLVLSGKGRISTATGERVNAAIEELGFVRNRQASALRGGQSGVIGLIVRDLSAPFYAELTAGLTEALEAQGRMVFLLHGGKDGEQLAQRFSLLLNQGVDGVVIAGAAGSSDDLRRMAEEKAIPVIFASRASYLDDVDTVRPDNMQAAQLLTEHLIRNGHQRIAWLGGQSSSLTRAERVGGYCATLLKFGLPFHSDWVLECTSSQKQAAEAITALLRHNPTISAVVCYNETIAMGAWFGLLKAGRQSGESGVDRYFEQQVSLAAFTDATPTTLDDIPVTWASTPARELGITLADRMMQKITHEETHSRNLIIPARLIAAK</t>
  </si>
  <si>
    <t>P18843</t>
  </si>
  <si>
    <t>NADE_ECOLI</t>
  </si>
  <si>
    <t>NH(3)-dependent NAD(+) synthetase (EC 6.3.1.5) (Nicotinamide adenine dinucleotide synthetase) (NADS) (Nitrogen regulatory protein)</t>
  </si>
  <si>
    <t>nadE efg ntrL b1740 JW1729</t>
  </si>
  <si>
    <t>nadE</t>
  </si>
  <si>
    <t>MTLQQQIIKALGAKPQINAEEEIRRSVDFLKSYLQTYPFIKSLVLGISGGQDSTLAGKLCQMAINELRLETGNESLQFIAVRLPYGVQADEQDCQDAIAFIQPDRVLTVNIKGAVLASEQALREAGIELSDFVRGNEKARERMKAQYSIAGMTSGVVVGTDHAAEAITGFFTKYGDGGTDINPLYRLNKRQGKQLLAALACPEHLYKKAPTADLEDDRPSLPDEVALGVTYDNIDDYLEGKNVPQQVARTIENWYLKTEHKRRPPITVFDDFWKK</t>
  </si>
  <si>
    <t>P18956</t>
  </si>
  <si>
    <t>GGT_ECOLI</t>
  </si>
  <si>
    <t>Glutathione hydrolase proenzyme (EC 3.4.19.13) (Gamma-glutamyltranspeptidase proenzyme) (GGT) (EC 2.3.2.2) [Cleaved into: Glutathione hydrolase large chain; Glutathione hydrolase small chain]</t>
  </si>
  <si>
    <t>ggt b3447 JW3412</t>
  </si>
  <si>
    <t>ggt</t>
  </si>
  <si>
    <t>MIKPTFLRRVAIAALLSGSCFSAAAAPPAPPVSYGVEEDVFHPVRAKQGMVASVDATATQVGVDILKEGGNAVDAAVAVGYALAVTHPQAGNLGGGGFMLIRSKNGNTTAIDFREMAPAKATRDMFLDDQGNPDSKKSLTSHLASGTPGTVAGFSLALDKYGTMPLNKVVQPAFKLARDGFIVNDALADDLKTYGSEVLPNHENSKAIFWKEGEPLKKGDTLVQANLAKSLEMIAENGPDEFYKGTIAEQIAQEMQKNGGLITKEDLAAYKAVERTPISGDYRGYQVYSMPPPSSGGIHIVQILNILENFDMKKYGFGSADAMQIMAEAEKYAYADRSEYLGDPDFVKVPWQALTNKAYAKSIADQIDINKAKPSSEIRPGKLAPYESNQTTHYSVVDKDGNAVAVTYTLNTTFGTGIVAGESGILLNNQMDDFSAKPGVPNVYGLVGGDANAVGPNKRPLSSMSPTIVVKDGKTWLVTGSPGGSRIITTVLQMVVNSIDYGLNVAEATNAPRFHHQWLPDELRVEKGFSPDTLKLLEAKGQKVALKEAMGSTQSIMVGPDGELYGASDPRSVDDLTAGY</t>
  </si>
  <si>
    <t>P19317</t>
  </si>
  <si>
    <t>NARW_ECOLI</t>
  </si>
  <si>
    <t>Probable nitrate reductase molybdenum cofactor assembly chaperone NarW (Redox enzyme maturation protein NarW)</t>
  </si>
  <si>
    <t>narW b1466 JW1461</t>
  </si>
  <si>
    <t>narW</t>
  </si>
  <si>
    <t>MQILKVIGLLMEYPDELLWECKEDALALIRRDAPMLTDFTHNLLNAPLLDKQAEWCEVFDRGRTTSLLLFEHVHAESRDRGQAMVDLLAEYEKVGLQLDCRELPDYLPLYLEYLSVLPDDQAKEGLLNVAPILALLGGRLKQREAPWYALFDALLQLAGSSLSSDSVTKQVNSEERDDTRQALDAVWEEEQVKFIEDNATACDSSPLNQYQRRFSQDVAPQYVDISAGGGK</t>
  </si>
  <si>
    <t>P19318</t>
  </si>
  <si>
    <t>NARY_ECOLI</t>
  </si>
  <si>
    <t>Respiratory nitrate reductase 2 beta chain (EC 1.7.5.1)</t>
  </si>
  <si>
    <t>narY b1467 JW1462</t>
  </si>
  <si>
    <t>narY</t>
  </si>
  <si>
    <t>MKIRSQVGMVLNLDKCIGCHTCSVTCKNVWTGREGMEYAWFNNVETKPGIGYPKNWEDQEEWQGGWVRDVNGKIRPRLGNKMGVITKIFANPVVPQIDDYYEPFTFDYEHLHSAPEGKHIPTARPRSLIDGKRMDKVIWGPNWEELLGGEFEKRARDRNFEAMQKEMYGQFENTFMMYLPRLCEHCLNPSCVATCPSGAIYKREEDGIVLIDQDKCRGWRLCISGCPYKKIYFNWKSGKSEKCIFCYPRIESGQPTVCSETCVGRIRYLGVLLYDADRIEEAASTEREVDLYERQCEVFLDPHDPSVIEEALKQGIPQNVIDAAQRSPVYKMAMDWKLALPLHPEYRTLPMVWYVPPLSPIQSYADAGGLPKSEGVLPAIESLRIPVQYLANMLSAGDTGPVLRALKRMMAMRHYMRSQTVEGVTDTRAIDEVGLSVAQVEEMYRYLAIANYEDRFVIPTSHREMAGDAFAERNGCGFTFGDGCHGSDSKFNLFNSSRIDAINITEVRDKAEGE</t>
  </si>
  <si>
    <t>P19319</t>
  </si>
  <si>
    <t>NARZ_ECOLI</t>
  </si>
  <si>
    <t>Respiratory nitrate reductase 2 alpha chain (EC 1.7.5.1)</t>
  </si>
  <si>
    <t>narZ b1468 JW1463</t>
  </si>
  <si>
    <t>narZ</t>
  </si>
  <si>
    <t>MSKLLDRFRYFKQKGETFADGHGQVMHSNRDWEDSYRQRWQFDKIVRSTHGVNCTGSCSWKIYVKNGLVTWEIQQTDYPRTRPDLPNHEPRGCPRGASYSWYLYSANRLKYPLIRKRLIELWREALKQHSDPVLAWASIMNDPQKCLSYKQVRGRGGFIRSNWQELNQLIAAANVWTIKTYGPDRVAGFSPIPAMSMVSYAAGTRYLSLLGGTCLSFYDWYCDLPPASPMTWGEQTDVPESADWYNSSYIIAWGSNVPQTRTPDAHFFTEVRYKGTKTIAITPDYSEVAKLCDQWLAPKQGTDSALAMAMGHVILKEFHLDNPSDYFINYCRRYSDMPMLVMLEPRDDGSYVPGRMIRASDLVDGLGESNNPQWKTVAVNTAGELVVPNGSIGFRWGEKGKWNLESIAAGTETELSLTLLGQHDAVAGVAFPYFGGIENPHFRSVKHNPVLVRQLPVKNLTLVDGNTCPVVSVYDLVLANYGLDRGLEDENSAKDYAEIKPYTPAWGEQITGVPRQYIETIAREFADTAHKTHGRSMIILGAGVNHWYHMDMNYRGMINMLIFCGCVGQSGGGWAHYVGQEKLRPQTGWLPLAFALDWNRPPRQMNSTSFFYNHSSQWRYEKVSAQELLSPLADASKYSGHLIDFNVRAERMGWLPSAPQLGRNPLGIKAEADKAGLSPTEFTAQALKSGDLRMACEQPDSSSNHPRNLFVWRSNLLGSSGKGHEYMQKYLLGTESGIQGEELGASDGIKPEEVEWQTAAIEGKLDLLVTLDFRMSSTCLFSDIVLPTATWYEKDDMNTSDMHPFIHPLSAAVDPAWESRSDWEIYKGIAKAFSQVCVGHLGKETDVVLQPLLHDSPAELSQPCEVLDWRKGECDLIPGKTAPNIVAVERDYPATYERFTSLGPLMDKLGNGGKGISWNTQDEIDFLGKLNYTKRDGPAQGRPLIDTAIDASEVILALAPETNGHVAVKAWQALGEITGREHTHLALHKEDEKIRFRDIQAQPRKIISSPTWSGLESDHVSYNAGYTNVHELIPWRTLSGRQQLYQDHPWMRAFGESLVAYRPPIDTRSVSEMRQIPPNGFPEKALNFLTPHQKWGIHSTYSENLLMLTLSRGGPIVWISETDARELTIVDNDWVEVFNANGALTARAVVSQRVPPGMTMMYHAQERIMNIPGSEVTGMRGGIHNSVTRVCPKPTHMIGGYAQLAWGFNYYGTVGSNRDEFIMIRKMKNVNWLDDEGRDQVQEAKK</t>
  </si>
  <si>
    <t>P19323</t>
  </si>
  <si>
    <t>FHLA_ECOLI</t>
  </si>
  <si>
    <t>Formate hydrogenlyase transcriptional activator FhlA</t>
  </si>
  <si>
    <t>fhlA b2731 JW2701</t>
  </si>
  <si>
    <t>fhlA</t>
  </si>
  <si>
    <t>MSYTPMSDLGQQGLFDITRTLLQQPDLASLCEALSQLVKRSALADNAAIVLWQAQTQRASYYASREKDTPIKYEDETVLAHGPVRSILSRPDTLHCSYEEFCETWPQLDAGGLYPKFGHYCLMPLAAEGHIFGGCEFIRYDDRPWSEKEFNRLQTFTQIVSVVTEQIQSRVVNNVDYELLCRERDNFRILVAITNAVLSRLDMDELVSEVAKEIHYYFDIDDISIVLRSHRKNKLNIYSTHYLDKQHPAHEQSEVDEAGTLTERVFKSKEMLLINLHERDDLAPYERMLFDTWGNQIQTLCLLPLMSGDTMLGVLKLAQCEEKVFTTTNLNLLRQIAERVAIAVDNALAYQEIHRLKERLVDENLALTEQLNNVDSEFGEIIGRSEAMYSVLKQVEMVAQSDSTVLILGETGTGKELIARAIHNLSGRNNRRMVKMNCAAMPAGLLESDLFGHERGAFTGASAQRIGRFELADKSSLFLDEVGDMPLELQPKLLRVLQEQEFERLGSNKIIQTDVRLIAATNRDLKKMVADREFRSDLYYRLNVFPIHLPPLRERPEDIPLLAKAFTFKIARRLGRNIDSIPAETLRTLSNMEWPGNVRELENVIERAVLLTRGNVLQLSLPDIVLPEPETPPAATVVALEGEDEYQLIVRVLKETNGVVAGPKGAAQRLGLKRTTLLSRMKRLGIDKSALI</t>
  </si>
  <si>
    <t>P19624</t>
  </si>
  <si>
    <t>PDXA_ECOLI</t>
  </si>
  <si>
    <t>4-hydroxythreonine-4-phosphate dehydrogenase (EC 1.1.1.262) (4-(phosphohydroxy)-L-threonine dehydrogenase)</t>
  </si>
  <si>
    <t>pdxA b0052 JW0051</t>
  </si>
  <si>
    <t>pdxA</t>
  </si>
  <si>
    <t>MVKTQRVVITPGEPAGIGPDLVVQLAQREWPVELVVCADATLLTNRAAMLGLPLTLRPYSPNSPAQPQTAGTLTLLPVALRAPVTAGQLAVENGHYVVETLARACDGCLNGEFAALITGPVHKGVINDAGIPFTGHTEFFEERSQAKKVVMMLATEELRVALATTHLPLRDIADAITPALLHEVIAILHHDLRTKFGIAEPRILVCGLNPHAGEGGHMGTEEIDTIIPVLNELRAQGMKLNGPLPADTLFQPKYLDNADAVLAMYHDQGLPVLKYQGFGRGVNITLGLPFIRTSVDHGTALELAGRGKADVGSFITALNLAIKMIVNTQ</t>
  </si>
  <si>
    <t>P19636</t>
  </si>
  <si>
    <t>EUTC_ECOLI</t>
  </si>
  <si>
    <t>Ethanolamine ammonia-lyase light chain (EC 4.3.1.7) (Ethanolamine ammonia-lyase small subunit)</t>
  </si>
  <si>
    <t>eutC b2440 JW2433</t>
  </si>
  <si>
    <t>eutC</t>
  </si>
  <si>
    <t>MDQKQIEEIVRSVMASMGQAAPAPSEAKCATTNCAAPVTSESCALDLGSAEAKAWIGVENPHRADVLTELRRSTVARVCTGRAGPRPRTQALLRFLADHSRSKDTVLKEVPEEWVKAQGLLEVRSEISDKNLYLTRPDMGRRLCAEAVEALKAQCVANPDVQVVISDGLSTDAITVNYEEILPPLMAGLKQAGLKVGTPFFVRYGRVKIEDQIGEILGAKVVILLVGERPGLGQSESLSCYAVYSPRMATTVEADRTCISNIHQGGTPPVEAAAVIVDLAKRMLEQKASGINMTR</t>
  </si>
  <si>
    <t>P19642</t>
  </si>
  <si>
    <t>PTOCB_ECOLI</t>
  </si>
  <si>
    <t>PTS system maltose-specific EIICB component [Includes: Maltose permease IIC component (PTS system maltose-specific EIIC component); Maltose-specific phosphotransferase enzyme IIB component (EC 2.7.1.208) (PTS system maltose-specific EIIB component)]</t>
  </si>
  <si>
    <t>malX b1621 JW1613</t>
  </si>
  <si>
    <t>malX</t>
  </si>
  <si>
    <t>MTAKTAPKVTLWEFFQQLGKTFMLPVALLSFCGIMLGIGSSLSSHDVITLIPVLGNPVLQAIFTWMSKIGSFAFSFLPVMFCIAIPLGLARENKGVAAFAGFIGYAVMNLAVNFWLTNKGILPTTDAAVLKANNIQSILGIQSIDTGILGAVIAGIIVWMLHERFHNIRLPDALAFFGGTRFVPIISSLVMGLVGLVIPLVWPIFAMGISGLGHMINSAGDFGPMLFGTGERLLLPFGLHHILVALIRFTDAGGTQEVCGQTVSGALTIFQAQLSCPTTHGFSESATRFLSQGKMPAFLGGLPGAALAMYHCARPENRHKIKGLLISGLIACVVGGTTEPLEFLFLFVAPVLYVIHALLTGLGFTVMSVLGVTIGNTDGNIIDFVVFGILHGLSTKWYMVPVVAAIWFVVYYVIFRFAITRFNLKTPGRDSEVASSIEKAVAGAPGKSGYNVPAILEALGGADNIVSLDNCITRLRLSVKDMSLVNVQALKDNRAIGVVQLNQHNLQVVIGPQVQSVKDEMAGLMHTVQA</t>
  </si>
  <si>
    <t>P19767</t>
  </si>
  <si>
    <t>INSA7_ECOLI</t>
  </si>
  <si>
    <t>Insertion element IS1 7 protein InsA (IS1f)</t>
  </si>
  <si>
    <t>insA7 b4294 JW4254</t>
  </si>
  <si>
    <t>insA7</t>
  </si>
  <si>
    <t>MASISIRCPSCSATEGVVRNGKSTAGHQRYLCSPCRKTWQLQFTYTASQPGKHQKIIDMAMNGVGCRASARIMGVGLNTVLRHLKNSGRSR</t>
  </si>
  <si>
    <t>P19768</t>
  </si>
  <si>
    <t>INSJ_ECOLI</t>
  </si>
  <si>
    <t>Insertion element IS150 protein InsJ (ORFA)</t>
  </si>
  <si>
    <t>insJ b3557 JW3527</t>
  </si>
  <si>
    <t>insJ</t>
  </si>
  <si>
    <t>MSKPKYPFEKRLEVVNHYFTTDDGYRIISARFGVPRTQVRTWVALYEKHGEKGLIPKPKGVSADPELRIKVVKAVIEQHMSLNQAAAHFMLAGSGSVARWLKVYEERGEAGLRALKIGTKRNIAISVDPEKAASALELSKDRRIEDLERQVRFLETRLMYLKKLKALAHPTKK</t>
  </si>
  <si>
    <t>P19769</t>
  </si>
  <si>
    <t>INSK_ECOLI</t>
  </si>
  <si>
    <t>Putative transposase InsK for insertion sequence element IS150</t>
  </si>
  <si>
    <t>insK dinS b3558 JW3528</t>
  </si>
  <si>
    <t>insK</t>
  </si>
  <si>
    <t>MKVLNELRQFYPLDELLRAAEIPRSTFYYHLKALSKPDKYADVKKRISEIYHENRGRYGYRRVTLSLHREGKQINHKAVQRLMGTLSLKAAIKVKRYRSYRGEVGQTAPNVLQRDFKATRPNEKWVTDVTEFAVNGRKLYLSPVIDLFNNEVISYSLSERPVMNMVENMLDQAFKKLNPHEHPVLHSDQGWQYRMRRYQNILKEHGIKQSMSRKGNCLDNAVVECFFGTLKSECFYLDEFSNISELKDAVTEYIEYYNSRRISLKLKGLTPIEYRNQTYMPRV</t>
  </si>
  <si>
    <t>P19925</t>
  </si>
  <si>
    <t>ENTD_ECOLI</t>
  </si>
  <si>
    <t>Enterobactin synthase component D (4'-phosphopantetheinyl transferase EntD) (EC 2.7.8.-) (Enterochelin synthase D)</t>
  </si>
  <si>
    <t>entD b0583 JW5085</t>
  </si>
  <si>
    <t>entD</t>
  </si>
  <si>
    <t>MKTTHTSLPFAGHTLHFVEFDPANFCEQDLLWLPHYAQLQHAGRKRKTEHLAGRIAAVYALREYGYKCVPAIGELRQPVWPAEVYGSISHCGTTALAVVSRQPIGIDIEEIFSVQTARELTDNIITPAEHERLADCGLAFSLALTLAFSAKESAFKASEIQTDAGFLDYQIISWNKQQVIIHRENEMFAVHWQIKEKIVITLCQHD</t>
  </si>
  <si>
    <t>P19926</t>
  </si>
  <si>
    <t>AGP_ECOLI</t>
  </si>
  <si>
    <t>Glucose-1-phosphatase (G1Pase) (EC 3.1.3.10)</t>
  </si>
  <si>
    <t>agp b1002 JW0987</t>
  </si>
  <si>
    <t>agp</t>
  </si>
  <si>
    <t>MNKTLIAAAVAGIVLLASNAQAQTVPEGYQLQQVLMMSRHNLRAPLANNGSVLEQSTPNKWPEWDVPGGQLTTKGGVLEVYMGHYMREWLAEQGMVKSGECPPPYTVYAYANSLQRTVATAQFFITGAFPGCDIPVHHQEKMGTMDPTFNPVITDDSAAFSEQAVAAMEKELSKLQLTDSYQLLEKIVNYKDSPACKEKQQCSLVDGKNTFSAKYQQEPGVSGPLKVGNSLVDAFTLQYYEGFPMDQVAWGEIKSDQQWKVLSKLKNGYQDSLFTSPEVARNVAKPLVSYIDKALVTDRTSAPKITVLVGHDSNIASLLTALDFKPYQLHDQNERTPIGGKIVFQRWHDSKANRDLMKIEYVYQSAEQLRNADALTLQAPAQRVTLELSGCPIDADGFCPMDKFDSVLNEAVK</t>
  </si>
  <si>
    <t>P19930</t>
  </si>
  <si>
    <t>HYAD_ECOLI</t>
  </si>
  <si>
    <t>Hydrogenase 1 maturation protease (EC 3.4.23.-)</t>
  </si>
  <si>
    <t>hyaD b0975 JW0957</t>
  </si>
  <si>
    <t>hyaD</t>
  </si>
  <si>
    <t>MSEQRVVVMGLGNLLWADEGFGVRVAERLYAHYHWPEYVEIVDGGTQGLNLLGYVESASHLLILDAIDYGLEPGTLRTYAGERIPAYLSAKKMSLHQNSFSEVLALADIRGHLPAHIALVGLQPAMLDDYGGSLSELAREQLPAAEQAALAQLAAWGIVPQPANESRCLNYDCLSMENYEGVRLRQYRMTQEEQG</t>
  </si>
  <si>
    <t>P19931</t>
  </si>
  <si>
    <t>HYAE_ECOLI</t>
  </si>
  <si>
    <t>Hydrogenase-1 operon protein HyaE</t>
  </si>
  <si>
    <t>hyaE b0976 JW0958</t>
  </si>
  <si>
    <t>hyaE</t>
  </si>
  <si>
    <t>MSNDTPFDALWQRMLARGWTPVSESRLDDWLTQAPDGVVLLSSDPKRTPEVSDNPVMIGELLREFPDYTWQVAIADLEQSEAIGDRFGVFRFPATLVFTGGNYRGVLNGIHPWAELINLMRGLVEPQQERAS</t>
  </si>
  <si>
    <t>P19932</t>
  </si>
  <si>
    <t>HYAF_ECOLI</t>
  </si>
  <si>
    <t>Hydrogenase-1 operon protein HyaF</t>
  </si>
  <si>
    <t>hyaF b0977 JW0959</t>
  </si>
  <si>
    <t>hyaF</t>
  </si>
  <si>
    <t>MSETFFHLLGPGTQPNDDSFSMNPLPITCQVNDEPSMAALEQCAHSPQVIALLNELQHQLSERQPPLGEVLAVDLLNLNADDRHFINTLLGEGEVSVRIQQADDSESEIQEAIFCGLWRVRRRRGEKLLEDKLEAGCAPLALWQAATQNLLPTDSLLPPPIDGLMNGLPLAHELLAHVRNPDAQPHSINLTQLPISEADRLFLSRLCGPGNIQIRTIGYGESYINATGLRHVWHLRCTDTLKGPLLESYEICPIPEVVLAAPEDLVDSAQRLSEVCQWLAEAAPT</t>
  </si>
  <si>
    <t>P19934</t>
  </si>
  <si>
    <t>TOLA_ECOLI</t>
  </si>
  <si>
    <t>Tol-Pal system protein TolA</t>
  </si>
  <si>
    <t>tolA cim excC lky b0739 JW0729</t>
  </si>
  <si>
    <t>tolA</t>
  </si>
  <si>
    <t>MSKATEQNDKLKRAIIISAVLHVILFAALIWSSFDENIEASAGGGGGSSIDAVMVDSGAVVEQYKRMQSQESSAKRSDEQRKMKEQQAAEELREKQAAEQERLKQLEKERLAAQEQKKQAEEAAKQAELKQKQAEEAAAKAAADAKAKAEADAKAAEEAAKKAAADAKKKAEAEAAKAAAEAQKKAEAAAAALKKKAEAAEAAAAEARKKAATEAAEKAKAEAEKKAAAEKAAADKKAAAEKAAADKKAAEKAAAEKAAADKKAAAEKAAADKKAAAAKAAAEKAAAAKAAAEADDIFGELSSGKNAPKTGGGAKGNNASPAGSGNTKNNGASGADINNYAGQIKSAIESKFYDASSYAGKTCTLRIKLAPDGMLLDIKPEGGDPALCQAALAAAKLAKIPKPPSQAVYEVFKNAPLDFKP</t>
  </si>
  <si>
    <t>DISULFID 363..388;  /evidence="ECO:0000244|PDB:1S62, ECO:0000244|PDB:3QDP, ECO:0000244|PDB:3QDR"</t>
  </si>
  <si>
    <t>P20083</t>
  </si>
  <si>
    <t>PARE_ECOLI</t>
  </si>
  <si>
    <t>DNA topoisomerase 4 subunit B (EC 5.6.2.2) (Topoisomerase IV subunit B)</t>
  </si>
  <si>
    <t>parE nfxD b3030 JW2998</t>
  </si>
  <si>
    <t>parE</t>
  </si>
  <si>
    <t>MTQTYNADAIEVLTGLEPVRRRPGMYTDTTRPNHLGQEVIDNSVDEALAGHAKRVDVILHADQSLEVIDDGRGMPVDIHPEEGVPAVELILCRLHAGGKFSNKNYQFSGGLHGVGISVVNALSKRVEVNVRRDGQVYNIAFENGEKVQDLQVVGTCGKRNTGTSVHFWPDETFFDSPRFSVSRLTHVLKAKAVLCPGVEITFKDEINNTEQRWCYQDGLNDYLAEAVNGLPTLPEKPFIGNFAGDTEAVDWALLWLPEGGELLTESYVNLIPTMQGGTHVNGLRQGLLDAMREFCEYRNILPRGVKLSAEDIWDRCAYVLSVKMQDPQFAGQTKERLSSRQCAAFVSGVVKDAFILWLNQNVQAAELLAEMAISSAQRRMRAAKKVVRKKLTSGPALPGKLADCTAQDLNRTELFLVEGDSAGGSAKQARDREYQAIMPLKGKILNTWEVSSDEVLASQEVHDISVAIGIDPDSDDLSQLRYGKICILADADSDGLHIATLLCALFVKHFRALVKHGHVYVALPPLYRIDLGKEVYYALTEEEKEGVLEQLKRKKGKPNVQRFKGLGEMNPMQLRETTLDPNTRRLVQLTIDDEDDQRTDAMMDMLLAKKRSEDRRNWLQEKGDMAEIEV</t>
  </si>
  <si>
    <t>P20099</t>
  </si>
  <si>
    <t>BISC_ECOLI</t>
  </si>
  <si>
    <t>Biotin sulfoxide reductase (BDS reductase) (BSO reductase) (EC 1.-.-.-) (L-methionine-(S)-sulfoxide reductase) (Met-S-SO reductase) (EC 1.8.4.13)</t>
  </si>
  <si>
    <t>bisC b3551 JW5940</t>
  </si>
  <si>
    <t>bisC</t>
  </si>
  <si>
    <t>MANSSSRYSVLTAAHWGPMLVETDGETVFSSRGALATGMENSLQSAVRDQVHSNTRVRFPMVRKGFLASPENPQGIRGQDEFVRVSWDEALDLIHQQHKRIREAYGPASIFAGSYGWRSNGVLHKASTLLQRYMALAGGYTGHLGDYSTGAAQAIMPYVVGGSEVYQQQTSWPLVLEHSDVVVLWSANPLNTLKIAWNASDEQGLSYFSALRDSGKKLICIDPMRSETVDFFGDKMEWVAPHMGTDVALMLGIAHTLVENGWHDEAFLARCTTGYAVFASYLLGESDGIAKTAEWAAEICGVGAAKIRELAAIFHQNTTMLMAGWGMQRQQFGEQKHWMIVTLAAMLGQIGTPGGGFGLSYHFANGGNPTRRSAVLSSMQGSLPGGCDAVDKIPVARIVEALENPGGAYQHNGMNRHFPDIRFIWWAGGANFTHHQDTNRLIRAWQKPELVVISECFWTAAAKHADIVLPATTSFERNDLTMTGDYSNQHLVPMKQVVPPRYEARNDFDVFAELSERWEKGGYARFTEGKSELQWLETFYNVARQRGASQQVELPPFAEFWQANQLIEMPENPDSERFIRFADFCRDPLAHPLKTASGKIEIFSQRIADYGYPDCPGHPMWLEPDEWQGNAEPEQLQVLSAHPAHRLHSQLNYSSLRELYAVANREPVTIHPDDAQERGIQDGDTVRLWNARGQILAGAVISEGIKPGVICIHEGAWPDLDLTADGICKNGAVNVLTKDLPSSRLGNGCAGNTALAWLEKYNGPELTLTAFEPPASS</t>
  </si>
  <si>
    <t>P20605</t>
  </si>
  <si>
    <t>FIC_ECOLI</t>
  </si>
  <si>
    <t>Probable protein adenylyltransferase Fic (EC 2.7.7.n1) (Cell filamentation protein Fic)</t>
  </si>
  <si>
    <t>fic b3361 JW3324</t>
  </si>
  <si>
    <t>fic</t>
  </si>
  <si>
    <t>MSDKFGEGRDPYLYPGLDIMRNRLNIRQQQRLEQAAYEMTALRAATIELGPLVRGLPHLRTIHRQLYQDIFDWAGQLREVDIYQGDTPFCHFAYIEKEGNALMQDLEEEGYLVGLEKAKFVERLAHYYCEINVLHPFRVGSGLAQRIFFEQLAIHAGYQLSWQGIEKEAWNQANQSGAMGDLTALQMIFSKVVSEAGESE</t>
  </si>
  <si>
    <t>P20966</t>
  </si>
  <si>
    <t>PTFBC_ECOLI</t>
  </si>
  <si>
    <t>PTS system fructose-specific EIIB'BC component (EIIB'BC-Fru) [Includes: PTS system fructose-specific EIIB component (EC 2.7.1.202) (EIII-Fru) (Fructose-specific phosphotransferase enzyme IIB component); PTS system fructose-specific EIIC component (Fructose permease IIC component)]</t>
  </si>
  <si>
    <t>fruA ptsF b2167 JW2154</t>
  </si>
  <si>
    <t>fruA</t>
  </si>
  <si>
    <t>MKTLLIIDANLGQARAYMAKTLLGAAARKAKLEIIDNPNDAEMAIVLGDSIPNDSALNGKNVWLGDISRAVAHPELFLSEAKGHAKPYTAPVAATAPVAASGPKRVVAVTACPTGVAHTFMAAEAIETEAKKRGWWVKVETRGSVGAGNAITPEEVAAADLVIVAADIEVDLAKFAGKPMYRTSTGLALKKTAQELDKAVAEATPYEPAGKAQTATTESKKESAGAYRHLLTGVSYMLPMVVAGGLCIALSFAFGIEAFKEPGTLAAALMQIGGGSAFALMVPVLAGYIAFSIADRPGLTPGLIGGMLAVSTGSGFIGGIIAGFLAGYIAKLISTQLKLPQSMEALKPILIIPLISSLVVGLAMIYLIGKPVAGILEGLTHWLQTMGTANAVLLGAILGGMMCTDMGGPVNKAAYAFGVGLLSTQTYGPMAAIMAAGMVPPLAMGLATMVARRKFDKAQQEGGKAALVLGLCFISEGAIPFAARDPMRVLPCCIVGGALTGAISMAIGAKLMAPHGGLFVLLIPGAITPVLGYLVAIIAGTLVAGLAYAFLKRPEVDAVAKAA</t>
  </si>
  <si>
    <t>P21151</t>
  </si>
  <si>
    <t>FADA_ECOLI</t>
  </si>
  <si>
    <t>3-ketoacyl-CoA thiolase FadA (EC 2.3.1.16) (Acetyl-CoA acyltransferase) (Beta-ketothiolase) (Fatty acid oxidation complex subunit beta)</t>
  </si>
  <si>
    <t>fadA oldA b3845 JW5578</t>
  </si>
  <si>
    <t>fadA</t>
  </si>
  <si>
    <t>MEQVVIVDAIRTPMGRSKGGAFRNVRAEDLSAHLMRSLLARNPALEAAALDDIYWGCVQQTLEQGFNIARNAALLAEVPHSVPAVTVNRLCGSSMQALHDAARMIMTGDAQACLVGGVEHMGHVPMSHGVDFHPGLSRNVAKAAGMMGLTAEMLARMHGISREMQDAFAARSHARAWAATQSAAFKNEIIPTGGHDADGVLKQFNYDEVIRPETTVEALATLRPAFDPVNGMVTAGTSSALSDGAAAMLVMSESRAHELGLKPRARVRSMAVVGCDPSIMGYGPVPASKLALKKAGLSASDIGVFEMNEAFAAQILPCIKDLGLIEQIDEKINLNGGAIALGHPLGCSGARISTTLLNLMERKDVQFGLATMCIGLGQGIATVFERV</t>
  </si>
  <si>
    <t>P21156</t>
  </si>
  <si>
    <t>CYSD_ECOLI</t>
  </si>
  <si>
    <t>Sulfate adenylyltransferase subunit 2 (EC 2.7.7.4) (ATP-sulfurylase small subunit) (Sulfate adenylate transferase) (SAT)</t>
  </si>
  <si>
    <t>cysD b2752 JW2722</t>
  </si>
  <si>
    <t>cysD</t>
  </si>
  <si>
    <t>MDQIRLTHLRQLEAESIHIIREVAAEFSNPVMLYSIGKDSSVMLHLARKAFYPGTLPFPLLHVDTGWKFREMYEFRDRTAKAYGCELLVHKNPEGVAMGINPFVHGSAKHTDIMKTEGLKQALNKYGFDAAFGGARRDEEKSRAKERIYSFRDRFHRWDPKNQRPELWHNYNGQINKGESIRVFPLSNWTEQDIWQYIWLENIDIVPLYLAAERPVLERDGMLMMIDDNRIDLQPGEVIKKRMVRFRTLGCWPLTGAVESNAQTLPEIIEEMLVSTTSERQGRVIDRDQAGSMELKKRQGYF</t>
  </si>
  <si>
    <t>P21165</t>
  </si>
  <si>
    <t>PEPQ_ECOLI</t>
  </si>
  <si>
    <t>Xaa-Pro dipeptidase (X-Pro dipeptidase) (EC 3.4.13.9) (Imidodipeptidase) (Proline dipeptidase) (Prolidase)</t>
  </si>
  <si>
    <t>pepQ b3847 JW3823</t>
  </si>
  <si>
    <t>pepQ</t>
  </si>
  <si>
    <t>MESLASLYKNHIATLQERTRDALARFKLDALLIHSGELFNVFLDDHPYPFKVNPQFKAWVPVTQVPNCWLLVDGVNKPKLWFYLPVDYWHNVEPLPTSFWTEDVEVIALPKADGIGSLLPAARGNIGYIGPVPERALQLGIEASNINPKGVIDYLHYYRSFKTEYELACMREAQKMAVNGHRAAEEAFRSGMSEFDINIAYLTATGHRDTDVPYSNIVALNEHAAVLHYTKLDHQAPEEMRSFLLDAGAEYNGYAADLTRTWSAKSDNDYAQLVKDVNDEQLALIATMKAGVSYVDYHIQFHQRIAKLLRKHQIITDMSEEAMVENDLTGPFMPHGIGHPLGLQVHDVAGFMQDDSGTHLAAPAKYPYLRCTRILQPGMVLTIEPGIYFIESLLAPWREGQFSKHFNWQKIEALKPFGGIRIEDNVVIHENNVENMTRDLKLA</t>
  </si>
  <si>
    <t>P21169</t>
  </si>
  <si>
    <t>DCOR_ECOLI</t>
  </si>
  <si>
    <t>Constitutive ornithine decarboxylase (EC 4.1.1.17)</t>
  </si>
  <si>
    <t>speC b2965 JW5482</t>
  </si>
  <si>
    <t>speC</t>
  </si>
  <si>
    <t>MKSMNIAASSELVSRLSSHRRVVALGDTDFTDVAAVVITAADSRSGILALLKRTGFHLPVFLYSEHAVELPAGVTAVINGNEQQWLELESAACQYEENLLPPFYDTLTQYVEMGNSTFACPGHQHGAFFKKHPAGRHFYDFFGENVFRADMCNADVKLGDLLIHEGSAKDAQKFAAKVFHADKTYFVLNGTSAANKVVTNALLTRGDLVLFDRNNHKSNHHGALIQAGATPVYLEASRNPFGFIGGIDAHCFNEEYLRQQIRDVAPEKADLPRPYRLAIIQLGTYDGTVYNARQVIDTVGHLCDYILFDSAWVGYEQFIPMMADSSPLLLELNENDPGIFVTQSVHKQQAGFSQTSQIHKKDNHIRGQARFCPHKRLNNAFMLHASTSPFYPLFAALDVNAKIHEGESGRRLWAECVEIGIEARKAILARCKLFRPFIPPVVDGKLWQDYPTSVLASDRRFFSFEPGAKWHGFEGYAADQYFVDPCKLLLTTPGIDAETGEYSDFGVPATILAHYLRENGIVPEKCDLNSILFLLTPAESHEKLAQLVAMLAQFEQHIEDDSPLVEVLPSVYNKYPVRYRDYTLRQLCQEMHDLYVSFDVKDLQKAMFRQQSFPSVVMNPQDAHSAYIRGDVELVRIRDAEGRIAAEGALPYPPGVLCVVPGEVWGGAVQRYFLALEEGVNLLPGFSPELQGVYSETDADGVKRLYGYVLK</t>
  </si>
  <si>
    <t>P21170</t>
  </si>
  <si>
    <t>SPEA_ECOLI</t>
  </si>
  <si>
    <t>Biosynthetic arginine decarboxylase (ADC) (EC 4.1.1.19)</t>
  </si>
  <si>
    <t>speA b2938 JW2905</t>
  </si>
  <si>
    <t>speA</t>
  </si>
  <si>
    <t>MSDDMSMGLPSSAGEHGVLRSMQEVAMSSQEASKMLRTYNIAWWGNNYYDVNELGHISVCPDPDVPEARVDLAQLVKTREAQGQRLPALFCFPQILQHRLRSINAAFKRARESYGYNGDYFLVYPIKVNQHRRVIESLIHSGEPLGLEAGSKAELMAVLAHAGMTRSVIVCNGYKDREYIRLALIGEKMGHKVYLVIEKMSEIAIVLDEAERLNVVPRLGVRARLASQGSGKWQSSGGEKSKFGLAATQVLQLVETLREAGRLDSLQLLHFHLGSQMANIRDIATGVRESARFYVELHKLGVNIQCFDVGGGLGVDYEGTRSQSDCSVNYGLNEYANNIIWAIGDACEENGLPHPTVITESGRAVTAHHTVLVSNIIGVERNEYTVPTAPAEDAPRALQSMWETWQEMHEPGTRRSLREWLHDSQMDLHDIHIGYSSGIFSLQERAWAEQLYLSMCHEVQKQLDPQNRAHRPIIDELQERMADKMYVNFSLFQSMPDAWGIDQLFPVLPLEGLDQVPERRAVLLDITCDSDGAIDHYIDGDGIATTMPMPEYDPENPPMLGFFMVGAYQEILGNMHNLFGDTEAVDVFVFPDGSVEVELSDEGDTVADMLQYVQLDPKTLLTQFRDQVKKTDLDAELQQQFLEEFEAGLYGYTYLEDE</t>
  </si>
  <si>
    <t>P21177</t>
  </si>
  <si>
    <t>FADB_ECOLI</t>
  </si>
  <si>
    <t>Fatty acid oxidation complex subunit alpha [Includes: Enoyl-CoA hydratase/Delta(3)-cis-Delta(2)-trans-enoyl-CoA isomerase/3-hydroxybutyryl-CoA epimerase (EC 4.2.1.17) (EC 5.1.2.3) (EC 5.3.3.8); 3-hydroxyacyl-CoA dehydrogenase (EC 1.1.1.35)]</t>
  </si>
  <si>
    <t>fadB oldB b3846 JW3822</t>
  </si>
  <si>
    <t>fadB</t>
  </si>
  <si>
    <t>MLYKGDTLYLDWLEDGIAELVFDAPGSVNKLDTATVASLGEAIGVLEQQSDLKGLLLRSNKAAFIVGADITEFLSLFLVPEEQLSQWLHFANSVFNRLEDLPVPTIAAVNGYALGGGCECVLATDYRLATPDLRIGLPETKLGIMPGFGGSVRMPRMLGADSALEIIAAGKDVGADQALKIGLVDGVVKAEKLVEGAKAVLRQAINGDLDWKAKRQPKLEPLKLSKIEATMSFTIAKGMVAQTAGKHYPAPITAVKTIEAAARFGREEALNLENKSFVPLAHTNEARALVGIFLNDQYVKGKAKKLTKDVETPKQAAVLGAGIMGGGIAYQSAWKGVPVVMKDINDKSLTLGMTEAAKLLNKQLERGKIDGLKLAGVISTIHPTLDYAGFDRVDIVVEAVVENPKVKKAVLAETEQKVRQDTVLASNTSTIPISELANALERPENFCGMHFFNPVHRMPLVEIIRGEKSSDETIAKVVAWASKMGKTPIVVNDCPGFFVNRVLFPYFAGFSQLLRDGADFRKIDKVMEKQFGWPMGPAYLLDVVGIDTAHHAQAVMAAGFPQRMQKDYRDAIDALFDANRFGQKNGLGFWRYKEDSKGKPKKEEDAAVEDLLAEVSQPKRDFSEEEIIARMMIPMVNEVVRCLEEGIIATPAEADMALVYGLGFPPFHGGAFRWLDTLGSAKYLDMAQQYQHLGPLYEVPEGLRNKARHNEPYYPPVEPARPVGDLKTA</t>
  </si>
  <si>
    <t>P21179</t>
  </si>
  <si>
    <t>CATE_ECOLI</t>
  </si>
  <si>
    <t>Catalase HPII (EC 1.11.1.6) (Hydroxyperoxidase II)</t>
  </si>
  <si>
    <t>katE b1732 JW1721</t>
  </si>
  <si>
    <t>katE</t>
  </si>
  <si>
    <t>MSQHNEKNPHQHQSPLHDSSEAKPGMDSLAPEDGSHRPAAEPTPPGAQPTAPGSLKAPDTRNEKLNSLEDVRKGSENYALTTNQGVRIADDQNSLRAGSRGPTLLEDFILREKITHFDHERIPERIVHARGSAAHGYFQPYKSLSDITKADFLSDPNKITPVFVRFSTVQGGAGSADTVRDIRGFATKFYTEEGIFDLVGNNTPIFFIQDAHKFPDFVHAVKPEPHWAIPQGQSAHDTFWDYVSLQPETLHNVMWAMSDRGIPRSYRTMEGFGIHTFRLINAEGKATFVRFHWKPLAGKASLVWDEAQKLTGRDPDFHRRELWEAIEAGDFPEYELGFQLIPEEDEFKFDFDLLDPTKLIPEELVPVQRVGKMVLNRNPDNFFAENEQAAFHPGHIVPGLDFTNDPLLQGRLFSYTDTQISRLGGPNFHEIPINRPTCPYHNFQRDGMHRMGIDTNPANYEPNSINDNWPRETPPGPKRGGFESYQERVEGNKVRERSPSFGEYYSHPRLFWLSQTPFEQRHIVDGFSFELSKVVRPYIRERVVDQLAHIDLTLAQAVAKNLGIELTDDQLNITPPPDVNGLKKDPSLSLYAIPDGDVKGRVVAILLNDEVRSADLLAILKALKAKGVHAKLLYSRMGEVTADDGTVLPIAATFAGAPSLTVDAVIVPCGNIADIADNGDANYYLMEAYKHLKPIALAGDARKFKATIKIADQGEEGIVEADSADGSFMDELLTLMAAHRVWSRIPKIDKIPA</t>
  </si>
  <si>
    <t>P21189</t>
  </si>
  <si>
    <t>DPO2_ECOLI</t>
  </si>
  <si>
    <t>DNA polymerase II (Pol II) (EC 2.7.7.7)</t>
  </si>
  <si>
    <t>polB dinA b0060 JW0059</t>
  </si>
  <si>
    <t>polB</t>
  </si>
  <si>
    <t>MAQAGFILTRHWRDTPQGTEVSFWLATDNGPLQVTLAPQESVAFIPADQVPRAQHILQGEQGFRLTPLALKDFHRQPVYGLYCRAHRQLMNYEKRLREGGVTVYEADVRPPERYLMERFITSPVWVEGDMHNGTIVNARLKPHPDYRPPLKWVSIDIETTRHGELYCIGLEGCGQRIVYMLGPENGDASSLDFELEYVASRPQLLEKLNAWFANYDPDVIIGWNVVQFDLRMLQKHAERYRLPLRLGRDNSELEWREHGFKNGVFFAQAKGRLIIDGIEALKSAFWNFSSFSLETVAQELLGEGKSIDNPWDRMDEIDRRFAEDKPALATYNLKDCELVTQIFHKTEIMPFLLERATVNGLPVDRHGGSVAAFGHLYFPRMHRAGYVAPNLGEVPPHASPGGYVMDSRPGLYDSVLVLDYKSLYPSIIRTFLIDPVGLVEGMAQPDPEHSTEGFLDAWFSREKHCLPEIVTNIWHGRDEAKRQGNKPLSQALKIIMNAFYGVLGTTACRFFDPRLASSITMRGHQIMRQTKALIEAQGYDVIYGDTDSTFVWLKGAHSEEEAAKIGRALVQHVNAWWAETLQKQRLTSALELEYETHFCRFLMPTIRGADTGSKKRYAGLIQEGDKQRMVFKGLETVRTDWTPLAQQFQQELYLRIFRNEPYQEYVRETIDKLMAGELDARLVYRKRLRRPLSEYQRNVPPHVRAARLADEENQKRGRPLQYQNRGTIKYVWTTNGPEPLDYQRSPLDYEHYLTRQLQPVAEGILPFIEDNFATLMTGQLGLF</t>
  </si>
  <si>
    <t>P21338</t>
  </si>
  <si>
    <t>RNI_ECOLI</t>
  </si>
  <si>
    <t>Ribonuclease I (RNase I) (EC 4.6.1.21) (Enterobacter ribonuclease)</t>
  </si>
  <si>
    <t>rna rnsA b0611 JW0603</t>
  </si>
  <si>
    <t>rna</t>
  </si>
  <si>
    <t>MKAFWRNAALLAVSLLPFSSANALALQAKQYGDFDRYVLALSWQTGFCQSQHDRNRNERDECRLQTETTNKADFLTVHGLWPGLPKSVAARGVDERRWMRFGCATRPIPNLPEARASRMCSSPETGLSLETAAKLSEVMPGAGGRSCLERYEYAKHGACFGFDPDAYFGTMVRLNQEIKESEAGKFLADNYGKTVSRRDFDAAFAKSWGKENVKAVKLTCQGNPAYLTEIQISIKADAINAPLSANSFLPQPHPGNCGKTFVIDKAGY</t>
  </si>
  <si>
    <t>DISULFID 103..159;  /evidence="ECO:0000250"</t>
  </si>
  <si>
    <t>P21345</t>
  </si>
  <si>
    <t>GLTP_ECOLI</t>
  </si>
  <si>
    <t>Proton/glutamate-aspartate symporter (Glutamate-aspartate carrier protein) (Proton-glutamate-aspartate transport protein)</t>
  </si>
  <si>
    <t>gltP b4077 JW4038</t>
  </si>
  <si>
    <t>gltP</t>
  </si>
  <si>
    <t>MKNIKFSLAWQILFAMVLGILLGSYLHYHSDSRDWLVVNLLSPAGDIFIHLIKMIVVPIVISTLVVGIAGVGDAKQLGRIGAKTIIYFEVITTVAIILGITLANVFQPGAGVDMSQLATVDISKYQSTTEAVQSSSHGIMGTILSLVPTNIVASMAKGEMLPIIFFSVLFGLGLSSLPATHREPLVTVFRSISETMFKVTHMVMRYAPVGVFALIAVTVANFGFSSLWPLAKLVLLVHFAILFFALVVLGIVARLCGLSVWILIRILKDELILAYSTASSESVLPRIIEKMEAYGAPVSITSFVVPTGYSFNLDGSTLYQSIAAIFIAQLYGIDLSIWQEIILVLTLMVTSKGIAGVPGVSFVVLLATLGSVGIPLEGLAFIAGVDRILDMARTALNVVGNALAVLVIAKWEHKFDRKKALAYEREVLGKFDKTADQ</t>
  </si>
  <si>
    <t>P21361</t>
  </si>
  <si>
    <t>YCIG_ECOLI</t>
  </si>
  <si>
    <t>Uncharacterized protein YciG</t>
  </si>
  <si>
    <t>yciG b1259 JW1251</t>
  </si>
  <si>
    <t>yciG</t>
  </si>
  <si>
    <t>MAEHRGGSGNFAEDREKASDAGRKGGQHSGGNFKNDPQRASEAGKKGGQQSGGNKSGKS</t>
  </si>
  <si>
    <t>P21362</t>
  </si>
  <si>
    <t>YCIF_ECOLI</t>
  </si>
  <si>
    <t>Protein YciF</t>
  </si>
  <si>
    <t>yciF b1258 JW1250</t>
  </si>
  <si>
    <t>yciF</t>
  </si>
  <si>
    <t>MNMKTIEDVFIHLLSDTYSAEKQLTRALAKLARATSNEKLSQAFHAHLEETHGQIERIDQVVESESNLKIKRMKCVAMEGLIEEANEVIESTEKNEVRDAALIAAAQKVEHYEIASYGTLATLAEQLGYRKAAKLLKETLEEEKATDIKLTDLAINNVNKKAENKA</t>
  </si>
  <si>
    <t>P21363</t>
  </si>
  <si>
    <t>YCIE_ECOLI</t>
  </si>
  <si>
    <t>Protein YciE</t>
  </si>
  <si>
    <t>yciE b1257 JW1249</t>
  </si>
  <si>
    <t>yciE</t>
  </si>
  <si>
    <t>MNRIEHYHDWLRDAHAMEKQAESMLESMASRIDNYPELRARIEQHLSETKNQIVQLETILDRNDISRSVIKDSMSKMAALGQSIGGIFPSDEIVKGSISGYVFEQFEIACYTSLLAAAKNAGDTASIPTIEAILNEEKQMADWLIQNIPQTTEKFLIRSETDGVEAKK</t>
  </si>
  <si>
    <t>P21365</t>
  </si>
  <si>
    <t>YCIC_ECOLI</t>
  </si>
  <si>
    <t>UPF0259 membrane protein YciC</t>
  </si>
  <si>
    <t>yciC b1255 JW1247</t>
  </si>
  <si>
    <t>yciC</t>
  </si>
  <si>
    <t>MSITAQSVYRDTGNFFRNQFMTILLVSLLCAFITVVLGHVFSPSDAQLAQLNDGVPVSGSSGLFDLVQNMSPEQQQILLQASAASTFSGLIGNAILAGGVILIIQLVSAGQRVSALRAIGASAPILPKLFILIFLTTLLVQIGIMLVVVPGIIMAILLALAPVMLVQDKMGVFASMRSSMRLTWANMRLVAPAVLSWLLAKTLLLLFASSFAALTPEIGAVLANTLSNLISAILLIYLFRLYMLIRQ</t>
  </si>
  <si>
    <t>P21367</t>
  </si>
  <si>
    <t>YCAC_ECOLI</t>
  </si>
  <si>
    <t>Probable hydrolase YcaC (EC 4.-.-.-)</t>
  </si>
  <si>
    <t>ycaC b0897 JW0880</t>
  </si>
  <si>
    <t>ycaC</t>
  </si>
  <si>
    <t>MTKPYVRLDKNDAAVLLVDHQAGLLSLVRDIEPDKFKNNVLALGDLAKYFNLPTILTTSFETGPNGPLVPELKAQFPDTPYIARPGNINAWDNEDFVKAVKATGKKQLIIAGVVTEVCVAFPALSAIEEGFDVFVVTDASGTFNEITRHSAWDRLSQAGAQLMTWFGVACELHRDWRNDIEGLATLFSNHIPDYRNLMTSYDTLTKQK</t>
  </si>
  <si>
    <t>P21369</t>
  </si>
  <si>
    <t>PNCA_ECOLI</t>
  </si>
  <si>
    <t>Nicotinamidase (EC 3.5.1.19) (Nicotinamide deamidase) (NAMase) (Pyrazinamidase) (PZAase) (EC 3.5.1.-)</t>
  </si>
  <si>
    <t>pncA nam ydjB b1768 JW1757</t>
  </si>
  <si>
    <t>pncA</t>
  </si>
  <si>
    <t>MPPRALLLVDLQNDFCAGGALAVPEGDSTVDVANRLIDWCQSRGEAVIASQDWHPANHGSFASQHGVEPYTPGQLDGLPQTFWPDHCVQNSEGAQLHPLLHQKAIAAVFHKGENPLVDSYSAFFDNGRRQKTSLDDWLRDHEIDELIVMGLATDYCVKFTVLDALQLGYKVNVITDGCRGVNIQPQDSAHAFMEMSAAGATLYTLADWEETQG</t>
  </si>
  <si>
    <t>P21418</t>
  </si>
  <si>
    <t>YDFC_ECOLI</t>
  </si>
  <si>
    <t>Uncharacterized protein YdfC</t>
  </si>
  <si>
    <t>ydfC rzpQ b1573 JW1565</t>
  </si>
  <si>
    <t>ydfC</t>
  </si>
  <si>
    <t>MQKREPVIIAPDYTDDELYEWMRQKINAAQDLKWANEARAKQAENLSALEQDITNLEKAAALSIARMITYPR</t>
  </si>
  <si>
    <t>P21420</t>
  </si>
  <si>
    <t>NMPC_ECOLI</t>
  </si>
  <si>
    <t>Putative outer membrane porin protein NmpC</t>
  </si>
  <si>
    <t>nmpC phmA b0553</t>
  </si>
  <si>
    <t>nmpC</t>
  </si>
  <si>
    <t>MKKLTVAISAVAASVLMAMSAQAAEIYNKDSNKLDLYGKVNAKHYFSSNDADDGDTTYARLGFKGETQINDQLTGFGQWEYEFKGNRAESQGSSKDKTRLAFAGLKFGDYGSIDYGRNYGVAYDIGAWTDVLPEFGGDTWTQTDVFMTQRATGVATYRNNDFFGLVDGLNFAAQYQGKNDRSDFDNYTEGNGDGFGFSATYEYEGFGIGATYAKSDRTDTQVNAGKVLPEVFASGKNAEVWAAGLKYDANNIYLATTYSETQNMTVFADHFVANKAQNFEAVAQYQFDFGLRPSVAYLQSKGKDLGVWGDQDLVKYVDVGATYYFNKNMSTFVDYKINLLDKNDFTKALGVSTDDIVAVGLVYQF</t>
  </si>
  <si>
    <t>P21437</t>
  </si>
  <si>
    <t>GLPX2_ECOLI</t>
  </si>
  <si>
    <t>Fructose-1,6-bisphosphatase 2 class 2 (FBPase 2 class 2) (EC 3.1.3.11) (D-fructose-1,6-bisphosphate 1-phosphohydrolase 2 class 2)</t>
  </si>
  <si>
    <t>yggF yggK b2930 JW2897</t>
  </si>
  <si>
    <t>yggF</t>
  </si>
  <si>
    <t>MMSLAWPLFRVTEQAALAAWPQTGCGDKNKIDGLAVTAMRQALNDVAFRGRVVIGEGEIDHAPMLWIGEEVGKGDGPEVDIAVDPIEGTRMVAMGQSNALAVMAFAPRDSLLHAPDMYMKKLVVNRLAAGAIDLSLPLTDNLRNVAKALGKPLDKLRMVTLDKPRLSAAIEEATQLGVKVFALPDGDVAASVLTCWQDNPYDVMYTIGGAPEGVISACAVKALGGDMQAELIDFCQAKGDYTENRQIAEQERKRCKAMGVDVNRVYSLDELVRGNDILFSATGVTGGELVNGIQQTANGVRTQTLLIGGADQTCNIIDSLH</t>
  </si>
  <si>
    <t>P21499</t>
  </si>
  <si>
    <t>RNR_ECOLI</t>
  </si>
  <si>
    <t>Ribonuclease R (RNase R) (EC 3.1.13.1) (Protein VacB)</t>
  </si>
  <si>
    <t>rnr vacB yjeC b4179 JW5741</t>
  </si>
  <si>
    <t>rnr</t>
  </si>
  <si>
    <t>MSQDPFQEREAEKYANPIPSREFILEHLTKREKPASRDELAVELHIEGEEQLEGLRRRLRAMERDGQLVFTRRQCYALPERLDLVKGTVIGHRDGYGFLRVEGRKDDLYLSSEQMKTCIHGDQVLAQPLGADRKGRREARIVRVLVPKTSQIVGRYFTEAGVGFVVPDDSRLSFDILIPPDQIMGARMGFVVVVELTQRPTRRTKAVGKIVEVLGDNMGTGMAVDIALRTHEIPYIWPQAVEQQVAGLKEEVPEEAKAGRVDLRDLPLVTIDGEDARDFDDAVYCEKKRGGGWRLWVAIADVSYYVRPSTPLDREARNRGTSVYFPSQVIPMLPEVLSNGLCSLNPQVDRLCMVCEMTVSSKGRLTGYKFYEAVMSSHARLTYTKVWHILQGDQDLREQYAPLVKHLEELHNLYKVLDKAREERGGISFESEEAKFIFNAERRIERIEQTQRNDAHKLIEECMILANISAARFVEKAKEPALFRIHDKPSTEAITSFRSVLAELGLELPGGNKPEPRDYAELLESVADRPDAEMLQTMLLRSMKQAIYDPENRGHFGLALQSYAHFTSPIRRYPDLTLHRAIKYLLAKEQGHQGNTTETGGYHYSMEEMLQLGQHCSMAERRADEATRDVADWLKCDFMLDQVGNVFKGVISSVTGFGFFVRLDDLFIDGLVHVSSLDNDYYRFDQVGQRLMGESSGQTYRLGDRVEVRVEAVNMDERKIDFSLISSERAPRNVGKTAREKAKKGDAGKKGGKRRQVGKKVNFEPDSAFRGEKKTKPKAAKKDARKAKKPSAKTQKIAAATKAKRAAKKKVAE</t>
  </si>
  <si>
    <t>P21503</t>
  </si>
  <si>
    <t>YCAD_ECOLI</t>
  </si>
  <si>
    <t>Uncharacterized MFS-type transporter YcaD</t>
  </si>
  <si>
    <t>ycaD b0898 JW0881</t>
  </si>
  <si>
    <t>ycaD</t>
  </si>
  <si>
    <t>MSTYTQPVMLLLSGLLLLTLAIAVLNTLVPLWLAQEHMSTWQVGVVSSSYFTGNLVGTLLTGYVIKRIGFNRSYYLASFIFAAGCAGLGLMIGFWSWLAWRFVAGVGCAMIWVVVESALMCSGTSRNRGRLLAAYMMVYYVGTFLGQLLVSKVSTELMSVLPWVTGLTLAGILPLLFTRVLNQQAENHDSTSITSMLKLRQARLGVNGCIISGIVLGSLYGLMPLYLNHKGVSNASIGFWMAVLVSAGILGQWPIGRLADKFGRLLVLRVQVFVVILGSIAMLSQAAMAPALFILGAAGFTLYPVAMAWACEKVEHHQLVAMNQALLLSYTVGSLLGPSFTAMLMQNFSDNLLFIMIASVSFIYLLMLLRNAGHTPKPVAHV</t>
  </si>
  <si>
    <t>P21507</t>
  </si>
  <si>
    <t>SRMB_ECOLI</t>
  </si>
  <si>
    <t>ATP-dependent RNA helicase SrmB (EC 3.6.4.13)</t>
  </si>
  <si>
    <t>srmB rbaB rhlA b2576 JW2560</t>
  </si>
  <si>
    <t>srmB</t>
  </si>
  <si>
    <t>MTVTTFSELELDESLLEALQDKGFTRPTAIQAAAIPPALDGRDVLGSAPTGTGKTAAYLLPALQHLLDFPRKKSGPPRILILTPTRELAMQVSDHARELAKHTHLDIATITGGVAYMNHAEVFSENQDIVVATTGRLLQYIKEENFDCRAVETLILDEADRMLDMGFAQDIEHIAGETRWRKQTLLFSATLEGDAIQDFAERLLEDPVEVSANPSTRERKKIHQWYYRADDLEHKTALLVHLLKQPEATRSIVFVRKRERVHELANWLREAGINNCYLEGEMVQGKRNEAIKRLTEGRVNVLVATDVAARGIDIPDVSHVFNFDMPRSGDTYLHRIGRTARAGRKGTAISLVEAHDHLLLGKVGRYIEEPIKARVIDELRPKTRAPSEKQTGKPSKKVLAKRAEKKKAKEKEKPRVKKRHRDTKNIGKRRKPSGTGVPPQTTEE</t>
  </si>
  <si>
    <t>P21513</t>
  </si>
  <si>
    <t>RNE_ECOLI</t>
  </si>
  <si>
    <t>Ribonuclease E (RNase E) (EC 3.1.26.12)</t>
  </si>
  <si>
    <t>rne ams hmp1 b1084 JW1071</t>
  </si>
  <si>
    <t>rne</t>
  </si>
  <si>
    <t>MKRMLINATQQEELRVALVDGQRLYDLDIESPGHEQKKANIYKGKITRIEPSLEAAFVDYGAERHGFLPLKEIAREYFPANYSAHGRPNIKDVLREGQEVIVQIDKEERGNKGAALTTFISLAGSYLVLMPNNPRAGGISRRIEGDDRTELKEALASLELPEGMGLIVRTAGVGKSAEALQWDLSFRLKHWEAIKKAAESRPAPFLIHQESNVIVRAFRDYLRQDIGEILIDNPKVLELARQHIAALGRPDFSSKIKLYTGEIPLFSHYQIESQIESAFQREVRLPSGGSIVIDSTEALTAIDINSARATRGGDIEETAFNTNLEAADEIARQLRLRDLGGLIVIDFIDMTPVRHQRAVENRLREAVRQDRARIQISHISRFGLLEMSRQRLSPSLGESSHHVCPRCSGTGTVRDNESLSLSILRLIEEEALKENTQEVHAIVPVPIASYLLNEKRSAVNAIETRQDGVRCVIVPNDQMETPHYHVLRVRKGEETPTLSYMLPKLHEEAMALPSEEEFAERKRPEQPALATFAMPDVPPAPTPAEPAAPVVAPAPKAAPATPAAPAQPGLLSRFFGALKALFSGGEETKPTEQPAPKAEAKPERQQDRRKPRQNNRRDRNERRDTRSERTEGSDNREENRRNRRQAQQQTAETRESRQQAEVTEKARTADEQQAPRRERSRRRNDDKRQAQQEAKALNVEEQSVQETEQEERVRPVQPRRKQRQLNQKVRYEQSVAEEAVVAPVVEETVAAEPIVQEAPAPRTELVKVPLPVVAQTAPEQQEENNADNRDNGGMPRRSRRSPRHLRVSGQRRRRYRDERYPTQSPMPLTVACASPELASGKVWIRYPIVRPQDVQVEEQREQEEVHVQPMVTEVPVAAAIEPVVSAPVVEEVAGVVEAPVQVAEPQPEVVETTHPEVIAAAVTEQPQVITESDVAVAQEVAEQAEPVVEPQEETADIEEVVETAEVVVAEPEVVAQPAAPVVAEVAAEVETVAAVEPEVTVEHNHATAPMTRAPAPEYVPEAPRHSDWQRPTFAFEGKGAAGGHTATHHASAAPARPQPVE</t>
  </si>
  <si>
    <t>P21514</t>
  </si>
  <si>
    <t>PDEL_ECOLI</t>
  </si>
  <si>
    <t>Cyclic di-GMP phosphodiesterase PdeL (EC 3.1.4.52)</t>
  </si>
  <si>
    <t>pdeL yahA b0315 JW0307</t>
  </si>
  <si>
    <t>pdeL</t>
  </si>
  <si>
    <t>MNSCDFRVFLQEFGTTVHLSLPGSVSEKERLLLKLLMQGMSVTEISQYRNRSAKTISHQKKQLFEKLGIQSDITFWRDIFFQYNPEIISATGSNSHRYINDNHYHHIVTPEAISLALENHEFKPWIQPVFCAQTGVLTGCEVLVRWEHPQTGIIPPDQFIPLAESSGLIVIMTRQLMKQTADILMPVKHLLPDNFHIGINVSAGCFLAAGFEKECLNLVNKLGNDKIKLVLELTERNPIPVTPEARAIFDSLHQHNITFALDDFGTGYATYRYLQAFPVDFIKIDKSFVQMASVDEISGHIVDNIVELARKPGLSIVAEGVETQEQADLMIGKGVHFLQGYLYSPPVPGNKFISEWVMKAGG</t>
  </si>
  <si>
    <t>P21515</t>
  </si>
  <si>
    <t>ACPH_ECOLI</t>
  </si>
  <si>
    <t>Acyl carrier protein phosphodiesterase (ACP phosphodiesterase) (EC 3.1.4.14)</t>
  </si>
  <si>
    <t>acpH yajB b0404 JW0394</t>
  </si>
  <si>
    <t>acpH</t>
  </si>
  <si>
    <t>MNFLAHLHLAHLAESSLSGNLLADFVRGNPEESFPPDVVAGIHMHRRIDVLTDNLPEVREAREWFRSETRRVAPITLDVMWDHFLSRHWSQLSPDFPLQEFVCYAREQVMTILPDSPPRFINLNNYLWSEQWLVRYRDMDFIQNVLNGMASRRPRLDALRDSWYDLDAHYDALETRFWQFYPRMMAQASRKAL</t>
  </si>
  <si>
    <t>P21517</t>
  </si>
  <si>
    <t>MALZ_ECOLI</t>
  </si>
  <si>
    <t>Maltodextrin glucosidase (EC 3.2.1.20) (Alpha-glucosidase)</t>
  </si>
  <si>
    <t>malZ b0403 JW0393</t>
  </si>
  <si>
    <t>malZ</t>
  </si>
  <si>
    <t>MLNAWHLPVPPFVKQSKDQLLITLWLTGEDPPQRIMLRTEHDNEEMSVPMHKQRSQPQPGVTAWRAAIDLSSGQPRRRYSFKLLWHDRQRWFTPQGFSRMPPARLEQFAVDVPDIGPQWAADQIFYQIFPDRFARSLPREAEQDHVYYHHAAGQEIILRDWDEPVTAQAGGSTFYGGDLDGISEKLPYLKKLGVTALYLNPVFKAPSVHKYDTEDYRHVDPQFGGDGALLRLRHNTQQLGMRLVLDGVFNHSGDSHAWFDRHNRGTGGACHNPESPWRDWYSFSDDGTALDWLGYASLPKLDYQSESLVNEIYRGEDSIVRHWLKAPWNMDGWRLDVVHMLGEAGGARNNMQHVAGITEAAKETQPEAYIVGEHFGDARQWLQADVEDAAMNYRGFTFPLWGFLANTDISYDPQQIDAQTCMAWMDNYRAGLSHQQQLRMFNQLDSHDTARFKTLLGRDIARLPLAVVWLFTWPGVPCIYYGDEVGLDGKNDPFCRKPFPWQVEKQDTALFALYQRMIALRKKSQALRHGGCQVLYAEDNVVVFVRVLNQQRVLVAINRGEACEVVLPASPFLNAVQWQCKEGHGQLTDGILALPAISATVWMN</t>
  </si>
  <si>
    <t>P21599</t>
  </si>
  <si>
    <t>KPYK2_ECOLI</t>
  </si>
  <si>
    <t>Pyruvate kinase II (EC 2.7.1.40) (PK-2)</t>
  </si>
  <si>
    <t>pykA b1854 JW1843</t>
  </si>
  <si>
    <t>pykA</t>
  </si>
  <si>
    <t>MSRRLRRTKIVTTLGPATDRDNNLEKVIAAGANVVRMNFSHGSPEDHKMRADKVREIAAKLGRHVAILGDLQGPKIRVSTFKEGKVFLNIGDKFLLDANLGKGEGDKEKVGIDYKGLPADVVPGDILLLDDGRVQLKVLEVQGMKVFTEVTVGGPLSNNKGINKLGGGLSAEALTEKDKADIKTAALIGVDYLAVSFPRCGEDLNYARRLARDAGCDAKIVAKVERAEAVCSQDAMDDIILASDVVMVARGDLGVEIGDPELVGIQKALIRRARQLNRAVITATQMMESMITNPMPTRAEVMDVANAVLDGTDAVMLSAETAAGQYPSETVAAMARVCLGAEKIPSINVSKHRLDVQFDNVEEAIAMSAMYAANHLKGVTAIITMTESGRTALMTSRISSGLPIFAMSRHERTLNLTALYRGVTPVHFDSANDGVAAASEAVNLLRDKGYLMSGDLVIVTQGDVMSTVGSTNTTRILTVE</t>
  </si>
  <si>
    <t>P21645</t>
  </si>
  <si>
    <t>LPXD_ECOLI</t>
  </si>
  <si>
    <t>UDP-3-O-(3-hydroxymyristoyl)glucosamine N-acyltransferase (UDP-3-O-(3-OHC14)-GlcN N-acyltransferase) (EC 2.3.1.191) (Protein FirA) (Rifampicin resistance protein) (UDP-3-O-(3-hydroxytetradecanoyl)glucosamine N-acyltransferase)</t>
  </si>
  <si>
    <t>lpxD firA omsA b0179 JW0174</t>
  </si>
  <si>
    <t>lpxD</t>
  </si>
  <si>
    <t>MPSIRLADLAQQLDAELHGDGDIVITGVASMQSAQTGHITFMVNPKYREHLGLCQASAVVMTQDDLPFAKSAALVVKNPYLTYARMAQILDTTPQPAQNIAPSAVIDATAKLGNNVSIGANAVIESGVELGDNVIIGAGCFVGKNSKIGAGSRLWANVTIYHEIQIGQNCLIQSGTVVGADGFGYANDRGNWVKIPQIGRVIIGDRVEIGACTTIDRGALDDTIIGNGVIIDNQCQIAHNVVIGDNTAVAGGVIMAGSLKIGRYCMIGGASVINGHMEICDKVTVTGMGMVMRPITEPGVYSSGIPLQPNKVWRKTAALVMNIDDMSKRLKSLERKVNQQD</t>
  </si>
  <si>
    <t>P21693</t>
  </si>
  <si>
    <t>DBPA_ECOLI</t>
  </si>
  <si>
    <t>ATP-dependent RNA helicase DbpA (EC 3.6.4.13)</t>
  </si>
  <si>
    <t>dbpA b1343 JW1337</t>
  </si>
  <si>
    <t>dbpA</t>
  </si>
  <si>
    <t>MTAFSTLNVLPPAQLTNLNELGYLTMTPVQAAALPAILAGKDVRVQAKTGSGKTAAFGLGLLQQIDASLFQTQALVLCPTRELADQVAGELRRLARFLPNTKILTLCGGQPFGMQRDSLQHAPHIIVATPGRLLDHLQKGTVSLDALNTLVMDEADRMLDMGFSDAIDDVIRFAPASRQTLLFSATWPEAIAAISGRVQRDPLAIEIDSTDALPPIEQQFYETSSKGKIPLLQRLLSLHQPSSCVVFCNTKKDCQAVCDALNEVGQSALSLHGDLEQRDRDQTLVRFANGSARVLVATDVAARGLDIKSLELVVNFELAWDPEVHVHRIGRTARAGNSGLAISFCAPEEAQRANIISDMLQIKLNWQTPPANSSIATLEAEMATLCIDGGKKAKMRPGDVLGALTGDIGLDGADIGKIAVHPAHVYVAVRQAVAHKAWKQLQGGKIKGKTCRVRLLK</t>
  </si>
  <si>
    <t>P21829</t>
  </si>
  <si>
    <t>YBHA_ECOLI</t>
  </si>
  <si>
    <t>Pyridoxal phosphate phosphatase YbhA (PLP phosphatase) (EC 3.1.3.74)</t>
  </si>
  <si>
    <t>ybhA b0766 JW0749</t>
  </si>
  <si>
    <t>ybhA</t>
  </si>
  <si>
    <t>MTTRVIALDLDGTLLTPKKTLLPSSIEALARAREAGYQLIIVTGRHHVAIHPFYQALALDTPAICCNGTYLYDYHAKTVLEADPMPVIKALQLIEMLNEHHIHGLMYVDDAMVYEHPTGHVIRTSNWAQTLPPEQRPTFTQVASLAETAQQVNAVWKFALTHDDLPQLQHFGKHVEHELGLECEWSWHDQVDIARGGNSKGKRLTKWVEAQGWSMENVVAFGDNFNDISMLEAAGTGVAMGNADDAVKARANIVIGDNTTDSIAQFIYSHLI</t>
  </si>
  <si>
    <t>P21865</t>
  </si>
  <si>
    <t>KDPD_ECOLI</t>
  </si>
  <si>
    <t>Sensor protein KdpD (EC 2.7.13.3)</t>
  </si>
  <si>
    <t>kdpD b0695 JW0683</t>
  </si>
  <si>
    <t>kdpD</t>
  </si>
  <si>
    <t>MNNEPLRPDPDRLLEQTAAPHRGKLKVFFGACAGVGKTWAMLAEAQRLRAQGLDIVVGVVETHGRKDTAAMLEGLAVLPLKRQAYRGRHISEFDLDAALARRPALILMDELAHSNAPGSRHPKRWQDIEELLEAGIDVFTTVNVQHLESLNDVVSGVTGIQVRETVPDPFFDAADDVVLVDLPPDDLRQRLKEGKVYIAGQAERAIEHFFRKGNLIALRELALRRTADRVDEQMRAWRGHPGEEKVWHTRDAILLCIGHNTGSEKLVRAAARLASRLGSVWHAVYVETPALHRLPEKKRRAILSALRLAQELGAETATLSDPAEEKAVVRYAREHNLGKIILGRPASRRWWRRETFADRLARIAPDLDQVLVALDEPPARTINNAPDNRSFKDKWRVQIQGCVVAAALCAVITLIAMQWLMAFDAANLVMLYLLGVVVVALFYGRWPSVVATVINVVSFDLFFIAPRGTLAVSDVQYLLTFAVMLTVGLVIGNLTAGVRYQARVARYREQRTRHLYEMSKALAVGRSPQDIAATSEQFIASTFHARSQVLLPDDNGKLQPLTHPQGMTPWDDAIAQWSFDKGLPAGAGTDTLPGVPYQILPLKSGEKTYGLVVVEPGNLRQLMIPEQQRLLETFTLLVANALERLTLTASEEQARMASEREQIRNALLAALSHDLRTPLTVLFGQAEILTLDLASEGSPHARQASEIRQHVLNTTRLVNNLLDMARIQSGGFNLKKEWLTLEEVVGSALQMLEPGLSSPINLSLPEPLTLIHVDGPLFERVLINLLENAVKYAGAQAEIGIDAHVEGENLQLDVWDNGPGLPPGQEQTIFDKFARGNKESAVPGVGLGLAICRAIVDVHGGTITAFNRPEGGACFRVTLPQQTAPELEEFHEDM</t>
  </si>
  <si>
    <t>P21866</t>
  </si>
  <si>
    <t>KDPE_ECOLI</t>
  </si>
  <si>
    <t>KDP operon transcriptional regulatory protein KdpE</t>
  </si>
  <si>
    <t>kdpE b0694 JW5096</t>
  </si>
  <si>
    <t>kdpE</t>
  </si>
  <si>
    <t>MTNVLIVEDEQAIRRFLRTALEGDGMRVFEAETLQRGLLEAATRKPDLIILDLGLPDGDGIEFIRDLRQWSAVPVIVLSARSEESDKIAALDAGADDYLSKPFGIGELQARLRVALRRHSATTAPDPLVKFSDVTVDLAARVIHRGEEEVHLTPIEFRLLAVLLNNAGKVLTQRQLLNQVWGPNAVEHSHYLRIYMGHLRQKLEQDPARPRHFITETGIGYRFML</t>
  </si>
  <si>
    <t>P21888</t>
  </si>
  <si>
    <t>SYC_ECOLI</t>
  </si>
  <si>
    <t>Cysteine--tRNA ligase (EC 6.1.1.16) (Cysteinyl-tRNA synthetase) (CysRS)</t>
  </si>
  <si>
    <t>cysS b0526 JW0515</t>
  </si>
  <si>
    <t>cysS</t>
  </si>
  <si>
    <t>MLKIFNTLTRQKEEFKPIHAGEVGMYVCGITVYDLCHIGHGRTFVAFDVVARYLRFLGYKLKYVRNITDIDDKIIKRANENGESFVAMVDRMIAEMHKDFDALNILRPDMEPRATHHIAEIIELTEQLIAKGHAYVADNGDVMFDVPTDPTYGVLSRQDLDQLQAGARVDVVDDKRNPMDFVLWKMSKEGEPSWPSPWGAGRPGWHIECSAMNCKQLGNHFDIHGGGSDLMFPHHENEIAQSTCAHDGQYVNYWMHSGMVMVDREKMSKSLGNFFTVRDVLKYYDAETVRYFLMSGHYRSQLNYSEENLKQARAALERLYTALRGTDKTVAPAGGEAFEARFIEAMDDDFNTPEAYSVLFDMAREVNRLKAEDMAAANAMASHLRKLSAVLGLLEQEPEAFLQSGAQADDSEVAEIEALIQQRLDARKAKDWAAADAARDRLNEMGIVLEDGPQGTTWRRK</t>
  </si>
  <si>
    <t>P21889</t>
  </si>
  <si>
    <t>SYD_ECOLI</t>
  </si>
  <si>
    <t>Aspartate--tRNA ligase (EC 6.1.1.12) (Aspartyl-tRNA synthetase) (AspRS)</t>
  </si>
  <si>
    <t>aspS tls b1866 JW1855</t>
  </si>
  <si>
    <t>aspS</t>
  </si>
  <si>
    <t>MRTEYCGQLRLSHVGQQVTLCGWVNRRRDLGSLIFIDMRDREGIVQVFFDPDRADALKLASELRNEFCIQVTGTVRARDEKNINRDMATGEIEVLASSLTIINRADVLPLDSNHVNTEEARLKYRYLDLRRPEMAQRLKTRAKITSLVRRFMDDHGFLDIETPMLTKATPEGARDYLVPSRVHKGKFYALPQSPQLFKQLLMMSGFDRYYQIVKCFRDEDLRADRQPEFTQIDVETSFMTAPQVREVMEALVRHLWLEVKGVDLGDFPVMTFAEAERRYGSDKPDLRNPMELTDVADLLKSVEFAVFAGPANDPKGRVAALRVPGGASLTRKQIDEYGNFVKIYGAKGLAYIKVNERAKGLEGINSPVAKFLNAEIIEDILDRTAAQDGDMIFFGADNKKIVADAMGALRLKVGKDLGLTDESKWAPLWVIDFPMFEDDGEGGLTAMHHPFTSPKDMTAAELKAAPENAVANAYDMVINGYEVGGGSVRIHNGDMQQTVFGILGINEEEQREKFGFLLDALKYGTPPHAGLAFGLDRLTMLLTGTDNIRDVIAFPKTTAAACLMTEAPSFANPTALAELSIQVVKKAENN</t>
  </si>
  <si>
    <t>P21893</t>
  </si>
  <si>
    <t>RECJ_ECOLI</t>
  </si>
  <si>
    <t>Single-stranded-DNA-specific exonuclease RecJ (EC 3.1.-.-)</t>
  </si>
  <si>
    <t>recJ b2892 JW2860</t>
  </si>
  <si>
    <t>recJ</t>
  </si>
  <si>
    <t>MKQQIQLRRREVDETADLPAELPPLLRRLYASRGVRSAQELERSVKGMLPWQQLSGVEKAVEILYNAFREGTRIIVVGDFDADGATSTALSVLAMRSLGCSNIDYLVPNRFEDGYGLSPEVVDQAHARGAQLIVTVDNGISSHAGVEHARSLGIPVIVTDHHLPGDTLPAAEAIINPNLRDCNFPSKSLAGVGVAFYLMLALRTFLRDQGWFDERNIAIPNLAELLDLVALGTVADVVPLDANNRILTWQGMSRIRAGKCRPGIKALLEVANRDAQKLAASDLGFALGPRLNAAGRLDDMSVGVALLLCDNIGEARVLANELDALNQTRKEIEQGMQIEALTLCEKLERSRDTLPGGLAMYHPEWHQGVVGILASRIKERFHRPVIAFAPAGDGTLKGSGRSIQGLHMRDALERLDTLYPGMMLKFGGHAMAAGLSLEEDKFKLFQQRFGELVTEWLDPSLLQGEVVSDGPLSPAEMTMEVAQLLRDAGPWGQMFPEPLFDGHFRLLQQRLVGERHLKVMVEPVGGGPLLDGIAFNVDTALWPDNGVREVQLAYKLDINEFRGNRSLQIIIDNIWPI</t>
  </si>
  <si>
    <t>P22106</t>
  </si>
  <si>
    <t>ASNB_ECOLI</t>
  </si>
  <si>
    <t>Asparagine synthetase B [glutamine-hydrolyzing] (AS-B) (EC 6.3.5.4)</t>
  </si>
  <si>
    <t>asnB b0674 JW0660</t>
  </si>
  <si>
    <t>asnB</t>
  </si>
  <si>
    <t>MCSIFGVFDIKTDAVELRKKALELSRLMRHRGPDWSGIYASDNAILAHERLSIVDVNAGAQPLYNQQKTHVLAVNGEIYNHQALRAEYGDRYQFQTGSDCEVILALYQEKGPEFLDDLQGMFAFALYDSEKDAYLIGRDHLGIIPLYMGYDEHGQLYVASEMKALVPVCRTIKEFPAGSYLWSQDGEIRSYYHRDWFDYDAVKDNVTDKNELRQALEDSVKSHLMSDVPYGVLLSGGLDSSIISAITKKYAARRVEDQERSEAWWPQLHSFAVGLPGSPDLKAAQEVANHLGTVHHEIHFTVQEGLDAIRDVIYHIETYDVTTIRASTPMYLMSRKIKAMGIKMVLSGEGSDEVFGGYLYFHKAPNAKELHEETVRKLLALHMYDCARANKAMSAWGVEARVPFLDKKFLDVAMRINPQDKMCGNGKMEKHILRECFEAYLPASVAWRQKEQFSDGVGYSWIDTLKEVAAQQVSDQQLETARFRFPYNTPTSKEAYLYREIFEELFPLPSAAECVPGGPSVACSSAKAIEWDEAFKKMDDPSGRAVGVHQSAYK</t>
  </si>
  <si>
    <t>P22186</t>
  </si>
  <si>
    <t>MRAZ_ECOLI</t>
  </si>
  <si>
    <t>Transcriptional regulator MraZ</t>
  </si>
  <si>
    <t>mraZ yabB b0081 JW0079</t>
  </si>
  <si>
    <t>mraZ</t>
  </si>
  <si>
    <t>MFRGATLVNLDSKGRLSVPTRYREQLLENAAGQMVCTIDIYHPCLLLYPLPEWEIIEQKLSRLSSMNPVERRVQRLLLGHASECQMDGAGRLLIAPVLRQHAGLTKEVMLVGQFNKFELWDETTWHQQVKEDIDAEQLATGDLSERLQDLSL</t>
  </si>
  <si>
    <t>P22188</t>
  </si>
  <si>
    <t>MURE_ECOLI</t>
  </si>
  <si>
    <t>UDP-N-acetylmuramoyl-L-alanyl-D-glutamate--2,6-diaminopimelate ligase (EC 6.3.2.13) (Meso-A2pm-adding enzyme) (Meso-diaminopimelate-adding enzyme) (UDP-MurNAc-L-Ala-D-Glu:meso-diaminopimelate ligase) (UDP-MurNAc-tripeptide synthetase) (UDP-N-acetylmuramyl-tripeptide synthetase)</t>
  </si>
  <si>
    <t>murE b0085 JW0083</t>
  </si>
  <si>
    <t>murE</t>
  </si>
  <si>
    <t>MADRNLRDLLAPWVPDAPSRALREMTLDSRVAAAGDLFVAVVGHQADGRRYIPQAIAQGVAAIIAEAKDEATDGEIREMHGVPVIYLSQLNERLSALAGRFYHEPSDNLRLVGVTGTNGKTTTTQLLAQWSQLLGEISAVMGTVGNGLLGKVIPTENTTGSAVDVQHELAGLVDQGATFCAMEVSSHGLVQHRVAALKFAASVFTNLSRDHLDYHGDMEHYEAAKWLLYSEHHCGQAIINADDEVGRRWLAKLPDAVAVSMEDHINPNCHGRWLKATEVNYHDSGATIRFSSSWGDGEIESHLMGAFNVSNLLLALATLLALGYPLADLLKTAARLQPVCGRMEVFTAPGKPTVVVDYAHTPDALEKALQAARLHCAGKLWCVFGCGGDRDKGKRPLMGAIAEEFADVAVVTDDNPRTEEPRAIINDILAGMLDAGHAKVMEGRAEAVTCAVMQAKENDVVLVAGKGHEDYQIVGNQRLDYSDRVTVARLLGVIA</t>
  </si>
  <si>
    <t>P22255</t>
  </si>
  <si>
    <t>CYSQ_ECOLI</t>
  </si>
  <si>
    <t>3'(2'),5'-bisphosphate nucleotidase CysQ (EC 3.1.3.7) (3'(2'),5-bisphosphonucleoside 3'(2')-phosphohydrolase) (3'-phosphoadenosine 5'-phosphate phosphatase) (PAP phosphatase) (DPNPase)</t>
  </si>
  <si>
    <t>cysQ amtA b4214 JW4172</t>
  </si>
  <si>
    <t>cysQ</t>
  </si>
  <si>
    <t>MLDQVCQLARNAGDAIMQVYDGTKPMDVVSKADNSPVTAADIAAHTVIMDGLRTLTPDVPVLSEEDPPGWEVRQHWQRYWLVDPLDGTKEFIKRNGEFTVNIALIDHGKPILGVVYAPVMNVMYSAAEGKAWKEECGVRKQIQVRDARPPLVVISRSHADAELKEYLQQLGEHQTTSIGSSLKFCLVAEGQAQLYPRFGPTNIWDTAAGHAVAAAAGAHVHDWQGKPLDYTPRESFLNPGFRVSIY</t>
  </si>
  <si>
    <t>P22256</t>
  </si>
  <si>
    <t>GABT_ECOLI</t>
  </si>
  <si>
    <t>4-aminobutyrate aminotransferase GabT (EC 2.6.1.19) (5-aminovalerate transaminase) (EC 2.6.1.48) (GABA aminotransferase) (GABA-AT) (Gamma-amino-N-butyrate transaminase) (GABA transaminase) (Glutamate:succinic semialdehyde transaminase) (L-AIBAT)</t>
  </si>
  <si>
    <t>gabT b2662 JW2637</t>
  </si>
  <si>
    <t>gabT</t>
  </si>
  <si>
    <t>MNSNKELMQRRSQAIPRGVGQIHPIFADRAENCRVWDVEGREYLDFAGGIAVLNTGHLHPKVVAAVEAQLKKLSHTCFQVLAYEPYLELCEIMNQKVPGDFAKKTLLVTTGSEAVENAVKIARAATKRSGTIAFSGAYHGRTHYTLALTGKVNPYSAGMGLMPGHVYRALYPCPLHGISEDDAIASIHRIFKNDAAPEDIAAIVIEPVQGEGGFYASSPAFMQRLRALCDEHGIMLIADEVQSGAGRTGTLFAMEQMGVAPDLTTFAKSIAGGFPLAGVTGRAEVMDAVAPGGLGGTYAGNPIACVAALEVLKVFEQENLLQKANDLGQKLKDGLLAIAEKHPEIGDVRGLGAMIAIELFEDGDHNKPDAKLTAEIVARARDKGLILLSCGPYYNVLRILVPLTIEDAQIRQGLEIISQCFDEAKQ</t>
  </si>
  <si>
    <t>P22259</t>
  </si>
  <si>
    <t>PCKA_ECOLI</t>
  </si>
  <si>
    <t>Phosphoenolpyruvate carboxykinase (ATP) (PCK) (PEP carboxykinase) (PEPCK) (EC 4.1.1.49)</t>
  </si>
  <si>
    <t>pckA pck b3403 JW3366</t>
  </si>
  <si>
    <t>pckA</t>
  </si>
  <si>
    <t>MRVNNGLTPQELEAYGISDVHDIVYNPSYDLLYQEELDPSLTGYERGVLTNLGAVAVDTGIFTGRSPKDKYIVRDDTTRDTFWWADKGKGKNDNKPLSPETWQHLKGLVTRQLSGKRLFVVDAFCGANPDTRLSVRFITEVAWQAHFVKNMFIRPSDEELAGFKPDFIVMNGAKCTNPQWKEQGLNSENFVAFNLTERMQLIGGTWYGGEMKKGMFSMMNYLLPLKGIASMHCSANVGEKGDVAVFFGLSGTGKTTLSTDPKRRLIGDDEHGWDDDGVFNFEGGCYAKTIKLSKEAEPEIYNAIRRDALLENVTVREDGTIDFDDGSKTENTRVSYPIYHIDNIVKPVSKAGHATKVIFLTADAFGVLPPVSRLTADQTQYHFLSGFTAKLAGTERGITEPTPTFSACFGAAFLSLHPTQYAEVLVKRMQAAGAQAYLVNTGWNGTGKRISIKDTRAIIDAILNGSLDNAETFTLPMFNLAIPTELPGVDTKILDPRNTYASPEQWQEKAETLAKLFIDNFDKYTDTPAGAALVAAGPKL</t>
  </si>
  <si>
    <t>P22333</t>
  </si>
  <si>
    <t>ADD_ECOLI</t>
  </si>
  <si>
    <t>Adenosine deaminase (EC 3.5.4.4) (Adenosine aminohydrolase)</t>
  </si>
  <si>
    <t>add b1623 JW1615</t>
  </si>
  <si>
    <t>add</t>
  </si>
  <si>
    <t>MIDTTLPLTDIHRHLDGNIRPQTILELGRQYNISLPAQSLETLIPHVQVIANEPDLVSFLTKLDWGVKVLASLDACRRVAFENIEDAARHGLHYVELRFSPGYMAMAHQLPVAGVVEAVIDGVREGCRTFGVQAKLIGIMSRTFGEAACQQELEAFLAHRDQITALDLAGDELGFPGSLFLSHFNRARDAGWHITVHAGEAAGPESIWQAIRELGAERIGHGVKAIEDRALMDFLAEQQIGIESCLTSNIQTSTVAELAAHPLKTFLEHGIRASINTDDPGVQGVDIIHEYTVAAPAAGLSREQIRQAQINGLEMAFLSAEEKRALREKVAAK</t>
  </si>
  <si>
    <t>P22523</t>
  </si>
  <si>
    <t>MUKB_ECOLI</t>
  </si>
  <si>
    <t>Chromosome partition protein MukB (Structural maintenance of chromosome-related protein)</t>
  </si>
  <si>
    <t>mukB b0924 JW0907</t>
  </si>
  <si>
    <t>mukB</t>
  </si>
  <si>
    <t>MIERGKFRSLTLINWNGFFARTFDLDELVTTLSGGNGAGKSTTMAAFVTALIPDLTLLHFRNTTEAGATSGSRDKGLHGKLKAGVCYSMLDTINSRHQRVVVGVRLQQVAGRDRKVDIKPFAIQGLPMSVQPTQLVTETLNERQARVLPLNELKDKLEAMEGVQFKQFNSITDYHSLMFDLGIIARRLRSASDRSKFYRLIEASLYGGISSAITRSLRDYLLPENSGVRKAFQDMEAALRENRMTLEAIRVTQSDRDLFKHLISEATNYVAADYMRHANERRVHLDKALEFRRELHTSRQQLAAEQYKHVDMARELAEHNGAEGDLEADYQAASDHLNLVQTALRQQEKIERYEADLDELQIRLEEQNEVVAEAIERQQENEARAEAAELEVDELKSQLADYQQALDVQQTRAIQYNQAIAALNRAKELCHLPDLTADCAAEWLETFQAKELEATEKMLSLEQKMSMAQTAHSQFEQAYQLVVAINGPLARNEAWDVARELLREGVDQRHLAEQVQPLRMRLSELEQRLREQQEAERLLADFCKRQGKNFDIDELEALHQELEARIASLSDSVSNAREERMALRQEQEQLQSRIQSLMQRAPVWLAAQNSLNQLSEQCGEEFTSSQDVTEYLQQLLEREREAIVERDEVGARKNAVDEEIERLSQPGGSEDQRLNALAERFGGVLLSEIYDDVSLEDAPYFSALYGPSRHAIVVPDLSQVTEHLEGLTDCPEDLYLIEGDPQSFDDSVFSVDELEKAVVVKIADRQWRYSRFPEVPLFGRAARESRIESLHAEREVLSERFATLSFDVQKTQRLHQAFSRFIGSHLAVAFESDPEAEIRQLNSRRVELERALSNHENDNQQQRIQFEQAKEGVTALNRILPRLNLLADDSLADRVDEIRERLDEAQEAARFVQQFGNQLAKLEPIVSVLQSDPEQFEQLKEDYAYSQQMQRDARQQAFALTEVVQRRAHFSYSDSAEMLSGNSDLNEKLRERLEQAEAERTRAREALRGHAAQLSQYNQVLASLKSSYDTKKELLNDLQRELQDIGVRADSGAEERARIRRDELHAQLSNNRSRRNQLEKALTFCEAEMDNLTRKLRKLERDYFEMREQVVTAKAGWCAVMRMVKDNGVERRLHRRELAYLSADDLRSMSDKALGALRLAVADNEHLRDVLRMSEDPKRPERKIQFFVAVYQHLRERIRQDIIRTDDPVEAIEQMEIELSRLTEELTSREQKLAISSRSVANIIRKTIQREQNRIRMLNQGLQNVSFGQVNSVRLNVNVRETHAMLLDVLSEQHEQHQDLFNSNRLTFSEALAKLYQRLNPQIDMGQRTPQTIGEELLDYRNYLEMEVEVNRGSDGWLRAESGALSTGEAIGTGMSILVMVVQSWEDESRRLRGKDISPCRLLFLDEAARLDARSIATLFELCERLQMQLIIAAPENISPEKGTTYKLVRKVFQNTEHVHVVGLRGFAPQLPETLPGTDEAPSQAS</t>
  </si>
  <si>
    <t>P22524</t>
  </si>
  <si>
    <t>MUKE_ECOLI</t>
  </si>
  <si>
    <t>Chromosome partition protein MukE (Protein KicA)</t>
  </si>
  <si>
    <t>mukE kicA ycbA b0923 JW0906</t>
  </si>
  <si>
    <t>mukE</t>
  </si>
  <si>
    <t>MSSTNIEQVMPVKLAQALANPLFPALDSALRSGRHIGLDELDNHAFLMDFQEYLEEFYARYNVELIRAPEGFFYLRPRSTTLIPRSVLSELDMMVGKILCYLYLSPERLANEGIFTQQELYDELLTLADEAKLLKLVNNRSTGSDVDRQKLQEKVRSSLNRLRRLGMVWFMGHDSSKFRITESVFRFGADVRAGDDPREAQRRLIRDGEAMPIENHLQLNDETEENQPDSGEEE</t>
  </si>
  <si>
    <t>P22525</t>
  </si>
  <si>
    <t>YCBB_ECOLI</t>
  </si>
  <si>
    <t>Probable L,D-transpeptidase YcbB (EC 2.-.-.-)</t>
  </si>
  <si>
    <t>ycbB b0925 JW0908</t>
  </si>
  <si>
    <t>ycbB</t>
  </si>
  <si>
    <t>MLLNMMCGRQLSAISLCLAVTFAPLFNAQADEPEVIPGDSPVAVSEQGEALPQAQATAIMAGIQPLPEGAAEKARTQIESQLPAGYKPVYLNQLQLLYAARDMQPMWENRDAVKAFQQQLAEVAIAGFQPQFNKWVELLTDPGVNGMARDVVLSDAMMGYLHFIANIPVKGTRWLYSSKPYALATPPLSVINQWQLALDKGQLPTFVAGLAPQHPQYAAMHESLLALLCDTKPWPQLTGKATLRPGQWSNDVPALREILQRTGMLDGGPKITLPGDDTPTDAVVSPSAVTVETAETKPMDKQTTSRSKPAPAVRAAYDNELVEAVKRFQAWQGLGADGAIGPATRDWLNVTPAQRAGVLALNIQRLRLLPTELSTGIMVNIPAYSLVYYQNGNQVLDSRVIVGRPDRKTPMMSSALNNVVVNPPWNVPPTLARKDILPKVRNDPGYLESHGYTVMRGWNSREAIDPWQVDWSTITASNLPFRFQQAPGPRNSLGRYKFNMPSSEAIYLHDTPNHNLFKRDTRALSSGCVRVNKASDLANMLLQDAGWNDKRISDALKQGDTRYVNIRQSIPVNLYYLTAFVGADGRTQYRTDIYNYDLPARSSSQIVSKAEQLIR</t>
  </si>
  <si>
    <t>P22564</t>
  </si>
  <si>
    <t>RIHC_ECOLI</t>
  </si>
  <si>
    <t>Non-specific ribonucleoside hydrolase RihC (EC 3.2.-.-) (Purine/pyrimidine ribonucleoside hydrolase)</t>
  </si>
  <si>
    <t>rihC yaaF b0030 JW0028</t>
  </si>
  <si>
    <t>rihC</t>
  </si>
  <si>
    <t>MRLPIFLDTDPGIDDAVAIAAAIFAPELDLQLMTTVAGNVSVEKTTRNALQLLHFWNAEIPLAQGAAVPLVRAPRDAASVHGESGMAGYDFVEHNRKPLGIPAFLAIRDALMRAPEPVTLVAIGPLTNIALLLSQCPECKPYIRRLVIMGGSAGRGNCTPNAEFNIAADPEAAACVFRSGIEIVMCGLDVTNQAILTPDYLSTLPQLNRTGKMLHALFSHYRSGSMQSGLRMHDLCAIAWLVRPDLFTLKPCFVAVETQGEFTSGTTVVDIDGCLGKPANVQVALDLDVKGFQQWVAEVLALAS</t>
  </si>
  <si>
    <t>P22586</t>
  </si>
  <si>
    <t>FLIO_ECOLI</t>
  </si>
  <si>
    <t>Flagellar protein FliO</t>
  </si>
  <si>
    <t>fliO flaP flbD b1947 JW5316</t>
  </si>
  <si>
    <t>fliO</t>
  </si>
  <si>
    <t>MNNHATVQSSAPVSAAPLLQVSGALIAIIALILAAAWLVKRLGFAPKRTGVNGLKISASASLGARERVVVVDVEDARLVLGVTAGQINLLHKLPPSAPTEEIPQTDFQSVMKNLLKRSGRS</t>
  </si>
  <si>
    <t>P22634</t>
  </si>
  <si>
    <t>MURI_ECOLI</t>
  </si>
  <si>
    <t>Glutamate racemase (EC 5.1.1.3)</t>
  </si>
  <si>
    <t>murI dga glr yijA b3967 JW5550</t>
  </si>
  <si>
    <t>murI</t>
  </si>
  <si>
    <t>MATKLQDGNTPCLAATPSEPRPTVLVFDSGVGGLSVYDEIRHLLPDLHYIYAFDNVAFPYGEKSEAFIVERVVAIVTAVQERYPLALAVVACNTASTVSLPALREKFDFPVVGVVPAIKPAARLTANGIVGLLATRGTVKRSYTHELIARFANECQIEMLGSAEMVELAEAKLHGEDVSLDALKRILRPWLRMKEPPDTVVLGCTHFPLLQEELLQVLPEGTRLVDSGAAIARRTAWLLEHEAPDAKSADANIAFCMAMTPGAEQLLPVLQRYGFETLEKLAVLG</t>
  </si>
  <si>
    <t>P22729</t>
  </si>
  <si>
    <t>LIVM_ECOLI</t>
  </si>
  <si>
    <t>High-affinity branched-chain amino acid transport system permease protein LivM (LIV-I protein M)</t>
  </si>
  <si>
    <t>livM b3456 JW3421</t>
  </si>
  <si>
    <t>livM</t>
  </si>
  <si>
    <t>MKPMHIAMALLSAAMFFVLAGVFMGVQLELDGTKLVVDTASDVRWQWVFIGTAVVFFFQLLRPAFQKGLKSVSGPKFILPAIDGSTVKQKLFLVALLVLAVAWPFMVSRGTVDIATLTMIYIILGLGLNVVVGLSGLLVLGYGGFYAIGAYTFALLNHYYGLGFWTCLPIAGLMAAAAGFLLGFPVLRLRGDYLAIVTLGFGEIVRILLLNNTEITGGPNGISQIPKPTLFGLEFSRTAREGGWDTFSNFFGLKYDPSDRVIFLYLVALLLVVLSLFVINRLLRMPLGRAWEALREDEIACRSLGLSPRRIKLTAFTISAAFAGFAGTLFAARQGFVSPESFTFAESAFVLAIVVLGGMGSQFAVILAAILLVVSRELMRDFNEYSMLMLGGLMVLMMIWRPQGLLPMTRPQLKLKNGAAKGEQA</t>
  </si>
  <si>
    <t>P22731</t>
  </si>
  <si>
    <t>LIVF_ECOLI</t>
  </si>
  <si>
    <t>High-affinity branched-chain amino acid transport ATP-binding protein LivF (LIV-I protein F)</t>
  </si>
  <si>
    <t>livF b3454 JW3419</t>
  </si>
  <si>
    <t>livF</t>
  </si>
  <si>
    <t>MEKVMLSFDKVSAHYGKIQALHEVSLHINQGEIVTLIGANGAGKTTLLGTLCGDPRATSGRIVFDDKDITDWQTAKIMREAVAIVPEGRRVFSRMTVEENLAMGGFFAERDQFQERIKWVYELFPRLHERRIQRAGTMSGGEQQMLAIGRALMSNPRLLLLDEPSLGLAPIIIQQIFDTIEQLREQGMTIFLVEQNANQALKLADRGYVLENGHVVLSDTGDALLANEAVRSAYLGG</t>
  </si>
  <si>
    <t>P22787</t>
  </si>
  <si>
    <t>YIFB_ECOLI</t>
  </si>
  <si>
    <t>Uncharacterized protein YifB</t>
  </si>
  <si>
    <t>yifB b3765 JW3738</t>
  </si>
  <si>
    <t>yifB</t>
  </si>
  <si>
    <t>MSLSIVHTRAALGVNAPPITVEVHISKGLPGLTMVGLPETTVKEARDRVRSAIINSGYEYPAKKITINLAPADLPKEGGRYDLPIAIALLAASEQLTANKLDEYELVGELALTGALRGVPGAISSATEAIKSGRKIIVAKDNEDEVGLINGEGCLIADHLQAVCAFLEGKHALERPKPTDAVSRALQHDLSDVIGQEQGKRGLEITAAGGHNLLLIGPPGTGKTMLASRINGLLPDLSNEEALESAAILSLVNAESVQKQWRQRPFRSPHHSASLTAMVGGGAIPGPGEISLAHNGVLFLDELPEFERRTLDALREPIESGQIHLSRTRAKITYPARFQLVAAMNPSPTGHYQGNHNRCTPEQTLRYLNRLSGPFLDRFDLSLEIPLPPPGILSKTVVPGESSATVKQRVMAARERQFKRQNKLNAWLDSPEIRQFCKLESEDAMWLEGTLIHLGLSIRAWQRLLKVARTIADIDQSDIITRQHLQEAVSYRAIDRLLIHLQKLLT</t>
  </si>
  <si>
    <t>P22939</t>
  </si>
  <si>
    <t>ISPA_ECOLI</t>
  </si>
  <si>
    <t>Farnesyl diphosphate synthase (FPP synthase) (EC 2.5.1.10) ((2E,6E)-farnesyl diphosphate synthase) (Geranyltranstransferase)</t>
  </si>
  <si>
    <t>ispA b0421 JW0411</t>
  </si>
  <si>
    <t>ispA</t>
  </si>
  <si>
    <t>MDFPQQLEACVKQANQALSRFIAPLPFQNTPVVETMQYGALLGGKRLRPFLVYATGHMFGVSTNTLDAPAAAVECIHAYSLIHDDLPAMDDDDLRRGLPTCHVKFGEANAILAGDALQTLAFSILSDADMPEVSDRDRISMISELASASGIAGMCGGQALDLDAEGKHVPLDALERIHRHKTGALIRAAVRLGALSAGDKGRRALPVLDKYAESIGLAFQVQDDILDVVGDTATLGKRQGADQQLGKSTYPALLGLEQARKKARDLIDDARQSLKQLAEQSLDTSALEALADYIIQRNK</t>
  </si>
  <si>
    <t>P23003</t>
  </si>
  <si>
    <t>TRMA_ECOLI</t>
  </si>
  <si>
    <t>tRNA/tmRNA (uracil-C(5))-methyltransferase (EC 2.1.1.-) (EC 2.1.1.35) (tRNA (uracil(54)-C(5))-methyltransferase) (tRNA(m5U54)-methyltransferase) (RUMT) (tmRNA (uracil(341)-C(5))-methyltransferase)</t>
  </si>
  <si>
    <t>trmA b3965 JW3937</t>
  </si>
  <si>
    <t>trmA</t>
  </si>
  <si>
    <t>MTPEHLPTEQYEAQLAEKVVRLQSMMAPFSDLVPEVFRSPVSHYRMRAEFRIWHDGDDLYHIIFDQQTKSRIRVDSFPAASELINQLMTAMIAGVRNNPVLRHKLFQIDYLTTLSNQAVVSLLYHKKLDDEWRQEAEALRDALRAQNLNVHLIGRATKTKIELDQDYIDERLPVAGKEMIYRQVENSFTQPNAAMNIQMLEWALDVTKGSKGDLLELYCGNGNFSLALARNFDRVLATEIAKPSVAAAQYNIAANHIDNVQIIRMAAEEFTQAMNGVREFNRLQGIDLKSYQCETIFVDPPRSGLDSETEKMVQAYPRILYISCNPETLCKNLETLSQTHKVERLALFDQFPYTHHMECGVLLTAK</t>
  </si>
  <si>
    <t>P23173</t>
  </si>
  <si>
    <t>TNAB_ECOLI</t>
  </si>
  <si>
    <t>Low affinity tryptophan permease</t>
  </si>
  <si>
    <t>tnaB trpP b3709 JW5619/JW5622</t>
  </si>
  <si>
    <t>tnaB</t>
  </si>
  <si>
    <t>MTDQAEKKHSAFWGVMVIAGTVIGGGMFALPVDLAGAWFFWGAFILIIAWFSMLHSGLLLLEANLNYPVGSSFNTITKDLIGNTWNIISGITVAFVLYILTYAYISANGAIISETISMNLGYHANPRIVGICTAIFVASVLWLSSLAASRITSLFLGLKIISFVIVFGSFFFQVDYSILRDATSSTAGTSYFPYIFMALPVCLASFGFHGNIPSLIICYGKRKDKLIKSVVFGSLLALVIYLFWLYCTMGNIPRESFKAIISSGGNVDSLVKSFLGTKQHGIIEFCLLVFSNLAVASSFFGVTLGLFDYLADLFKIDNSHGGRFKTVLLTFLPPALLYLIFPNGFIYGIGGAGLCATIWAVIIPAVLAIKARKKFPNQMFTVWGGNLIPAIVILFGITVILCWFGNVFNVLPKFG</t>
  </si>
  <si>
    <t>P23200</t>
  </si>
  <si>
    <t>MGLC_ECOLI</t>
  </si>
  <si>
    <t>Galactoside transport system permease protein MglC</t>
  </si>
  <si>
    <t>mglC b2148 JW2135</t>
  </si>
  <si>
    <t>mglC</t>
  </si>
  <si>
    <t>MSALNKKSFLTYLKEGGIYVVLLVLLAIIIFQDPTFLSLLNLSNILTQSSVRIIIALGVAGLIVTQGTDLSAGRQVGLAAVVAATLLQSMDNANKVFPEMATMPIALVILIVCAIGAVIGLINGLIIAYLNVTPFITTLGTMIIVYGINSLYYDFVGASPISGFDSGFSTFAQGFVALGSFRLSYITFYALIAVAFVWVLWNKTRFGKNIFAIGGNPEAAKVSGVNVGLNLLMIYALSGVFYAFGGMLEAGRIGSATNNLGFMYELDAIAACVVGGVSFSGGVGTVIGVVTGVIIFTVINYGLTYIGVNPYWQYIIKGAIIIFAVALDSLKYARKK</t>
  </si>
  <si>
    <t>P23256</t>
  </si>
  <si>
    <t>MALY_ECOLI</t>
  </si>
  <si>
    <t>Protein MalY [Includes: Cystathionine beta-lyase MalY (CBL) (EC 4.4.1.13) (Beta-cystathionase MalY) (Cysteine lyase MalY) (Cysteine-S-conjugate beta-lyase MalY); Maltose regulon modulator]</t>
  </si>
  <si>
    <t>malY b1622 JW1614</t>
  </si>
  <si>
    <t>malY</t>
  </si>
  <si>
    <t>MFDFSKVVDRHGTWCTQWDYVADRFGTADLLPFTISDMDFATAPCIIEALNQRLMHGVFGYSRWKNDEFLAAIAHWFSTQHYTAIDSQTVVYGPSVIYMVSELIRQWSETGEGVVIHTPAYDAFYKAIEGNQRTVMPVALEKQADGWFCDMGKLEAVLAKPECKIMLLCSPQNPTGKVWTCDELEIMADLCERHGVRVISDEIHMDMVWGEQPHIPWSNVARGDWALLTSGSKSFNIPALTGAYGIIENSSSRDAYLSALKGRDGLSSPSVLALTAHIAAYQQGAPWLDALRIYLKDNLTYIADKMNAAFPELNWQIPQSTYLAWLDLRPLNIDDNALQKALIEQEKVAIMPGYTYGEEGRGFVRLNAGCPRSKLEKGVAGLINAIRAVR</t>
  </si>
  <si>
    <t>P23305</t>
  </si>
  <si>
    <t>YIGA_ECOLI</t>
  </si>
  <si>
    <t>Uncharacterized protein YigA</t>
  </si>
  <si>
    <t>yigA b3810 JW3783</t>
  </si>
  <si>
    <t>yigA</t>
  </si>
  <si>
    <t>MKQPGEELQETLTELDDRAVVDYLIKNPEFFIRNARAVEAIRVPHPVRGTVSLVEWHMARARNHIHVLEENMALLMEQAIANEGLFYRLLYLQRSLTAASSLDDMLMRFHRWARDLGLAGASLRLFPDRWRLGAPSNHTHLALSRQSFEPLRIQRLGQEQHYLGPLNGPELLVVLPEAKAVGSVAMSMLGSDADLGVVLFTSRDASHYQQGQGTQLLHEIALMLPELLERWIERV</t>
  </si>
  <si>
    <t>P23325</t>
  </si>
  <si>
    <t>ARPA_ECOLI</t>
  </si>
  <si>
    <t>Ankyrin repeat protein A (Ankyrin-like regulatory protein)</t>
  </si>
  <si>
    <t>arpA arp yjaC b4017 JW3977</t>
  </si>
  <si>
    <t>arpA</t>
  </si>
  <si>
    <t>MITRIPRSSFSANINNTAQTNEHQTLSELFYKELEDKFSGKELATPLLKSFSENCRQNGRHIFSNKDFVIKFSTSVLQADKKEITIINKNENTTLTQTIAPIFEKYLMEILPQRSDTLDKQELNLKSDRKEKEFPRIKLNGQCYFPGRPQNRIVCRHIAAQYINDIYQNVDYKPHQDDYSSAEKFLTHFNKKCKNQTLALVSSRPEGRCVAACGDFGLVMKAYFDKMESNGISVMAAILLVDNHALTVRLRIKNTTEGCTHYVVSVYDPNVTNDKIRIMSESKENIKHYSLMDFMNVDYSLLKWSNDHVINQSVAIIPALPKEQLLMLKGSVDEITPPLSPATMNLLMAIGQNHQLTQLMIQLQKMPELHRTEMLTAYNSINLPGLYLAINYGNADIVETIFNSLSETGYEGLLSKKNLMHILEAKDKNGFSGLFLAISRKDKNVVTSILNALPKLAATHHLDNEQVYKFLSAKNRTSSHVLYHVMANGDADMLKIVLNALPLLIRTCHLTKEQVLDLLKAKDFYGCPGLYLAMQNGHSDIVKVILEALPSLAQEINISASDIVDLLTAKSLARDTGLFMAMQRGHMNVINTIFNALPTLFNTFKFDKKNMKPLLLANNSNEYPGLFSAIQHKQQNVVETVYLALSDHARLFGFTAEDIMDFWQHKAPQKYSAFELAFEFGHRVIAELILNTLNKMAESFGFTDNPRYIAEKNYMEALLKKASPHTVR</t>
  </si>
  <si>
    <t>P23331</t>
  </si>
  <si>
    <t>KITH_ECOLI</t>
  </si>
  <si>
    <t>Thymidine kinase (EC 2.7.1.21)</t>
  </si>
  <si>
    <t>tdk b1238 JW1226</t>
  </si>
  <si>
    <t>tdk</t>
  </si>
  <si>
    <t>MAQLYFYYSAMNAGKSTALLQSSYNYQERGMRTVVYTAEIDDRFGAGKVSSRIGLSSPAKLFNQNSSLFDEIRAEHEQQAIHCVLVDECQFLTRQQVYELSEVVDQLDIPVLCYGLRTDFRGELFIGSQYLLAWSDKLVELKTICFCGRKASMVLRLDQAGRPYNEGEQVVIGGNERYVSVCRKHYKEALQVDSLTAIQERHRHD</t>
  </si>
  <si>
    <t>P23367</t>
  </si>
  <si>
    <t>MUTL_ECOLI</t>
  </si>
  <si>
    <t>DNA mismatch repair protein MutL</t>
  </si>
  <si>
    <t>mutL b4170 JW4128</t>
  </si>
  <si>
    <t>mutL</t>
  </si>
  <si>
    <t>MPIQVLPPQLANQIAAGEVVERPASVVKELVENSLDAGATRIDIDIERGGAKLIRIRDNGCGIKKDELALALARHATSKIASLDDLEAIISLGFRGEALASISSVSRLTLTSRTAEQQEAWQAYAEGRDMNVTVKPAAHPVGTTLEVLDLFYNTPARRKFLRTEKTEFNHIDEIIRRIALARFDVTINLSHNGKIVRQYRAVPEGGQKERRLGAICGTAFLEQALAIEWQHGDLTLRGWVADPNHTTPALAEIQYCYVNGRMMRDRLINHAIRQACEDKLGADQQPAFVLYLEIDPHQVDVNVHPAKHEVRFHQSRLVHDFIYQGVLSVLQQQLETPLPLDDEPQPAPRSIPENRVAAGRNHFAEPAAREPVAPRYTPAPASGSRPAAPWPNAQPGYQKQQGEVYRQLLQTPAPMQKLKAPEPQEPALAANSQSFGRVLTIVHSDCALLERDGNISLLSLPVAERWLRQAQLTPGEAPVCAQPLLIPLRLKVSAEEKSALEKAQSALAELGIDFQSDAQHVTIRAVPLPLRQQNLQILIPELIGYLAKQSVFEPGNIAQWIARNLMSEHAQWSMAQAITLLADVERLCPQLVKTPPGGLLQSVDLHPAIKALKDE</t>
  </si>
  <si>
    <t>P23481</t>
  </si>
  <si>
    <t>HYFA_ECOLI</t>
  </si>
  <si>
    <t>Hydrogenase-4 component A (EC 1.-.-.-)</t>
  </si>
  <si>
    <t>hyfA yffE b2481 JW2466</t>
  </si>
  <si>
    <t>hyfA</t>
  </si>
  <si>
    <t>MNRFVVAEPLWCTGCNTCLAACSDVHKTQGLQQHPRLALAKTSTITAPVVCHHCEEAPCLQVCPVNAISQRDDAIQLNESLCIGCKLCAVVCPFGAISASGSRPVNAHAQYVFQAEGSLKDGEENAPTQHALLRWEPGVQTVAVKCDLCDFLPEGPACVRACPNQALRLITGDSLQRQMKEKQRLAASWFANGGEDPLSLTQEQR</t>
  </si>
  <si>
    <t>P23482</t>
  </si>
  <si>
    <t>HYFB_ECOLI</t>
  </si>
  <si>
    <t>Hydrogenase-4 component B (EC 1.-.-.-)</t>
  </si>
  <si>
    <t>hyfB yffF b2482 JW2467</t>
  </si>
  <si>
    <t>hyfB</t>
  </si>
  <si>
    <t>MDALQLLTWSLILYLFASLASLFLLGLDRLAIKLSGITSLVGGVIGIISGITQLHAGVTLVARFAPPFEFADLTLRMDSLSAFMVLVISLLVVVCSLYSLTYMREYEGKGAAAMGFFMNIFIASMVALLVMDNAFWFIVLFEMMSLSSWFLVIARQDKTSINAGMLYFFIAHAGSVLIMIAFLLMGRESGSLDFASFRTLSLSPGLASAVFLLAFFGFGAKAGMMPLHSWLPRAHPAAPSHASALMSGVMVKIGIFGILKVAMDLLAQTGLPLWWGILVMAIGAISALLGVLYALAEQDIKRLLAWSTVENVGIILLAVGVAMVGLSLHDPLLTVVGLLGALFHLLNHALFKGLLFLGAGAIISRLHTHDMEKMGALAKRMPWTAAACLIGCLAISAIPPLNGFISEWYTWQSLFSLSRVEAVALQLAGPIAMVMLAVTGGLAVMCFVKMYGITFCGAPRSTHAEEAQEVPNTMIVAMLLLAALCVLIALSASWLAPKIMHIAHAFTNTPPATVASGIALVPGTFHTQVTPSLLLLLLLAMPLLPGLYWLWCRSRRAAFRRTGDAWACGYGWENAMAPSGNGVMQPLRVVFSALFRLRQQLDPTLRLNKGLAHVTARAQSTEPFWDERVIRPIVSATQRLAKEIQHLQSGDFRLYCLYVVAALVVLLIAIAV</t>
  </si>
  <si>
    <t>P23484</t>
  </si>
  <si>
    <t>FECI_ECOLI</t>
  </si>
  <si>
    <t>Probable RNA polymerase sigma factor FecI</t>
  </si>
  <si>
    <t>fecI b4293 JW4253</t>
  </si>
  <si>
    <t>fecI</t>
  </si>
  <si>
    <t>MSDRATTTASLTFESLYGTHHGWLKSWLTRKLQSAFDADDIAQDTFLRVMVSETLSTIRDPRSFLCTIAKRVMVDLFRRNALEKAYLEMLALMPEGGAPSPEERESQLETLQLLDSMLDGLNGKTREAFLLSQLDGLTYSEIAHKLGVSISSVKKYVAKAVEHCLLFRLEYGL</t>
  </si>
  <si>
    <t>P23485</t>
  </si>
  <si>
    <t>FECR_ECOLI</t>
  </si>
  <si>
    <t>Protein FecR</t>
  </si>
  <si>
    <t>fecR b4292 JW4252</t>
  </si>
  <si>
    <t>fecR</t>
  </si>
  <si>
    <t>MNPLLTDSRRQALRSASHWYAVLSGERVSPQQEARWQQWYEQDQDNQWAWQQVENLRNQLGGVPGDVASRALHDTRLTRRHVMKGLLLLLGAGGGWQLWQSETGEGLRADYRTAKGTVSRQQLEDGSLLTLNTQSAADVRFDAHQRTVRLWYGEIAITTAKDALQRPFRVLTRQGQLTALGTEFTVRQQDNFTQLDVQQHAVEVLLASAPAQKRIVNAGESLQFSASEFGAVKPLDDESTSWTKDILSFSDKPLGEVIATLTRYRNGVLRCDPAVAGLRLSGTFPLKNTDAILNVIAQTLPVKIQSITRYWINISPL</t>
  </si>
  <si>
    <t>P23522</t>
  </si>
  <si>
    <t>GARL_ECOLI</t>
  </si>
  <si>
    <t>5-keto-4-deoxy-D-glucarate aldolase (KDGluc aldolase) (KDGlucA) (EC 4.1.2.20) (2-dehydro-3-deoxy-D-glucarate aldolase) (2-keto-3-deoxy-D-glucarate aldolase) (5-dehydro-4-deoxy-D-glucarate aldolase) (Alpha-keto-beta-deoxy-D-glucarate aldolase)</t>
  </si>
  <si>
    <t>garL yhaF b3126 JW3095</t>
  </si>
  <si>
    <t>garL</t>
  </si>
  <si>
    <t>MNNDVFPNKFKAALAAKQVQIGCWSALSNPISTEVLGLAGFDWLVLDGEHAPNDISTFIPQLMALKGSASAPVVRVPTNEPVIIKRLLDIGFYNFLIPFVETKEEAELAVASTRYPPEGIRGVSVSHRANMFGTVADYFAQSNKNITILVQIESQQGVDNVDAIAATEGVDGIFVGPSDLAAALGHLGNASHPDVQKAIQHIFNRASAHGKPSGILAPVEADARRYLEWGATFVAVGSDLGVFRSATQKLADTFKK</t>
  </si>
  <si>
    <t>P23524</t>
  </si>
  <si>
    <t>GLXK1_ECOLI</t>
  </si>
  <si>
    <t>Glycerate 2-kinase (EC 2.7.1.165) (Glycerate kinase 1) (GK1)</t>
  </si>
  <si>
    <t>garK yhaD b3124 JW3093</t>
  </si>
  <si>
    <t>garK</t>
  </si>
  <si>
    <t>MKIVIAPDSYKESLSASEVAQAIEKGFREIFPDAQYVSVPVADGGEGTVEAMIAATQGAERHAWVTGPLGEKVNASWGISGDGKTAFIEMAAASGLELVPAEKRDPLVTTSRGTGELILQALESGATNIIIGIGGSATNDGGAGMVQALGAKLCDANGNEIGFGGGSLNTLNDIDISGLDPRLKDCVIRVACDVTNPLVGDNGASRIFGPQKGASEAMIVELDNNLSHYAEVIKKALHVDVKDVPGAGAAGGMGAALMAFLGAELKSGIEIVTTALNLEEHIHDCTLVITGEGRIDSQSIHGKVPIGVANVAKKYHKPVIGIAGSLTDDVGVVHQHGIDAVFSVLTSIGTLDEAFRGAYDNICRASRNIAATLAIGMRNAG</t>
  </si>
  <si>
    <t>P23538</t>
  </si>
  <si>
    <t>PPSA_ECOLI</t>
  </si>
  <si>
    <t>Phosphoenolpyruvate synthase (PEP synthase) (EC 2.7.9.2) (Pyruvate, water dikinase)</t>
  </si>
  <si>
    <t>ppsA pps b1702 JW1692</t>
  </si>
  <si>
    <t>ppsA</t>
  </si>
  <si>
    <t>MSNNGSSPLVLWYNQLGMNDVDRVGGKNASLGEMITNLSGMGVSVPNGFATTADAFNQFLDQSGVNQRIYELLDKTDIDDVTQLAKAGAQIRQWIIDTPFQPELENAIREAYAQLSADDENASFAVRSSATAEDMPDASFAGQQETFLNVQGFDAVLVAVKHVFASLFNDRAISYRVHQGYDHRGVALSAGVQRMVRSDLASSGVMFSIDTESGFDQVVFITSAWGLGEMVVQGAVNPDEFYVHKPTLAANRPAIVRRTMGSKKIRMVYAPTQEHGKQVKIEDVPQEQRDIFSLTNEEVQELAKQAVQIEKHYGRPMDIEWAKDGHTGKLFIVQARPETVRSRGQVMERYTLHSQGKIIAEGRAIGHRIGAGPVKVIHDISEMNRIEPGDVLVTDMTDPDWEPIMKKASAIVTNRGGRTCHAAIIARELGIPAVVGCGDATERMKDGENVTVSCAEGDTGYVYAELLEFSVKSSSVETMPDLPLKVMMNVGNPDRAFDFACLPNEGVGLARLEFIINRMIGVHPRALLEFDDQEPQLQNEIREMMKGFDSPREFYVGRLTEGIATLGAAFYPKRVIVRLSDFKSNEYANLVGGERYEPDEENPMLGFRGAGRYVSDSFRDCFALECEAVKRVRNDMGLTNVEIMIPFVRTVDQAKAVVEELARQGLKRGENGLKIIMMCEIPSNALLAEQFLEYFDGFSIGSNDMTQLALGLDRDSGVVSELFDERNDAVKALLSMAIRAAKKQGKYVGICGQGPSDHEDFAAWLMEEGIDSLSLNPDTVVQTWLSLAELKK</t>
  </si>
  <si>
    <t>P23721</t>
  </si>
  <si>
    <t>SERC_ECOLI</t>
  </si>
  <si>
    <t>Phosphoserine aminotransferase (EC 2.6.1.52) (Phosphohydroxythreonine aminotransferase) (PSAT)</t>
  </si>
  <si>
    <t>serC pdxC pdxF b0907 JW0890</t>
  </si>
  <si>
    <t>serC</t>
  </si>
  <si>
    <t>MAQIFNFSSGPAMLPAEVLKQAQQELRDWNGLGTSVMEVSHRGKEFIQVAEEAEKDFRDLLNVPSNYKVLFCHGGGRGQFAAVPLNILGDKTTADYVDAGYWAASAIKEAKKYCTPNVFDAKVTVDGLRAVKPMREWQLSDNAAYMHYCPNETIDGIAIDETPDFGADVVVAADFSSTILSRPIDVSRYGVIYAGAQKNIGPAGLTIVIVREDLLGKANIACPSILDYSILNDNGSMFNTPPTFAWYLSGLVFKWLKANGGVAEMDKINQQKAELLYGVIDNSDFYRNDVAKANRSRMNVPFQLADSALDKLFLEESFAAGLHALKGHRVVGGMRASIYNAMPLEGVKALTDFMVEFERRHG</t>
  </si>
  <si>
    <t>P23827</t>
  </si>
  <si>
    <t>ECOT_ECOLI</t>
  </si>
  <si>
    <t>Ecotin</t>
  </si>
  <si>
    <t>eco eti b2209 JW2197</t>
  </si>
  <si>
    <t>eco</t>
  </si>
  <si>
    <t>MKTILPAVLFAAFATTSAWAAESVQPLEKIAPYPQAEKGMKRQVIQLTPQEDESTLKVELLIGQTLEVDCNLHRLGGKLENKTLEGWGYDYYVFDKVSSPVSTMMACPDGKKEKKFVTAYLGDAGMLRYNSKLPIVVYTPDNVDVKYRVWKAEEKIDNAVVR</t>
  </si>
  <si>
    <t>DISULFID 70..107</t>
  </si>
  <si>
    <t>P23830</t>
  </si>
  <si>
    <t>PSS_ECOLI</t>
  </si>
  <si>
    <t>CDP-diacylglycerol--serine O-phosphatidyltransferase (EC 2.7.8.8) (Phosphatidylserine synthase)</t>
  </si>
  <si>
    <t>pssA pss b2585 JW2569</t>
  </si>
  <si>
    <t>pssA</t>
  </si>
  <si>
    <t>MLSKFKRNKHQQHLAQLPKISQSVDDVDFFYAPADFRETLLEKIASAKQRICIVALYLEQDDGGKGILNALYEAKRQRPELDVRVLVDWHRAQRGRIGAAASNTNADWYCRMAQENPGVDVPVYGVPINTREALGVLHFKGFIIDDSVLYSGASLNDVYLHQHDKYRYDRYHLIRNRKMSDIMFEWVTQNIMNGRGVNRLDDVNRPKSPEIKNDIRLFRQELRDAAYHFQGDADNDQLSVTPLVGLGKSSLLNKTIFHLMPCAEQKLTICTPYFNLPAILVRNIIQLLREGKKVEIIVGDKTANDFYIPEDEPFKIIGALPYLYEINLRRFLSRLQYYVNTDQLVVRLWKDDDNTYHLKGMWVDDKWMLITGNNLNPRAWRLDLENAILIHDPQLELAPQREKELELIREHTTIVKHYRDLQSIADYPVKVRKLIRRLRRIRIDRLISRIL</t>
  </si>
  <si>
    <t>P23836</t>
  </si>
  <si>
    <t>PHOP_ECOLI</t>
  </si>
  <si>
    <t>Transcriptional regulatory protein PhoP</t>
  </si>
  <si>
    <t>phoP b1130 JW1116</t>
  </si>
  <si>
    <t>phoP</t>
  </si>
  <si>
    <t>MRVLVVEDNALLRHHLKVQIQDAGHQVDDAEDAKEADYYLNEHIPDIAIVDLGLPDEDGLSLIRRWRSNDVSLPILVLTARESWQDKVEVLSAGADDYVTKPFHIEEVMARMQALMRRNSGLASQVISLPPFQVDLSRRELSINDEVIKLTAFEYTIMETLIRNNGKVVSKDSLMLQLYPDAELRESHTIDVLMGRLRKKIQAQYPQEVITTVRGQGYLFELR</t>
  </si>
  <si>
    <t>P23837</t>
  </si>
  <si>
    <t>PHOQ_ECOLI</t>
  </si>
  <si>
    <t>Sensor protein PhoQ (EC 2.7.13.3) (EC 3.1.3.-) (Sensor histidine protein kinase/phosphatase PhoQ)</t>
  </si>
  <si>
    <t>phoQ b1129 JW1115</t>
  </si>
  <si>
    <t>phoQ</t>
  </si>
  <si>
    <t>MKKLLRLFFPLSLRVRFLLATAAVVLVLSLAYGMVALIGYSVSFDKTTFRLLRGESNLFYTLAKWENNKLHVELPENIDKQSPTMTLIYDENGQLLWAQRDVPWLMKMIQPDWLKSNGFHEIEADVNDTSLLLSGDHSIQQQLQEVREDDDDAEMTHSVAVNVYPATSRMPKLTIVVVDTIPVELKSSYMVWSWFIYVLSANLLLVIPLLWVAAWWSLRPIEALAKEVRELEEHNRELLNPATTRELTSLVRNLNRLLKSERERYDKYRTTLTDLTHSLKTPLAVLQSTLRSLRSEKMSVSDAEPVMLEQISRISQQIGYYLHRASMRGGTLLSRELHPVAPLLDNLTSALNKVYQRKGVNISLDISPEISFVGEQNDFVEVMGNVLDNACKYCLEFVEISARQTDEHLYIVVEDDGPGIPLSKREVIFDRGQRVDTLRPGQGVGLAVAREITEQYEGKIVAGESMLGGARMEVIFGRQHSAPKDE</t>
  </si>
  <si>
    <t>P23839</t>
  </si>
  <si>
    <t>YICC_ECOLI</t>
  </si>
  <si>
    <t>UPF0701 protein YicC</t>
  </si>
  <si>
    <t>yicC b3644 JW3619</t>
  </si>
  <si>
    <t>yicC</t>
  </si>
  <si>
    <t>MIRSMTAYARREIKGEWGSATWEMRSVNQRYLETYFRLPEQFRSLEPVVRERIRSRLTRGKVECTLRYEPDVSAQGELILNEKLAKQLVTAANWVKMQSDEGEINPVDILRWPGVMAAQEQDLDAIAAEILAALDGTLDDFIVARETEGQALKALIEQRLEGVTAEVVKVRSHMPEILQWQRERLVAKLEDAQVQLENNRLEQELVLLAQRIDVAEELDRLEAHVKETYNILKKKEAVGRRLDFMMQEFNRESNTLASKSINAEVTNSAIELKVLIEQMREQIQNIE</t>
  </si>
  <si>
    <t>P23840</t>
  </si>
  <si>
    <t>DIND_ECOLI</t>
  </si>
  <si>
    <t>DNA damage-inducible protein D</t>
  </si>
  <si>
    <t>dinD pcsA yicD b3645 JW3620</t>
  </si>
  <si>
    <t>dinD</t>
  </si>
  <si>
    <t>MNEHHQPFEEIKLINANGAEQWSARQLGKLLGYSEYRHFIPVLTRAKEACENSGHTIDDHFEEILDMVKIGSNAKRALKDIVLSRYACYLVVQNGDPAKPVIAAGQTYFAIQTRRQELADDEAFKQLREDEKRLFLRNELKEHNKQLVEAAQQAGVATATDFAIFQNHGYQGLYGGLDQKAIHQRKGLKKNQKILDHMGSTELAANLFRATQTEEKLKRDGVNSKQQANTTHFDVGRKVRQTIQELGGTMPEELPTPQVSIKQLENSVKITEKK</t>
  </si>
  <si>
    <t>P23841</t>
  </si>
  <si>
    <t>XAPR_ECOLI</t>
  </si>
  <si>
    <t>HTH-type transcriptional regulator XapR (Xanthosine operon regulatory protein)</t>
  </si>
  <si>
    <t>xapR pndR yfeB b2405 JW2396</t>
  </si>
  <si>
    <t>xapR</t>
  </si>
  <si>
    <t>MERVYRTDLKLLRYFLAVAEELHFGRAAARLNMSQPPLSIHIKELENQLGTQLFIRHSRSVVLTHAGKILMEESRRLLVNANNVLARIEQIGRGEAGRIELGVVGTAMWGRMRPVMRRFLRENPNVDVLFREKMPAMQMALLERRELDAGIWRMATEPPTGFTSLRLHESAFLVAMPEEHHLSSFSTVPLEALRDEYFVTMPPVYTDWDFLQRVCQQVGFSPVVIREVNEPQTVLAMVSMGIGITLIADSYAQMNWPGVIFRPLKQRIPADLYIVYETQQVTPAMVKLLAALTQ</t>
  </si>
  <si>
    <t>P23842</t>
  </si>
  <si>
    <t>PDEA_ECOLI</t>
  </si>
  <si>
    <t>Probable cyclic di-GMP phosphodiesterase PdeA (EC 3.1.4.52)</t>
  </si>
  <si>
    <t>pdeA yfeA b2395 JW5391</t>
  </si>
  <si>
    <t>pdeA</t>
  </si>
  <si>
    <t>MFVEHNLIKNIKIFTLAFTLTVVLIQLSRFISPLAIIHSSYIFLAWMPLCVMLSILFIFGWRGVVPVLCGMFCTNLWNFHLSFLQTAVMLGSQTFVVLCACAILRWQLGTRWRYGLTSRYVWQRLFWLGLVTPIGIKCSMYLVGSFFDFPLKISTFFGDADAIFTVVDLLSLFTAVLIYNMLFYYLTRMIVSPHFAQILWRRDIAPSLGKEKRAFTLSWLAALSVLLLLLCTPYENDFIAGYLVPVFFIIFTLGVGKLRYPFLNLTWAVSTLCLLNYNQNFLQGVETEYSLAFILAVLISFSVCLLYMVRIYHRSEWLNRRWHLQALTDPLTLLPNFRALEQAPEQEAGKSFCCLRIDNLEFMSRHYGLMMRVHCIRSICRTLLPLMQENEKLYQLPGSELLLVLSGPETEGRLQHMVNILNSRQIHWNNTGLDMGYGAAWGRFDGNQETLQPLLGQLSWLAEQSCAHHHVLALDSREEMVSGQTTKQVLLLNTIRTALDQGDLLLYAQPIRNKEGEGYDEILARLKYDGGIMTPDKFLPLIAQFNLSARFDLQVLESLLKWLATHPCDKKGPRFSVNLMPLTLLQKNIAGRIIRLFKRYHISPQAVILEITEEQAFSNAESSMYNIEQLHKFGFRIAIDDFGTGYANYERLKRLQADIIKIDGVFVKDIVTNTLDAMIVRSITDLAKAKSLSVVAEFVETQQQQALLHKLGVQYLQGYLIGRPQPLAD</t>
  </si>
  <si>
    <t>P23843</t>
  </si>
  <si>
    <t>OPPA_ECOLI</t>
  </si>
  <si>
    <t>Periplasmic oligopeptide-binding protein</t>
  </si>
  <si>
    <t>oppA b1243 JW1235</t>
  </si>
  <si>
    <t>oppA</t>
  </si>
  <si>
    <t>MTNITKRSLVAAGVLAALMAGNVALAADVPAGVTLAEKQTLVRNNGSEVQSLDPHKIEGVPESNISRDLFEGLLVSDLDGHPAPGVAESWDNKDAKVWTFHLRKDAKWSDGTPVTAQDFVYSWQRSVDPNTASPYASYLQYGHIAGIDEILEGKKPITDLGVKAIDDHTLEVTLSEPVPYFYKLLVHPSTSPVPKAAIEKFGEKWTQPGNIVTNGAYTLKDWVVNERIVLERSPTYWNNAKTVINQVTYLPIASEVTDVNRYRSGEIDMTNNSMPIELFQKLKKEIPDEVHVDPYLCTYYYEINNQKPPFNDVRVRTALKLGMDRDIIVNKVKAQGNMPAYGYTPPYTDGAKLTQPEWFGWSQEKRNEEAKKLLAEAGYTADKPLTINLLYNTSDLHKKLAIAASSLWKKNIGVNVKLVNQEWKTFLDTRHQGTFDVARAGWCADYNEPTSFLNTMLSNSSMNTAHYKSPAFDSIMAETLKVTDEAQRTALYTKAEQQLDKDSAIVPVYYYVNARLVKPWVGGYTGKDPLDNTYTRNMYIVKH</t>
  </si>
  <si>
    <t>DISULFID 297..443;  /evidence="ECO:0000250"</t>
  </si>
  <si>
    <t>P23845</t>
  </si>
  <si>
    <t>CYSN_ECOLI</t>
  </si>
  <si>
    <t>Sulfate adenylyltransferase subunit 1 (EC 2.7.7.4) (ATP-sulfurylase large subunit) (Sulfate adenylate transferase) (SAT)</t>
  </si>
  <si>
    <t>cysN b2751 JW2721</t>
  </si>
  <si>
    <t>cysN</t>
  </si>
  <si>
    <t>MNTALAQQIANEGGVEAWMIAQQHKSLLRFLTCGSVDDGKSTLIGRLLHDTRQIYEDQLSSLHNDSKRHGTQGEKLDLALLVDGLQAEREQGITIDVAYRYFSTEKRKFIIADTPGHEQYTRNMATGASTCELAILLIDARKGVLDQTRRHSFISTLLGIKHLVVAINKMDLVDYSEETFTRIREDYLTFAGQLPGNLDIRFVPLSALEGDNVASQSESMPWYSGPTLLEVLETVEIQRVVDAQPMRFPVQYVNRPNLDFRGYAGTLASGRVEVGQRVKVLPSGVESNVARIVTFDGDREEAFAGEAITLVLTDEIDISRGDLLLAADEALPAVQSASVDVVWMAEQPLSPGQSYDIKIAGKKTRARVDGIRYQVDINNLTQREVENLPLNGIGLVDLTFDEPLVLDRYQQNPVTGGLIFIDRLSNVTVGAGMVHEPVSQATAAPSEFSAFELELNALVRRHFPHWGARDLLGDK</t>
  </si>
  <si>
    <t>P23847</t>
  </si>
  <si>
    <t>DPPA_ECOLI</t>
  </si>
  <si>
    <t>Periplasmic dipeptide transport protein (Dipeptide-binding protein) (DBP)</t>
  </si>
  <si>
    <t>dppA b3544 JW3513</t>
  </si>
  <si>
    <t>dppA</t>
  </si>
  <si>
    <t>MRISLKKSGMLKLGLSLVAMTVAASVQAKTLVYCSEGSPEGFNPQLFTSGTTYDASSVPLYNRLVEFKIGTTEVIPGLAEKWEVSEDGKTYTFHLRKGVKWHDNKEFKPTRELNADDVVFSFDRQKNAQNPYHKVSGGSYEYFEGMGLPELISEVKKVDDNTVQFVLTRPEAPFLADLAMDFASILSKEYADAMMKAGTPEKLDLNPIGTGPFQLQQYQKDSRIRYKAFDGYWGTKPQIDTLVFSITPDASVRYAKLQKNECQVMPYPNPADIARMKQDKSINLMEMPGLNVGYLSYNVQKKPLDDVKVRQALTYAVNKDAIIKAVYQGAGVSAKNLIPPTMWGYNDDVQDYTYDPEKAKALLKEAGLEKGFSIDLWAMPVQRPYNPNARRMAEMIQADWAKVGVQAKIVTYEWGEYLKRAKDGEHQTVMMGWTGDNGDPDNFFATLFSCAASEQGSNYSKWCYKPFEDLIQPARATDDHNKRVELYKQAQVVMHDQAPALIIAHSTVFEPVRKEVKGYVVDPLGKHHFENVSIE</t>
  </si>
  <si>
    <t>DISULFID 34..262;  /evidence="ECO:0000269|Ref.9"; DISULFID 450..463;  /evidence="ECO:0000269|Ref.9"</t>
  </si>
  <si>
    <t>P23849</t>
  </si>
  <si>
    <t>TRKG_ECOLI</t>
  </si>
  <si>
    <t>Trk system potassium uptake protein TrkG</t>
  </si>
  <si>
    <t>trkG b1363 JW1358</t>
  </si>
  <si>
    <t>trkG</t>
  </si>
  <si>
    <t>MNTSHVRVVTHMCGFLVWLYSLSMLPPMVVALFYKEKSLFVFFITFVIFFCIGGGAWYTTKKSGIQLRTRDGFIIIVMFWILFSVISAFPLWIDSELNLTFIDALFEGVSGITTTGATVIDDVSSLPRAYLYYRSQLNFIGGLGVIVLAVAVLPLLGIGGAKLYQSEMPGPFKDDKLTPRLADTSRTLWITYSLLGIACIVCYRLAGMPLFDAICHGISTVSLGGFSTHSESIGYFNNYLVELVAGSFSLLSAFNFTLWYIVISRKTIKPLIRDIELRFFLLIALGVIIVTSFQVWHIGMYDLHGSFIHSFFLASSMLTDNGLATQDYASWPTHTIVFLLLSSFFGGCIGSTCGGIKSLRFLILFKQSKHEINQLSHPRALLSVNVGGKIVTDRVMRSVWSFFFLYTLFTVFFILVLNGMGYDFLTSFATVAACINNMGLGFGATASSFGVLNDIAKCLMCIAMILGRLEIYPVIILFSGFFWRS</t>
  </si>
  <si>
    <t>P23857</t>
  </si>
  <si>
    <t>PSPE_ECOLI</t>
  </si>
  <si>
    <t>Thiosulfate sulfurtransferase PspE (TST) (EC 2.8.1.1) (Phage shock protein E)</t>
  </si>
  <si>
    <t>pspE b1308 JW1301</t>
  </si>
  <si>
    <t>pspE</t>
  </si>
  <si>
    <t>MFKKGLLALALVFSLPVFAAEHWIDVRVPEQYQQEHVQGAINIPLKEVKERIATAVPDKNDTVKVYCNAGRQSGQAKEILSEMGYTHVENAGGLKDIAMPKVKG</t>
  </si>
  <si>
    <t>P23862</t>
  </si>
  <si>
    <t>PRIC_ECOLI</t>
  </si>
  <si>
    <t>Primosomal replication protein N''</t>
  </si>
  <si>
    <t>priC b0467 JW0456</t>
  </si>
  <si>
    <t>priC</t>
  </si>
  <si>
    <t>MKTALLLEKLEGQLATLRQRCAPVSQFATLSARFDRHLFQTRATTLQACLDEAGDNLAALRHAVEQQQLPQVAWLAEHLAAQLEAIAREASAWSLREWDSAPPKIARWQRKRIQHQDFERRLREMVAERRARLARVTDLVEQQTLHREVEAYEARLARCRHALEKIENRLARLTR</t>
  </si>
  <si>
    <t>P23865</t>
  </si>
  <si>
    <t>PRC_ECOLI</t>
  </si>
  <si>
    <t>Tail-specific protease (EC 3.4.21.102) (C-terminal-processing peptidase) (PRC protein) (Protease Re)</t>
  </si>
  <si>
    <t>prc tsp b1830 JW1819</t>
  </si>
  <si>
    <t>prc</t>
  </si>
  <si>
    <t>MNMFFRLTALAGLLAIAGQTFAVEDITRADQIPVLKEETQHATVSERVTSRFTRSHYRQFDLDQAFSAKIFDRYLNLLDYSHNVLLASDVEQFAKKKTELGDELRSGKLDVFYDLYNLAQKRRFERYQYALSVLEKPMDFTGNDTYNLDRSKAPWPKNEAELNALWDSKVKFDELSLKLTGKTDKEIRETLTRRYKFAIRRLAQTNSEDVFSLAMTAFAREIDPHTNYLSPRNTEQFNTEMSLSLEGIGAVLQMDDDYTVINSMVAGGPAAKSKAISVGDKIVGVGQTGKPMVDVIGWRLDDVVALIKGPKGSKVRLEILPAGKGTKTRTVTLTRERIRLEDRAVKMSVKTVGKEKVGVLDIPGFYVGLTDDVKVQLQKLEKQNVSSVIIDLRSNGGGALTEAVSLSGLFIPAGPIVQVRDNNGKVREDSDTDGQVFYKGPLVVLVDRFSASASEIFAAAMQDYGRALVVGEPTFGKGTVQQYRSLNRIYDQMLRPEWPALGSVQYTIQKFYRVNGGSTQRKGVTPDIIMPTGNEETETGEKFEDNALPWDSIDAATYVKSGDLTAFEPELLKEHNARIAKDPEFQNIMKDIARFNAMKDKRNIVSLNYAVREKENNEDDATRLARLNERFKREGKPELKKLDDLPKDYQEPDPYLDETVNIALDLAKLEKARPAEQPAPVK</t>
  </si>
  <si>
    <t>P23869</t>
  </si>
  <si>
    <t>PPIB_ECOLI</t>
  </si>
  <si>
    <t>Peptidyl-prolyl cis-trans isomerase B (PPIase B) (EC 5.2.1.8) (Rotamase B)</t>
  </si>
  <si>
    <t>ppiB b0525 JW0514</t>
  </si>
  <si>
    <t>ppiB</t>
  </si>
  <si>
    <t>MVTFHTNHGDIVIKTFDDKAPETVKNFLDYCREGFYNNTIFHRVINGFMIQGGGFEPGMKQKATKEPIKNEANNGLKNTRGTLAMARTQAPHSATAQFFINVVDNDFLNFSGESLQGWGYCVFAEVVDGMDVVDKIKGVATGRSGMHQDVPKEDVIIESVTVSE</t>
  </si>
  <si>
    <t>P23871</t>
  </si>
  <si>
    <t>HEMH_ECOLI</t>
  </si>
  <si>
    <t>Ferrochelatase (EC 4.99.1.1) (Heme synthase) (Protoheme ferro-lyase)</t>
  </si>
  <si>
    <t>hemH popA visA b0475 JW0464</t>
  </si>
  <si>
    <t>hemH</t>
  </si>
  <si>
    <t>MRQTKTGILLANLGTPDAPTPEAVKRYLKQFLSDRRVVDTSRLLWWPLLRGVILPLRSPRVAKLYASVWMEGGSPLMVYSRQQQQALAQRLPEMPVALGMSYGSPSLESAVDELLAEHVDHIVVLPLYPQFSCSTVGAVWDELARILARKRSIPGISFIRDYADNHDYINALANSVRASFAKHGEPDLLLLSYHGIPQRYADEGDDYPQRCRTTTRELASALGMAPEKVMMTFQSRFGREPWLMPYTDETLKMLGEKGVGHIQVMCPGFAADCLETLEEIAEQNREVFLGAGGKKYEYIPALNATPEHIEMMANLVAAYR</t>
  </si>
  <si>
    <t>P23872</t>
  </si>
  <si>
    <t>AES_ECOLI</t>
  </si>
  <si>
    <t>Acetyl esterase (EC 3.1.1.-) (EcE)</t>
  </si>
  <si>
    <t>aes ybaC b0476 JW0465</t>
  </si>
  <si>
    <t>aes</t>
  </si>
  <si>
    <t>MKPENKLPVLDLISAEMKTVVNTLQPDLPPWPATGTIAEQRQYYTLERRFWNAGAPEMATRAYMVPTKYGQVETRLFCPQPDSPATLFYLHGGGFILGNLDTHDRIMRLLASYSQCTVIGIDYTLSPEARFPQAIEEIVAACCYFHQQAEDYQINMSRIGFAGDSAGAMLALASALWLRDKQIDCGKVAGVLLWYGLYGLRDSVTRRLLGGVWDGLTQQDLQMYEEAYLSNDADRESPYYCLFNNDLTREVPPCFIAGAEFDPLLDDSRLLYQTLAAHQQPCEFKLYPGTLHAFLHYSRMMKTADEALRDGAQFFTAQL</t>
  </si>
  <si>
    <t>P23873</t>
  </si>
  <si>
    <t>HIPB_ECOLI</t>
  </si>
  <si>
    <t>Antitoxin HipB</t>
  </si>
  <si>
    <t>hipB b1508 JW1501</t>
  </si>
  <si>
    <t>hipB</t>
  </si>
  <si>
    <t>MMSFQKIYSPTQLANAMKLVRQQNGWTQSELAKKIGIKQATISNFENNPDNTTLTTFFKILQSLELSMTLCDAKNASPESTEQQNLEW</t>
  </si>
  <si>
    <t>P23874</t>
  </si>
  <si>
    <t>HIPA_ECOLI</t>
  </si>
  <si>
    <t>Serine/threonine-protein kinase toxin HipA (Ser/Thr-protein kinase HipA) (EC 2.7.11.1) (Toxin HipA)</t>
  </si>
  <si>
    <t>hipA b1507 JW1500</t>
  </si>
  <si>
    <t>hipA</t>
  </si>
  <si>
    <t>MPKLVTWMNNQRVGELTKLANGAHTFKYAPEWLASRYARPLSLSLPLQRGNITSDAVFNFFDNLLPDSPIVRDRIVKRYHAKSRQPFDLLSEIGRDSVGAVTLIPEDETVTHPIMAWEKLTEARLEEVLTAYKADIPLGMIREENDFRISVAGAQEKTALLRIGNDWCIPKGITPTTHIIKLPIGEIRQPNATLDLSQSVDNEYYCLLLAKELGLNVPDAEIIKAGNVRALAVERFDRRWNAERTVLLRLPQEDMCQTFGLPSSVKYESDGGPGIARIMAFLMGSSEALKDRYDFMKFQVFQWLIGATDGHAKNFSVFIQAGGSYRLTPFYDIISAFPVLGGTGIHISDLKLAMGLNASKGKKTAIDKIYPRHFLATAKVLRFPEVQMHEILSDFARMIPAALDNVKTSLPTDFPENVVTAVESNVLRLHGRLSREYGSK</t>
  </si>
  <si>
    <t>P23876</t>
  </si>
  <si>
    <t>FEPD_ECOLI</t>
  </si>
  <si>
    <t>Ferric enterobactin transport system permease protein FepD</t>
  </si>
  <si>
    <t>fepD b0590 JW0582</t>
  </si>
  <si>
    <t>fepD</t>
  </si>
  <si>
    <t>MSGSVAVTRAIAVPGLLLLLIIATALSLLIGAKSLPASVVLEAFSGTCQSADCTIVLDARLPRTLAGLLAGGALGLAGALMQTLTRNPLADPGLLGVNAGASFAIVLGAALFGYSSAQEQLAMAFAGALVASLIVAFTGSQGGGQLSPVRLTLAGVALAAVLEGLTSGIALLNPDVYDQLRFWQAGSLDIRNLHTLKVVLIPVLIAGATALLLSRALNSLSLGSDTATALGSRVARTQLIGLLAITVLCGSATAIVGPIAFIGLMMPHMARWLVGADHRWSLPVTLLATPALLLFADIIGRVIVPGELRVSVVSAFIGAPVLIFLVRRKTRGGA</t>
  </si>
  <si>
    <t>P23877</t>
  </si>
  <si>
    <t>FEPG_ECOLI</t>
  </si>
  <si>
    <t>Ferric enterobactin transport system permease protein FepG</t>
  </si>
  <si>
    <t>fepG b0589 JW0581</t>
  </si>
  <si>
    <t>fepG</t>
  </si>
  <si>
    <t>MIYVSRRLLITCLLLVSACVVAGIWGLRSGAVTLETSQVFAALMGDAPRSMTMVVTEWRLPRVLMALLIGAALGVSGAIFQSLMRNPLGSPDVMGFNTGAWSGVLVAMVLFGQDLTAIALSAMVGGIVTSLLVWLLAWRNGIDTFRLIIIGIGVRAMLVAFNTWLLLKASLETALTAGLWNAGSLNGLTWAKTSPSAPIIILMLIAAALLVRRMRLLEMGDDTACALGVSVERSRLLMMLVAVVLTAAATALAGPISFIALVAPHIARRISGTARWGLTQAALCGALLLLAADLCAQQLFMPYQLPVGVVTVSLGGIYLIVLLIQESRKK</t>
  </si>
  <si>
    <t>P23878</t>
  </si>
  <si>
    <t>FEPC_ECOLI</t>
  </si>
  <si>
    <t>Ferric enterobactin transport ATP-binding protein FepC</t>
  </si>
  <si>
    <t>fepC b0588 JW0580</t>
  </si>
  <si>
    <t>fepC</t>
  </si>
  <si>
    <t>MTESVARLRGEQLTLGYGKYTVAENLTVEIPDGHFTAIIGPNGCGKSTLLRTLSRLMTPAHGHVWLDGEHIQHYASKEVARRIGLLAQNATTPGDITVQELVARGRYPHQPLFTRWRKEDEEAVTKAMQATGITHLADQSVDTLSGGQRQRAWIAMVLAQETAIMLLDEPTTWLDISHQIDLLELLSELNREKGYTLAAVLHDLNQACRYASHLIALREGKIVAQGAPKEIVTAELIERIYGLRCMIIDDPVAGTPLVVPLGRTAPSTANS</t>
  </si>
  <si>
    <t>P23882</t>
  </si>
  <si>
    <t>FMT_ECOLI</t>
  </si>
  <si>
    <t>Methionyl-tRNA formyltransferase (EC 2.1.2.9) (Met-tRNA(fMet) formyltransferase)</t>
  </si>
  <si>
    <t>fmt yhdD b3288 JW3249</t>
  </si>
  <si>
    <t>fmt</t>
  </si>
  <si>
    <t>MSESLRIIFAGTPDFAARHLDALLSSGHNVVGVFTQPDRPAGRGKKLMPSPVKVLAEEKGLPVFQPVSLRPQENQQLVAELQADVMVVVAYGLILPKAVLEMPRLGCINVHGSLLPRWRGAAPIQRSLWAGDAETGVTIMQMDVGLDTGDMLYKLSCPITAEDTSGTLYDKLAELGPQGLITTLKQLADGTAKPEVQDETLVTYAEKLSKEEARIDWSLSAAQLERCIRAFNPWPMSWLEIEGQPVKVWKASVIDTATNAAPGTILEANKQGIQVATGDGILNLLSLQPAGKKAMSAQDLLNSRREWFVPGNRLV</t>
  </si>
  <si>
    <t>P23883</t>
  </si>
  <si>
    <t>PUUC_ECOLI</t>
  </si>
  <si>
    <t>NADP/NAD-dependent aldehyde dehydrogenase PuuC (ALDH) (EC 1.2.1.5) (3-hydroxypropionaldehyde dehydrogenase) (Gamma-glutamyl-gamma-aminobutyraldehyde dehydrogenase) (Gamma-Glu-gamma-aminobutyraldehyde dehydrogenase)</t>
  </si>
  <si>
    <t>puuC aldH b1300 JW1293</t>
  </si>
  <si>
    <t>puuC</t>
  </si>
  <si>
    <t>MNFHHLAYWQDKALSLAIENRLFINGEYTAAAENETFETVDPVTQAPLAKIARGKSVDIDRAMSAARGVFERGDWSLSSPAKRKAVLNKLADLMEAHAEELALLETLDTGKPIRHSLRDDIPGAARAIRWYAEAIDKVYGEVATTSSHELAMIVREPVGVIAAIVPWNFPLLLTCWKLGPALAAGNSVILKPSEKSPLSAIRLAGLAKEAGLPDGVLNVVTGFGHEAGQALSRHNDIDAIAFTGSTRTGKQLLKDAGDSNMKRVWLEAGGKSANIVFADCPDLQQAASATAAGIFYNQGQVCIAGTRLLLEESIADEFLALLKQQAQNWQPGHPLDPATTMGTLIDCAHADSVHSFIREGESKGQLLLDGRNAGLAAAIGPTIFVDVDPNASLSREEIFGPVLVVTRFTSEEQALQLANDSQYGLGAAVWTRDLSRAHRMSRRLKAGSVFVNNYNDGDMTVPFGGYKQSGNGRDKSLHALEKFTELKTIWISLEA</t>
  </si>
  <si>
    <t>P23886</t>
  </si>
  <si>
    <t>CYDC_ECOLI</t>
  </si>
  <si>
    <t>ATP-binding/permease protein CydC</t>
  </si>
  <si>
    <t>cydC mdrA mdrH surB b0886 JW0869</t>
  </si>
  <si>
    <t>cydC</t>
  </si>
  <si>
    <t>MRALLPYLALYKRHKWMLSLGIVLAIVTLLASIGLLTLSGWFLSASAVAGVAGLYSFNYMLPAAGVRGAAITRTAGRYFERLVSHDATFRVLQHLRIYTFSKLLPLSPAGLARYRQGELLNRVVADVDTLDHLYLRVISPLVGAFVVIMVVTIGLSFLDFTLAFTLGGIMLLTLFLMPPLFYRAGKSTGQNLTHLRGQYRQQLTAWLQGQAELTIFGASDRYRTQLENTEIQWLEAQRRQSELTALSQAIMLLIGALAVILMLWMASGGVGGNAQPGALIALFVFCALAAFEALAPVTGAFQHLGQVIASAVRISDLTDQKPEVTFPDTQTRVADRVSLTLRDVQFTYPEQSQQALKGISLQVNAGEHIAILGRTGCGKSTLLQQLTRAWDPQQGEILLNDSPIASLNEAALRQTISVVPQRVHLFSATLRDNLLLASPGSSDEALSEILRRVGLEKLLEDAGLNSWLGEGGRQLSGGELRRLAIARALLHDAPLVLLDEPTEGLDATTESQILELLAEMMREKTVLMVTHRLRGLSRFQQIIVMDNGQIIEQGTHAELLARQGRYYQFKQGL</t>
  </si>
  <si>
    <t>P23890</t>
  </si>
  <si>
    <t>CADC_ECOLI</t>
  </si>
  <si>
    <t>Transcriptional activator CadC</t>
  </si>
  <si>
    <t>cadC b4133 JW4094</t>
  </si>
  <si>
    <t>cadC</t>
  </si>
  <si>
    <t>MQQPVVRVGEWLVTPSINQISRNGRQLTLEPRLIDLLVFFAQHSGEVLSRDELIDNVWKRSIVTNHVVTQSISELRKSLKDNDEDSPVYIATVPKRGYKLMVPVIWYSEEEGEEIMLSSPPPIPEAVPATDSPSHSLNIQNTATPPEQSPVKSKRFTTFWVWFFFLLSLGICVALVAFSSLDTRLPMSKSRILLNPRDIDINMVNKSCNSWSSPYQLSYAIGVGDLVATSLNTFSTFMVHDKINYNIDEPSSSGKTLSIAFVNQRQYRAQQCFMSIKLVDNADGSTMLDKRYVITNGNQLAIQNDLLESLSKALNQPWPQRMQETLQKILPHRGALLTNFYQAHDYLLHGDDKSLNRASELLGEIVQSSPEFTYARAEKALVDIVRHSQHPLDEKQLAALNTEIDNIVTLPELNNLSIIYQIKAVSALVKGKTDESYQAINTGIDLEMSWLNYVLLGKVYEMKGMNREAADAYLTAFNLRPGANTLYWIENGIFQTSVPYVVPYLDKFLASE</t>
  </si>
  <si>
    <t>P23893</t>
  </si>
  <si>
    <t>GSA_ECOLI</t>
  </si>
  <si>
    <t>Glutamate-1-semialdehyde 2,1-aminomutase (GSA) (EC 5.4.3.8) (Glutamate-1-semialdehyde aminotransferase) (GSA-AT)</t>
  </si>
  <si>
    <t>hemL gsa popC b0154 JW0150</t>
  </si>
  <si>
    <t>hemL</t>
  </si>
  <si>
    <t>MSKSENLYSAARELIPGGVNSPVRAFTGVGGTPLFIEKADGAYLYDVDGKAYIDYVGSWGPMVLGHNHPAIRNAVIEAAERGLSFGAPTEMEVKMAQLVTELVPTMDMVRMVNSGTEATMSAIRLARGFTGRDKIIKFEGCYHGHADCLLVKAGSGALTLGQPNSPGVPADFAKYTLTCTYNDLASVRAAFEQYPQEIACIIVEPVAGNMNCVPPLPEFLPGLRALCDEFGALLIIDEVMTGFRVALAGAQDYYGVVPDLTCLGKIIGGGMPVGAFGGRRDVMDALAPTGPVYQAGTLSGNPIAMAAGFACLNEVAQPGVHETLDELTTRLAEGLLEAAEEAGIPLVVNHVGGMFGIFFTDAESVTCYQDVMACDVERFKRFFHMMLDEGVYLAPSAFEAGFMSVAHSMEDINNTIDAARRVFAKL</t>
  </si>
  <si>
    <t>P23894</t>
  </si>
  <si>
    <t>HTPX_ECOLI</t>
  </si>
  <si>
    <t>Protease HtpX (EC 3.4.24.-) (Heat shock protein HtpX)</t>
  </si>
  <si>
    <t>htpX b1829 JW1818</t>
  </si>
  <si>
    <t>htpX</t>
  </si>
  <si>
    <t>MMRIALFLLTNLAVMVVFGLVLSLTGIQSSSVQGLMIMALLFGFGGSFVSLLMSKWMALRSVGGEVIEQPRNERERWLVNTVATQARQAGIAMPQVAIYHAPDINAFATGARRDASLVAVSTGLLQNMSPDEAEAVIAHEISHIANGDMVTMTLIQGVVNTFVIFISRILAQLAAGFMGGNRDEGEESNGNPLIYFAVATVLELVFGILASIITMWFSRHREFHADAGSAKLVGREKMIAALQRLKTSYEPQEATSMMALCINGKSKSLSELFMTHPPLDKRIEALRTGEYLK</t>
  </si>
  <si>
    <t>P23895</t>
  </si>
  <si>
    <t>EMRE_ECOLI</t>
  </si>
  <si>
    <t>Multidrug transporter EmrE (Efflux-multidrug resistance protein EmrE) (Ethidium resistance protein) (Methyl viologen resistance protein C)</t>
  </si>
  <si>
    <t>emrE eb mvrC b0543 JW0531</t>
  </si>
  <si>
    <t>emrE</t>
  </si>
  <si>
    <t>MNPYIYLGGAILAEVIGTTLMKFSEGFTRLWPSVGTIICYCASFWLLAQTLAYIPTGIAYAIWSGVGIVLISLLSWGFFGQRLDLPAIIGMMLICAGVLIINLLSRSTPH</t>
  </si>
  <si>
    <t>P23898</t>
  </si>
  <si>
    <t>NLPC_ECOLI</t>
  </si>
  <si>
    <t>Probable endopeptidase NlpC (EC 3.4.-.-) (ORF-17) (Probable lipoprotein NlpC)</t>
  </si>
  <si>
    <t>nlpC b1708 JW1698</t>
  </si>
  <si>
    <t>nlpC</t>
  </si>
  <si>
    <t>MRFCLILITALLLAGCSHHKAPPPNARLSDSITVIAGLNDQLQSWHGTPYRYGGMTRRGVDCSGFVVVTMRDRFDLQLPRETKQQASIGTQIDKDELLPGDLVFFKTGSGQNGLHVGIYDTNNQFIHASTSKGVMRSSLDNVYWQKNFWQARRI</t>
  </si>
  <si>
    <t>P23908</t>
  </si>
  <si>
    <t>ARGE_ECOLI</t>
  </si>
  <si>
    <t>Acetylornithine deacetylase (AO) (Acetylornithinase) (EC 3.5.1.16) (N-acetylornithinase) (NAO)</t>
  </si>
  <si>
    <t>argE b3957 JW3929</t>
  </si>
  <si>
    <t>argE</t>
  </si>
  <si>
    <t>MKNKLPPFIEIYRALIATPSISATEEALDQSNADLITLLADWFKDLGFNVEVQPVPGTRNKFNMLASIGQGAGGLLLAGHTDTVPFDDGRWTRDPFTLTEHDGKLYGLGTADMKGFFAFILDALRDVDVTKLKKPLYILATADEETSMAGARYFAETTALRPDCAIIGEPTSLQPVRAHKGHISNAIRIQGQSGHSSDPARGVNAIELMHDAIGHILQLRDNLKERYHYEAFTVPYPTLNLGHIHGGDASNRICACCELHMDIRPLPGMTLNELNGLLNDALAPVSERWPGRLTVDELHPPIPGYECPPNHQLVEVVEKLLGAKTEVVNYCTEAPFIQTLCPTLVLGPGSINQAHQPDEYLETRFIKPTRELITQVIHHFCWH</t>
  </si>
  <si>
    <t>P23909</t>
  </si>
  <si>
    <t>MUTS_ECOLI</t>
  </si>
  <si>
    <t>DNA mismatch repair protein MutS</t>
  </si>
  <si>
    <t>mutS fdv b2733 JW2703</t>
  </si>
  <si>
    <t>mutS</t>
  </si>
  <si>
    <t>MSAIENFDAHTPMMQQYLRLKAQHPEILLFYRMGDFYELFYDDAKRASQLLDISLTKRGASAGEPIPMAGIPYHAVENYLAKLVNQGESVAICEQIGDPATSKGPVERKVVRIVTPGTISDEALLQERQDNLLAAIWQDSKGFGYATLDISSGRFRLSEPADRETMAAELQRTNPAELLYAEDFAEMSLIEGRRGLRRRPLWEFEIDTARQQLNLQFGTRDLVGFGVENAPRGLCAAGCLLQYAKDTQRTTLPHIRSITMEREQDSIIMDAATRRNLEITQNLAGGAENTLASVLDCTVTPMGSRMLKRWLHMPVRDTRVLLERQQTIGALQDFTAGLQPVLRQVGDLERILARLALRTARPRDLARMRHAFQQLPELRAQLETVDSAPVQALREKMGEFAELRDLLERAIIDTPPVLVRDGGVIASGYNEELDEWRALADGATDYLERLEVRERERTGLDTLKVGFNAVHGYYIQISRGQSHLAPINYMRRQTLKNAERYIIPELKEYEDKVLTSKGKALALEKQLYEELFDLLLPHLEALQQSASALAELDVLVNLAERAYTLNYTCPTFIDKPGIRITEGRHPVVEQVLNEPFIANPLNLSPQRRMLIITGPNMGGKSTYMRQTALIALMAYIGSYVPAQKVEIGPIDRIFTRVGAADDLASGRSTFMVEMTETANILHNATEYSLVLMDEIGRGTSTYDGLSLAWACAENLANKIKALTLFATHYFELTQLPEKMEGVANVHLDALEHGDTIAFMHSVQDGAASKSYGLAVAALAGVPKEVIKRARQKLRELESISPNAAATQVDGTQMSLLSVPEETSPAVEALENLDPDSLTPRQALEWIYRLKSLV</t>
  </si>
  <si>
    <t>P23910</t>
  </si>
  <si>
    <t>ARAJ_ECOLI</t>
  </si>
  <si>
    <t>Putative transporter AraJ</t>
  </si>
  <si>
    <t>araJ b0396 JW0386</t>
  </si>
  <si>
    <t>araJ</t>
  </si>
  <si>
    <t>MKKVILSLALGTFGLGMAEFGIMGVLTELAHNVGISIPAAGHMISYYALGVVVGAPIIALFSSRYSLKHILLFLVALCVIGNAMFTLSSSYLMLAIGRLVSGFPHGAFFGVGAIVLSKIIKPGKVTAAVAGMVSGMTVANLLGIPLGTYLSQEFSWRYTFLLIAVFNIAVMASVYFWVPDIRDEAKGNLREQFHFLRSPAPWLIFAATMFGNAGVFAWFSYVKPYMMFISGFSETAMTFIMMLVGLGMVLGNMLSGRISGRYSPLRIAAVTDFIIVLALLMLFFCGGMKTTSLIFAFICCAGLFALSAPLQILLLQNAKGGELLGAAGGQIAFNLGSAVGAYCGGMMLTLGLAYNYVALPAALLSFAAMSSLLLYGRYKRQQAADTPVLAKPLG</t>
  </si>
  <si>
    <t>P23917</t>
  </si>
  <si>
    <t>MAK_ECOLI</t>
  </si>
  <si>
    <t>Fructokinase (EC 2.7.1.4) (D-fructose kinase) (Manno(fructo)kinase)</t>
  </si>
  <si>
    <t>mak yajF b0394 JW0385</t>
  </si>
  <si>
    <t>mak</t>
  </si>
  <si>
    <t>MRIGIDLGGTKTEVIALGDAGEQLYRHRLPTPRDDYRQTIETIATLVDMAEQATGQRGTVGMGIPGSISPYTGVVKNANSTWLNGQPFDKDLSARLQREVRLANDANCLAVSEAVDGAAAGAQTVFAVIIGTGCGAGVAFNGRAHIGGNGTAGEWGHNPLPWMDEDELRYREEVPCYCGKQGCIETFISGTGFAMDYRRLSGHALKGSEIIRLVEESDPVAELALRRYELRLAKSLAHVVNILDPDVIVLGGGMSNVDRLYQTVGQLIKQFVFGGECETPVRKAKHGDSSGVRGAAWLWPQE</t>
  </si>
  <si>
    <t>P23930</t>
  </si>
  <si>
    <t>LNT_ECOLI</t>
  </si>
  <si>
    <t>Apolipoprotein N-acyltransferase (ALP N-acyltransferase) (EC 2.3.1.269) (Copper homeostasis protein CutE)</t>
  </si>
  <si>
    <t>lnt cutE b0657 JW0654</t>
  </si>
  <si>
    <t>lnt</t>
  </si>
  <si>
    <t>MAFASLIERQRIRLLLALLFGACGTLAFSPYDVWPAAIISLMGLQALTFNRRPLQSAAIGFCWGFGLFGSGINWVYVSIATFGGMPGPVNIFLVVLLAAYLSLYTGLFAGVLSRLWPKTTWLRVAIAAPALWQVTEFLRGWVLTGFPWLQFGYSQIDGPLKGLAPIMGVEAINFLLMMVSGLLALALVKRNWRPLVVAVVLFALPFPLRYIQWFTPQPEKTIQVSMVQGDIPQSLKWDEGQLLNTLKIYYNATAPLMGKSSLIIWPESAITDLEINQQPFLKALDGELRDKGSSLVTGIVDARLNKQNRYDTYNTIITLGKGAPYSYESADRYNKNHLVPFGEFVPLESILRPLAPFFDLPMSSFSRGPYIQPPLSANGIELTAAICYEIILGEQVRDNFRPDTDYLLTISNDAWFGKSIGPWQHFQMARMRALELARPLLRSTNNGITAVIGPQGEIQAMIPQFTREVLTTNVTPTTGLTPYARTGNWPLWVLTALFGFAAVLMSLRQRRK</t>
  </si>
  <si>
    <t>P24077</t>
  </si>
  <si>
    <t>ENTS_ECOLI</t>
  </si>
  <si>
    <t>Enterobactin exporter EntS (Protein p43)</t>
  </si>
  <si>
    <t>entS ybdA b0591 JW0583</t>
  </si>
  <si>
    <t>entS</t>
  </si>
  <si>
    <t>MNKQSWLLNLSLLKTHPAFRAVFLARFISIVSLGLLGVAVPVQIQMMTHSTWQVGLSVTLTGGAMFVGLMVGGVLADRYERKKVILLARGTCGIGFIGLCLNALLPEPSLLAIYLLGLWDGFFASLGVTALLAATPALVGRENLMQAGAITMLTVRLGSVISPMIGGLLLATGGVAWNYGLAAAGTFITLLPLLSLPALPPPPQPREHPLKSLLAGFRFLLASPLVGGIALLGGLLTMASAVRVLYPALADNWQMSAAQIGFLYAAIPLGAAIGALTSGKLAHSARPGLLMLLSTLGSFLAIGLFGLMPMWILGVVCLALFGWLSAVSSLLQYTMLQTQTPEAMLGRINGLWTAQNVTGDAIGAALLGGLGAMMTPVASASASGFGLLIIGVLLLLVLVELRHFRQTPPQVTASDS</t>
  </si>
  <si>
    <t>P24169</t>
  </si>
  <si>
    <t>DCOS_ECOLI</t>
  </si>
  <si>
    <t>Inducible ornithine decarboxylase (EC 4.1.1.17)</t>
  </si>
  <si>
    <t>speF b0693 JW0680</t>
  </si>
  <si>
    <t>speF</t>
  </si>
  <si>
    <t>MSKLKIAVSDSCPDCFTTQRECIYINESRNIDVAAIVLSLNDVTCGKLDEIDATGYGIPVFIATENQERVPAEYLPRISGVFENCESRREFYGRQLETAASHYETQLRPPFFRALVDYVNQGNSAFDCPGHQGGEFFRRHPAGNQFVEYFGEALFRADLCNADVAMGDLLIHEGAPCIAQQHAAKVFNADKTYFVLNGTSSSNKVVLNALLTPGDLVLFDRNNHKSNHHGALLQAGATPVYLETARNPYGFIGGIDAHCFEESYLRELIAEVAPQRAKEARPFRLAVIQLGTYDGTIYNARQVVDKIGHLCDYILFDSAWVGYEQFIPMMADCSPLLLDLNENDPGILVTQSVHKQQAGFSQTSQIHKKDSHIKGQQRYVPHKRMNNAFMMHASTSPFYPLFAALNINAKMHEGVSGRNMWMDCVVNGINARKLILDNCQHIRPFVPELVDGKPWQSYETAQIAVDLRFFQFVPGEHWHSFEGYAENQYFVDPCKLLLTTPGIDARNGEYEAFGVPATILANFLRENGVVPEKCDLNSILFLLTPAEDMAKLQQLVALLVRFEKLLESDAPLAEVLPSIYKQHEERYAGYTLRQLCQEMHDLYARHNVKQLQKEMFRKEHFPRVSMNPQEANYAYLRGEVELVRLPDAEGRIAAEGALPYPPGVLCVVPGEIWGGAVLRYFSALEEGINLLPGFAPELQGVYIEEHDGRKQVWCYVIKPRDAQSTLLKGEKL</t>
  </si>
  <si>
    <t>P24171</t>
  </si>
  <si>
    <t>DCP_ECOLI</t>
  </si>
  <si>
    <t>Dipeptidyl carboxypeptidase (EC 3.4.15.5) (Peptidyl-dipeptidase Dcp)</t>
  </si>
  <si>
    <t>dcp b1538 JW1531</t>
  </si>
  <si>
    <t>dcp</t>
  </si>
  <si>
    <t>MTTMNPFLVQSTLPYLAPHFDQIANHHYRPAFDEGMQQKRAEIAAIALNPQMPDFNNTILALEQSGELLTRVTSVFFAMTAAHTNDELQRLDEQFSAELAELANDIYLNGELFARVDAVWQRRESLGLDSESIRLVEVIHQRFVLAGAKLAQADKAKLKVLNTEAATLTSQFNQRLLAANKSGGLVVNDIAQLAGMSEQEIALAAEAAREKGLDNKWLIPLLNTTQQPALAEMRDRATREKLFIAGWTRAEKNDANDTRAIIQRLVEIRAQQATLLGFPHYAAWKIADQMAKTPEAALNFMREIVPAARQRASDELASIQAVIDKQQGGFSAQPWDWAFYAEQVRREKFDLDEAQLKPYFELNTVLNEGVFWTANQLFGIKFVERFDIPVYHPDVRVWEIFDHNGVGLALFYGDFFARDSKSGGAWMGNFVEQSTLNKTHPVIYNVCNYQKPAAGEPALLLWDDVITLFHEFGHTLHGLFARQRYATLSGTNTPRDFVEFPSQINEHWATHPQVFARYARHYQSGAAMPDELQQKMRNASLFNKGYEMSELLSAALLDMRWHCLEENEAMQDVDDFELRALVAENMDLPAIPPRYRSSYFAHIFGGGYAAGYYAYLWTQMLADDGYQWFVEQGGLTRENGLRFREAILSRGNSEDLERLYRQWRGKAPKIMPMLQHRGLNI</t>
  </si>
  <si>
    <t>P24173</t>
  </si>
  <si>
    <t>RFAC_ECOLI</t>
  </si>
  <si>
    <t>Lipopolysaccharide heptosyltransferase 1 (EC 2.-.-.-)</t>
  </si>
  <si>
    <t>rfaC rfa-2 waaC yibC b3621 JW3596</t>
  </si>
  <si>
    <t>rfaC</t>
  </si>
  <si>
    <t>MRVLIVKTSSMGDVLHTLPALTDAQQAIPGIKFDWVVEEGFAQIPSWHAAVERVIPVAIRRWRKAWFSAPIKAERKAFREALQAENYDAVIDAQGLVKSAALVTRLAHGVKHGMDWQTAREPLASLFYNRKHHIAKQQHAVERTRELFAKSLGYSKPQTQGDYAIAQHFLTNLPTDAGEYAVFLHATTRDDKHWPEEHWRELIGLLADSGIRIKLPWGAPHEEERAKRLAEGFAYVEVLPKMSLEGVARVLAGAKFVVSVDTGLSHLTAALDRPNITVYGPTDPGLIGGYGKNQMVCRAPRENLINLNSQAVLEKLSSL</t>
  </si>
  <si>
    <t>P24174</t>
  </si>
  <si>
    <t>MANC_ECOLI</t>
  </si>
  <si>
    <t>Mannose-1-phosphate guanylyltransferase (EC 2.7.7.13) (GDP-mannose pyrophosphorylase) (GMP) (GMPP)</t>
  </si>
  <si>
    <t>manC cpsB rfbM b2049 JW2034</t>
  </si>
  <si>
    <t>manC</t>
  </si>
  <si>
    <t>MAQSKLYPVVMAGGSGSRLWPLSRVLYPKQFLCLKGDLTMLQTTICRLNGVECESPVVICNEQHRFIVAEQLRQLNKLTENIILEPAGRNTAPAIALAALAAKRHSPESDPLMLVLAADHVIADEDAFRAAVRNAMPYAEAGKLVTFGIVPDLPETGYGYIRRGEVSAGEQDMVAFEVAQFVEKPNLETAQAYVASGEYYWNSGMFLFRAGRYLEELKKYRPDILDACEKAMSAVDPDLNFIRVDEEAFLACPEESVDYAVMERTADAVVVPMDAGWSDVGSWSSLWEISAHTAEGNVCHGDVINHKTENSYVYAESGLVTTVGVKDLVVVQTKDAVLIADRNAVQDVKKVVEQIKADGRHEHRVHREVYRPWGKYDSIDAGDRYQVKRITVKPGEGLSVQMHHHRAEHWVVVAGTAKVTIDGDIKLLGENESIYIPLGATHCLENPGKIPLDLIEVRSGSYLEEDDVVRFADRYGRV</t>
  </si>
  <si>
    <t>P24175</t>
  </si>
  <si>
    <t>MANB_ECOLI</t>
  </si>
  <si>
    <t>Phosphomannomutase (PMM) (EC 5.4.2.8)</t>
  </si>
  <si>
    <t>manB cpsG rfbL b2048 JW2033</t>
  </si>
  <si>
    <t>manB</t>
  </si>
  <si>
    <t>MKKLTCFKAYDIRGKLGEELNEDIAWRIGRAYGEFLKPKTIVLGGDVRLTSETLKLALAKGLQDAGVDVLDIGMSGTEEIYFATFHLGVDGGIEVTASHNPMDYNGMKLVREGARPISGDTGLRDVQRLAEANDFPPVDETKRGRYQQINLRDAYVDHLFGYINVKNLTPLKLVINSGNGAAGPVVDAIEARFKALGAPVELIKVHNTPDGNFPNGIPNPLLPECRDDTRNAVIKHGADMGIAFDGDFDRCFLFDEKGQFIEGYYIVGLLAEAFLEKNPGAKIIHDPRLSWNTVDVVTAAGGTPVMSKTGHAFIKERMRKEDAIYGGEMSAHHYFRDFAYCDSGMIPWLLVAELVCLKDKTLGELVRDRMAAFPASGEINSKLAQPVEAINRVEQHFSREALAVDRTDGISMTFADWRFNLRTSNTEPVVRLNVESRGDVPLMEARTRTLLTLLNE</t>
  </si>
  <si>
    <t>P24177</t>
  </si>
  <si>
    <t>ACRD_ECOLI</t>
  </si>
  <si>
    <t>Probable aminoglycoside efflux pump (Acriflavine resistance protein D)</t>
  </si>
  <si>
    <t>acrD yffA b2470 JW2454</t>
  </si>
  <si>
    <t>acrD</t>
  </si>
  <si>
    <t>MANFFIDRPIFAWVLAILLCLTGTLAIFSLPVEQYPDLAPPNVRVTANYPGASAQTLENTVTQVIEQNMTGLDNLMYMSSQSSGTGQASVTLSFKAGTDPDEAVQQVQNQLQSAMRKLPQAVQNQGVTVRKTGDTNILTIAFVSTDGSMDKQDIADYVASNIQDPLSRVNGVGDIDAYGSQYSMRIWLDPAKLNSFQMTAKDVTDAIESQNAQIAVGQLGGTPSVDKQALNATINAQSLLQTPEQFRDITLRVNQDGSEVRLGDVATVEMGAEKYDYLSRFNGKPASGLGVKLASGANEMATAELVLNRLDELAQYFPHGLEYKVAYETTSFVKASIEDVVKTLLEAIALVFLVMYLFLQNFRATLIPTIAVPVVLMGTFSVLYAFGYSVNTLTMFAMVLAIGLLVDDAIVVVENVERIMSEEGLTPREATRKSMGQIQGALVGIAMVLSAVFVPMAFFGGTTGAIYRQFSITIVAAMVLSVLVAMILTPALCATLLKPLKKGEHHGQKGFFAWFNQMFNRNAERYEKGVAKILHRSLRWIVIYVLLLGGMVFLFLRLPTSFLPLEDRGMFTTSVQLPSGSTQQQTLKVVEQIEKYYFTHEKDNIMSVFATVGSGPGGNGQNVARMFIRLKDWSERDSKTGTSFAIIERATKAFNQIKEARVIASSPPAISGLGSSAGFDMELQDHAGAGHDALMAARNQLLALAAENPELTRVRHNGLDDSPQLQIDIDQRKAQALGVAIDDINDTLQTAWGSSYVNDFMDRGRVKKVYVQAAAPYRMLPDDINLWYVRNKDGGMVPFSAFATSRWETGSPRLERYNGYSAVEIVGEAAPGVSTGTAMDIMESLVKQLPNGFGLEWTAMSYQERLSGAQAPALYAISLLVVFLCLAALYESWSVPFSVMLVVPLGVIGALLATWMRGLENDVYFQVGLLTVIGLSAKNAILIVEFANEMNQKGHDLFEATLHACRQRLRPILMTSLAFIFGVLPMATSTGAGSGGQHAVGTGVMGGMISATILAIYFVPLFFVLVRRRFPLKPRPE</t>
  </si>
  <si>
    <t>P24178</t>
  </si>
  <si>
    <t>YFFB_ECOLI</t>
  </si>
  <si>
    <t>Protein YffB</t>
  </si>
  <si>
    <t>yffB b2471 JW2455</t>
  </si>
  <si>
    <t>yffB</t>
  </si>
  <si>
    <t>MVTLYGIKNCDTIKKARRWLEANNIDYRFHDYRVDGLDSELLNDFINELGWEALLNTRGTTWRKLDETTRNKITDAASAAALMTEMPAIIKRPLLCVPGKPMLLGFSDSSYQQFFHEV</t>
  </si>
  <si>
    <t>P24180</t>
  </si>
  <si>
    <t>ACRE_ECOLI</t>
  </si>
  <si>
    <t>Multidrug export protein AcrE (Acriflavine resistance protein E) (Protein EnvC)</t>
  </si>
  <si>
    <t>acrE envC b3265 JW3233</t>
  </si>
  <si>
    <t>acrE</t>
  </si>
  <si>
    <t>MTKHARFFLLPSFILISAALIAGCNDKGEEKAHVGEPQVTVHIVKTAPLEVKTELPGRTNAYRIAEVRPQVSGIVLNRNFTEGSDVQAGQSLYQIDPATYQANYDSAKGELAKSEAAAAIAHLTVKRYVPLVGTKYISQQEYDQAIADARQADAAVIAAKATVESARINLAYTKVTAPISGRIGKSTVTEGALVTNGQTTELATVQQLDPIYVDVTQSSNDFMRLKQSVEQGNLHKENATSNVELVMENGQTYPLKGTLQFSDVTVDESTGSITLRAVFPNPQHTLLPGMFVRARIDEGVQPDAILIPQQGVSRTPRGDATVLIVNDKSQVEARPVVASQAIGDKWLISEGLKSGDQVIVSGLQKARPGEQVKATTDTPADTASK</t>
  </si>
  <si>
    <t>P24181</t>
  </si>
  <si>
    <t>ACRF_ECOLI</t>
  </si>
  <si>
    <t>Multidrug export protein AcrF (Acriflavine resistance protein F) (Protein EnvD)</t>
  </si>
  <si>
    <t>acrF envD b3266 JW3234</t>
  </si>
  <si>
    <t>acrF</t>
  </si>
  <si>
    <t>MANFFIRRPIFAWVLAIILMMAGALAILQLPVAQYPTIAPPAVSVSANYPGADAQTVQDTVTQVIEQNMNGIDNLMYMSSTSDSAGSVTITLTFQSGTDPDIAQVQVQNKLQLATPLLPQEVQQQGISVEKSSSSYLMVAGFVSDNPGTTQDDISDYVASNVKDTLSRLNGVGDVQLFGAQYAMRIWLDADLLNKYKLTPVDVINQLKVQNDQIAAGQLGGTPALPGQQLNASIIAQTRFKNPEEFGKVTLRVNSDGSVVRLKDVARVELGGENYNVIARINGKPAAGLGIKLATGANALDTAKAIKAKLAELQPFFPQGMKVLYPYDTTPFVQLSIHEVVKTLFEAIMLVFLVMYLFLQNMRATLIPTIAVPVVLLGTFAILAAFGYSINTLTMFGMVLAIGLLVDDAIVVVENVERVMMEDKLPPKEATEKSMSQIQGALVGIAMVLSAVFIPMAFFGGSTGAIYRQFSITIVSAMALSVLVALILTPALCATLLKPVSAEHHENKGGFFGWFNTTFDHSVNHYTNSVGKILGSTGRYLLIYALIVAGMVVLFLRLPSSFLPEEDQGVFLTMIQLPAGATQERTQKVLDQVTDYYLKNEKANVESVFTVNGFSFSGQAQNAGMAFVSLKPWEERNGDENSAEAVIHRAKMELGKIRDGFVIPFNMPAIVELGTATGFDFELIDQAGLGHDALTQARNQLLGMAAQHPASLVSVRPNGLEDTAQFKLEVDQEKAQALGVSLSDINQTISTALGGTYVNDFIDRGRVKKLYVQADAKFRMLPEDVDKLYVRSANGEMVPFSAFTTSHWVYGSPRLERYNGLPSMEIQGEAAPGTSSGDAMALMENLASKLPAGIGYDWTGMSYQERLSGNQAPALVAISFVVVFLCLAALYESWSIPVSVMLVVPLGIVGVLLAATLFNQKNDVYFMVGLLTTIGLSAKNAILIVEFAKDLMEKEGKGVVEATLMAVRMRLRPILMTSLAFILGVLPLAISNGAGSGAQNAVGIGVMGGMVSATLLAIFFVPVFFVVIRRCFKG</t>
  </si>
  <si>
    <t>P24182</t>
  </si>
  <si>
    <t>ACCC_ECOLI</t>
  </si>
  <si>
    <t>Biotin carboxylase (EC 6.3.4.14) (Acetyl-CoA carboxylase subunit A) (ACC) (EC 6.4.1.2)</t>
  </si>
  <si>
    <t>accC fabG b3256 JW3224</t>
  </si>
  <si>
    <t>accC</t>
  </si>
  <si>
    <t>MLDKIVIANRGEIALRILRACKELGIKTVAVHSSADRDLKHVLLADETVCIGPAPSVKSYLNIPAIISAAEITGAVAIHPGYGFLSENANFAEQVERSGFIFIGPKAETIRLMGDKVSAIAAMKKAGVPCVPGSDGPLGDDMDKNRAIAKRIGYPVIIKASGGGGGRGMRVVRGDAELAQSISMTRAEAKAAFSNDMVYMEKYLENPRHVEIQVLADGQGNAIYLAERDCSMQRRHQKVVEEAPAPGITPELRRYIGERCAKACVDIGYRGAGTFEFLFENGEFYFIEMNTRIQVEHPVTEMITGVDLIKEQLRIAAGQPLSIKQEEVHVRGHAVECRINAEDPNTFLPSPGKITRFHAPGGFGVRWESHIYAGYTVPPYYDSMIGKLICYGENRDVAIARMKNALQELIIDGIKTNVDLQIRIMNDENFQHGGTNIHYLEKKLGLQEK</t>
  </si>
  <si>
    <t>P24183</t>
  </si>
  <si>
    <t>FDNG_ECOLI</t>
  </si>
  <si>
    <t>Formate dehydrogenase, nitrate-inducible, major subunit (EC 1.17.5.3) (Anaerobic formate dehydrogenase major subunit) (Formate dehydrogenase-N subunit alpha) (FDH-N subunit alpha)</t>
  </si>
  <si>
    <t>fdnG b1474 JW1470</t>
  </si>
  <si>
    <t>fdnG</t>
  </si>
  <si>
    <t>MDVSRRQFFKICAGGMAGTTVAALGFAPKQALAQARNYKLLRAKEIRNTCTYCSVGCGLLMYSLGDGAKNAREAIYHIEGDPDHPVSRGALCPKGAGLLDYVNSENRLRYPEYRAPGSDKWQRISWEEAFSRIAKLMKADRDANFIEKNEQGVTVNRWLSTGMLCASGASNETGMLTQKFARSLGMLAVDNQARVUHGPTVASLAPTFGRGAMTNHWVDIKNANVVMVMGGNAAEAHPVGFRWAMEAKNNNDATLIVVDPRFTRTASVADIYAPIRSGTDITFLSGVLRYLIENNKINAEYVKHYTNASLLVRDDFAFEDGLFSGYDAEKRQYDKSSWNYQLDENGYAKRDETLTHPRCVWNLLKEHVSRYTPDVVENICGTPKADFLKVCEVLASTSAPDRTTTFLYALGWTQHTVGAQNIRTMAMIQLLLGNMGMAGGGVNALRGHSNIQGLTDLGLLSTSLPGYLTLPSEKQVDLQSYLEANTPKATLADQVNYWSNYPKFFVSLMKSFYGDAAQKENNWGYDWLPKWDQTYDVIKYFNMMDEGKVTGYFCQGFNPVASFPDKNKVVSCLSKLKYMVVIDPLVTETSTFWQNHGESNDVDPASIQTEVFRLPSTCFAEEDGSIANSGRWLQWHWKGQDAPGEARNDGEILAGIYHHLRELYQSEGGKGVEPLMKMSWNYKQPHEPQSDEVAKENNGYALEDLYDANGVLIAKKGQLLSSFAHLRDDGTTASSCWIYTGSWTEQGNQMANRDNSDPSGLGNTLGWAWAWPLNRRVLYNRASADINGKPWDPKRMLIQWNGSKWTGNDIPDFGNAAPGTPTGPFIMQPEGMGRLFAINKMAEGPFPEHYEPIETPLGTNPLHPNVVSNPVVRLYEQDALRMGKKEQFPYVGTTYRLTEHFHTWTKHALLNAIAQPEQFVEISETLAAAKGINNGDRVTVSSKRGFIRAVAVVTRRLKPLNVNGQQVETVGIPIHWGFEGVARKGYIANTLTPNVGDANSQTPEYKAFLVNIEKA</t>
  </si>
  <si>
    <t>P24186</t>
  </si>
  <si>
    <t>FOLD_ECOLI</t>
  </si>
  <si>
    <t>Bifunctional protein FolD [Includes: Methylenetetrahydrofolate dehydrogenase (EC 1.5.1.5); Methenyltetrahydrofolate cyclohydrolase (EC 3.5.4.9)]</t>
  </si>
  <si>
    <t>folD ads b0529 JW0518</t>
  </si>
  <si>
    <t>folD</t>
  </si>
  <si>
    <t>MAAKIIDGKTIAQQVRSEVAQKVQARIAAGLRAPGLAVVLVGSNPASQIYVASKRKACEEVGFVSRSYDLPETTSEAELLELIDTLNADNTIDGILVQLPLPAGIDNVKVLERIHPDKDVDGFHPYNVGRLCQRAPRLRPCTPRGIVTLLERYNIDTFGLNAVVIGASNIVGRPMSMELLLAGCTTTVTHRFTKNLRHHVENADLLIVAVGKPGFIPGDWIKEGAIVIDVGINRLENGKVVGDVVFEDAAKRASYITPVPGGVGPMTVATLIENTLQACVEYHDPQDE</t>
  </si>
  <si>
    <t>P24188</t>
  </si>
  <si>
    <t>YCEA_ECOLI</t>
  </si>
  <si>
    <t>UPF0176 protein YceA (ORF39.9)</t>
  </si>
  <si>
    <t>yceA b1055 JW1042</t>
  </si>
  <si>
    <t>yceA</t>
  </si>
  <si>
    <t>MPVLHNRISNDALKAKMLAESEPRTTISFYKYFHIADPKATRDALYQLFTALNVFGRVYLAHEGINAQISVPASNVETFRAQLYAFDPALEGLRLNIALDDDGKSFWVLRMKVRDRIVADGIDDPHFDASNVGEYLQAAEVNAMLDDPDALFIDMRNHYEYEVGHFENALEIPADTFREQLPKAVEMMQAHKDKKIVMYCTGGIRCEKASAWMKHNGFNKVWHIEGGIIEYARKAREQGLPVRFIGKNFVFDERMGERISDEIIAHCHQCGAPCDSHTNCKNDGCHLLFIQCPVCAEKYKGCCSEICCEESALPPEEQRRRRAGRENGNKIFNKSRGRLNTTLCIPDPTE</t>
  </si>
  <si>
    <t>P24192</t>
  </si>
  <si>
    <t>HYPD_ECOLI</t>
  </si>
  <si>
    <t>Hydrogenase maturation factor HypD (Hydrogenase isoenzymes formation protein HypD)</t>
  </si>
  <si>
    <t>hypD b2729 JW2699</t>
  </si>
  <si>
    <t>hypD</t>
  </si>
  <si>
    <t>MRFVDEYRAPEQVMQLIEHLRERASHLSYTAERPLRIMEVCGGHTHAIFKFGLDQLLPENVEFIHGPGCPVCVLPMGRIDTCVEIASHPEVIFCTFGDAMRVPGKQGSLLQAKARGADVRIVYSPMDALKLAQENPTRKVVFFGLGFETTMPTTAITLQQAKARDVQNFYFFCQHITLIPTLRSLLEQPDNGIDAFLAPGHVSMVIGTDAYNFIASDFHRPLVVAGFEPLDLLQGVVMLVQQKIAAHSKVENQYRRVVPDAGNLLAQQAIADVFCVNGDSEWRGLGVIESSGVHLTPDYQRFDAEAHFRPAPQQVCDDPRARCGEVLTGKCKPHQCPLFGNTCNPQTAFGALMVSSEGACAAWYQYRQQESEA</t>
  </si>
  <si>
    <t>P24193</t>
  </si>
  <si>
    <t>HYPE_ECOLI</t>
  </si>
  <si>
    <t>Carbamoyl dehydratase HypE (EC 4.2.1.-) (Hydrogenase maturation factor HypE)</t>
  </si>
  <si>
    <t>hypE b2730 JW2700</t>
  </si>
  <si>
    <t>hypE</t>
  </si>
  <si>
    <t>MNNIQLAHGSGGQAMQQLINSLFMEAFANPWLAEQEDQARLDLAQLVAEGDRLAFSTDSYVIDPLFFPGGNIGKLAICGTANDVAVSGAIPRYLSCGFILEEGLPMETLKAVVTSMAETARAAGIAIVTGDTKVVQRGAVDKLFINTAGMGAIPANIHWGAQTLTAGDVLLVSGTLGDHGATILNLREQLGLDGELVSDCAVLTPLIQTLRDIPGVKALRDATRGGVNAVVHEFAAACGCGIELSEAALPVKPAVRGVCELLGLDALNFANEGKLVIAVERNAAEQVLAALHSHPLGKDAALIGEVVERKGVRLAGLYGVKRTLDLPHAEPLPRIC</t>
  </si>
  <si>
    <t>P24197</t>
  </si>
  <si>
    <t>YGID_ECOLI</t>
  </si>
  <si>
    <t>4,5-DOPA dioxygenase extradiol (EC 1.13.11.29)</t>
  </si>
  <si>
    <t>ygiD b3039 JW3007</t>
  </si>
  <si>
    <t>ygiD</t>
  </si>
  <si>
    <t>MTPLVKDIIMSSTRMPALFLGHGSPMNVLEDNLYTRSWQKLGMTLPRPQAIVVVSAHWFTRGTGVTAMETPPTIHDFGGFPQALYDTHYPAPGSPALAQRLVELLAPIPVTLDKEAWGFDHGSWGVLIKMYPDADIPMVQLSIDSSKPAAWHFEMGRKLAALRDEGIMLVASGNVVHNLRTVKWHGDSSPYPWATSFNEYVKANLTWQGPVEQHPLVNYLDHEGGTLSNPTPEHYLPLLYVLGAWDGQEPITIPVEGIEMGSLSMLSVQIG</t>
  </si>
  <si>
    <t>P24200</t>
  </si>
  <si>
    <t>MCRA_ECOLI</t>
  </si>
  <si>
    <t>5-methylcytosine-specific restriction enzyme A (EC 3.1.21.-) (EcoKMcrA)</t>
  </si>
  <si>
    <t>mcrA rglA b1159 JW1145</t>
  </si>
  <si>
    <t>mcrA</t>
  </si>
  <si>
    <t>MHVFDNNGIELKAECSIGEEDGVYGLILESWGPGDRNKDYNIALDYIIERLVDSGVSQVVVYLASSSVRKHMHSLDERKIHPGEYFTLIGNSPRDIRLKMCGYQAYFSRTGRKEIPSGNRTKRILINVPGIYSDSFWASIIRGELSELSQPTDDESLLNMRVSKLIKKTLSQPEGSRKPVEVERLQKVYVRDPMVKAWILQQSKGICENCGKNAPFYLNDGNPYLEVHHVIPLSSGGADTTDNCVALCPNCHRELHYSKNAKELIEMLYVNINRLQK</t>
  </si>
  <si>
    <t>P24202</t>
  </si>
  <si>
    <t>MRR_ECOLI</t>
  </si>
  <si>
    <t>Mrr restriction system protein (EcoKMrr)</t>
  </si>
  <si>
    <t>mrr b4351 JW4314</t>
  </si>
  <si>
    <t>mrr</t>
  </si>
  <si>
    <t>MTVPTYDKFIEPVLRYLATKPEGAAARDVHEAAADALGLDDSQRAKVITSGQLVYKNRAGWAHDRLKRAGLSQSLSRGKWCLTPAGFDWVASHPQPMTEQETNHLAFAFVNVKLKSRPDAVDLDPKADSPDHEELAKSSPDDRLDQALKELRDAVADEVLENLLQVSPSRFEVIVLDVLHRLGYGGHRDDLQRVGGTGDGGIDGVISLDKLGLEKVYVQAKRWQNTVGRPELQAFYGALAGQKAKRGVFITTSGFTSQARDFAQSVEGMVLVDGERLVHLMIENEVGVSSRLLKVPKLDMDYFE</t>
  </si>
  <si>
    <t>P24203</t>
  </si>
  <si>
    <t>YJIA_ECOLI</t>
  </si>
  <si>
    <t>P-loop guanosine triphosphatase YjiA (EC 3.6.-.-) (GTP-binding protein YjiA)</t>
  </si>
  <si>
    <t>yjiA b4352 JW5790</t>
  </si>
  <si>
    <t>yjiA</t>
  </si>
  <si>
    <t>MNPIAVTLLTGFLGAGKTTLLRHILNEQHGYKIAVIENEFGEVSVDDQLIGDRATQIKTLTNGCICCSRSNELEDALLDLLDNLDKGNIQFDRLVIECTGMADPGPIIQTFFSHEVLCQRYLLDGVIALVDAVHADEQMNQFTIAQSQVGYADRILLTKTDVAGEAEKLHERLARINARAPVYTVTHGDIDLGLLFNTNGFMLEENVVSTKPRFHFIADKQNDISSIVVELDYPVDISEVSRVMENLLLESADKLLRYKGMLWIDGEPNRLLFQGVQRLYSADWDRPWGDEKPHSTMVFIGIQLPEEEIRAAFAGLRK</t>
  </si>
  <si>
    <t>P24205</t>
  </si>
  <si>
    <t>LPXM_ECOLI</t>
  </si>
  <si>
    <t>Lipid A biosynthesis myristoyltransferase (EC 2.3.1.243) (Kdo(2)-lauroyl-lipid IV(A) myristoyltransferase)</t>
  </si>
  <si>
    <t>lpxM msbB b1855 JW1844</t>
  </si>
  <si>
    <t>lpxM</t>
  </si>
  <si>
    <t>METKKNNSEYIPEFDKSFRHPRYWGAWLGVAAMAGIALTPPKFRDPILARLGRFAGRLGKSSRRRALINLSLCFPERSEAEREAIVDEMFATAPQAMAMMAELAIRGPEKIQPRVDWQGLEIIEEMRRNNEKVIFLVPHGWAVDIPAMLMASQGQKMAAMFHNQGNPVFDYVWNTVRRRFGGRLHARNDGIKPFIQSVRQGYWGYYLPDQDHGPEHSEFVDFFATYKATLPAIGRLMKVCRARVVPLFPIYDGKTHRLTIQVRPPMDDLLEADDHTIARRMNEEVEIFVGPRPEQYTWILKLLKTRKPGEIQPYKRKDLYPIK</t>
  </si>
  <si>
    <t>P24207</t>
  </si>
  <si>
    <t>PHEP_ECOLI</t>
  </si>
  <si>
    <t>Phenylalanine-specific permease</t>
  </si>
  <si>
    <t>pheP b0576 JW0565</t>
  </si>
  <si>
    <t>pheP</t>
  </si>
  <si>
    <t>MKNASTVSEDTASNQEPTLHRGLHNRHIQLIALGGAIGTGLFLGIGPAIQMAGPAVLLGYGVAGIIAFLIMRQLGEMVVEEPVSGSFAHFAYKYWGPFAGFLSGWNYWVMFVLVGMAELTAAGIYMQYWFPDVPTWIWAAAFFIIINAVNLVNVRLYGETEFWFALIKVLAIIGMIGFGLWLLFSGHGGEKASIDNLWRYGGFFATGWNGLILSLAVIMFSFGGLELIGITAAEARDPEKSIPKAVNQVVYRILLFYIGSLVVLLALYPWVEVKSNSSPFVMIFHNLDSNVVASALNFVILVASLSVYNSGVYSNSRMLFGLSVQGNAPKFLTRVSRRGVPINSLMLSGAITSLVVLINYLLPQKAFGLLMALVVATLLLNWIMICLAHLRFRAAMRRQGRETQFKALLYPFGNYLCIAFLGMILLLMCTMDDMRLSAILLPVWIVFLFMAFKTLRRK</t>
  </si>
  <si>
    <t>P24211</t>
  </si>
  <si>
    <t>RHSE_ECOLI</t>
  </si>
  <si>
    <t>Putative protein RhsE</t>
  </si>
  <si>
    <t>rhsE b1456 JW1451</t>
  </si>
  <si>
    <t>rhsE</t>
  </si>
  <si>
    <t>MSTRLTTLSHTSEGHRVSVHYGYDDKGRLTGERQTVENPETGELLWHHETGHAYNEQGLANRVTPDSLPPVEWLTYGSGYLAGMKLGGTPLLEFTRDRLHRETVRSFGSMAGSNAAYKLTSTYTPAGQLQSQHLNSLVYDRDYGWNDNGDLVRISGPRQTREYGYSATGRLESVRTLAPDLDIRIPYATDPAGNRLPDPELHPDSTLTVWPDNRIAEDAHYVYRHDEYGRLTEKTDRIPAGVIRTDDERTHHYHYDSQHRLVFYTRIQHGEPLVESRYLYDPLGRRMAKRVWRRERDLTGWMSLSRKPEVTWYGWDGDRLTTVQTDTTRIQTVYEPGSFTPLIRVETENGEREKAQRRSLAETLQQEGSENGHGVVFPAELVRLLDRLEEEIRADRVSSESRAWLAQCGLTVEQLARQVEPEYTPARKVHFYHCDHRGLPLALISEDGNTAWRGEYDEWGNQLNEENPHHLHQPYRLPGQQHDEESGLYYNRHRHYDPLQGRYITPDPIGLRGGWNMYQYPLNPIQVIDPMGLDAIENMTSGGLIYAVSGVPGLIAANSITNSAYQFGYDMDAIVGGAHNGAADAMRHCYLMCRMTKTFGSTIADVIGKNHEAAGDRQGQPAKERIMDLKNNTVGIACGDFSAKCSDACIEKYNTGQLFGLDGIKADNPIKAKQGSSDASNY</t>
  </si>
  <si>
    <t>P24215</t>
  </si>
  <si>
    <t>UXUA_ECOLI</t>
  </si>
  <si>
    <t>Mannonate dehydratase (EC 4.2.1.8) (D-mannonate hydro-lyase)</t>
  </si>
  <si>
    <t>uxuA b4322 JW4285</t>
  </si>
  <si>
    <t>uxuA</t>
  </si>
  <si>
    <t>MEQTWRWYGPNDPVSLADVRQAGATGVVTALHHIPNGEVWSVEEILKRKAIIEDAGLVWSVVESVPIHEDIKTHTGNYEQWIANYQQTLRNLAQCGIRTVCYNFMPVLDWTRTDLEYVLPDGSKALRFDQIEFAAFEMHILKRPGAEADYTEEEIAQAAERFATMSDEDKARLTRNIIAGLPGAEEGYTLDQFRKHLELYKDIDKAKLRENFAVFLKAIIPVAEEVGVRMAVHPDDPPRPILGLPRIVSTIEDMQWMVDTVNSMANGFTMCTGSYGVRADNDLVDMIKQFGPRIYFTHLRSTMREDNPKTFHEAAHLNGDVDMYEVVKAIVEEEHRRKAEGKEDLIPMRPDHGHQMLDDLKKKTNPGYSAIGRLKGLAEVRGVELAIQRAFFSR</t>
  </si>
  <si>
    <t>P24216</t>
  </si>
  <si>
    <t>FLID_ECOLI</t>
  </si>
  <si>
    <t>Flagellar hook-associated protein 2 (HAP2) (Filament cap protein) (Flagellar cap protein)</t>
  </si>
  <si>
    <t>fliD flaV flbC b1924 JW1909</t>
  </si>
  <si>
    <t>fliD</t>
  </si>
  <si>
    <t>MASISSLGVGSGLDLSSILDSLTAAQKATLTPISNQQSSFTAKLSAYGTLKSALTTFQTANTALSKADLFSATSTTSSTTAFSATTAGNAIAGKYTISVTHLAQAQTLTTRTTRDDTKTAIATSDSKLTIQQGGDKDPITIDISAANSSLSGIRDAINNAKAGVSASIINVGNGEYRLSVTSNDTGLDNAMTLSVSGDDALQSFMGYDASASSNGMEVSVAAQNAQLTVNNVAIENSSNTISDALENITLNLNDVTTGNQTLTITQDTSKAQTAIKDWVNAYNSLIDTFSSLTKYTAVDAGADSQSSSNGALLGDSTLRTIQTQLKSMLSNTVSSSSYKTLAQIGITTDPSDGKLELDADKLTAALKKDASGVGALIVGDGKKTGITTTIGSNLTSWLSTTGIIKAATDGVSKTLNKLTKDYNAASDRIDAQVARYKEQFTQLDVLMTSLNSTSSYLTQQFENNSNSK</t>
  </si>
  <si>
    <t>P24218</t>
  </si>
  <si>
    <t>INTD_ECOLI</t>
  </si>
  <si>
    <t>Prophage integrase IntD (Prophage DLP12 integrase) (Prophage QSR' integrase)</t>
  </si>
  <si>
    <t>intD int b0537 JW0525</t>
  </si>
  <si>
    <t>intD</t>
  </si>
  <si>
    <t>MSLFRRNEIWYASYSLPGGKRIKESLGTKDKRQAQELHDKRKAELWRVEKLGDLPDVTFEEACLRWLEEKADKKSLDSDKSRIEFWLEHFEGIRLKDISEAKIYSAVSRMHNRKTKEIWKQKVQAAIRKGKELPVYEPKPVSTQTKAKHLAMIKAILRAAERDWKWLEKAPVIKIPAVRNKRVRWLEKEEAKRLIDECPEPLKSVVKFALATGLRKSNIINLEWQQIDMQRRVAWVNPEESKSNRAIGVALNDTACKVLRDQIGKHHKWVFVHTKAAKRADGTSTPAVRKMRIDSKTSWLSACRRAGIEDFRFHDLRHTWASWLIQSGVPLSVLQEMGGWESIEMVRRYAHLAPNHLTEHARKIDDIFGDNVPNMSHSEIMEDIKKA</t>
  </si>
  <si>
    <t>P24224</t>
  </si>
  <si>
    <t>ACPS_ECOLI</t>
  </si>
  <si>
    <t>Holo-[acyl-carrier-protein] synthase (Holo-ACP synthase) (EC 2.7.8.7) (4'-phosphopantetheinyl transferase AcpS)</t>
  </si>
  <si>
    <t>acpS dpj b2563 JW2547</t>
  </si>
  <si>
    <t>acpS</t>
  </si>
  <si>
    <t>MAILGLGTDIVEIARIEAVIARSGDRLARRVLSDNEWAIWKTHHQPVRFLAKRFAVKEAAAKAFGTGIRNGLAFNQFEVFNDELGKPRLRLWGEALKLAEKLGVANMHVTLADERHYACATVIIES</t>
  </si>
  <si>
    <t>P24228</t>
  </si>
  <si>
    <t>DACB_ECOLI</t>
  </si>
  <si>
    <t>D-alanyl-D-alanine carboxypeptidase DacB (DD-carboxypeptidase) (DD-peptidase) (EC 3.4.16.4) (D-alanyl-D-alanine endopeptidase) (DD-endopeptidase) (EC 3.4.21.-) (Penicillin-binding protein 4) (PBP-4)</t>
  </si>
  <si>
    <t>dacB b3182 JW3149</t>
  </si>
  <si>
    <t>dacB</t>
  </si>
  <si>
    <t>MRFSRFIIGLTSCIAFSVQAANVDEYITQLPAGANLALMVQKVGASAPAIDYHSQQMALPASTQKVITALAALIQLGPDFRFTTTLETKGNVENGVLKGDLVARFGADPTLKRQDIRNMVATLKKSGVNQIDGNVLIDTSIFASHDKAPGWPWNDMTQCFSAPPAAAIVDRNCFSVSLYSAPKPGDMAFIRVASYYPVTMFSQVRTLPRGSAEAQYCELDVVPGDLNRFTLTGCLPQRSEPLPLAFAVQDGASYAGAILKDELKQAGITWSGTLLRQTQVNEPGTVVASKQSAPLHDLLKIMLKKSDNMIADTVFRMIGHARFNVPGTWRAGSDAVRQILRQQAGVDIGNTIIADGSGLSRHNLIAPATMMQVLQYIAQHDNELNFISMLPLAGYDGSLQYRAGLHQAGVDGKVSAKTGSLQGVYNLAGFITTASGQRMAFVQYLSGYAVEPADQRNRRIPLVRFESRLYKDIYQNN</t>
  </si>
  <si>
    <t>P24230</t>
  </si>
  <si>
    <t>RECG_ECOLI</t>
  </si>
  <si>
    <t>ATP-dependent DNA helicase RecG (EC 3.6.4.12)</t>
  </si>
  <si>
    <t>recG radC b3652 JW3627</t>
  </si>
  <si>
    <t>recG</t>
  </si>
  <si>
    <t>MKGRLLDAVPLSSLTGVGAALSNKLAKINLHTVQDLLLHLPLRYEDRTHLYPIGELLPGVYATVEGEVLNCNISFGGRRMMTCQISDGSGILTMRFFNFSAAMKNSLAAGRRVLAYGEAKRGKYGAEMIHPEYRVQGDLSTPELQETLTPVYPTTEGVKQATLRKLTDQALDLLDTCAIEELLPPELSQGMMTLPEALRTLHRPPPTLQLSDLETGQHPAQRRLILEELLAHNLSMLALRAGAQRFHAQPLSANDTLKNKLLAALPFKPTGAQARVVAEIERDMALDVPMMRLVQGDVGSGKTLVAALAALRAIAHGKQVALMAPTELLAEQHANNFRNWFAPLGIEVGWLAGKQKGKARLAQQEAIASGQVQMIVGTHAIFQEQVQFNGLALVIIDEQHRFGVHQRLALWEKGQQQGFHPHQLIMTATPIPRTLAMTAYADLDTSVIDELPPGRTPVTTVAIPDTRRTDIIDRVHHACITEGRQAYWVCTLIEESELLEAQAAEATWEELKLALPELNVGLVHGRMKPAEKQAVMASFKQGELHLLVATTVIEVGVDVPNASLMIIENPERLGLAQLHQLRGRVGRGAVASHCVLLYKTPLSKTAQIRLQVLRDSNDGFVIAQKDLEIRGPGELLGTRQTGNAEFKVADLLRDQAMIPEVQRLARHIHERYPQQAKALIERWMPETERYSNA</t>
  </si>
  <si>
    <t>P24232</t>
  </si>
  <si>
    <t>HMP_ECOLI</t>
  </si>
  <si>
    <t>Flavohemoprotein (Flavohemoglobin) (HMP) (Hemoglobin-like protein) (Nitric oxide dioxygenase) (NO oxygenase) (NOD) (EC 1.14.12.17)</t>
  </si>
  <si>
    <t>hmp fsrB hmpA b2552 JW2536</t>
  </si>
  <si>
    <t>hmp</t>
  </si>
  <si>
    <t>MLDAQTIATVKATIPLLVETGPKLTAHFYDRMFTHNPELKEIFNMSNQRNGDQREALFNAIAAYASNIENLPALLPAVEKIAQKHTSFQIKPEQYNIVGEHLLATLDEMFSPGQEVLDAWGKAYGVLANVFINREAEIYNENASKAGGWEGTRDFRIVAKTPRSALITSFELEPVDGGAVAEYRPGQYLGVWLKPEGFPHQEIRQYSLTRKPDGKGYRIAVKREEGGQVSNWLHNHANVGDVVKLVAPAGDFFMAVADDTPVTLISAGVGQTPMLAMLDTLAKAGHTAQVNWFHAAENGDVHAFADEVKELGQSLPRFTAHTWYRQPSEADRAKGQFDSEGLMDLSKLEGAFSDPTMQFYLCGPVGFMQFTAKQLVDLGVKQENIHYECFGPHKVL</t>
  </si>
  <si>
    <t>P24238</t>
  </si>
  <si>
    <t>YEBB_ECOLI</t>
  </si>
  <si>
    <t>Uncharacterized protein YebB</t>
  </si>
  <si>
    <t>yebB b1862 JW5306</t>
  </si>
  <si>
    <t>yebB</t>
  </si>
  <si>
    <t>MNINYPAEYEIGDIVFTCIGAALFGQISAASNCWSNHVGIIIGHNGEDFLVAESRVPLSTITTLSRFIKRSSNQRYAIKRLDAGLTERQKQRIVEQVPSRLRKLYHTGFKYESSRQFCSKFVFDIYKEALCIPVGEIETFGELLNSNPNAKLTFWKFWFLGSIPWERKTVTPASLWHHPGLVLIHAEGVETPQPELTEAV</t>
  </si>
  <si>
    <t>P24240</t>
  </si>
  <si>
    <t>ASCB_ECOLI</t>
  </si>
  <si>
    <t>6-phospho-beta-glucosidase AscB (EC 3.2.1.86)</t>
  </si>
  <si>
    <t>ascB b2716 JW2686</t>
  </si>
  <si>
    <t>ascB</t>
  </si>
  <si>
    <t>MSVFPESFLWGGALAANQSEGAFREGDKGLTTVDMIPHGEHRMAVKLGLEKRFQLRDDEFYPSHEATDFYHRYKEDIALMAEMGFKVFRTSIAWSRLFPQGDEITPNQQGIAFYRSVFEECKKYGIEPLVTLCHFDVPMHLVTEYGSWRNRKLVEFFSRYARTCFEAFDGLVKYWLTFNEINIMLHSPFSGAGLVFEEGENQDQVKYQAAHHQLVASALATKIAHEVNPQNQVGCMLAGGNFYPYSCKPEDVWAALEKDRENLFFIDVQARGTYPAYSARVFREKGVTINKAPGDDEILKNTVDFVSFSYYASRCASAEMNANNSSAANVVKSLRNPYLQVSDWGWGIDPLGLRITMNMMYDRYQKPLFLVENGLGAKDEFAANGEINDDYRISYLREHIRAMGEAIADGIPLMGYTTWGCIDLVSASTGEMSKRYGFVFVDRDDAGNGTLTRTRKKSFWWYKKVIASNGEDLE</t>
  </si>
  <si>
    <t>P24241</t>
  </si>
  <si>
    <t>PTIBC_ECOLI</t>
  </si>
  <si>
    <t>PTS system arbutin-, cellobiose-, and salicin-specific EIIBC component (EIIBC-Asc) (EII-Asc) [Includes: Arbutin-, cellobiose-, and salicin-specific phosphotransferase enzyme IIB component (EC 2.7.1.-) (PTS system arbutin-, cellobiose-, and salicin-specific EIIB component); Arbutin, cellobiose, and salicin permease IIC component (PTS system arbutin-, cellobiose-, and salicin-specific EIIC component)]</t>
  </si>
  <si>
    <t>ascF b2715 JW5435</t>
  </si>
  <si>
    <t>ascF</t>
  </si>
  <si>
    <t>MAKNYAALARSVIAALGGVDNISAVTHCMTRLRFVIKDDALIDSPTLKTIPGVLGVVRSDNQCQVIIGNTVSQAFQEVVSLLPGDMQPAQPVGKPKLTLRRIGAGILDALIGTMSPLIPAIIGGSMVKLLAMILEMSGVLTKGSPTLTILNVIGDGAFFFLPLMVAASAAIKFKTNMSLAIAIAGVLVHPSFIELMAKAAQGEHVEFALIPVTAVKYTYTVIPALVMTWCLSYIERWVDSITPAVTKNFLKPMLIVLIAAPLAILLIGPIGIWIGSAISALVYTIHGYLGWLSVAIMGALWPLLVMTGMHRVFTPTIIQTIAETGKEGMVMPSEIGANLSLGGSSLAVAWKTKNPELRQTALAAAASAIMAGISEPALYGVAIRLKRPLIASLISGFICGAVAGMAGLASHSMAAPGLFTSVQFFDPANPMSIVWVFAVMALAVVLSFILTLLLGFEDIPVEEAAAQARKYQSVQPTVAKEVSLN</t>
  </si>
  <si>
    <t>P24242</t>
  </si>
  <si>
    <t>ASCG_ECOLI</t>
  </si>
  <si>
    <t>HTH-type transcriptional regulator AscG (Cryptic asc operon repressor)</t>
  </si>
  <si>
    <t>ascG b2714 JW5434</t>
  </si>
  <si>
    <t>ascG</t>
  </si>
  <si>
    <t>MTTMLEVAKRAGVSKATVSRVLSGNGYVSQETKDRVFQAVEESGYRPNLLARNLSAKSTQTLGLVVTNTLYHGIYFSELLFHAARMAEEKGRQLLLADGKHSAEEERQAIQYLLDLRCDAIMIYPRFLSVDEIDDIIDAHSQPIMVLNRRLRKNSSHSVWCDHKQTSFNAVAELINAGHQEIAFLTGSMDSPTSIERLAGYKDALAQHGIALNEKLIANGKWTPASGAEGVEMLLERGAKFSALVASNDDMAIGAMKALHERGVAVPEQVSVIGFDDIAIAPYTVPALSSVKIPVTEMIQEIIGRLIFMLDGGDFSPPKTFSGKLIRRDSLIAPSR</t>
  </si>
  <si>
    <t>P24244</t>
  </si>
  <si>
    <t>APPX_ECOLI</t>
  </si>
  <si>
    <t>Putative cytochrome bd-II ubiquinol oxidase subunit AppX</t>
  </si>
  <si>
    <t>appX yccB b4592 JW0961.1 b0979.1</t>
  </si>
  <si>
    <t>appX</t>
  </si>
  <si>
    <t>MWYLLWFVGILLMCSLSTLVLVWLDPRLKS</t>
  </si>
  <si>
    <t>P24251</t>
  </si>
  <si>
    <t>CRL_ECOLI</t>
  </si>
  <si>
    <t>Sigma factor-binding protein Crl (Curlin genes transcriptional activatory protein)</t>
  </si>
  <si>
    <t>crl b0240 JW0230</t>
  </si>
  <si>
    <t>crl</t>
  </si>
  <si>
    <t>MTLPSGHPKSRLIKKFTALGPYIREGKCKDNRFFFDCLAVCVNVKPAPEVREFWGWWMELEAQESRFTYSYQFGLFDKAGDWKSVPVKDTEVVERLEHTLREFHEKLRELLTTLNLKLEPADDFRDEPVKLTA</t>
  </si>
  <si>
    <t>P24252</t>
  </si>
  <si>
    <t>YBGA_ECOLI</t>
  </si>
  <si>
    <t>Uncharacterized protein YbgA (ORF169) (TKP)</t>
  </si>
  <si>
    <t>ybgA b0707 JW0697</t>
  </si>
  <si>
    <t>ybgA</t>
  </si>
  <si>
    <t>MNLQRFDDSTLIRIFALHELHRLKEHGLTRGALLDYHSRYKLVFLAHSQPEYRKLGPFVADIHQWQNLDDYYNQYRQRVVVLLSHPANPRDHTNVLMHVQGYFRPHIDSTERQQLAALIDSYRRGEQPLLAPLMRIKHYMALYPDAWLSGQRYFELWPRVINLRHSGVL</t>
  </si>
  <si>
    <t>P24255</t>
  </si>
  <si>
    <t>RP54_ECOLI</t>
  </si>
  <si>
    <t>RNA polymerase sigma-54 factor</t>
  </si>
  <si>
    <t>rpoN glnF ntrA b3202 JW3169</t>
  </si>
  <si>
    <t>rpoN</t>
  </si>
  <si>
    <t>MKQGLQLRLSQQLAMTPQLQQAIRLLQLSTLELQQELQQALESNPLLEQIDTHEEIDTRETQDSETLDTADALEQKEMPEELPLDASWDTIYTAGTPSGTSGDYIDDELPVYQGETTQTLQDYLMWQVELTPFSDTDRAIATSIVDAVDETGYLTVPLEDILESIGDEEIDIDEVEAVLKRIQRFDPVGVAAKDLRDCLLIQLSQFDKTTPWLEEARLIISDHLDLLANHDFRTLMRVTRLKEDVLKEAVNLIQSLDPRPGQSIQTGEPEYVIPDVLVRKHNGHWTVELNSDSIPRLQINQHYASMCNNARNDGDSQFIRSNLQDAKWLIKSLESRNDTLLRVSRCIVEQQQAFFEQGEEYMKPMVLADIAQAVEMHESTISRVTTQKYLHSPRGIFELKYFFSSHVNTEGGGEASSTAIRALVKKLIAAENPAKPLSDSKLTSLLSEQGIMVARRTVAKYRESLSIPPSNQRKQLV</t>
  </si>
  <si>
    <t>P24554</t>
  </si>
  <si>
    <t>RADA_ECOLI</t>
  </si>
  <si>
    <t>DNA repair protein RadA (EC 3.6.4.-) (Branch migration protein RadA) (DNA repair protein Sms)</t>
  </si>
  <si>
    <t>radA sms b4389 JW4352</t>
  </si>
  <si>
    <t>radA</t>
  </si>
  <si>
    <t>MAKAPKRAFVCNECGADYPRWQGQCSACHAWNTITEVRLAASPMVARNERLSGYAGSAGVAKVQKLSDISLEELPRFSTGFKEFDRVLGGGVVPGSAILIGGNPGAGKSTLLLQTLCKLAQQMKTLYVTGEESLQQVAMRAHRLGLPTDNLNMLSETSIEQICLIAEEEQPKLMVIDSIQVMHMADVQSSPGSVAQVRETAAYLTRFAKTRGVAIVMVGHVTKDGSLAGPKVLEHCIDCSVLLDGDADSRFRTLRSHKNRFGAVNELGVFAMTEQGLREVSNPSAIFLSRGDEVTSGSSVMVVWEGTRPLLVEIQALVDHSMMANPRRVAVGLEQNRLAILLAVLHRHGGLQMADQDVFVNVVGGVKVTETSADLALLLAMVSSLRDRPLPQDLVVFGEVGLAGEIRPVPSGQERISEAAKHGFRRAIVPAANVPKKAPEGMQIFGVKKLSDALSVFDDL</t>
  </si>
  <si>
    <t>P24555</t>
  </si>
  <si>
    <t>PTRB_ECOLI</t>
  </si>
  <si>
    <t>Protease 2 (EC 3.4.21.83) (Oligopeptidase B) (Protease II)</t>
  </si>
  <si>
    <t>ptrB tlp b1845 JW1834</t>
  </si>
  <si>
    <t>ptrB</t>
  </si>
  <si>
    <t>MLPKAARIPHAMTLHGDTRIDNYYWLRDDTRSQPEVLDYLQQENSYGHRVMASQQALQDRILKEIIDRIPQREVSAPYIKNGYRYRHIYEPGCEYAIYQRQSAFSEEWDEWETLLDANKRAAHSEFYSMGGMAITPDNTIMALAEDFLSRRQYGIRFRNLETGNWYPELLDNVEPSFVWANDSWIFYYVRKHPVTLLPYQVWRHAIGTPASQDKLIYEEKDDTYYVSLHKTTSKHYVVIHLASATTSEVRLLDAEMADAEPFVFLPRRKDHEYSLDHYQHRFYLRSNRHGKNFGLYRTRMRDEQQWEELIPPRENIMLEGFTLFTDWLVVEERQRGLTSLRQINRKTREVIGIAFDDPAYVTWIAYNPEPETARLRYGYSSMTTPDTLFELDMDTGERRVLKQTEVPGFYAANYRSEHLWIVARDGVEVPVSLVYHRKHFRKGHNPLLVYGYGSYGASIDADFSFSRLSLLDRGFVYAIVHVRGGGELGQQWYEDGKFLKKKNTFNDYLDACDALLKLGYGSPSLCYAMGGSAGGMLMGVAINQRPELFHGVIAQVPFVDVVTTMLDESIPLTTGEFEEWGNPQDPQYYEYMKSYSPYDNVTAQAYPHLLVTTGLHDSQVQYWEPAKWVAKLRELKTDDHLLLLCTDMDSGHGGKSGRFKSYEGVAMEYAFLVALAQGTLPATPAD</t>
  </si>
  <si>
    <t>P25396</t>
  </si>
  <si>
    <t>TEHA_ECOLI</t>
  </si>
  <si>
    <t>Tellurite resistance protein TehA</t>
  </si>
  <si>
    <t>tehA b1429 JW1425</t>
  </si>
  <si>
    <t>tehA</t>
  </si>
  <si>
    <t>MQSDKVLNLPAGYFGIVLGTIGMGFAWRYASQVWQVSHWLGDGLVILAMIIWGLLTSAFIARLIRFPHSVLAEVRHPVLSSFVSLFPATTMLVAIGFVPWFRPLAVCLFSFGVVVQLAYAAWQTAGLWRGSHPEEATTPGLYLPTVANNFISAMACGALGYTDAGLVFLGAGVFSWLSLEPVILQRLRSSGELPTALRTSLGIQLAPALVACSAWLSVNGGEGDTLAKMLFGYGLLQLLFMLRLMPWYLSQPFNASFWSFSFGVSALATTGLHLGSGSDNGFFHTLAVPLFIFTNFIIAILLIRTFALLMQGKLLVRTERAVLMKAEDKE</t>
  </si>
  <si>
    <t>P25397</t>
  </si>
  <si>
    <t>TEHB_ECOLI</t>
  </si>
  <si>
    <t>Tellurite methyltransferase (EC 2.1.1.265) (Chalcogen-detoxifying protein TehB) (Selenite methyltransferase) (Tellurite resistance protein TehB)</t>
  </si>
  <si>
    <t>tehB b1430 JW1426</t>
  </si>
  <si>
    <t>tehB</t>
  </si>
  <si>
    <t>MIIRDENYFTDKYELTRTHSEVLEAVKVVKPGKTLDLGCGNGRNSLYLAANGYDVDAWDKNAMSIANVERIKSIENLDNLHTRVVDLNNLTFDRQYDFILSTVVLMFLEAKTIPGLIANMQRCTKPGGYNLIVAAMDTADYPCTVGFPFAFKEGELRRYYEGWERVKYNEDVGELHRTDANGNRIKLRFATMLARKK</t>
  </si>
  <si>
    <t>P25437</t>
  </si>
  <si>
    <t>FRMA_ECOLI</t>
  </si>
  <si>
    <t>S-(hydroxymethyl)glutathione dehydrogenase (EC 1.1.1.284) (Alcohol dehydrogenase class-3) (EC 1.1.1.1) (Alcohol dehydrogenase class-III) (Glutathione-dependent formaldehyde dehydrogenase) (FALDH) (FDH) (GSH-FDH) (EC 1.1.1.-)</t>
  </si>
  <si>
    <t>frmA adhC b0356 JW0347</t>
  </si>
  <si>
    <t>frmA</t>
  </si>
  <si>
    <t>MKSRAAVAFAPGKPLEIVEIDVAPPKKGEVLIKVTHTGVCHTDAFTLSGDDPEGVFPVVLGHEGAGVVVEVGEGVTSVKPGDHVIPLYTAECGECEFCRSGKTNLCVAVRETQGKGLMPDGTTRFSYNGQPLYHYMGCSTFSEYTVVAEVSLAKINPEANHEHVCLLGCGVTTGIGAVHNTAKVQPGDSVAVFGLGAIGLAVVQGARQAKAGRIIAIDTNPKKFDLARRFGATDCINPNDYDKPIKDVLLDINKWGIDHTFECIGNVNVMRAALESAHRGWGQSVIIGVAVAGQEISTRPFQLVTGRVWKGSAFGGVKGRSQLPGMVEDAMKGDIDLEPFVTHTMSLDEINDAFDLMHEGKSIRTVIRY</t>
  </si>
  <si>
    <t>P25516</t>
  </si>
  <si>
    <t>ACNA_ECOLI</t>
  </si>
  <si>
    <t>Aconitate hydratase A (ACN) (Aconitase) (EC 4.2.1.3) (Iron-responsive protein-like) (IRP-like) (RNA-binding protein) (Stationary phase enzyme)</t>
  </si>
  <si>
    <t>acnA acn b1276 JW1268</t>
  </si>
  <si>
    <t>acnA</t>
  </si>
  <si>
    <t>MSSTLREASKDTLQAKDKTYHYYSLPLAAKSLGDITRLPKSLKVLLENLLRWQDGNSVTEEDIHALAGWLKNAHADREIAYRPARVLMQDFTGVPAVVDLAAMREAVKRLGGDTAKVNPLSPVDLVIDHSVTVDRFGDDEAFEENVRLEMERNHERYVFLKWGKQAFSRFSVVPPGTGICHQVNLEYLGKAVWSELQDGEWIAYPDTLVGTDSHTTMINGLGVLGWGVGGIEAEAAMLGQPVSMLIPDVVGFKLTGKLREGITATDLVLTVTQMLRKHGVVGKFVEFYGDGLDSLPLADRATIANMSPEYGATCGFFPIDAVTLDYMRLSGRSEDQVELVEKYAKAQGMWRNPGDEPIFTSTLELDMNDVEASLAGPKRPQDRVALPDVPKAFAASNELEVNATHKDRQPVDYVMNGHQYQLPDGAVVIAAITSCTNTSNPSVLMAAGLLAKKAVTLGLKRQPWVKASLAPGSKVVSDYLAKAKLTPYLDELGFNLVGYGCTTCIGNSGPLPDPIETAIKKSDLTVGAVLSGNRNFEGRIHPLVKTNWLASPPLVVAYALAGNMNINLASEPIGHDRKGDPVYLKDIWPSAQEIARAVEQVSTEMFRKEYAEVFEGTAEWKGINVTRSDTYGWQEDSTYIRLSPFFDEMQATPAPVEDIHGARILAMLGDSVTTDHISPAGSIKPDSPAGRYLQGRGVERKDFNSYGSRRGNHEVMMRGTFANIRIRNEMVPGVEGGMTRHLPDSDVVSIYDAAMRYKQEQTPLAVIAGKEYGSGSSRDWAAKGPRLLGIRVVIAESFERIHRSNLIGMGILPLEFPQGVTRKTLGLTGEEKIDIGDLQNLQPGATVPVTLTRADGSQEVVPCRCRIDTATELTYYQNDGILHYVIRNMLK</t>
  </si>
  <si>
    <t>P25519</t>
  </si>
  <si>
    <t>HFLX_ECOLI</t>
  </si>
  <si>
    <t>GTPase HflX (GTP-binding protein HflX)</t>
  </si>
  <si>
    <t>hflX b4173 JW4131</t>
  </si>
  <si>
    <t>hflX</t>
  </si>
  <si>
    <t>MFDRYDAGEQAVLVHIYFTQDKDMEDLQEFESLVSSAGVEALQVITGSRKAPHPKYFVGEGKAVEIAEAVKATGASVVLFDHALSPAQERNLERLCECRVIDRTGLILDIFAQRARTHEGKLQVELAQLRHLATRLVRGWTHLERQKGGIGLRGPGETQLETDRRLLRNRIVQIQSRLERVEKQREQGRQSRIKADVPTVSLVGYTNAGKSTLFNRITEARVYAADQLFATLDPTLRRIDVADVGETVLADTVGFIRHLPHDLVAAFKATLQETRQATLLLHVIDAADVRVQENIEAVNTVLEEIDAHEIPTLLVMNKIDMLEDFEPRIDRDEENKPNRVWLSAQTGAGIPQLFQALTERLSGEVAQHTLRLPPQEGRLRSRFYQLQAIEKEWMEEDGSVSLQVRMPIVDWRRLCKQEPALIDYLI</t>
  </si>
  <si>
    <t>P25522</t>
  </si>
  <si>
    <t>MNME_ECOLI</t>
  </si>
  <si>
    <t>tRNA modification GTPase MnmE (EC 3.6.-.-)</t>
  </si>
  <si>
    <t>mnmE thdF trmE b3706 JW3684</t>
  </si>
  <si>
    <t>mnmE</t>
  </si>
  <si>
    <t>MSDNDTIVAQATPPGRGGVGILRISGFKAREVAETVLGKLPKPRYADYLPFKDADGSVLDQGIALWFPGPNSFTGEDVLELQGHGGPVILDLLLKRILTIPGLRIARPGEFSERAFLNDKLDLAQAEAIADLIDASSEQAARSALNSLQGAFSARVNHLVEALTHLRIYVEAAIDFPDEEIDFLSDGKIEAQLNDVIADLDAVRAEARQGSLLREGMKVVIAGRPNAGKSSLLNALAGREAAIVTDIAGTTRDVLREHIHIDGMPLHIIDTAGLREASDEVERIGIERAWQEIEQADRVLFMVDGTTTDAVDPAEIWPEFIARLPAKLPITVVRNKADITGETLGMSEVNGHALIRLSARTGEGVDVLRNHLKQSMGFDTNMEGGFLARRRHLQALEQAAEHLQQGKAQLLGAWAGELLAEELRLAQQNLSEITGEFTSDDLLGRIFSSFCIGK</t>
  </si>
  <si>
    <t>P25524</t>
  </si>
  <si>
    <t>CODA_ECOLI</t>
  </si>
  <si>
    <t>Cytosine deaminase (CD) (CDA) (CDase) (EC 3.5.4.1) (Cytosine aminohydrolase) (Isoguanine deaminase) (EC 3.5.4.-)</t>
  </si>
  <si>
    <t>codA b0337 JW0328</t>
  </si>
  <si>
    <t>codA</t>
  </si>
  <si>
    <t>MSNNALQTIINARLPGEEGLWQIHLQDGKISAIDAQSGVMPITENSLDAEQGLVIPPFVEPHIHLDTTQTAGQPNWNQSGTLFEGIERWAERKALLTHDDVKQRAWQTLKWQIANGIQHVRTHVDVSDATLTALKAMLEVKQEVAPWIDLQIVAFPQEGILSYPNGEALLEEALRLGADVVGAIPHFEFTREYGVESLHKTFALAQKYDRLIDVHCDEIDDEQSRFVETVAALAHHEGMGARVTASHTTAMHSYNGAYTSRLFRLLKMSGINFVANPLVNIHLQGRFDTYPKRRGITRVKEMLESGINVCFGHDDVFDPWYPLGTANMLQVLHMGLHVCQLMGYGQINDGLNLITHHSARTLNLQDYGIAAGNSANLIILPAENGFDALRRQVPVRYSVRGGKVIASTQPAQTTVYLEQPEAIDYKR</t>
  </si>
  <si>
    <t>P25526</t>
  </si>
  <si>
    <t>GABD_ECOLI</t>
  </si>
  <si>
    <t>Succinate-semialdehyde dehydrogenase [NADP(+)] GabD (SSDH) (EC 1.2.1.79) (Glutarate-semialdehyde dehydrogenase) (EC 1.2.1.-)</t>
  </si>
  <si>
    <t>gabD b2661 JW2636</t>
  </si>
  <si>
    <t>gabD</t>
  </si>
  <si>
    <t>MKLNDSNLFRQQALINGEWLDANNGEAIDVTNPANGDKLGSVPKMGADETRAAIDAANRALPAWRALTAKERATILRNWFNLMMEHQDDLARLMTLEQGKPLAEAKGEISYAASFIEWFAEEGKRIYGDTIPGHQADKRLIVIKQPIGVTAAITPWNFPAAMITRKAGPALAAGCTMVLKPASQTPFSALALAELAIRAGVPAGVFNVVTGSAGAVGNELTSNPLVRKLSFTGSTEIGRQLMEQCAKDIKKVSLELGGNAPFIVFDDADLDKAVEGALASKFRNAGQTCVCANRLYVQDGVYDRFAEKLQQAVSKLHIGDGLDNGVTIGPLIDEKAVAKVEEHIADALEKGARVVCGGKAHERGGNFFQPTILVDVPANAKVSKEETFGPLAPLFRFKDEADVIAQANDTEFGLAAYFYARDLSRVFRVGEALEYGIVGINTGIISNEVAPFGGIKASGLGREGSKYGIEDYLEIKYMCIGL</t>
  </si>
  <si>
    <t>P25527</t>
  </si>
  <si>
    <t>GABP_ECOLI</t>
  </si>
  <si>
    <t>GABA permease (4-amino butyrate transport carrier) (Gamma-aminobutyrate permease)</t>
  </si>
  <si>
    <t>gabP b2663 JW2638</t>
  </si>
  <si>
    <t>gabP</t>
  </si>
  <si>
    <t>MGQSSQPHELGGGLKSRHVTMLSIAGVIGASLFVGSSVAIAEAGPAVLLAYLFAGLLVVMIMRMLAEMAVATPDTGSFSTYADKAIGRWAGYTIGWLYWWFWVLVIPLEANIAAMILHSWVPGIPIWLFSLVITLALTGSNLLSVKNYGEFEFWLALCKVIAILAFIFLGAVAISGFYPYAEVSGISRLWDSGGFMPNGFGAVLSAMLITMFSFMGAEIVTIAAAESDTPEKHIVRATNSVIWRISIFYLCSIFVVVALIPWNMPGLKAVGSYRSVLELLNIPHAKLIMDCVILLSVTSCLNSALYTASRMLYSLSRRGDAPAVMGKINRSKTPYVAVLLSTGAAFLTVVVNYYAPAKVFKFLIDSSGAIALLVYLVIAVSQLRMRKILRAEGSEIRLRMWLYPWLTWLVIGFITFVLVVMLFRPAQQLEVISTGLLAIGIICTVPIMARWKKLVLWQKTPVHNTR</t>
  </si>
  <si>
    <t>P25531</t>
  </si>
  <si>
    <t>YICR_ECOLI</t>
  </si>
  <si>
    <t>UPF0758 protein YicR</t>
  </si>
  <si>
    <t>yicR b3638 JW5643</t>
  </si>
  <si>
    <t>yicR</t>
  </si>
  <si>
    <t>MKNNSQLLMPREKMLKFGISALTDVELLALFLRTGTRGKDVLTLAKEMLENFGSLYGLLTSEYEQFSGVHGIGVAKFAQLKGIAELARRYYNVRMREESPLLSPEMTREFLQSQLTGEEREIFMVIFLDSQHRVITHRRLFSGTLNHVEVHPREIIREAIKINASALILAHNHPSGCAEPSKADKLITERIIKSCQFMDLRVLDHIVIGRGEYVSFAERGWI</t>
  </si>
  <si>
    <t>P25534</t>
  </si>
  <si>
    <t>UBIH_ECOLI</t>
  </si>
  <si>
    <t>2-octaprenyl-6-methoxyphenol hydroxylase (EC 1.14.13.-)</t>
  </si>
  <si>
    <t>ubiH visB b2907 JW2875</t>
  </si>
  <si>
    <t>ubiH</t>
  </si>
  <si>
    <t>MSVIIVGGGMAGATLALAISRLSHGALPVHLIEATAPESHAHPGFDGRAIALAAGTCQQLARIGVWQSLADCATAITTVHVSDRGHAGFVTLAAEDYQLAALGQVVELHNVGQRLFALLRKAPGVTLHCPDRVANVARTQSHVEVTLESGETLTGRVLVAADGTHSALATACGVDWQQEPYEQLAVIANVATSVAHEGRAFERFTQHGPLAMLPMSDGRCSLVWCHPLERREEVLSWSDEKFCRELQSAFGWRLGKITHAGKRSAYPLALTHAARSITHRTVLVGNAAQTLHPIAGQGFNLGMRDVMSLAETLTQAQERGEDMGDYGVLCRYQQRRQSDREATIGVTDSLVHLFANRWAPLVVGRNIGLMTMELFTPARDVLAQRTLGWVAR</t>
  </si>
  <si>
    <t>P25535</t>
  </si>
  <si>
    <t>UBII_ECOLI</t>
  </si>
  <si>
    <t>2-octaprenylphenol hydroxylase (EC 1.14.13.240) (2-polyprenylphenol 6-hydroxylase)</t>
  </si>
  <si>
    <t>ubiI visC b2906 JW2874</t>
  </si>
  <si>
    <t>ubiI</t>
  </si>
  <si>
    <t>MQSVDVAIVGGGMVGLAVACGLQGSGLRVAVLEQRVQEPLAANAPPQLRVSAINAASEKLLTRLGVWQDILSRRASCYHGMEVWDKDSFGHISFDDQSMGYSHLGHIVENSVIHYALWNKAHQSSDITLLAPAELQQVAWGENETFLTLKDGSMLTARLVIGADGANSWLRNKADIPLTFWDYQHHALVATIRTEEPHDAVARQVFHGEGILAFLPLSDPHLCSIVWSLSPEEAQRMQQASEDEFNRALNIAFDNRLGLCKVESARQVFPLTGRYARQFASHRLALVGDAAHTIHPLAGQGVNLGFMDAAELIAELKRLHRQGKDIGQYIYLRRYERSRKHSAALMLAGMQGFRDLFSGTNPAKKLLRDIGLKLADTLPGVKPQLIRQAMGLNDLPEWLR</t>
  </si>
  <si>
    <t>P25536</t>
  </si>
  <si>
    <t>NTPPA_ECOLI</t>
  </si>
  <si>
    <t>dTTP/UTP pyrophosphatase (dTTPase/UTPase) (EC 3.6.1.9) (Nucleoside triphosphate pyrophosphatase) (Nucleotide pyrophosphatase) (Nucleotide PPase)</t>
  </si>
  <si>
    <t>yhdE b3248 JW3217</t>
  </si>
  <si>
    <t>yhdE</t>
  </si>
  <si>
    <t>MTSLYLASGSPRRQELLAQLGVTFERIVTGIEEQRQPQESAQQYVVRLAREKARAGVAQTAKDLPVLGADTIVILNGEVLEKPRDAEHAAQMLRKLSGQTHQVMTAVALADSQHILDCLVVTDVTFRTLTDEDIAGYVASDEPLDKAGAYGIQGLGGCFVRKINGSYHAVVGLPLVETYELLSNFNALREKRDKHDG</t>
  </si>
  <si>
    <t>P25539</t>
  </si>
  <si>
    <t>RIBD_ECOLI</t>
  </si>
  <si>
    <t>Riboflavin biosynthesis protein RibD [Includes: Diaminohydroxyphosphoribosylaminopyrimidine deaminase (DRAP deaminase) (EC 3.5.4.26) (Riboflavin-specific deaminase); 5-amino-6-(5-phosphoribosylamino)uracil reductase (EC 1.1.1.193) (HTP reductase)]</t>
  </si>
  <si>
    <t>ribD ribG ybaE b0414 JW0404</t>
  </si>
  <si>
    <t>ribD</t>
  </si>
  <si>
    <t>MQDEYYMARALKLAQRGRFTTHPNPNVGCVIVKDGEIVGEGYHQRAGEPHAEVHALRMAGEKAKGATAYVTLEPCSHHGRTPPCCDALIAAGVARVVASMQDPNPQVAGRGLYRLQQAGIDVSHGLMMSEAEQLNKGFLKRMRTGFPYIQLKLGASLDGRTAMASGESQWITSPQARRDVQLLRAQSHAILTSSATVLADDPALTVRWSELDEQTQALYPQQNLRQPIRIVIDSQNRVTPVHRIVQQPGETWFARTQEDSREWPETVRTLLIPEHKGHLDLVVLMMQLGKQQINSIWVEAGPTLAGALLQAGLVDELIVYIAPKLLGSDARGLCTLPGLEKLADAPQFKFKEIRHVGPDVCLHLVGA</t>
  </si>
  <si>
    <t>P25549</t>
  </si>
  <si>
    <t>ASLA_ECOLI</t>
  </si>
  <si>
    <t>Putative sulfatase AslA (EC 3.1.6.-)</t>
  </si>
  <si>
    <t>aslA atsA b3801 JW3773</t>
  </si>
  <si>
    <t>aslA</t>
  </si>
  <si>
    <t>MEFSFSPKRLVVAVAAALPLMASAADTPSTATARKGFAGYDHPNQYLVKPATTIADNMMPVMQHPAQDKETQQKLAELEKKTGKKPNVVVFLLDDVGWMDVGFNGGGVAVGNPTPDIDAVASQGLILTSAYSQPSSSPTRATILTGQYSIHHGILMPPMYGQPGGLQGLTTLPQLLHDQGYVTQAIGKWHMGENKESQPQNVGFDDFRGFNSVSDMYTEWRDVHVNPEVALSPDRSEYIKQLPFSKDDVHAVRGGEQQAIADITPKYMEDLDQRWMDYGVKFLDKMAKSDKPFFLYYGTRGCHFDNYPNAKYAGSSPARTSYGDCMVEMNDVFANLYKTLEKNGQLDNTLIVFTSDNGPEAEVPPHGRTPFRGAKGSTWEGGVRVPTFVYWKGMIQPRKSDGIVDLADLFPTALDLAGHPGAKVANLVPKTTFIDGVDQTSFFLGTNGQSNRKAEHYFLNGKLAAVRMDEFKYHVLIQQPYAYTQSGYQGGFTGTVMQTAGSSVFNLYTDPQESDSIGVRHIPMGVPLQTEMHAYMEILKKYPPRAQIKSD</t>
  </si>
  <si>
    <t>P25550</t>
  </si>
  <si>
    <t>ASLB_ECOLI</t>
  </si>
  <si>
    <t>Anaerobic sulfatase-maturating enzyme homolog AslB (AnSME homolog)</t>
  </si>
  <si>
    <t>aslB atsB b3800 JW5594</t>
  </si>
  <si>
    <t>aslB</t>
  </si>
  <si>
    <t>MLQQVPTRAFHVMAKPSGSDCNLNCDYCFYLEKQSLYREKPVTHMDDDTLEAYVRHYIAASEPQNEVAFTWQGGEPTLLGLAFYRRAVALQAKYGAGRKISNSFQTNGVLLDDEWCAFLAEHHFLVGLSLDGPPEIHNQYRVTKGGRPTHKLVMRALTLLQKHHVDYNVLVCVNRTSAQQPLQVYDFLCDAGVEFIQFIPVVERLADETTARDGLKLHAPGDIQGELTEWSVRPEEFGEFLVAIFDHWIKRDVGKIFVMNIEWAFANFVGAPGAVCHHQPTCGRSVIVEHNGDVYACDHYVYPQYRLGNMHQQTIAEMIDSPQQQAFGEDKFKQLPAQCRSCNVLKACWGGCPKHRFMLDASGKPGLNYLCAGYQRYFRHLPPYLKAMADLLAHGRPASDIMHAHLLVVSK</t>
  </si>
  <si>
    <t>P25552</t>
  </si>
  <si>
    <t>GPPA_ECOLI</t>
  </si>
  <si>
    <t>Guanosine-5'-triphosphate,3'-diphosphate pyrophosphatase (EC 3.6.1.40) (Guanosine pentaphosphate phosphohydrolase) (pppGpp-5'-phosphohydrolase)</t>
  </si>
  <si>
    <t>gppA gpp b3779 JW5603</t>
  </si>
  <si>
    <t>gppA</t>
  </si>
  <si>
    <t>MGSTSSLYAAIDLGSNSFHMLVVREVAGSIQTLTRIKRKVRLAAGLNSENALSNEAMERGWQCLRLFAERLQDIPPSQIRVVATATLRLAVNAGDFIAKAQEILGCPVQVISGEEEARLIYQGVAHTTGGADQRLVVDIGGASTELVTGTGAQTTSLFSLSMGCVTWLERYFADRNLGQENFDAAEKAAREVLRPVADELRYHGWKVCVGASGTVQALQEIMMAQGMDERITLEKLQQLKQRAIHCGRLEELEIDGLTLERALVFPSGLAILIAIFTELNIQCMTLAGGALREGLVYGMLHLAVEQDIRSRTLRNIQRRFMIDIDQAQRVAKVAANFFDQVENEWHLEAISRDLLISACQLHEIGLSVDFKQAPQHAAYLVRNLDLPGFTPAQKKLLATLLLNQTNPVDLSSLHQQNAVPPRVAEQLCRLLRLAIIFASRRRDDLVPEMTLQANHELLTLTLPQGWLTQHPLGKEIIAQESQWQSYVHWPLEVH</t>
  </si>
  <si>
    <t>P25553</t>
  </si>
  <si>
    <t>ALDA_ECOLI</t>
  </si>
  <si>
    <t>Lactaldehyde dehydrogenase (EC 1.2.1.22) (Aldehyde dehydrogenase A) (Glycolaldehyde dehydrogenase) (EC 1.2.1.21)</t>
  </si>
  <si>
    <t>aldA ald b1415 JW1412</t>
  </si>
  <si>
    <t>aldA</t>
  </si>
  <si>
    <t>MSVPVQHPMYIDGQFVTWRGDAWIDVVNPATEAVISRIPDGQAEDARKAIDAAERAQPEWEALPAIERASWLRKISAGIRERASEISALIVEEGGKIQQLAEVEVAFTADYIDYMAEWARRYEGEIIQSDRPGENILLFKRALGVTTGILPWNFPFFLIARKMAPALLTGNTIVIKPSEFTPNNAIAFAKIVDEIGLPRGVFNLVLGRGETVGQELAGNPKVAMVSMTGSVSAGEKIMATAAKNITKVCLELGGKAPAIVMDDADLELAVKAIVDSRVINSGQVCNCAERVYVQKGIYDQFVNRLGEAMQAVQFGNPAERNDIAMGPLINAAALERVEQKVARAVEEGARVAFGGKAVEGKGYYYPPTLLLDVRQEMSIMHEETFGPVLPVVAFDTLEDAISMANDSDYGLTSSIYTQNLNVAMKAIKGLKFGETYINRENFEAMQGFHAGWRKSGIGGADGKHGLHEYLQTQVVYLQS</t>
  </si>
  <si>
    <t>P25665</t>
  </si>
  <si>
    <t>METE_ECOLI</t>
  </si>
  <si>
    <t>5-methyltetrahydropteroyltriglutamate--homocysteine methyltransferase (EC 2.1.1.14) (Cobalamin-independent methionine synthase) (Methionine synthase, vitamin-B12 independent isozyme)</t>
  </si>
  <si>
    <t>metE b3829 JW3805</t>
  </si>
  <si>
    <t>metE</t>
  </si>
  <si>
    <t>MTILNHTLGFPRVGLRRELKKAQESYWAGNSTREELLAVGRELRARHWDQQKQAGIDLLPVGDFAWYDHVLTTSLLLGNVPARHQNKDGSVDIDTLFRIGRGRAPTGEPAAAAEMTKWFNTNYHYMVPEFVKGQQFKLTWTQLLDEVDEALALGHKVKPVLLGPVTWLWLGKVKGEQFDRLSLLNDILPVYQQVLAELAKRGIEWVQIDEPALVLELPQAWLDAYKPAYDALQGQVKLLLTTYFEGVTPNLDTITALPVQGLHVDLVHGKDDVAELHKRLPSDWLLSAGLINGRNVWRADLTEKYAQIKDIVGKRDLWVASSCSLLHSPIDLSVETRLDAEVKSWFAFALQKCHELALLRDALNSGDTAALAEWSAPIQARRHSTRVHNPAVEKRLAAITAQDSQRANVYEVRAEAQRARFKLPAWPTTTIGSFPQTTEIRTLRLDFKKGNLDANNYRTGIAEHIKQAIVEQERLGLDVLVHGEAERNDMVEYFGEHLDGFVFTQNGWVQSYGSRCVKPPIVIGDISRPAPITVEWAKYAQSLTDKPVKGMLTGPVTILCWSFPREDVSRETIAKQIALALRDEVADLEAAGIGIIQIDEPALREGLPLRRSDWDAYLQWGVEAFRINAAVAKDDTQIHTHMCYCEFNDIMDSIAALDADVITIETSRSDMELLESFEEFDYPNEIGPGVYDIHSPNVPSVEWIEALLKKAAKRIPAERLWVNPDCGLKTRGWPETRAALANMVQAAQNLRRG</t>
  </si>
  <si>
    <t>P25666</t>
  </si>
  <si>
    <t>HTRL_ECOLI</t>
  </si>
  <si>
    <t>Protein HtrL</t>
  </si>
  <si>
    <t>htrL yibB b3618 JW5644</t>
  </si>
  <si>
    <t>htrL</t>
  </si>
  <si>
    <t>MKSSTTIITAYFDIGRGDWTANKGFREKLARSVDVYFSYFERLAALENEMIIFTSPDLKPRVEAIRNGKPTTVIVIDIKKKFRYIRSRIEKIQKDESFTNRLEPRQLKNPEYWSPEYVLVCNLKAYFVNKAINMGLVKTPLVAWIDFGYCHKPNVTRGLKIWDFPFDESKMHLFTIKKGLTVTSQQQVFDFMIGNHVYIIGGAIVGSQHKWKEFYKLVLESQKITLNNNIVDDDQGIFVMCYYKRPDLFNLNYLGRGKWFDLFRCFRSNTLGAKMQALRIFLSRK</t>
  </si>
  <si>
    <t>P25714</t>
  </si>
  <si>
    <t>YIDC_ECOLI</t>
  </si>
  <si>
    <t>Membrane protein insertase YidC (Foldase YidC) (Inner membrane protein YidC) (Membrane integrase YidC) (Oxa1Ec)</t>
  </si>
  <si>
    <t>yidC b3705 JW3683</t>
  </si>
  <si>
    <t>yidC</t>
  </si>
  <si>
    <t>MDSQRNLLVIALLFVSFMIWQAWEQDKNPQPQAQQTTQTTTTAAGSAADQGVPASGQGKLISVKTDVLDLTINTRGGDVEQALLPAYPKELNSTQPFQLLETSPQFIYQAQSGLTGRDGPDNPANGPRPLYNVEKDAYVLAEGQNELQVPMTYTDAAGNTFTKTFVLKRGDYAVNVNYNVQNAGEKPLEISSFGQLKQSITLPPHLDTGSSNFALHTFRGAAYSTPDEKYEKYKFDTIADNENLNISSKGGWVAMLQQYFATAWIPHNDGTNNFYTANLGNGIAAIGYKSQPVLVQPGQTGAMNSTLWVGPEIQDKMAAVAPHLDLTVDYGWLWFISQPLFKLLKWIHSFVGNWGFSIIIITFIVRGIMYPLTKAQYTSMAKMRMLQPKIQAMRERLGDDKQRISQEMMALYKAEKVNPLGGCFPLLIQMPIFLALYYMLMGSVELRQAPFALWIHDLSAQDPYYILPILMGVTMFFIQKMSPTTVTDPMQQKIMTFMPVIFTVFFLWFPSGLVLYYIVSNLVTIIQQQLIYRGLEKRGLHSREKKKS</t>
  </si>
  <si>
    <t>P25718</t>
  </si>
  <si>
    <t>AMY1_ECOLI</t>
  </si>
  <si>
    <t>Periplasmic alpha-amylase (EC 3.2.1.1) (1,4-alpha-D-glucan glucanohydrolase)</t>
  </si>
  <si>
    <t>malS b3571 JW3543</t>
  </si>
  <si>
    <t>malS</t>
  </si>
  <si>
    <t>MKLAACFLTLLPGFAVAASWTSPGFPAFSEQGTGTFVSHAQLPKGTRPLTLNFDQQCWQPADAIKLNQMLSLQPCSNTPPQWRLFRDGEYTLQIDTRSGTPTLMISIQNAAEPVASLVRECPKWDGLPLTVDVSATFPEGAAVRDYYSQQIAIVKNGQIMLQPAATSNGLLLLERAETDTSAPFDWHNATVYFVLTDRFENGDPSNDQSYGRHKDGMAEIGTFHGGDLRGLTNKLDYLQQLGVNALWISAPFEQIHGWVGGGTKGDFPHYAYHGYYTQDWTNLDANMGNEADLRTLVDSAHQRGIRILFDVVMNHTGYATLADMQEYQFGALYLSGDEVKKSLGERWSDWKPAAGQTWHSFNDYINFSDKTGWDKWWGKNWIRTDIGDYDNPGFDDLTMSLAFLPDIKTESTTASGLPVFYKNKMDTHAKAIDGYTPRDYLTHWLSQWVRDYGIDGFRVDTAKHVELPAWQQLKTEASAALREWKKANPDKALDDKPFWMTGEAWGHGVMQSDYYRHGFDAMINFDYQEQAAKAVDCLAQMDTTWQQMAEKLQGFNVLSYLSSHDTRLFREGGDKAAELLLLAPGAVQIFYGDESSRPFGPTGSDPLQGTRSDMNWQDVSGKSAASVAHWQKISQFRARHPAIGAGKQTTLLLKQGYGFVREHGDDKVLVVWAGQQ</t>
  </si>
  <si>
    <t>DISULFID 57..75;  /evidence="ECO:0000269|PubMed:9268356"; DISULFID 121..537;  /evidence="ECO:0000269|PubMed:9268356"</t>
  </si>
  <si>
    <t>P25728</t>
  </si>
  <si>
    <t>YGBA_ECOLI</t>
  </si>
  <si>
    <t>Uncharacterized protein YgbA</t>
  </si>
  <si>
    <t>ygbA b2732 JW2702</t>
  </si>
  <si>
    <t>ygbA</t>
  </si>
  <si>
    <t>MSGKRISREKLTIKKMIDLYQAKCPQASAEPEHYEALFVYAQKRLDKCVFGEEKPACKQCPVHCYQPAKREEMKQIMRWAGPRMLWRHPILTVRHLIDDKRPVPELPEKYRPKKPHE</t>
  </si>
  <si>
    <t>P25736</t>
  </si>
  <si>
    <t>END1_ECOLI</t>
  </si>
  <si>
    <t>Endonuclease-1 (EC 3.1.21.1) (Endonuclease I) (Endo I)</t>
  </si>
  <si>
    <t>endA b2945 JW2912</t>
  </si>
  <si>
    <t>endA</t>
  </si>
  <si>
    <t>MYRYLSIAAVVLSAAFSGPALAEGINSFSQAKAAAVKVHADAPGTFYCGCKINWQGKKGVVDLQSCGYQVRKNENRASRVEWEHVVPAWQFGHQRQCWQDGGRKNCAKDPVYRKMESDMHNLQPSVGEVNGDRGNFMYSQWNGGEGQYGQCAMKVDFKEKAAEPPARARGAIARTYFYMRDQYNLTLSRQQTQLFNAWNKMYPVTDWECERDERIAKVQGNHNPYVQRACQARKS</t>
  </si>
  <si>
    <t>P25737</t>
  </si>
  <si>
    <t>LYSP_ECOLI</t>
  </si>
  <si>
    <t>Lysine-specific permease</t>
  </si>
  <si>
    <t>lysP cadR b2156 JW2143</t>
  </si>
  <si>
    <t>lysP</t>
  </si>
  <si>
    <t>MVSETKTTEAPGLRRELKARHLTMIAIGGSIGTGLFVASGATISQAGPGGALLSYMLIGLMVYFLMTSLGELAAYMPVSGSFATYGQNYVEEGFGFALGWNYWYNWAVTIAVDLVAAQLVMSWWFPDTPGWIWSALFLGVIFLLNYISVRGFGEAEYWFSLIKVTTVIVFIIVGVLMIIGIFKGAQPAGWSNWTIGEAPFAGGFAAMIGVAMIVGFSFQGTELIGIAAGESEDPAKNIPRAVRQVFWRILLFYVFAILIISLIIPYTDPSLLRNDVKDISVSPFTLVFQHAGLLSAAAVMNAVILTAVLSAGNSGMYASTRMLYTLACDGKAPRIFAKLSRGGVPRNALYATTVIAGLCFLTSMFGNQTVYLWLLNTSGMTGFIAWLGIAISHYRFRRGYVLQGHDINDLPYRSGFFPLGPIFAFILCLIITLGQNYEAFLKDTIDWGGVAATYIGIPLFLIIWFGYKLIKGTHFVRYSEMKFPQNDKK</t>
  </si>
  <si>
    <t>P25738</t>
  </si>
  <si>
    <t>MSYB_ECOLI</t>
  </si>
  <si>
    <t>Acidic protein MsyB</t>
  </si>
  <si>
    <t>msyB b1051 JW1039</t>
  </si>
  <si>
    <t>msyB</t>
  </si>
  <si>
    <t>MTMYATLEEAIDAAREEFLADNPGIDAEDANVQQFNAQKYVLQDGDIMWQVEFFADEGEEGECLPMLSGEAAQSVFDGDYDEIEIRQEWQEENTLHEWDEGEFQLEPPLDTEEGRAAADEWDER</t>
  </si>
  <si>
    <t>P25740</t>
  </si>
  <si>
    <t>RFAG_ECOLI</t>
  </si>
  <si>
    <t>Lipopolysaccharide core biosynthesis protein RfaG (EC 2.4.-.-) (Glucosyltransferase I)</t>
  </si>
  <si>
    <t>rfaG pcsA waaG b3631 JW3606</t>
  </si>
  <si>
    <t>rfaG</t>
  </si>
  <si>
    <t>MIVAFCLYKYFPFGGLQRDFMRIASTVAARGHHVRVYTQSWEGDCPKAFELIQVPVKSHTNHGRNAEYYAWVQNHLKEHPADRVVGFNKMPGLDVYFAADVCYAEKVAQEKGFLYRLTSRYRHYAAFERATFEQGKSTKLMMLTDKQIADFQKHYQTEPERFQILPPGIYPDRKYSEQIPNSREIYRQKNGIKEQQNLLLQVGSDFGRKGVDRSIEALASLPESLRHNTLLFVVGQDKPRKFEALAEKLGVRSNVHFFSGRNDVSELMAAADLLLHPAYQEAAGIVLLEAITAGLPVLTTAVCGYAHYIADANCGTVIAEPFSQEQLNEVLRKALTQSPLRMAWAENARHYADTQDLYSLPEKAADIITGGLDG</t>
  </si>
  <si>
    <t>P25741</t>
  </si>
  <si>
    <t>RFAP_ECOLI</t>
  </si>
  <si>
    <t>Lipopolysaccharide core heptose(I) kinase RfaP (EC 2.7.1.-)</t>
  </si>
  <si>
    <t>rfaP waaP b3630 JW3605</t>
  </si>
  <si>
    <t>rfaP</t>
  </si>
  <si>
    <t>MVELKEPLATLWRGKDAFAEVKKLNGEVFRELETRRTLRFELSGKSYFLKWHKGTTLKEIIKNLLSLRMPVLGADREWHAIHRLSDVGVDTMKGIGFGEKGLNPLTRASFIITEDLTPTISLEDYCADWAVNPPDIRVKRMLIARVATMVRKMHTAGINHRDCYICHFLLHLPFTGREDELKISVIDLHRAQIRAKVPRRWRDKDLIGLYFSSMNIGLTQRDIWRFMKVYFGMPLRKILSLEQNLLNMASVKAERIKERTQRKGL</t>
  </si>
  <si>
    <t>P25742</t>
  </si>
  <si>
    <t>RFAQ_ECOLI</t>
  </si>
  <si>
    <t>Lipopolysaccharide core heptosyltransferase RfaQ (EC 2.-.-.-)</t>
  </si>
  <si>
    <t>rfaQ waaQ b3632 JW3607</t>
  </si>
  <si>
    <t>rfaQ</t>
  </si>
  <si>
    <t>MRYHGDMLLTTPVISTLKQNYPDAKIDMLLYQDTIPILSENPEINALYGISNKGAGTFDKIKNVLSLIKTLRANNYDLVINLTDQWMVALLVRCLPARMKISQLYGHRQHGIWKKSFTHLAPIHGTHIVERNLSVLEPLGITDFYTDTTMSYAEDCWKKMRRELDALGVKDHYVVIQPTARQIFKCWDNDKFSKVIDALQQRGYQVVLTCGPSADDLACVDEIARGCETKPITGLAGKTRFPELGALIDHAVLFIGVDSAPGHIAAAVKTPVISLFGATDHVFWRPWTENIIQFWAGNYQKMPTRHELDRNKKYLSVIPAEDVIAATEKLLPEDAPSADRNAQL</t>
  </si>
  <si>
    <t>P25743</t>
  </si>
  <si>
    <t>YCHE_ECOLI</t>
  </si>
  <si>
    <t>UPF0056 membrane protein YhcE</t>
  </si>
  <si>
    <t>ychE b1242 JW1229</t>
  </si>
  <si>
    <t>ychE</t>
  </si>
  <si>
    <t>MIQTFFDFPVYFKFFIGLFALVNPVGIIPVFISMTSYQTAAARNKTNLTANLSVAIILWISLFLGDTILQLFGISIDSFRIAGGILVVTIAMSMISGKLGEDKQNKQEKSETAVRESIGVVPLALPLMAGPGAISSTIVWGTRYHSISYLFGFFVAIALFALCCWGLFRMAPWLVRVLRQTGINVITRIMGLLLMALGIEFIVTGIKGIFPGLLN</t>
  </si>
  <si>
    <t>P25744</t>
  </si>
  <si>
    <t>MDTG_ECOLI</t>
  </si>
  <si>
    <t>Multidrug resistance protein MdtG</t>
  </si>
  <si>
    <t>mdtG yceE b1053 JW1040</t>
  </si>
  <si>
    <t>mdtG</t>
  </si>
  <si>
    <t>MSPCENDTPINWKRNLIVAWLGCFLTGAAFSLVMPFLPLYVEQLGVTGHSALNMWSGIVFSITFLFSAIASPFWGGLADRKGRKLMLLRSALGMGIVMVLMGLAQNIWQFLILRALLGLLGGFVPNANALIATQVPRNKSGWALGTLSTGGVSGALLGPMAGGLLADSYGLRPVFFITASVLILCFFVTLFCIREKFQPVSKKEMLHMREVVTSLKNPKLVLSLFVTTLIIQVATGSIAPILTLYVRELAGNVSNVAFISGMIASVPGVAALLSAPRLGKLGDRIGPEKILITALIFSVLLLIPMSYVQTPLQLGILRFLLGAADGALLPAVQTLLVYNSSNQIAGRIFSYNQSFRDIGNVTGPLMGAAISANYGFRAVFLVTAGVVLFNAVYSWNSLRRRRIPQVSN</t>
  </si>
  <si>
    <t>P25745</t>
  </si>
  <si>
    <t>MNMA_ECOLI</t>
  </si>
  <si>
    <t>tRNA-specific 2-thiouridylase MnmA (EC 2.8.1.13)</t>
  </si>
  <si>
    <t>mnmA asuE trmU ycfB b1133 JW1119</t>
  </si>
  <si>
    <t>mnmA</t>
  </si>
  <si>
    <t>MSETAKKVIVGMSGGVDSSVSAWLLQQQGYQVEGLFMKNWEEDDGEEYCTAAADLADAQAVCDKLGIELHTVNFAAEYWDNVFELFLAEYKAGRTPNPDILCNKEIKFKAFLEFAAEDLGADYIATGHYVRRADVDGKSRLLRGLDSNKDQSYFLYTLSHEQIAQSLFPVGELEKPQVRKIAEDLGLVTAKKKDSTGICFIGERKFREFLGRYLPAQPGKIITVDGDEIGEHQGLMYHTLGQRKGLGIGGTKEGTEEPWYVVDKDVENNILVVAQGHEHPRLMSVGLIAQQLHWVDREPFTGTMRCTVKTRYRQTDIPCTVKALDDDRIEVIFDEPVAAVTPGQSAVFYNGEVCLGGGIIEQRLPLPV</t>
  </si>
  <si>
    <t>DISULFID 102..199;  /note="Alternate"</t>
  </si>
  <si>
    <t>P25746</t>
  </si>
  <si>
    <t>HFLD_ECOLI</t>
  </si>
  <si>
    <t>High frequency lysogenization protein HflD</t>
  </si>
  <si>
    <t>hflD ycfC b1132 JW5165</t>
  </si>
  <si>
    <t>hflD</t>
  </si>
  <si>
    <t>MAKNYYDITLALAGICQSARLVQQLAHQGHCDADALHVSLNSIIDMNPSSTLAVFGGSEANLRVGLETLLGVLNASSRQGLNAELTRYTLSLMVLERKLSSAKGALDTLGNRINGLQRQLEHFDLQSETLMSAMAAIYVDVISPLGPRIQVTGSPAVLQSPQVQAKVRATLLAGIRAAVLWHQVGGGRLQLMFSRNRLTTQAKQILAHLTPEL</t>
  </si>
  <si>
    <t>P25747</t>
  </si>
  <si>
    <t>YEIB_ECOLI</t>
  </si>
  <si>
    <t>Uncharacterized protein YeiB</t>
  </si>
  <si>
    <t>yeiB b2152 JW2139</t>
  </si>
  <si>
    <t>yeiB</t>
  </si>
  <si>
    <t>MERNVTLDFVRGVAILGILLLNISAFGLPKAAYLNPAWYGAITPRDAWTWAFLDLIGQVKFLTLFALLFGAGLQMLLPRGRRWIQSRLTLLVLLGFIHGLLFWDGDILLAYGLVGLICWRLVRDAPSVKSLFNTGVMLYLVGLGVLLLLGLISDSQTSRAWTPDASAILYEKYWKLHGGVEAISNRADGVGNSLLALGAQYGWQLAGMMLIGAALMRSGWLKGQFSLRHYRRTGFVLVAIGVTINLPAIALQWQLDWAYRWCAFLLQMPRELSAPFQAIGYASLFYGFWPQLSRFKLVLAIACVGRMALTNYLLQTLICTTLFYHLGLFMHFDRLELLAFVIPVWLANILFSVIWLRYFRQGPVEWLWRQLTLRAAGPAISKTSR</t>
  </si>
  <si>
    <t>P25748</t>
  </si>
  <si>
    <t>GALS_ECOLI</t>
  </si>
  <si>
    <t>HTH-type transcriptional regulator GalS (Mgl repressor and galactose ultrainduction factor)</t>
  </si>
  <si>
    <t>galS b2151 JW2138</t>
  </si>
  <si>
    <t>galS</t>
  </si>
  <si>
    <t>MITIRDVARQAGVSVATVSRVLNNSTLVSADTREAVMKAVSELDYRPNANAQALATQVSDTIGVVVMDVSDAFFGALVKAVDLVAQQHQKYVLIGNSYHEAEKERHAIEVLIRQRCNALIVHSKALSDDELAQFMDNIPGMVLINRVVPGYAHRCVCLDNLSGARMATRMLLNNGHQRIGYLSSSHGIEDDAMRKAGWMSALKEQDIIPPESWIGAGTPDMPGGEAAMVELLGRNLQLTAVFAYNDNMAAGALTALKDNGIAIPLHLSIIGFDDIPIARYTDPQLTTVRYPIASMAKLATELALQGAAGNIDPRASHCFMPTLVRRHSVATRQNAAAITNSTNQAM</t>
  </si>
  <si>
    <t>P25772</t>
  </si>
  <si>
    <t>LIGB_ECOLI</t>
  </si>
  <si>
    <t>DNA ligase B (EC 6.5.1.2) (Polydeoxyribonucleotide synthase [NAD(+)] B)</t>
  </si>
  <si>
    <t>ligB yicF b3647 JW3622</t>
  </si>
  <si>
    <t>ligB</t>
  </si>
  <si>
    <t>MKVWMAILIGILCWQSSVWAVCPAWSPARAQEEISRLQQQIKQWDDDYWKEGKSEVEDGVYDQLSARLTQWQRCFGSEPRDVMMPPLNGAVMHPVAHTGVRKMVDKNALSLWMRERSDLWVQPKVDGVAVTLVYRDGKLNKAISRGNGLKGEDWTQKVSLISAVPQTVSGPLANSTLQGEIFLQREGHIQQQMGGINARAKVAGLMMRQDDSDTLNSLGVFVWAWPDGPQLMSDRLKELATAGFTLTQTYTRAVKNADEVARVRNEWWKAELPFVTDGVVVRAAKEPESRHWLPGQAEWLVAWKYQPVAQVAEVKAIQFAVGKSGKISVVASLAPVMLDDKKVQRVNIGSVRRWQEWDIAPGDQILVSLAGQGIPRIDDVVWRGAERTKPTPPENRFNSLTCYFASDVCQEQFISRLVWLGAKQVLGLDGIGEAGWRALHQTHRFEHIFSWLLLTPEQLQNTPGIAKSKSAQLWHQFNLARKQPFTRWVMAMGIPLTRAALNASDERSWSQLLFSTEQFWQQLPGTGSGRARQVIEWKENAQIKKLGSWLAAQQITGFEP</t>
  </si>
  <si>
    <t>P25798</t>
  </si>
  <si>
    <t>FLIF_ECOLI</t>
  </si>
  <si>
    <t>Flagellar M-ring protein</t>
  </si>
  <si>
    <t>fliF fla AII.1 fla BI b1938 JW1922</t>
  </si>
  <si>
    <t>fliF</t>
  </si>
  <si>
    <t>MNATAAQTKSLEWLNRLRANPKIPLIVAGSAAVAVMVALILWAKAPDYRTLFSNLSDQDGGAIVSQLTQMNIPYRFSEASGAIEVPADKVHELRLRLAQQGLPKGGAVGFELLDQEKFGISQFSEQVNYQRALEGELSRTIETIGPVKGARVHLAMPKPSLFVREQKSPSASVTVNLLPGRALDEGQISAIVHLVSSAVAGLPPGNVTLVDQGGHLLTQSNTSGRDLNDAQLKYASDVEGRIQRRIEAILSPIVGNGNIHAQVTAQLDFASKEQTEEQYRPNGDESHAALRSRQLNESEQSGSGYPGGVPGALSNQPAPANNAPISTPPANQNNRQQQASTTSNSGPRSTQRNETSNYEVDRTIRHTKMNVGDVQRLSVAVVVNYKTLPDGKPLPLSNEQMKQIEDLTREAMGFSEKRGDSLNVVNSPFNSSDESGGELPFWQQQAFIDQLLAAGRWLLVLLVAWLLWRKAVRPQLTRRAEAMKAVQQQAQAREEVEDAVEVRLSKDEQLQQRRANQRLGAEVMSQRIREMSDNDPRVVALVIRQWINNDHE</t>
  </si>
  <si>
    <t>P25888</t>
  </si>
  <si>
    <t>RHLE_ECOLI</t>
  </si>
  <si>
    <t>ATP-dependent RNA helicase RhlE (EC 3.6.4.13)</t>
  </si>
  <si>
    <t>rhlE b0797 JW0781</t>
  </si>
  <si>
    <t>rhlE</t>
  </si>
  <si>
    <t>MSFDSLGLSPDILRAVAEQGYREPTPIQQQAIPAVLEGRDLMASAQTGTGKTAGFTLPLLQHLITRQPHAKGRRPVRALILTPTRELAAQIGENVRDYSKYLNIRSLVVFGGVSINPQMMKLRGGVDVLVATPGRLLDLEHQNAVKLDQVEILVLDEADRMLDMGFIHDIRRVLTKLPAKRQNLLFSATFSDDIKALAEKLLHNPLEIEVARRNTASDQVTQHVHFVDKKRKRELLSHMIGKGNWQQVLVFTRTKHGANHLAEQLNKDGIRSAAIHGNKSQGARTRALADFKSGDIRVLVATDIAARGLDIEELPHVVNYELPNVPEDYVHRIGRTGRAAATGEALSLVCVDEHKLLRDIEKLLKKEIPRIAIPGYEPDPSIKAEPIQNGRQQRGGGGRGQGGGRGQQQPRRGEGGAKSASAKPAEKPSRRLGDAKPAGEQQRRRRPRKPAAAQ</t>
  </si>
  <si>
    <t>P25889</t>
  </si>
  <si>
    <t>PREA_ECOLI</t>
  </si>
  <si>
    <t>NAD-dependent dihydropyrimidine dehydrogenase subunit PreA (DPD) (EC 1.3.1.1) (Dihydrothymine dehydrogenase) (Dihydrouracil dehydrogenase)</t>
  </si>
  <si>
    <t>preA yeiA b2147 JW2134</t>
  </si>
  <si>
    <t>preA</t>
  </si>
  <si>
    <t>MLTKDLSITFCGVKFPNPFCLSSSPVGNCYEMCAKAYDTGWGGVVFKTIGFFIANEVSPRFDHLVKEDTGFIGFKNMEQIAEHPLEENLAALRRLKEDYPDKVLIASIMGENEQQWEELARLVQEAGADMIECNFSCPQMTSHAMGSDVGQSPELVEKYCRAVKRGSTLPMLAKMTPNIGDMCEVALAAKRGGADGIAAINTVKSITNIDLNQKIGMPIVNGKSSISGYSGKAVKPIALRFIQQMRTHPELRDFPISGIGGIETWEDAAEFLLLGAATLQVTTGIMQYGYRIVEDMASGLSHYLADQGFDSLQEMVGLANNNIVPAEDLDRSYIVYPRINLDKCVGCGRCYISCYDGGHQAMEWSEKTRTPHCNTEKCVGCLLCGHVCPVGCIELGEVKFKKGEKEHPVTL</t>
  </si>
  <si>
    <t>P25894</t>
  </si>
  <si>
    <t>LOIP_ECOLI</t>
  </si>
  <si>
    <t>Metalloprotease LoiP (EC 3.4.24.-)</t>
  </si>
  <si>
    <t>loiP yggG b2936 JW2903</t>
  </si>
  <si>
    <t>loiP</t>
  </si>
  <si>
    <t>MKIRALLVAMSVATVLTGCQNMDSNGLLSSGAEAFQAYSLSDAQVKTLSDQACQEMDSKATIAPANSEYAKRLTTIANALGNNINGQPVNYKVYMAKDVNAFAMANGCIRVYSGLMDMMTDNEVEAVIGHEMGHVALGHVKKGMQVALGTNAVRVAAASAGGIVGSLSQSQLGNLGEKLVNSQFSQRQEAEADDYSYDLLRQRGISPAGLATSFEKLAKLEEGRQSSMFDDHPASAERAQHIRDRMSADGIK</t>
  </si>
  <si>
    <t>DISULFID 53..108;  /evidence="ECO:0000269|PubMed:22491786"</t>
  </si>
  <si>
    <t>P25906</t>
  </si>
  <si>
    <t>PDXI_ECOLI</t>
  </si>
  <si>
    <t>Pyridoxine 4-dehydrogenase (EC 1.1.1.65)</t>
  </si>
  <si>
    <t>pdxI ydbC b1406 JW1403</t>
  </si>
  <si>
    <t>pdxI</t>
  </si>
  <si>
    <t>MSSNTFTLGTKSVNRLGYGAMQLAGPGVFGPPRDRHVAITVLREALALGVNHIDTSDFYGPHVTNQIIREALYPYSDDLTIVTKIGARRGEDASWLPAFSPAELQKAVHDNLRNLGLDVLDVVNLRVMMGDGHGPAEGSIEASLTVLAEMQQQGLVKHIGLSNVTPTQVAEARKIAEIVCVQNEYNIAHRADDAMIDALAHDGIAYVPFFPLGGFTPLQSSTLSDVAASLGATPMQVALAWLLQRSPNILLIPGTSSVAHLRENMAAEKLHLSEEVLSTLDGISRE</t>
  </si>
  <si>
    <t>P25907</t>
  </si>
  <si>
    <t>YDBD_ECOLI</t>
  </si>
  <si>
    <t>Uncharacterized protein YdbD</t>
  </si>
  <si>
    <t>ydbD b1407 JW5221</t>
  </si>
  <si>
    <t>ydbD</t>
  </si>
  <si>
    <t>MLKARNCGWIRLLPLFMLSLPVQAELRCVANAVDIESFFSAATAEDKQQVEQAINSSVNLVPFGLSASNWKVHRGDLVVEGNIESNQKLIVLGNLTVKGNISTFSLSNPWVILGNVTATNIVADSPLLITGSINASGLVFIDSYYDNPSTIKGSINARGIFINDIIAPVVASSTNSEFMVRASDKHDTENVKKALMIINPDAYYWGLINDEDALKEIFKRSNIRMAGNVCNQMKKEALFRPKPSPELVQELQMLDEGKVAAFEGRDIATFDLAVMRTLPRLKGISANLRKQLINSNDEQTIESMARYMPDNEILELTDQQLGYQPVVLGLLDREPLSVEIMTRMSRLPDGVGPLNLALRENLPLDIVMTLAKRDWDMIIQELYKDAWLLPESIIDGYIRSDDSSIRQVGAGGQLTYNQAMQLANDSSNNVVTSLAFKLAEMKHHGQLLRMTPQESDKVAGYLYQKFENDDDLIRVLFLALPDNLQFNFVKRMEKKSPAYFCCRDMQVIHSDAALQRLLTRFNDPEGWSNLAKNQYLSTSMKQKIWQRALSHRKNNPKADSDAYETSADMILSELISHGEVDDQMLLNATALIRSDDWDFLESALISWDNLPAVVLKELQQNTPRNDIWAKFFLRQENSSRAQVDEALRVYYALDPDALAQLDVLAKQPDRIWWSTLAKSNLTFFKFGALNNRHTPPAVLAAEIDPEWWIVAMNNPRFPVDVLKARLKRDPLLALELVNPELDLVRQLALNGKTRAIREQAMRKLDELY</t>
  </si>
  <si>
    <t>P25960</t>
  </si>
  <si>
    <t>LEP4_ECOLI</t>
  </si>
  <si>
    <t>Prepilin leader peptidase/N-methyltransferase [Includes: Leader peptidase (EC 3.4.23.43) (Prepilin peptidase); N-methyltransferase (EC 2.1.1.-)]</t>
  </si>
  <si>
    <t>gspO hofD hopD hopO yheC b3335 JW3297</t>
  </si>
  <si>
    <t>gspO</t>
  </si>
  <si>
    <t>MTMLLPLFILVGFIADYFVNAIAYHLSPLEDKTALTFRQVLVHFRQKKYAWHDTVPLILCVAAAIACALAPFTPIVTGALFLYFCFVLTLSVIDFRTQLLPDKLTLPLLWLGLVFNAQYGLIDLHDAVYGAVAGYGVLWCVYWGVWLVCHKEGLGYGDFKLLAAAGAWCGWQTLPMILLIASLGGIGYAIVSQLLQRRTITTIAFGPWLALGSMINLGYLAWISY</t>
  </si>
  <si>
    <t>P26218</t>
  </si>
  <si>
    <t>BGLH_ECOLI</t>
  </si>
  <si>
    <t>Cryptic outer membrane porin BglH</t>
  </si>
  <si>
    <t>bglH yieC b3720 JW3698</t>
  </si>
  <si>
    <t>bglH</t>
  </si>
  <si>
    <t>MFRRNLITSAILLMAPLAFSAQSLAESLTVEQRLELLEKALRETQSELKKYKDEEKKKYTPATVNRSVSTNDQGYAANPFPTSSAAKPDAVLVKNEEKNASETGSIYSSMTLKDFSKFVKDEIGFSYNGYYRSGWGTASHGSPKSWAIGSLGRFGNEYSGWFDLQLKQRVYNENGKRVDAVVMMDGNVGQQYSTGWFGDNAGGENYMQFSDMYVTTKGFLPFAPEADFWVGKHGAPKIEIQMLDWKTQRTDAAAGVGLENWKVGPGKIDIALVREDVDDYDRSLQNKQQINTNTIDLRYKDIPLWDKATLMVSGRYVTANESASEKDNQDNNGYYDWKDTWMFGTSLTQKFDKGGFNEFSFLVANNSIASNFGRYAGASPFTTFNGRYYGDHTGGTAVRLTSQGEAYIGDHFIVANAIVYSFGNDIYSYETGAHSDFESIRAVVRPAYIWDQYNQTGVELGYFTQQNKDANSNKFNESGYKTTLFHTFKVNTSMLTSRPEIRFYATYIKALENELDGFTFEDNKDDQFAVGAQAEIWW</t>
  </si>
  <si>
    <t>P26266</t>
  </si>
  <si>
    <t>FEPE_ECOLI</t>
  </si>
  <si>
    <t>Ferric enterobactin transport protein FepE</t>
  </si>
  <si>
    <t>fepE b0587 JW0579</t>
  </si>
  <si>
    <t>fepE</t>
  </si>
  <si>
    <t>MSSLNIKQGSDAHFPDYPLASPSNNEIDLLNLISVLWRAKKTVMAVVFAFACAGLLISFILPQKWTSAAVVTPPEPVQWQELEKSFTKLRVLDLDIKIDRTEAFNLFIKKFQSVSLLEEYLRSSPYVMDQLKEAKIDELDLHRAIVALSEKMKAVDDNASKKKDEPSLYTSWTLSFTAPTSEEAQTVLSGYIDYISTLVVKESLENVRNKLEIKTQFEKEKLAQDRIKTKNQLDANIQRLNYSLDIANAAGIKKPVYSNGQAVKDDPDFSISLGADGIERKLEIEKAVTDVAELNGELRNRQYLVEQLTKAHVNDVNFTPFKYQLSPSLPVKKDGPGKAIIVILSALIGGMVACGGVLLRYAMASRKQDAMMADHLV</t>
  </si>
  <si>
    <t>P26281</t>
  </si>
  <si>
    <t>HPPK_ECOLI</t>
  </si>
  <si>
    <t>2-amino-4-hydroxy-6-hydroxymethyldihydropteridine pyrophosphokinase (EC 2.7.6.3) (6-hydroxymethyl-7,8-dihydropterin pyrophosphokinase) (PPPK) (7,8-dihydro-6-hydroxymethylpterin-pyrophosphokinase) (HPPK)</t>
  </si>
  <si>
    <t>folK b0142 JW0138</t>
  </si>
  <si>
    <t>folK</t>
  </si>
  <si>
    <t>MTVAYIAIGSNLASPLEQVNAALKALGDIPESHILTVSSFYRTPPLGPQDQPDYLNAAVALETSLAPEELLNHTQRIELQQGRVRKAERWGPRTLDLDIMLFGNEVINTERLTVPHYDMKNRGFMLWPLFEIAPELVFPDGEMLRQILHTRAFDKLNKW</t>
  </si>
  <si>
    <t>P26365</t>
  </si>
  <si>
    <t>AMIB_ECOLI</t>
  </si>
  <si>
    <t>N-acetylmuramoyl-L-alanine amidase AmiB (EC 3.5.1.28)</t>
  </si>
  <si>
    <t>amiB yjeD b4169 JW4127</t>
  </si>
  <si>
    <t>amiB</t>
  </si>
  <si>
    <t>MMYRIRNWLVATLLLLCTPVGAATLSDIQVSNGNQQARITLSFIGDPDYAFSHQSKRTVALDIKQTGVIQGLPLLFSGNNLVKAIRSGTPKDAQTLRLVVDLTENGKTEAVKRQNGSNYTVVFTINADVPPPPPPPPVVAKRVETPAVVAPRVSEPARNPFKTESNRTTGVISSNTVTRPAARATANTGDKIIIAIDAGHGGQDPGAIGPGGTREKNVTIAIARKLRTLLNDDPMFKGVLTRDGDYFISVMGRSDVARKQNANFLVSIHADAAPNRSATGASVWVLSNRRANSEMASWLEQHEKQSELLGGAGDVLANSQSDPYLSQAVLDLQFGHSQRVGYDVATSMISQLQRIGEIHKRRPEHASLGVLRSPDIPSVLVETGFISNNSEERLLASDDYQQQLAEAIYKGLRNYFLAHPMQSAPQGATAQTASTVTTPDRTLPN</t>
  </si>
  <si>
    <t>P26458</t>
  </si>
  <si>
    <t>APPB_ECOLI</t>
  </si>
  <si>
    <t>Cytochrome bd-II ubiquinol oxidase subunit 2 (EC 7.1.1.3) (Cytochrome bd-II oxidase subunit II)</t>
  </si>
  <si>
    <t>appB cbdB cyxB b0979 JW0961</t>
  </si>
  <si>
    <t>appB</t>
  </si>
  <si>
    <t>MFDYETLRFIWWLLIGVILVVFMISDGFDMGIGCLLPLVARNDDERRIVINSVGAHWEGNQVWLILAGGALFAAWPRVYAAAFSGFYVAMILVLCSLFFRPLAFDYRGKIADARWRKMWDAGLVIGSLVPPVVFGIAFGNLLLGVPFAFTPQLRVEYLGSFWQLLTPFPLLCGLLSLGMVILQGGVWLQLKTVGVIHLRSQLATKRAALLVMLCFLLAGYWLWVGIDGFVLLAQDANGPSNPLMKLVAVLPGAWMNNFVESPVLWIFPLLGFFCPLLTVMAIYRGRPGWGFLMASLMQFGVIFTAGITLFPFVMPSSVSPISSLTLWDSTSSQLTLSIMLVIVLIFLPIVLLYTLWSYYKMWGRMTTETLRRNENELY</t>
  </si>
  <si>
    <t>P26459</t>
  </si>
  <si>
    <t>APPC_ECOLI</t>
  </si>
  <si>
    <t>Cytochrome bd-II ubiquinol oxidase subunit 1 (EC 7.1.1.3) (Cytochrome bd-II oxidase subunit I)</t>
  </si>
  <si>
    <t>appC cbdA cyxA b0978 JW0960</t>
  </si>
  <si>
    <t>appC</t>
  </si>
  <si>
    <t>MWDVIDLSRWQFALTALYHFLFVPLTLGLIFLLAIMETIYVVTGKTIYRDMTRFWGKLFGINFALGVATGLTMEFQFGTNWSFYSNYVGDIFGAPLAMEALMAFFLESTFVGLFFFGWQRLNKYQHLLVTWLVAFGSNLSALWILNANGWMQYPTGAHFDIDTLRMEMTSFSELVFNPVSQVKFVHTVMAGYVTGAMFIMAISAWYLLRGRERNVALRSFAIGSVFGTLAIIGTLQLGDSSAYEVAQVQPVKLAAMEGEWQTEPAPAPFHVVAWPEQDQERNAFALKIPALLGILATHSLDKPVPGLKNLMAETYPRLQRGRMAWLLMQEISQGNREPHVLQAFRGLEGDLGYGMLLSRYAPDMNHVTAAQYQAAMRGAIPQVAPVFWSFRIMVGCGSLLLLVMLIALVQTLRGKIDQHRWVLKMALWSLPLPWIAIEAGWFMTEFGRQPWAIQDILPTYSAHSALTTGQLAFSLIMIVGLYTLFLIAEVYLMQKYARLGPSAMQSEQPTQQQG</t>
  </si>
  <si>
    <t>P26602</t>
  </si>
  <si>
    <t>UBIC_ECOLI</t>
  </si>
  <si>
    <t>Chorismate pyruvate-lyase (CL) (CPL) (EC 4.1.3.40)</t>
  </si>
  <si>
    <t>ubiC b4039 JW5713</t>
  </si>
  <si>
    <t>ubiC</t>
  </si>
  <si>
    <t>MSHPALTQLRALRYCKEIPALDPQLLDWLLLEDSMTKRFEQQGKTVSVTMIREGFVEQNEIPEELPLLPKESRYWLREILLCADGEPWLAGRTVVPVSTLSGPELALQKLGKTPLGRYLFTSSTLTRDFIEIGRDAGLWGRRSRLRLSGKPLLLTELFLPASPLY</t>
  </si>
  <si>
    <t>P26608</t>
  </si>
  <si>
    <t>FLIS_ECOLI</t>
  </si>
  <si>
    <t>Flagellar secretion chaperone FliS</t>
  </si>
  <si>
    <t>fliS b1925 JW1910</t>
  </si>
  <si>
    <t>fliS</t>
  </si>
  <si>
    <t>MYAAKGTQAYAQIGVESAVMSASQQQLVTMLFDGVLSALVRASLFMQDNNQQGKGVSLSKAINIIENGLRVSLDEESKDELTQNLIALYSYMVRRLLQANLRNDVSAVEEVEALMRNIADAWKESLLSPSLIQDPV</t>
  </si>
  <si>
    <t>P26612</t>
  </si>
  <si>
    <t>AMY2_ECOLI</t>
  </si>
  <si>
    <t>Cytoplasmic alpha-amylase (EC 3.2.1.1) (1,4-alpha-D-glucan glucanohydrolase)</t>
  </si>
  <si>
    <t>amyA yedC b1927 JW1912</t>
  </si>
  <si>
    <t>amyA</t>
  </si>
  <si>
    <t>MRNPTLLQCFHWYYPEGGKLWPELAERADGFNDIGINMVWLPPAYKGASGGYSVGYDSYDLFDLGEFDQKGSIPTKYGDKAQLLAAIDALKRNDIAVLLDVVVNHKMGADEKEAIRVQRVNADDRTQIDEEIIECEGWTRYTFPARAGQYSQFIWDFKCFSGIDHIENPDEDGIFKIVNDYTGEGWNDQVDDELGNFDYLMGENIDFRNHAVTEEIKYWARWVMEQTQCDGFRLDAVKHIPAWFYKEWIEHVQEVAPKPLFIVAEYWSHEVDKLQTYIDQVEGKTMLFDAPLQMKFHEASRMGRDYDMTQIFTGTLVEADPFHAVTLVANHDTQPLQALEAPVEPWFKPLAYALILLRENGVPSVFYPDLYGAHYEDVGGDGQTYPIDMPIIEQLDELILARQRFAHGVQTLFFDHPNCIAFSRSGTDEFPGCVVVMSNGDDGEKTIHLGENYGNKTWRDFLGNRQERVVTDENGEATFFCNGGSVSVWVIEEVI</t>
  </si>
  <si>
    <t>P26616</t>
  </si>
  <si>
    <t>MAO1_ECOLI</t>
  </si>
  <si>
    <t>NAD-dependent malic enzyme (NAD-ME) (EC 1.1.1.38)</t>
  </si>
  <si>
    <t>maeA sfcA b1479 JW5238</t>
  </si>
  <si>
    <t>maeA</t>
  </si>
  <si>
    <t>MEPKTKKQRSLYIPYAGPVLLEFPLLNKGSAFSMEERRNFNLLGLLPEVVETIEEQAERAWIQYQGFKTEIDKHIYLRNIQDTNETLFYRLVNNHLDEMMPVIYTPTVGAACERFSEIYRRSRGVFISYQNRHNMDDILQNVPNHNIKVIVVTDGERILGLGDQGIGGMGIPIGKLSLYTACGGISPAYTLPVVLDVGTNNQQLLNDPLYMGWRNPRITDDEYYEFVDEFIQAVKQRWPDVLLQFEDFAQKNAMPLLNRYRNEICSFNDDIQGTAAVTVGTLIAASRAAGGQLSEKKIVFLGAGSAGCGIAEMIISQTQREGLSEEAARQKVFMVDRFGLLTDKMPNLLPFQTKLVQKRENLSDWDTDSDVLSLLDVVRNVKPDILIGVSGQTGLFTEEIIREMHKHCPRPIVMPLSNPTSRVEATPQDIIAWTEGNALVATGSPFNPVVWKDKIYPIAQCNNAFIFPGIGLGVIASGASRITDEMLMSASETLAQYSPLVLNGEGMVLPELKDIQKVSRAIAFAVGKMAQQQGVAVKTSAEALQQAIDDNFWQAEYRDYRRTSI</t>
  </si>
  <si>
    <t>P26646</t>
  </si>
  <si>
    <t>ACUI_ECOLI</t>
  </si>
  <si>
    <t>Probable acrylyl-CoA reductase AcuI (EC 1.3.1.84) (Acryloyl-coenzyme A reductase AcuI)</t>
  </si>
  <si>
    <t>acuI yhdH b3253 JW3222</t>
  </si>
  <si>
    <t>acuI</t>
  </si>
  <si>
    <t>MQALLLEQQDGKTLASVQTLDESRLPEGDVTVDVHWSSLNYKDALAITGKGKIIRNFPMIPGIDFAGTVRTSEDPRFHAGQEVLLTGWGVGENHWGGLAEQARVKGDWLVAMPQGLDARKAMIIGTAGFTAMLCVMALEDAGVRPQDGEIVVTGASGGVGSTAVALLHKLGYQVVAVSGRESTHEYLKSLGASRVLPRDEFAESRPLEKQVWAGAIDTVGDKVLAKVLAQMNYGGCVAACGLAGGFTLPTTVMPFILRNVRLQGVDSVMTPPERRAQAWQRLVADLPESFYTQAAKEISLSEAPNFAEAIINNQIQGRTLVKVN</t>
  </si>
  <si>
    <t>P26647</t>
  </si>
  <si>
    <t>PLSC_ECOLI</t>
  </si>
  <si>
    <t>1-acyl-sn-glycerol-3-phosphate acyltransferase (1-AGP acyltransferase) (1-AGPAT) (EC 2.3.1.51) (EC 2.3.1.n4) (Lysophosphatidic acid acyltransferase) (LPAAT) (Phosphatidic acid synthase) (PA synthase)</t>
  </si>
  <si>
    <t>plsC parF b3018 JW2986</t>
  </si>
  <si>
    <t>plsC</t>
  </si>
  <si>
    <t>MLYIFRLIITVIYSILVCVFGSIYCLFSPRNPKHVATFGHMFGRLAPLFGLKVECRKPTDAESYGNAIYIANHQNNYDMVTASNIVQPPTVTVGKKSLLWIPFFGQLYWLTGNLLIDRNNRTKAHGTIAEVVNHFKKRRISIWMFPEGTRSRGRGLLPFKTGAFHAAIAAGVPIIPVCVSTTSNKINLNRLHNGLVIVEMLPPIDVSQYGKDQVRELAAHCRSIMEQKIAELDKEVAEREAAGKV</t>
  </si>
  <si>
    <t>P26648</t>
  </si>
  <si>
    <t>FTSP_ECOLI</t>
  </si>
  <si>
    <t>Cell division protein FtsP</t>
  </si>
  <si>
    <t>ftsP sufI b3017 JW2985</t>
  </si>
  <si>
    <t>ftsP</t>
  </si>
  <si>
    <t>MSLSRRQFIQASGIALCAGAVPLKASAAGQQQPLPVPPLLESRRGQPLFMTVQRAHWSFTPGTRASVWGINGRYLGPTIRVWKGDDVKLIYSNRLTENVSMTVAGLQVPGPLMGGPARMMSPNADWAPVLPIRQNAATLWYHANTPNRTAQQVYNGLAGMWLVEDEVSKSLPIPNHYGVDDFPVIIQDKRLDNFGTPEYNEPGSGGFVGDTLLVNGVQSPYVEVSRGWVRLRLLNASNSRRYQLQMNDGRPLHVISGDQGFLPAPVSVKQLSLAPGERREILVDMSNGDEVSITCGEAASIVDRIRGFFEPSSILVSTLVLTLRPTGLLPLVTDSLPMRLLPTEIMAGSPIRSRDISLGDDPGINGQLWDVNRIDVTAQQGTWERWTVRADEPQAFHIEGVMFQIRNVNGAMPFPEDRGWKDTVWVDGQVELLVYFGQPSWAHFPFYFNSQTLEMADRGSIGQLLVNPVP</t>
  </si>
  <si>
    <t>P26649</t>
  </si>
  <si>
    <t>GLGS_ECOLI</t>
  </si>
  <si>
    <t>Surface composition regulator</t>
  </si>
  <si>
    <t>glgS scoR b3049 JW3021</t>
  </si>
  <si>
    <t>glgS</t>
  </si>
  <si>
    <t>MDHSLNSLNNFDFLARSFARMHAEGRPVDILAVTGNMDEEHRTWFCARYAWYCQQMMQARELELEH</t>
  </si>
  <si>
    <t>P27111</t>
  </si>
  <si>
    <t>CYNR_ECOLI</t>
  </si>
  <si>
    <t>HTH-type transcriptional regulator CynR (Cyn operon transcriptional activator)</t>
  </si>
  <si>
    <t>cynR b0338 JW5894</t>
  </si>
  <si>
    <t>cynR</t>
  </si>
  <si>
    <t>MLSRHINYFLAVAEHGSFTRAASALHVSQPALSQQIRQLEESLGVPLFDRSGRTIRLTDAGEVWRQYASRALQELGAGKRAIHDVADLTRGSLRIAVTPTFTSYFIGPLMADFYARYPSITLQLQEMSQEKIEDMLCRDELDVGIAFAPVHSPELEAIPLLTESLALVVAQHHPLAVHEQVALSRLHDEKLVLLSAEFATREQIDHYCEKAGLHPQVVIEANSISAVLELIRRTSLSTLLPAAIATQHDGLKAISLAPPLLERTAVLLRRKNSWQTAAAKAFLHMALDKCAVVGGNESR</t>
  </si>
  <si>
    <t>P27125</t>
  </si>
  <si>
    <t>RHAT_ECOLI</t>
  </si>
  <si>
    <t>L-rhamnose-proton symporter (L-rhamnose-H(+) transport protein)</t>
  </si>
  <si>
    <t>rhaT b3907 JW3878</t>
  </si>
  <si>
    <t>rhaT</t>
  </si>
  <si>
    <t>MSNAITMGIFWHLIGAASAACFYAPFKKVKKWSWETMWSVGGIVSWIILPWAISALLLPNFWAYYSSFSLSTRLPVFLFGAMWGIGNINYGLTMRYLGMSMGIGIAIGITLIVGTLMTPIINGNFDVLISTEGGRMTLLGVLVALIGVGIVTRAGQLKERKMGIKAEEFNLKKGLVLAVMCGIFSAGMSFAMNAAKPMHEAAAALGVDPLYVALPSYVVIMGGGAIINLGFCFIRLAKVKDLSLKADFSLAKSLIIHNVLLSTLGGLMWYLQFFFYAWGHARIPAQYDYISWMLHMSFYVLCGGIVGLVLKEWNNAGRRPVTVLSLGCVVIIVAANIVGIGMAN</t>
  </si>
  <si>
    <t>P27126</t>
  </si>
  <si>
    <t>RFAS_ECOLI</t>
  </si>
  <si>
    <t>Lipopolysaccharide core biosynthesis protein RfaS</t>
  </si>
  <si>
    <t>rfaS b3629 JW3604</t>
  </si>
  <si>
    <t>rfaS</t>
  </si>
  <si>
    <t>MTIYFINWVADYELKMIQYLKKKYKIKNITTPKKYNWINKKISKIGMDNAWLGRLFIKHYLNDIKKDDIIIINDSVVNKGINKQILKNINCHKVLLLRNTVGEDFILDNANYFDIIYDFEHRFIGNEKIKAIEQFFPIGMDEIRNYSLSDKNNSQPICFFLGRDKGRLQIINELAERLTTLGCKLDFNVVKDKTSSTTSKYLIEKQISYEENIRRTLNANIIVDITKENQSGWTLRILEALFFNKKLITNNINVFGSEIYSESRFFIIGHDDWDKLEYFINSSVKPMDYDSLYKFSPDKMMSTIVSDFIDK</t>
  </si>
  <si>
    <t>P27127</t>
  </si>
  <si>
    <t>RFAB_ECOLI</t>
  </si>
  <si>
    <t>Lipopolysaccharide 1,6-galactosyltransferase (EC 2.4.1.-) (UDP-D-galactose--(Glucosyl)lipopolysaccharide-alpha-1,3-D-galactosyltransferase)</t>
  </si>
  <si>
    <t>rfaB waaB b3628 JW3603</t>
  </si>
  <si>
    <t>rfaB</t>
  </si>
  <si>
    <t>MKIAFIGEAVSGFGGMETVIRDVITTFRQQHIQSEMFFFCRNDKMDKGWLEGIKYSCSFSNIRLGFLRRAKHIHALSKWLQEYQPDIVICIDVISCLFAAKARKKSGIDMPVFSWPHFSLDHKKHAEYITCADYHLAISSGIKQQMINRGVAESTINVIFNPVETKDSVIPAPEEGETATFIYVGRMKFEGQKRVKDLLDGLSQAKGNWKLHVLGDGSDFEKCQAYGRELNIDDRIVWYGWQQYPWELVQQDIEKVSALLLTSSFEGFPMTLLEALSWGIPCISADCVSGPADIIQPDVNGHLYQPGDIAGFVTLLNKYIAGEIHIEHEKIPASIDEFYQSKYYDRLHKVIISAISRRK</t>
  </si>
  <si>
    <t>P27128</t>
  </si>
  <si>
    <t>RFAI_ECOLI</t>
  </si>
  <si>
    <t>Lipopolysaccharide 1,3-galactosyltransferase (EC 2.4.1.44) (Lipopolysaccharide 3-alpha-galactosyltransferase)</t>
  </si>
  <si>
    <t>rfaI waaI b3627 JW3602</t>
  </si>
  <si>
    <t>rfaI</t>
  </si>
  <si>
    <t>MQQVFFQETEFLNSVIDYDHKVETENLCLDIAYGTDKNFLFGCGISIASILKYNEGSRLCFHIFTDYFGDDDRKYFDALALQYKTRIKIYLINGDRLRSLPSTKNWTHAIYFRFVIADYFINKAPKVLYLDADIICQGTIEPLINFSFPDDKVAMVVTEGQADWWEKRAHSLGVAGIAKGYFNSGFLLINTAQWAAQQVSARAIAMLNEPEIIKKITHPDQDVLNMLLADKLIFADIKYNTQFSLNYQLKESFINPVTNDTIFIHYIGPTKPWHDWAWDYPVSQAFMEAKNASPWKNTALLKPNNSNQLRYSAKHMLKKHRYLKGFSNYLFYFIEKIKH</t>
  </si>
  <si>
    <t>P27129</t>
  </si>
  <si>
    <t>RFAJ_ECOLI</t>
  </si>
  <si>
    <t>Lipopolysaccharide 1,2-glucosyltransferase (EC 2.4.1.58)</t>
  </si>
  <si>
    <t>rfaJ waaJ b3626 JW3601</t>
  </si>
  <si>
    <t>rfaJ</t>
  </si>
  <si>
    <t>MDSFPAIEIDKVKAWDFRLANINTSECLNVAYGVDANYLDGVGVSITSIVLNNRHINLDFYIIADVYNDGFFQKIAKLAEQNQLRITLYRINTDKLQCLPCTQVWSRAMYFRLFAFQLLGLTLDRLLYLDADVVCKGDISQLLHLGLNGAVAAVVKDVEPMQEKAVSRLSDPELLGQYFNSGVVYLDLKKWADAKLTEKALSILMSKDNVYKYPDQDVMNVLLKGMTLFLPREYNTIYTIKSELKDKTHQNYKKLITESTLLIHYTGATKPWHKWAIYPSVKYYKIALENSPWKDDSPRDAKSIIEFKKRYKHLLVQHHYISGIIAGVCYLCRKYYRK</t>
  </si>
  <si>
    <t>P27238</t>
  </si>
  <si>
    <t>YFED_ECOLI</t>
  </si>
  <si>
    <t>Uncharacterized protein YfeD</t>
  </si>
  <si>
    <t>yfeD b2399 JW2394</t>
  </si>
  <si>
    <t>yfeD</t>
  </si>
  <si>
    <t>MKRLRNKMTTEELAECLGVAKQTVNRWIREKGWKTEKFPGVKGGRARLILVDTQVCEFIQNTPAFHNTPMLMEAEERIAEYAPGARAPAYRQIINAIDNMTDIEQEKVAQFLSREGIRNFLARLDIDESA</t>
  </si>
  <si>
    <t>P27240</t>
  </si>
  <si>
    <t>RFAY_ECOLI</t>
  </si>
  <si>
    <t>Lipopolysaccharide core heptose(II) kinase RfaY (EC 2.7.1.-)</t>
  </si>
  <si>
    <t>rfaY waaY b3625 JW3600</t>
  </si>
  <si>
    <t>rfaY</t>
  </si>
  <si>
    <t>MIQKSKIKDLVVFTDENNSKYLNVLNDFLSYNINIIKVFRSIDDTKVMLIDTDYGKLILKVFSPKVKRNERFFKSLLKGDYYERLFEQTQKVRNEGLNTLNDFYLLAERKTLRFVHTYIMIIEYIDGIELCDMPDIDDALKNKIQQSINALHQHGMVSGDPHRGNFIIKNGEVRIIDLSGKRASAQRKAKDRIDLERHYGIKNEIRDLGYYLLVYRKKMRNFMRRLKGKPAR</t>
  </si>
  <si>
    <t>P27241</t>
  </si>
  <si>
    <t>RFAZ_ECOLI</t>
  </si>
  <si>
    <t>Lipopolysaccharide core biosynthesis protein RfaZ</t>
  </si>
  <si>
    <t>rfaZ b3624 JW3599</t>
  </si>
  <si>
    <t>rfaZ</t>
  </si>
  <si>
    <t>MKNIRYIDKKDVENLIENKISDDVIIFLSGPTSQKTPLSVLRTKDIIAVNGSAQYLLSNNIVPFIYVLTDVRFLHQRRDDFYKFSQRSRYTIVNVDVYEHASKEDKLYILQNCLVLRSFYRREKGGFIKKIKFNILRQIHKELLISVPLSKKGRLVGFCKDISLGYCSCHTIAFAAIQIAYSLKYARIICSGLDLTGSCSRFYDENKNPMPSELSRDLFKILPFFRFMHDNVKDINIYNLSDDTAISYDVIPFIKLQDISAEESKDMTRKKMQYRTSTDSYAN</t>
  </si>
  <si>
    <t>P27242</t>
  </si>
  <si>
    <t>WAAU_ECOLI</t>
  </si>
  <si>
    <t>Lipopolysaccharide 1,2-N-acetylglucosaminetransferase (EC 2.4.1.56)</t>
  </si>
  <si>
    <t>waaU rfaK waaK b3623 JW3598</t>
  </si>
  <si>
    <t>waaU</t>
  </si>
  <si>
    <t>MRLGTFHKKKRFYINKIKINFLSFLFRNKINNQITDPAQVKSCLIIHDNNKLGDLIVLSSIYRELYSKGVKITLLTNRKGGEFLSNNKNIFEFCIKESTGFLEMLTLCKHLRDLQFDIVLDPFETMPSFKHSLILSSLKDSYILGFDHWYKRYYSFYHPHDECLKEHMSTRAIEILKHIYGEGKFSTNYDLHLPVDVEDKIKEFIGDTRIVIINPLGAKKICRLTFEQIKVIYQEVKTHFENYRIIFTGLPQDLLTIPILEIETLPFDEFIYTVALTKYSDFVISVDTALVHIAAAYHKPTLAFYPNSRTPEYPSHLIWSPNHHKSIQIVSPTYTVKDIDTETLTNSVKRLSCIDKK</t>
  </si>
  <si>
    <t>P27243</t>
  </si>
  <si>
    <t>RFAL_ECOLI</t>
  </si>
  <si>
    <t>O-antigen ligase</t>
  </si>
  <si>
    <t>rfaL waaL b3622 JW3597</t>
  </si>
  <si>
    <t>rfaL</t>
  </si>
  <si>
    <t>MLTSFKLHSLKPYTLKSSMILEIITYILCFFSMIIAFVDNTFSIKIYNITAIVCLLSLILRGRQENYNIKNLILPLSIFLIGLLDLIWYSAFKVDNSPFRATYHSYLNTAKIFIFGSFIVFLTLTSQLKSKKESVLYTLYSLSFLIAGYAMYINSIHENDRISFGVGTATGAAYSTMLIGIVSGVAILYTKKNHPFLFLLNSCAVLYVLALTQTRATLLLFPIICVAALIAYYNKSPKKFTSSIVLLIAILASIVIIFNKPIQNRYNEALNDLNSYTNANSVTSLGARLAMYEIGLNIFIKSPFSFRSAESRAESMNLLVAEHNRLRGALEFSNVHLHNEIIEAGSLKGLMGIFSTLFLYFSLFYIAYKKRALGLLILTLGIVGIGLSDVIIWARSIPIIIISAIVLLLVINNRNNTIN</t>
  </si>
  <si>
    <t>P27245</t>
  </si>
  <si>
    <t>MARR_ECOLI</t>
  </si>
  <si>
    <t>Multiple antibiotic resistance protein MarR</t>
  </si>
  <si>
    <t>marR cfxB inaR soxQ b1530 JW5248</t>
  </si>
  <si>
    <t>marR</t>
  </si>
  <si>
    <t>MKSTSDLFNEIIPLGRLIHMVNQKKDRLLNEYLSPLDITAAQFKVLCSIRCAACITPVELKKVLSVDLGALTRMLDRLVCKGWVERLPNPNDKRGVLVKLTTGGAAICEQCHQLVGQDLHQELTKNLTADEVATLEYLLKKVLP</t>
  </si>
  <si>
    <t>P27247</t>
  </si>
  <si>
    <t>PLSX_ECOLI</t>
  </si>
  <si>
    <t>Phosphate acyltransferase (EC 2.3.1.274) (Acyl-ACP phosphotransacylase) (Acyl-[acyl-carrier-protein]--phosphate acyltransferase) (Phosphate-acyl-ACP acyltransferase)</t>
  </si>
  <si>
    <t>plsX b1090 JW5156</t>
  </si>
  <si>
    <t>plsX</t>
  </si>
  <si>
    <t>MTRLTLALDVMGGDFGPSVTVPAALQALNSNSQLTLLLVGNSDAITPLLAKADFEQRSRLQIIPAQSVIASDARPSQAIRASRGSSMRVALELVKEGRAQACVSAGNTGALMGLAKLLLKPLEGIERPALVTVLPHQQKGKTVVLDLGANVDCDSTMLVQFAIMGSVLAEEVVEIPNPRVALLNIGEEEVKGLDSIRDASAVLKTIPSINYIGYLEANELLTGKTDVLVCDGFTGNVTLKTMEGVVRMFLSLLKSQGEGKKRSWWLLLLKRWLQKSLTRRFSHLNPDQYNGACLLGLRGTVIKSHGAANQRAFAVAIEQAVQAVQRQVPQRIAARLESVYPAGFELLDGGKSGTLR</t>
  </si>
  <si>
    <t>P27248</t>
  </si>
  <si>
    <t>GCST_ECOLI</t>
  </si>
  <si>
    <t>Aminomethyltransferase (EC 2.1.2.10) (Glycine cleavage system T protein)</t>
  </si>
  <si>
    <t>gcvT b2905 JW2873</t>
  </si>
  <si>
    <t>gcvT</t>
  </si>
  <si>
    <t>MAQQTPLYEQHTLCGARMVDFHGWMMPLHYGSQIDEHHAVRTDAGMFDVSHMTIVDLRGSRTREFLRYLLANDVAKLTKSGKALYSGMLNASGGVIDDLIVYYFTEDFFRLVVNSATREKDLSWITQHAEPFGIEITVRDDLSMIAVQGPNAQAKAATLFNDAQRQAVEGMKPFFGVQAGDLFIATTGYTGEAGYEIALPNEKAADFWRALVEAGVKPCGLGARDTLRLEAGMNLYGQEMDETISPLAANMGWTIAWEPADRDFIGREALEVQREHGTEKLVGLVMTEKGVLRNELPVRFTDAQGNQHEGIITSGTFSPTLGYSIALARVPEGIGETAIVQIRNREMPVKVTKPVFVRNGKAVA</t>
  </si>
  <si>
    <t>P27249</t>
  </si>
  <si>
    <t>GLND_ECOLI</t>
  </si>
  <si>
    <t>Bifunctional uridylyltransferase/uridylyl-removing enzyme (UTase/UR) (Bifunctional [protein-PII] modification enzyme) (Bifunctional nitrogen sensor protein) [Includes: [Protein-PII] uridylyltransferase (PII uridylyltransferase) (UTase) (EC 2.7.7.59); [Protein-PII]-UMP uridylyl-removing enzyme (UR) (EC 3.1.4.-)]</t>
  </si>
  <si>
    <t>glnD b0167 JW0162</t>
  </si>
  <si>
    <t>glnD</t>
  </si>
  <si>
    <t>MNTLPEQYANTALPTLPGQPQNPCVWPRDELTVGGIKAHIDTFQRWLGDAFDNGISAEQLIEARTEFIDQLLQRLWIEAGFSQIADLALVAVGGYGRGELHPLSDVDLLILSRKKLPDDQAQKVGELLTLLWDVKLEVGHSVRTLEECMLEGLSDLTVATNLIESRLLIGDVALFLELQKHIFSEGFWPSDKFYAAKVEEQNQRHQRYHGTSYNLEPDIKSSPGGLRDIHTLQWVARRHFGATSLDEMVGFGFLTSAERAELNECLHILWRIRFALHLVVSRYDNRLLFDRQLSVAQRLNYSGEGNEPVERMMKDYFRVTRRVSELNQMLLQLFDEAILALPADEKPRPIDDEFQLRGTLIDLRDETLFMRQPEAILRMFYTMVHNSAITGIYSTTLRQLRHARRHLQQPLCNIPEARKLFLSILRHPGAVRRGLLPMHRHSVLGAYMPQWSHIVGQMQFDLFHAYTVDEHTIRVMLKLESFASEETRQRHPLCVDVWPRLPSTELIFIAALFHDIAKGRGGDHSILGAQDVVHFAELHGLNSRETQLVAWLVRQHLLMSVTAQRRDIQDPEVIKQFAEEVQTENRLRYLVCLTVADICATNETLWNSWKQSLLRELYFATEKQLRRGMQNTPDMRERVRHHQLQALALLRMDNIDEEALHQIWSRCRANYFVRHSPNQLAWHARHLLQHDLSKPLVLLSPQATRGGTEIFIWSPDRPYLFAAVCAELDRRNLSVHDAQIFTTRDGMAMDTFIVLEPDGNPLSADRHEVIRFGLEQVLTQSSWQPPQPRRQPAKLRHFTVETEVTFLPTHTDRKSFLELIALDQPGLLARVGKIFADLGISLHGARITTIGERVEDLFIIATADRRALNNELQQEVHQRLTEALNPNDKG</t>
  </si>
  <si>
    <t>P27250</t>
  </si>
  <si>
    <t>AHR_ECOLI</t>
  </si>
  <si>
    <t>Aldehyde reductase Ahr (EC 1.1.1.2) (Zinc-dependent alcohol dehydrogenase Ahr)</t>
  </si>
  <si>
    <t>ahr yjgB b4269 JW5761</t>
  </si>
  <si>
    <t>ahr</t>
  </si>
  <si>
    <t>MSMIKSYAAKEAGGELEVYEYDPGELRPQDVEVQVDYCGICHSDLSMIDNEWGFSQYPLVAGHEVIGRVVALGSAAQDKGLQVGQRVGIGWTARSCGHCDACISGNQINCEQGAVPTIMNRGGFAEKLRADWQWVIPLPENIDIESAGPLLCGGITVFKPLLMHHITATSRVGVIGIGGLGHIAIKLLHAMGCEVTAFSSNPAKEQEVLAMGADKVVNSRDPQALKALAGQFDLIINTVNVSLDWQPYFEALTYGGNFHTVGAVLTPLSVPAFTLIAGDRSVSGSATGTPYELRKLMRFAARSKVAPTTELFPMSKINDAIQHVRDGKARYRVVLKADF</t>
  </si>
  <si>
    <t>P27253</t>
  </si>
  <si>
    <t>SCPA_ECOLI</t>
  </si>
  <si>
    <t>Methylmalonyl-CoA mutase (MCM) (EC 5.4.99.2)</t>
  </si>
  <si>
    <t>scpA sbm yliK b2917 JW2884</t>
  </si>
  <si>
    <t>scpA</t>
  </si>
  <si>
    <t>MSNVQEWQQLANKELSRREKTVDSLVHQTAEGIAIKPLYTEADLDNLEVTGTLPGLPPYVRGPRATMYTAQPWTIRQYAGFSTAKESNAFYRRNLAAGQKGLSVAFDLATHRGYDSDNPRVAGDVGKAGVAIDTVEDMKVLFDQIPLDKMSVSMTMNGAVLPVLAFYIVAAEEQGVTPDKLTGTIQNDILKEYLCRNTYIYPPKPSMRIIADIIAWCSGNMPRFNTISISGYHMGEAGANCVQQVAFTLADGIEYIKAAISAGLKIDDFAPRLSFFFGIGMDLFMNVAMLRAARYLWSEAVSGFGAQDPKSLALRTHCQTSGWSLTEQDPYNNVIRTTIEALAATLGGTQSLHTNAFDEALGLPTDFSARIARNTQIIIQEESELCRTVDPLAGSYYIESLTDQIVKQARAIIQQIDEAGGMAKAIEAGLPKRMIEEASAREQSLIDQGKRVIVGVNKYKLDHEDETDVLEIDNVMVRNEQIASLERIRATRDDAAVTAALNALTHAAQHNENLLAAAVNAARVRATLGEISDALEVAFDRYLVPSQCVTGVIAQSYHQSEKSASEFDAIVAQTEQFLADNGRRPRILIAKMGQDGHDRGAKVIASAYSDLGFDVDLSPMFSTPEEIARLAVENDVHVVGASSLAAGHKTLIPELVEALKKWGREDICVVAGGVIPPQDYAFLQERGVAAIYGPGTPMLDSVRDVLNLISQHHD</t>
  </si>
  <si>
    <t>P27254</t>
  </si>
  <si>
    <t>ARGK_ECOLI</t>
  </si>
  <si>
    <t>GTPase ArgK (EC 3.6.5.-) (G-protein chaperone)</t>
  </si>
  <si>
    <t>argK ygfD b2918 JW2885</t>
  </si>
  <si>
    <t>argK</t>
  </si>
  <si>
    <t>MINEATLAESIRRLRQGERATLAQAMTLVESRHPRHQALSTQLLDAIMPYCGNTLRLGVTGTPGAGKSTFLEAFGMLLIREGLKVAVIAVDPSSPVTGGSILGDKTRMNDLARAEAAFIRPVPSSGHLGGASQRARELMLLCEAAGYDVVIVETVGVGQSETEVARMVDCFISLQIAGGGDDLQGIKKGLMEVADLIVINKDDGDNHTNVAIARHMYESALHILRRKYDEWQPRVLTCSALEKRGIDEIWHAIIDFKTALTASGRLQQVRQQQSVEWLRKQTEEEVLNHLFANEDFDRYYRQTLLAVKNNTLSPRTGLRQLSEFIQTQYFD</t>
  </si>
  <si>
    <t>P27278</t>
  </si>
  <si>
    <t>NADR_ECOLI</t>
  </si>
  <si>
    <t>Trifunctional NAD biosynthesis/regulator protein NadR [Includes: Transcriptional regulator NadR; Nicotinamide mononucleotide adenylyltransferase (NMN adenylyltransferase) (NMN-AT) (NMNAT) (EC 2.7.7.1) (Nicotinamide ribonucleotide adenylyltransferase) (Nicotinamide-nucleotide adenylyltransferase); Ribosylnicotinamide kinase (RNK) (EC 2.7.1.22) (Nicotinamide riboside kinase) (NRK) (NmR-K)]</t>
  </si>
  <si>
    <t>nadR nadI b4390 JW5800</t>
  </si>
  <si>
    <t>nadR</t>
  </si>
  <si>
    <t>MSSFDYLKTAIKQQGCTLQQVADASGMTKGYLSQLLNAKIKSPSAQKLEALHRFLGLEFPRQKKTIGVVFGKFYPLHTGHIYLIQRACSQVDELHIIMGFDDTRDRALFEDSAMSQQPTVPDRLRWLLQTFKYQKNIRIHAFNEEGMEPYPHGWDVWSNGIKKFMAEKGIQPDLIYTSEEADAPQYMEHLGIETVLVDPKRTFMSISGAQIRENPFRYWEYIPTEVKPFFVRTVAILGGESSGKSTLVNKLANIFNTTSAWEYGRDYVFSHLGGDEIALQYSDYDKIALGHAQYIDFAVKYANKVAFIDTDFVTTQAFCKKYEGREHPFVQALIDEYRFDLVILLENNTPWVADGLRSLGSSVDRKEFQNLLVEMLEENNIEFVRVEEEDYDSRFLRCVELVREMMGEQR</t>
  </si>
  <si>
    <t>P27294</t>
  </si>
  <si>
    <t>INAA_ECOLI</t>
  </si>
  <si>
    <t>Protein InaA</t>
  </si>
  <si>
    <t>inaA yfaG b2237 JW2231</t>
  </si>
  <si>
    <t>inaA</t>
  </si>
  <si>
    <t>MAVSAKYDEFNHWWATEGDWVEEPNYRRNGMSGVQCVERNGKKLYVKRMTHHLFHSVRYPFGRPTIVREVAVIKELERAGVIVPKIVFGEAVKIEGEWRALLVTEDMAGFISIADWYAQHAVSPYSDEVRQAMLKAVALAFKKMHSINRQHGCCYVRHIYVKTEGNAEAGFLDLEKSRRRLRRDKAINHDFRQLEKYLEPIPKADWEQVKAYYYAM</t>
  </si>
  <si>
    <t>P27296</t>
  </si>
  <si>
    <t>DING_ECOLI</t>
  </si>
  <si>
    <t>ATP-dependent DNA helicase DinG (EC 3.6.4.12)</t>
  </si>
  <si>
    <t>dinG rarB b0799 JW0784</t>
  </si>
  <si>
    <t>dinG</t>
  </si>
  <si>
    <t>MALTAALKAQIAAWYKALQEQIPDFIPRAPQRQMIADVAKTLAGEEGRHLAIEAPTGVGKTLSYLIPGIAIAREEQKTLVVSTANVALQDQIYSKDLPLLKKIIPDLKFTAAFGRGRYVCPRNLTALASTEPTQQDLLAFLDDELTPNNQEEQKRCAKLKGDLDTYKWDGLRDHTDIAIDDDLWRRLSTDKASCLNRNCYYYRECPFFVARREIQEAEVVVANHALVMAAMESEAVLPDPKNLLLVLDEGHHLPDVARDALEMSAEITAPWYRLQLDLFTKLVATCMEQFRPKTIPPLAIPERLNAHCEELYELIASLNNILNLYMPAGQEAEHRFAMGELPDEVLEICQRLAKLTEMLRGLAELFLNDLSEKTGSHDIVRLHRLILQMNRALGMFEAQSKLWRLASLAQSSGAPVTKWATREEREGQLHLWFHCVGIRVSDQLERLLWRSIPHIIVTSATLRSLNSFSRLQEMSGLKEKAGDRFVALDSPFNHCEQGKIVIPRMRVEPSIDNEEQHIAEMAAFFRKQVESKKHLGMLVLFASGRAMQRFLDYVTDLRLMLLVQGDQPRYRLVELHRKRVANGERSVLVGLQSFAEGLDLKGDLLSQVHIHKIAFPPIDSPVVITEGEWLKSLNRYPFEVQSLPSASFNLIQQVGRLIRSHGCWGEVVIYDKRLLTKNYGKRLLDALPVFPIEQPEVPEGIVKKKEKTKSPRRRRR</t>
  </si>
  <si>
    <t>P27297</t>
  </si>
  <si>
    <t>BAX_ECOLI</t>
  </si>
  <si>
    <t>Protein bax</t>
  </si>
  <si>
    <t>bax b3570 JW5653</t>
  </si>
  <si>
    <t>bax</t>
  </si>
  <si>
    <t>MILTPIRRYGAMILMLLTLVFSSEVLAKTHTTTASQKSHLTKASNKQVSSKQEYSRNSAKSSSLPDLRKYPSGTPRKKAFLRTVMPYITSQNAAITAERNWLISKQYQGQWSPAERARLKDIAKRYKVKWSGNTRKIPWNTLLERVDIIPTSMVATMAAAESGWGTSKLARNNNNLFGMKCMKGRCTNAPGKVKGYSQFSSVKESVSAYVTNLNTHPAYSSFRKSRAQLRKADQEVTATAMIHKLKGYSTKGKSYNNYLFAMYQDNQRLIAAHM</t>
  </si>
  <si>
    <t>P27298</t>
  </si>
  <si>
    <t>OPDA_ECOLI</t>
  </si>
  <si>
    <t>Oligopeptidase A (EC 3.4.24.70)</t>
  </si>
  <si>
    <t>prlC opdA b3498 JW3465</t>
  </si>
  <si>
    <t>prlC</t>
  </si>
  <si>
    <t>MTNPLLTPFELPPFSKILPEHVVPAVTKALNDCRENVERVVAQGAPYTWENLCQPLAEVDDVLGRIFSPVSHLNSVKNSPELREAYEQTLPLLSEYSTWVGQHEGLYKAYRDLRDGDHYATLNTAQKKAVDNALRDFELSGIGLPKEKQQRYGEIATRLSELGNQYSNNVLDATMGWTKLVTDEAELAGMPESALAAAKAQAEAKELEGYLLTLDIPSYLPVMTYCDNQALREEMYRAYSTRASDQGPNAGKWDNSKVMEEILALRHELAQLLGFENYAFKSLATKMAENPQQVLDFLTDLAKRARPQGEKELAQLRAFAKAEFGVDELQPWDIAYYSEKQKQHLYSISDEQLRPYFPENKAVNGLFEVVKRIYGITAKERKDVDVWHPDVRFFELYDENNELRGSFYLDLYARENKRGGAWMDDCVGQMRKADGSLQKPVAYLTCNFNRPVNGKPALFTHDEVITLFHEFGHGLHHMLTRIETAGVSGISGVPWDAVELPSQFMENWCWEPEALAFISGHYETGEPLPKELLDKMLAAKNYQAALFILRQLEFGLFDFRLHAEFRPDQGAKILETLAEIKKLVAVVPSPSWGRFPHAFSHIFAGGYAAGYYSYLWADVLAADAFSRFEEEGIFNRETGQSFLDNILSRGGSEEPMDLFKRFRGREPQLDAMLEHYGIKG</t>
  </si>
  <si>
    <t>P27300</t>
  </si>
  <si>
    <t>LPXK_ECOLI</t>
  </si>
  <si>
    <t>Tetraacyldisaccharide 4'-kinase (EC 2.7.1.130) (Lipid A 4'-kinase)</t>
  </si>
  <si>
    <t>lpxK ycaH b0915 JW0898</t>
  </si>
  <si>
    <t>lpxK</t>
  </si>
  <si>
    <t>MIEKIWSGESPLWRLLLPLSWLYGLVSGAIRLCYKLKLKRAWRAPVPVVVVGNLTAGGNGKTPVVVWLVEQLQQRGIRVGVVSRGYGGKAESYPLLLSADTTTAQAGDEPVLIYQRTDAPVAVSPVRSDAVKAILAQHPDVQIIVTDDGLQHYRLARDVEIVVIDGVRRFGNGWWLPAGPMRERAGRLKSVDAVIVNGGVPRSGEIPMHLLPGQAVNLRTGTRCDVAQLEHVVAMAGIGHPPRFFATLKMCGVQPEKCVPLADHQSLNHADVSALVSAGQTLVMTEKDAVKCRAFAEENWWYLPVDAQLSGDEPAKLLTQLTLLASGN</t>
  </si>
  <si>
    <t>P27302</t>
  </si>
  <si>
    <t>TKT1_ECOLI</t>
  </si>
  <si>
    <t>Transketolase 1 (TK 1) (EC 2.2.1.1)</t>
  </si>
  <si>
    <t>tktA tkt b2935 JW5478</t>
  </si>
  <si>
    <t>tktA</t>
  </si>
  <si>
    <t>MSSRKELANAIRALSMDAVQKAKSGHPGAPMGMADIAEVLWRDFLKHNPQNPSWADRDRFVLSNGHGSMLIYSLLHLTGYDLPMEELKNFRQLHSKTPGHPEVGYTAGVETTTGPLGQGIANAVGMAIAEKTLAAQFNRPGHDIVDHYTYAFMGDGCMMEGISHEVCSLAGTLKLGKLIAFYDDNGISIDGHVEGWFTDDTAMRFEAYGWHVIRDIDGHDAASIKRAVEEARAVTDKPSLLMCKTIIGFGSPNKAGTHDSHGAPLGDAEIALTREQLGWKYAPFEIPSEIYAQWDAKEAGQAKESAWNEKFAAYAKAYPQEAAEFTRRMKGEMPSDFDAKAKEFIAKLQANPAKIASRKASQNAIEAFGPLLPEFLGGSADLAPSNLTLWSGSKAINEDAAGNYIHYGVREFGMTAIANGISLHGGFLPYTSTFLMFVEYARNAVRMAALMKQRQVMVYTHDSIGLGEDGPTHQPVEQVASLRVTPNMSTWRPCDQVESAVAWKYGVERQDGPTALILSRQNLAQQERTEEQLANIARGGYVLKDCAGQPELIFIATGSEVELAVAAYEKLTAEGVKARVVSMPSTDAFDKQDAAYRESVLPKAVTARVAVEAGIADYWYKYVGLNGAIVGMTTFGESAPAELLFEEFGFTVDNVVAKAKELL</t>
  </si>
  <si>
    <t>P27303</t>
  </si>
  <si>
    <t>EMRA_ECOLI</t>
  </si>
  <si>
    <t>Multidrug export protein EmrA</t>
  </si>
  <si>
    <t>emrA b2685 JW2660</t>
  </si>
  <si>
    <t>emrA</t>
  </si>
  <si>
    <t>MSANAETQTPQQPVKKSGKRKRLLLLLTLLFIIIAVAIGIYWFLVLRHFEETDDAYVAGNQIQIMSQVSGSVTKVWADNTDFVKEGDVLVTLDPTDARQAFEKAKTALASSVRQTHQLMINSKQLQANIEVQKIALAKAQSDYNRRVPLGNANLIGREELQHARDAVTSAQAQLDVAIQQYNANQAMILGTKLEDQPAVQQAATEVRNAWLALERTRIISPMTGYVSRRAVQPGAQISPTTPLMAVVPATNMWVDANFKETQIANMRIGQPVTITTDIYGDDVKYTGKVVGLDMGTGSAFSLLPAQNATGNWIKVVQRLPVRIELDQKQLEQYPLRIGLSTLVSVNTTNRDGQVLANKVRSTPVAVSTAREISLAPVNKLIDDIVKANAG</t>
  </si>
  <si>
    <t>P27305</t>
  </si>
  <si>
    <t>GLUQ_ECOLI</t>
  </si>
  <si>
    <t>Glutamyl-Q tRNA(Asp) synthetase (Glu-Q-RSs) (EC 6.1.1.-)</t>
  </si>
  <si>
    <t>gluQ yadB b0144 JW5892</t>
  </si>
  <si>
    <t>gluQ</t>
  </si>
  <si>
    <t>MLPPYFLFKEMTDTQYIGRFAPSPSGELHFGSLIAALGSYLQARARQGRWLVRIEDIDPPREVPGAAETILRQLEHYGLHWDGDVLWQSQRHDAYREALAWLHEQGLSYYCTCTRARIQSIGGIYDGHCRVLHHGPDNAAVRIRQQHPVTQFTDQLRGIIHADEKLAREDFIIHRRDGLFAYNLAVVVDDHFQGVTEIVRGADLIEPTVRQISLYQLFGWKVPDYIHLPLALNPQGAKLSKQNHAPALPKGDPRPVLIAALQFLGQQAEAHWQDFSVEQILQSAVKNWRLTAVPESAIVNSTFSNASC</t>
  </si>
  <si>
    <t>P27306</t>
  </si>
  <si>
    <t>STHA_ECOLI</t>
  </si>
  <si>
    <t>Soluble pyridine nucleotide transhydrogenase (STH) (EC 1.6.1.1) (NAD(P)(+) transhydrogenase [B-specific])</t>
  </si>
  <si>
    <t>sthA sth udhA b3962 JW5551</t>
  </si>
  <si>
    <t>sthA</t>
  </si>
  <si>
    <t>MPHSYDYDAIVIGSGPGGEGAAMGLVKQGARVAVIERYQNVGGGCTHWGTIPSKALRHAVSRIIEFNQNPLYSDHSRLLRSSFADILNHADNVINQQTRMRQGFYERNHCEILQGNARFVDEHTLALDCPDGSVETLTAEKFVIACGSRPYHPTDVDFTHPRIYDSDSILSMHHEPRHVLIYGAGVIGCEYASIFRGMDVKVDLINTRDRLLAFLDQEMSDSLSYHFWNSGVVIRHNEEYEKIEGCDDGVIMHLKSGKKLKADCLLYANGRTGNTDSLALQNIGLETDSRGQLKVNSMYQTAQPHVYAVGDVIGYPSLASAAYDQGRIAAQALVKGEATAHLIEDIPTGIYTIPEISSVGKTEQQLTAMKVPYEVGRAQFKHLARAQIVGMNVGTLKILFHRETKEILGIHCFGERAAEIIHIGQAIMEQKGGGNTIEYFVNTTFNYPTMAEAYRVAALNGLNRLF</t>
  </si>
  <si>
    <t>P27375</t>
  </si>
  <si>
    <t>HTRC_ECOLI</t>
  </si>
  <si>
    <t>Heat shock protein C</t>
  </si>
  <si>
    <t>htrC yjaZ b3989 JW3952</t>
  </si>
  <si>
    <t>htrC</t>
  </si>
  <si>
    <t>MKQEVEKWRPFGHPDGDIRDLSFLDAHQAVYVQHHEGKEPLEYRFWVTYSLHCFTKDYEHQTNEEKQSLMYHAPKESRPFCQHRYNLARTHLKRTILALPESNVIHAGYGSYAVIEVDLDGGDKAFYFVAFRAFREKKKLRLHVTSAYPISEKQKGKSVKFFTIAYNLLRNKQLPQPSK</t>
  </si>
  <si>
    <t>P27431</t>
  </si>
  <si>
    <t>ROXA_ECOLI</t>
  </si>
  <si>
    <t>50S ribosomal protein L16 3-hydroxylase (EC 1.14.11.47) (Ribosomal oxygenase RoxA) (ROX)</t>
  </si>
  <si>
    <t>roxA ycfD b1128 JW1114</t>
  </si>
  <si>
    <t>roxA</t>
  </si>
  <si>
    <t>MEYQLTLNWPDFLERHWQKRPVVLKRGFNNFIDPISPDELAGLAMESEVDSRLVSHQDGKWQVSHGPFESYDHLGETNWSLLVQAVNHWHEPTAALMRPFRELPDWRIDDLMISFSVPGGGVGPHLDQYDVFIIQGTGRRRWRVGEKLQMKQHCPHPDLLQVDPFEAIIDEELEPGDILYIPPGFPHEGYALENAMNYSVGFRAPNTRELISGFADYVLQRELGGNYYSDPDVPPRAHPADVLPQEMDKLREMMLELINQPEHFKQWFGEFISQSRHELDIAPPEPPYQPDEIYDALKQGEVLVRLGGLRVLRIGDDVYANGEKIDSPHRPALDALASNIALTAENFGDALEDPSFLAMLAALVNSGYWFFEG</t>
  </si>
  <si>
    <t>P27434</t>
  </si>
  <si>
    <t>RODZ_ECOLI</t>
  </si>
  <si>
    <t>Cytoskeleton protein RodZ</t>
  </si>
  <si>
    <t>rodZ yfgA b2516 JW2500</t>
  </si>
  <si>
    <t>rodZ</t>
  </si>
  <si>
    <t>MNTEATHDQNEALTTGARLRNAREQLGLSQQAVAERLCLKVSTVRDIEEDKAPADLASTFLRGYIRSYARLVHIPEEELLPGLEKQAPLRAAKVAPMQSFSLGKRRKKRDGWLMTFTWLVLFVVIGLSGAWWWQDRKAQQEEITTMADQSSAELSSNSEQGQSVPLNTSTTTDPATTSTPPASVDTTATNTQTPAVTAPAPAVDPQQNAVVSPSQANVDTAATPAPTAATTPDGAAPLPTDQAGVTTPVADPNALVMNFTADCWLEVTDATGKKLFSGMQRKDGNLNLTGQAPYKLKIGAPAAVQIQYQGKPVDLSRFIRTNQVARLTLNAEQSPAQ</t>
  </si>
  <si>
    <t>P27550</t>
  </si>
  <si>
    <t>ACSA_ECOLI</t>
  </si>
  <si>
    <t>Acetyl-coenzyme A synthetase (AcCoA synthetase) (Acs) (EC 6.2.1.1) (Acetate--CoA ligase) (Acyl-activating enzyme)</t>
  </si>
  <si>
    <t>acs yfaC b4069 JW4030</t>
  </si>
  <si>
    <t>acs</t>
  </si>
  <si>
    <t>MSQIHKHTIPANIADRCLINPQQYEAMYQQSINVPDTFWGEQGKILDWIKPYQKVKNTSFAPGNVSIKWYEDGTLNLAANCLDRHLQENGDRTAIIWEGDDASQSKHISYKELHRDVCRFANTLLELGIKKGDVVAIYMPMVPEAAVAMLACARIGAVHSVIFGGFSPEAVAGRIIDSNSRLVITSDEGVRAGRSIPLKKNVDDALKNPNVTSVEHVVVLKRTGGKIDWQEGRDLWWHDLVEQASDQHQAEEMNAEDPLFILYTSGSTGKPKGVLHTTGGYLVYAALTFKYVFDYHPGDIYWCTADVGWVTGHSYLLYGPLACGATTLMFEGVPNWPTPARMAQVVDKHQVNILYTAPTAIRALMAEGDKAIEGTDRSSLRILGSVGEPINPEAWEWYWKKIGNEKCPVVDTWWQTETGGFMITPLPGATELKAGSATRPFFGVQPALVDNEGNPLEGATEGSLVITDSWPGQARTLFGDHERFEQTYFSTFKNMYFSGDGARRDEDGYYWITGRVDDVLNVSGHRLGTAEIESALVAHPKIAEAAVVGIPHNIKGQAIYAYVTLNHGEEPSPELYAEVRNWVRKEIGPLATPDVLHWTDSLPKTRSGKIMRRILRKIAAGDTSNLGDTSTLADPGVVEKLLEEKQAIAMPS</t>
  </si>
  <si>
    <t>P27828</t>
  </si>
  <si>
    <t>WECB_ECOLI</t>
  </si>
  <si>
    <t>UDP-N-acetylglucosamine 2-epimerase (EC 5.1.3.14) (Bacteriophage N4 adsorption protein C) (UDP-GlcNAc-2-epimerase)</t>
  </si>
  <si>
    <t>wecB nfrC rffE yifF b3786 JW5600</t>
  </si>
  <si>
    <t>wecB</t>
  </si>
  <si>
    <t>MKVLTVFGTRPEAIKMAPLVHALAKDPFFEAKVCVTAQHREMLDQVLKLFSIVPDYDLNIMQPGQGLTEITCRILEGLKPILAEFKPDVVLVHGDTTTTLATSLAAFYQRIPVGHVEAGLRTGDLYSPWPEEANRTLTGHLAMYHFSPTETSRQNLLRENVADSRIFITGNTVIDALLWVRDQVMSSDKLRSELAANYPFIDPDKKMILVTGHRRESFGRGFEEICHALADIATTHQDIQIVYPVHLNPNVREPVNRILGHVKNVILIDPQEYLPFVWLMNHAWLILTDSGGIQEEAPSLGKPVLVMRDTTERPEAVTAGTVRLVGTDKQRIVEEVTRLLKDENEYQAMSRAHNPYGDGQACSRILEALKNNRISL</t>
  </si>
  <si>
    <t>P27829</t>
  </si>
  <si>
    <t>WECC_ECOLI</t>
  </si>
  <si>
    <t>UDP-N-acetyl-D-mannosamine dehydrogenase (EC 1.1.1.336) (UDP-ManNAc 6-dehydrogenase)</t>
  </si>
  <si>
    <t>wecC rffD b3787 JW5599</t>
  </si>
  <si>
    <t>wecC</t>
  </si>
  <si>
    <t>MSFATISVIGLGYIGLPTAAAFASRQKQVIGVDINQHAVDTINRGEIHIVEPDLASVVKTAVEGGFLRASTTPVEADAWLIAVPTPFKGDHEPDMTYVESAARSIAPVLKKGALVILESTSPVGSTEKMAEWLAEMRPDLTFPQQVGEQADVNIAYCPERVLPGQVMVELIKNDRVIGGMTPVCSARASELYKIFLEGECVVTNSRTAEMCKLTENSFRDVNIAFANELSLICADQGINVWELIRLANRHPRVNILQPGPGVGGHCIAVDPWFIVAQNPQQARLIRTAREVNDHKPFWVIDQVKAAVADCLAATDKRASELKIACFGLAFKPNIDDLRESPAMEIAELIAQWHSGETLVVEPNIHQLPKKLTGLCTLAQLDEALATADVLVMLVDHSQFKVINGDNVHQQYVVDAKGVWR</t>
  </si>
  <si>
    <t>P27830</t>
  </si>
  <si>
    <t>RMLB2_ECOLI</t>
  </si>
  <si>
    <t>dTDP-glucose 4,6-dehydratase 2 (EC 4.2.1.46)</t>
  </si>
  <si>
    <t>rffG b3788 JW5598</t>
  </si>
  <si>
    <t>rffG</t>
  </si>
  <si>
    <t>MRKILITGGAGFIGSALVRYIINETSDAVVVVDKLTYAGNLMSLAPVAQSERFAFEKVDICDRAELARVFTEHQPDCVMHLAAESHVDRSIDGPAAFIETNIVGTYTLLEAARAYWNALTEDKKSAFRFHHISTDEVYGDLHSTDDFFTETTPYAPSSPYSASKASSDHLVRAWLRTYGLPTLITNCSNNYGPYHFPEKLIPLMILNALAGKSLPVYGNGQQIRDWLYVEDHARALYCVATTGKVGETYNIGGHNERKNLDVVETICELLEELAPNKPHGVAHYRDLITFVADRPGHDLRYAIDASKIARELGWLPQETFESGMRKTVQWYLANESWWKQVQDGSYQGERLGLKG</t>
  </si>
  <si>
    <t>P27832</t>
  </si>
  <si>
    <t>WECD_ECOLI</t>
  </si>
  <si>
    <t>dTDP-fucosamine acetyltransferase (EC 2.3.1.210) (TDP-fucosamine acetyltransferase) (dTDP-4-amino-4,6-dideoxy-D-galactose acyltransferase)</t>
  </si>
  <si>
    <t>wecD rffC yifH b3790 JW5597</t>
  </si>
  <si>
    <t>wecD</t>
  </si>
  <si>
    <t>MPVRASIEPLTWENAFFGVNSAIVRITSEAPLLTPDALAPWSRVQAKIAASNTGELDALQQLGFSLVEGEVDLALPVNNASDSGAVVAQETDIPALRQLASAAFAQSRFRAPWYAPDASSRFYAQWIENAVRGTFDHQCLILRAASGDIRGYVSLRELNATDARIGLLAGRGAGAELMQTALNWAYARGKTTLRVATQMGNTAALKRYIQSGANVESTAYWLYR</t>
  </si>
  <si>
    <t>P27833</t>
  </si>
  <si>
    <t>WECE_ECOLI</t>
  </si>
  <si>
    <t>dTDP-4-amino-4,6-dideoxygalactose transaminase (EC 2.6.1.59)</t>
  </si>
  <si>
    <t>wecE rffA yifI b3791 JW3765</t>
  </si>
  <si>
    <t>wecE</t>
  </si>
  <si>
    <t>MIPFNAPPVVGTELDYMQSAMGSGKLCGDGGFTRRCQQWLEQRFGSAKVLLTPSCTASLEMAALLLDIQPGDEVIMPSYTFVSTANAFVLRGAKIVFVDVRPDTMNIDETLIEAAITDKTRVIVPVHYAGVACEMDTIMALAKKHNLFVVEDAAQGVMSTYKGRALGTIGHIGCFSFHETKNYTAGGEGGATLINDKALIERAEIIREKGTNRSQFFRGQVDKYTWRDIGSSYLMSDLQAAYLWAQLEAADRINQQRLALWQNYYDALAPLAKAGRIELPSIPDGCVQNAHMFYIKLRDIDDRSALINFLKEAEIMAVFHYIPLHGCPAGEHFGEFHGEDRYTTKESERLLRLPLFYNLSPVNQRTVIATLLNYFS</t>
  </si>
  <si>
    <t>P27835</t>
  </si>
  <si>
    <t>WZYE_ECOLI</t>
  </si>
  <si>
    <t>Probable ECA polymerase</t>
  </si>
  <si>
    <t>wzyE wzy b3793 JW3769</t>
  </si>
  <si>
    <t>wzyE</t>
  </si>
  <si>
    <t>MSLLQFSGLFVVWLLCTLFIATLTWFEFRRVRFNFNVFFSLLFLLTFFFGFPLTSVLVFRFDVGVAPPEILLQALLSAGCFYAVYYVTYKTRLRKRVADVPRRPLFTMNRVETNLTWVILMGIALVSVGIFFMHNGFLLFRLNSYSQIFSSEVSGVALKRFFYFFIPAMLVVYFLRQDSKAWLFFLVSTVAFGLLTYMIVGGTRANIIIAFAIFLFIGIIRGWISLWMLAAAGVLGIVGMFWLALKRYGMNVSGDEAFYTFLYLTRDTFSPWENLALLLQNYDNIDFQGLAPIVRDFYVFIPSWLWPGRPSMVLNSANYFTWEVLNNHSGLAISPTLIGSLVVMGGALFIPLGAIVVGLIIKWFDWLYELGNREPNRYKAAILHSFCFGAIFNMIVLAREGLDSFVSRVVFFIVVFGACLMIAKLLYWLFESAGLIHKRTKSSLRTQVEG</t>
  </si>
  <si>
    <t>P27836</t>
  </si>
  <si>
    <t>WECG_ECOLI</t>
  </si>
  <si>
    <t>UDP-N-acetyl-D-mannosaminuronic acid transferase (UDP-ManNAcA transferase) (EC 2.4.1.180)</t>
  </si>
  <si>
    <t>wecG rffM b3794 JW3770</t>
  </si>
  <si>
    <t>wecG</t>
  </si>
  <si>
    <t>MNNNTTAPTYTLRGLQLIGWRDMQHALDYLFADGQLKQGTLVAINAEKMLTIEDNAEVRELINAAEFKYADGISVVRSVRKKYPQAQVSRVAGADLWEELMARAGKEGTPVFLVGGKPEVLAQTEAKLRNQWNVNIVGSQDGYFKPEQRQALFERIHASGAQIVTVAMGSPKQEIIMRDCRLVHPDALYMGVGGTYDVFTGHVKRAPKIWQTLGLEWLYRLLSQPSRIKRQLRLLRYLRWHYTGNL</t>
  </si>
  <si>
    <t>P27837</t>
  </si>
  <si>
    <t>YIFK_ECOLI</t>
  </si>
  <si>
    <t>Probable transport protein YifK</t>
  </si>
  <si>
    <t>yifK b3795 JW5595</t>
  </si>
  <si>
    <t>yifK</t>
  </si>
  <si>
    <t>MADNKPELQRGLEARHIELIALGGTIGVGLFMGAASTLKWAGPSVLLAYIIAGLFVFFIMRSMGEMLFLEPVTGSFAVYAHRYMSPFFGYLTAWSYWFMWMAVGISEITAIGVYVQFWFPEMAQWIPALIAVALVALANLAAVRLYGEIEFWFAMIKVTTIIVMIVIGLGVIFFGFGNGGQSIGFSNLTEHGGFFAGGWKGFLTALCIVVASYQGVELIGITAGEAKNPQVTLRSAVGKVLWRILIFYVGAIFVIVTIFPWNEIGSNGSPFVLTFAKIGITAAAGIINFVVLTAALSGCNSGMYSCGRMLYALAKNRQLPAAMAKVSRHGVPVAGVAVSIAILLIGSCLNYIIPNPQRVFVYVYSASVLPGMVPWFVILISQLRFRRAHKAAIASHPFRSILFPWANYVTMAFLICVLIGMYFNEDTRMSLFVGIIFMLAVTAIYKVFGLNRHGKAHKLEE</t>
  </si>
  <si>
    <t>P27838</t>
  </si>
  <si>
    <t>CYAY_ECOLI</t>
  </si>
  <si>
    <t>Iron-sulfur cluster assembly protein CyaY (Bacterial frataxin ortholog)</t>
  </si>
  <si>
    <t>cyaY b3807 JW3779</t>
  </si>
  <si>
    <t>cyaY</t>
  </si>
  <si>
    <t>MNDSEFHRLADQLWLTIEERLDDWDGDSDIDCEINGGVLTITFENGSKIIINRQEPLHQVWLATKQGGYHFDLKGDEWICDRSGETFWDLLEQAATQQAGETVSFR</t>
  </si>
  <si>
    <t>P27840</t>
  </si>
  <si>
    <t>YIGE_ECOLI</t>
  </si>
  <si>
    <t>Uncharacterized protein YigE</t>
  </si>
  <si>
    <t>yigE b4482 JW5591</t>
  </si>
  <si>
    <t>yigE</t>
  </si>
  <si>
    <t>MAHQLLIGKGMITLNLKRIFLALTLLPLFAVAADDCALSDPTLTVQAYTVNPQTERVKMYWQKANGEAWGTLHALLADINSQGQVQMAMNGGIYDESYAPLGLYIENGQQKVALNLASGEGNFFIRPGGVFYVAGDKVGIVRLDAFKTSKEIQFAVQSGPMLMENGVINPRIHPNVASSKIRNGVGINKHGNAVFLLSQQATNFYDFACYAKAKLNVEQLLYLDGTISHMYMKGGAIPWQRYPFVTMISVERKG</t>
  </si>
  <si>
    <t>P27842</t>
  </si>
  <si>
    <t>YIGF_ECOLI</t>
  </si>
  <si>
    <t>Uncharacterized protein YigF</t>
  </si>
  <si>
    <t>yigF b3817 JW3790</t>
  </si>
  <si>
    <t>yigF</t>
  </si>
  <si>
    <t>MSKEYMNDGSLSEKWKYRFNFYDQHGFPGFWGATPEYKAAFKALKVRQRLTIQMNFIAFFCSWIYLFVLGLWKKAIIVLLLGILSLFVGALIGVNILGIAVAAYVAVNTNKWFYEKEVKGLNTWSL</t>
  </si>
  <si>
    <t>P27843</t>
  </si>
  <si>
    <t>YIGG_ECOLI</t>
  </si>
  <si>
    <t>Inner membrane protein YigG</t>
  </si>
  <si>
    <t>yigG b3818 JW5590</t>
  </si>
  <si>
    <t>yigG</t>
  </si>
  <si>
    <t>MLRIFIPTSNGKISRRRYIFSFILINFIFAFLIIFFNDGEAGFLVIVSTIVLHYLVINMNCQRLRDSGFIYIKTYVFGTLAVYIISIITMIAEDFACSGNGSMIFLICYFSTFSMLMLAPTDSSKQ</t>
  </si>
  <si>
    <t>P27844</t>
  </si>
  <si>
    <t>RARD_ECOLI</t>
  </si>
  <si>
    <t>Protein RarD</t>
  </si>
  <si>
    <t>rarD b3819 JW5589</t>
  </si>
  <si>
    <t>rarD</t>
  </si>
  <si>
    <t>MDAKQTRQGVLLALAAYFIWGIAPAYFKLIYYVPADEILTHRVIWSFFFMVVLMSICRQWSYLKTLIQTPQKIFMLAVSAVLIGGNWLLFIWAVNNHHMLEASLGYFINPLVNIVLGMIFLGERFRRMQWLAVILAICGVLVQLWTFGSLPIIALGLAFSFAFYGLVRKKIAVEAQTGMLIETMWLLPVAAIYLFAIADSSTSHMGQNPMSLNLLLIAAGIVTTVPLLCFTAAATRLRLSTLGFFQYIGPTLMFLLAVTFYGEKPGADKMVTFAFIWVALAIFVMDAIYTQRRTSK</t>
  </si>
  <si>
    <t>P27848</t>
  </si>
  <si>
    <t>YIGL_ECOLI</t>
  </si>
  <si>
    <t>Pyridoxal phosphate phosphatase YigL (EC 3.1.3.74) (PLP phosphatase) (Sugar phosphatase) (EC 3.1.3.23)</t>
  </si>
  <si>
    <t>yigL b3826 JW5854</t>
  </si>
  <si>
    <t>yigL</t>
  </si>
  <si>
    <t>MYQVVASDLDGTLLSPDHTLSPYAKETLKLLTARGINFVFATGRHHVDVGQIRDNLEIKSYMITSNGARVHDLDGNLIFAHNLDRDIASDLFGVVNDNPDIITNVYRDDEWFMNRHRPEEMRFFKEAVFQYALYEPGLLEPEGVSKVFFTCDSHEQLLPLEQAINARWGDRVNVSFSTLTCLEVMAGGVSKGHALEAVAKKLGYSLKDCIAFGDGMNDAEMLSMAGKGCIMGSAHQRLKDLHPELEVIGTNADDAVPHYLRKLYLS</t>
  </si>
  <si>
    <t>P27859</t>
  </si>
  <si>
    <t>TATD_ECOLI</t>
  </si>
  <si>
    <t>3'-5' ssDNA/RNA exonuclease TatD (EC 3.1.11.-) (EC 3.1.13.-) (DNase TatD)</t>
  </si>
  <si>
    <t>tatD mttC yigW yigX b4483 JW5931</t>
  </si>
  <si>
    <t>tatD</t>
  </si>
  <si>
    <t>MFDIGVNLTSSQFAKDRDDVVACAFDAGVNGLLITGTNLRESQQAQKLARQYSSCWSTAGVHPHDSSQWQAATEEAIIELAAQPEVVAIGECGLDFNRNFSTPEEQERAFVAQLRIAADLNMPVFMHCRDAHERFMTLLEPWLDKLPGAVLHCFTGTREEMQACVAHGIYIGITGWVCDERRGLELRELLPLIPAEKLLIETDAPYLLPRDLTPKPSSRRNEPAHLPHILQRIAHWRGEDAAWLAATTDANVKTLFGIAF</t>
  </si>
  <si>
    <t>P27862</t>
  </si>
  <si>
    <t>YIGZ_ECOLI</t>
  </si>
  <si>
    <t>IMPACT family member YigZ</t>
  </si>
  <si>
    <t>yigZ b3848 JW5577</t>
  </si>
  <si>
    <t>yigZ</t>
  </si>
  <si>
    <t>MESWLIPAAPVTVVEEIKKSRFITMLAHTDGVEAAKAFVESVRAEHPDARHHCVAWVAGAPDDSQQLGFSDDGEPAGTAGKPMLAQLMGSGVGEITAVVVRYYGGILLGTGGLVKAYGGGVNQALRQLTTQRKTPLTEYTLQCEYHQLTGIEALLGQCDGKIINSDYQAFVLLRVALPAAKVAEFSAKLADFSRGSLQLLAIEE</t>
  </si>
  <si>
    <t>P27896</t>
  </si>
  <si>
    <t>NARQ_ECOLI</t>
  </si>
  <si>
    <t>Nitrate/nitrite sensor protein NarQ (EC 2.7.13.3)</t>
  </si>
  <si>
    <t>narQ b2469 JW2453</t>
  </si>
  <si>
    <t>narQ</t>
  </si>
  <si>
    <t>MIVKRPVSASLARAFFYIVLLSILSTGIALLTLASSLRDAEAINIAGSLRMQSYRLGYDLQSGSPQLNAHRQLFQQALHSPVLTNLNVWYVPEAVKTRYAHLNANWLEMNNRLSKGDLPWYQANINNYVNQIDLFVLALQHYAERKMLLVVAISLAGGIGIFTLVFFTLRRIRHQVVAPLNQLVTASQRIEHGQFDSPPLDTNLPNELGLLAKTFNQMSSELHKLYRSLEASVEEKTRDLHEAKRRLEVLYQCSQALNTSQIDVHCFRHILQIVRDNEAAEYLELNVGENWRISEGQPNPELPMQILPVTMQETVYGELHWQNSHVSSSEPLLNSVSSMLGRGLYFNQAQKHFQQLLLMEERATIARELHDSLAQVLSYLRIQLTLLKRSIPEDNATAQSIMADFSQALNDAYRQLRELLTTFRLTLQQADLPSALREMLDTLQNQTSAKLTLDCRLPTLALDAQMQVHLLQIIREAVLNAMKHANASEIAVSCVTAPDGNHTVYIRDNGIGIGEPKEPEGHYGLNIMRERAERLGGTLTFSQPSGGGTLVSISFRSAEGEESQLM</t>
  </si>
  <si>
    <t>P28224</t>
  </si>
  <si>
    <t>MLIC_ECOLI</t>
  </si>
  <si>
    <t>Membrane-bound lysozyme inhibitor of C-type lysozyme</t>
  </si>
  <si>
    <t>mliC ydhA b1639 JW1631</t>
  </si>
  <si>
    <t>mliC</t>
  </si>
  <si>
    <t>MTMKKLLIIILPVLLSGCSAFNQLVERMQTDTLEYQCDEKPLTVKLNNPRQEVSFVYDNQLLHLKQGISASGARYTDGIYVFWSKGDEATVYKRDRIVLNNCQLQNPQR</t>
  </si>
  <si>
    <t>DISULFID 37..102;  /evidence="ECO:0000269|PubMed:16937244"</t>
  </si>
  <si>
    <t>P28246</t>
  </si>
  <si>
    <t>BCR_ECOLI</t>
  </si>
  <si>
    <t>Bicyclomycin resistance protein (Sulfonamide resistance protein)</t>
  </si>
  <si>
    <t>bcr bicA bicR sur suxA b2182 JW5363</t>
  </si>
  <si>
    <t>bcr</t>
  </si>
  <si>
    <t>MTTRQHSSFAIVFILGLLAMLMPLSIDMYLPALPVISAQFGVPAGSTQMTLSTYILGFALGQLIYGPMADSFGRKPVVLGGTLVFAAAAVACALANTIDQLIVMRFFHGLAAAAASVVINALMRDIYPKEEFSRMMSFVMLVTTIAPLMAPIVGGWVLVWLSWHYIFWILALAAILASAMIFFLIKETLPPERRQPFHIRTTIGNFAALFRHKRVLSYMLASGFSFAGMFSFLSAGPFVYIEINHVAPENFGYYFALNIVFLFVMTIFNSRFVRRIGALNMFRSGLWIQFIMAAWMVISALLGLGFWSLVVGVAAFVGCVSMVSSNAMAVILDEFPHMAGTASSLAGTFRFGIGAIVGALLSLATFNSAWPMIWSIAFCATSSILFCLYASRPKKR</t>
  </si>
  <si>
    <t>P28248</t>
  </si>
  <si>
    <t>DCD_ECOLI</t>
  </si>
  <si>
    <t>dCTP deaminase (EC 3.5.4.13) (Deoxycytidine triphosphate deaminase)</t>
  </si>
  <si>
    <t>dcd dus paxA b2065 JW2050</t>
  </si>
  <si>
    <t>dcd</t>
  </si>
  <si>
    <t>MRLCDRDIEAWLDEGRLSINPRPPVERINGATVDVRLGNKFRTFRGHTAAFIDLSGPKDEVSAALDRVMSDEIVLDEGEAFYLHPGELALAVTLESVTLPADLVGWLDGRSSLARLGLMVHVTAHRIDPGWSGCIVLEFYNSGKLPLALRPGMLIGALSFEPLSGPAVRPYNRREDAKYRNQQGAVASRIDKD</t>
  </si>
  <si>
    <t>P28249</t>
  </si>
  <si>
    <t>ASMA_ECOLI</t>
  </si>
  <si>
    <t>Protein AsmA</t>
  </si>
  <si>
    <t>asmA yegA b2064 JW2049</t>
  </si>
  <si>
    <t>asmA</t>
  </si>
  <si>
    <t>MRRFLTTLMILLVVLVAGLSALVLLVNPNDFRDYMVKQVAARSGYQLQLDGPLRWHVWPQLSILSGRMSLTAQGASQPLVRADNMRLDVALLPLLSHQLSVKQVMLKGAVIQLTPQTEAVRSEDAPVAPRDNTLPDLSDDRGWSFDISSLKVADSVLVFQHEDDEQVTIRNIRLQMEQDPQHRGSFEFSGRVNRDQRDLTISLNGTVDASDYPHDLTAAIEQINWQLQGADLPKQGIQGQGSFQAQWQESHKRLSFNQISLTANDSTLSGQAQVTLTEKPEWQLRLQFPQLNLDNLIPLNETANGENGAAQQGQSQSTLPRPVISSRIDEPAYQGLQGFTADILLQASNVRWRGMNFTDVATQMTNKSGLLEITQLQGKLNGGQVSLPGTLDATSINPRINFQPRLENVEIGTILKAFNYPISLTGKMSLAGDFSGADIDADAFRHNWQGQAHVEMTDTRMEGMNFQQMIQQAVERNGGDVKAAENFDNVTRLDRFTTDLTLKDGVVTLNDMQGQSPVLALTGEGMLNLADQTCDTQFDIRVVGGWNGESKLIDFLKETPVPLRVYGNWQQLNYSLQVDQLLRKHLQDEAKRRLNDWAERNKDSRNGKDVKKLLEKM</t>
  </si>
  <si>
    <t>P28303</t>
  </si>
  <si>
    <t>DINF_ECOLI</t>
  </si>
  <si>
    <t>DNA damage-inducible protein F</t>
  </si>
  <si>
    <t>dinF b4044 JW4004</t>
  </si>
  <si>
    <t>dinF</t>
  </si>
  <si>
    <t>MPPGVAVCFSSLFIRLVCMAFLTSSDKALWHLALPMIFSNITVPLLGLVDTAVIGHLDSPVYLGGVAVGATATSFLFMLLLFLRMSTTGLTAQAYGAKNPQALARTLVQPLLLALGAGALIALLRTPIIDLALHIVGGSEAVLEQARRFLEIRWLSAPASLANLVLLGWLLGVQYARAPVILLVVGNILNIVLDVWLVMGLHMNVQGAALATVIAEYATLLIGLLMVRKILKLRGISGEMLKTAWRGNFRRLLALNRDIMLRSLLLQLCFGAITVLGARLGSDIIAVNAVLMTLLTFTAYALDGFAYAVEAHSGQAYGARDGSQLLDVWRAACRQSGIVALLFSVVYLLAGEHIIALLTSLTQIQQLADRYLIWQVILPVVGVWCYLLDGMFIGATRATEMRNSMAVAAAGFALTLLTLPWLGNHALWLALTVFLALRGLSLAAIWRRHWRNGTWFAAT</t>
  </si>
  <si>
    <t>P28304</t>
  </si>
  <si>
    <t>QOR1_ECOLI</t>
  </si>
  <si>
    <t>Quinone oxidoreductase 1 (EC 1.6.5.5) (NADPH:quinone reductase 1) (Zeta-crystallin homolog protein)</t>
  </si>
  <si>
    <t>qorA hcz qor qor1 b4051 JW4011</t>
  </si>
  <si>
    <t>qorA</t>
  </si>
  <si>
    <t>MATRIEFHKHGGPEVLQAVEFTPADPAENEIQVENKAIGINFIDTYIRSGLYPPPSLPSGLGTEAAGIVSKVGSGVKHIKAGDRVVYAQSALGAYSSVHNIIADKAAILPAAISFEQAAASFLKGLTVYYLLRKTYEIKPDEQFLFHAAAGGVGLIACQWAKALGAKLIGTVGTAQKAQSALKAGAWQVINYREEDLVERLKEITGGKKVRVVYDSVGRDTWERSLDCLQRRGLMVSFGNSSGAVTGVNLGILNQKGSLYVTRPSLQGYITTREELTEASNELFSLIASGVIKVDVAEQQKYPLKDAQRAHEILESRATQGSSLLIP</t>
  </si>
  <si>
    <t>P28305</t>
  </si>
  <si>
    <t>PABC_ECOLI</t>
  </si>
  <si>
    <t>Aminodeoxychorismate lyase (EC 4.1.3.38) (4-amino-4-deoxychorismate lyase) (ADC lyase) (ADCL)</t>
  </si>
  <si>
    <t>pabC b1096 JW1082</t>
  </si>
  <si>
    <t>pabC</t>
  </si>
  <si>
    <t>MFLINGHKQESLAVSDRATQFGDGCFTTARVIDGKVSLLSAHIQRLQDACQRLMISCDFWPQLEQEMKTLAAEQQNGVLKVVISRGSGGRGYSTLNSGPATRILSVTAYPAHYDRLRNEGITLALSPVRLGRNPHLAGIKHLNRLEQVLIRSHLEQTNADEALVLDSEGWVTECCAANLFWRKGNVVYTPRLDQAGVNGIMRQFCIRLLAQSSYQLVEVQASLEESLQADEMVICNALMPVMPVCACGDVSFSSATLYEYLAPLCERPN</t>
  </si>
  <si>
    <t>P28306</t>
  </si>
  <si>
    <t>MLTG_ECOLI</t>
  </si>
  <si>
    <t>Endolytic murein transglycosylase (EC 4.2.2.-) (Peptidoglycan polymerization terminase)</t>
  </si>
  <si>
    <t>mltG yceG b1097 JW1083</t>
  </si>
  <si>
    <t>mltG</t>
  </si>
  <si>
    <t>MKKVLLIILLLLVVLGIAAGVGVWKVRHLADSKLLIKEETIFTLKPGTGRLALGEQLYADKIINRPRVFQWLLRIEPDLSHFKAGTYRFTPQMTVREMLKLLESGKEAQFPLRLVEGMRLSDYLKQLREAPYIKHTLSDDKYATVAQALELENPEWIEGWFWPDTWMYTANTTDVALLKRAHKKMVKAVDSAWEGRADGLPYKDKNQLVTMASIIEKETAVASERDKVASVFINRLRIGMRLQTDPTVIYGMGERYNGKLSRADLETPTAYNTYTITGLPPGAIATPGADSLKAAAHPAKTPYLYFVADGKGGHTFNTNLASHNKSVQDYLKVLKEKNAQ</t>
  </si>
  <si>
    <t>P28307</t>
  </si>
  <si>
    <t>CSGA_ECOLI</t>
  </si>
  <si>
    <t>Major curlin subunit</t>
  </si>
  <si>
    <t>csgA b1042 JW1025</t>
  </si>
  <si>
    <t>csgA</t>
  </si>
  <si>
    <t>MKLLKVAAIAAIVFSGSALAGVVPQYGGGGNHGGGGNNSGPNSELNIYQYGGGNSALALQTDARNSDLTITQHGGGNGADVGQGSDDSSIDLTQRGFGNSATLDQWNGKNSEMTVKQFGGGNGAAVDQTASNSSVNVTQVGFGNNATAHQY</t>
  </si>
  <si>
    <t>P28369</t>
  </si>
  <si>
    <t>RFH_ECOLI</t>
  </si>
  <si>
    <t>Putative peptide chain release factor homolog (RF-H)</t>
  </si>
  <si>
    <t>prfH b0236 JW0226</t>
  </si>
  <si>
    <t>prfH</t>
  </si>
  <si>
    <t>MLETETGRYSDTLRSALVSLDGDNAWALSESWCGTIQWICPSPYRPHHGRKNWFLGIGRFTADEQEQSDAIRYETLRSSGPGGQHVNKTDSAVRATHLASGISVKVQSERSQHANKRLARLLIAWKLEQQQQENSAALKSQRRMFHHQIERGNPRRTFTGMAFIEG</t>
  </si>
  <si>
    <t>P28629</t>
  </si>
  <si>
    <t>ADIA_ECOLI</t>
  </si>
  <si>
    <t>Biodegradative arginine decarboxylase (ADC) (EC 4.1.1.19)</t>
  </si>
  <si>
    <t>adiA adi b4117 JW5731</t>
  </si>
  <si>
    <t>adiA</t>
  </si>
  <si>
    <t>MKVLIVESEFLHQDTWVGNAVERLADALSQQNVTVIKSTSFDDGFAILSSNEAIDCLMFSYQMEHPDEHQNVRQLIGKLHERQQNVPVFLLGDREKALAAMDRDLLELVDEFAWILEDTADFIAGRAVAAMTRYRQQLLPPLFSALMKYSDIHEYSWAAPGHQGGVGFTKTPAGRFYHDYYGENLFRTDMGIERTSLGSLLDHTGAFGESEKYAARVFGADRSWSVVVGTSGSNRTIMQACMTDNDVVVVDRNCHKSIEQGLMLTGAKPVYMVPSRNRYGIIGPIYPQEMQPETLQKKISESPLTKDKAGQKPSYCVVTNCTYDGVCYNAKEAQDLLEKTSDRLHFDEAWYGYARFNPIYADHYAMRGEPGDHNGPTVFATHSTHKLLNALSQASYIHVREGRGAINFSRFNQAYMMHATTSPLYAICASNDVAVSMMDGNSGLSLTQEVIDEAVDFRQAMARLYKEFTADGSWFFKPWNKEVVTDPQTGKTYDFADAPTKLLTTVQDCWVMHPGESWHGFKDIPDNWSMLDPIKVSILAPGMGEDGELEETGVPAALVTAWLGRHGIVPTRTTDFQIMFLFSMGVTRGKWGTLVNTLCSFKRHYDANTPLAQVMPELVEQYPDTYANMGIHDLGDTMFAWLKENNPGARLNEAYSGLPVAEVTPREAYNAIVDNNVELVSIENLPGRIAANSVIPYPPGIPMLLSGENFGDKNSPQVSYLRSLQSWDHHFPGFEHETEGTEIIDGIYHVMCVKA</t>
  </si>
  <si>
    <t>P28630</t>
  </si>
  <si>
    <t>HOLA_ECOLI</t>
  </si>
  <si>
    <t>DNA polymerase III subunit delta (EC 2.7.7.7)</t>
  </si>
  <si>
    <t>holA b0640 JW0635</t>
  </si>
  <si>
    <t>holA</t>
  </si>
  <si>
    <t>MIRLYPEQLRAQLNEGLRAAYLLLGNDPLLLQESQDAVRQVAAAQGFEEHHTFSIDPNTDWNAIFSLCQAMSLFASRQTLLLLLPENGPNAAINEQLLTLTGLLHDDLLLIVRGNKLSKAQENAAWFTALANRSVQVTCQTPEQAQLPRWVAARAKQLNLELDDAANQVLCYCYEGNLLALAQALERLSLLWPDGKLTLPRVEQAVNDAAHFTPFHWVDALLMGKSKRALHILQQLRLEGSEPVILLRTLQRELLLLVNLKRQSAHTPLRALFDKHRVWQNRRGMMGEALNRLSQTQLRQAVQLLTRTELTLKQDYGQSVWAELEGLSLLLCHKPLADVFIDG</t>
  </si>
  <si>
    <t>P28631</t>
  </si>
  <si>
    <t>HOLB_ECOLI</t>
  </si>
  <si>
    <t>DNA polymerase III subunit delta' (EC 2.7.7.7)</t>
  </si>
  <si>
    <t>holB b1099 JW1085</t>
  </si>
  <si>
    <t>holB</t>
  </si>
  <si>
    <t>MRWYPWLRPDFEKLVASYQAGRGHHALLIQALPGMGDDALIYALSRYLLCQQPQGHKSCGHCRGCQLMQAGTHPDYYTLAPEKGKNTLGVDAVREVTEKLNEHARLGGAKVVWVTDAALLTDAAANALLKTLEEPPAETWFFLATREPERLLATLRSRCRLHYLAPPPEQYAVTWLSREVTMSQDALLAALRLSAGSPGAALALFQGDNWQARETLCQALAYSVPSGDWYSLLAALNHEQAPARLHWLATLLMDALKRHHGAAQVTNVDVPGLVAELANHLSPSRLQAILGDVCHIREQLMSVTGINRELLITDLLLRIEHYLQPGVVLPVPHL</t>
  </si>
  <si>
    <t>P28632</t>
  </si>
  <si>
    <t>HOLD_ECOLI</t>
  </si>
  <si>
    <t>DNA polymerase III subunit psi (EC 2.7.7.7)</t>
  </si>
  <si>
    <t>holD b4372 JW4334</t>
  </si>
  <si>
    <t>holD</t>
  </si>
  <si>
    <t>MTSRRDWQLQQLGITQWSLRRPGALQGEIAIAIPAHVRLVMVANDLPALTDPLVSDVLRALTVSPDQVLQLTPEKIAMLPQGSHCNSWRLGTDEPLSLEGAQVASPALTDLRANPTARAALWQQICTYEHDFFPRND</t>
  </si>
  <si>
    <t>P28634</t>
  </si>
  <si>
    <t>TRMO_ECOLI</t>
  </si>
  <si>
    <t>tRNA (adenine(37)-N6)-methyltransferase (EC 2.1.1.-) (tRNA (m6t6A37) methyltransferase) (tRNA methyltransferase O)</t>
  </si>
  <si>
    <t>trmO tsaA yaeB b0195 JW0191</t>
  </si>
  <si>
    <t>trmO</t>
  </si>
  <si>
    <t>MSSFQFEQIGVIRSPYKEKFAVPRQPGLVKSANGELHLIAPYNQADAVRGLEAFSHLWILFVFHQTMEGGWRPTVRPPRLGGNARMGVFATRSTFRPNPIGMSLVELKEVVCHKDSVILKLGSLDLVDGTPVVDIKPYLPFAESLPDASASYAQSAPAAEMAVSFTAEVEKQLLTLEKRYPQLTLFIREVLAQDPRPAYRKGEETGKTYAVWLHDFNVRWRVTDAGFEVFALEPR</t>
  </si>
  <si>
    <t>P28635</t>
  </si>
  <si>
    <t>METQ_ECOLI</t>
  </si>
  <si>
    <t>D-methionine-binding lipoprotein MetQ</t>
  </si>
  <si>
    <t>metQ yaeC b0197 JW0193</t>
  </si>
  <si>
    <t>metQ</t>
  </si>
  <si>
    <t>MAFKFKTFAAVGALIGSLALVGCGQDEKDPNHIKVGVIVGAEQQVAEVAQKVAKDKYGLDVELVTFNDYVLPNEALSKGDIDANAFQHKPYLDQQLKDRGYKLVAVGNTFVYPIAGYSKKIKSLDELQDGSQVAVPNDPTNLGRSLLLLQKVGLIKLKDGVGLLPTVLDVVENPKNLKIVELEAPQLPRSLDDAQIALAVINTTYASQIGLTPAKDGIFVEDKESPYVNLIVTREDNKDAENVKKFVQAYQSDEVYEAANKVFNGGAVKGW</t>
  </si>
  <si>
    <t>P28638</t>
  </si>
  <si>
    <t>YHDJ_ECOLI</t>
  </si>
  <si>
    <t>DNA adenine methyltransferase YhdJ (EC 2.1.1.72)</t>
  </si>
  <si>
    <t>yhdJ b3262 JW5543</t>
  </si>
  <si>
    <t>yhdJ</t>
  </si>
  <si>
    <t>MRTGCEPTRFGNEAKTIIHGDALAELKKIPAESVDLIFADPPYNIGKNFDGLIEAWKEDLFIDWLFEVIAECHRVLKKQGSMYIMNSTENMPFIDLQCRKLFTIKSRIVWSYDSSGVQAKKHYGSMYEPILMMVKDAKNYTFNGDAILVEAKTGSQRALIDYRKNPPQPYNHQKVPGNVWDFPRVRYLMDEYENHPTQKPEALLKRIILASSNPGDIVLDPFAGSFTTGAVAIASGRKFIGIEINSEYIKMGLRRLDVASHYSAEELAKVKKRKTGNLSKRSRLSEVDPDLITK</t>
  </si>
  <si>
    <t>P28696</t>
  </si>
  <si>
    <t>YAAI_ECOLI</t>
  </si>
  <si>
    <t>UPF0412 protein YaaI</t>
  </si>
  <si>
    <t>yaaI b0013 JW0012</t>
  </si>
  <si>
    <t>yaaI</t>
  </si>
  <si>
    <t>MKSVFTISASLAISLMLCCTAQANDHKLLGAIAMPRNETNDLALKLPVCRIVKRIQLSADHGDLQLSGASVYFKAARSASQSLNIPSEIKEGQTTDWININSDNDNKRCVSKITFSGHTVNSSDMATLKIIGDD</t>
  </si>
  <si>
    <t>P28697</t>
  </si>
  <si>
    <t>MBIA_ECOLI</t>
  </si>
  <si>
    <t>Uncharacterized protein MbiA (Modifier of biofilm)</t>
  </si>
  <si>
    <t>mbiA htgA htpY b0012 JW5001</t>
  </si>
  <si>
    <t>mbiA</t>
  </si>
  <si>
    <t>MRVSWLESKCDTPFANNLSFISSGSSSSSSFTLASTACRNSCLCSSSIFFQVLRRNCSSNCCSISNVDISLSAFSFNRFETSSKMARYNLPCPRSLLAILSPPKCCNSPAISCQLRRCCSGCPSIDLNSSLRISTLERRVLPFSLWVSNRAKFANCSSLQC</t>
  </si>
  <si>
    <t>P28721</t>
  </si>
  <si>
    <t>GLTF_ECOLI</t>
  </si>
  <si>
    <t>Protein GltF</t>
  </si>
  <si>
    <t>gltF b3214 JW3181</t>
  </si>
  <si>
    <t>gltF</t>
  </si>
  <si>
    <t>MFFKKNLTTAAICAALSVAAFSAMATDSTDTELTIIGEYTPGACTPVVTGGGIVDYGKHHNSALNPTGKSNKLVQLGRKNSTLNITCTAPTLIAVTSKDNRQSTIVALNDTSYIEKAYDTLVDMKGTKNAFGLGSAPNGQKIGAASIGIDRSNGGIHAADDTGEIPVDLIQTDHWSAATPTWKASSNGAFCSLTSCSAIERGYSVAKTGELTPVAITAVTFPLLIDAAVNDNTILGSDETIKLDGNVTISVQYL</t>
  </si>
  <si>
    <t>P28722</t>
  </si>
  <si>
    <t>YHCA_ECOLI</t>
  </si>
  <si>
    <t>Uncharacterized fimbrial chaperone YhcA</t>
  </si>
  <si>
    <t>yhcA b3215 JW3182</t>
  </si>
  <si>
    <t>yhcA</t>
  </si>
  <si>
    <t>MLRHITFTVFITTSMNTLATGMVPETSVLLVDEKRGEASINIKNTDDHPSLLYTTIVDLPESNKSIRLIPTQPVIRVEAGQVQQVRFLLQATVPLQSEELKRVTFEGIPPKDDKSSRVTVSIRQDLPVLIHPASLPEERETWKFLEWRKNGDQIEISNPSNYVVRMTLQFKTLPSGKTGAINKTYFLPHTSTTTALTNATDTKVEFYPASRYGYRGNKYVTDLK</t>
  </si>
  <si>
    <t>P28861</t>
  </si>
  <si>
    <t>FENR_ECOLI</t>
  </si>
  <si>
    <t>Flavodoxin/ferredoxin--NADP reductase (EC 1.18.1.2) (EC 1.19.1.1) (Ferredoxin (flavodoxin):NADP(+) oxidoreductase) (Ferredoxin--NADP reductase) (FNR) (Flavodoxin--NADP reductase) (FLDR) (Methyl viologen resistance protein A) (dA1)</t>
  </si>
  <si>
    <t>fpr mvrA b3924 JW3895</t>
  </si>
  <si>
    <t>fpr</t>
  </si>
  <si>
    <t>MADWVTGKVTKVQNWTDALFSLTVHAPVLPFTAGQFTKLGLEIDGERVQRAYSYVNSPDNPDLEFYLVTVPDGKLSPRLAALKPGDEVQVVSEAAGFFVLDEVPHCETLWMLATGTAIGPYLSILQLGKDLDRFKNLVLVHAARYAADLSYLPLMQELEKRYEGKLRIQTVVSRETAAGSLTGRIPALIESGELESTIGLPMNKETSHVMLCGNPQMVRDTQQLLKETRQMTKHLRRRPGHMTAEHYW</t>
  </si>
  <si>
    <t>P28903</t>
  </si>
  <si>
    <t>NRDD_ECOLI</t>
  </si>
  <si>
    <t>Anaerobic ribonucleoside-triphosphate reductase (EC 1.1.98.6) (Class III ribonucleoside-triphosphate reductase)</t>
  </si>
  <si>
    <t>nrdD b4238 JW4197</t>
  </si>
  <si>
    <t>nrdD</t>
  </si>
  <si>
    <t>MTPHVMKRDGCKVPFKSERIKEAILRAAKAAEVDDADYCATVAAVVSEQMQGRNQVDINEIQTAVENQLMSGPYKQLARAYIEYRHDRDIEREKRGRLNQEIRGLVEQTNASLLNENANKDSKVIPTQRDLLAGIVAKHYARQHLLPRDVVQAHERGDIHYHDLDYSPFFPMFNCMLIDLKGMLTQGFKMGNAEIEPPKSISTATAVTAQIIAQVASHIYGGTTINRIDEVLAPFVTASYNKHRKTAEEWNIPDAEGYANSRTIKECYDAFQSLEYEVNTLHTANGQTPFVTFGFGLGTSWESRLIQESILRNRIAGLGKNRKTAVFPKLVFAIRDGLNHKKGDPNYDIKQLALECASKRMYPDILNYDQVVKVTGSFKTPMGCRSFLGVWENENGEQIHDGRNNLGVISLNLPRIALEAKGDEATFWKLLDERLVLARKALMTRIARLEGVKARVAPILYMEGACGVRLNADDDVSEIFKNGRASISLGYIGIHETINALFGGEHVYDNEQLRAKGIAIVERLRQAVDQWKEETGYGFSLYSTPSENLCDRFCRLDTAEFGVVPGVTDKGYYTNSFHLDVEKKVNPYDKIDFEAPYPPLANGGFICYGEYPNIQHNLKALEDVWDYSYQHVPYYGTNTPIDECYECGFTGEFECTSKGFTCPKCGNHDASRVSVTRRVCGYLGSPDARPFNAGKQEEVKRRVKHLGNGQIG</t>
  </si>
  <si>
    <t>P28904</t>
  </si>
  <si>
    <t>TREC_ECOLI</t>
  </si>
  <si>
    <t>Trehalose-6-phosphate hydrolase (EC 3.2.1.93) (Alpha,alpha-phosphotrehalase)</t>
  </si>
  <si>
    <t>treC olgH b4239 JW4198</t>
  </si>
  <si>
    <t>treC</t>
  </si>
  <si>
    <t>MTHLPHWWQNGVIYQIYPKSFQDTTGSGTGDLRGVIQHLDYLHKLGVDAIWLTPFYVSPQVDNGYDVANYTAIDPTYGTLDDFDELVTQAKSRGIRIILDMVFNHTSTQHAWFREALNKESPYRQFYIWRDGEPETPPNNWRSKFGGSAWRWHAESEQYYLHLFAPEQADLNWENPAVRAELKKVCEFWADRGVDGLRLDVVNLISKDPRFPEDLDGDGRRFYTDGPRAHEFLHEMNRDVFTPRGLMTVGEMSSTSLEHCQRYAALTGSELSMTFNFHHLKVDYPGGEKWTLAKPDFVALKTLFRHWQQGMHNVAWNALFWCNHDQPRIVSRFGDEGEYRVPAAKMLAMVLHGMQGTPYIYQGEEIGMTNPHFTRITDYRDVESLNMFAELRNDGRDADELLAILASKSRDNSRTPMQWSNGDNAGFTAGEPWIGLGDNYQQINVEAALADDSSVFYTYQKLIALRKQEAILTWGNYQDLLPNSPVLWCYRREWKGQTLLVIANLSREIQPWQAGQMRGNWQLVMHNYEEASPQPCAMNLRPFEAVWWLQK</t>
  </si>
  <si>
    <t>P28905</t>
  </si>
  <si>
    <t>HOLC_ECOLI</t>
  </si>
  <si>
    <t>DNA polymerase III subunit chi (EC 2.7.7.7)</t>
  </si>
  <si>
    <t>holC b4259 JW4216</t>
  </si>
  <si>
    <t>holC</t>
  </si>
  <si>
    <t>MKNATFYLLDNDTTVDGLSAVEQLVCEIAAERWRSGKRVLIACEDEKQAYRLDEALWARPAESFVPHNLAGEGPRGGAPVEIAWPQKRSSSRRDILISLRTSFADFATAFTEVVDFVPYEDSLKQLARERYKAYRVAGFNLNTATWK</t>
  </si>
  <si>
    <t>P28911</t>
  </si>
  <si>
    <t>YHHH_ECOLI</t>
  </si>
  <si>
    <t>Uncharacterized protein YhhH (ORF-B2)</t>
  </si>
  <si>
    <t>yhhH b3483 JW3449</t>
  </si>
  <si>
    <t>yhhH</t>
  </si>
  <si>
    <t>MSAEFMVICKKILFRNCVIVSLFVFTYNTWAQCNNNIKIMRKYESEGKYTVRNLVKNKAIALELAEIYVKNRYGQDAAEEEKPYEITELTTSWVVEGTIHSDQIAGGVFIIEIGKNDGRILNFGHGK</t>
  </si>
  <si>
    <t>P28912</t>
  </si>
  <si>
    <t>YHHI_ECOLI</t>
  </si>
  <si>
    <t>H repeat-associated putative transposase YhhI (ORF-H)</t>
  </si>
  <si>
    <t>yhhI b3484 JW3451</t>
  </si>
  <si>
    <t>yhhI</t>
  </si>
  <si>
    <t>MELKKLMEHISIIPDYRQTWKVEHKLSDILLLTICAVISGAEGWEDIEDFGETHLDFLKQYGDFENGIPVHDTIARVVSCISPAKFHECFINWMRDCHSSDDKDVIAIDGKTLRHSYDKSRRRGAIHVISAFSTMHSLVIGQIKTDEKSNEITAIPELLNMLDIKGKIITTDAMGCQKDIAEKIQKQGGDYLFAVKGTQGRLNKAFEEKFPLKELNNPEHDSYAISEKSHGREEIRLHIVCDVPDELIDFTFEWKGLKKLCVAVSFRSIIAEQKKEPEMTVRYYISSADLTAEKFATAIRNHWHVENKLHWRLDVVMNEDDCKIRRGNAAELFSGIRHIAINILTNDKVFKAGLRRKMRKAAMDRNYLASVLAGSGLS</t>
  </si>
  <si>
    <t>P28915</t>
  </si>
  <si>
    <t>YBFC_ECOLI</t>
  </si>
  <si>
    <t>Uncharacterized protein YbfC</t>
  </si>
  <si>
    <t>ybfC b0704 JW0693</t>
  </si>
  <si>
    <t>ybfC</t>
  </si>
  <si>
    <t>MKRVLFFLLMIFVSFGVIADCEIQAKDHDCFTIFAKGTIFSAFPVLNNKAMWRWYQNEDIGEYYWQTELGTCKNNKFTPSGARLLIRVGSLRLNENHAIKGTLQELINTAEKTAFLGDRFRSYIRAGIYQKKSSDPVQLLAVLDNSIMVKYFKDEKPTYARMTAHLPNKNESYECLIKIQHELIRSEEK</t>
  </si>
  <si>
    <t>P28916</t>
  </si>
  <si>
    <t>YBFD_ECOLI</t>
  </si>
  <si>
    <t>H repeat-associated putative transposase YbfD (ORF-H3)</t>
  </si>
  <si>
    <t>ybfD b0706 JW0696</t>
  </si>
  <si>
    <t>ybfD</t>
  </si>
  <si>
    <t>MELKKLMEHISIIPDYRQAWKVEHKLSDILLLTICAVISGAEGWEDIEDFGETHPDFLKQYGDFENGIPVHDTIARVVSCICPAKFHESFINWMLDYHSSDDKDVIAIDGKIHRHSYDKSRRKGAIHVISAFSTMHSLVIGQIKTDKKSNEITAIPELLNMLDIKGKIIKTDAMGCQKDIAEKIQKQGGDYLFAVKGNQGRLNKAFEEKFPLKELNNPKHDSYAISEKSHGREETRLHIVCDVPDELIDFTFE</t>
  </si>
  <si>
    <t>P28917</t>
  </si>
  <si>
    <t>YDCC_ECOLI</t>
  </si>
  <si>
    <t>H repeat-associated putative transposase YdcC (ORF-H)</t>
  </si>
  <si>
    <t>ydcC b1460 JW1455</t>
  </si>
  <si>
    <t>ydcC</t>
  </si>
  <si>
    <t>MELKKLMGHISIIPDYRQAWKMEHKLSDILLLTICAVISGAEGWEDIEDFGETHPDFLKQYGDFENGIPVHDTIARVVSCISPAKFHECFINWMRDCHSSDDKDVIAIDGKTLRHSYDKSRRRGAIHVISAFSTMHSLVIGQIKTDEKSNEITAIPELLNMLDIKGKIITTDAMGCQKDIAEKIQKQGGDYLFAVKGNQGRLNKAFEEKFPLKELNNPAHDSYAMSEKSHGREEIRLHIVCDVPDELIDFTFEWKGLKKLCVAVSFRSIIAEQKKELEMTVRYYISSADLTAEKFATAIRNHWHVENKLHWRLDVVMNEDDCKIRRGNAAELFSGIRHIAINILTNDKVFKAGLRRKMRKAAMDRNYLASVLTGSGLS</t>
  </si>
  <si>
    <t>P29009</t>
  </si>
  <si>
    <t>YDFB_ECOLI</t>
  </si>
  <si>
    <t>Uncharacterized protein YdfB</t>
  </si>
  <si>
    <t>ydfB b1572 JW1564</t>
  </si>
  <si>
    <t>ydfB</t>
  </si>
  <si>
    <t>MDFDTIMEKAYEEYFEGLAEGEEALSFSEFKQALSSSAKSNG</t>
  </si>
  <si>
    <t>P29010</t>
  </si>
  <si>
    <t>YDFD_ECOLI</t>
  </si>
  <si>
    <t>Uncharacterized protein YdfD</t>
  </si>
  <si>
    <t>ydfD b1576 JW1567</t>
  </si>
  <si>
    <t>ydfD</t>
  </si>
  <si>
    <t>MNSAFVLVLTVFLVSGEPVDIAVSVHRTMQECMTAATEQKIPGNCYPVDKVIHQDNIEIPAGL</t>
  </si>
  <si>
    <t>P29012</t>
  </si>
  <si>
    <t>ALR2_ECOLI</t>
  </si>
  <si>
    <t>Alanine racemase, catabolic (EC 5.1.1.1)</t>
  </si>
  <si>
    <t>dadX alnB dadB b1190 JW1179</t>
  </si>
  <si>
    <t>dadX</t>
  </si>
  <si>
    <t>MTRPIQASLDLQALKQNLSIVRQAATHARVWSVVKANAYGHGIERIWSAIGATDGFALLNLEEAITLRERGWKGPILMLEGFFHAQDLEIYDQHRLTTCVHSNWQLKALQNARLKAPLDIYLKVNSGMNRLGFQPDRVLTVWQQLRAMANVGEMTLMSHFAEAEHPDGISGAMARIEQAAEGLECRRSLSNSAATLWHPEAHFDWVRPGIILYGASPSGQWRDIANTGLRPVMTLSSEIIGVQTLKAGERVGYGGRYTARDEQRIGIVAAGYADGYPRHAPTGTPVLVDGVRTMTVGTVSMDMLAVDLTPCPQAGIGTPVELWGKEIKIDDVAAAAGTVGYELMCALALRVPVVTV</t>
  </si>
  <si>
    <t>P29013</t>
  </si>
  <si>
    <t>YCGB_ECOLI</t>
  </si>
  <si>
    <t>Uncharacterized protein YcgB</t>
  </si>
  <si>
    <t>ycgB b1188 JW1177</t>
  </si>
  <si>
    <t>ycgB</t>
  </si>
  <si>
    <t>MATIDSMNKDTTRLSDGPDWTFDLLDVYLAEIDRVAKLYRLDTYPHQIEVITSEQMMDAYSSVGMPINYPHWSFGKKFIETERLYKHGQQGLAYEIVINSNPCIAYLMEENTITMQALVMAHACYGHNSFFKNNYLFRSWTDASSIVDYLIFARKYITECEERYGVDEVERLLDSCHALMNYGVDRYKRPQKISLQEEKARQKSREEYLQSQVNMLWRTLPKREEEKTVAEARRYPSEPQENLLYFMEKNAPLLESWQREILRIVRKVSQYFYPQKQTQVMNEGWATFWHYTILNHLYDEGKVTERFMLEFLHSHTNVVFQPPYNSPWYSGINPYALGFAMFQDIKRICQSPTEEDKYWFPDIAGSDWLETLHFAMRDFKDESFISQFLSPKVMRDFRFFTVLDDDRHNYLEISAIHNEEGYREIRNRLSSQYNLSNLEPNIQIWNVDLRGDRSLTLRYIPHNRAPLDRGRKEVLKHVHRLWGFDVMLEQQNEDGSIELLERCPPRMGNL</t>
  </si>
  <si>
    <t>P29018</t>
  </si>
  <si>
    <t>CYDD_ECOLI</t>
  </si>
  <si>
    <t>ATP-binding/permease protein CydD</t>
  </si>
  <si>
    <t>cydD htrD b0887 JW0870</t>
  </si>
  <si>
    <t>cydD</t>
  </si>
  <si>
    <t>MNKSRQKELTRWLKQQSVISQRWLNISRLLGFVSGILIIAQAWFMARILQHMIMENIPREALLLPFTLLVLTFVLRAWVVWLRERVGYHAGQHIRFAIRRQVLDRLQQAGPAWIQGKPAGSWATLVLEQIDDMHDYYARYLPQMALAVSVPLLIVVAIFPSNWAAALILLGTAPLIPLFMALVGMGAADANRRNFLALARLSGHFLDRLRGMETLRIFGRGEAEIESIRSASEDFRQRTMEVLRLAFLSSGILEFFTSLSIALVAVYFGFSYLGELDFGHYDTGVTLAAGFLALILAPEFFQPLRDLGTFYHAKAQAVGAADSLKTFMETPLAHPQRGEAELASTDPVTIEAEELFITSPEGKTLAGPLNFTLPAGQRAVLVGRSGSGKSSLLNALSGFLSYQGSLRINGIELRDLSPESWRKHLSWVGQNPQLPAATLRDNVLLARPDASEQELQAALDNAWVSEFLPLLPQGVDTPVGDQAARLSVGQAQRVAVARALLNPCSLLLLDEPAASLDAHSEQRVMEALNAASLRQTTLMVTHQLEDLADWDVIWVMQDGRIIEQGRYAELSVAGGPFATLLAHRQEEI</t>
  </si>
  <si>
    <t>P29131</t>
  </si>
  <si>
    <t>FTSN_ECOLI</t>
  </si>
  <si>
    <t>Cell division protein FtsN</t>
  </si>
  <si>
    <t>ftsN msgA b3933 JW3904</t>
  </si>
  <si>
    <t>ftsN</t>
  </si>
  <si>
    <t>MAQRDYVRRSQPAPSRRKKSTSRKKQRNLPAVSPAMVAIAAAVLVTFIGGLYFITHHKKEESETLQSQKVTGNGLPPKPEERWRYIKELESRQPGVRAPTEPSAGGEVKTPEQLTPEQRQLLEQMQADMRQQPTQLVEVPWNEQTPEQRQQTLQRQRQAQQLAEQQRLAQQSRTTEQSWQQQTRTSQAAPVQAQPRQSKPASSQQPYQDLLQTPAHTTAQSKPQQAAPVARAADAPKPTAEKKDERRWMVQCGSFRGAEQAETVRAQLAFEGFDSKITTNNGWNRVVIGPVKGKENADSTLNRLKMAGHTNCIRLAAGG</t>
  </si>
  <si>
    <t>DISULFID 252..312;  /evidence="ECO:0000255|HAMAP-Rule:MF_02039, ECO:0000269|PubMed:24056104"</t>
  </si>
  <si>
    <t>P29208</t>
  </si>
  <si>
    <t>MENC_ECOLI</t>
  </si>
  <si>
    <t>o-succinylbenzoate synthase (OSB synthase) (OSBS) (EC 4.2.1.113) (4-(2'-carboxyphenyl)-4-oxybutyric acid synthase) (o-succinylbenzoic acid synthase)</t>
  </si>
  <si>
    <t>menC b2261 JW2256</t>
  </si>
  <si>
    <t>menC</t>
  </si>
  <si>
    <t>MRSAQVYRWQIPMDAGVVLRDRRLKTRDGLYVCLREGEREGWGEISPLPGFSQETWEEAQSVLLAWVNNWLAGDCELPQMPSVAFGVSCALAELTDTLPQAANYRAAPLCNGDPDDLILKLADMPGEKVAKVKVGLYEAVRDGMVVNLLLEAIPDLHLRLDANRAWTPLKGQQFAKYVNPDYRDRIAFLEEPCKTRDDSRAFARETGIAIAWDESLREPDFAFVAEEGVRAVVIKPTLTGSLEKVREQVQAAHALGLTAVISSSIESSLGLTQLARIAAWLTPDTIPGLDTLDLMQAQQVRRWPGSTLPVVEVDALERLL</t>
  </si>
  <si>
    <t>P29217</t>
  </si>
  <si>
    <t>YCEH_ECOLI</t>
  </si>
  <si>
    <t>UPF0502 protein YceH (G20.3)</t>
  </si>
  <si>
    <t>yceH b1067 JW1054</t>
  </si>
  <si>
    <t>yceH</t>
  </si>
  <si>
    <t>MKYQLTALEARVIGCLLEKQVTTPEQYPLSVNGVVTACNQKTNREPVMNLSESEVQEQLDNLVKRHYLRTVSGFGNRVTKYEQRFCNSEFGDLKLSAAEVALITTLLLRGAQTPGELRSRAARMYEFSDMAEVESTLEQLANREDGPFVVRLAREPGKRENRYMHLFSGEVEDQPAVTDMSNAVDGDLQARVEALEIEVAELKQRLDSLLAHLGD</t>
  </si>
  <si>
    <t>P29680</t>
  </si>
  <si>
    <t>DCUP_ECOLI</t>
  </si>
  <si>
    <t>Uroporphyrinogen decarboxylase (UPD) (URO-D) (EC 4.1.1.37)</t>
  </si>
  <si>
    <t>hemE b3997 JW3961</t>
  </si>
  <si>
    <t>hemE</t>
  </si>
  <si>
    <t>MTELKNDRYLRALLRQPVDVTPVWMMRQAGRYLPEYKATRAQAGDFMSLCKNAELACEVTLQPLRRYPLDAAILFSDILTVPDAMGLGLYFEAGEGPRFTSPVTCKADVDKLPIPDPEDELGYVMNAVRTIRRELKGEVPLIGFSGSPWTLATYMVEGGSSKAFTVIKKMMYADPQALHALLDKLAKSVTLYLNAQIKAGAQAVMIFDTWGGVLTGRDYQQFSLYYMHKIVDGLLRENDGRRVPVTLFTKGGGQWLEAMAETGCDALGLDWTTDIADARRRVGNKVALQGNMDPSMLYAPPARIEEEVATILAGFGHGEGHVFNLGHGIHQDVPPEHAGVFVEAVHRLSEQYHR</t>
  </si>
  <si>
    <t>P29744</t>
  </si>
  <si>
    <t>FLGL_ECOLI</t>
  </si>
  <si>
    <t>Flagellar hook-associated protein 3 (HAP3) (Hook-filament junction protein)</t>
  </si>
  <si>
    <t>flgL flaT flaU b1083 JW1070</t>
  </si>
  <si>
    <t>flgL</t>
  </si>
  <si>
    <t>MRFSTQMMYQQNMRGITNSQAEWMKYGEQMSTGKRVVNPSDDPIAASQAVVLSQAQAQNSQYTLARTFATQKVSLEESVLSQVTTAIQNAQEKIVYASNGTLSDDDRASLATDIQGLRDQLLNLANTTDGNGRYIFAGYKTETAPFSEEKGKYVGGAESIKQQVDASRSMVIGHTGDKIFDSITSNAVAEPDGSASETNLFAMLDSAIAALKTPVADSEADKETAAAALDKTNRGLKNSLNNVLTVRAELGTQLNELESLDSLGSDRALGQTQQMSDLVDVDWNATISSYIMQQTALQASYKAFTDMQGLSLFQLSK</t>
  </si>
  <si>
    <t>P29745</t>
  </si>
  <si>
    <t>PEPT_ECOLI</t>
  </si>
  <si>
    <t>Peptidase T (EC 3.4.11.4) (Aminotripeptidase) (Tripeptidase) (Tripeptide aminopeptidase)</t>
  </si>
  <si>
    <t>pepT b1127 JW1113</t>
  </si>
  <si>
    <t>pepT</t>
  </si>
  <si>
    <t>MDKLLERFLNYVSLDTQSKAGVRQVPSTEGQWKLLHLLKEQLEEMGLINVTLSEKGTLMATLPANVPGDIPAIGFISHVDTSPDCSGKNVNPQIVENYRGGDIALGIGDEVLSPVMFPVLHQLLGQTLITTDGKTLLGADDKAGIAEIMTALAVLQQKKIPHGDIRVAFTPDEEVGKGAKHFDVDAFDARWAYTVDGGGVGELEFENFNAASVNIKIVGNNVHPGTAKGVMVNALSLAARIHAEVPADESPEMTEGYEGFYHLASMKGTVERADMHYIIRDFDRKQFEARKRKMMEIAKKVGKGLHPDCYIELVIEDSYYNMREKVVEHPHILDIAQQAMRDCDIEPELKPIRGGTDGAQLSFMGLPCPNLFTGGYNYHGKHEFVTLEGMEKAVQVIVRIAELTAQRK</t>
  </si>
  <si>
    <t>P30011</t>
  </si>
  <si>
    <t>NADC_ECOLI</t>
  </si>
  <si>
    <t>Nicotinate-nucleotide pyrophosphorylase [carboxylating] (EC 2.4.2.19) (Quinolinate phosphoribosyltransferase [decarboxylating]) (QAPRTase)</t>
  </si>
  <si>
    <t>nadC b0109 JW0105</t>
  </si>
  <si>
    <t>nadC</t>
  </si>
  <si>
    <t>MPPRRYNPDTRRDELLERINLDIPGAVAQALREDLGGTVDANNDITAKLLPENSRSHATVITRENGVFCGKRWVEEVFIQLAGDDVTIIWHVDDGDVINANQSLFELEGPSRVLLTGERTALNFVQTLSGVASKVRHYVELLEGTNTQLLDTRKTLPGLRSALKYAVLCGGGANHRLGLSDAFLIKENHIIASGSVRQAVEKASWLHPDAPVEVEVENLEELDEALKAGADIIMLDNFETEQMREAVKRTNGKALLEVSGNVTDKTLREFAETGVDFISVGALTKHVQALDLSMRFR</t>
  </si>
  <si>
    <t>P30014</t>
  </si>
  <si>
    <t>RNT_ECOLI</t>
  </si>
  <si>
    <t>Ribonuclease T (EC 3.1.13.-) (Exoribonuclease T) (RNase T)</t>
  </si>
  <si>
    <t>rnt b1652 JW1644</t>
  </si>
  <si>
    <t>rnt</t>
  </si>
  <si>
    <t>MSDNAQLTGLCDRFRGFYPVVIDVETAGFNAKTDALLEIAAITLKMDEQGWLMPDTTLHFHVEPFVGANLQPEALAFNGIDPNDPDRGAVSEYEALHEIFKVVRKGIKASGCNRAIMVAHNANFDHSFMMAAAERASLKRNPFHPFATFDTAALAGLALGQTVLSKACQTAGMDFDSTQAHSALYDTERTAVLFCEIVNRWKRLGGWPLSAAEEV</t>
  </si>
  <si>
    <t>P30015</t>
  </si>
  <si>
    <t>LHR_ECOLI</t>
  </si>
  <si>
    <t>Probable ATP-dependent helicase lhr (EC 3.6.4.-) (Large helicase-related protein)</t>
  </si>
  <si>
    <t>lhr rhlF b1653 JW1645</t>
  </si>
  <si>
    <t>lhr</t>
  </si>
  <si>
    <t>MADNPDPSSLLPDVFSPATRDWFLRAFKQPTAVQPQTWHVAARSEHALVIAPTGSGKTLAAFLYALDRLFREGGEDTREAHKRKTSRILYISPIKALGTDVQRNLQIPLKGIADERRRRGETEVNLRVGIRTGDTPAQERSKLTRNPPDILITTPESLYLMLTSRARETLRGVETVIIDEVHAVAGSKRGAHLALSLERLDALLHTSAQRIGLSATVRSASDVAAFLGGDRPVTVVNPPAMRHPQIRIVVPVANMDDVSSVASGTGEDSHAGREGSIWPYIETGILDEVLRHRSTIVFTNSRGLAEKLTARLNELYAARLQRSPSIAVDAAHFESTSGATSNRVQSSDVFIARSHHGSVSKEQRAITEQALKSGELRCVVATSSLELGIDMGAVDLVIQVATPLSVASGLQRIGRAGHQVGGVSKGLFFPRTRRDLVDSAVIVECMFAGRLENLTPPHNPLDVLAQQTVAAAAMDALQVDEWYSRVRRAAPWKDLPRRVFDATLDMLSGRYPSGDFSAFRPKLVWNRETGILTARPGAQLLAVTSGGTIPDRGMYSVLLPEGEEKAGSRRVGELDEEMVYESRVNDIITLGATSWRIQQITRDQVIVTPAPGRSARLPFWRGEGNGRPAELGEMIGDFLHLLADGAFFSGTIPPWLAEENTIANIQGLIEEQRNATGIVPGSRHLVLERCRDEIGDWRIILHSPYGRRVHEPWAVAIAGRIHALWGADASVVASDDGIVARIPDTDGKLPDAAIFLFEPEKLLQIVREAVGSSALFAARFRECAARALLMPGRTPGHRTPLWQQRLRASQLLEIAQGYPDFPVILETLRECLQDVYDLPALERLMRRLNGGEIQISDVTTTTPSPFATSLLFGYVAEFMYQSDAPLAERRASVLSLDSELLRNLLGQVDPGELLDPQVIRQVEEELQRLAPGRRAKGEEGLFDLLRELGPMTVEDLAQRHTGSSEEVASYLENLLAVKRIFPAMISGQERLACMDDAARLRDALGVRLPESLPEIYLHRVSYPLRDLFLRYLRAHALVTAEQLAHEFSLGIAIVEEQLQQLREQGLVMNLQQDIWVSDEVFRRLRLRSLQAAREATRPVAATTYARLLLERQGVLPATDGSPALFASTSPGVYEGVDGVMRVIEQLAGVGLPASLWESQILPARVRDYSSEMLDELLATGAVIWSGQKKLGEDDGLVALHLQEYAAESFTPAEADQANRSALQQAIVAVLADGGAWFAQQISQRIRDKIGESVDLSALQEALWALVWQGVITSDIWAPLRALTRSSSNARTSTRRSHRARRGRPVYAQPVSPRVSYNTPNLAGRWSLLQVEPLNDTERMLALAENMLDRYGIISRQAVIAENIPGGFPSMQTLCRSMEDSGRIMRGRFVEGLGGAQFAERLTIDRLRDLATQATQTRHYTPVALSANDPANVWGNLLPWPAHPATLVPTRRAGALVVVSGGKLLLYLAQGGKKMLVWQEKEELLAPEVFHALTTALRREPRLRFTLTEVNDLPVRQTPMFTLLREAGFSSSPQGLDWG</t>
  </si>
  <si>
    <t>P30125</t>
  </si>
  <si>
    <t>LEU3_ECOLI</t>
  </si>
  <si>
    <t>3-isopropylmalate dehydrogenase (EC 1.1.1.85) (3-IPM-DH) (Beta-IPM dehydrogenase) (IMDH)</t>
  </si>
  <si>
    <t>leuB b0073 JW5807</t>
  </si>
  <si>
    <t>leuB</t>
  </si>
  <si>
    <t>MSKNYHIAVLPGDGIGPEVMTQALKVLDAVRNRFAMRITTSHYDVGGAAIDNHGQPLPPATVEGCEQADAVLFGSVGGPKWEHLPPDQQPERGALLPLRKHFKLFSNLRPAKLYQGLEAFCPLRADIAANGFDILCVRELTGGIYFGQPKGREGSGQYEKAFDTEVYHRFEIERIARIAFESARKRRHKVTSIDKANVLQSSILWREIVNEIATEYPDVELAHMYIDNATMQLIKDPSQFDVLLCSNLFGDILSDECAMITGSMGMLPSASLNEQGFGLYEPAGGSAPDIAGKNIANPIAQILSLALLLRYSLDADDAACAIERAINRALEEGIRTGDLARGAAAVSTDEMGDIIARYVAEGV</t>
  </si>
  <si>
    <t>P30126</t>
  </si>
  <si>
    <t>LEUD_ECOLI</t>
  </si>
  <si>
    <t>3-isopropylmalate dehydratase small subunit (EC 4.2.1.33) (Alpha-IPM isomerase) (IPMI) (Isopropylmalate isomerase)</t>
  </si>
  <si>
    <t>leuD b0071 JW0070</t>
  </si>
  <si>
    <t>leuD</t>
  </si>
  <si>
    <t>MAEKFIKHTGLVVPLDAANVDTDAIIPKQFLQKVTRTGFGAHLFNDWRFLDEKGQQPNPDFVLNFPQYQGASILLARENFGCGSSREHAPWALTDYGFKVVIAPSFADIFYGNSFNNQLLPVKLSDAEVDELFALVKANPGIHFDVDLEAQEVKAGEKTYRFTIDAFRRHCMMNGLDSIGLTLQHDDAIAAYEAKQPAFMN</t>
  </si>
  <si>
    <t>P30128</t>
  </si>
  <si>
    <t>GREB_ECOLI</t>
  </si>
  <si>
    <t>Transcription elongation factor GreB (Transcript cleavage factor GreB)</t>
  </si>
  <si>
    <t>greB b3406 JW3369</t>
  </si>
  <si>
    <t>greB</t>
  </si>
  <si>
    <t>MKTPLVTREGYEKLKQELNYLWREERPEVTKKVTWAASLGDRSENADYQYNKKRLREIDRRVRYLTKCLENLKIVDYSPQQEGKVFFGAWVEIENDDGVTHRFRIVGYDEIFGRKDYISIDSPMARALLKKEVGDLAVVNTPAGEASWYVNAIEYVKP</t>
  </si>
  <si>
    <t>P30130</t>
  </si>
  <si>
    <t>FIMD_ECOLI</t>
  </si>
  <si>
    <t>Outer membrane usher protein FimD</t>
  </si>
  <si>
    <t>fimD b4317 JW5780</t>
  </si>
  <si>
    <t>fimD</t>
  </si>
  <si>
    <t>MSYLNLRLYQRNTQCLHIRKHRLAGFFVRLVVACAFAAQAPLSSADLYFNPRFLADDPQAVADLSRFENGQELPPGTYRVDIYLNNGYMATRDVTFNTGDSEQGIVPCLTRAQLASMGLNTASVAGMNLLADDACVPLTTMVQDATAHLDVGQQRLNLTIPQAFMSNRARGYIPPELWDPGINAGLLNYNFSGNSVQNRIGGNSHYAYLNLQSGLNIGAWRLRDNTTWSYNSSDRSSGSKNKWQHINTWLERDIIPLRSRLTLGDGYTQGDIFDGINFRGAQLASDDNMLPDSQRGFAPVIHGIARGTAQVTIKQNGYDIYNSTVPPGPFTINDIYAAGNSGDLQVTIKEADGSTQIFTVPYSSVPLLQREGHTRYSITAGEYRSGNAQQEKTRFFQSTLLHGLPAGWTIYGGTQLADRYRAFNFGIGKNMGALGALSVDMTQANSTLPDDSQHDGQSVRFLYNKSLNESGTNIQLVGYRYSTSGYFNFADTTYSRMNGYNIETQDGVIQVKPKFTDYYNLAYNKRGKLQLTVTQQLGRTSTLYLSGSHQTYWGTSNVDEQFQAGLNTAFEDINWTLSYSLTKNAWQKGRDQMLALNVNIPFSHWLRSDSKSQWRHASASYSMSHDLNGRMTNLAGVYGTLLEDNNLSYSVQTGYAGGGDGNSGSTGYATLNYRGGYGNANIGYSHSDDIKQLYYGVSGGVLAHANGVTLGQPLNDTVVLVKAPGAKDAKVENQTGVRTDWRGYAVLPYATEYRENRVALDTNTLADNVDLDNAVANVVPTRGAIVRAEFKARVGIKLLMTLTHNNKPLPFGAMVTSESSQSSGIVADNGQVYLSGMPLAGKVQVKWGEEENAHCVANYQLPPESQQQLLTQLSAECR</t>
  </si>
  <si>
    <t>DISULFID 855..877;  /evidence="ECO:0000255"</t>
  </si>
  <si>
    <t>P30131</t>
  </si>
  <si>
    <t>HYPF_ECOLI</t>
  </si>
  <si>
    <t>Carbamoyltransferase HypF (EC 6.2.-.-) (Carbamoyl phosphate-converting enzyme HypF) ([NiFe]-hydrogenase maturation factor HypF) (Hydrogenase maturation protein HypF)</t>
  </si>
  <si>
    <t>hypF hydA b2712 JW5433</t>
  </si>
  <si>
    <t>hypF</t>
  </si>
  <si>
    <t>MAKNTSCGVQLRIRGKVQGVGFRPFVWQLAQQLNLHGDVCNDGDGVEVRLREDPETFLVQLYQHCPPLARIDSVEREPFIWSQLPTEFTIRQSTGGTMNTQIVPDAATCPACLAEMNTPGERRYRYPFINCTHCGPRFTIIRAMPYDRPFTVMAAFPLCPACDKEYRDPLDRRFHAQPVACPECGPHLEWVSHGEHAEQEAALQAAIAQLKMGKIVAIKGIGGFHLACDARNSNAVATLRARKHRPAKPLAVMLPVADGLPDAARQLLTTPAAPIVLVDKKYVPELCDDIAPDLNEVGVMLPANPLQHLLLQELQCPLVMTSGNLSGKPPAISNEQALADLQGIADGFLIHNRDIVQRMDDSVVRESGEMLRRSRGYVPDALALPPGFKNVPPVLCLGADLKNTFCLVRGEQAVLSQHLGDLSDDGIQMQWREALRLMQNIYDFTPQYVVHDAHPGYVSSQWAREMNLPTQTVLHHHAHAAACLAEHQWPLDGGDVIALTLDGIGMGENGALWGGECLRVNYRECEHLGGLPAVALPGGDLAAKQPWRNLLAQCLRFVPEWQNYSETASVQQQNWSVLARAIERGINAPLASSCGRFFDAVAAALGCAPATLSYEGEAACALEALAASCHGVTHPVTMPRVDNQLDLATFWQQWLNWQAPVNQRAWAFHDALAQGFAALMREQATMRGITTLVFSGGVIHNRLLRARLAHYLADFTLLFPQSLPAGDGGLSLGQGVIAAARWLAGEVQNG</t>
  </si>
  <si>
    <t>P30136</t>
  </si>
  <si>
    <t>THIC_ECOLI</t>
  </si>
  <si>
    <t>Phosphomethylpyrimidine synthase (EC 4.1.99.17) (Hydroxymethylpyrimidine phosphate synthase) (HMP-P synthase) (HMP-phosphate synthase) (HMPP synthase) (Thiamine biosynthesis protein ThiC)</t>
  </si>
  <si>
    <t>thiC b3994 JW3958</t>
  </si>
  <si>
    <t>thiC</t>
  </si>
  <si>
    <t>MSATKLTRREQRARAQHFIDTLEGTAFPNSKRIYITGTHPGVRVPMREIQLSPTLIGGSKEQPQYEENEAIPVYDTSGPYGDPQIAINVQQGLAKLRQPWIDARGDTEELTVRSSDYTKARLADDGLDELRFSGVLTPKRAKAGRRVTQLHYARQGIITPEMEFIAIRENMGRERIRSEVLRHQHPGMSFGAHLPENITAEFVRDEVAAGRAIIPANINHPESEPMIIGRNFLVKVNANIGNSAVTSSIEEEVEKLVWSTRWGADTVMDLSTGRYIHETREWILRNSPVPIGTVPIYQALEKVNGIAEDLTWEAFRDTLLEQAEQGVDYFTIHAGVLLRYVPMTAKRLTGIVSRGGSIMAKWCLSHHQENFLYQHFREICEICAAYDVSLSLGDGLRPGSIQDANDEAQFAELHTLGELTKIAWEYDVQVMIEGPGHVPMQMIRRNMTEELEHCHEAPFYTLGPLTTDIAPGYDHFTSGIGAAMIGWFGCAMLCYVTPKEHLGLPNKEDVKQGLITYKIAAHAADLAKGHPGAQIRDNAMSKARFEFRWEDQFNLALDPFTARAYHDETLPQESGKVAHFCSMCGPKFCSMKISQEVRDYAATQTIEMGMADMSENFRARGGEIYLRKEEA</t>
  </si>
  <si>
    <t>P30137</t>
  </si>
  <si>
    <t>THIE_ECOLI</t>
  </si>
  <si>
    <t>Thiamine-phosphate synthase (TP synthase) (TPS) (EC 2.5.1.3) (Thiamine-phosphate pyrophosphorylase) (TMP pyrophosphorylase) (TMP-PPase)</t>
  </si>
  <si>
    <t>thiE b3993 JW3957</t>
  </si>
  <si>
    <t>thiE</t>
  </si>
  <si>
    <t>MYQPDFPPVPFRSGLYPVVDSVQWIERLLDAGVRTLQLRIKDRRDEEVEADVVAAIALGRRYNARLFINDYWRLAIKHQAYGVHLGQEDLQATDLNAIRAAGLRLGVSTHDDMEIDVALAARPSYIALGHVFPTQTKQMPSAPQGLEQLARHVERLADYPTVAIGGISLARAPAVIATGVGSIAVVSAITQAADWRLATAQLLEIAGVGDE</t>
  </si>
  <si>
    <t>P30138</t>
  </si>
  <si>
    <t>THIF_ECOLI</t>
  </si>
  <si>
    <t>Sulfur carrier protein ThiS adenylyltransferase (EC 2.7.7.73)</t>
  </si>
  <si>
    <t>thiF b3992 JW3956</t>
  </si>
  <si>
    <t>thiF</t>
  </si>
  <si>
    <t>MNDRDFMRYSRQILLDDIALDGQQKLLDSQVLIIGLGGLGTPAALYLAGAGVGTLVLADDDDVHLSNLQRQILFTTEDIDRPKSQVSQQRLTQLNPDIQLTALQQRLTGEALKDAVARADVVLDCTDNMATRQEINAACVALNTPLITASAVGFGGQLMVLTPPWEQGCYRCLWPDNQEPERNCRTAGVVGPVVGVMGTLQALEAIKLLSGIETPAGELRLFDGKSSQWRSLALRRASGCPVCGGSNADPV</t>
  </si>
  <si>
    <t>P30139</t>
  </si>
  <si>
    <t>THIG_ECOLI</t>
  </si>
  <si>
    <t>Thiazole synthase (EC 2.8.1.10)</t>
  </si>
  <si>
    <t>thiG b3991 JW5549</t>
  </si>
  <si>
    <t>thiG</t>
  </si>
  <si>
    <t>MLRIADKTFDSHLFTGTGKFASSQLMVEAIRASGSQLVTLAMKRVDLRQHNDAILEPLIAAGVTLLPNTSGAKTAEEAIFAAHLAREALGTNWLKLEIHPDARWLLPDPIETLKAAETLVQQGFVVLPYCGADPVLCKRLEEVGCAAVMPLGAPIGSNQGLETRAMLEIIIQQATVPVVVDAGIGVPSHAAQALEMGADAVLVNTAIAVADDPVNMAKAFRLAVEAGLLARQSGPGSRSYFAHATSPLTGFLEASA</t>
  </si>
  <si>
    <t>P30140</t>
  </si>
  <si>
    <t>THIH_ECOLI</t>
  </si>
  <si>
    <t>2-iminoacetate synthase (EC 4.1.99.19) (Dehydroglycine synthase) (Tyrosine lyase)</t>
  </si>
  <si>
    <t>thiH b3990 JW3953</t>
  </si>
  <si>
    <t>thiH</t>
  </si>
  <si>
    <t>MKTFSDRWRQLDWDDIRLRINGKTAADVERALNASQLTRDDMMALLSPAASGYLEQLAQRAQRLTRQRFGNTVSFYVPLYLSNLCANDCTYCGFSMSNRIKRKTLDEADIARESAAIREMGFEHLLLVTGEHQAKVGMDYFRRHLPALREQFSSLQMEVQPLAETEYAELKQLGLDGVMVYQETYHEATYARHHLKGKKQDFFWRLETPDRLGRAGIDKIGLGALIGLSDNWRVDSYMVAEHLLWLQQHYWQSRYSVSFPRLRPCTGGIEPASIMDERQLVQTICAFRLLAPEIELSLSTRESPWFRDRVIPLAINNVSAFSKTQPGGYADNHPELEQFSPHDDRRPEAVAAALTAQGLQPVWKDWDSYLGRASQRL</t>
  </si>
  <si>
    <t>P30143</t>
  </si>
  <si>
    <t>YAAJ_ECOLI</t>
  </si>
  <si>
    <t>Uncharacterized transporter YaaJ</t>
  </si>
  <si>
    <t>yaaJ b0007 JW0006</t>
  </si>
  <si>
    <t>yaaJ</t>
  </si>
  <si>
    <t>MPDFFSFINSVLWGSVMIYLLFGAGCWFTFRTGFVQFRYIRQFGKSLKNSIHPQPGGLTSFQSLCTSLAARVGSGNLAGVALAITAGGPGAVFWMWVAAFIGMATSFAECSLAQLYKERDVNGQFRGGPAWYMARGLGMRWMGVLFAVFLLIAYGIIFSGVQANAVARALSFSFDFPPLVTGIILAVFTLLAITRGLHGVARLMQGFVPLMAIIWVLTSLVICVMNIGQLPHVIWSIFESAFGWQEAAGGAAGYTLSQAITNGFQRSMFSNEAGMGSTPNAAAAAASWPPHPAAQGIVQMIGIFIDTLVICTASAMLILLAGNGTTYMPLEGIQLIQKAMRVLMGSWGAEFVTLVVILFAFSSIVANYIYAENNLFFLRLNNPKAIWCLRICTFATVIGGTLLSLPLMWQLADIIMACMAITNLTAILLLSPVVHTIASDYLRQRKLGVRPVFDPLRYPDIGRQLSPDAWDDVSQE</t>
  </si>
  <si>
    <t>P30147</t>
  </si>
  <si>
    <t>HYI_ECOLI</t>
  </si>
  <si>
    <t>Hydroxypyruvate isomerase (EC 5.3.1.22) (Glyoxylate-induced protein)</t>
  </si>
  <si>
    <t>hyi gip ybbG b0508 JW0496</t>
  </si>
  <si>
    <t>hyi</t>
  </si>
  <si>
    <t>MLRFSANLSMLFGEYDFLARFEKAAQCGFRGVEFMFPYDYDIEELKHVLASNKLEHTLHNLPAGDWAAGERGIACIPGREEEFRDGVAAAIRYARALGNKKINCLVGKTPAGFSSEQIHATLVENLRYAANMLMKEDILLLIEPINHFDIPGFHLTGTRQALKLIDDVGCCNLKIQYDIYHMQRMEGELTNTMTQWADKIGHLQIADNPHRGEPGTGEINYDYLFKVIENSDYNGWVGCEYKPQTTTEAGLRWMDPYR</t>
  </si>
  <si>
    <t>P30149</t>
  </si>
  <si>
    <t>YABI_ECOLI</t>
  </si>
  <si>
    <t>Inner membrane protein YabI</t>
  </si>
  <si>
    <t>yabI b0065 JW5005</t>
  </si>
  <si>
    <t>yabI</t>
  </si>
  <si>
    <t>MQALLEHFITQSTVYSLMAVVLVAFLESLALVGLILPGTVLMAGLGALIGSGELSFWHAWLAGIIGCLMGDWISFWLGWRFKKPLHRWSFLKKNKALLDKTEHALHQHSMFTILVGRFVGPTRPLVPMVAGMLDLPVAKFITPNIIGCLLWPPFYFLPGILAGAAIDIPAGMQSGEFKWLLLATAVFLWVGGWLCWRLWRSGKATDRLSHYLSRGRLLWLTPLISAIGVVALVVLIRHPLMPVYIDILRKVVGV</t>
  </si>
  <si>
    <t>P30176</t>
  </si>
  <si>
    <t>RIBX_ECOLI</t>
  </si>
  <si>
    <t>N-glycosidase YbiA (EC 3.2.2.-) (Riboflavin biosynthesis intermediates N-glycosidase)</t>
  </si>
  <si>
    <t>ybiA b0798 JW0783</t>
  </si>
  <si>
    <t>ybiA</t>
  </si>
  <si>
    <t>MPVRAQRIQHVMQDTIINFYSTSDDYGDFSNFAAWPIKVDGKTWPTSEHYFQAQKFLDEKYREEIRRVSSPMVAARMGRDRSKPLRKNWESVKEQVMRKALRAKFEQHAELRALLLATAPAKLVEHTENDAYWGDGGHGKGKNRLGYLLMELREQLAIEK</t>
  </si>
  <si>
    <t>P30177</t>
  </si>
  <si>
    <t>YBIB_ECOLI</t>
  </si>
  <si>
    <t>Uncharacterized protein YbiB</t>
  </si>
  <si>
    <t>ybiB b0800 JW0785</t>
  </si>
  <si>
    <t>ybiB</t>
  </si>
  <si>
    <t>MDYRKIIKEIGRGKNHARDLDRDTARGLYAHMLNGEVPDLELGGVLIALRIKGEGEAEMLGFYEAMQNHTIKLTPPAGKPMPIVIPSYNGARKQANLTPLLAILLHKLGFPVVVHGVSEDPTRVLTETIFELMGITPTLHGGQAQAKLDEHQPVFMPVGAFCPPLEKQLAMRWRMGVRNSAHTLAKLATPFAEGEALRLSSVSHPEYIGRVAKFFSDIGGRALLMHGTEGEVYANPQRCPQINLIDREGMRVLYEKQDTAGSELLPQAKDPETTAQWIERCLAGSEPIPESLKIQMACCLVATGEAATISDGLARVNQAF</t>
  </si>
  <si>
    <t>P30178</t>
  </si>
  <si>
    <t>HCXB_ECOLI</t>
  </si>
  <si>
    <t>Hydroxycarboxylate dehydrogenase B (EC 1.1.1.-) (2-oxoglutarate reductase) (Hydroxyphenylpyruvate reductase) (EC 1.1.1.237) (Phenylpyruvate reductase)</t>
  </si>
  <si>
    <t>hcxB ybiC b0801 JW0786</t>
  </si>
  <si>
    <t>hcxB</t>
  </si>
  <si>
    <t>MESGHRFDAQTLHSFIQAVFRQMGSEEQEAKLVADHLIAANLAGHDSHGIGMIPSYVRSWSQGHLQINHHAKTVKEAGAAVTLDGDRAFGQVAAHEAMALGIEKAHQHGIAAVALHNSHHIGRIGYWAEQCAAAGFVSIHFVSVVGIPMVAPFHGRDSRFGTNPFCVVFPRKDNFPLLLDYATSAIAFGKTRVAWHKGVPVPPGCLIDVNGVPTTNPAVMQESPLGSLLTFAEHKGYALAAMCEILGGALSGGKTTHQETLQTSPDAILNCMTTIIINPELFGAPDCNAQTEAFAEWVKASPHDDDKPILLPGEWEVNTRRERQKQGIPLDAGSWQAICDAARQIGMPEETLQAFCQQLAS</t>
  </si>
  <si>
    <t>P30192</t>
  </si>
  <si>
    <t>INSZ_ECOLI</t>
  </si>
  <si>
    <t>Putative transposase InsZ</t>
  </si>
  <si>
    <t>insZ ychG b4573 JW1227/JW5883 b1239/b1240</t>
  </si>
  <si>
    <t>insZ</t>
  </si>
  <si>
    <t>MPLLNDLLDFSDHPLMPPPSAQLFAEHLPTEWIQHCLTLSAHATVRRRRLPGDMVIWMVVQNEPITDVVRRLNLSADGEAGMNLLARSAVTQARQRVGAAPVEWLFRQTAQDRGAERYLKDDWHGLQLFAIDGAQFRTPDKPELREYYGSANTSTKRQNAYPVMRLVALMNLGSHILLNAVTAPYRQSETVLAHSMLATIPDNSITLFDKLFYSEDLLLTLNQKGCNRHWLLPAWKNIASEMIELGNTASPGTIPKRLEHLRGALEVVFITKRPRPSRPRSVKISKTRYPVKHSAAPLK</t>
  </si>
  <si>
    <t>P30235</t>
  </si>
  <si>
    <t>PSUK_ECOLI</t>
  </si>
  <si>
    <t>Pseudouridine kinase (EC 2.7.1.83)</t>
  </si>
  <si>
    <t>psuK pscK yeiC b2166 JW2153</t>
  </si>
  <si>
    <t>psuK</t>
  </si>
  <si>
    <t>MREKDYVVIIGSANIDVAGYSHESLNYADSNPGKIKFTPGGVGRNIAQNLALLGNKAWLLSAVGSDFYGQSLLTQTNQSGVYVDKCLIVPGENTSSYLSLLDNTGEMLVAINDMNISNAITAEYLAQHGEFIQRAKVIVADCNISEEALAWILDNAANVPVFVDPVSAWKCVKVRDRLNQIHTLKPNRLEAETLSGIALSGREDVAKVAAWFHQHGLNRLVLSMGGDGVYYSDISGESGWSAPIKTNVINVTGAGDAMMAGLASCWVDGMPFAESVRFAQGCSSMALSCEYTNNPDLSIANVISLVENAECLN</t>
  </si>
  <si>
    <t>P30744</t>
  </si>
  <si>
    <t>SDHM_ECOLI</t>
  </si>
  <si>
    <t>L-serine dehydratase 2 (SDH 2) (EC 4.3.1.17) (L-serine deaminase 2) (L-SD2)</t>
  </si>
  <si>
    <t>sdaB b2797 JW2768</t>
  </si>
  <si>
    <t>sdaB</t>
  </si>
  <si>
    <t>MISVFDIFKIGIGPSSSHTVGPMKAGKQFTDDLIARNLLKDVTRVVVDVYGSLSLTGKGHHTDIAIIMGLAGNLPDTVDIDSIPSFIQDVNTHGRLMLANGQHEVEFPVDQCMNFHADNLSLHENGMRITALAGDKVVYSQTYYSIGGGFIVDEEHFGQQDSAPVEVPYPYSSAADLQKHCQETGLSLSGLMMKNELALHSKEELEQHLANVWEVMRGGIERGISTEGVLPGKLRVPRRAAALRRMLVSQDKTTTDPMAVVDWINMFALAVNEENAAGGRVVTAPTNGACGIIPAVLAYYDKFIREVNANSLARYLLVASAIGSLYKMNASISGAEVGCQGEVGVACSMAAAGLAELLGASPAQVCIAAEIAMEHNLGLTCDPVAGQVQVPCIERNAIAAVKAVNAARMALRRTSEPRVCLDKVIETMYETGKDMNAKYRETSRGGLAMKIVACD</t>
  </si>
  <si>
    <t>P30745</t>
  </si>
  <si>
    <t>MOAA_ECOLI</t>
  </si>
  <si>
    <t>GTP 3',8-cyclase (EC 4.1.99.22) (Molybdenum cofactor biosynthesis protein A)</t>
  </si>
  <si>
    <t>moaA bisA chlA chlA1 narA b0781 JW0764</t>
  </si>
  <si>
    <t>moaA</t>
  </si>
  <si>
    <t>MASQLTDAFARKFYYLRLSITDVCNFRCTYCLPDGYKPSGVTNKGFLTVDEIRRVTRAFARLGTEKVRLTGGEPSLRRDFTDIIAAVRENDAIRQIAVTTNGYRLERDVASWRDAGLTGINVSVDSLDARQFHAITGQDKFNQVMAGIDAAFEAGFEKVKVNTVLMRDVNHHQLDTFLNWIQHRPIQLRFIELMETGEGSELFRKHHISGQVLRDELLRRGWIHQLRQRSDGPAQVFCHPDYAGEIGLIMPYEKDFCATCNRLRVSSIGKLHLCLFGEGGVNLRDLLEDDTQQQALEARISAALREKKQTHFLHQNNTGITQNLSYIGG</t>
  </si>
  <si>
    <t>P30748</t>
  </si>
  <si>
    <t>MOAD_ECOLI</t>
  </si>
  <si>
    <t>Molybdopterin synthase sulfur carrier subunit (MPT synthase subunit 1) (Molybdenum cofactor biosynthesis protein D) (Molybdopterin-converting factor small subunit) (Molybdopterin-converting factor subunit 1) (Sulfur carrier protein MoaD)</t>
  </si>
  <si>
    <t>moaD chlA4 chlM b0784 JW0767</t>
  </si>
  <si>
    <t>moaD</t>
  </si>
  <si>
    <t>MIKVLFFAQVRELVGTDATEVAADFPTVEALRQHMAAQSDRWALALEDGKLLAAVNQTLVSFDHPLTDGDEVAFFPPVTGG</t>
  </si>
  <si>
    <t>P30749</t>
  </si>
  <si>
    <t>MOAE_ECOLI</t>
  </si>
  <si>
    <t>Molybdopterin synthase catalytic subunit (EC 2.8.1.12) (MPT synthase subunit 2) (Molybdenum cofactor biosynthesis protein E) (Molybdopterin-converting factor large subunit) (Molybdopterin-converting factor subunit 2)</t>
  </si>
  <si>
    <t>moaE chlA5 b0785 JW0768</t>
  </si>
  <si>
    <t>moaE</t>
  </si>
  <si>
    <t>MAETKIVVGPQPFSVGEEYPWLAERDEDGAVVTFTGKVRNHNLGDSVNALTLEHYPGMTEKALAEIVDEARNRWPLGRVTVIHRIGELWPGDEIVFVGVTSAHRSSAFEAGQFIMDYLKTRAPFWKREATPEGDRWVEARESDQQAAKRW</t>
  </si>
  <si>
    <t>P30750</t>
  </si>
  <si>
    <t>METN_ECOLI</t>
  </si>
  <si>
    <t>Methionine import ATP-binding protein MetN (EC 7.4.2.11)</t>
  </si>
  <si>
    <t>metN abc b0199 JW0195</t>
  </si>
  <si>
    <t>metN</t>
  </si>
  <si>
    <t>MIKLSNITKVFHQGTRTIQALNNVSLHVPAGQIYGVIGASGAGKSTLIRCVNLLERPTEGSVLVDGQELTTLSESELTKARRQIGMIFQHFNLLSSRTVFGNVALPLELDNTPKDEVKRRVTELLSLVGLGDKHDSYPSNLSGGQKQRVAIARALASNPKVLLCDEATSALDPATTRSILELLKDINRRLGLTILLITHEMDVVKRICDCVAVISNGELIEQDTVSEVFSHPKTPLAQKFIQSTLHLDIPEDYQERLQAEPFTDCVPMLRLEFTGQSVDAPLLSETARRFNVNNNIISAQMDYAGGVKFGIMLTEMHGTQQDTQAAIAWLQEHHVKVEVLGYV</t>
  </si>
  <si>
    <t>P30843</t>
  </si>
  <si>
    <t>BASR_ECOLI</t>
  </si>
  <si>
    <t>Transcriptional regulatory protein BasR</t>
  </si>
  <si>
    <t>basR pmrA b4113 JW4074</t>
  </si>
  <si>
    <t>basR</t>
  </si>
  <si>
    <t>MKILIVEDDTLLLQGLILAAQTEGYACDSVTTARMAEQSLEAGHYSLVVLDLGLPDEDGLHFLARIRQKKYTLPVLILTARDTLTDKIAGLDVGADDYLVKPFALEELHARIRALLRRHNNQGESELIVGNLTLNMGRRQVWMGGEELILTPKEYALLSRLMLKAGSPVHREILYNDIYNWDNEPSTNTLEVHIHNLRDKVGKARIRTVRGFGYMLVANEEN</t>
  </si>
  <si>
    <t>P30844</t>
  </si>
  <si>
    <t>BASS_ECOLI</t>
  </si>
  <si>
    <t>Sensor protein BasS (EC 2.7.13.3)</t>
  </si>
  <si>
    <t>basS pmrB b4112 JW4073</t>
  </si>
  <si>
    <t>basS</t>
  </si>
  <si>
    <t>MHFLRRPISLRQRLILTIGAILLVFELISVFWLWHESTEQIQLFEQALRDNRNNDRHIMREIREAVASLIVPGVFMVSLTLFICYQAVRRITRPLAELQKELEARTADNLTPIAIHSATLEIEAVVSALNDLVSRLTSTLDNERLFTADVAHELRTPLAGVRLHLELLAKTHHIDVAPLVARLDQMMESVSQLLQLARAGQSFSSGNYQHVKLLEDVILPSYDELSTMLDQRQQTLLLPESAADITVQGDATLLRMLLRNLVENAHRYSPQGSNIMIKLQEDDGAVMAVEDEGPGIDESKCGELSKAFVRMDSRYGGIGLGLSIVSRITQLHHGQFFLQNRQETSGTRAWVRLKKDQYVANQI</t>
  </si>
  <si>
    <t>P30845</t>
  </si>
  <si>
    <t>EPTA_ECOLI</t>
  </si>
  <si>
    <t>Phosphoethanolamine transferase EptA (EC 2.7.-.-) (Polymyxin resistance protein PmrC)</t>
  </si>
  <si>
    <t>eptA pmrC yjdB b4114 JW5730</t>
  </si>
  <si>
    <t>eptA</t>
  </si>
  <si>
    <t>MLKRLLKRPSLNLLAWLLLAAFYISICLNIAFFKQVLQALPLDSLHNVLVFLSMPVVAFSVINIVLTLSSFLWLNRPLACLFILVGAAAQYFIMTYGIVIDRSMIANIIDTTPAESYALMTPQMLLTLGFSGVLAALIACWIKIKPATSRLRSVLFRGANILVSVLLILLVAALFYKDYASLFRNNKELVKSLSPSNSIVASWSWYSHQRLANLPLVRIGEDAHRNPLMQNEKRKNLTILIVGETSRAENFSLNGYPRETNPRLAKDNVVYFPNTASCGTATAVSVPCMFSDMPREHYKEELAQHQEGVLDIIQRAGINVLWNDNDGGCKGACDRVPHQNVTALNLPDQCINGECYDEVLFHGLEEYINNLQGDGVIVLHTIGSHGPTYYNRYPPQFRKFTPTCDTNEIQTCTKEQLVNTYDNTLVYVDYIVDKAINLLKEHQDKFTTSLVYLSDHGESLGENGIYLHGLPYAIAPDSQKQVPMLLWLSEDYQKRYQVDQNCLQKQAQTQHYSQDNLFSTLLGLTGVETKYYQAADDILQTCRRVSE</t>
  </si>
  <si>
    <t>P30847</t>
  </si>
  <si>
    <t>BAES_ECOLI</t>
  </si>
  <si>
    <t>Signal transduction histidine-protein kinase BaeS (EC 2.7.13.3)</t>
  </si>
  <si>
    <t>baeS b2078 JW2063</t>
  </si>
  <si>
    <t>baeS</t>
  </si>
  <si>
    <t>MKFWRPGITGKLFLAIFATCIVLLISMHWAVRISFERGFIDYIKHGNEQRLQLLSDALGEQYAQHGNWRFLRNNDRFVFQILRSFEHDNSEDKPGPGMPPHGWRTQFWVVDQNNKVLVGPRAPIPPDGTRRPILVNGAEVGAVIASPVERLTRNTDINFDKQQRQTSWLIVALATLLAALATFLLARGLLAPVKRLVDGTHKLAAGDFTTRVTPTSEDELGKLAQDFNQLASTLEKNQQMRRDFMADISHELRTPLAVLRGELEAIQDGVRKFTPETVASLQAEVGTLTKLVDDLHQLSMSDEGALAYQKAPVDLIPLLEVAGGAFRERFASRGLKLQFSLPDSITVFGDRDRLMQLFNNLLENSLRYTDSGGSLQISAGQRDKTVRLTFADSAPGVSDDQLQKLFERFYRTEGSRNRASGGSGLGLAICLNIVEAHNGRIIAAHSPFGGVSITVELPLERDLQREV</t>
  </si>
  <si>
    <t>P30850</t>
  </si>
  <si>
    <t>RNB_ECOLI</t>
  </si>
  <si>
    <t>Exoribonuclease 2 (EC 3.1.13.1) (Exoribonuclease II) (RNase II) (Ribonuclease II)</t>
  </si>
  <si>
    <t>rnb b1286 JW1279</t>
  </si>
  <si>
    <t>rnb</t>
  </si>
  <si>
    <t>MFQDNPLLAQLKQQLHSQTPRAEGVVKATEKGFGFLEVDAQKSYFIPPPQMKKVMHGDRIIAVIHSEKERESAEPEELVEPFLTRFVGKVQGKNDRLAIVPDHPLLKDAIPCRAARGLNHEFKEGDWAVAEMRRHPLKGDRSFYAELTQYITFGDDHFVPWWVTLARHNLEKEAPDGVATEMLDEGLVREDLTALDFVTIDSASTEDMDDALFAKALPDDKLQLIVAIADPTAWIAEGSKLDKAAKIRAFTNYLPGFNIPMLPRELSDDLCSLRANEVRPVLACRMTLSADGTIEDNIEFFAATIESKAKLVYDQVSDWLENTGDWQPESEAIAEQVRLLAQICQRRGEWRHNHALVFKDRPDYRFILGEKGEVLDIVAEPRRIANRIVEEAMIAANICAARVLRDKLGFGIYNVHMGFDPANADALAALLKTHGLHVDAEEVLTLDGFCKLRRELDAQPTGFLDSRIRRFQSFAEISTEPGPHFGLGLEAYATWTSPIRKYGDMINHRLLKAVIKGETATRPQDEITVQMAERRRLNRMAERDVGDWLYARFLKDKAGTDTRFAAEIVDISRGGMRVRLVDNGAIAFIPAPFLHAVRDELVCSQENGTVQIKGETVYKVTDVIDVTIAEVRMETRSIIARPVA</t>
  </si>
  <si>
    <t>P30852</t>
  </si>
  <si>
    <t>SMF_ECOLI</t>
  </si>
  <si>
    <t>Protein Smf</t>
  </si>
  <si>
    <t>smf b4473 JW5708</t>
  </si>
  <si>
    <t>smf</t>
  </si>
  <si>
    <t>MVDTEIWLRLMSISSLYGDDMVRIAHWVAKQSHIDAVVLQQTGLTLRQAQRFLSFPRKSIESSLCWLEQPNHHLIPADSEFYPPQLLATTDYPGALFVEGELHALHSFQLAVVGSRAHSWYGERWGRLFCETLATRGVTITSGLARGIDGVAHKAALQVNGVSIAVLGNGLNTIHPRRHARLAASLLEQGGALVSEFPLDVPPLAYNFPRRNRIISGLSKGVLVVEAALRSGSLVTARCALEQGREVFALPGPIGNPGSEGPHWLIKQGAILVTEPEEILENLQFGLHWLPDAPENSFYSPDQQDVALPFPELLANVGDEVTPVDVVAERAGQPVPEVVTQLLELELAGWIAAVPGGYVRLRRACHVRRTNVFV</t>
  </si>
  <si>
    <t>P30855</t>
  </si>
  <si>
    <t>EVGS_ECOLI</t>
  </si>
  <si>
    <t>Sensor protein EvgS (EC 2.7.13.3)</t>
  </si>
  <si>
    <t>evgS b2370 JW2367</t>
  </si>
  <si>
    <t>evgS</t>
  </si>
  <si>
    <t>MKFLPYIFLLCCGLWSTISFADEDYIEYRGISSNNRVTLDPLRLSNKELRWLASKKNLVIAVHKSQTATLLHTDSQQRVRGINADYLNLLKRALNIKLTLREYADHQKAMDALAEGEVDIVLSHLVTSPPLNNDIAATKPLIITFPALVTTLHDSMRPLTSPKPVNIARVANYPPDEVIHQSFPKATIISFTNLYQALASVSAGHNDYFIGSNIITSSMISRYFTHSLNVVKYYNSPRQYNFFLTRKESVILNEVLNRFVDALTNEVRYEVSQNWLDTGNLAFLNKPLELTEHEKQWIKQHPNLKVLENPYSPPYSMTDENGSVRGVMGDILNIITLQTGLNFSPITVSHNIHAGTQLSPGGWDIIPGAIYSEDRENNVLFAEAFITTPYVFVMQKAPDSEQTLKKGMKVAIPYYYELHSQLKEMYPEVEWIQVDNASAAFHKVKEGELDALVATQLNSRYMIDHYYPNELYHFLIPGVPNASLSFAFPRGEPELKDIINKALNAIPPSEVLRLTEKWIKMPNVTIDTWDLYSEQFYIVTTLSVLLVGSSLLWGFYLLRSVRRRKVIQGDLENQISFRKALSDSLPNPTYVVNWQGNVISHNSAFEHYFTADYYKNAMLPLENSDSPFKDVFSNAHEVTAETKENRTIYTQVFEIDNGIEKRCINHWHTLCNLPASDNAVYICGWQDITETRDLINALEVEKNKAIKATVAKSQFLATMSHEIRTPISSIMGFLELLSGSGLSKEQRVEAISLAYATGQSLLGLIGEILDVDKIESGNYQLQPQWVDIPTLVQNTCHSFGAIAASKSIALSCSSTFPEHYLVKIDPQAFKQVLSNLLSNALKFTTEGAVKITTSLGHIDDNHAVIKMTIMDSGSGLSQEEQQQLFKRYSQTSAGRQQTGSGLGLMICKELIKNMQGDLSLESHPGIGTTFTITIPVEISQQVATVEAKAEQPITLPEKLSILIADDHPTNRLLLKRQLNLLGYDVDEATDGVQALHKVSMQHYDLLITDVNMPNMDGFELTRKLREQNSSLPIWGLTANAQANEREKGLSCGMNLCLFKPLTLDVLKTHLSQLHQVAHIAPQYRHLDIEALKNNTANDLQLMQEILMTFQHETHKDLPAAFQALEAGDNRTFHQCIHRIHGAANILNLQKLINISHQLEITPVSDDSKPEILQLLNSVKEHIAELDQEIAVFCQKND</t>
  </si>
  <si>
    <t>P30859</t>
  </si>
  <si>
    <t>ARTI_ECOLI</t>
  </si>
  <si>
    <t>Putative ABC transporter arginine-binding protein 2</t>
  </si>
  <si>
    <t>artI b0863 JW0847</t>
  </si>
  <si>
    <t>artI</t>
  </si>
  <si>
    <t>MKKVLIAALIAGFSLSATAAETIRFATEASYPPFESIDANNQIVGFDVDLAQALCKEIDATCTFSNQAFDSLIPSLKFRRVEAVMAGMDITPEREKQVLFTTPYYDNSALFVGQQGKYTSVDQLKGKKVGVQNGTTHQKFIMDKHPEITTVPYDSYQNAKLDLQNGRIDGVFGDTAVVTEWLKDNPKLAAVGDKVTDKDYFGTGLGIAVRQGNTELQQKLNTALEKVKKDGTYETIYNKWFQK</t>
  </si>
  <si>
    <t>P30860</t>
  </si>
  <si>
    <t>ARTJ_ECOLI</t>
  </si>
  <si>
    <t>ABC transporter arginine-binding protein 1</t>
  </si>
  <si>
    <t>artJ b0860 JW0844</t>
  </si>
  <si>
    <t>artJ</t>
  </si>
  <si>
    <t>MKKLVLAALLASFTFGASAAEKINFGVSATYPPFESIGANNEIVGFDIDLAKALCKQMQAECTFTNHAFDSLIPSLKFRKYDAVISGMDITPERSKQVSFTTPYYENSAVVIAKKDTYKTFADLKGKRIGMENGTTHQKYIQDQHPEVKTVSYDSYQNAFIDLKNGRIDGVFGDTAVVNEWLKTNPQLGVATEKVTDPQYFGTGLGIAVRPDNKALLEKLNNALAAIKADGTYQKISDQWFPQ</t>
  </si>
  <si>
    <t>P30863</t>
  </si>
  <si>
    <t>DKGB_ECOLI</t>
  </si>
  <si>
    <t>2,5-diketo-D-gluconic acid reductase B (2,5-DKG reductase B) (2,5-DKGR B) (25DKGR-B) (EC 1.1.1.346) (AKR5D)</t>
  </si>
  <si>
    <t>dkgB yafB b0207 JW0197</t>
  </si>
  <si>
    <t>dkgB</t>
  </si>
  <si>
    <t>MAIPAFGLGTFRLKDDVVISSVITALELGYRAIDTAQIYDNEAAVGQAIAESGVPRHELYITTKIWIENLSKDKLIPSLKESLQKLRTDYVDLTLIHWPSPNDEVSVEEFMQALLEAKKQGLTREIGISNFTIPLMEKAIAAVGAENIATNQIELSPYLQNRKVVAWAKQHGIHITSYMTLAYGKALKDEVIARIAAKHNATPAQVILAWAMGEGYSVIPSSTKRKNLESNLKAQNLQLDAEDKKAIAALDCNDRLVSPEGLAPEWD</t>
  </si>
  <si>
    <t>P30864</t>
  </si>
  <si>
    <t>YAFC_ECOLI</t>
  </si>
  <si>
    <t>Uncharacterized HTH-type transcriptional regulator YafC</t>
  </si>
  <si>
    <t>yafC b0208 JW0198</t>
  </si>
  <si>
    <t>yafC</t>
  </si>
  <si>
    <t>MKATSEELAIFVSVVESGSFSRAAEQLGQANSAVSRAVKKLEMKLGVSLLNRTTRQLSLTEEGERYFRRVQSILQEMAAAESEIMETRNTPRGLLRIDAATPVVLHFLMPLIKPFRERYPEVTLSLVSSETIINLIERKVDVAIRAGTLTDSSLRARPLFNSYRKIIASPDYISRYGKPETIDDLKQHICLGFTEPASLNTWPIARSDGQLHEVKYGLSSNSGETLKQLCLSGNGIACLSDYMIDKEIARGELVELMADKVLPVEMPFSAVYYSDRAVSTRIRAFIDFLSEHVKTAPGGAVREA</t>
  </si>
  <si>
    <t>P30866</t>
  </si>
  <si>
    <t>YAFE_ECOLI</t>
  </si>
  <si>
    <t>Uncharacterized protein YafE</t>
  </si>
  <si>
    <t>yafE b0210 JW0200</t>
  </si>
  <si>
    <t>yafE</t>
  </si>
  <si>
    <t>MSGLPQGRPTFGAAQNVSAVVAYDLSAHMLDVVAQAAEARQLKNITTRQGYAESLPFADNAFDIVISRYSAHHWHDVGAALREVNRILKPGGRLIVMDVMSPGHPVRDIWLQTVEALRDTSHVRNYASGEWLTLINEANLIVDNLITDKLPLEFSSWVARMRTPEALVDAIRIYQQSASTEVRTYFALQNDGFFTSDIIMVDAHKAA</t>
  </si>
  <si>
    <t>P30870</t>
  </si>
  <si>
    <t>GLNE_ECOLI</t>
  </si>
  <si>
    <t>Bifunctional glutamine synthetase adenylyltransferase/adenylyl-removing enzyme (ATP:glutamine synthetase adenylyltransferase) (ATase) [Includes: Glutamine synthetase adenylyl-L-tyrosine phosphorylase (EC 2.7.7.89) (Adenylyl removase) (AR) (AT-N) (AT-N440) (P-I); Glutamine synthetase adenylyl transferase (EC 2.7.7.42) (Adenylyl transferase) (AT) (AT-C)]</t>
  </si>
  <si>
    <t>glnE b3053 JW3025</t>
  </si>
  <si>
    <t>glnE</t>
  </si>
  <si>
    <t>MKPLSSPLQQYWQTVVERLPEPLAEESLSAQAKSVLTFSDFVQDSVIAHPEWLTELESQPPQADEWQHYAAWLQEALCNVSDEAGLMRELRLFRRRIMVRIAWAQTLALVTEESILQQLSYLAETLIVAARDWLYDACCREWGTPCNAQGEAQPLLILGMGKLGGGELNFSSDIDLIFAWPEHGCTQGGRRELDNAQFFTRMGQRLIKVLDQPTQDGFVYRVDMRLRPFGESGPLVLSFAALEDYYQEQGRDWERYAMVKARIMGDSEGVYANELRAMLRPFVFRRYIDFSVIQSLRNMKGMIAREVRRRGLTDNIKLGAGGIREIEFIVQVFQLIRGGREPSLQSRSLLPTLSAIAELHLLSENDAEQLRVAYLFLRRLENLLQSINDEQTQTLPSDELNRARLAWAMDFADWPQLTGALTAHMTNVRRVFNELIGDDESETQEESLSEQWRELWQDALQEDDTTPVLAHLSEDDRKQVLTLIADFRKELDKRTIGPRGRQVLDHLMPHLLSDVCAREDAAVTLSRITALLVGIVTRTTYLELLSEFPAALKHLISLCAASPMIASQLARYPLLLDELLDPNTLYQPTATDAYRDELRQYLLRVPEDDEEQQLEALRQFKQAQLLRIAAADIAGTLPVMKVSDHLTWLAEAMIDAVVQQAWVQMVARYGKPNHLNEREGRGFAVVGYGKLGGWELGYSSDLDLIFLHDCPMDAMTDGEREIDGRQFYLRLAQRIMHLFSTRTSSGILYEVDARLRPSGAAGMLVTSAEAFADYQKNEAWTWEHQALVRARVVYGDPQLTAHFDAVRREIMTLPREGKTLQTEVREMREKMRAHLGNKHRDRFDIKADEGGITDIEFITQYLVLRYAHEKPKLTRWSDNVRILELLAQNDIMEEQEAMALTRAYTTLRDELHHLALQELPGHVSEDCFTAERELVRASWQKWLVEE</t>
  </si>
  <si>
    <t>P30871</t>
  </si>
  <si>
    <t>3PASE_ECOLI</t>
  </si>
  <si>
    <t>Inorganic triphosphatase (PPPase) (EC 3.6.1.25) (ORFXE)</t>
  </si>
  <si>
    <t>ygiF b3054 JW3026</t>
  </si>
  <si>
    <t>ygiF</t>
  </si>
  <si>
    <t>MAQEIELKFIVNHSAVEALRDHLNTLGGEHHDPVQLLNIYYETPDNWLRGHDMGLRIRGENGRYEMTMKVAGRVTGGLHQRPEYNVALSEPTLDLAQLPTEVWPNGELPADLASRVQPLFSTDFYREKWLVAVDGSQIEIALDQGEVKAGEFAEPICELELELLSGDTRAVLKLANQLVSQTGLRQGSLSKAARGYHLAQGNPAREIKPTTILHVAAKADVEQGLEAALELALAQWQYHEELWVRGNDAAKEQVLAAISLVRHTLMLFGGIVPRKASTHLRDLLTQCEATIASAVSAVTAVYSTETAMAKLALTEWLVSKAWQPFLDAKAQGKISDSFKRFADIHLSRHAAELKSVFCQPLGDRYRDQLPRLTRDIDSILLLAGYYDPVVAQAWLENWQGLHHAIATGQRIEIEHFRNEANNQEPFWLHSGKR</t>
  </si>
  <si>
    <t>P30958</t>
  </si>
  <si>
    <t>MFD_ECOLI</t>
  </si>
  <si>
    <t>Transcription-repair-coupling factor (TRCF) (EC 3.6.4.-)</t>
  </si>
  <si>
    <t>mfd b1114 JW1100</t>
  </si>
  <si>
    <t>mfd</t>
  </si>
  <si>
    <t>MPEQYRYTLPVKAGEQRLLGELTGAACATLVAEIAERHAGPVVLIAPDMQNALRLHDEISQFTDQMVMNLADWETLPYDSFSPHQDIISSRLSTLYQLPTMQRGVLIVPVNTLMQRVCPHSFLHGHALVMKKGQRLSRDALRTQLDSAGYRHVDQVMEHGEYATRGALLDLFPMGSELPYRLDFFDDEIDSLRVFDVDSQRTLEEVEAINLLPAHEFPTDKAAIELFRSQWRDTFEVKRDPEHIYQQVSKGTLPAGIEYWQPLFFSEPLPPLFSYFPANTLLVNTGDLETSAERFQADTLARFENRGVDPMRPLLPPQSLWLRVDELFSELKNWPRVQLKTEHLPTKAANANLGFQKLPDLAVQAQQKAPLDALRKFLETFDGPVVFSVESEGRREALGELLARIKIAPQRIMRLDEASDRGRYLMIGAAEHGFVDTVRNLALICESDLLGERVARRRQDSRRTINPDTLIRNLAELHIGQPVVHLEHGVGRYAGMTTLEAGGITGEYLMLTYANDAKLYVPVSSLHLISRYAGGAEENAPLHKLGGDAWSRARQKAAEKVRDVAAELLDIYAQRAAKEGFAFKHDREQYQLFCDSFPFETTPDQAQAINAVLSDMCQPLAMDRLVCGDVGFGKTEVAMRAAFLAVDNHKQVAVLVPTTLLAQQHYDNFRDRFANWPVRIEMISRFRSAKEQTQILAEVAEGKIDILIGTHKLLQSDVKFKDLGLLIVDEEHRFGVRHKERIKAMRANVDILTLTATPIPRTLNMAMSGMRDLSIIATPPARRLAVKTFVREYDSMVVREAILREILRGGQVYYLYNDVENIQKAAERLAELVPEARIAIGHGQMRERELERVMNDFHHQRFNVLVCTTIIETGIDIPTANTIIIERADHFGLAQLHQLRGRVGRSHHQAYAWLLTPHPKAMTTDAQKRLEAIASLEDLGAGFALATHDLEIRGAGELLGEEQSGSMETIGFSLYMELLENAVDALKAGREPSLEDLTSQQTEVELRMPSLLPDDFIPDVNTRLSFYKRIASAKTENELEEIKVELIDRFGLLPDPARTLLDIARLRQQAQKLGIRKLEGNEKGGVIEFAEKNHVNPAWLIGLLQKQPQHYRLDGPTRLKFIQDLSERKTRIEWVRQFMRELEENAIA</t>
  </si>
  <si>
    <t>P30979</t>
  </si>
  <si>
    <t>YBEF_ECOLI</t>
  </si>
  <si>
    <t>Uncharacterized HTH-type transcriptional regulator YbeF</t>
  </si>
  <si>
    <t>ybeF b0629 JW0624</t>
  </si>
  <si>
    <t>ybeF</t>
  </si>
  <si>
    <t>MDSNNQIEPCLSRKSSEGKPQIFTTLRNIDLNLLTIFEAVYVHKGIVNAAKVLNLTPSAISQSIQKLRVIFPDPLFIRKGQGVTPTAFAMHLHEYISQGLESILGALDIEGSYDKQRTITIATTPSVGALVLPVIYRAIKTHYPQLLLRNPPISDAENQLSQFQTDLIIDNMFCTNRTVQHHVLFTDNMVLICREGNPLLSLEDDRETIDNAAHVLLLPEEQNFSGLRQRVQEMFPDRQINFTSYNILTIAALVANSDMLAIIPSRFYNLFSRCWPLEKLPFPSLNEEQIDFSIHYNKFSLRDPILHGVIDVIRNAF</t>
  </si>
  <si>
    <t>P31057</t>
  </si>
  <si>
    <t>PANB_ECOLI</t>
  </si>
  <si>
    <t>3-methyl-2-oxobutanoate hydroxymethyltransferase (EC 2.1.2.11) (Ketopantoate hydroxymethyltransferase) (KPHMT)</t>
  </si>
  <si>
    <t>panB b0134 JW0130</t>
  </si>
  <si>
    <t>panB</t>
  </si>
  <si>
    <t>MKPTTISLLQKYKQEKKRFATITAYDYSFAKLFADEGLNVMLVGDSLGMTVQGHDSTLPVTVADIAYHTAAVRRGAPNCLLLADLPFMAYATPEQAFENAATVMRAGANMVKIEGGEWLVETVQMLTERAVPVCGHLGLTPQSVNIFGGYKVQGRGDEAGDQLLSDALALEAAGAQLLVLECVPVELAKRITEALAIPVIGIGAGNVTDGQILVMHDAFGITGGHIPKFAKNFLAETGDIRAAVRQYMAEVESGVYPGEEHSFH</t>
  </si>
  <si>
    <t>P31058</t>
  </si>
  <si>
    <t>YADC_ECOLI</t>
  </si>
  <si>
    <t>Uncharacterized fimbrial-like protein YadC</t>
  </si>
  <si>
    <t>yadC b0135 JW0131</t>
  </si>
  <si>
    <t>yadC</t>
  </si>
  <si>
    <t>MKTIFRYILFLALYSCCNTVSAYTSFIVGNNAGVDNYRGPSTAAQMTFNYTSTASNLVFYKPTQLGPTGVKMYWSYLDTGTGGGILYCNTSGRANPGPITIENAMVYSGKDYGGHKLFNTSVPGLYYTMLISRVWSAYDTITDIQSPGIYIGDPSNQEFFFSVTDSDLQTKGCNKADDYDKFWAIGGIVHNITVEFYTDTNFDPTLNQQVQLSSSSNYLYSFKAYSPGTKVVDHSNHIYVNFTLNNVKLTLPTCFTSILTGPSVNGSTVRMGEYSSGTIKNGASPVPFDISLQNCIRVRNIETKLVTGKVGTQNTQLLGNTLTGSTAAKGVGVLIEGLATSKNPLMTLKPNDTNSVYIDYETEDDTSDGVYPNQGNGTSQPLHFQATLKQDGNIAIEPGEFKATSTFQVTYP</t>
  </si>
  <si>
    <t>P31060</t>
  </si>
  <si>
    <t>MODF_ECOLI</t>
  </si>
  <si>
    <t>ABC transporter ATP-binding protein ModF (Photorepair protein PhrA)</t>
  </si>
  <si>
    <t>modF ORF6 phrA b0760 JW0743</t>
  </si>
  <si>
    <t>modF</t>
  </si>
  <si>
    <t>MSSLQILQGTFRLSDTKTLQLPQLTLNAGDSWAFVGSNGSGKSALARALAGELPLLKGERQSQFSHITRLSFEQLQKLVSDEWQRNNTDMLGPGEDDTGRTTAEIIQDEVKDAPRCMQLAQQFGITALLDRRFKYLSTGETRKTLLCQALMSEPDLLILDEPFDGLDVASRQQLAERLASLHQSGITLVLVLNRFDEIPEFVQFAGVLADCTLAETGAKEELLQQALVAQLAHSEQLEGVQLPEPDEPSARHALPANEPRIVLNNGVVSYNDRPILNNLSWQVNPGEHWQIVGPNGAGKSTLLSLVTGDHPQGYSNDLTLFGRRRGSGETIWDIKKHIGYVSSSLHLDYRVSTTVRNVILSGYFDSIGIYQAVSDRQQKLVQQWLDILGIDKRTADAPFHSLSWGQQRLALIVRALVKHPTLLILDEPLQGLDPLNRQLIRRFVDVLISEGETQLLFVSHHAEDAPACITHRLEFVPDGGLYRYVLTKIY</t>
  </si>
  <si>
    <t>P31061</t>
  </si>
  <si>
    <t>NOHA_ECOLI</t>
  </si>
  <si>
    <t>Prophage DNA-packing protein NohA (Prophage Qin DNA-packaging protein Nu1 homolog)</t>
  </si>
  <si>
    <t>nohA nohQ b1548 JW1541</t>
  </si>
  <si>
    <t>nohA</t>
  </si>
  <si>
    <t>MEVNKKQLADIFGASIRTIQNWQEQGMPVLRGGGKGNEVLYDSAAVIRWYAERDAEIENEKLRREVEELRQASETDLQPGTIEYERHRLTRAQADAQELKNARDSAEVVETAFCTFVLSRIAGEIASILDGIPLSVQRRFPELENRHVDFLKRDIIKAMNKAAALDELIPGLLSEYNRADRQYAGGSRS</t>
  </si>
  <si>
    <t>P31062</t>
  </si>
  <si>
    <t>NOHD_ECOLI</t>
  </si>
  <si>
    <t>DNA-packaging protein NU1 homolog</t>
  </si>
  <si>
    <t>nohD nohB b0560 JW0549</t>
  </si>
  <si>
    <t>nohD</t>
  </si>
  <si>
    <t>MEVNKKQLADIFGASIRTIQNWQEQGMPVLRGGGKGNEVLYDSAAVIKWYAERDAEIENEKLRREVEELLQASETDLQPGTIEYERHRLTRAQADAQELKNARDSAEVVETAFCTFVLSRIAGEIASILDGIPLSVQRRFPELENRHVDFLKRDIIKAMNKAAALDELIPGLLSEYIEQSG</t>
  </si>
  <si>
    <t>P31063</t>
  </si>
  <si>
    <t>YEDD_ECOLI</t>
  </si>
  <si>
    <t>Uncharacterized lipoprotein YedD</t>
  </si>
  <si>
    <t>yedD b1928 JW1913</t>
  </si>
  <si>
    <t>yedD</t>
  </si>
  <si>
    <t>MKKLAIAGALLLLAGCAEVENYNNVVKTPAPDWLAGYWQTKGPQRALVSPEAIGSLIVTKEGDTLDCRQWQRVIAVPGKLTLMSDDLTNVTVKRELYEVERDGNTIEYDGMTMERVDRPTAECAAALDKAPLPTPLP</t>
  </si>
  <si>
    <t>P31064</t>
  </si>
  <si>
    <t>YEDE_ECOLI</t>
  </si>
  <si>
    <t>UPF0394 inner membrane protein YedE</t>
  </si>
  <si>
    <t>yedE b1929 JW1914</t>
  </si>
  <si>
    <t>yedE</t>
  </si>
  <si>
    <t>MSWQQFKHAWLIKFWAPIPAVIAAGILSTYYFGITGTFWAVTGEFTRWGGQLLQLFGVHAEEWGYFKIIHLEGSPLTRIDGMMILGMFGGCFAAALWANNVKLRMPRSRIRIMQAIIGGIIAGFGARLAMGCNLAAFFTGIPQFSLHAWFFAIATAIGSWFGARFTLLPIFRIPVKMQKVSAASPLTQKPDQARRRFRLGMLVFFGMLGWALLTAMNQPKLGLAMLFGVGFGLLIERAQICFTSAFRDMWITGRTHMAKAIIIGMAVSAIGIFSYVQLGVEPKIMWAGPNAVIGGLLFGFGIVLAGGCETGWMYRAVEGQVHYWWVGLGNVIGSTILAYYWDDFAPALATDWDKINLLKTFGPMGGLLVTYLLLFAALMLIIGWEKRFFRRAAPQTAKEIA</t>
  </si>
  <si>
    <t>P31068</t>
  </si>
  <si>
    <t>FLIH_ECOLI</t>
  </si>
  <si>
    <t>Flagellar assembly protein FliH</t>
  </si>
  <si>
    <t>fliH fla AII.3 fla BIII b1940 JW1924</t>
  </si>
  <si>
    <t>fliH</t>
  </si>
  <si>
    <t>MSDNLPWKTWTPDDLAPPQAEFVPIVEPEETIIEEAEPSLEQQLAQLQMQAHEQGYQAGIAEGRQQGHKQGYQEGLAQGLEQGLAEAKSQQAPIHARMQQLVSEFQTTLDALDSVIASRLMQMALEAARQVIGQTPTVDNSALIKQIQQLLQQEPLFSGKPQLRVHPDDLQRVDDMLGATLSLHGWRLRGDPTLHPGGCKVSADEGDLDASVATRWQELCRLAAPGVV</t>
  </si>
  <si>
    <t>P31069</t>
  </si>
  <si>
    <t>KCH_ECOLI</t>
  </si>
  <si>
    <t>Voltage-gated potassium channel Kch</t>
  </si>
  <si>
    <t>kch b1250 JW1242</t>
  </si>
  <si>
    <t>kch</t>
  </si>
  <si>
    <t>MSHWATFKQTATNLWVTLRHDILALAVFLNGLLIFKTIYGMSVNLLDIFHIKAFSELDLSLLANAPLFMLGVFLVLNSIGLLFRAKLAWAISIILLLIALIYTLHFYPWLKFSIGFCIFTLVFLLILRKDFSHSSAAAGTIFAFISFTTLLFYSTYGALYLSEGFNPRIESLMTAFYFSIETMSTVGYGDIVPVSESARLFTISVIISGITVFATSMTSIFGPLIRGGFNKLVKGNNHTMHRKDHFIVCGHSILAINTILQLNQRGQNVTVISNLPEDDIKQLEQRLGDNADVIPGDSNDSSVLKKAGIDRCRAILALSDNDADNAFVVLSAKDMSSDVKTVLAVSDSKNLNKIKMVHPDIILSPQLFGSEILARVLNGEEINNDMLVSMLLNSGHGIFSDNDELETKADSKESAQK</t>
  </si>
  <si>
    <t>P31119</t>
  </si>
  <si>
    <t>AAS_ECOLI</t>
  </si>
  <si>
    <t>Bifunctional protein Aas [Includes: 2-acylglycerophosphoethanolamine acyltransferase (EC 2.3.1.40) (2-acyl-GPE acyltransferase) (Acyl-[acyl-carrier-protein]--phospholipid O-acyltransferase); Acyl-[acyl-carrier-protein] synthetase (EC 6.2.1.20) (Acyl-ACP synthetase) (Long-chain-fatty-acid--[acyl-carrier-protein] ligase)]</t>
  </si>
  <si>
    <t>aas b2836 JW2804</t>
  </si>
  <si>
    <t>aas</t>
  </si>
  <si>
    <t>MLFSFFRNLCRVLYRVRVTGDTQALKGERVLITPNHVSFIDGILLGLFLPVRPVFAVYTSISQQWYMRWLKSFIDFVPLDPTQPMAIKHLVRLVEQGRPVVIFPEGRITTTGSLMKIYDGAGFVAAKSGATVIPVRIEGAELTHFSRLKGLVKRRLFPQITLHILPPTQVAMPDAPRARDRRKIAGEMLHQIMMEARMAVRPRETLYESLLSAMYRFGAGKKCVEDVNFTPDSYRKLLTKTLFVGRILEKYSVEGERIGLMLPNAGISAAVIFGAIARRRMPAMMNYTAGVKGLTSAITAAEIKTIFTSRQFLDKGKLWHLPEQLTQVRWVYLEDLKADVTTADKVWIFAHLLMPRLAQVKQQPEEEALILFTSGSEGHPKGVVHSHKSILANVEQIKTIADFTTNDRFMSALPLFHSFGLTVGLFTPLLTGAEVFLYPSPLHYRIVPELVYDRSCTVLFGTSTFLGHYARFANPYDFYRLRYVVAGAEKLQESTKQLWQDKFGLRILEGYGVTECAPVVSINVPMAAKPGTVGRILPGMDARLLSVPGIEEGGRLQLKGPNIMNGYLRVEKPGVLEVPTAENVRGEMERGWYDTGDIVRFDEQGFVQIQGRAKRFAKIAGEMVSLEMVEQLALGVSPDKVHATAIKSDASKGEALVLFTTDNELTRDKLQQYAREHGVPELAVPRDIRYLKQMPLLGSGKPDFVTLKSWVDEAEQHDE</t>
  </si>
  <si>
    <t>P31120</t>
  </si>
  <si>
    <t>GLMM_ECOLI</t>
  </si>
  <si>
    <t>Phosphoglucosamine mutase (EC 5.4.2.10)</t>
  </si>
  <si>
    <t>glmM mrsA yhbF b3176 JW3143</t>
  </si>
  <si>
    <t>glmM</t>
  </si>
  <si>
    <t>MSNRKYFGTDGIRGRVGDAPITPDFVLKLGWAAGKVLARHGSRKIIIGKDTRISGYMLESALEAGLAAAGLSALFTGPMPTPAVAYLTRTFRAEAGIVISASHNPFYDNGIKFFSIDGTKLPDAVEEAIEAEMEKEISCVDSAELGKASRIVDAAGRYIEFCKATFPNELSLSELKIVVDCANGATYHIAPNVLRELGANVIAIGCEPNGVNINAEVGATDVRALQARVLAEKADLGIAFDGDGDRVIMVDHEGNKVDGDQIMYIIAREGLRQGQLRGGAVGTLMSNMGLELALKQLGIPFARAKVGDRYVLEKMQEKGWRIGAENSGHVILLDKTTTGDGIVAGLQVLAAMARNHMSLHDLCSGMKMFPQILVNVRYTAGSGDPLEHESVKAVTAEVEAALGNRGRVLLRKSGTEPLIRVMVEGEDEAQVTEFAHRIADAVKAV</t>
  </si>
  <si>
    <t>P31121</t>
  </si>
  <si>
    <t>MARB_ECOLI</t>
  </si>
  <si>
    <t>Multiple antibiotic resistance protein MarB</t>
  </si>
  <si>
    <t>marB b1532 JW1525</t>
  </si>
  <si>
    <t>marB</t>
  </si>
  <si>
    <t>MKPLSSAIAAALILFSAQGVAEQTTQPVVTSCANVVVVPPSQEHPPFDLNHMGTGSDKSDALGVPYYNQHAM</t>
  </si>
  <si>
    <t>P31122</t>
  </si>
  <si>
    <t>SOTB_ECOLI</t>
  </si>
  <si>
    <t>Sugar efflux transporter</t>
  </si>
  <si>
    <t>sotB ydeA b1528 JW1521</t>
  </si>
  <si>
    <t>sotB</t>
  </si>
  <si>
    <t>MTTNTVSRKVAWLRVVTLAVAAFIFNTTEFVPVGLLSDIAQSFHMQTAQVGIMLTIYAWVVALMSLPFMLMTSQVERRKLLICLFVVFIASHVLSFLSWSFTVLVISRIGVAFAHAIFWSITASLAIRMAPAGKRAQALSLIATGTALAMVLGLPLGRIVGQYFGWRMTFFAIGIGALITLLCLIKLLPLLPSEHSGSLKSLPLLFRRPALMSIYLLTVVVVTAHYTAYSYIEPFVQNIAGFSANFATALLLLLGGAGIIGSVIFGKLGNQYASALVSTAIALLLVCLALLLPAANSEIHLGVLSIFWGIAMMIIGLGMQVKVLALAPDATDVAMALFSGIFNIGIGAGALVGNQVSLHWSMSMIGYVGAVPAFAALIWSIIIFRRWPVTLEEQTQ</t>
  </si>
  <si>
    <t>P31125</t>
  </si>
  <si>
    <t>EAMA_ECOLI</t>
  </si>
  <si>
    <t>Probable amino-acid metabolite efflux pump</t>
  </si>
  <si>
    <t>eamA ydeD b1533 JW5250</t>
  </si>
  <si>
    <t>eamA</t>
  </si>
  <si>
    <t>MSRKDGVLALLVVVVWGLNFVVIKVGLHNMPPLMLAGLRFMLVAFPAIFFVARPKVPLNLLLGYGLTISFAQFAFLFCAINFGMPAGLASLVLQAQAFFTIMLGAFTFGERLHGKQLAGIALAIFGVLVLIEDSLNGQHVAMLGFMLTLAAAFSWACGNIFNKKIMSHSTRPAVMSLVIWSALIPIIPFFVASLILDGSATMIHSLVTIDMTTILSLMYLAFVATIVGYGIWGTLLGRYETWRVAPLSLLVPVVGLASAALLLDERLTGLQFLGAVLIMTGLYINVFGLRWRKAVKVGS</t>
  </si>
  <si>
    <t>P31126</t>
  </si>
  <si>
    <t>YDEE_ECOLI</t>
  </si>
  <si>
    <t>Uncharacterized MFS-type transporter YdeE</t>
  </si>
  <si>
    <t>ydeE ydeF b1534 JW1527</t>
  </si>
  <si>
    <t>ydeE</t>
  </si>
  <si>
    <t>MNLSLRRSTSALLASSLLLTIGRGATLPFMTIYLSRQYSLSVDLIGYAMTIALTIGVVFSLGFGILADKFDKKRYMLLAITAFASGFIAITLVNNVTLVVLFFALINCAYSVFATVLKAWFADNLSSTSKTKIFSINYTMLNIGWTIGPPLGTLLVMQSINLPFWLAAICSAFPMLFIQIWVKRSEKIIATETGSVWSPKVLLQDKALLWFTCSGFLASFVSGAFASCISQYVMVIADGDFAEKVVAVVLPVNAAMVVTLQYSVGRRLNPANIRALMTAGTLCFVIGLVGFIFSGNSLLLWGMSAAVFTVGEIIYAPGEYMLIDHIAPPEMKASYFSAQSLGWLGAAINPLVSGVVLTSLPPSSLFVILALVIIAAWVLMLKGIRARPWGQPALC</t>
  </si>
  <si>
    <t>P31129</t>
  </si>
  <si>
    <t>DGCZ_ECOLI</t>
  </si>
  <si>
    <t>Diguanylate cyclase DgcZ (DGC) (EC 2.7.7.65) (Zinc-sensory diguanylate cyclase)</t>
  </si>
  <si>
    <t>dgcZ ydeG ydeH b1535 JW1528</t>
  </si>
  <si>
    <t>dgcZ</t>
  </si>
  <si>
    <t>MIKKTTEIDAILLNLNKAIDAHYQWLVSMFHSVVARDASKPEITDNHSYGLCQFGRWIDHLGPLDNDELPYVRLMDSAHQHMHNCGRELMLAIVENHWQDAHFDAFQEGLLSFTAALTDYKIYLLTIRSNMDVLTGLPGRRVLDESFDHQLRNAEPLNLYLMLLDIDRFKLVNDTYGHLIGDVVLRTLATYLASWTRDYETVYRYGGEEFIIIVKAANDEEACRAGVRICQLVDNHAITHSEGHINITVTAGVSRAFPEEPLDVVIGRADRAMYEGKQTGRNRCMFIDEQNVINRV</t>
  </si>
  <si>
    <t>P31130</t>
  </si>
  <si>
    <t>YDEI_ECOLI</t>
  </si>
  <si>
    <t>Uncharacterized protein YdeI</t>
  </si>
  <si>
    <t>ydeI b1536 JW1529</t>
  </si>
  <si>
    <t>ydeI</t>
  </si>
  <si>
    <t>MKFQAIVLASFLVMPYALADDQGGLKQDAAPPPPHAIEDGYRGTDDAKKMTVDFAKTMHDGASVSLRGNLISHKGEDRYVFRDKSGEINVVIPAAVFDGREVQPDQMINISGSLDKKSAPAVVRVTHLQK</t>
  </si>
  <si>
    <t>P31131</t>
  </si>
  <si>
    <t>YDEJ_ECOLI</t>
  </si>
  <si>
    <t>Protein YdeJ</t>
  </si>
  <si>
    <t>ydeJ b1537 JW1530</t>
  </si>
  <si>
    <t>ydeJ</t>
  </si>
  <si>
    <t>MNINRDKIVQLVDTDTIENLTSALSQRLIADQLRLTTAESCTGGKLASALCAAEDTPKFYGAGFVTFTDQAKMKILSVSQQSLERYSAVSEKVAAEMATGAIERADADVSIAITGYGGPEGGEDGTPAGTVWFAWHIKGQNYTAVMHFAGDCETVLALAVRFALAQLLQLLL</t>
  </si>
  <si>
    <t>P31133</t>
  </si>
  <si>
    <t>POTF_ECOLI</t>
  </si>
  <si>
    <t>Putrescine-binding periplasmic protein</t>
  </si>
  <si>
    <t>potF b0854 JW0838</t>
  </si>
  <si>
    <t>potF</t>
  </si>
  <si>
    <t>MTALNKKWLSGLVAGALMAVSVGTLAAEQKTLHIYNWSDYIAPDTVANFEKETGIKVVYDVFDSNEVLEGKLMAGSTGFDLVVPSASFLERQLTAGVFQPLDKSKLPEWKNLDPELLKLVAKHDPDNKFAMPYMWATTGIGYNVDKVKAVLGENAPVDSWDLILKPENLEKLKSCGVSFLDAPEEVFATVLNYLGKDPNSTKADDYTGPATDLLLKLRPNIRYFHSSQYINDLANGDICVAIGWAGDVWQASNRAKEAKNGVNVSFSIPKEGAMAFFDVFAMPADAKNKDEAYQFLNYLLRPDVVAHISDHVFYANANKAATPLVSAEVRENPGIYPPADVRAKLFTLKVQDPKIDRVRTRAWTKVKSGK</t>
  </si>
  <si>
    <t>DISULFID 175..239;  /evidence="ECO:0000269|PubMed:9651355"</t>
  </si>
  <si>
    <t>P31134</t>
  </si>
  <si>
    <t>POTG_ECOLI</t>
  </si>
  <si>
    <t>Putrescine transport ATP-binding protein PotG</t>
  </si>
  <si>
    <t>potG b0855 JW5818</t>
  </si>
  <si>
    <t>potG</t>
  </si>
  <si>
    <t>MNDAIPRPQAKTRKALTPLLEIRNLTKSYDGQHAVDDVSLTIYKGEIFALLGASGCGKSTLLRMLAGFEQPSAGQIMLDGVDLSQVPPYLRPINMMFQSYALFPHMTVEQNIAFGLKQDKLPKAEIASRVNEMLGLVHMQEFAKRKPHQLSGGQRQRVALARSLAKRPKLLLLDEPMGALDKKLRDRMQLEVVDILERVGVTCVMVTHDQEEAMTMAGRIAIMNRGKFVQIGEPEEIYEHPTTRYSAEFIGSVNVFEGVLKERQEDGLVLDSPGLVHPLKVDADASVVDNVPVHVALRPEKIMLCEEPPANGCNFAVGEVIHIAYLGDLSVYHVRLKSGQMISAQLQNAHRHRKGLPTWGDEVRLCWEVDSCVVLTV</t>
  </si>
  <si>
    <t>P31135</t>
  </si>
  <si>
    <t>POTH_ECOLI</t>
  </si>
  <si>
    <t>Putrescine transport system permease protein PotH</t>
  </si>
  <si>
    <t>potH b0856 JW0840</t>
  </si>
  <si>
    <t>potH</t>
  </si>
  <si>
    <t>MSTLEPAAQSKPPGGFKLWLSQLQMKHGRKLVIALPYIWLILLFLLPFLIVFKISLAEMARAIPPYTELMEWADGQLSITLNLGNFLQLTDDPLYFDAYLQSLQVAAISTFCCLLIGYPLAWAVAHSKPSTRNILLLLVILPSWTSFLIRVYAWMGILKNNGVLNNFLLWLGVIDQPLTILHTNLAVYIGIVYAYVPFMVLPIYTALIRIDYSLVEAALDLGARPLKTFFTVIVPLTKGGIIAGSMLVFIPAVGEFVIPELLGGPDSIMIGRVLWQEFFNNRDWPVASAVAIIMLLLLIVPIMWFHKHQQKSVGEHG</t>
  </si>
  <si>
    <t>P31142</t>
  </si>
  <si>
    <t>THTM_ECOLI</t>
  </si>
  <si>
    <t>3-mercaptopyruvate sulfurtransferase (MST) (EC 2.8.1.2) (Rhodanese-like protein)</t>
  </si>
  <si>
    <t>sseA b2521 JW2505</t>
  </si>
  <si>
    <t>sseA</t>
  </si>
  <si>
    <t>MSTTWFVGADWLAEHIDDPEIQIIDARMASPGQEDRNVAQEYLNGHIPGAVFFDIEALSDHTSPLPHMLPRPETFAVAMRELGVNQDKHLIVYDEGNLFSAPRAWWMLRTFGVEKVSILGGGLAGWQRDDLLLEEGAVELPEGEFNAAFNPEAVVKVTDVLLASHENTAQIIDARPAARFNAEVDEPRPGLRRGHIPGALNVPWTELVREGELKTTDELDAIFFGRGVSYDKPIIVSCGSGVTAAVVLLALATLDVPNVKLYDGAWSEWGARADLPVEPVK</t>
  </si>
  <si>
    <t>P31224</t>
  </si>
  <si>
    <t>ACRB_ECOLI</t>
  </si>
  <si>
    <t>Multidrug efflux pump subunit AcrB (AcrAB-TolC multidrug efflux pump subunit AcrB) (Acridine resistance protein B)</t>
  </si>
  <si>
    <t>acrB acrE b0462 JW0451</t>
  </si>
  <si>
    <t>acrB</t>
  </si>
  <si>
    <t>MPNFFIDRPIFAWVIAIIIMLAGGLAILKLPVAQYPTIAPPAVTISASYPGADAKTVQDTVTQVIEQNMNGIDNLMYMSSNSDSTGTVQITLTFESGTDADIAQVQVQNKLQLAMPLLPQEVQQQGVSVEKSSSSFLMVVGVINTDGTMTQEDISDYVAANMKDAISRTSGVGDVQLFGSQYAMRIWMNPNELNKFQLTPVDVITAIKAQNAQVAAGQLGGTPPVKGQQLNASIIAQTRLTSTEEFGKILLKVNQDGSRVLLRDVAKIELGGENYDIIAEFNGQPASGLGIKLATGANALDTAAAIRAELAKMEPFFPSGLKIVYPYDTTPFVKISIHEVVKTLVEAIILVFLVMYLFLQNFRATLIPTIAVPVVLLGTFAVLAAFGFSINTLTMFGMVLAIGLLVDDAIVVVENVERVMAEEGLPPKEATRKSMGQIQGALVGIAMVLSAVFVPMAFFGGSTGAIYRQFSITIVSAMALSVLVALILTPALCATMLKPIAKGDHGEGKKGFFGWFNRMFEKSTHHYTDSVGGILRSTGRYLVLYLIIVVGMAYLFVRLPSSFLPDEDQGVFMTMVQLPAGATQERTQKVLNEVTHYYLTKEKNNVESVFAVNGFGFAGRGQNTGIAFVSLKDWADRPGEENKVEAITMRATRAFSQIKDAMVFAFNLPAIVELGTATGFDFELIDQAGLGHEKLTQARNQLLAEAAKHPDMLTSVRPNGLEDTPQFKIDIDQEKAQALGVSINDINTTLGAAWGGSYVNDFIDRGRVKKVYVMSEAKYRMLPDDIGDWYVRAADGQMVPFSAFSSSRWEYGSPRLERYNGLPSMEILGQAAPGKSTGEAMELMEQLASKLPTGVGYDWTGMSYQERLSGNQAPSLYAISLIVVFLCLAALYESWSIPFSVMLVVPLGVIGALLAATFRGLTNDVYFQVGLLTTIGLSAKNAILIVEFAKDLMDKEGKGLIEATLDAVRMRLRPILMTSLAFILGVMPLVISTGAGSGAQNAVGTGVMGGMVTATVLAIFFVPVFFVVVRRRFSRKNEDIEHSHTVDHH</t>
  </si>
  <si>
    <t>P31433</t>
  </si>
  <si>
    <t>YICH_ECOLI</t>
  </si>
  <si>
    <t>AsmA family protein YicH</t>
  </si>
  <si>
    <t>yicH b3655 JW3630</t>
  </si>
  <si>
    <t>yicH</t>
  </si>
  <si>
    <t>MKFIGKLLLYILIALLVAIAGLYFLLQTRWGAEHISAWVSENSDYHLAFGAMDHRFSAPSHIVLENVTFGRDGQPATLVAKSVDIALSSRQLTEPRHVDTILLENGTLNLTDQTAPLPFKADRLQLRDMAFNSPNSEWKLSAQRVNGGVVPWSPKAGKVLGTKAQIQFSAGSLSLNDVPATNVLIEGSIDNDRVTLTNLGADIARGTLTGNAQRNADGSWQVENLRMADIRLQSEKSLTDFFAPLRSVPSLQIGRLEVIDARLQGPDWAVTDLDLSLRNMTFSKDDWQTQEGKLSMNASEFIYGSLHLFDPIINTEFSPQGVALRQFTSRWEGGMVRTSGNWLRDGKTLILDDAAIAGLEYTLPKNWQQLWMETTPGWLNSLQLKRFSASRNLIIDIDPDFPWQLTALDGYGANLTLVTDHKWGVWSGSANLNAAAATFNRVDVRRPSLALTANSSTVNISELSAFTEKGILEATASVSQTPQRQTHISLNGRGVPVNILQQWGWPELPLTGDGNIQLTASGDIQANVPLKPTVSGQLHAVNAAKQQVTQTMNAGIVSSGEVTSTEPVR</t>
  </si>
  <si>
    <t>P31434</t>
  </si>
  <si>
    <t>XYLS_ECOLI</t>
  </si>
  <si>
    <t>Alpha-xylosidase (EC 3.2.1.177)</t>
  </si>
  <si>
    <t>yicI b3656 JW3631</t>
  </si>
  <si>
    <t>yicI</t>
  </si>
  <si>
    <t>MKISDGNWLIQPGLNLIHPLQVFEVEQQDNEMVVYAAPRDVRERTWQLDTPLFTLRFFSPQEGIVGVRIEHFQGALNNGPHYPLNILQDVKVTIENTERYAEFKSGNLSARVSKGEFWSLDFLRNGERITGSQVKNNGYVQDTNNQRNYMFERLDLGVGETVYGLGERFTALVRNGQTVETWNRDGGTSTEQAYKNIPFYMTNRGYGVLVNHPQCVSFEVGSEKVSKVQFSVESEYLEYFVIDGPTPKAVLDRYTRFTGRPALPPAWSFGLWLTTSFTTNYDEATVNSFIDGMAERNLPLHVFHFDCFWMKAFQWCDFEWDPLTFPDPEGMIRRLKAKGLKICVWINPYIGQKSPVFKELQEKGYLLKRPDGSLWQWDKWQPGLAIYDFTNPDACKWYADKLKGLVAMGVDCFKTDFGERIPTDVQWFDGSDPQKMHNHYAYIYNELVWNVLKDTVGEEEAVLFARSASVGAQKFPVHWGGDCYANYESMAESLRGGLSIGLSGFGFWSHDIGGFENTAPAHVYKRWCAFGLLSSHSRLHGSKSYRVPWAYDDESCDVVRFFTQLKCRMMPYLYREAARANARGTPMMRAMMMEFPDDPACDYLDRQYMLGDNVMVAPVFTEAGDVQFYLPEGRWTHLWHNDELDGSRWHKQQHGFLSLPVYVRDNTLLALGNNDQRPDYVWHEGTAFHLFNLQDGHEAVCEVPAADGSVIFTLKAARTGNTITVTGAGEAKNWTLCLRNVVKVNGLQDGSQAESEQGLVVKPQGNALTITL</t>
  </si>
  <si>
    <t>P31435</t>
  </si>
  <si>
    <t>YICJ_ECOLI</t>
  </si>
  <si>
    <t>Inner membrane symporter YicJ</t>
  </si>
  <si>
    <t>yicJ b3657 JW5939</t>
  </si>
  <si>
    <t>yicJ</t>
  </si>
  <si>
    <t>MKSEVLSVKEKIGYGMGDAASHIIFDNVMLYMMFFYTDIFGIPAGFVGTMFLVARALDAISDPCMGLLADRTRSRWGKFRPWVLFGALPFGIVCVLAYSTPDLSMNGKMIYAAITYTLLTLLYTVVNIPYCALGGVITNDPTQRISLQSWRFVLATAGGMLSTVLMMPLVNLIGGDNKPLGFQGGIAVLSVVAFMMLAFCFFTTKERVEAPPTTTSMREDLRDIWQNDQWRIVGLLTIFNILAVCVRGGAMMYYVTWILGTPEVFVAFLTTYCVGNLIGSALAKPLTDWKCKVTIFWWTNALLAVISLAMFFVPMQASITMFVFIFVIGVLHQLVTPIQWVMMSDTVDYGEWCNGKRLTGISFAGTLFVLKLGLAFGGALIGWMLAYGGYDAAEKAQNSATISIIIALFTIVPAICYLLSAIIAKRYYSLTTHNLKTVMEQLAQGKRRCQQQFTSQEVQN</t>
  </si>
  <si>
    <t>P31436</t>
  </si>
  <si>
    <t>SETC_ECOLI</t>
  </si>
  <si>
    <t>Sugar efflux transporter C</t>
  </si>
  <si>
    <t>setC yicK b3659 JW3633</t>
  </si>
  <si>
    <t>setC</t>
  </si>
  <si>
    <t>MQKTATTPSKILDLTAAAFLLVAFLTGIAGALQTPTLSIFLADELKARPIMVGFFFTGSAIMGILVSQFLARHSDKQGDRKLLILLCCLFGVLACTLFAWNRNYFILLSTGVLLSSFASTANPQMFALAREHADRTGRETVMFSTFLRAQISLAWVIGPPLAYELAMGFSFKVMYLTAAIAFVVCGLIVWLFLPSIQRNIPVVTQPVEILPSTHRKRDTRLLFVVCSMMWAANNLYMINMPLFIIDELHLTDKLTGEMIGIAAGLEIPMMLIAGYYMKRIGKRLLMLIAIVSGMCFYASVLMATTPAVELELQILNAIFLGILCGIGMLYFQDLMPEKIGSATTLYANTSRVGWIIAGSVDGIMVEIWSYHALFWLAIGMLGIAMICLLFIKDI</t>
  </si>
  <si>
    <t>P31437</t>
  </si>
  <si>
    <t>YICL_ECOLI</t>
  </si>
  <si>
    <t>Uncharacterized inner membrane transporter YicL</t>
  </si>
  <si>
    <t>yicL b3660 JW3634</t>
  </si>
  <si>
    <t>yicL</t>
  </si>
  <si>
    <t>MGSTRKGMLNVLIAAVLWGSSGVCAQYIMEQSQMSSQFLTMTRLIFAGLILLTLSFVHGDKIFSIINNHKDAISLLIFSVVGALTVQLTFLLTIEKSNAATATVLQFLSPTIIVAWFSLVRKSRPGILVFCAILTSLVGTFLLVTHGNPTSLSISPAALFWGIASAFAAAFYTTYPSTLIARYGTLPVVGWSMLIGGLILLPFYARQGTNFVVNGSLILAFFYLVVIGTSLTFSLYLKGAQLIGGPKASILSCAEPLSSALLSLLLLGITFTLPDWLGTLLILSSVILISMDSRRRARKINRPARHK</t>
  </si>
  <si>
    <t>P31440</t>
  </si>
  <si>
    <t>ADEQ_ECOLI</t>
  </si>
  <si>
    <t>Adenine permease AdeQ</t>
  </si>
  <si>
    <t>adeQ yicO b3664 JW5636</t>
  </si>
  <si>
    <t>adeQ</t>
  </si>
  <si>
    <t>MNNDNTDYVSNESGTLSRLFKLPQHGTTVRTELIAGMTTFLTMVYIVFVNPQILGAAQMDPKVVFVTTCLIAGIGSIAMGIFANLPVALAPAMGLNAFFAFVVVGAMGISWQTGMGAIFWGAVGLFLLTLFRIRYWMISNIPLSLRIGITSGIGLFIALMGLKNTGVIVANKDTLVMIGDLSSHGVLLGILGFFIITVLSSRHFHAAVLVSIVVTSCCGLFFGDVHFSGVYSIPPDISGVIGEVDLSGALTLELAGIIFSFMLINLFDSSGTLIGVTDKAGLIDGNGKFPNMNKALYVDSVSSVAGAFIGTSSVTAYIESTSGVAVGGRTGLTAVVVGVMFLLVMFFSPLVAIVPPYATAGALIFVGVLMTSSLARVNWDDFTESVPAFITTVMMPFTFSITEGIALGFMSYCIMKVCTGRWRDLNLCVVVVAALFALKIILVD</t>
  </si>
  <si>
    <t>P31441</t>
  </si>
  <si>
    <t>ADEC_ECOLI</t>
  </si>
  <si>
    <t>Adenine deaminase (Adenase) (Adenine aminase) (EC 3.5.4.2)</t>
  </si>
  <si>
    <t>ade yicP b3665 JW3640</t>
  </si>
  <si>
    <t>ade</t>
  </si>
  <si>
    <t>MNNSINHKFHHISRAEYQELLAVSRGDAVADYIIDNVSILDLINGGEISGPIVIKGRYIAGVGAEYTDAPALQRIDARGATAVPGFIDAHLHIESSMMTPVTFETATLPRGLTTVICDPHEIVNVMGEAGFAWFARCAEQARQNQYLQVSSCVPALEGCDVNGASFTLEQMLAWRDHPQVTGLAEMMDYPGVISGQNALLDKLDAFRHLTLDGHCPGLGGKELNAYITAGIENCHESYQLEEGRRKLQLGMSLMIREGSAARNLNALAPLINEFNSPQCMLCTDDRNPWEIAHEGHIDALIRRLIEQHNVPLHVAYRVASWSTARHFGLNHLGLLAPGKQADIVLLSDARKVTVQQVLVKGEPIDAQTLQAEESARLAQSAPPYGNTIARQPVSASDFALQFTPGKRYRVIDVIHNELITHSHSSVYSENGFDRDDVSFIAVLERYGQRLAPACGLLGGFGLNEGALAATVSHDSHNIVVIGRSAEEMALAVNQVIQDGGGLCVVRNGQVQSHLPLPIAGLMSTDTAQSLAEQIDALKAAARECGPLPDEPFIQMAFLSLPVIPALKLTSQGLFDGEKFAFTTLEVTE</t>
  </si>
  <si>
    <t>P31442</t>
  </si>
  <si>
    <t>EMRD_ECOLI</t>
  </si>
  <si>
    <t>Multidrug resistance protein D</t>
  </si>
  <si>
    <t>emrD yicQ b3673 JW5634</t>
  </si>
  <si>
    <t>emrD</t>
  </si>
  <si>
    <t>MKRQRNVNLLLMLVLLVAVGQMAQTIYIPAIADMARDLNVREGAVQSVMGAYLLTYGVSQLFYGPISDRVGRRPVILVGMSIFMLATLVAVTTSSLTVLIAASAMQGMGTGVGGVMARTLPRDLYERTQLRHANSLLNMGILVSPLLAPLIGGLLDTMWNWRACYLFLLVLCAGVTFSMARWMPETRPVDAPRTRLLTSYKTLFGNSGFNCYLLMLIGGLAGIAAFEACSGVLMGAVLGLSSMTVSILFILPIPAAFFGAWFAGRPNKRFSTLMWQSVICCLLAGLLMWIPDWFGVMNVWTLLVPAALFFFGAGMLFPLATSGAMEPFPFLAGTAGALVGGLQNIGSGVLASLSAMLPQTGQGSLGLLMTLMGLLIVLCWLPLATRMSHQGQPV</t>
  </si>
  <si>
    <t>P31443</t>
  </si>
  <si>
    <t>YIDF_ECOLI</t>
  </si>
  <si>
    <t>Uncharacterized protein YidF</t>
  </si>
  <si>
    <t>yidF b3674 JW3650</t>
  </si>
  <si>
    <t>yidF</t>
  </si>
  <si>
    <t>MTGSQVIDAEEDRHKLVVEYKDALQPADFYHNFKQRGIRSVQLIPYLEFDDRGDLTAASVTAELWGKFLIALFECWVRADISRISIELFDATLQKWCGSENPQPRCDCQACDWHRLCPHARQETPDSVLCAGYQAFYSYSAPHMRVMRDLIKQHRSPMELMTMLR</t>
  </si>
  <si>
    <t>P31446</t>
  </si>
  <si>
    <t>YIDI_ECOLI</t>
  </si>
  <si>
    <t>Inner membrane protein YidI</t>
  </si>
  <si>
    <t>yidI b3677 JW3653</t>
  </si>
  <si>
    <t>yidI</t>
  </si>
  <si>
    <t>MGIIAQNKISSLGMLFGAIALMMGIIHFSFGPFSAPPPTFESIVADKTAEIKRGLLAGIKGEKITTVEKKEDVDVDKILNQSGIALAIAALLCAFIGGMRKENRWGIRGALVFGGGTLAFHTLLFGIGIVCSILLIFLIFSFLTGGSLV</t>
  </si>
  <si>
    <t>P31447</t>
  </si>
  <si>
    <t>YIDJ_ECOLI</t>
  </si>
  <si>
    <t>Uncharacterized sulfatase YidJ (EC 3.1.6.-)</t>
  </si>
  <si>
    <t>yidJ b3678 JW3654</t>
  </si>
  <si>
    <t>yidJ</t>
  </si>
  <si>
    <t>MKRPNFLFVMTDTQATNMVGCYSGKPLNTQNIDSLAAEGIRFNSAYTCSPVCTPARAGLFTGIYANQSGPWTNNVAPGKNISTMGRYFKDAGYHTCYIGKWHLDGHDYFGTGECPPEWDADYWFDGANYLSELTEKEISLWRNGLNSVEDLQANHIDETFTWAHRISNRAVDFLQQPARADEPFLMVVSYDEPHHPFTCPVEYLEKYADFYYELGEKAQDDLANKPEHHRLWAQAMPSPVGDDGLYHHPLYFACNDFVDDQIGRVINALTPEQRENTWVIYTSDHGEMMGAHKLISKGAAMYDDITRIPLIIRSPQGERRQVDTPVSHIDLLPTMMALADIEKPEILPGENILAVKEPRGVMVEFNRYEIEHDSFGGFIPVRCWVTDDFKLVLNLFTSDELYDRRNDPNEMHNLIDDIRFADVRSKMHDALLDYMDKIRDPFRSYQWSLRPWRKDARPRWMGAFRPRPQDGYSPVVRDYDTGLPTQGVKVEEKKQKF</t>
  </si>
  <si>
    <t>P31448</t>
  </si>
  <si>
    <t>YIDK_ECOLI</t>
  </si>
  <si>
    <t>Uncharacterized symporter YidK</t>
  </si>
  <si>
    <t>yidK b3679 JW3655</t>
  </si>
  <si>
    <t>yidK</t>
  </si>
  <si>
    <t>MNSLQILSFVGFTLLVAVITWWKVRKTDTGSQQGYFLAGRSLKAPVIAASLMLTNLSTEQLVGLSGQAYKSGMSVMGWEVTSAVTLIFLALIFLPRYLKRGIATIPDFLEERYDKTTRIIIDFCFLIATGVCFLPIVLYSGALALNSLFHVGESLQISHGAAIWLLVILLGLAGILYAVIGGLRAMAVADSINGIGLVIGGLMVPVFGLIAMGKGSFMQGIEQLTTVHAEKLNSIGGPTDPLPIGAAFTGLILVNTFYWCTNQGIVQRTLASKSLAEGQKGALLTAVLKMLDPLVLVLPGLIAFHLYQDLPKADMAYPTLVNNVLPVPMVGFFGAVLFGAVISTFNGFLNSASTLFSMGIYRRIINQNAEPQQLVTVGRKFGFFIAIVSVLVAPWIANAPQGLYSWMKQLNGIYNVPLVTIIIMGFFFPRIPALAAKVAMGIGIISYITINYLVKFDFHFLYVLACTFCINVVVMLVIGFIKPRATPFTFKDAFAVDMKPWKNVKIASIGILFAMIGVYAGLAEFGGYGTRWLAMISYFIAAVVIVYLIFDSWRHRHDPAVTFTPDGKDSL</t>
  </si>
  <si>
    <t>P31449</t>
  </si>
  <si>
    <t>YIDL_ECOLI</t>
  </si>
  <si>
    <t>Uncharacterized HTH-type transcriptional regulator YidL</t>
  </si>
  <si>
    <t>yidL b3680 JW3656</t>
  </si>
  <si>
    <t>yidL</t>
  </si>
  <si>
    <t>MNGKLQSSDVKNETPYNIPLLINENVISSGISLISLWHTYADEHYRVIWPRDKKKPLIANSWVAVYTVQGCGKILLKNGEQITLHGNCIIFLKPMDIHSYHCEGLVWEQYWMEFTPTSMMDIPVGQQSVIYNGEIYNQELTEVAELITSPEAIKNNLAVAFLTKIIYQWICLMYADGKKDPQRRQIEKLIATLHASLQQRWSVADMAATIPCSEAWLRRLFLRYTGKTPKEYYLDARLDLALSLLKQQGNSVGEVADTLNFFDSFHFSKAFKHKFGYAPSAVLKNTDQHPTDASPHN</t>
  </si>
  <si>
    <t>P31450</t>
  </si>
  <si>
    <t>GLVG_ECOLI</t>
  </si>
  <si>
    <t>Putative inactive 6-phospho-alpha-glucosidase</t>
  </si>
  <si>
    <t>glvG b4556 b3681</t>
  </si>
  <si>
    <t>glvG</t>
  </si>
  <si>
    <t>MTKFSVVVAGGGSTFTPGIVLMLLANQDRFPLRALKFYDNDGARQEVIAEACKVILKEKAPDIAFSYTTDPEVAFSDVDFVMAHIRVGKYPMRELDEKIPLRHGVVGQETCGPGGIAYGMRSIGGVLELVDYMEKYSPNAWMLNYSNPAAIVAEATRRLRPNAKILNICDMPIGIESRMAQIVGLQDRKQMRVRYYGLNHWWSAISRSFRKG</t>
  </si>
  <si>
    <t>P31452</t>
  </si>
  <si>
    <t>PTXC_ECOLI</t>
  </si>
  <si>
    <t>Phosphotransferase IIC component GlvC (PTS system EIIC component)</t>
  </si>
  <si>
    <t>glvC ptiC b3683 JW3660</t>
  </si>
  <si>
    <t>glvC</t>
  </si>
  <si>
    <t>MLSQIQRFGGAMFTPVLLFPFAGIVVGLAILLQNPMFVGESLTDPNSLFAQIVHIIEEGGWTVFRNMPLIFAVGLPIGLAKQAQGRACLAVMVSFLTWNYFINAMGMTWGSYFGVDFTQDAVAGSGLTMMAGIKTLDTSIIGAIIISGIVTALHNRLFDKKLPVFLGIFQGTSYVVIIAFLVMIPCAWLTLLGWPKVQMGIESLQAFLRSAGALGVWVYTFLERILIPTGLHHFIYGQFIFGPAAVEGGIQMYWAQHLQEFSLSAEPLKSLFPEGGFALHGNSKIFGAVGISLAMYFTAAPENRVKVAGLLIPATLTAMLVGITEPLEFTFLFISPLLFAVHAVLAASMSTVMYLFGVVGNMGGGLID</t>
  </si>
  <si>
    <t>P31453</t>
  </si>
  <si>
    <t>YIDP_ECOLI</t>
  </si>
  <si>
    <t>Uncharacterized HTH-type transcriptional regulator YidP</t>
  </si>
  <si>
    <t>yidP b3684 JW3661</t>
  </si>
  <si>
    <t>yidP</t>
  </si>
  <si>
    <t>MIYKSIAERLRIRLNSADFTLNSLLPGEKKLAEEFAVSRMTIRKAIDLLVAWGLVVRRHGSGTYLVRKDVLHQTASLTGLVEVLKRQGKTVTSQVLIFEIMPAPPAIASQLRIQINEQIYFSRRVRFVEGKPLMLEDSYMPVKLFRNLSLQHLEGSKFEYIEQECGILIGGNYESLTPVLADRLLARQMKVAEHTPLLRITSLSYSESGEFLNYSVMFRNASEYQVEYHLRRLHPEKS</t>
  </si>
  <si>
    <t>P31455</t>
  </si>
  <si>
    <t>YIDR_ECOLI</t>
  </si>
  <si>
    <t>Uncharacterized protein YidR</t>
  </si>
  <si>
    <t>yidR b3689 JW5860</t>
  </si>
  <si>
    <t>yidR</t>
  </si>
  <si>
    <t>MAGPVLYQDRAMKQITFAPRNHLLTNTNTWTPDSQWLVFDVRPSGASFTGETIERVNIHTGEVEVIYRASQGAHVGVVTVHPKSEKYVFIHGPENPDETWHYDFHHRRGVIVEGGKMSNLDAMDITAPYTPGVLRGGSHVHVFSPNGERVSFTYNDHVMHELDPALDLRNVGVAAPFGPVNVQKQHPREYSGSHWCVLVSKTTPTPQPGSDEINRAYEEGWVGNHALAFIGDTLSPKGEKVPELFIVELPQDEAGWKAAGDAPLSGTETTLPAPPRGVVQRRLTFTHHRAYPGLVNVPRHWVRCNPQGTQIAFLMRDDNGIVQLWLISPQGGEPRQLTHNKTDIQSAFNWHPSGEWLGFVLDNRIACAHAQSGEVEYLTEHHANSPSADAVVFSPDGQWLAWMEGGQLWITETDR</t>
  </si>
  <si>
    <t>P31456</t>
  </si>
  <si>
    <t>CBRA_ECOLI</t>
  </si>
  <si>
    <t>Protein CbrA (CreB-regulated gene A protein)</t>
  </si>
  <si>
    <t>cbrA yidS b3690 JW5631</t>
  </si>
  <si>
    <t>cbrA</t>
  </si>
  <si>
    <t>MEHFDVAIIGLGPAGSALARKLAGKMQVIALDKKHQCGTEGFSKPCGGLLAPDAQRSFIRDGLTLPVDVIANPQIFSVKTVDVAASLTRNYQRSYININRHAFDLWMKSLIPASVEVYHDSLCRKIWREDDKWHVIFRADGWEQHITARYLVGADGANSMVRRHLYPDHQIRKYVAIQQWFAEKHPVPFYSCIFDNSITNCYSWSISKDGYFIFGGAYPMKDGQTRFTTLKEKMSAFQFQFGKTVKSEKCTVLFPSRWQDFVCGKDNAFLIGEAAGFISASSLEGISYALDSTDILRSVLLKQPEKLNTAYWRATRKLRLKLFGKIVKSRCLTAPALRKWIMRSGVAHIPQLKD</t>
  </si>
  <si>
    <t>P31459</t>
  </si>
  <si>
    <t>DGOK_ECOLI</t>
  </si>
  <si>
    <t>2-dehydro-3-deoxygalactonokinase (EC 2.7.1.58) (2-keto-3-deoxy-galactonokinase) (2-oxo-3-deoxygalactonate kinase)</t>
  </si>
  <si>
    <t>dgoK yidV b3693 JW3670</t>
  </si>
  <si>
    <t>dgoK</t>
  </si>
  <si>
    <t>MTARYIAIDWGSTNLRAWLYQGDHCLESRQSEAGVTRLNGKSPAAVLAEVTTDWREEKTPVVMAGMVGSNVGWKVAPYLSVPACFSSIGEQLTSVGDNIWIIPGLCVSHDDNHNVMRGEETQLIGARALAPSSLYVMPGTHCKWVQADSQQINDFRTVMTGELHHLLLNHSLIGAGLPPQENSADAFTAGLERGLNTPAILPQLFEVRASHVLGTLPREQVSEFLSGLLIGAEVASMRDYVAHQHAITLVAGTSLTARYQQAFQAMGCDVTAVAGDTAFQAGIRSIAHAVAN</t>
  </si>
  <si>
    <t>P31460</t>
  </si>
  <si>
    <t>DGOR_ECOLI</t>
  </si>
  <si>
    <t>Galactonate operon transcriptional repressor</t>
  </si>
  <si>
    <t>dgoR yidW b4479 JW5627</t>
  </si>
  <si>
    <t>dgoR</t>
  </si>
  <si>
    <t>MTLNKTDRIVITLGKQIVHGKYVPGSPLPAEAELCEEFATSRNIIREVFRSLMAKRLIEMKRYRGAFVAPRNQWNYLDTDVLQWVLENDYDPRLISAMSEVRNLVEPAIARWAAERATSSDLAQIESALNEMIANNQDREAFNEADIRYHEAVLQSVHNPVLQQLSIAISSLQRAVFERTWMGDEANMPQTLQEHKALFDAIRHQDGDAAEQAALTMIASSTRRLKEIT</t>
  </si>
  <si>
    <t>P31462</t>
  </si>
  <si>
    <t>MDTL_ECOLI</t>
  </si>
  <si>
    <t>Multidrug resistance protein MdtL</t>
  </si>
  <si>
    <t>mdtL yidY b3710 JW3688</t>
  </si>
  <si>
    <t>mdtL</t>
  </si>
  <si>
    <t>MSRFLICSFALVLLYPAGIDMYLVGLPRIAADLNASEAQLHIAFSVYLAGMAAAMLFAGKVADRSGRKPVAIPGAALFIIASVFCSLAETSTLFLAGRFLQGLGAGCCYVVAFAILRDTLDDRRRAKVLSLLNGITCIIPVLAPVLGHLIMLKFPWQSLFWAMAMMGIAVLMLSLFILKETRPAAPAASDKPRENSESLLNRFFLSRVVITTLSVSVILTFVNTSPVLLMEIMGFERGEYATIMALTAGVSMTVSFSTPFALGIFKPRTLMITSQVLFLAAGITLAVSPSHAVSLFGITLICAGFSVGFGVAMSQALGPFSLRAGVASSTLGIAQVCGSSLWIWLAAVVGIGAWNMLIGILIACSIVSLLLIMFVAPGRPVAAHEEIHHHA</t>
  </si>
  <si>
    <t>P31463</t>
  </si>
  <si>
    <t>YIDZ_ECOLI</t>
  </si>
  <si>
    <t>HTH-type transcriptional regulator YidZ</t>
  </si>
  <si>
    <t>yidZ b3711 JW3689</t>
  </si>
  <si>
    <t>yidZ</t>
  </si>
  <si>
    <t>MKKSITTLDLNLLLCLQLLMQERSVTKAAKRINVTPSAVSKSLAKLRAWFDDPLFVNSPLGLSPTPLMVSMEQNLAEWMQMSNLLLDKPHHQTPRGLKFELAAESPLMMIMLNALSKQIYQRYPQATIKLRNWDYDSLDAITRGEVDIGFSGRESHPRSRELLSSLPLAIDYEVLFSDVPCVWLRKDHPALHQTWNLDTFLRYPHISICWEQSDTWALDNVLQELGRERTIAMSLPEFEQSLFMAAQPDNLLLATAPRYCQYYNQLHQLPLVALPLPFDESQQKKLEVPFTLLWHKRNSHNPKIVWLRETIKNLYASMA</t>
  </si>
  <si>
    <t>P31466</t>
  </si>
  <si>
    <t>ADEP_ECOLI</t>
  </si>
  <si>
    <t>Adenine permease AdeP</t>
  </si>
  <si>
    <t>adeP purP yieG b3714 JW3692</t>
  </si>
  <si>
    <t>adeP</t>
  </si>
  <si>
    <t>MSHQHTTQTSGQGMLERVFKLREHGTTARTEVIAGFTTFLTMVYIVFVNPQILGVAGMDTSAVFVTTCLIAAFGSIMMGLFANLPVALAPAMGLNAFFAFVVVQAMGLPWQVGMGAIFWGAIGLLLLTIFRVRYWMIANIPVSLRVGITSGIGLFIGMMGLKNAGVIVANPETLVSIGNLTSHSVLLGILGFFIIAILASRNIHAAVLVSIVVTTLLGWMLGDVHYNGIVSAPPSVMTVVGHVDLAGSFNLGLAGVIFSFMLVNLFDSSGTLIGVTDKAGLADEKGKFPRMKQALYVDSISSVTGSFIGTSSVTAYIESSSGVSVGGRTGLTAVVVGLLFLLVIFLSPLAGMVPGYAAAGALIYVGVLMTSSLARVNWQDLTESVPAFITAVMMPFSFSITEGIALGFISYCVMKIGTGRLRDLSPCVIIVALLFILKIVFIDAH</t>
  </si>
  <si>
    <t>P31467</t>
  </si>
  <si>
    <t>YIEH_ECOLI</t>
  </si>
  <si>
    <t>6-phosphogluconate phosphatase (EC 3.1.3.-)</t>
  </si>
  <si>
    <t>yieH b3715 JW3693</t>
  </si>
  <si>
    <t>yieH</t>
  </si>
  <si>
    <t>MSRIEAVFFDCDGTLVDSEVICSRAYVTMFQEFGITLDPEEVFKRFKGVKLYEIIDIVSLEHGVTLAKTEAEHVYRAEVARLFDSELEAIEGAGALLSAITAPMCVVSNGPNNKMQHSMGKLNMLHYFPDKLFSGYDIQRWKPDPALMFHAAKAMNVNVENCILVDDSVAGAQSGIDAGMEVFYFCADPHNKPIVHPKVTTFTHLSQLPELWKARGWDITA</t>
  </si>
  <si>
    <t>P31468</t>
  </si>
  <si>
    <t>CBRB_ECOLI</t>
  </si>
  <si>
    <t>Inner membrane protein CbrB (CreB-regulated gene B protein)</t>
  </si>
  <si>
    <t>cbrB yieI b3716 JW3694</t>
  </si>
  <si>
    <t>cbrB</t>
  </si>
  <si>
    <t>MSVSRRVIHHGLYFAVLGPLIGVLFLVLYIFFAKEPLVLWVIIHPIFLLLSITTGAIPALLTGVMVACLPEKIGSQKRYRCLAGGIGGVVITEIYCAVIVHIKGMASSELFENILSGDSLVVRIIPALLAGVVMSRIITRLPGLDISCPETDSLS</t>
  </si>
  <si>
    <t>P31469</t>
  </si>
  <si>
    <t>CBRC_ECOLI</t>
  </si>
  <si>
    <t>UPF0167 protein CbrC (CreB-regulated gene C protein)</t>
  </si>
  <si>
    <t>cbrC yieJ b3717 JW3695</t>
  </si>
  <si>
    <t>cbrC</t>
  </si>
  <si>
    <t>MTQNIRPLPQFKYHPKPLETGAFEQDKTVECDCCEQQTSVYYSGPFYCVDEVEHLCPWCIADGSAAEKFAGSFQDDASIEGVEFEYDEEDEFAGIKNTYPDEMLKELVERTPGYHGWQQEFWLAHCGDFCVFIGYVGWNDIKDRLDEFANLEEDCENFGIRNSDLAKCLQKGGHCQGYLFRCLHCGKLRLWGDFS</t>
  </si>
  <si>
    <t>P31470</t>
  </si>
  <si>
    <t>YIEK_ECOLI</t>
  </si>
  <si>
    <t>Uncharacterized protein YieK</t>
  </si>
  <si>
    <t>yieK b3718 JW5613</t>
  </si>
  <si>
    <t>yieK</t>
  </si>
  <si>
    <t>MKLIITEDYQEMSRVAAHHLLGYMSKTRRVNLAITAGSTPKGMYEYLTTLVKGKPWYDNCYFYNFDEIPFRGKEGEGVTITNLRNLFFTPAGIKEENIQKLTIDNYREHDQKLAREGGLDLVVLGLGADGHFCGNLPNTTHFHEQTVEFPIQGEMVDIVAHGELGGDFSLVPDSYVTMGPKSIMAAKNLLIIVSGAGKAQALKNVLQGPVTEDVPASVLQLHPSLMVIADKAAAAELALG</t>
  </si>
  <si>
    <t>P31471</t>
  </si>
  <si>
    <t>YIEL_ECOLI</t>
  </si>
  <si>
    <t>Uncharacterized protein YieL</t>
  </si>
  <si>
    <t>yieL b3719 JW5612</t>
  </si>
  <si>
    <t>yieL</t>
  </si>
  <si>
    <t>MNIKIAALTLAIASGISAQWAIAADMPASPAPTIPVKQYVTQVNADNSVTFRYFAPGAKNVSVVVGVPVPDNIHPMTKDEAGVWSWRTPILKGNLYEYFFNVDGVRSIDTGTAMTNPQRQVNSSMILVPGSYLDTRSVAHGDLIAITYHSNALQSERQMYVWTPPGYTGMGEPLPVLYFYHGFGDTGRSAIDQGRIPQIMDNLLAEGKIKPMLVVIPDTETDAKGIIPEDFVPQERRKVFYPLNAKAADRELMNDIIPLISKRFNVRKDADGRALAGLSQGGYQALVSGMNHLESFGWLATFSGVTTTTVPDEGVAARLNDPAAINQQLRNFTVVVGDKDVVTGKDIAGLKTELEQKKINFDYQEYPGLNHEMDVWRPAYAAFVQKLFK</t>
  </si>
  <si>
    <t>P31473</t>
  </si>
  <si>
    <t>RAVA_ECOLI</t>
  </si>
  <si>
    <t>ATPase RavA (EC 3.6.3.-) (Regulatory ATPase variant A)</t>
  </si>
  <si>
    <t>ravA yieN b3746 JW3725</t>
  </si>
  <si>
    <t>ravA</t>
  </si>
  <si>
    <t>MAHPHLLAERISRLSSSLEKGLYERSHAIRLCLLAALSGESVFLLGPPGIAKSLIARRLKFAFQNARAFEYLMTRFSTPEEVFGPLSIQALKDEGRYERLTSGYLPEAEIVFLDEIWKAGPAILNTLLTAINERQFRNGAHVEKIPMRLLVAASNELPEADSSLEALYDRMLIRLWLDKVQDKANFRSMLTSQQDENDNPVPDALQVTDEEYERWQKEIGEITLPDHVFELIFMLRQQLDKLPDAPYVSDRRWKKAIRLLQASAFFSGRSAVAPVDLILLKDCLWYDAQSLNLIQQQIDVLMTGHAWQQQGMLTRLGAIVQRHLQLQQQQSDKTALTVIRLGGIFSRRQQYQLPVNVTASTLTLLLQKPLKLHDMEVVHISFERSALEQWLSKGGEIRGKLNGIGFAQKLNLEVDSAQHLVVRDVSLQGSTLALPGSSAEGLPGEIKQQLEELESDWRKQHALFSEQQKCLFIPGDWLGRIEASLQDVGAQIRQAQQC</t>
  </si>
  <si>
    <t>P31474</t>
  </si>
  <si>
    <t>HSRA_ECOLI</t>
  </si>
  <si>
    <t>Probable transport protein HsrA (High-copy suppressor of rspA)</t>
  </si>
  <si>
    <t>hsrA yieO b3754 JW3733</t>
  </si>
  <si>
    <t>hsrA</t>
  </si>
  <si>
    <t>MSDKKKRSMAGLPWIAAMAFFMQALDATILNTALPAIAHSLNRSPLAMQSAIISYTLTVAMLIPVSGWLADRFGTRRIFTLAVSLFTLGSLACALSNSLPQLVVFRVIQGIGGAMMMPVARLALLRAYPRNELLPVLNFVAMPGLVGPILGPVLGGVLVTWATWHWIFLINIPIGIAGLLYARKHMPNFTTARRRFDITGFLLFGLSLVLFSSGIELFGEKIVASWIALTVIVTSIGLLLLYILHARRTPNPLISLDLFKTRTFSIGIVGNIATRLGTGCVPFLMPLMLQVGFGYQAFIAGCMMAPTALGSIIAKSMVTQVLRRLGYRHTLVGITVIIGLMIAQFSLQSPAMAIWMLILPLFILGMAMSTQFTAMNTITLADLTDDNASSGNSVLAVTQQLSISLGVAVSAAVLRVYEGMEGTTTVEQFHYTFITMGIITVASAAMFMLLKTTDGNNLIKRQRKSKPNRVPSESE</t>
  </si>
  <si>
    <t>P31475</t>
  </si>
  <si>
    <t>YIEP_ECOLI</t>
  </si>
  <si>
    <t>Uncharacterized HTH-type transcriptional regulator YieP</t>
  </si>
  <si>
    <t>yieP b3755 JW5608</t>
  </si>
  <si>
    <t>yieP</t>
  </si>
  <si>
    <t>MPLSAQQLAAQKNLSYVLAEKLAQRILKGEYEPGTILPGEIELGEQFGVSRTAVREAVKTLTAKGMVLPRPRIGTRVMPQSNWNFLDQELLTWWMTEENFHQVIDHFLVMRICLEPQACLLAATVGTAEQKAHLNTLMAEMAALKENFRRERWIEVDMAWHEHIYEMSANPFLTSFASLFHSVYHTYFTSITSDTVIKLDLHQAIVDAIIQSDGDAAFKACQALLRSPDK</t>
  </si>
  <si>
    <t>P31545</t>
  </si>
  <si>
    <t>EFEB_ECOLI</t>
  </si>
  <si>
    <t>Deferrochelatase/peroxidase EfeB (EC 1.11.1.-)</t>
  </si>
  <si>
    <t>efeB ycdB b1019 JW1004</t>
  </si>
  <si>
    <t>efeB</t>
  </si>
  <si>
    <t>MQYKDENGVNEPSRRRLLKVIGALALAGSCPVAHAQKTQSAPGTLSPDARNEKQPFYGEHQAGILTPQQAAMMLVAFDVLASDKADLERLFRLLTQRFAFLTQGGAAPETPNPRLPPLDSGILGGYIAPDNLTITLSVGHSLFDERFGLAPQMPKKLQKMTRFPNDSLDAALCHGDVLLQICANTQDTVIHALRDIIKHTPDLLSVRWKREGFISDHAARSKGKETPINLLGFKDGTANPDSQNDKLMQKVVWVTADQQEPAWTIGGSYQAVRLIQFRVEFWDRTPLKEQQTIFGRDKQTGAPLGMQHEHDVPDYASDPEGKVIALDSHIRLANPRTAESESSLMLRRGYSYSLGVTNSGQLDMGLLFVCYQHDLEKGFLTVQKRLNGEALEEYVKPIGGGYFFALPGVKDANDYFGSALLRV</t>
  </si>
  <si>
    <t>P31547</t>
  </si>
  <si>
    <t>METI_ECOLI</t>
  </si>
  <si>
    <t>D-methionine transport system permease protein MetI</t>
  </si>
  <si>
    <t>metI yaeE b0198 JW0194</t>
  </si>
  <si>
    <t>metI</t>
  </si>
  <si>
    <t>MSEPMMWLLVRGVWETLAMTFVSGFFGFVIGLPVGVLLYVTRPGQIIANAKLYRTVSAIVNIFRSIPFIILLVWMIPFTRVIVGTSIGLQAAIVPLTVGAAPFIARMVENALLEIPTGLIEASRAMGATPMQIVRKVLLPEALPGLVNAATITLITLVGYSAMGGAVGAGGLGQIGYQYGYIGYNATVMNTVLVLLVILVYLIQFAGDRIVRAVTRK</t>
  </si>
  <si>
    <t>P31548</t>
  </si>
  <si>
    <t>THIQ_ECOLI</t>
  </si>
  <si>
    <t>Thiamine import ATP-binding protein ThiQ (EC 7.6.2.15)</t>
  </si>
  <si>
    <t>thiQ yabJ b0066 JW0065</t>
  </si>
  <si>
    <t>thiQ</t>
  </si>
  <si>
    <t>MLKLTDITWLYHHLPMRFSLTVERGEQVAILGPSGAGKSTLLNLIAGFLTPASGSLTIDGVDHTTMPPSRRPVSMLFQENNLFSHLTVAQNIGLGLNPGLKLNAVQQGKMHAIARQMGIDNLMARLPGELSGGQRQRVALARCLVREQPILLLDEPFSALDPALRQEMLTLVSTSCQQQKMTLLMVSHSVEDAARIATRSVVVADGRIAWQGMTNELLSGKASASALLGITG</t>
  </si>
  <si>
    <t>P31549</t>
  </si>
  <si>
    <t>THIP_ECOLI</t>
  </si>
  <si>
    <t>Thiamine transport system permease protein ThiP</t>
  </si>
  <si>
    <t>thiP yabK b0067 JW0066</t>
  </si>
  <si>
    <t>thiP</t>
  </si>
  <si>
    <t>MATRRQPLIPGWLIPGVSATTLVVAVALAAFLALWWNAPQDDWVAVWQDSYLWHVVRFSFWQAFLSALLSVIPAIFLARALYRRRFPGRLALLRLCAMTLILPVLVAVFGILSVYGRQGWLATLCQSLGLEWTFSPYGLQGILLAHVFFNLPMASRLLLQALENIPGEQRQLAAQLGMRSWHFFRFVEWPWLRRQIPPVAALIFMLCFASFATVLSLGGGPQATTIELAIYQALSYDYDPARAAMLALLQMVCCLGLVLLSQRLSKAIAPGTTLLQGWRDPDDRLHSRICDTVLIVLALLLLLPPLLAVIVDGVNRQLPEVLAQPVLWQALWTSLRIALAAGVLCVVLTMMLLWSSRELRARQKMLAGQVLEMSGMLILAMPGIVLATGFFLLLNNTIGLPQSADGIVIFTNALMAIPYALKVLENPMRDITARYSMLCQSLGIEGWSRLKVVELRALKRPLAQALAFACVLSIGDFGVVALFGNDDFRTLPFYLYQQIGSYRSQDGAVTALILLLLCFLLFTVIEKLPGRNVKTD</t>
  </si>
  <si>
    <t>P31550</t>
  </si>
  <si>
    <t>THIB_ECOLI</t>
  </si>
  <si>
    <t>Thiamine-binding periplasmic protein</t>
  </si>
  <si>
    <t>thiB tbpA yabL b0068 JW0067</t>
  </si>
  <si>
    <t>thiB</t>
  </si>
  <si>
    <t>MLKKCLPLLLLCTAPVFAKPVLTVYTYDSFAADWGPGPVVKKAFEADCNCELKLVALEDGVSLLNRLRMEGKNSKADVVLGLDNNLLDAASKTGLFAKSGVAADAVNVPGGWNNDTFVPFDYGYFAFVYDKNKLKNPPQSLKELVESDQNWRVIYQDPRTSTPGLGLLLWMQKVYGDDAPQAWQKLAKKTVTVTKGWSEAYGLFLKGESDLVLSYTTSPAYHILEEKKDNYAAANFSEGHYLQVEVAARTAASKQPELAQKFLQFMVSPAFQNAIPTGNWMYPVANVTLPAGFEKLTKPATTLEFTPAEVAAQRQAWISEWQRAVSR</t>
  </si>
  <si>
    <t>P31551</t>
  </si>
  <si>
    <t>CAID_ECOLI</t>
  </si>
  <si>
    <t>Carnitinyl-CoA dehydratase (EC 4.2.1.149) (Crotonobetainyl-CoA hydratase)</t>
  </si>
  <si>
    <t>caiD yaaL b0036 JW0035</t>
  </si>
  <si>
    <t>caiD</t>
  </si>
  <si>
    <t>MSESLHLTRNGSILEITLDRPKANAIDAKTSFEMGEVFLNFRDDPQLRVAIITGAGEKFFSAGWDLKAAAEGEAPDADFGPGGFAGLTEIFNLDKPVIAAVNGYAFGGGFELALAADFIVCADNASFALPEAKLGIVPDSGGVLRLPKILPPAIVNEMVMTGRRMGAEEALRWGIVNRVVSQAELMDNARELAQQLVNSAPLAIAALKEIYRTTSEMPVEEAYRYIRSGVLKHYPSVLHSEDAIEGPLAFAEKRDPVWKGR</t>
  </si>
  <si>
    <t>P31552</t>
  </si>
  <si>
    <t>CAIC_ECOLI</t>
  </si>
  <si>
    <t>Crotonobetaine/carnitine--CoA ligase (EC 6.2.1.48) (Betaine:CoA ligase)</t>
  </si>
  <si>
    <t>caiC yaaM b0037 JW0036</t>
  </si>
  <si>
    <t>caiC</t>
  </si>
  <si>
    <t>MDIIGGQHLRQMWDDLADVYGHKTALICESSGGVVNRYSYLELNQEINRTANLFYTLGIRKGDKVALHLDNCPEFIFCWFGLAKIGAIMVPINARLLCEESAWILQNSQACLLVTSAQFYPMYQQIQQEDATQLRHICLTDVALPADDGVSSFTQLKNQQPATLCYAPPLSTDDTAEILFTSGTTSRPKGVVITHYNLRFAGYYSAWQCALRDDDVYLTVMPAFHIDCQCTAAMAAFSAGATFVLVEKYSARAFWGQVQKYRATVTECIPMMIRTLMVQPPSANDQQHRLREVMFYLNLSEQEKDAFCERFGVRLLTSYGMTETIVGIIGDRPGDKRRWPSIGRVGFCYEAEIRDDHNRPLPAGEIGEICIKGIPGKTIFKEYFLNPQATAKVLEADGWLHTGDTGYRDEEDFFYFVDRRCNMIKRGGENVSCVELENIIAAHPKIQDIVVVGIKDSIRDEAIKAFVVLNEGETLSEEEFFRFCEQNMAKFKVPSYLEIRKDLPRNCSGKIIRKNLK</t>
  </si>
  <si>
    <t>P31553</t>
  </si>
  <si>
    <t>CAIT_ECOLI</t>
  </si>
  <si>
    <t>L-carnitine/gamma-butyrobetaine antiporter</t>
  </si>
  <si>
    <t>caiT yaaP b0040 JW0039</t>
  </si>
  <si>
    <t>caiT</t>
  </si>
  <si>
    <t>MKNEKRKTGIEPKVFFPPLIIVGILCWLTVRDLDAANVVINAVFSYVTNVWGWAFEWYMVVMLFGWFWLVFGPYAKKRLGNEPPEFSTASWIFMMFASCTSAAVLFWGSIEIYYYISTPPFGLEPNSTGAKELGLAYSLFHWGPLPWATYSFLSVAFAYFFFVRKMEVIRPSSTLVPLVGEKHAKGLFGTIVDNFYLVALIFAMGTSLGLATPLVTECMQWLFGIPHTLQLDAIIITCWIILNAICVACGLQKGVRIASDVRSYLSFLMLGWVFIVSGASFIMNYFTDSVGMLLMYLPRMLFYTDPIAKGGFPQGWTVFYWAWWVIYAIQMSIFLARISRGRTVRELCFGMVLGLTASTWILWTVLGSNTLLLIDKNIINIPNLIEQYGVARAIIETWAALPLSTATMWGFFILCFIATVTLVNACSYTLAMSTCREVRDGEEPPLLVRIGWSILVGIIGIVLLALGGLKPIQTAIIAGGCPLFFVNIMVTLSFIKDAKQNWKD</t>
  </si>
  <si>
    <t>P31554</t>
  </si>
  <si>
    <t>LPTD_ECOLI</t>
  </si>
  <si>
    <t>LPS-assembly protein LptD (Organic solvent tolerance protein)</t>
  </si>
  <si>
    <t>lptD imp ostA yabG b0054 JW0053</t>
  </si>
  <si>
    <t>lptD</t>
  </si>
  <si>
    <t>MKKRIPTLLATMIATALYSQQGLAADLASQCMLGVPSYDRPLVQGDTNDLPVTINADHAKGDYPDDAVFTGSVDIMQGNSRLQADEVQLHQKEAPGQPEPVRTVDALGNVHYDDNQVILKGPKGWANLNTKDTNVWEGDYQMVGRQGRGKADLMKQRGENRYTILDNGSFTSCLPGSDTWSVVGSEIIHDREEQVAEIWNARFKVGPVPIFYSPYLQLPVGDKRRSGFLIPNAKYTTTNYFEFYLPYYWNIAPNMDATITPHYMHRRGNIMWENEFRYLSQAGAGLMELDYLPSDKVYEDEHPNDDSSRRWLFYWNHSGVMDQVWRFNVDYTKVSDPSYFNDFDNKYGSSTDGYATQKFSVGYAVQNFNATVSTKQFQVFSEQNTSSYSAEPQLDVNYYQNDVGPFDTRIYGQAVHFVNTRDDMPEATRVHLEPTINLPLSNNWGSINTEAKLLATHYQQTNLDWYNSRNTTKLDESVNRVMPQFKVDGKMVFERDMEMLAPGYTQTLEPRAQYLYVPYRDQSDIYNYDSSLLQSDYSGLFRDRTYGGLDRIASANQVTTGVTSRIYDDAAVERFNISVGQIYYFTESRTGDDNITWENDDKTGSLVWAGDTYWRISERWGLRGGIQYDTRLDNVATSNSSIEYRRDEDRLVQLNYRYASPEYIQATLPKYYSTAEQYKNGISQVGAVASWPIADRWSIVGAYYYDTNANKQADSMLGVQYSSCCYAIRVGYERKLNGWDNDKQHAVYDNAIGFNIELRGLSSNYGLGTQEMLRSNILPYQNTL</t>
  </si>
  <si>
    <t>DISULFID 31..724; DISULFID 173..725</t>
  </si>
  <si>
    <t>P31572</t>
  </si>
  <si>
    <t>CAIB_ECOLI</t>
  </si>
  <si>
    <t>L-carnitine CoA-transferase (EC 2.8.3.21) (Crotonobetainyl-CoA:carnitine CoA-transferase)</t>
  </si>
  <si>
    <t>caiB yaaN b0038 JW0037</t>
  </si>
  <si>
    <t>caiB</t>
  </si>
  <si>
    <t>MDHLPMPKFGPLAGLRVVFSGIEIAGPFAGQMFAEWGAEVIWIENVAWADTIRVQPNYPQLSRRNLHALSLNIFKDEGREAFLKLMETTDIFIEASKGPAFARRGITDEVLWQHNPKLVIAHLSGFGQYGTEEYTNLPAYNTIAQAFSGYLIQNGDVDQPMPAFPYTADYFSGLTATTAALAALHKVRETGKGESIDIAMYEVMLRMGQYFMMDYFNGGEMCPRMSKGKDPYYAGCGLYKCADGYIVMELVGITQIEECFKDIGLAHLLGTPEIPEGTQLIHRIECPYGPLVEEKLDAWLATHTIAEVKERFAELNIACAKVLTVPELESNPQYVARESITQWQTMDGRTCKGPNIMPKFKNNPGQIWRGMPSHGMDTAAILKNIGYSENDIQELVSKGLAKVED</t>
  </si>
  <si>
    <t>P31574</t>
  </si>
  <si>
    <t>FIXB_ECOLI</t>
  </si>
  <si>
    <t>Protein FixB</t>
  </si>
  <si>
    <t>fixB yaaR b0042 JW0041</t>
  </si>
  <si>
    <t>fixB</t>
  </si>
  <si>
    <t>MNTFSQVWVFSDTPSRLPELMNGAQALANQINTFVLNDADGAQAIQLGANHVWKLNGKPDDRMIEDYAGVMADTIRQHGADGLVLLPNTRRGKLLAAKLGYRLKAAVSNDASTVSVQDGKATVKHMVYGGLAIGEERIATPYAVLTISSGTFDAAQPDASRTGETHTVEWQAPAVAITRTATQARQSNSVDLDKARLVVSVGRGIGSKENIALAEQLCKAIGAELACSRPVAENEKWMEHERYVGISNLMLKPELYLAVGISGQIQHMVGANASQTIFAINKDKNAPIFQYADYGIVGDAVKILPALTAALAR</t>
  </si>
  <si>
    <t>P31600</t>
  </si>
  <si>
    <t>NFRA_ECOLI</t>
  </si>
  <si>
    <t>Bacteriophage adsorption protein A (Bacteriophage N4 adsorption protein A)</t>
  </si>
  <si>
    <t>nfrA b0568 JW0557</t>
  </si>
  <si>
    <t>nfrA</t>
  </si>
  <si>
    <t>MKENNLNRVIGWSGLLLTSLLSTSALADNIGTSAEELGLSDYRHFVIYPRLDKALKAQKNNDEATAIREFEYIHQQVPDNIPLTLYLAEAYRHFGHDDRARLLLEDQLKRHPGDARLERSLAAIPVEVKSVTTVEELLAQQKACDAAPTLRCRSEVGQNALRLAQLPVARAQLNDATFAASPEGKTLRTDLLQRAIYLKQWSQADTLYNEARQQNTLSAAERRQWFDVLLAGQLDDRILALQSQGIFTDPQSYITYATALAYRGEKARLQHYLIENKPLFTTDAQEKSWLYLLSKYSANPVQALANYTVQFADNRQYVVGATLPVLLKEGQYDAAQKLLATLPANEMLEERYAVSVATRNKAEALRLARLLYQQEPANLTRLDQLTWQLMQNEQSREAADLLLQRYPFQGDARVSQTLMARLASLLESHPYLATPAKVAILSKPLPLAEQRQWQSQLPGIADNCPAIVRLLGDMSPSYDAAAWNRLAKCYRDTLPGVALYAWLQAEQRQPSAWQHRAVAYQAYQVEDYATALAAWQKISLHDMSNEDLLAAANTAQAAGNGAARDRWLQQAEKRGLGSNALYWWLHAQRYIPGQPELALNDLTRSINIAPSANAYVARATIYRQRHNVPAAVSDLRAALELEPNNSNTQAALGYALWDSGDIAQSREMLEPAHKGLPDDPALIRQLAYVNQRLDDMPATQHYARLVIDDIDNQALITPLTPEQNQQRFNFRRLHEEVGRRWTFSFDSSIGLRSGAMSTANNNVGGAAPGKSYRSYGQLEAEYRIGRNMLLEGDLLSVYSRVFADTGENGVMMPVKNPMSGTGLRWKPLRDQIFFIAVEQQLPLNGQNGASDTMLRASASFFNGGKYSDEWHPNGSGWFAQNLYLDAAQYIRQDIQAWTADYRVSWHQKVANGQTIEPYAHVQDNGYRDKGTQGAQLGGVGVRWNIWTGETHYDAWPHKVSLGVEYQHTFKAINQRNGERNNAFLTIGVHW</t>
  </si>
  <si>
    <t>P31658</t>
  </si>
  <si>
    <t>HCHA_ECOLI</t>
  </si>
  <si>
    <t>Protein/nucleic acid deglycase 1 (EC 3.1.2.-) (EC 3.5.1.-) (EC 3.5.1.124) (Glyoxalase III) (EC 4.2.1.130) (Holding molecular chaperone) (Hsp31) (Maillard deglycase)</t>
  </si>
  <si>
    <t>hchA yedU yzzC b1967 JW1950</t>
  </si>
  <si>
    <t>hchA</t>
  </si>
  <si>
    <t>MTVQTSKNPQVDIAEDNAFFPSEYSLSQYTSPVSDLDGVDYPKPYRGKHKILVIAADERYLPTDNGKLFSTGNHPIETLLPLYHLHAAGFEFEVATISGLMTKFEYWAMPHKDEKVMPFFEQHKSLFRNPKKLADVVASLNADSEYAAIFVPGGHGALIGLPESQDVAAALQWAIKNDRFVISLCHGPAAFLALRHGDNPLNGYSICAFPDAADKQTPEIGYMPGHLTWYFGEELKKMGMNIINDDITGRVHKDRKLLTGDSPFAANALGKLAAQEMLAAYAG</t>
  </si>
  <si>
    <t>P31660</t>
  </si>
  <si>
    <t>PRPC_ECOLI</t>
  </si>
  <si>
    <t>2-methylcitrate synthase (2-MCS) (MCS) (EC 2.3.3.5) ((2S,3S)-2-methylcitrate synthase) (Citrate synthase) (EC 2.3.3.16)</t>
  </si>
  <si>
    <t>prpC yahS yzzD b0333 JW0324</t>
  </si>
  <si>
    <t>prpC</t>
  </si>
  <si>
    <t>MSDTTILQNSTHVIKPKKSVALSGVPAGNTALCTVGKSGNDLHYRGYDILDLAKHCEFEEVAHLLIHGKLPTRDELAAYKTKLKALRGLPANVRTVLEALPAASHPMDVMRTGVSALGCTLPEKEGHTVSGARDIADKLLASLSSILLYWYHYSHNGERIQPETDDDSIGGHFLHLLHGEKPSQSWEKAMHISLVLYAEHEFNASTFTSRVIAGTGSDMYSAIIGAIGALRGPKHGGANEVSLEIQQRYETPDEAEADIRKRVENKEVVIGFGHPVYTIADPRHQVIKRVAKQLSQEGGSLKMYNIADRLETVMWESKKMFPNLDWFSAVSYNMMGVPTEMFTPLFVIARVTGWAAHIIEQRQDNKIIRPSANYVGPEDRPFVALDKRQ</t>
  </si>
  <si>
    <t>P31663</t>
  </si>
  <si>
    <t>PANC_ECOLI</t>
  </si>
  <si>
    <t>Pantothenate synthetase (PS) (EC 6.3.2.1) (Pantoate--beta-alanine ligase) (Pantoate-activating enzyme)</t>
  </si>
  <si>
    <t>panC b0133 JW0129</t>
  </si>
  <si>
    <t>panC</t>
  </si>
  <si>
    <t>MLIIETLPLLRQQIRRLRMEGKRVALVPTMGNLHDGHMKLVDEAKARADVVVVSIFVNPMQFDRPEDLARYPRTLQEDCEKLNKRKVDLVFAPSVKEIYPNGTETHTYVDVPGLSTMLEGASRPGHFRGVSTIVSKLFNLVQPDIACFGEKDFQQLALIRKMVADMGFDIEIVGVPIMRAKDGLALSSRNGYLTAEQRKIAPGLYKVLSSIADKLQAGERDLDEIITIAGQELNEKGFRADDIQIRDADTLLEVSETSKRAVILVAAWLGDARLIDNKMVELA</t>
  </si>
  <si>
    <t>P31665</t>
  </si>
  <si>
    <t>RPNC_ECOLI</t>
  </si>
  <si>
    <t>Recombination-promoting nuclease RpnC (EC 3.1.21.-)</t>
  </si>
  <si>
    <t>rpnC yadD b0132 JW5010</t>
  </si>
  <si>
    <t>rpnC</t>
  </si>
  <si>
    <t>MDAPSTTPHDAVFKQFLMHAETARDFLEIHLPVELRELCDLNTLHLESGSFIEESLKGHSTDVLYSVQMQGNPGYLHVVIEHQSKPDKKMAFRMMRYSIAAMHRHLEADHDKLPLVVPILFYQGEATPYPLSMCWFDMFYSPELARRVYNSPFPLVDITITPDDEIMQHRRIAILELLQKHIRQRDLMLLLEQLVTLIDEGYTSGSQLVAMQNYMLQRGHTEQADLFYGVLRDRETGGESMMTLAQWFEEKGIEKGIQQGRQEVSQEFAQRLLSKGMSREDVAEMANLPLAEIDKVINLI</t>
  </si>
  <si>
    <t>P31666</t>
  </si>
  <si>
    <t>YADE_ECOLI</t>
  </si>
  <si>
    <t>Uncharacterized protein YadE</t>
  </si>
  <si>
    <t>yadE b0130 JW0126</t>
  </si>
  <si>
    <t>yadE</t>
  </si>
  <si>
    <t>MYKQAVILLLMLFTASVSAALPARYMQTIENAAVWAQIGDKMVTVGNIRAGQIIAVEPTAASYYAFNFGFGKGFIDKGHLEPVQGRQKVEDGLGDLNKPLSNQNLVTWKDTPVYNAPSAGSAPFGVLADNLRYPILHKLKDRLNQTWYQIRIGDRLAYISALDAQPDNGLSVLTYHHILRDEENTRFRHTSTTTSVRAFNNQMAWLRDRGYATLSMVQLEGYVKNKINLPARAVVITFDDGLKSVSRYAYPVLKQYGMKATAFIVTSRIKRHPQKWNPKSLQFMSVSELNEIRDVFDFQSHTHFLHRVDGYRRPILLSRSEHNILFDFARSRRALAQFNPHVWYLSYPFGGFNDNAVKAANDAGFHLAVTTMKGKVKPGDNPLLLKRLYILRTDSLETMSRLVSNQPQG</t>
  </si>
  <si>
    <t>P31667</t>
  </si>
  <si>
    <t>RPNA_ECOLI</t>
  </si>
  <si>
    <t>Recombination-promoting nuclease RpnA (EC 3.1.21.-)</t>
  </si>
  <si>
    <t>rpnA yhgA b3411 JW3374</t>
  </si>
  <si>
    <t>rpnA</t>
  </si>
  <si>
    <t>MSKKQSSTPHDALFKLFLRQPDTARDFLAFHLPAPIHALCDMKTLKLESSSFIDDDLRESYSDVLWSVKTEQGPGYIYCLIEHQSTSNKLIAFRMMRYAIAAMQNHLDAGYKTLPMVVPLLFYHGIESPYPYSLCWLDCFADPKLARQLYASAFPLIDVTVMPDDEIMQHRRMALLELIQKHIRQRDLMGLVEQMACLLSSGYANDRQIKGLFNYILQTGDAVRFNDFIDGVAERSPKHKESLMTIAERLRQEGEQSKALHIAKIMLESGVPLADIMRFTGLSEEELAAASQ</t>
  </si>
  <si>
    <t>P31675</t>
  </si>
  <si>
    <t>SETA_ECOLI</t>
  </si>
  <si>
    <t>Sugar efflux transporter A</t>
  </si>
  <si>
    <t>setA yabM b0070 JW0069</t>
  </si>
  <si>
    <t>setA</t>
  </si>
  <si>
    <t>MIWIMTMARRMNGVYAAFMLVAFMMGVAGALQAPTLSLFLSREVGAQPFWIGLFYTVNAIAGIGVSLWLAKRSDSQGDRRKLIIFCCLMAIGNALLFAFNRHYLTLITCGVLLASLANTAMPQLFALAREYADNSAREVVMFSSVMRAQLSLAWVIGPPLAFMLALNYGFTVMFSIAAGIFTLSLVLIAFMLPSVARVELPSENALSMQGGWQDSNVRMLFVASTLMWTCNTMYIIDMPLWISSELGLPDKLAGFLMGTAAGLEIPAMILAGYYVKRYGKRRMMVIAVAAGVLFYTGLIFFNSRMALMTLQLFNAVFIGIVAGIGMLWFQDLMPGRAGAATTLFTNSISTGVILAGVIQGAIAQSWGHFAVYWVIAVISVVALFLTAKVKDV</t>
  </si>
  <si>
    <t>P31677</t>
  </si>
  <si>
    <t>OTSA_ECOLI</t>
  </si>
  <si>
    <t>Trehalose-6-phosphate synthase (TPS) (EC 2.4.1.15) (Alpha,alpha-trehalose-phosphate synthase [UDP-forming]) (Osmoregulatory trehalose synthesis protein A) (OtsA) (UDP-glucose-glucosephosphate glucosyltransferase)</t>
  </si>
  <si>
    <t>otsA b1896 JW5312</t>
  </si>
  <si>
    <t>otsA</t>
  </si>
  <si>
    <t>MSRLVVVSNRIAPPDEHAASAGGLAVGILGALKAAGGLWFGWSGETGNEDQPLKKVKKGNITWASFNLSEQDLDEYYNQFSNAVLWPAFHYRLDLVQFQRPAWDGYLRVNALLADKLLPLLQDDDIIWIHDYHLLPFAHELRKRGVNNRIGFFLHIPFPTPEIFNALPTYDTLLEQLCDYDLLGFQTENDRLAFLDCLSNLTRVTTRSAKSHTAWGKAFRTEVYPIGIEPKEIAKQAAGPLPPKLAQLKAELKNVQNIFSVERLDYSKGLPERFLAYEALLEKYPQHHGKIRYTQIAPTSRGDVQAYQDIRHQLENEAGRINGKYGQLGWTPLYYLNQHFDRKLLMKIFRYSDVGLVTPLRDGMNLVAKEYVAAQDPANPGVLVLSQFAGAANELTSALIVNPYDRDEVAAALDRALTMSLAERISRHAEMLDVIVKNDINHWQECFISDLKQIVPRSAESQQRDKVATFPKLA</t>
  </si>
  <si>
    <t>P31678</t>
  </si>
  <si>
    <t>OTSB_ECOLI</t>
  </si>
  <si>
    <t>Trehalose-6-phosphate phosphatase (TPP) (EC 3.1.3.12) (Osmoregulatory trehalose synthesis protein B) (Trehalose 6-phosphate phosphatase) (Trehalose-phosphatase)</t>
  </si>
  <si>
    <t>otsB b1897 JW1886</t>
  </si>
  <si>
    <t>otsB</t>
  </si>
  <si>
    <t>MTEPLTETPELSAKYAWFFDLDGTLAEIKPHPDQVVVPDNILQGLQLLATASDGALALISGRSMVELDALAKPYRFPLAGVHGAERRDINGKTHIVHLPDAIARDISVQLHTVIAQYPGAELEAKGMAFALHYRQAPQHEDALMTLAQRITQIWPQMALQQGKCVVEIKPRGTSKGEAIAAFMQEAPFIGRTPVFLGDDLTDESGFAVVNRLGGMSVKIGTGATQASWRLAGVPDVWSWLEMITTALQQKRENNRSDDYESFSRSI</t>
  </si>
  <si>
    <t>P31679</t>
  </si>
  <si>
    <t>YAAU_ECOLI</t>
  </si>
  <si>
    <t>Putative metabolite transport protein YaaU</t>
  </si>
  <si>
    <t>yaaU yabE b0045 JW0044</t>
  </si>
  <si>
    <t>yaaU</t>
  </si>
  <si>
    <t>MQPSRNFDDLKFSSIHRRILLWGSGGPFLDGYVLVMIGVALEQLTPALKLDADWIGLLGAGTLAGLFVGTSLFGYISDKVGRRKMFLIDIIAIGVISVATMFVSSPVELLVMRVLIGIVIGADYPIATSMITEFSSTRQRAFSISFIAAMWYVGATCADLVGYWLYDVEGGWRWMLGSAAIPCLLILIGRFELPESPRWLLRKGRVKECEEMMIKLFGEPVAFDEEQPQQTRFRDLFNRRHFPFVLFVAAIWTCQVIPMFAIYTFGPQIVGLLGLGVGKNAALGNVVISLFFMLGCIPPMLWLNTAGRRPLLIGSFAMMTLALAVLGLIPDMGIWLVVMAFAVYAFFSGGPGNLQWLYPNELFPTDIRASAVGVIMSLSRIGTIVSTWALPIFINNYGISNTMLMGAGISLFGLLISVAFAPETRGMSLAQTSNMTIRGQRMG</t>
  </si>
  <si>
    <t>P31680</t>
  </si>
  <si>
    <t>DJLA_ECOLI</t>
  </si>
  <si>
    <t>Co-chaperone protein DjlA (DnaJ-like protein DjlA)</t>
  </si>
  <si>
    <t>djlA yabH b0055 JW0054</t>
  </si>
  <si>
    <t>djlA</t>
  </si>
  <si>
    <t>MQYWGKIIGVAVALLMGGGFWGVVLGLLIGHMFDKARSRKMAWFANQRERQALFFATTFEVMGHLTKSKGRVTEADIHIASQLMDRMNLHGASRTAAQNAFRVGKSDNYPLREKMRQFRSVCFGRFDLIRMFLEIQIQAAFADGSLHPNERAVLYVIAEELGISRAQFDQFLRMMQGGAQFGGGYQQQTGGGNWQQAQRGPTLEDACNVLGVKPTDDATTIKRAYRKLMSEHHPDKLVAKGLPPEMMEMAKQKAQEIQQAYELIKQQKGFK</t>
  </si>
  <si>
    <t>P31697</t>
  </si>
  <si>
    <t>FIMC_ECOLI</t>
  </si>
  <si>
    <t>Chaperone protein FimC</t>
  </si>
  <si>
    <t>fimC b4316 JW4279</t>
  </si>
  <si>
    <t>fimC</t>
  </si>
  <si>
    <t>MSNKNVNVRKSQEITFCLLAGILMFMAMMVAGRAEAGVALGATRVIYPAGQKQEQLAVTNNDENSTYLIQSWVENADGVKDGRFIVTPPLFAMKGKKENTLRILDATNNQLPQDRESLFWMNVKAIPSMDKSKLTENTLQLAIISRIKLYYRPAKLALPPDQAAEKLRFRRSANSLTLINPTPYYLTVTELNAGTRVLENALVPPMGESTVKLPSDAGSNITYRTINDYGALTPKMTGVME</t>
  </si>
  <si>
    <t>P31801</t>
  </si>
  <si>
    <t>CHAA_ECOLI</t>
  </si>
  <si>
    <t>Sodium-potassium/proton antiporter ChaA (Na(+)/H(+) exchanger)</t>
  </si>
  <si>
    <t>chaA b1216 JW1207</t>
  </si>
  <si>
    <t>chaA</t>
  </si>
  <si>
    <t>MSNAQEAVKTRHKETSLIFPVLALVVLFLWGSSQTLPVVIAINLLALIGILSSAFSVVRHADVLAHRLGEPYGSLILSLSVVILEVSLISALMATGDAAPTLMRDTLYSIIMIVTGGLVGFSLLLGGRKFATQYMNLFGIKQYLIALFPLAIIVLVFPMALPAANFSTGQALLVALISAAMYGVFLLIQTKTHQSLFVYEHEDDSDDDDPHHGKPSAHSSLWHAIWLIIHLIAVIAVTKMNASSLETLLDSMNAPVAFTGFLVALLILSPEGLGALKAVLNNQVQRAMNLFFGSVLATISLTVPVVTLIAFMTGNELQFALGAPEMVVMVASLVLCHISFSTGRTNVLNGAAHLALFAAYLMTIFA</t>
  </si>
  <si>
    <t>P31802</t>
  </si>
  <si>
    <t>NARP_ECOLI</t>
  </si>
  <si>
    <t>Nitrate/nitrite response regulator protein NarP</t>
  </si>
  <si>
    <t>narP b2193 JW2181</t>
  </si>
  <si>
    <t>narP</t>
  </si>
  <si>
    <t>MPEATPFQVMIVDDHPLMRRGVRQLLELDPGSEVVAEAGDGASAIDLANRLDIDVILLDLNMKGMSGLDTLNALRRDGVTAQIIILTVSDASSDVFALIDAGADGYLLKDSDPEVLLEAIRAGAKGSKVFSERVNQYLREREMFGAEEDPFSVLTERELDVLHELAQGLSNKQIASVLNISEQTVKVHIRNLLRKLNVRSRVAATILFLQQRGAQ</t>
  </si>
  <si>
    <t>P31806</t>
  </si>
  <si>
    <t>NNR_ECOLI</t>
  </si>
  <si>
    <t>Bifunctional NAD(P)H-hydrate repair enzyme Nnr (Nicotinamide nucleotide repair protein) [Includes: ADP-dependent (S)-NAD(P)H-hydrate dehydratase (EC 4.2.1.136) (ADP-dependent NAD(P)HX dehydratase); NAD(P)H-hydrate epimerase (EC 5.1.99.6) (NAD(P)HX epimerase)]</t>
  </si>
  <si>
    <t>nnr yjeF b4167 JW4125</t>
  </si>
  <si>
    <t>nnr</t>
  </si>
  <si>
    <t>MTDHTMKKNPVSIPHTVWYADDIRRGEREAADVLGLTLYELMLRAGEAAFQVCRSAYPDARHWLVLCGHGNNGGDGYVVARLAKAVGIEVTLLAQESDKPLPEEAALAREAWLNAGGEIHASNIVWPESVDLIVDALLGTGLRQAPRESISQLIDHANSHPAPIVAVDIPSGLLAETGATPGAVINADHTITFIALKPGLLTGKARDVTGQLHFDSLGLDSWLAGQETKIQRFSAEQLSHWLKPRRPTSHKGDHGRLVIIGGDHGTAGAIRMTGEAALRAGAGLVRVLTRSENIAPLLTARPELMVHELTMDSLTESLEWADVVVIGPGLGQQEWGKKALQKVENFRKPMLWDADALNLLAINPDKRHNRVITPHPGEAARLLGCSVAEIESDRLHCAKRLVQRYGGVAVLKGAGTVVAAHPDALGIIDAGNAGMASGGMGDVLSGIIGALLGQKLSPYDAACAGCVAHGAAADVLAARFGTRGMLATDLFSTLQRIVNPEVTDKNHDESSNSAP</t>
  </si>
  <si>
    <t>P31808</t>
  </si>
  <si>
    <t>YCIK_ECOLI</t>
  </si>
  <si>
    <t>Uncharacterized oxidoreductase YciK (EC 1.-.-.-)</t>
  </si>
  <si>
    <t>yciK b1271 JW1263</t>
  </si>
  <si>
    <t>yciK</t>
  </si>
  <si>
    <t>MHYQPKQDLLNDRIILVTGASDGIGREAAMTYARYGATVILLGRNEEKLRQVASHINEETGRQPQWFILDLLTCTSENCQQLAQRIAVNYPRLDGVLHNAGLLGDVCPMSEQNPQVWQDVMQVNVNATFMLTQALLPLLLKSDAGSLVFTSSSVGRQGRANWGAYAASKFATEGMMQVLADEYQQRLRVNCINPGGTRTAMRASAFPTEDPQKLKTPADIMPLYLWLMGDDSRRKTGMTFDAQPGRKPGISQ</t>
  </si>
  <si>
    <t>P31825</t>
  </si>
  <si>
    <t>TRMN6_ECOLI</t>
  </si>
  <si>
    <t>tRNA1(Val) (adenine(37)-N6)-methyltransferase (EC 2.1.1.223) (tRNA m6A37 methyltransferase)</t>
  </si>
  <si>
    <t>yfiC b2575 JW2559</t>
  </si>
  <si>
    <t>yfiC</t>
  </si>
  <si>
    <t>MSQSTSVLRRNGFTFKQFFVAHDRCAMKVGTDGILLGAWAPVAGVKRCLDIGAGSGLLALMLAQRTDDSVMIDAVELESEAAAQAQENINQSPWAERINVHTADIQQWITQQTVRFDLIISNPPYYQQGVECSTPQREQARYTTTLDHPSLLTCAAECITEEGFFCVVLPEQIGNGFTELALSMGWHLRLRTDVAENEARLPHRVLLAFSPQAGECFSDRLVIRGPDQNYSEAYTALTQAFYLFM</t>
  </si>
  <si>
    <t>P31826</t>
  </si>
  <si>
    <t>YDDA_ECOLI</t>
  </si>
  <si>
    <t>Inner membrane ABC transporter ATP-binding protein YddA (CDS102)</t>
  </si>
  <si>
    <t>yddA b1496 JW5242</t>
  </si>
  <si>
    <t>yddA</t>
  </si>
  <si>
    <t>MITIPITLRMLIAKYLCLLKPFWLRKNNKTSVLLIIIILAMILGVVKIQVWLNDWNNDFFNALSQKETDKLWQLVLWFPALLGIFVLISVNKTWLIKLLTIRWREWLTDYYLNRWFADKNYYFTQIYGEHKNTDNPDQRIAEDILLLISKTLSLSFGFIQSLSMLITFTVILWESAGTLSFTVGGTEWNIQGYMVYTVVLIVIGGTLFTHKVGKRIRPLNVEKQRSEATFRTNLVQHNKQAELIALSNAESLQRQELSDNFHTIKENWHRLMNRQRWLDYWQNIYSRSLSVLPYFLLLPQFISGQINLGGLMKSRQAFMLVSNNLSWFIYKYDELAELAAVIDRLYEFHQLTEQRPTNKPKNCQHAVQVADASIRTPDNKIILENLNFHVSPGKWLLLKGYSGAGKTTLLKTLSHCWPWFKGDISSPADSWYVSQTPLIKTGLLKEIICKALPLPVDDKSLSEVLHQVGLGKLAARIHDHDRWGDILSSGEKQRIALARLILRRPKWIFLDETTSHLEEQEAIRLLRLVREKLPTSGVIMVTHQPGVWNLADDICDISAVL</t>
  </si>
  <si>
    <t>P31827</t>
  </si>
  <si>
    <t>YDDB_ECOLI</t>
  </si>
  <si>
    <t>Uncharacterized protein YddB (CDS103)</t>
  </si>
  <si>
    <t>yddB b1495 JW1490</t>
  </si>
  <si>
    <t>yddB</t>
  </si>
  <si>
    <t>MKRVLIPGVILCGADVAQAVDDKNMYMHFFEEMTVYAPVPVPVNGNTHYTSESIERLPTGNGNISDLLRTNPAVRMDSTQSTSLNQGDIRPEKISIHGASPYQNAYLIDGISATNNLNPANESDASSATNISGMSQGYYLDVSLLDNVTLYDSFVPVEFGRFNGGVIDAKIKRFNADDSKVKLGYRTTRSDWLTSHIDENNKSAFNQGSSGSTYYSPDFKKNFYTLSFNQELADNFGVTAGLSRRQSDITRADYVSNDGIVAGRAQYKNVIDTALSKFTWFASDRFTHDLTLKYTGSSRDYNTSTFPQSDREMGNKSYGLAWDMDTQLAWAKLRTTVGWDHISDYTRHDHDIWYTELSCTYGDITGRCTRGGLGHISQAVDNYTFKTRLDWQKFAVGNVSHQPYFGAEYIYSDAWTERHNQSESYVINAAGKKTNHTIYHKGKGRLGIDNYTLYMADRISWRNVSLMPGVRYDYDNYLSNHNISPRFMTEWDIFANQTSMITAGYNRYYGGNILDMGLRDIRNSWTESVSGNKTLTRYQDLKTPYNDELAMGLQQKIGKNVIARANYVYREAHDQISKSSRTDSATKTTITEYNNDGKTKTHSFSLSFELAEPLHIRQVDINPQIVFSYIKSKGNLSLNNGYEESNTGDNQVVYNGNLVSYDSVPVADFNNPLKISLNMDFTHQPSGLVWANTLAWQEARKARIILGKTNAQYISEYSDYKQYVDEKLDSSLTWDTRLSWTPQFLQQQNLTISADILNVLDSKTAVDTTNTGVATYASGRTFWLDVSMKF</t>
  </si>
  <si>
    <t>P31828</t>
  </si>
  <si>
    <t>PQQL_ECOLI</t>
  </si>
  <si>
    <t>Probable zinc protease PqqL (EC 3.4.24.-)</t>
  </si>
  <si>
    <t>pqqL yddC b1494 JW1489</t>
  </si>
  <si>
    <t>pqqL</t>
  </si>
  <si>
    <t>MEIIMRNLCFLLTLVATLLLPGRLIAAALPQDEKLITGQLDNGLRYMIYPHAHPKDQVNLWLQIHTGSLQEEDNELGVAHFVEHMMFNGTKTWPGNKVIETFESMGLRFGRDVNAYTSYDETVYQVSLPTTQKQNLQQVMAIFSEWSNAATFEKLEVDAERGVITEEWRAHQDAKWRTSQARRPFLLANTRNLDREPIGLMDTVATVTPAQLRQFYQRWYQPNNMTFIVVGDIDSKEALALIKDNLSKLPANKAAENRVWPTKAENHLRFNIINDKENRVNGIALYYRLPMVQVNDEQSFIEQAEWSMLVQLFNQRLQERIQSGELKTISGGTARSVKIAPDYQSLFFRVNARDDNMQDAANALMAELATIDQHGFSAEELDDVKSTRLTWLKNAVDQQAERDLRMLTSRLASSSLNNTPFLSPEETYQLSKRLWQQITVQSLAEKWQQLRKNQDAFWEQMVNNEVAAKKALSPAAILALEKEYANKKLAAYVFPGRNLSLTVDADPQAEISSKETLAENLTSLTLSNGARVILAKSAGEEQKLQIIAVSNKGDLSFPAQQKSLIALANKAVSGSGVGELSSSSLKRWSAENSVTMSSKVSGMNTLLSVSARTNNPEPGFQLINQRITHSTINDNIWASLQNAQIQALKTLDQRPAEKFAQQMYETRYADDRTKLLQENQIAQFTAADALAADRQLFSSPADITFVIVGNVAEDKLVALITRYLGSIKHSDSPLAAGKPLTRATDNASVTVKEQNEPVAQVSQWKRYDSRTPVNLPTRMALDAFNVALAKDLRVNIREQASGAYSVSSRLSVDPQAKDISHLLAFTCQPERHDELLTLANEVMVKRLAKGISEQELNEYQQNVQRSLDIQQRSVQQLANTIVNSLIQYDDPAAWTEQEQLLKQMTVENVNTAVKQYLSHPVNTYTGVLLPK</t>
  </si>
  <si>
    <t>P31979</t>
  </si>
  <si>
    <t>NUOF_ECOLI</t>
  </si>
  <si>
    <t>NADH-quinone oxidoreductase subunit F (EC 7.1.1.-) (NADH dehydrogenase I subunit F) (NDH-1 subunit F) (NUO6)</t>
  </si>
  <si>
    <t>nuoF b2284 JW2279</t>
  </si>
  <si>
    <t>nuoF</t>
  </si>
  <si>
    <t>MKNIIRTPETHPLTWRLRDDKQPVWLDEYRSKNGYEGARKALTGLSPDEIVNQVKDAGLKGRGGAGFSTGLKWSLMPKDESMNIRYLLCNADEMEPGTYKDRLLMEQLPHLLVEGMLISAFALKAYRGYIFLRGEYIEAAVNLRRAIAEATEAGLLGKNIMGTGFDFELFVHTGAGRYICGEETALINSLEGRRANPRSKPPFPATSGAWGKPTCVNNVETLCNVPAILANGVEWYQNISKSKDAGTKLMGFSGRVKNPGLWELPFGTTAREILEDYAGGMRDGLKFKAWQPGGAGTDFLTEAHLDLPMEFESIGKAGSRLGTALAMAVDHEINMVSLVRNLEEFFARESCGWCTPCRDGLPWSVKILRALERGEGQPGDIETLEQLCRFLGPGKTFCAHAPGAVEPLQSAIKYFREEFEAGIKQPFSNTHLINGIQPNLLKERW</t>
  </si>
  <si>
    <t>P31991</t>
  </si>
  <si>
    <t>YDCD_ECOLI</t>
  </si>
  <si>
    <t>Uncharacterized protein YdcD (ORF-E2)</t>
  </si>
  <si>
    <t>ydcD b1457 JW1452</t>
  </si>
  <si>
    <t>ydcD</t>
  </si>
  <si>
    <t>MLQIIRGKLVIFLITLCLFVVYLGFDNNSNSDIVFYGHKTPKSVEIYLSEKNIIYKIINDQKISRGNGHFISIMVNNYRTHCGVVDINLNFFNDILYSVRLKNISKLENMEFCATKQRVYFSDKNKKASYKIINYGDYYDVDYYDNNLKNEVFDWIGKWS</t>
  </si>
  <si>
    <t>P31992</t>
  </si>
  <si>
    <t>PPTA_ECOLI</t>
  </si>
  <si>
    <t>Tautomerase PptA (EC 5.3.2.-)</t>
  </si>
  <si>
    <t>pptA ydcE b1461 JW1456</t>
  </si>
  <si>
    <t>pptA</t>
  </si>
  <si>
    <t>MPHIDIKCFPRELDEQQKAALAADITDVIIRHLNSKDSSISIALQQIQPESWQAIWDAEIAPQMEALIKKPGYSMNA</t>
  </si>
  <si>
    <t>P32051</t>
  </si>
  <si>
    <t>YDEK_ECOLI</t>
  </si>
  <si>
    <t>Uncharacterized lipoprotein YdeK (ORFT)</t>
  </si>
  <si>
    <t>ydeK orfT b1510 JW1503</t>
  </si>
  <si>
    <t>ydeK</t>
  </si>
  <si>
    <t>MNRIYRVIWNCTLQVFQACSELTRRAGKTSTVNLRKSSGLTTKFSRLTLGVLLALSGSASGASLEVDNDQITNIDTDVAYDAYLVGWYGTGVLNILAGGNASLTTITTSVIGANEDSEGTVNVLGGTWRLYDSGNNARPLNVGQSGTGTLNIKQKGHVDGGYLRLGSSTGGVGTVNVEGEDSVLTTELFEIGSYGTGSLNITDKGYVTSSIVAILGYQAGSNGQVVVEKGGEWLIKNNDSSIEFQIGNQGTGEATIREGGLVTAENTIIGGNATGIGTLNVQDQDSVITVRRLYNGYFGNGTVNISNNGLINNKEYSLVGVQDGSHGVVNVTDKGHWNFLGTGEAFRYIYIGDAGDGELNVSSEGKVDSGIITAGMKETGTGNITVKDKNSVITNLGTNLGYDGHGEMNISNQGLVVSNGGSSLGYGETGVGNVSITTGGMWEVNKNVYTTIGVAGVGNLNISDGGKFVSQNITFLGDKASGIGTLNLMDATSSFDTVGINVGNFGSGIVNVSNGATLNSTGYGFIGGNASGKGIVNISTDSLWNLKTSSTNAQLLQVGVLGTGELNITTGGIVKARDTQIALNDKSKGDVRVDGQNSLLETFNMYVGTSGTGTLTLTNNGTLNVEGGEVYLGVFEPAVGTLNIGAAHGEAAADAGFITNATKVEFGLGEGVFVFNHTNNSDAGYQVDMLITGDDKDGKVIHDAGHTVFNAGNTYSGKTLVNDGLLTIASHTADGVTGMGSSEVTIANPGTLDILASTNSAGDYTLTNALKGDGLMRVQLSSSDKMFGFTHATGTEFAGVAQLKDSTFTLERDNTAALTHAMLQSDSENTTSVKVGEQSIGGLAMNGGTIIFDTDIPAATLAEGYISVDTLVVGAGDYTWKGRNYQVNGTGDVLIDVPKPWNDPMANNPLTTLNLLEHDDSHVGVQLVKAQTVIGSGGSLTLRDLQGDEVEADKTLHIAQNGTVVAEGDYGFRLTTAPGNGLYVNYGLKALNIHGGQKLTLAEHGGAYGATADMSAKIGGEGDLAINTVRQVSLSNGQNDYQGATYVQMGTLRTDADGALGNTRELNISNAAIVDLNGSTQTVETFTGQMGSTVLFKEGALTVNKGGISQGELTGGGNLNVTGGTLAIEGLNARYNALTSISPNAEVSLDNTQGLGRGNIANDGLLTLKNVTGELRNSISGKGIVSATARTDVELDGDNSRFVGQFNIDTGSALSVNEQKNLGDASVINNGLLTISTERSWAMTHSISGSGDVTKLGTGILTLNNDSAAYQGTTDIVGGEIAFGSDSAINMASQHINIHNSGVMSGNVTTAGDMNVMPGGGTACR</t>
  </si>
  <si>
    <t>P32053</t>
  </si>
  <si>
    <t>INTA_ECOLI</t>
  </si>
  <si>
    <t>Prophage integrase IntA (Prophage CP4-57 integrase SlpA)</t>
  </si>
  <si>
    <t>intA intX slpA b2622 JW2602</t>
  </si>
  <si>
    <t>intA</t>
  </si>
  <si>
    <t>MARKTKPLTDTEIKAAKPKDADYQLYDGDGLTLLIKSSGSKLWQFRYYRPLTKQRTKQSFGAYPAVSLSDARKLRAESKVLLAKDIDPQEHQKEQVRNSQEAKTNTFLLVAERWWNVKKTSVTEDYADDIWRSLERDIFPAIGDISITEIKAHTLVKAVQPVQARGALETVRRLCQRINEVMIYAQNTGLIDAVPSVNIGKAFEKPQKKNMPSIRPDQLPQLMHTMRTASISMSTRCLFMWQLLTITRPAEAAEARWDEIDFNASEWKIPAARMKMNRDHTVPLSDGALAILEMMKPLSGGREFIFPSRIKPNQPMNSQTVNAALKRAGLGGVLVSHGLRSIASTALNEEGFPPDVIEAALAHVDKNEVRRAYNRSDYLEQRRPMMQWWADLVKAADSGSIVLTHLSKIRLVG</t>
  </si>
  <si>
    <t>P32055</t>
  </si>
  <si>
    <t>FCL_ECOLI</t>
  </si>
  <si>
    <t>GDP-L-fucose synthase (EC 1.1.1.271) (GDP-4-keto-6-deoxy-D-mannose-3,5-epimerase-4-reductase)</t>
  </si>
  <si>
    <t>fcl wcaG yefB b2052 JW2037</t>
  </si>
  <si>
    <t>fcl</t>
  </si>
  <si>
    <t>MSKQRVFIAGHRGMVGSAIRRQLEQRGDVELVLRTRDELNLLDSRAVHDFFASERIDQVYLAAAKVGGIVANNTYPADFIYQNMMIESNIIHAAHQNDVNKLLFLGSSCIYPKLAKQPMAESELLQGTLEPTNEPYAIAKIAGIKLCESYNRQYGRDYRSVMPTNLYGPHDNFHPSNSHVIPALLRRFHEATAQNAPDVVVWGSGTPMREFLHVDDMAAASIHVMELAHEVWLENTQPMLSHINVGTGVDCTIRELAQTIAKVVGYKGRVVFDASKPDGTPRKLLDVTRLHQLGWYHEISLEAGLASTYQWFLENQDRFRG</t>
  </si>
  <si>
    <t>P32056</t>
  </si>
  <si>
    <t>GMM_ECOLI</t>
  </si>
  <si>
    <t>GDP-mannose mannosyl hydrolase (GDPMH) (EC 3.6.1.-) (Colanic acid biosynthesis protein WcaH)</t>
  </si>
  <si>
    <t>gmm nudD wcaH yefC b2051 JW5335</t>
  </si>
  <si>
    <t>gmm</t>
  </si>
  <si>
    <t>MFLRQEDFATVVRSTPLVSLDFIVENSRGEFLLGKRTNRPAQGYWFVPGGRVQKDETLEAAFERLTMAELGLRLPITAGQFYGVWQHFYDDNFSGTDFTTHYVVLGFRFRVSEEELLLPDEQHDDYRWLTSDALLASDNVHANSRAYFLAEKRTGVPGL</t>
  </si>
  <si>
    <t>P32057</t>
  </si>
  <si>
    <t>WCAI_ECOLI</t>
  </si>
  <si>
    <t>Putative colanic acid biosynthesis glycosyl transferase WcaI</t>
  </si>
  <si>
    <t>wcaI yefD b2050 JW2035</t>
  </si>
  <si>
    <t>wcaI</t>
  </si>
  <si>
    <t>MKILVYGINYSPELTGIGKYTGEMVEWLAAQGHEVRVITAPPYYPQWQVGENYSAWRYKREEGAATVWRCPLYVPKQPSTLKRLLHLGSFAVSSFFPLMAQRRWKPDRIIGVVPTLFCAPGMRLLAKLSGARTVLHIQDYEVDAMLGLGLAGKGKGGKVAQLATAFERSGLHNVDNVSTISRSMMNKAIEKGVAAENVIFFPNWSEIARFQHVADADVDALRNQLDLPDNKKIILYSGNIGEKQGLENVIEAADRLRDEPLIFAIVGQGGGKARLEKMAQQRGLRNMQFFPLQSYDALPALLKMGDCHLVVQKRGAADAVLPSKLTNILAVGGNAVITAEAYTELGQLCETFPGIAVCVEPESVEALVAGIRQALLLPKHNTVAREYAERTLDKENVLRQFINDIRG</t>
  </si>
  <si>
    <t>P32099</t>
  </si>
  <si>
    <t>LPLA_ECOLI</t>
  </si>
  <si>
    <t>Lipoate-protein ligase A (EC 6.3.1.20) (Lipoate--protein ligase)</t>
  </si>
  <si>
    <t>lplA yjjF b4386 JW4349</t>
  </si>
  <si>
    <t>lplA</t>
  </si>
  <si>
    <t>MSTLRLLISDSYDPWFNLAVEECIFRQMPATQRVLFLWRNADTVVIGRAQNPWKECNTRRMEEDNVRLARRSSGGGAVFHDLGNTCFTFMAGKPEYDKTISTSIVLNALNALGVSAEASGRNDLVVKTVEGDRKVSGSAYRETKDRGFHHGTLLLNADLSRLANYLNPDKKKLAAKGITSVRSRVTNLTELLPGITHEQVCEAITEAFFAHYGERVEAEIISPNKTPDLPNFAETFARQSSWEWNFGQAPAFSHLLDERFTWGGVELHFDVEKGHITRAQVFTDSLNPAPLEALAGRLQGCLYRADMLQQECEALLVDFPEQEKELRELSAWMAGAVR</t>
  </si>
  <si>
    <t>P32106</t>
  </si>
  <si>
    <t>YIBG_ECOLI</t>
  </si>
  <si>
    <t>Uncharacterized protein YibG (ORF-A3)</t>
  </si>
  <si>
    <t>yibG b3596 JW3570</t>
  </si>
  <si>
    <t>yibG</t>
  </si>
  <si>
    <t>MKACLLLFFYFSFICQLHGADVKIKQNESMMGSTAMTYDLSEEKLMKLKYKSQHGDSEASFRLYQYYCFTKNNIYKQLRFLERSASQGNVTAQFNYGVFLSDTNPTLSEYYNLNRAIYWMEFAVNNGNIDAKSKLQELKKLKRMDRRKNKENP</t>
  </si>
  <si>
    <t>P32108</t>
  </si>
  <si>
    <t>YIBI_ECOLI</t>
  </si>
  <si>
    <t>Uncharacterized protein YibI</t>
  </si>
  <si>
    <t>yibI b3598 JW3572</t>
  </si>
  <si>
    <t>yibI</t>
  </si>
  <si>
    <t>MFLNYFALGVLIFVFLVIFYGIIAIHDIPYLIAKKRNHPHADAIHTAGWVSLFTLHVIWPFLWIWATLYQPERGWGMQSHVASQEKATDPEIAALSDRISRLEHQLAAEKKTDYSTFPEI</t>
  </si>
  <si>
    <t>P32109</t>
  </si>
  <si>
    <t>YIBJ_ECOLI</t>
  </si>
  <si>
    <t>Putative uncharacterized protein YibJ</t>
  </si>
  <si>
    <t>yibJ rhsJ b3595 JW5647</t>
  </si>
  <si>
    <t>yibJ</t>
  </si>
  <si>
    <t>MQMLDRLESEILADRVSEESRRWLASCGLTVEQMKNQMDPVYTPARKIHLYHCDHRGLPLALISTEGATAWCAEYDEWGNLLSDENPHHLQQLIRLPGQQYDEESGLYYNRHRYYDPLLGRYITQDPIGLKGGWNFYQYPLNPVINVDPQGLVDINLYPESDLIHSVADEINIPGVFTIGGHGTPTSIESATRSIMTAKDLAYLIKFDGNYKDGMTVWLFSCNTGKGQNSFAS</t>
  </si>
  <si>
    <t>P32125</t>
  </si>
  <si>
    <t>MOBB_ECOLI</t>
  </si>
  <si>
    <t>Molybdopterin-guanine dinucleotide biosynthesis adapter protein (MGD biosynthesis adapter protein) (Molybdenum cofactor biosynthesis adapter protein) (Moco biosynthesis adapter protein) (Molybdopterin-guanine dinucleotide biosynthesis protein B)</t>
  </si>
  <si>
    <t>mobB yihC b3856 JW5575</t>
  </si>
  <si>
    <t>mobB</t>
  </si>
  <si>
    <t>MAGKTMIPLLAFAAWSGTGKTTLLKKLIPALCARGIRPGLIKHTHHDMDVDKPGKDSYELRKAGAAQTIVASQQRWALMTETPDEEELDLQFLASRMDTSKLDLILVEGFKHEEIAKIVLFRDGAGHRPEELVIDRHVIAVASDVPLNLDVALLDINDVEGLADFVVEWMQKQNG</t>
  </si>
  <si>
    <t>P32128</t>
  </si>
  <si>
    <t>YIHF_ECOLI</t>
  </si>
  <si>
    <t>Uncharacterized protein YihF</t>
  </si>
  <si>
    <t>yihF b3861 JW5574</t>
  </si>
  <si>
    <t>yihF</t>
  </si>
  <si>
    <t>MIRKSATGVIVALAVIWGGGTWYTGTQIQPGVEKFIKDFNDAKKKGEHAYDMTLSYQNFDKGFFNSRFQMQMTFDNGAPDLNIKPGQKVVFDVDVEHGPLPITMLMHGNVIPALAAAKVNLVNNELTQPLFIAAKNKSPVEATLRFAFGGSFSTTLDVAPAEYGKFSFGEGQFTFNGDGSSLSNLDIEGKVEDIVLQLSPMNKVTAKSFTIDSLARLEEKKFPVGESESKFNQINIINHGEDVAQIDAFVAKTRLDRVKDKDYINVNLTYELDKLTKGNQQLGSGEWSLIAESIDPSAVRQFIIQYNIAMQKQLAAHPELANDEVALQEVNAALFKEYLPLLQKSEPTIKQPVRWKNALGELNANLDISIADPAKSSSSTNKDIKSLNFDVKLPLNVVTETAKQLNLSEGMDAEKAQKQADKQISGMMTLGQMFQLITIDNNTASLQLRYTPGKVVFNGQEMSEEEFMSRAGRFVH</t>
  </si>
  <si>
    <t>P32129</t>
  </si>
  <si>
    <t>YIHG_ECOLI</t>
  </si>
  <si>
    <t>Probable acyltransferase YihG (EC 2.3.-.-)</t>
  </si>
  <si>
    <t>yihG b3862 JW3834</t>
  </si>
  <si>
    <t>yihG</t>
  </si>
  <si>
    <t>MANLLNKFIMTRILAAITLLLSIVLTILVTIFCSVPIIIAGIVKLLLPVPVIWRKVSRFCDFMMYCWCEGLAVLLHLNPHLQWEVHGLEGLSKKNWYLLICNHRSWADIVVLCVLFRKHIPMNKYFLKQQLAWVPFLGLACWSLDMPFMKRYSRAYLLRHPERRGKDVETTRRSCEKFRLHPTTIVNFVEGSRFTQEKHQQTHSTFQNLLPPKAAGIAMALNVLGKQFDKLLNVTLCYPDNNRQPFFDMLSGKLTRIVVHVDLQPIADELHGDYINDKSFKRHFQQWLNSLWQEKDRLLTSLMSSQRQNK</t>
  </si>
  <si>
    <t>P32131</t>
  </si>
  <si>
    <t>HEMN_ECOLI</t>
  </si>
  <si>
    <t>Oxygen-independent coproporphyrinogen III oxidase (CPO) (EC 1.3.98.3) (Coproporphyrinogen III dehydrogenase) (CPDH)</t>
  </si>
  <si>
    <t>hemN yihJ b3867 JW3838</t>
  </si>
  <si>
    <t>hemN</t>
  </si>
  <si>
    <t>MSVQQIDWDLALIQKYNYSGPRYTSYPTALEFSEDFGEQAFLQAVARYPERPLSLYVHIPFCHKLCYFCGCNKIVTRQQHKADQYLDALEQEIVHRAPLFAGRHVSQLHWGGGTPTYLNKAQISRLMKLLRENFQFNADAEISIEVDPREIELDVLDHLRAEGFNRLSMGVQDFNKEVQRLVNREQDEEFIFALLNHAREIGFTSTNIDLIYGLPKQTPESFAFTLKRVAELNPDRLSVFNYAHLPTIFAAQRKIKDADLPSPQQKLDILQETIAFLTQSGYQFIGMDHFARPDDELAVAQREGVLHRNFQGYTTQGDTDLLGMGVSAISMIGDCYAQNQKELKQYYQQVDEQGNALWRGIALTRDDCIRRDVIKSLICNFRLDYAPIEKQWDLHFADYFAEDLKLLAPLAKDGLVDVDEKGIQVTAKGRLLIRNICMCFDTYLRQKARMQQFSRVI</t>
  </si>
  <si>
    <t>P32134</t>
  </si>
  <si>
    <t>YIHM_ECOLI</t>
  </si>
  <si>
    <t>Uncharacterized protein YihM</t>
  </si>
  <si>
    <t>yihM b3873 JW3844</t>
  </si>
  <si>
    <t>yihM</t>
  </si>
  <si>
    <t>MVTINNARKILQRVDTLPLYLHAYAFHLNMRLERVLPADLLDIASENNLRGVKIHVLDGERFSLGNMDDKELSAFGDKARRLNLDIHIETSASDKASIDEAVAIALKTGASSVRFYPRYEGNLRDVLSIIANDIAYVRETYQDSGLTFTIEQHEDLKSHELVSLVKESEMESLSLLFDFANMINANEHPIDALKTMAPHITQVHIKDALIVKEPGGLGHKACISGQGDMPFKALLTHLICLGDDEPQVTAYGLEEEVDYYAPAFRFEDEDDNPWIPYRQMSETPLPENHLLDARLRKEKEDAINQINHVRNVLQQIKQEANHLLNH</t>
  </si>
  <si>
    <t>P32135</t>
  </si>
  <si>
    <t>YIHN_ECOLI</t>
  </si>
  <si>
    <t>Inner membrane protein YihN</t>
  </si>
  <si>
    <t>yihN b3874 JW3845</t>
  </si>
  <si>
    <t>yihN</t>
  </si>
  <si>
    <t>MLTKKKWALFSLLTLCGGTIYKLPSLKDAFYIPMQEYFHLTNGQIGNAMSVNSFVTTVGFFLSIYFADKLPRRYTMSFSLIATGLLGVYLTTMPGYWGILFVWALFGVTCDMMNWPVLLKSVSRLGNSEQQGRLFGFFETGRGIVDTVVAFSALAVFTWFGSGLLGFKAGIWFYSLIVIAVGIIIFFVLNDKEEAPSVEVKKEDGASKNTSMTSVLKDKTIWLIAFNVFFVYAVYCGLTFFIPFLKNIYLLPVALVGAYGIINQYCLKMIGGPIGGMISDKILKSPSKYLCYTFIISTAALVLLIMLPHESMPVYLGMACTLGFGAIVFTQRAVFFAPIGEAKIAENKTGAAMALGSFIGYAPAMFCFSLYGYILDLNPGIIGYKIVFGIMACFAFSGAVVSVMLVKRISQRKKEMLAAEA</t>
  </si>
  <si>
    <t>P32136</t>
  </si>
  <si>
    <t>YIHO_ECOLI</t>
  </si>
  <si>
    <t>Putative sulfoquinovose importer</t>
  </si>
  <si>
    <t>yihO b3876 JW5852</t>
  </si>
  <si>
    <t>yihO</t>
  </si>
  <si>
    <t>MSDHNPLTLKLNLREKIAYGMGDVGSNLMLCIGTLYLLKFYTDELGMPAYYGGIIFLVAKFFTAFTDMLTGFLLDSRKNIGPKGKFRPFILYAAVPAALIATLQFIATTFCLPVKTTIATALFMMFGLSYSLMNCSYGAMIPAITKNPNERAQLAAYRQGGATIGLLICTVAFIPLQSLFSDSTVGYACAALMFSIGGFIFMMLCYRGVKEHYVDTTPTGHKASILKSFCAIFRNPPLLVLCIANLCTLAAFNIKLAIQVYYTQYVLNDINLLSWMGFFSMGCILIGVLLVPLTVKCFGKKQVYLAGMVLWAVGDILNYFWGSNSFTFVMFSCVAFFGTAFVNSLNWALVPDTVDYGEWKTGIRAEGSVYTGYTFFRKISAALAGFLPGIMLTQIGYVPNIAQSDATLQGLRQLIFIWPCALAIIAALTMGFFYTLNEKRFALIIEEINQRKNKEMATEEKTASVTL</t>
  </si>
  <si>
    <t>P32137</t>
  </si>
  <si>
    <t>YIHP_ECOLI</t>
  </si>
  <si>
    <t>Putative 2,3-dihydroxypropane-1-sulfonate exporter</t>
  </si>
  <si>
    <t>yihP b3877 JW3848</t>
  </si>
  <si>
    <t>yihP</t>
  </si>
  <si>
    <t>MSHITTEDPATLRLPFKEKLSYGIGDLASNILLDIGTLYLLKFYTDVLGLPGTYGGIIFLISKFFTAFTDMGTGIMLDSRRKIGPKGKFRPFILYASFPVTLLAIANFVGTPFDVTGKTVMATILFMLYGLFFSMMNCSYGAMVPAITKNPNERASLAAWRQGGATLGLLLCTVGFVPVMNLIEGNQQLGYIFAATLFSLFGLLFMWICYSGVKERYVETQPANPAQKPGLLQSFRAIAGNRPLFILCIANLCTLGAFNVKLAIQVYYTQYVLNDPILLSYMGFFSMGCIFIGVFLMPASVRRFGKKKVYIGGLLIWVLGDLLNYFFGGGSVSFVAFSCLAFFGSAFVNSLNWALVSDTVEYGEWRTGVRSEGTVYTGFTFFRKVSQALAGFFPGWMLTQIGYVPNVAQADHTIEGLRQLIFIYPSALAVVTIVAMGCFYSLNEKMYVRIVEEIEARKRTA</t>
  </si>
  <si>
    <t>P32138</t>
  </si>
  <si>
    <t>SQASE_ECOLI</t>
  </si>
  <si>
    <t>Sulfoquinovosidase (SQase) (EC 3.2.1.199)</t>
  </si>
  <si>
    <t>yihQ squQ b3878 JW3849</t>
  </si>
  <si>
    <t>yihQ</t>
  </si>
  <si>
    <t>MDTPRPQLLDFQFHQNNDSFTLHFQQRLILTHSKDNPCLWIGSGIADIDMFRGNFSIKDKLQEKIALTDAIVSQSPDGWLIHFSRGSDISATLNISADDQGRLLLELQNDNLNHNRIWLRLAAQPEDHIYGCGEQFSYFDLRGKPFPLWTSEQGVGRNKQTYVTWQADCKENAGGDYYWTFFPQPTFVSTQKYYCHVDNSCYMNFDFSAPEYHELALWEDKATLRFECADTYISLLEKLTALLGRQPELPDWIYDGVTLGIQGGTEVCQKKLDTMRNAGVKVNGIWAQDWSGIRMTSFGKRVMWNWKWNSENYPQLDSRIKQWNQEGVQFLAYINPYVASDKDLCEEAAQHGYLAKDASGGDYLVEFGEFYGGVVDLTNPEAYAWFKEVIKKNMIELGCGGWMADFGEYLPTDTYLHNGVSAEIMHNAWPALWAKCNYEALEETGKLGEILFFMRAGSTGSQKYSTMMWAGDQNVDWSLDDGLASVVPAALSLAMTGHGLHHSDIGGYTTLFEMKRSKELLLRWCDFSAFTPMMRTHEGNRPGDNWQFDGDAETIAHFARMTTVFTTLKPYLKEAVALNAKSGLPVMRPLFLHYEDDAHTYTLKYQYLLGRDILVAPVHEEGRSDWTLYLPEDNWVHAWTGEAFRGGEVTVNAPIGKPPVFYRADSEWAALFASLKSI</t>
  </si>
  <si>
    <t>P32139</t>
  </si>
  <si>
    <t>YIHR_ECOLI</t>
  </si>
  <si>
    <t>Uncharacterized protein YihR</t>
  </si>
  <si>
    <t>yihR b3879 JW3850</t>
  </si>
  <si>
    <t>yihR</t>
  </si>
  <si>
    <t>MSLIKVPCMQITNMHCSGQTVSLAAGDYHATIVTVGAGLAELTFQGCHLVIPHKPEEMPLAHLGKVLIPWPNRIANGCYRYQGQEYQLPINEHSSKAAIHGLLAWRDWQISELTATSVTLTAFLPPSYGYPFMLASQVVYSLNAHTGLSVEIASQNIGTVAAPYGVGIHPYLTCNLTSVDEYLFQLPANQVYAVDEHANPTTLHHVDELDLNFTQAKKIAATKIDHTFKTANDLWEMTITHPQQALSVSLCSDQLWVQVYSGEKLQRQGLAVEPMSCPPNAFNSGIDLLLLESGKPHRLFFNIYGQRK</t>
  </si>
  <si>
    <t>P32140</t>
  </si>
  <si>
    <t>SQUS_ECOLI</t>
  </si>
  <si>
    <t>Sulfoquinovose isomerase (SQ isomerase) (EC 5.3.1.31)</t>
  </si>
  <si>
    <t>yihS b3880 JW5569</t>
  </si>
  <si>
    <t>yihS</t>
  </si>
  <si>
    <t>MKWFNTLSHNRWLEQETDRIFDFGKNSVVPTGFGWLGNKGQIKEEMGTHLWITARMLHVYSVAAAMGRPGAYSLVDHGIKAMNGALRDKKYGGWYACVNDEGVVDASKQGYQHFFALLGAASAVTTGHPEARKLLDYTIEIIEKYFWSEEEQMCLESWDEAFSKTEEYRGGNANMHAVEAFLIVYDVTHDKKWLDRAIRVASVIIHDVARNNHYRVNEHFDTQWNPLPDYNKDNPAHRFRAFGGTPGHWIEWGRLMLHIHAALEARCEQPPAWLLEDAKGLFNATVRDAWAPDGADGIVYTVDWEGKPVVRERVRWPIVEAMGTAYALYTVTGDRQYETWYQTWWEYCIKYLMDYENGSWWQELDADNKVTTKVWDGKQDIYHLLHCLVIPRIPLAPGMAPAVAAGLLDINAK</t>
  </si>
  <si>
    <t>P32141</t>
  </si>
  <si>
    <t>SQUT_ECOLI</t>
  </si>
  <si>
    <t>Sulfofructosephosphate aldolase (SFP aldolase) (EC 4.1.2.57)</t>
  </si>
  <si>
    <t>yihT b3881 JW3852</t>
  </si>
  <si>
    <t>yihT</t>
  </si>
  <si>
    <t>MNKYTINDITRASGGFAMLAVDQREAMRMMFAAAGAPAPVADSVLTDFKVNAAKALSPYASAILVDQQFCYRQVVEQNAIAKSCAMIVAADEFIPGNGIPVDSVVIDRKINPLQIKQDGGKALKLLVLWRSDEDAQQRLDMVKEFNELCHSHGLVSIIEPVVRPPRRGDKFDREQAIIDAAKELGDSGADLYKVEMPLYGKGPQQELLCASQRLNDHINMPWVILSSGVDEKLFPRAVRVAMTAGASGFLAGRAVWASVVGLPDNELMLRDVCAPKLQQLGDIVDEMMAKRR</t>
  </si>
  <si>
    <t>P32143</t>
  </si>
  <si>
    <t>SQUV_ECOLI</t>
  </si>
  <si>
    <t>Sulfofructose kinase (SF kinase) (EC 2.7.1.184)</t>
  </si>
  <si>
    <t>yihV b3883 JW5568</t>
  </si>
  <si>
    <t>yihV</t>
  </si>
  <si>
    <t>MIRVACVGITVMDRIYYVEGLPTESGKYVARNYTEVGGGPAATAAVAAARLGAQVDFIGRVGDDDTGNSLLAELESWGVNTRYTKRYNQAKSSQSAIMVDTKGERIIINYPSPDLLPDAEWLEEIDFSQWDVVLADVRWHDGAKKAFTLARQAGVMTVLDGDITPQDISELVALSDHAAFSEPGLARLTGVKEMASALKQAQTLTNGHVYVTQGSAGCDWLENGGRQHQPAFKVDVVDTTGAGDVFHGALAVALATSGDLAESVRFASGVAALKCTRPGGRAGIPDCDQTRSFLSLFV</t>
  </si>
  <si>
    <t>P32144</t>
  </si>
  <si>
    <t>CSQR_ECOLI</t>
  </si>
  <si>
    <t>HTH-type transcriptional repressor CsqR (Regulator of sulfoquinovose catabolism)</t>
  </si>
  <si>
    <t>csqR yihW b3884 JW5567</t>
  </si>
  <si>
    <t>csqR</t>
  </si>
  <si>
    <t>MSLTELTGNPRHDQLLMLIAERGYMNIDELANLLDVSTQTVRRDIRKLSEQGLITRHHGGAGRASSVVNTAFEQREVSQTEEKKAIAEAVADYIPDGSTIFITIGTTVEHVARALLNHNHLRIITNSLRVAHILYHNPRFEVMVPGGTLRSHNSGIIGPSAASFVADFRADYLVTSVGAIESDGALMEFDVNEANVVKTMMAHARNILLVADHTKYHASAAVEIGNVAQVTALFTDELPPAALKSRLQDSQIEIILPQEDA</t>
  </si>
  <si>
    <t>P32151</t>
  </si>
  <si>
    <t>YIIG_ECOLI</t>
  </si>
  <si>
    <t>Uncharacterized protein YiiG</t>
  </si>
  <si>
    <t>yiiG b3896 JW3867</t>
  </si>
  <si>
    <t>yiiG</t>
  </si>
  <si>
    <t>MKRNLLSSAIIVAIMSLGLTGCDDKKAETETLPPANSQPAAPAPEAKPTEAPVAKAEAKPETPAQPVVDEQAVFDEKMDVYIKCYNKLQIPVQRSLARYADWLKDFKQGPTGEERTVYGIYGISESNLAECEKGVKSAVALTPALQPIDGVAVSYIDAAVALGNTINEMDKYYTQENYKDDAFAKGKTLHQTFLKNLEAFEPVAESYHAAIQEINDKRQLAELKNIEEREGKTFHYYSLAVMISAKQINNLISQDKFDAEAAMKKVSELETLVAQAKEADKGGMNFSFINSAGQYQLEAKKYVRRIRDKVPYSDWDKEQLQDANSSWMVEDSFPRALREYNEMVDDYNSLR</t>
  </si>
  <si>
    <t>P32152</t>
  </si>
  <si>
    <t>FRVR_ECOLI</t>
  </si>
  <si>
    <t>Putative frv operon regulatory protein [Includes: Putative phosphotransferase EIIA component (EC 2.7.1.-) (Putative PTS system EIIA component)]</t>
  </si>
  <si>
    <t>frvR yiiH b3897 JW3868</t>
  </si>
  <si>
    <t>frvR</t>
  </si>
  <si>
    <t>MLNERQLKIVDLLEQQPRTPGELAQQTGVSGRTILRDIDYLNFTLNGKARIFASGSAGYQLEIFERRSFFQLLQKHDNDDRLLALLLLNTFTPRAQLASALNLPETWVAERLPRLKQRYERTCCLASRPGLGHFIDETEEKRVILLANLLRKDPFLIPLAGITRDNLQHLSTACDNQHRWPLMQGDYLSSLILAIYALRNQLTDEWPQYPGDEIKQIVEHSGLFLGDNAVRTLTGLIEKQHQQAQVISADNVQGLLQRVPGIASLNIIDAQLVENITGHLLRCLAAPVWIAEHRQSSMNNLKAAWPAAFDMSLHFITLLREQLDIPLFDSDLIGLYFACALERHQNERQPIILLSDQNAIATINQLAIERDVLNCRVIIARSLSELVAIREEIEPLLIINNSHYLLDDAVNNYITVKNIITAAGIEQIKHFLATAFIRQQPERFFSAPGSFHYSNVRGESWQHITRQICAQLVAQHHITADEAQRIIAREGEGENLIVNRLAIPHCWSEQERRFRGFFITLAQPVEVNNEVINHVLIACAAADARHELKIFSYLASILCQHPAEIIAGLTGYEAFMELLHKG</t>
  </si>
  <si>
    <t>P32153</t>
  </si>
  <si>
    <t>FRVX_ECOLI</t>
  </si>
  <si>
    <t>Putative aminopeptidase FrvX (EC 3.4.11.-)</t>
  </si>
  <si>
    <t>frvX yiiI b3898 JW3869</t>
  </si>
  <si>
    <t>frvX</t>
  </si>
  <si>
    <t>MNIELLQQLCEASAVSGDEQEVRDILINTLEPCVNEITFDGLGSFVARKGNKGPKVAVVGHMDEVGFMVTHIDESGFLRFTTIGGWWNQSMLNHRVTIRTHKGVKIPGVIGSVAPHALTEKQKQQPLSFDEMFIDIGANSREEVEKRGVEIGNFISPEANFACWGEDKVVGKALDNRIGCAMMAELLQTVNNPEITLYGVGSVEEEVGLRGAQTSAEHIKPDVVIVLDTAVAGDVPGIDNIKYPLKLGQGPGLMLFDKRYFPNQKLVAALKSCAAHNDLPLQFSTMKTGATDGGRYNVMGGGRPVVALCLPTRYLHANSGMISKADYEALLTLIRGFLTTLTAEKVNAFSQFRQVD</t>
  </si>
  <si>
    <t>P32154</t>
  </si>
  <si>
    <t>PTFLB_ECOLI</t>
  </si>
  <si>
    <t>Fructose-like PTS system EIIBC component [Includes: PTS system fructose-like EIIB component (EC 2.7.1.202) (Fructose-like phosphotransferase enzyme IIB component); PTS system fructose-like EIIC component (Fructose-like permease IIC component)]</t>
  </si>
  <si>
    <t>frvB yiiJ b3899 JW5562</t>
  </si>
  <si>
    <t>frvB</t>
  </si>
  <si>
    <t>MESSLRIVAITNCPAGIAHTYMVAEALEQKARSLGHTIKVETQGSSGVENRLSSEEIAAADYVILATGRGLSGDDRARFAGKKVYEIAISQALKNIDQIFSELPTNSQLFAADSGVKLGKQEVQSGSVMSHLMAGVSAALPFVIGGGILVALANMLVQFGLPYTDMSKGAPSFTWVVESIGYLGFTFMIPIMGAYIASSIADKPAFAPAFLVCYLANDKALLGTQSGAGFLGAVVLGLAIGYFVFWFRKVRLGKALQPLLGSMLIPFVTLLVFGVLTYYVIGPVMSDLMGGLLHFLNTIPPSMKFAAAFLVGAMLAFDMGGPINKTAWFFCFSLLEKHIYDWYAIVGVVALMPPVAAGLATFIAPKLFTRQEKEAASSAIVVGATVATEPAIPYALAAPLPMITANTLAGGITGVLVIAFGIKRLAPGLGIFDPLIGLMSPVGSFYLVLAIGLALNISFIIVLKGLWLRRKAKAAQQELVHEH</t>
  </si>
  <si>
    <t>P32155</t>
  </si>
  <si>
    <t>PTFLA_ECOLI</t>
  </si>
  <si>
    <t>PTS system fructose-like EIIA component (Fructose-like phosphotransferase enzyme IIA component)</t>
  </si>
  <si>
    <t>frvA yiiK b3900 JW3871</t>
  </si>
  <si>
    <t>frvA</t>
  </si>
  <si>
    <t>MAALTASCIDLNIQGNGAYSVLKQLATIALQNGFITDSHQFLQTLLLREKMHSTGFGSGVAVPHGKSACVKQPFVLFARKAQAIDWKASDGEDVNCWICLGVPQSGEEDQVKIIGTLCRKIIHKEFIHQLQQGDTDQVLALLNQTLSS</t>
  </si>
  <si>
    <t>P32156</t>
  </si>
  <si>
    <t>RHAM_ECOLI</t>
  </si>
  <si>
    <t>L-rhamnose mutarotase (EC 5.1.3.32) (Rhamnose 1-epimerase) (Type-3 mutarotase)</t>
  </si>
  <si>
    <t>rhaM yiiL b3901 JW3872</t>
  </si>
  <si>
    <t>rhaM</t>
  </si>
  <si>
    <t>MIRKAFVMQVNPDAHEEYQRRHNPIWPELEAVLKSHGAHNYAIYLDKARNLLFAMVEIESEERWNAVASTDVCQRWWKYMTDVMPANPDNSPVSSELQEVFYLP</t>
  </si>
  <si>
    <t>P32157</t>
  </si>
  <si>
    <t>YIIM_ECOLI</t>
  </si>
  <si>
    <t>Protein YiiM</t>
  </si>
  <si>
    <t>yiiM b3910 JW5559</t>
  </si>
  <si>
    <t>yiiM</t>
  </si>
  <si>
    <t>MRYPVDVYTGKIQAYPEGKPSAIAKIQVDGELMLTELGLEGDEQAEKKVHGGPDRALCHYPREHYLYWAREFPEQAELFVAPAFGENLSTDGLTESNVYMGDIFRWGEALIQVSQPRSPCYKLNYHFDISDIAQLMQNTGKVGWLYSVIAPGKVSADAPLELVSRVSDVTVQEAAAIAWHMPFDDDQYHRLLSAAGLSKSWTRTMQKRRLSGKIEDFSRRLWGK</t>
  </si>
  <si>
    <t>P32160</t>
  </si>
  <si>
    <t>YIIQ_ECOLI</t>
  </si>
  <si>
    <t>Uncharacterized protein YiiQ</t>
  </si>
  <si>
    <t>yiiQ b3920 JW3891</t>
  </si>
  <si>
    <t>yiiQ</t>
  </si>
  <si>
    <t>MKPGCTLFFLLCSALTVTTEAHAQTPDTATTAPYLLAGAPTFDLSISQFREDFNSQNPSLPLNEFRAIDSSPDKANLTRAASKINENLYASTALERGTLKIKSIQMTWLPIQGPEQKAAKAKAQEYMAAVIRTLTPLMTKTQSQKKLQSLLTAGKNKRYYTETEGALRYVVADNGEKGLTFAVEPIKLALSESLEGLNK</t>
  </si>
  <si>
    <t>P32162</t>
  </si>
  <si>
    <t>YIIS_ECOLI</t>
  </si>
  <si>
    <t>UPF0381 protein YiiS</t>
  </si>
  <si>
    <t>yiiS b3922 JW3893</t>
  </si>
  <si>
    <t>yiiS</t>
  </si>
  <si>
    <t>MKDVVDKCSTKGCAIDIGTVIDNDNCTSKFSRFFATREEAESFMTKLKELAAATSSADEGASVAYKIKDLEGQVELDAAFTFSCQAEMIIFELSLRSLA</t>
  </si>
  <si>
    <t>P32166</t>
  </si>
  <si>
    <t>MENA_ECOLI</t>
  </si>
  <si>
    <t>1,4-dihydroxy-2-naphthoate octaprenyltransferase (DHNA-octaprenyltransferase) (EC 2.5.1.74)</t>
  </si>
  <si>
    <t>menA yiiW b3930 JW3901</t>
  </si>
  <si>
    <t>menA</t>
  </si>
  <si>
    <t>MTEQQISRTQAWLESLRPKTLPLAFAAIIVGTALAWWQGHFDPLVALLALITAGLLQILSNLANDYGDAVKGSDKPDRIGPLRGMQKGVITQQEMKRALIITVVLICLSGLALVAVACHTLADFVGFLILGGLSIIAAITYTVGNRPYGYIGLGDISVLVFFGWLSVMGSWYLQAHTLIPALILPATACGLLATAVLNINNLRDINSDRENGKNTLVVRLGEVNARRYHACLLMGSLVCLALFNLFSLHSLWGWLFLLAAPLLVKQARYVMREMDPVAMRPMLERTVKGALLTNLLFVLGIFLSQWAA</t>
  </si>
  <si>
    <t>P32167</t>
  </si>
  <si>
    <t>YIIX_ECOLI</t>
  </si>
  <si>
    <t>Uncharacterized protein YiiX</t>
  </si>
  <si>
    <t>yiiX b3937 JW3908</t>
  </si>
  <si>
    <t>yiiX</t>
  </si>
  <si>
    <t>MKNRLLILSLLVSVPAFAWQPQTGDIIFQISRSSQSKAIQLATHTDYSHTGMLVIRNKKPYVFEAVGPVKYTPLKQWIAHGEKGKYVVRRVEGGLSVEQQQKLAQTAKRYLGKPYDFSFSWSDDRQYCSEVVWKVYQNALGMRVGEQQKLKEFDLSSPQVQAKLKERYGKNIPLEETVVSPQAVFDAPQLTTVAKEWPLFSW</t>
  </si>
  <si>
    <t>P32169</t>
  </si>
  <si>
    <t>RHAD_ECOLI</t>
  </si>
  <si>
    <t>Rhamnulose-1-phosphate aldolase (EC 4.1.2.19)</t>
  </si>
  <si>
    <t>rhaD rhuA b3902 JW3873</t>
  </si>
  <si>
    <t>rhaD</t>
  </si>
  <si>
    <t>MQNITQSWFVQGMIKATTDAWLKGWDERNGGNLTLRLDDADIAPYHDNFHQQPRYIPLSQPMPLLANTPFIVTGSGKFFRNVQLDPAANLGIVKVDSDGAGYHILWGLTNEAVPTSELPAHFLSHCERIKATNGKDRVIMHCHATNLIALTYVLENDTAVFTRQLWEGSTECLVVFPDGVGILPWMVPGTDEIGQATAQEMQKHSLVLWPFHGVFGSGPTLDETFGLIDTAEKSAQVLVKVYSMGGMKQTISREELIALGKRFGVTPLASALAL</t>
  </si>
  <si>
    <t>P32170</t>
  </si>
  <si>
    <t>RHAA_ECOLI</t>
  </si>
  <si>
    <t>L-rhamnose isomerase (EC 5.3.1.14)</t>
  </si>
  <si>
    <t>rhaA b3903 JW5561</t>
  </si>
  <si>
    <t>rhaA</t>
  </si>
  <si>
    <t>MTTQLEQAWELAKQRFAAVGIDVEEALRQLDRLPVSMHCWQGDDVSGFENPEGSLTGGIQATGNYPGKARNASELRADLEQAMRLIPGPKRLNLHAIYLESDTPVSRDQIKPEHFKNWVEWAKANQLGLDFNPSCFSHPLSADGFTLSHADDSIRQFWIDHCKASRRVSAYFGEQLGTPSVMNIWIPDGMKDITVDRLAPRQRLLAALDEVISEKLNPAHHIDAVESKLFGIGAESYTVGSNEFYMGYATSRQTALCLDAGHFHPTEVISDKISAAMLYVPQLLLHVSRPVRWDSDHVVLLDDETQAIASEIVRHDLFDRVHIGLDFFDASINRIAAWVIGTRNMKKALLRALLEPTAELRKLEAAGDYTARLALLEEQKSLPWQAVWEMYCQRHDTPAGSEWLESVRAYEKEILSRRG</t>
  </si>
  <si>
    <t>P32171</t>
  </si>
  <si>
    <t>RHAB_ECOLI</t>
  </si>
  <si>
    <t>L-Rhamnulokinase (RhaB) (RhuK) (EC 2.7.1.5) (ATP:L-rhamnulose phosphotransferase) (L-rhamnulose 1-kinase) (Rhamnulose kinase)</t>
  </si>
  <si>
    <t>rhaB b3904 JW3875</t>
  </si>
  <si>
    <t>rhaB</t>
  </si>
  <si>
    <t>MTFRNCVAVDLGASSGRVMLARYERECRSLTLREIHRFNNGLHSQNGYVTWDVDSLESAIRLGLNKVCEEGIRIDSIGIDTWGVDFVLLDQQGQRVGLPVAYRDSRTNGLMAQAQQQLGKRDIYQRSGIQFLPFNTLYQLRALTEQQPELIPHIAHALLMPDYFSYRLTGKMNWEYTNATTTQLVNINSDDWDESLLAWSGANKAWFGRPTHPGNVIGHWICPQGNEIPVVAVASHDTASAVIASPLNGSRAAYLSSGTWSLMGFESQTPFTNDTALAANITNEGGAEGRYRVLKNIMGLWLLQRVLQEQQINDLPALISATQALPACRFIINPNDDRFINPETMCSEIQAACRETAQPIPESDAELARCIFDSLALLYADVLHELAQLRGEDFSQLHIVGGGCQNTLLNQLCADACGIRVIAGPVEASTLGNIGIQLMTLDELNNVDDFRQVVSTTANLTTFTPNPDSEIAHYVAQIHSTRQTKELCA</t>
  </si>
  <si>
    <t>DISULFID 68..222;  /evidence="ECO:0000255|HAMAP-Rule:MF_01535, ECO:0000269|PubMed:16674975"; DISULFID 353..370;  /evidence="ECO:0000255|HAMAP-Rule:MF_01535, ECO:0000269|PubMed:16674975"; DISULFID 413..417;  /evidence="ECO:0000255|HAMAP-Rule:MF_01535"</t>
  </si>
  <si>
    <t>P32173</t>
  </si>
  <si>
    <t>MOBA_ECOLI</t>
  </si>
  <si>
    <t>Molybdenum cofactor guanylyltransferase (MoCo guanylyltransferase) (EC 2.7.7.77) (GTP:molybdopterin guanylyltransferase) (Mo-MPT guanylyltransferase) (Molybdopterin guanylyltransferase) (Molybdopterin-guanine dinucleotide biosynthesis protein A) (Molybdopterin-guanine dinucleotide synthase) (MGD synthase) (Protein FA)</t>
  </si>
  <si>
    <t>mobA chlB mob narB b3857 JW3829</t>
  </si>
  <si>
    <t>mobA</t>
  </si>
  <si>
    <t>MNLMTTITGVVLAGGKARRMGGVDKGLLELNGKPLWQHVADALMTQLSHVVVNANRHQEIYQASGLKVIEDSLADYPGPLAGMLSVMQQEAGEWFLFCPCDTPYIPPDLAARLNHQRKDAPVVWVHDGERDHPTIALVNRAIEPLLLEYLQAGERRVMVFMRLAGGHAVDFSDHKDAFVNVNTPEELARWQEKR</t>
  </si>
  <si>
    <t>P32176</t>
  </si>
  <si>
    <t>FDOG_ECOLI</t>
  </si>
  <si>
    <t>Formate dehydrogenase-O major subunit (EC 1.17.1.9) (Aerobic formate dehydrogenase major subunit) (FDH-Z subunit alpha) (Formate dehydrogenase-O subunit alpha)</t>
  </si>
  <si>
    <t>fdoG b3894 JW3865</t>
  </si>
  <si>
    <t>fdoG</t>
  </si>
  <si>
    <t>MQVSRRQFFKICAGGMAGTTAAALGFAPSVALAETRQYKLLRTRETRNTCTYCSVGCGLLMYSLGDGAKNAKASIFHIEGDPDHPVNRGALCPKGAGLVDFIHSESRLKFPEYRAPGSDKWQQISWEEAFDRIAKLMKEDRDANYIAQNAEGVTVNRWLSTGMLCASASSNETGYLTQKFSRALGMLAVDNQARVUHGPTVASLAPTFGRGAMTNHWVDIKNANLVVVMGGNAAEAHPVGFRWAMEAKIHNGAKLIVIDPRFTRTAAVADYYAPIRSGTDIAFLSGVLLYLLNNEKFNREYTEAYTNASLIVREDYGFEDGLFTGYDAEKRKYDKSSWTYELDENGFAKRDTTLQHPRCVWNLLKQHVSRYTPDVVENICGTPKDAFLKVCEYIAETSAHDKTASFLYALGWTQHSVGAQNIRTMAMIQLLLGNMGMAGGGVNALRGHSNIQGLTDLGLLSQSLPGYMTLPSEKQTDLQTYLTANTPKPLLEGQVNYWGNYPKFFVSMMKAFFGDKATAENSWGFDWLPKWDKGYDVLQYFEMMKEGKVNGYICQGFNPVASFPNKNKVIGCLSKLKFLVTIDPLNTETSNFWQNHGELNEVDSSKIQTEVFRLPSTCFAEENGSIVNSGRWLQWHWKGADAPGIALTDGEILSGIFLRLRKMYAEQGGANPDQVLNMTWNYAIPHEPSSEEVAMESNGKALADITDPATGAVIVKKGQQLSSFAQLRDDGTTSCGCWIFAGSWTPEGNQMARRDNADPSGLGNTLGWAWAWPLNRRILYNRASADPQGNPWDPKRQLLKWDGTKWTGWDIPDYSAAPPGSGVGPFIMQQEGMGRLFALDKMAEGPFPEHYEPFETPLGTNPLHPNVISNPAARIFKDDAEALGKADKFPYVGTTYRLTEHFHYWTKHALLNAILQPEQFVEIGESLANKLGIAQGDTVKVSSNRGYIKAKAVVTKRIRTLKANGKDIDTIGIPIHWGYEGVAKKGFIANTLTPFVGDANTQTPEFKSFLVNVEKV</t>
  </si>
  <si>
    <t>P32177</t>
  </si>
  <si>
    <t>FDHD_ECOLI</t>
  </si>
  <si>
    <t>Sulfur carrier protein FdhD (Sulfurtransferase FdhD)</t>
  </si>
  <si>
    <t>fdhD b3895 JW3866</t>
  </si>
  <si>
    <t>fdhD</t>
  </si>
  <si>
    <t>MKKTQRKEIENVTNITGVRQIELWRRDDLQHPRLDEVAEEVPVALVYNGISHVVMMASPKDLEYFALGFSLSEGIIESPRDIFGMDVVPSCNGLEVQIELSSRRFMGLKERRRALAGRTGCGVCGVEQLNDIGKPVQPLPFTQTFDLNKLDDALRHLNDFQPVGQLTGCTHAAAWMLPSGELVGGHEDVGRHVALDKLLGRRSQEGESWQQGAVLVSSRASYEMVQKSAMCGVEILFAVSAATTLAVEVAERCNLTLVGFCKPGRATVYTHPQRLSN</t>
  </si>
  <si>
    <t>P32662</t>
  </si>
  <si>
    <t>GPH_ECOLI</t>
  </si>
  <si>
    <t>Phosphoglycolate phosphatase (PGP) (PGPase) (EC 3.1.3.18)</t>
  </si>
  <si>
    <t>gph yhfE b3385 JW3348</t>
  </si>
  <si>
    <t>gph</t>
  </si>
  <si>
    <t>MNKFEDIRGVAFDLDGTLVDSAPGLAAAVDMALYALELPVAGEERVITWIGNGADVLMERALTWARQERATQRKTMGKPPVDDDIPAEEQVRILRKLFDRYYGEVAEEGTFLFPHVADTLGALQAKGLPLGLVTNKPTPFVAPLLEALDIAKYFSVVIGGDDVQNKKPHPDPLLLVAERMGIAPQQMLFVGDSRNDIQAAKAAGCPSVGLTYGYNYGEAIDLSQPDVIYQSINDLLPALGLPHSENQESKND</t>
  </si>
  <si>
    <t>P32664</t>
  </si>
  <si>
    <t>NUDC_ECOLI</t>
  </si>
  <si>
    <t>NADH pyrophosphatase (EC 3.6.1.22)</t>
  </si>
  <si>
    <t>nudC yjaD b3996 JW5548</t>
  </si>
  <si>
    <t>nudC</t>
  </si>
  <si>
    <t>MDRIIEKLDHGWWVVSHEQKLWLPKGELPYGEAANFDLVGQRALQIGEWQGEPVWLVQQQRRHDMGSVRQVIDLDVGLFQLAGRGVQLAEFYRSHKYCGYCGHEMYPSKTEWAMLCSHCRERYYPQIAPCIIVAIRRDDSILLAQHTRHRNGVHTVLAGFVEVGETLEQAVAREVMEESGIKVKNLRYVTSQPWPFPQSLMTAFMAEYDSGDIVIDPKELLEANWYRYDDLPLLPPPGTVARRLIEDTVAMCRAEYE</t>
  </si>
  <si>
    <t>P32668</t>
  </si>
  <si>
    <t>YIJF_ECOLI</t>
  </si>
  <si>
    <t>Uncharacterized protein YijF</t>
  </si>
  <si>
    <t>yijF b3944 JW3916</t>
  </si>
  <si>
    <t>yijF</t>
  </si>
  <si>
    <t>MKASLALLSLLTAFTSHSLKSPAVPPTVVQIQANTNLAIADGARQQIGSTLFYDPAYVQLTYPGGDVPQERGVCSDVVIRALRSQKVDLQKLVHEDMAKNFAEYPQKWKLKRPDSNIDHRRVPNLETWFSRHDKTRPTSKNPSDYQAGDIVSWRLDNGLAHIGVVSDGFARDGTPLVIHNIGAGAQEEDVLFNWRMVGHYRYFVK</t>
  </si>
  <si>
    <t>P32669</t>
  </si>
  <si>
    <t>FSAB_ECOLI</t>
  </si>
  <si>
    <t>Fructose-6-phosphate aldolase 2 (EC 4.1.2.-) (Fructose-6-phosphate aldolase B) (FSAB)</t>
  </si>
  <si>
    <t>fsaB talC yijG b3946 JW3918</t>
  </si>
  <si>
    <t>fsaB</t>
  </si>
  <si>
    <t>MELYLDTANVAEVERLARIFPIAGVTTNPSIIAASKESIWEVLPRLQKAIGDEGILFAQTMSRDAQGMVEEAKRLRDAIPGIVVKIPVTSEGLAAIKILKKEGITTLGTAVYSAAQGLLAALAGAKYVAPYVNRVDAQGGDGIRTVQELQTLLEMHAPESMVLAASFKTPRQALDCLLAGCESITLPLDVAQQMLNTPAVESAIEKFEHDWNAAFGTTHL</t>
  </si>
  <si>
    <t>P32670</t>
  </si>
  <si>
    <t>PTFX2_ECOLI</t>
  </si>
  <si>
    <t>Multiphosphoryl transfer protein 2 (MTP 2) (Triphosphoryl transfer protein 2) (TTP 2) [Includes: Phosphoenolpyruvate-protein phosphotransferase (EC 2.7.3.9) (Enzyme I-Ani) (Phosphotransferase system enzyme I); Phosphocarrier protein HPr (Protein H); PTS system fructose-like EIIA component (EC 2.7.1.202) (Fructose-like phosphotransferase enzyme IIA component)]</t>
  </si>
  <si>
    <t>ptsA frwA yijH b3947 JW5555</t>
  </si>
  <si>
    <t>ptsA</t>
  </si>
  <si>
    <t>MALIVEFICELPNGVHARPASHVETLCNTFSSQIEWHNLRTDRKGNAKSALALIGTDTLAGDNCQLLISGADEQEAHQRLSQWLRDEFPHCDAPLAEVKSDELEPLPVSLTNLNPQIIRARTVCSGSAGGILTPISSLDLNALGNLPAAKGVDAEQSALENGLTLVLKNIEFRLLDSDGATSAILEAHRSLAGDTSLREHLLAGVSAGLSCAEAIVASANHFCEEFSRSSSSYLQERALDVRDVCFQLLQQIYGEQRFPAPGKLTQPAICMADELTPSQFLELDKNHLKGLLLKSGGTTSHTVILARSFNIPTLVGVDIDALTPWQQQTIYIDGNAGAIVVEPGEAVARYYQQEARVQDALREQQRVWLTQQARTADGIRIEIAANIAHSVEAQAAFGNGAEGVGLFRTEMLYMDRTSAPGESELYNIFCQALESANGRSIIVRTMDIGGDKPVDYLNIPAEANPFLGYRAVRIYEEYASLFTTQLRSILRASAHGSLKIMIPMISSMEEILWVKEKLAEAKQQLRNEHIPFDEKIQLGIMLEVPSVMFIIDQCCEEIDFFSIGSNDLTQYLLAVDRDNAKVTRHYNSLNPAFLRALDYAVQAVHRQGKWIGLCGELGAKGSVLPLLVGLGLDELSMSAPSIPAAKARMAQLDSRECRKLLNQAMACRTSLEVEHLLAQFRMTQQDAPLVTAECITLESDWRSKEEVLKGMTDNLLLAGRCRYPRKLEADLWAREAVFSTGLGFSFAIPHSKSEHIEQSTISVARLQAPVRWGDDEAQFIIMLTLNKHAAGDQHMRIFSRLARRIMHEEFRNALVNAASADAIASLLQHELEL</t>
  </si>
  <si>
    <t>P32672</t>
  </si>
  <si>
    <t>PTFC2_ECOLI</t>
  </si>
  <si>
    <t>Fructose-like permease IIC component 2 (PTS system fructose-like EIIC component 2)</t>
  </si>
  <si>
    <t>frwC yijJ b3949 JW3921</t>
  </si>
  <si>
    <t>frwC</t>
  </si>
  <si>
    <t>MNELVQILKNTRQHLMTGVSHMIPFVVSGGILLAVSVMLYGKGAVPDAVADPNLKKLFDIGVAGLTLMVPFLAAYIGYSIAERSALAPCAIGAWVGNSFGAGFFGALIAGIIGGIVVHYLKKIPVHKVLRSVMPIFIIPIVGTLITAGIMMWGLGEPVGALTNSLTQWLQGMQQGSIVMLAVIMGLMLAFDMGGPVNKVAYAFMLICVAQGVYTVVAIAAVGICIPPLGMGLATLIGRKNFSAEERETGKAALVMGCVGVTEGAIPFAAADPLRVIPSIMVGSVCGAVTAALVGAQCYAGWGGLIVLPVVEGKLGYIAAVAVGAVVTAVCVNVLKSLARKNGSSTDEKEDDLDLDFEIN</t>
  </si>
  <si>
    <t>P32674</t>
  </si>
  <si>
    <t>GRE1_ECOLI</t>
  </si>
  <si>
    <t>Probable dehydratase PflD (EC 4.2.1.-)</t>
  </si>
  <si>
    <t>pflD yijL b3951 JW3923</t>
  </si>
  <si>
    <t>pflD</t>
  </si>
  <si>
    <t>MTNRISRLKTALFANTREISLERALLYTASHRQTEGEPVILRRAKATAYILEHVEISIRDEELIAGNRTVKPRAGIMSPEMDPYWLLKELDQFPTRPQDRFAISEEDKRIYREELFPYWEKRSMKDFINGQMTDEVKAATNTQIFSINQTDKGQGHIIIDYPRLLNHGLGELVAQMQQHCQQQPENHFYQAALLLLEASQKHILRYAELAETMAANCTDAQRREELLTIAEISRHNAQHKPQTFWQACQLFWYMNIILQYESNASSLSLGRFDQYMLPFYQTSLTQGEDAAFLKELLESLWVKCNDIVLLRSTSSARYFAGFPTGYTALLGGLTENGRSAVNVLSFLCLDAYQSVQLPQPNLGVRTNALIDTPFLMKTAETIRFGTGIPQIFNDEVVVPAFLNRGVSLEDARDYSVVGCVELSIPGRTYGLHDIAMFNLLKVMEICLHENEGNAALTYEGLLEQIRAKISHYITLMVEGSNICDIGHRDWAPVPLLSSFISDCLEKGRDITDGGARYNFSGVQGIGIANLSDSLHALKGMVFEQQRLSFDELLSVLKANFATPEGEKVRARLINRFEKYGNDIDEVDNISAELLRHYCKEVEKYQNPRGGYFTPGSYTVSAHVPLGSVVGATPDGRFAGEQLADGGLSPMLGQDAQGPTAVLKSVSKLDNTLLSNGTLLNVKFTPATLEGEAGLRKLADFLRAFTQLKLQHIQFNVVNADTLREAQQRPQDYAGLVVRVAGYSAFFVELSKEIQDDIIRRTAHQL</t>
  </si>
  <si>
    <t>P32675</t>
  </si>
  <si>
    <t>PFLC_ECOLI</t>
  </si>
  <si>
    <t>Pyruvate formate-lyase 2-activating enzyme (EC 1.97.1.4) (Formate-C-acetyltransferase-activating enzyme 2) (PFL-activating enzyme 2)</t>
  </si>
  <si>
    <t>pflC yijM b3952 JW3924</t>
  </si>
  <si>
    <t>pflC</t>
  </si>
  <si>
    <t>MTSSAGQRISCNVVETRRDDVARIFNIQRYSLNDGEGIRTVVFFKGCPHLCPWCANPESISGKIQTVRREAKCLHCAKCLRDADECPSGAFERIGRDISLDALEREVMKDDIFFRTSGGGVTLSGGEVLMQAEFATRFLQRLRLWGVSCAIETAGDAPASKLLPLAKLCDEVLFDLKIMDATQARDVVKMNLPRVLENLRLLVSEGVNVIPRLPLIPGFTLSRENMQQALDVLIPLNIRQIHLLPFHQYGEPKYRLLGKTWSMKEVPAPSSADVATMREMAERAGLQVTVGG</t>
  </si>
  <si>
    <t>P32676</t>
  </si>
  <si>
    <t>PTFB3_ECOLI</t>
  </si>
  <si>
    <t>PTS system fructose-like EIIB component 3 (EC 2.7.1.202) (Fructose-like phosphotransferase enzyme IIB component 3)</t>
  </si>
  <si>
    <t>frwD yijN b3953 JW3925</t>
  </si>
  <si>
    <t>frwD</t>
  </si>
  <si>
    <t>MAYLVAVTACVSGVAHTYMAAERLEKLCLLEKWGVSIETQGALGTENRLADEDIRRADVALLITDIELAGAERFEHCRYVQCSIYAFLREPQRVMSAVRKVLSAPQQTHLILE</t>
  </si>
  <si>
    <t>P32677</t>
  </si>
  <si>
    <t>YIJO_ECOLI</t>
  </si>
  <si>
    <t>Uncharacterized HTH-type transcriptional regulator YijO</t>
  </si>
  <si>
    <t>yijO b3954 JW3926</t>
  </si>
  <si>
    <t>yijO</t>
  </si>
  <si>
    <t>MYHDVSYLLSRLINGPLSLRQIYFASSNGPVPDLAYQVDFPRLEIVLEGEFVDTGAGATLVPGDVLYVPAGGWNFPQWQAPATTFSVLFGKQQLGFSVVQWDGKQYQNLAKQHVARRGPRIGSFLLQTLNEMQMQPQEQQTARLIVASLLSHCRDLLGSQIQTASRSQALFEAIRDYIDERYASALTRESVAQAFYISPNYLSHLFQKTGAIGFNEYLNHTRLEHAKTLLKGYDLKVKEVAHACGFVDSNYFCRLFRKNTERSPSEYRRQYHSQLTEKPTTPE</t>
  </si>
  <si>
    <t>P32680</t>
  </si>
  <si>
    <t>YJAG_ECOLI</t>
  </si>
  <si>
    <t>Uncharacterized protein YjaG</t>
  </si>
  <si>
    <t>yjaG b3999 JW3963</t>
  </si>
  <si>
    <t>yjaG</t>
  </si>
  <si>
    <t>MLQNPIHLRLERLESWQHVTFMACLCERMYPNYAMFCQQTGFGDGQIYRRILDLIWETLTVKDAKVNFDSQLEKFEEAIPSADDFDLYGVYPAIDACVALSELVHSRLSGETLEHAVEVSKTSITTVAMLEMTQAGREMSDEELKENPAVEQEWDIQWEIFRLLAECEERDIELIKGLRADLREAGESNIGIIFQQ</t>
  </si>
  <si>
    <t>P32681</t>
  </si>
  <si>
    <t>YJAH_ECOLI</t>
  </si>
  <si>
    <t>Uncharacterized protein YjaH</t>
  </si>
  <si>
    <t>yjaH b4001 JW3965</t>
  </si>
  <si>
    <t>yjaH</t>
  </si>
  <si>
    <t>MNSFNEGVVSPLLSFWRRSLMLAGALLLTACSHNSSLPPFTASGFAEDQGAVRIWRKDSGDNVHLLAVFSPWRSGDTTTREYRWQGDNLTLININVYSKPPVNIRARFDDRGDLSFMQRESDGEKQQLSNDQIDLYRYRADQIRQISDALRQGRVVLRQGRWHAMEQTVTTCEGQTIKPDLDSQAIAHIERRQSRSSVDVSVAWLEAPEGSQLLLVANSDFCRWQPNEKTF</t>
  </si>
  <si>
    <t>P32684</t>
  </si>
  <si>
    <t>RLUF_ECOLI</t>
  </si>
  <si>
    <t>Dual-specificity RNA pseudouridine synthase RluF (EC 5.4.99.-) (EC 5.4.99.21) (23S rRNA pseudouridine(2604) synthase) (Ribosomal large subunit pseudouridine synthase F) (rRNA pseudouridylate synthase F) (rRNA-uridine isomerase F) (tRNA(Tyr) pseudouridine(35) synthase)</t>
  </si>
  <si>
    <t>rluF yjbC b4022 JW3982</t>
  </si>
  <si>
    <t>rluF</t>
  </si>
  <si>
    <t>MLPDSSVRLNKYISESGICSRREADRYIEQGNVFLNGKRATIGDQVKPGDVVKVNGQLIEPREAEDLVLIALNKPVGIVSTTEDGERDNIVDFVNHSKRVFPIGRLDKDSQGLIFLTNHGDLVNKILRAGNDHEKEYLVTVDKPITEEFIRGMSAGVPILGTVTKKCKVKKEAPFVFRITLVQGLNRQIRRMCEHFGYEVKKLERTRIMNVSLSGIPLGEWRDLTDDELIDLFKLIENSSSEVKPKAKAKPKTAGIKRPVVKMEKTAEKGGRPASNGKRFTSPGRKKKGR</t>
  </si>
  <si>
    <t>P32685</t>
  </si>
  <si>
    <t>YJBD_ECOLI</t>
  </si>
  <si>
    <t>Uncharacterized protein YjbD</t>
  </si>
  <si>
    <t>yjbD b4023 JW3983</t>
  </si>
  <si>
    <t>yjbD</t>
  </si>
  <si>
    <t>MALPRITQKEMTEREQRELKTLLDRARIAHGRVLTNSETNSIKKDYIDKLMVEREAEAKKARQLKKKQAYKPDPEASFSWSANTSTRGRR</t>
  </si>
  <si>
    <t>P32687</t>
  </si>
  <si>
    <t>YJBF_ECOLI</t>
  </si>
  <si>
    <t>Uncharacterized lipoprotein YjbF</t>
  </si>
  <si>
    <t>yjbF b4027 JW5711</t>
  </si>
  <si>
    <t>yjbF</t>
  </si>
  <si>
    <t>MKRPALILICLLLQACSATTKELGNSLWDSLFGTPGVQLTDDDIQNMPYASQYMQLNGGPQLFVVLAFAEDGQQKWVTQDQATLVTQHGRLVKTLLGGDNLIEVNNLAADPLIKPAQIVDGASWTRTMGWTEYQQVRYATARSVFKWDGTDTVKVGSDETPVRVLDEEVSTDQARWHNRYWIDSEGQIRQSEQYLGADYFPVKTTLIKAAKQ</t>
  </si>
  <si>
    <t>P32688</t>
  </si>
  <si>
    <t>YJBG_ECOLI</t>
  </si>
  <si>
    <t>Uncharacterized protein YjbG</t>
  </si>
  <si>
    <t>yjbG b4028 JW3988</t>
  </si>
  <si>
    <t>yjbG</t>
  </si>
  <si>
    <t>MIKQTIVALLLSVGASSVFAAGTVKVFSNGSSEAKTLTGAEHLIDLVGQPRLANSWWPGAVISEELATAAALRQQQALLTRLAEQGADSSADDAAAINALRQQIQALKVTGRQKINLDPDIVRVAERGNPPLQGNYTLWVGPPPSTVTLFGLISRPGKQPFTPGRDVASYLSDQSLLSGADRSYAWVVYPDGRTQKAPVAYWNKRHVEPMPGSIIYVGLADSVWSETPDALNADILQTLTQRIPQ</t>
  </si>
  <si>
    <t>P32689</t>
  </si>
  <si>
    <t>YJBH_ECOLI</t>
  </si>
  <si>
    <t>Uncharacterized lipoprotein YjbH</t>
  </si>
  <si>
    <t>yjbH b4029 JW3989</t>
  </si>
  <si>
    <t>yjbH</t>
  </si>
  <si>
    <t>MKKRHLLSLLALGISTACYGETYPAPIGPSQSDFGGVGLLQTPTARMAREGELSLNYRDNDQYRYYSASVQLFPWLETTLRYTDVRTRQYSSVEAFSGDQTYKDKAFDLKLRLWEESYWLPQVAVGARDIGGTGLFDAEYLVASKAWGPFDFTLGLGWGYLGTSGNVKNPLCSASDKYCYRDNSYKQAGSIDGSQMFHGPASLFGGVEYQTPWQPLRLKLEYEGNNYQQDFAGKLEQKSKFNVGAIYRVTDWADVNLSYERGNTFMFGVTLRTNFNDLRPSYNDNARPQYQPQPQDAILQHSVVANQLTLLKYNAGLADPQIQAKGDTLYVTGEQVKYRDSREGIIRANRIVMNDLPDGIKTIRITENRLNMPQVTTETDVASLKNHLAGEPLGHETTLAQKRVEPVVPQSTEQGWYIDKSRFDFHIDPVLNQSVGGPENFYMYQLGVMGTADLWLTDHLLTTGSLFANLANNYDKFNYTNPPQDSHLPRVRTHVREYVQNDVYVNNLQANYFQHLGNGFYGQVYGGYLETMFGGAGAEVLYRPLDSNWAFGLDANYVKQRDWRSAKDMMKFTDYSVKTGHLTAYWTPSFAQDVLVKASVGQYLAGDKGGTLEIAKRFDSGVVVGGYATITNVSKEEYGEGDFTKGVYVSVPLDLFSSGPTRSRAAIGWTPLTRDGGQQLGRKFQLYDMTSDRSVNFR</t>
  </si>
  <si>
    <t>P32690</t>
  </si>
  <si>
    <t>YJBI_ECOLI</t>
  </si>
  <si>
    <t>Putative protein YjbI</t>
  </si>
  <si>
    <t>yjbI b4038 JW3998</t>
  </si>
  <si>
    <t>yjbI</t>
  </si>
  <si>
    <t>MKKIECACNFLMDKDAQGYIDLSDLDLTSCHFKGDVISKVSFLSSNLQHVTFECKEIGDCNFTTAIVDNVIFRCRRLHNVIFIKASGECVDFSKNILDTVDFSQSQLGHSNFRECQIRNSNFDNCYLYASHFTRAEFLSAKEISFIKSNLTAVMFDYVRMSTGNFKDCITEQLELTIDYSDIFWNEDLDGYINNIIKMIDTLPDNAMILKSVLAVKLVMQLKILNIVNKNFIENMKKIFSHCPYIKDPIIRSYIHSDEDNKFDDFMRQHRFSEVNFDTQQMIDFINRFNTNKWLIDKNNNFFIQLIDQALRSTDDMIKANVWHLYKEWIRSDDVSPIFIETEDNLRTFNTNELTRNDNIFILFSSVDDGPVMVVSSQRLHDMLNPTKDTNWNSTYIYKSRHEMLPVNLTQETLFSSKSHGKYALFPIFTASWRAHRIMNKGV</t>
  </si>
  <si>
    <t>P32693</t>
  </si>
  <si>
    <t>YJBL_ECOLI</t>
  </si>
  <si>
    <t>Uncharacterized protein YjbL</t>
  </si>
  <si>
    <t>yjbL b4047 JW4007</t>
  </si>
  <si>
    <t>yjbL</t>
  </si>
  <si>
    <t>MLKIIPGATGYFNKTLNSNQFDNEDAIKDKLDNRGSIKGKLNNIYGKSIDYAALRHRDIIIAKIDLFIQRITHNLWHARKKMCF</t>
  </si>
  <si>
    <t>P32694</t>
  </si>
  <si>
    <t>YJBM_ECOLI</t>
  </si>
  <si>
    <t>Uncharacterized protein YjbM</t>
  </si>
  <si>
    <t>yjbM b4048 JW4008</t>
  </si>
  <si>
    <t>yjbM</t>
  </si>
  <si>
    <t>MWVNKYIDDCTDEDLNDRDFIASVVDRAIFHFAINSICNPGDNKDAMPIEQCTFDVETKNDLPSTVQLFYEESKDNEPLANIHFQAIGSGFLTFVNACQEHDDNSLKLFASLLISLSYSSAYADLSETVYINENNESYLKAQFEKLSQRDMKKYLGEMKRLADGGEMNFDGYLDKMSHLVNEGTLDPDILSKMRDAAPQLISFAKSFDPTSKEEIKILTDTSKLIYDLFGVKSEK</t>
  </si>
  <si>
    <t>P32695</t>
  </si>
  <si>
    <t>DUSA_ECOLI</t>
  </si>
  <si>
    <t>tRNA-dihydrouridine(20/20a) synthase (EC 1.3.1.-) (EC 1.3.1.91) (U20-specific dihydrouridine synthase) (U20-specific Dus) (tRNA-dihydrouridine synthase A)</t>
  </si>
  <si>
    <t>dusA yjbN b4049 JW5950</t>
  </si>
  <si>
    <t>dusA</t>
  </si>
  <si>
    <t>MHGNSEMQKINQTSAMPEKTDVHWSGRFSVAPMLDWTDRHCRYFLRLLSRNTLLYTEMVTTGAIIHGKGDYLAYSEEEHPVALQLGGSDPAALAQCAKLAEARGYDEINLNVGCPSDRVQNGMFGACLMGNAQLVADCVKAMRDVVSIPVTVKTRIGIDDQDSYEFLCDFINTVSGKGECEMFIIHARKAWLSGLSPKENREIPPLDYPRVYQLKRDFPHLTMSINGGIKSLEEAKAHLQHMDGVMVGREAYQNPGILAAVDREIFGSSDTDADPVAVVRAMYPYIERELSQGTYLGHITRHMLGLFQGIPGARQWRRYLSENAHKAGADINVLEHALKLVADKR</t>
  </si>
  <si>
    <t>P32696</t>
  </si>
  <si>
    <t>PSPG_ECOLI</t>
  </si>
  <si>
    <t>Phage shock protein G</t>
  </si>
  <si>
    <t>pspG yjbO b4050 JW5716</t>
  </si>
  <si>
    <t>pspG</t>
  </si>
  <si>
    <t>MLELLFVIGFFVMLMVTGVSLLGIIAALVVATAIMFLGGMLALMIKLLPWLLLAIAVVWVIKAIKAPKVPKYQRYDRWRY</t>
  </si>
  <si>
    <t>P32700</t>
  </si>
  <si>
    <t>YJCB_ECOLI</t>
  </si>
  <si>
    <t>Uncharacterized protein YjcB</t>
  </si>
  <si>
    <t>yjcB b4060 JW5718</t>
  </si>
  <si>
    <t>yjcB</t>
  </si>
  <si>
    <t>MATLTTGVVLLRWQLLSAVMMFLASTLNIRFRRSDYVGLAVISSGLGVVSACWFAMGLLGITMADITAIWHNIESVMIEEMNQTPPQWPMILT</t>
  </si>
  <si>
    <t>P32701</t>
  </si>
  <si>
    <t>PDEC_ECOLI</t>
  </si>
  <si>
    <t>Probable cyclic di-GMP phosphodiesterase PdeC (EC 3.1.4.52)</t>
  </si>
  <si>
    <t>pdeC yjcC b4061 JW4022</t>
  </si>
  <si>
    <t>pdeC</t>
  </si>
  <si>
    <t>MSHRARHQLLALPGIIFLVLFPIILSLWIAFLWAKSEVNNQLRTFAQLALDKSELVIRQADLVSDAAERYQGQVCTPAHQKRMLNIIRGYLYINELIYARDNHFLCSSLIAPVNGYTIAPADYKREPNVSIYYYRDTPFFSGYKMTYMQRGNYVAVINPLFWSEVMSDDPTLQWGVYDTVTKTFFSLSKEASAATFSPLIHLKDLTVQRNGYLYATVYSTKRPIAAIVATSYQRLITHFYNHLIFALPAGILGSLVLLLLWLRIRQNYLSPKRKLQRALEKHQLCLYYQPIIDIKTEKCIGAEALLRWPGEQGQIMNPAEFIPLAEKEGMIEQITDYVIDNVFRDLGDYLATHADRYVSINLSASDFHTSRLIARINQKTEQYAVRPQQIKFEVTEHAFLDVDKMTPIILAFRQAGYEVAIDDFGIGYSNLHNLKSLNVDILKIDKSFVETLTTHKTSHLIAEHIIELAHSLGLKTIAEGVETEEQVNWLRKRGVRYCQGWFFAKAMPPQVFMQWMEQLPARELTRGQ</t>
  </si>
  <si>
    <t>P32703</t>
  </si>
  <si>
    <t>YJCE_ECOLI</t>
  </si>
  <si>
    <t>Uncharacterized Na(+)/H(+) exchanger YjcE</t>
  </si>
  <si>
    <t>yjcE b4065 JW4026</t>
  </si>
  <si>
    <t>yjcE</t>
  </si>
  <si>
    <t>MEIFFTILIMTLVVSLSGVVTRVMPFQIPLPLMQIAIGALLAWPTFGLHVEFDPELFLVLFIPPLLFADGWKTPTREFLEHGREIFGLALALVVVTVVGIGFLIYWVVPGIPLIPAFALAAVLSPTDAVALSGIVGEGRIPKKIMGILQGEALMNDASGLVSLKFAVAVAMGTMIFTVGGATVEFMKVAIGGILAGFVVSWLYGRSLRFLSRWGGDEPATQIVLLFLLPFASYLIAEHIGVSGILAAVAAGMTITRSGVMRRAPLAMRLRANSTWAMLEFVFNGMVFLLLGLQLPGILETSLMAAEIDPNVEIWMLFTNIILIYAALMLVRFGWLWTMKKFSNRFLKKKPMEFGSWTTREILIASFAGVRGAITLAGVLSIPLLLPDGNVFPARYELVFLAAGVILFSLFVGVVMLPILLQHIEVADHSQQLKEERIARAATAEVAIVAIQKMEERLAADTEENIDNQLLTEVSSRVIGNLRRRADGRNDVESSVQEENLERRFRLAALRSERAELYHLRATREISNETLQKLLHDLDLLEALLIEENQ</t>
  </si>
  <si>
    <t>P32704</t>
  </si>
  <si>
    <t>YJCF_ECOLI</t>
  </si>
  <si>
    <t>Uncharacterized protein YjcF</t>
  </si>
  <si>
    <t>yjcF b4066 JW4027</t>
  </si>
  <si>
    <t>yjcF</t>
  </si>
  <si>
    <t>MRYNGLNNMFFPLCLINDNHSVTSPSHTKKTKSDNYSKHHKNTLIDNKALSLFKMDDHEKVIGLIQKMKRIYDSLPSGKITKETDRKIHKYFIDIASHANNKCDDRITRRVYLNKDKEVSIKVVYFINNVTVHNNTIEIPQTVNGGYDFSHLSLKGIVIKDEDLSNSNFAGCRLQNAIFQDCNMYKTNFNFAIMEKILFDNCILDDSNFAQIKMTDGTLNSCSAMHVQFYNATMNRANIKNTFLDYSNFYMAYMAEVNLYKVIAPYINLFRADLSFSKLDLINFEHADLSRVNLNKATLQNINLIDSKLFFTRLTNTFLEMVICTDSNMANVNFNNANLSNCHFNCSVLTKAWMFNIRLYRVNFDEASVQGMGITILRGEENISINSDILVTLQKFFEEDCATHTGMSQTEDNLHAVAMKITADIMQDAD</t>
  </si>
  <si>
    <t>P32705</t>
  </si>
  <si>
    <t>ACTP_ECOLI</t>
  </si>
  <si>
    <t>Cation/acetate symporter ActP (Acetate permease) (Acetate transporter ActP)</t>
  </si>
  <si>
    <t>actP yjcG b4067 JW4028</t>
  </si>
  <si>
    <t>actP</t>
  </si>
  <si>
    <t>MKRVLTALAATLPFAANAADAISGAVERQPTNWQAIIMFLIFVVFTLGITYWASKRVRSRSDYYTAGGNITGFQNGLAIAGDYMSAASFLGISALVFTSGYDGLIYSLGFLVGWPIILFLIAERLRNLGRYTFADVASYRLKQGPIRILSACGSLVVVALYLIAQMVGAGKLIELLFGLNYHIAVVLVGVLMMMYVLFGGMLATTWVQIIKAVLLLFGASFMAFMVMKHVGFSFNNLFSEAMAVHPKGVDIMKPGGLVKDPISALSLGLGLMFGTAGLPHILMRFFTVSDAREARKSVFYATGFMGYFYILTFIIGFGAIMLVGANPEYKDAAGHLIGGNNMAAVHLANAVGGNLFLGFISAVAFATILAVVAGLTLAGASAVSHDLYANVFKKGATEREELRVSKITVLILGVIAIILGVLFENQNIAFMVGLAFAIAASCNFPIILLSMYWSKLTTRGAMMGGWLGLITAVVLMILGPTIWVQILGHEKAIFPYEYPALFSITVAFLGIWFFSATDNSAEGARERELFRAQFIRSQTGFGVEQGRAH</t>
  </si>
  <si>
    <t>P32709</t>
  </si>
  <si>
    <t>NRFD_ECOLI</t>
  </si>
  <si>
    <t>Protein NrfD</t>
  </si>
  <si>
    <t>nrfD yjcK b4073 JW4034</t>
  </si>
  <si>
    <t>nrfD</t>
  </si>
  <si>
    <t>MTQTSAFHFESLVWDWPIAIYLFLIGISAGLVTLAVLLRRFYPQAGGADSTLLRTTLIVGPGAVILGLLILVFHLTRPWTFWKLMFHYSFTSVMSMGVMLFQLYMVVLVLWLAKIFEHDLLALQQRWLPKLGIVQKVLSLLTPVHRGLETLMLVLAVLLGAYTGFLLSALKSYPFLNNPILPVLFLFSGISSGAAVALIAMAIRQRSNPHSTEAQFVHRMEIPVVWGEIFLLVAFFVGLALGDDGKVRALVAALGGGFWTWWFWLGVAGLGLIVPMLLKPWVNRSSGIPAVLAACGASLVGVLMLRFFILYAGQLTVA</t>
  </si>
  <si>
    <t>P32710</t>
  </si>
  <si>
    <t>NRFE_ECOLI</t>
  </si>
  <si>
    <t>Probable cytochrome c-type biogenesis protein NrfE</t>
  </si>
  <si>
    <t>nrfE yjcL b4074 JW4035</t>
  </si>
  <si>
    <t>nrfE</t>
  </si>
  <si>
    <t>MLTPLTAFAGVRLRWPAMMRLTCIGILAQFALLLLAFGVLTYCFLISDFSVIYVAQHSYSLLSWELKLAAVWGGHEGSLLLWVLLLSAWSALFAWHYRQQTDPLFPLTLAVLSLMLAALLLFVVLWSDPFVRIFPPAIEGRDLNPMLQHPGLIFHPPLLYLGYGGLMVAASVALASLLRGEFDGACARICWRWALPGWSALTAGIILGSWWAYCELGWGGWWFWDPVENASLLPWLSATALLHSLSLTRQRGIFCHWSLLLAIVTLMLSLLGTLIVRSGILVSVHAFALDNVRAVPLFSLFALISLASLALYGWRARDGGPAVHFSGLSREMLILATLLLFCAVLLIVLVGTLYPMIYGLLGWGRLSVGAPYFNRATLPFGLLMLVVIVLATFVSGKRVQLPALVAHAGVLLFAAGVVVSSVSRQEISLNLQPGQQVTLAGYTFRFECLDLQAKGNYTSEKAIVALFDHQQRIGELTPERRFYEARRQQMMEPSIRWNGIHDWYAVMGEKTGPDRYAFRLYVQSGVRWIWGGGLLMIAGALLSGWRGKKRDE</t>
  </si>
  <si>
    <t>P32711</t>
  </si>
  <si>
    <t>NRFF_ECOLI</t>
  </si>
  <si>
    <t>Formate-dependent nitrite reductase complex subunit NrfF</t>
  </si>
  <si>
    <t>nrfF yjcM b4075 JW4036</t>
  </si>
  <si>
    <t>nrfF</t>
  </si>
  <si>
    <t>MNKGLLTLLLLFTCFAHAQVVDTWQFANPQQQQQALNIASQLRCPQCQNQNLLESNAPVAVSMRHQVYSMVAEGKNEVEIIGWMTERYGDFVRYNPPLTGQTLVLWALPVVLLLLMALILWRVRAKR</t>
  </si>
  <si>
    <t>P32712</t>
  </si>
  <si>
    <t>NRFG_ECOLI</t>
  </si>
  <si>
    <t>Formate-dependent nitrite reductase complex subunit NrfG</t>
  </si>
  <si>
    <t>nrfG yjcN b4076 JW4037</t>
  </si>
  <si>
    <t>nrfG</t>
  </si>
  <si>
    <t>MKQPKIPVKMLTTLTILMVFLCVGSYLLSPKWQAVRAEYQRQRDPLHQFASQQTPEAQLQALQDKIRANPQNSEQWALLGEYYLWQNDYSNSLLAYRQALQLRGENAELYAALATVLYYQASQHMTAQTRAMIDKALALDSNEITALMLLASDAFMQANYAQAIELWQKVMDLNSPRVNRTQLVESINMAKLLQRRLD</t>
  </si>
  <si>
    <t>P32714</t>
  </si>
  <si>
    <t>MDTP_ECOLI</t>
  </si>
  <si>
    <t>Multidrug resistance outer membrane protein MdtP</t>
  </si>
  <si>
    <t>mdtP yjcP b4080 JW4041</t>
  </si>
  <si>
    <t>mdtP</t>
  </si>
  <si>
    <t>MINRQLSRLLLCSILGSTTLISGCALVRKDSAPHQQLKPEQIKLADDIHLASSGWPQAQWWKQLNDPQLDALIQRTLSGSHTLAEAKLREEKAQSQADLLDAGSQLQVAALGMLNRQRVSANGFLSPYSMDAPALGMDGPYYTEATVGLFAGLDLDLWGVHRSAVAAAIGAHNAALAETAAVELSLATGVAQLYYSMQASYQMLDLLEQTHDVIDYAVKAHQSKVAHGLEAQVPFHGARAQILAVDKQIVAVKGQITETRESLRALIGAGASDMPEIRPVALPQVQTGIPATLSYELLARRPDLQAMRWYVQASLDQVDSARALFYPSFDIKAFFGLDSIHLHTLFKKTSRQFNFIPGLKLPLFDGGRLNANLEGTRAASNMMIERYNQSVLNAVRDVAVNGTRLQTLNDEREMQAERVEATRFTQRAAEAAYQRGLTSRLQATEARLPVLAEEMSLLMLDSRRVIQSIQLMKSLGGGYQAGPVVEKK</t>
  </si>
  <si>
    <t>P32715</t>
  </si>
  <si>
    <t>MDTO_ECOLI</t>
  </si>
  <si>
    <t>Multidrug resistance protein MdtO</t>
  </si>
  <si>
    <t>mdtO yjcQ b4081 JW4042</t>
  </si>
  <si>
    <t>mdtO</t>
  </si>
  <si>
    <t>MSALNSLPLPVVRLLAFFHEELSERRPGRVPQTVQLWVGCLLVILISMTFEIPFVALSLAVLFYGIQSNAFYTKFVAILFVVATVLEIGSLFLIYKWSYGEPLIRLIIAGPILMGCMFLMRTHRLGLVFFAVAIVAIYGQTFPAMLDYPEVVVRLTLWCIVVGLYPTLLMTLIGVLWFPSRAISQMHQALNDRLDDAISHLTDSLAPLPETRIEREALALQKLNVFCLADDANWRTQNAWWQSCVATVTYIYSTLNRYDPTSFADSQAIIEFRQKLASEINKLQHAVAEGQCWQSDWRISESEAMAARECNLENICQTLLQLGQMDPNTPPTPAAKPPSMAADAFTNPDYMRYAVKTLLACLICYTFYSGVDWEGIHTCMLTCVIVANPNVGSSYQKMVLRFGGAFCGAILALLFTLLVMPWLDNIVELLFVLAPIFLLGAWIATSSERSSYIGTQMVVTFALATLENVFGPVYDLVEIRDRALGIIIGTVVSAVIYTFVWPESEARTLPQKLAGTLGMLSKVMRIPRQQEVTALRTYLQIRIGLHAAFNACEEMCQRVALERQLDSEERALLIERSQTVIRQGRDLLHAWDATWNSAQALDNALQPDRAGQFADALEKYAAGLATALSRSPQITLEETPASQAILPTLLKQEQHVCQLFARLPDWTAPALTPATEQAQGATQ</t>
  </si>
  <si>
    <t>P32716</t>
  </si>
  <si>
    <t>MDTN_ECOLI</t>
  </si>
  <si>
    <t>Multidrug resistance protein MdtN</t>
  </si>
  <si>
    <t>mdtN yjcR b4082 JW4043</t>
  </si>
  <si>
    <t>mdtN</t>
  </si>
  <si>
    <t>MESTPKKAPRSKFPALLVVALALVALVFVIWRVDSAPSTNDAYASADTIDVVPEVSGRIVELAVTDNQAVKQGDLLFRIDPRPYEANLAKAEASLAALDKQIMLTQRSVDAQQFGADSVNATVEKARAAAKQATDTLRRTEPLLKEGFVSAEDVDRARTAQRAAEADLNAVLLQAQSAASAVSGVDALVAQRAAVEADIALTKLHLEMATVRAPFDGRVISLKTSVGQFASAMRPIFTLIDTRHWYVIANFRETDLKNIRSGTPATIRLMSDSGKTFEGKVDSIGYGVLPDDGGLVLGGLPKVSRSINWVRVAQRFPVKIMVDKPDPEMFRIGASAVANLEPQ</t>
  </si>
  <si>
    <t>P32717</t>
  </si>
  <si>
    <t>YJCS_ECOLI</t>
  </si>
  <si>
    <t>Putative alkyl/aryl-sulfatase YjcS (EC 3.1.6.-)</t>
  </si>
  <si>
    <t>yjcS b4083 JW5721</t>
  </si>
  <si>
    <t>yjcS</t>
  </si>
  <si>
    <t>MNNSRLFRLSRIVIALTAASGMMVNTANAKEEAKAATQYTQQVNQNYAKSLPFSDRQDFDDAQRGFIAPLLDEGILRDANGKVYYRADDYKFDINAAAPETVNPSLWRQSQINGISGLFKVTDKMYQVRGQDISNITFVEGEKGIIVIDPLVTPPAAKAALDLYFQHRPQKPIVAVIYTHSHTDHYGGVKGIISEADVKSGKVQVIAPAGFMDEAISENVLAGNIMSRRALYSYGLLLPHNAQGNVGNGLGVTLATGDPSIIAPTKTIVRTGEKMIIDGLEFDFLMTPGSEAPAEMHFYIPALKALCTAENATHTLHNFYTLRGAKTRDTSKWTEYLNETLDMWGNDAEVLFMPHTWPVWGNKHINDYIGKYRDTIKYIHDQTLHLANQGYTMNEIGDMIKLPPALANNWASRGYYGSVSHNARAVYNFYLGYYDGNPANLHPYGQVEMGKRYVQALGGSARVINLAQEANKQGDYRWSAELLKQVIAANPGDQVAKNLQANNFEQLGYQAESATWRGFYLTGAKELREGVHKFSHGTTGSPDTIRGMSVEMLFDFMAVRLDSAKAAGKNISLNFNMSNGDNLNLTLNDSVLNYRKTLQPQADASFYISREDLHAVLTGQAKMADLVKAKKAKIIGNGAKLEEIIACLDNFDLWVNIVTPN</t>
  </si>
  <si>
    <t>P32718</t>
  </si>
  <si>
    <t>ALSK_ECOLI</t>
  </si>
  <si>
    <t>D-allose kinase (Allokinase) (EC 2.7.1.55)</t>
  </si>
  <si>
    <t>alsK yjcT b4084 JW5724</t>
  </si>
  <si>
    <t>alsK</t>
  </si>
  <si>
    <t>MQKQHNVVAGVDMGATHIRFCLRTAEGETLHCEKKRTAEVIAPGLVSGIGEMIDEQLRRFNARCHGLVMGFPALVSKDKRTIISTPNLPLTAADLYDLADKLENTLNCPVEFSRDVNLQLSWDVVENRLTQQLVLAAYLGTGMGFAVWMNGAPWTGAHGVAGELGHIPLGDMTQHCACGNPGCLETNCSGMALRRWYEQQPRNYPLRDLFVHAENAPFVQSLLENAARAIATSINLFDPDAVILGGGVMDMPAFPRETLVAMTQKYLRRPLPHQVVRFIAASSSDFNGAQGAAILAHQRFLPQFCAKAP</t>
  </si>
  <si>
    <t>P32719</t>
  </si>
  <si>
    <t>ALSE_ECOLI</t>
  </si>
  <si>
    <t>D-allulose-6-phosphate 3-epimerase (EC 5.1.3.-)</t>
  </si>
  <si>
    <t>alsE yjcU b4085 JW4046</t>
  </si>
  <si>
    <t>alsE</t>
  </si>
  <si>
    <t>MKISPSLMCMDLLKFKEQIEFIDSHADYFHIDIMDGHFVPNLTLSPFFVSQVKKLATKPLDCHLMVTRPQDYIAQLARAGADFITLHPETINGQAFRLIDEIRRHDMKVGLILNPETPVEAMKYYIHKADKITVMTVDPGFAGQPFIPEMLDKLAELKAWREREGLEYEIEVDGSCNQATYEKLMAAGADVFIVGTSGLFNHAENIDEAWRIMTAQILAAKSEVQPHAKTA</t>
  </si>
  <si>
    <t>P32720</t>
  </si>
  <si>
    <t>ALSC_ECOLI</t>
  </si>
  <si>
    <t>D-allose transport system permease protein AlsC</t>
  </si>
  <si>
    <t>alsC yjcV b4086 JW4047</t>
  </si>
  <si>
    <t>alsC</t>
  </si>
  <si>
    <t>MGFTTRVKSEASEKKPFNFALFWDKYGTFFILAIIVAIFGSLSPEYFLTTNNITQIFVQSSVTVLIGMGEFFAILVAGIDLSVGAILALSGMVTAKLMLAGVDPFLAAMIGGVLVGGALGAINGCLVNWTGLHPFIITLGTNAIFRGITLVISDANSVYGFSFDFVNFFAASVIGIPVPVIFSLIVALILWFLTTRMRLGRNIYALGGNKNSAFYSGIDVKFHILVVFIISGVCAGLAGVVSTARLGAAEPLAGMGFETYAIASAIIGGTSFFGGKGRIFSVVIGGLIIGTINNGLNILQVQTYYQLVVMGGLIIAAVALDRLISK</t>
  </si>
  <si>
    <t>P32721</t>
  </si>
  <si>
    <t>ALSA_ECOLI</t>
  </si>
  <si>
    <t>D-allose import ATP-binding protein AlsA (EC 7.5.2.8)</t>
  </si>
  <si>
    <t>alsA yjcW b4087 JW4048</t>
  </si>
  <si>
    <t>alsA</t>
  </si>
  <si>
    <t>MATPYISMAGIGKSFGPVHALKSVNLTVYPGEIHALLGENGAGKSTLMKVLSGIHEPTKGTITINNISYNKLDHKLAAQLGIGIIYQELSVIDELTVLENLYIGRHLTKKICGVNIIDWREMRVRAAMMLLRVGLKVDLDEKVANLSISHKQMLEIAKTLMLDAKVIIMDEPTSSLTNKEVDYLFLIMNQLRKEGTAIVYISHKLAEIRRICDRYTVMKDGSSVCSGIVSDVSNDDIVRLMVGRELQNRFNAMKENVSNLAHETVFEVRNVTSRDRKKVRDISFSVCRGEILGFAGLVGSGRTELMNCLFGVDKRAGGEIRLNGKDISPRSPLDAVKKGMAYITESRRDNGFFPNFSIAQNMAISRSLKDGGYKGAMGLFHEVDEQRTAENQRELLALKCHSVNQNITELSGGNQQKVLISKWLCCCPEVIIFDEPTRGIDVGAKAEIYKVMRQLADDGKVILMVSSELPEIITVCDRIAVFCEGRLTQILTNRDDMSEEEIMAWALPQE</t>
  </si>
  <si>
    <t>P33011</t>
  </si>
  <si>
    <t>YEEA_ECOLI</t>
  </si>
  <si>
    <t>Inner membrane protein YeeA</t>
  </si>
  <si>
    <t>yeeA b2008 JW1990</t>
  </si>
  <si>
    <t>yeeA</t>
  </si>
  <si>
    <t>MRADKSLSPFEIRVYRHYRIVHGTRVALAFLLTFLIIRLFTIPESTWPLVTMVVIMGPISFWGNVVPRAFERIGGTVLGSILGLIALQLELISLPLMLVWCAAAMFLCGWLALGKKPYQGLLIGVTLAIVVGSPTGEIDTALWRSGDVILGSLLAMLFTGIWPQRAFIHWRIQLAKSLTEYNRVYQSAFSPNLLERPRLESHLQKLLTDAVKMRGLIAPASKETRIPKSIYEGIQTINRNLVCMLELQINAYWATRPSHFVLLNAQKLRDTQHMMQQILLSLVHALYEGNPQPVFANTEKLNDAVEELRQLLNNHHDLKVVETPIYGYVWLNMETAHQLELLSNLICRALRK</t>
  </si>
  <si>
    <t>P33012</t>
  </si>
  <si>
    <t>SBMC_ECOLI</t>
  </si>
  <si>
    <t>DNA gyrase inhibitor</t>
  </si>
  <si>
    <t>sbmC gyrI yeeB b2009 JW1991</t>
  </si>
  <si>
    <t>sbmC</t>
  </si>
  <si>
    <t>MNYEIKQEEKRTVAGFHLVGPWEQTVKKGFEQLMMWVDSKNIVPKEWVAVYYDNPDETPAEKLRCDTVVTVPGYFTLPENSEGVILTEITGGQYAVAVARVVGDDFAKPWYQFFNSLLQDSAYEMLPKPCFEVYLNNGAEDGYWDIEMYVAVQPKHH</t>
  </si>
  <si>
    <t>P33013</t>
  </si>
  <si>
    <t>DACD_ECOLI</t>
  </si>
  <si>
    <t>D-alanyl-D-alanine carboxypeptidase DacD (DD-carboxypeptidase) (DD-peptidase) (EC 3.4.16.4) (Penicillin-binding protein 6b) (PBP-6b)</t>
  </si>
  <si>
    <t>dacD phsE yeeC b2010 JW5329</t>
  </si>
  <si>
    <t>dacD</t>
  </si>
  <si>
    <t>MKRRLIIAASLFVFNLSSGFAAENIPFSPQPPEIHAGSWVLMDYTTGQILTAGNEHQQRNPASLTKLMTGYVVDRAIDSHRITPDDIVTVGRDAWAKDNPVFVGSSLMFLKEGDRVSVRDLSRGLIVDSGNDACVALADYIAGGQRQFVEMMNNYAEKLHLKDTHFETVHGLDAPGQHSSAYDLAVLSRAIIHGEPEFYHMYSEKSLTWNGITQQNRNGLLWDKTMNVDGLKTGHTSGAGFNLIASAVDGQRRLIAVVMGADSAKGREEEARKLLRWGQQNFTTVQILHRGKKVGTERIWYGDKENIDLGTEQEFWMVLPKAEIPHIKAKYTLDGKELTAPISAHQRVGEIELYDRDKQVAHWPLVTLESVGEGSMFSRLSDYFHHKA</t>
  </si>
  <si>
    <t>P33014</t>
  </si>
  <si>
    <t>YEED_ECOLI</t>
  </si>
  <si>
    <t>Putative sulfur carrier protein YeeD</t>
  </si>
  <si>
    <t>yeeD b2012 JW1994</t>
  </si>
  <si>
    <t>yeeD</t>
  </si>
  <si>
    <t>MVIKKLDVVTQVCPFPLIEAKAALAEMVSGDELVIEFDCTQATEAIPQWAAEEGHAITDYQQIGDAAWSITVQKA</t>
  </si>
  <si>
    <t>P33015</t>
  </si>
  <si>
    <t>YEEE_ECOLI</t>
  </si>
  <si>
    <t>UPF0394 inner membrane protein YeeE</t>
  </si>
  <si>
    <t>yeeE b2013 JW1995</t>
  </si>
  <si>
    <t>yeeE</t>
  </si>
  <si>
    <t>MFSMILSGLICGALLGFVMQRGRFCLTGGFRDMYIVKNNRMFYALLIAISVQSVGVFALIQAGLLTYEAGAFPWLGTVIGGYIFGLGIVLAGGCATGTWYRAGEGLIGSWIALFTYMVMSAVMRSPHASGLNQTLQHYSTEHNSIAETFNLSVWPLVAVLLVITLWVVMKELKKPKLKVATLPPRRTGIAHILFEKRWHPFVTAVLIGLIALLAWPLSEATGRMFGLGITSPTANILQFLVAGDMKYINWGVFLVLGIFVGSFIAAKASREFRVRAADAQTTLRSGLGGVLMGFGASIAGGCSIGNGLVMTAMMTWQGWIGLVFMILGVWTASWLVYVRPQRKARLATAAAN</t>
  </si>
  <si>
    <t>P33018</t>
  </si>
  <si>
    <t>SFGH2_ECOLI</t>
  </si>
  <si>
    <t>S-formylglutathione hydrolase YeiG (FGH) (EC 3.1.2.12)</t>
  </si>
  <si>
    <t>yeiG b2154 JW2141</t>
  </si>
  <si>
    <t>yeiG</t>
  </si>
  <si>
    <t>MEMLEEHRCFEGWQQRWRHDSSTLNCPMTFSIFLPPPRDHTPPPVLYWLSGLTCNDENFTTKAGAQRVAAELGIVLVMPDTSPRGEKVANDDGYDLGQGAGFYLNATQPPWATHYRMYDYLRDELPALVQSQFNVSDRCAISGHSMGGHGALIMALKNPGKYTSVSAFAPIVNPCSVPWGIKAFSSYLGEDKNAWLEWDSCALMYASNAQDAIPTLIDQGDNDQFLADQLQPAVLAEAARQKAWPMTLRIQPGYDHSYYFIASFIEDHLRFHAQYLLK</t>
  </si>
  <si>
    <t>P33020</t>
  </si>
  <si>
    <t>YEII_ECOLI</t>
  </si>
  <si>
    <t>Uncharacterized sugar kinase YeiI (EC 2.7.1.-)</t>
  </si>
  <si>
    <t>yeiI b2160 JW2147</t>
  </si>
  <si>
    <t>yeiI</t>
  </si>
  <si>
    <t>MNNREKEILAILRRNPLIQQNEIADMLQISRSRVAAHIMDLMRKGRIKGKGYILTEQEYCVVVGTINMDIRGMADIRYPQSASHPGTIHCSAGGVGRNIAHNLALLGRDVHLLSVIGDDFYGEMLLEETRRAGVNVSGCVRLHGQSTSTYLAIANRDDQTVLAINDTHLLEQLTPQLLNGSRDLLRHAGVVLADCNLTAEALEWVFTLADEIPVFVDTVSEFKAGKIKHWLAHIHTLKPTLPELEILWGQAITSDADRNTAVNALHQQGVQQLFVYLPDESVYCSEKDGEQFLLTAPAHTTVDSFGADDGFMAGLVYSFLEGYSFRDSARFAVACAAISRASGSLNNPTLSADNALSLVPMV</t>
  </si>
  <si>
    <t>P33021</t>
  </si>
  <si>
    <t>NUPX_ECOLI</t>
  </si>
  <si>
    <t>Putative nucleoside permease NupX</t>
  </si>
  <si>
    <t>nupX yeiJ b2161 JW2148</t>
  </si>
  <si>
    <t>nupX</t>
  </si>
  <si>
    <t>MDVMRSVLGMVVLLTIAFLLSVNKKKISLRTVGAALVLQVVIGGIMLWLPPGRWVAEKVAFGVHKVMAYSDAGSAFIFGSLVGPKMDTLFDGAGFIFGFRVLPAIIFVTALVSILYYIGVMGILIRILGGIFQKALNISKIESFVAVTTIFLGQNEIPAIVKPFIDRLNRNELFTAICSGMASIAGSTMIGYAALGVPVEYLLAASLMAIPGGILFARLLSPATESSQVSFNNLSFTETPPKSIIEAAATGAMTGLKIAAGVATVVMAFVAIIALINGIIGGVGGWFGFEHASLESILGYLLAPLAWVMGVDWSDANLAGSLIGQKLAINEFVAYLNFSPYLQTAGTLDAKTVAIISFALCGFANFGSIGVVVGAFSAVAPHRAPEIAQLGLRALAAATLSNLMSATIAGFFIGLA</t>
  </si>
  <si>
    <t>P33022</t>
  </si>
  <si>
    <t>RIHB_ECOLI</t>
  </si>
  <si>
    <t>Pyrimidine-specific ribonucleoside hydrolase RihB (EC 3.2.2.8) (Cytidine/uridine-specific hydrolase)</t>
  </si>
  <si>
    <t>rihB yeiK b2162 JW2149</t>
  </si>
  <si>
    <t>rihB</t>
  </si>
  <si>
    <t>MEKRKIILDCDPGHDDAIAIMMAAKHPAIDLLGITIVAGNQTLDKTLINGLNVCQKLEINVPVYAGMPQPIMRQQIVADNIHGETGLDGPVFEPLTRQAESTHAVKYIIDTLMASDGDITLVPVGPLSNIAVAMRMQPAILPKIREIVLMGGAYGTGNFTPSAEFNIFADPEAARVVFTSGVPLVMMGLDLTNQTVCTPDVIARMERAGGPAGELFSDIMNFTLKTQFENYGLAGGPVHDATCIGYLINPDGIKTQEMYVEVDVNSGPCYGRTVCDELGVLGKPANTKVGITIDTDWFWGLVEECVRGYIKTH</t>
  </si>
  <si>
    <t>P33024</t>
  </si>
  <si>
    <t>PSUT_ECOLI</t>
  </si>
  <si>
    <t>Putative pseudouridine transporter</t>
  </si>
  <si>
    <t>psuT pscT yeiM b2164 JW2151</t>
  </si>
  <si>
    <t>psuT</t>
  </si>
  <si>
    <t>MDIMRSVVGMVVLLAIAFLLSVNKKSISLRTVGAALLLQIAIGGIMLYFPPGKWAVEQAALGVHKVMSYSDAGSAFIFGSLVGPKMDVLFDGAGFIFAFRVLPAIIFVTALISLLYYIGVMGLLIRILGSIFQKALNISKIESFVAVTTIFLGQNEIPAIVKPFIDRMNRNELFTAICSGMASIAGSMMIGYAGMGVPIDYLLAASLMAIPGGILFARILSPATEPSQVTFENLSFSETPPKSFIEAAASGAMTGLKIAAGVATVVMAFVAIIALINGIIGGIGGWFGFANASLESIFGYVLAPLAWIMGVDWSDANLAGSLIGQKLAINEFVAYLSFSPYLQTGGTLEVKTIAIISFALCGFANFGSIGVVVGAFSAISPKRAPEIAQLGLRALAAATLSNLMSATIAGFFIGLA</t>
  </si>
  <si>
    <t>P33025</t>
  </si>
  <si>
    <t>PSUG_ECOLI</t>
  </si>
  <si>
    <t>Pseudouridine-5'-phosphate glycosidase (PsiMP glycosidase) (EC 4.2.1.70)</t>
  </si>
  <si>
    <t>psuG pscG yeiN b2165 JW2152</t>
  </si>
  <si>
    <t>psuG</t>
  </si>
  <si>
    <t>MSELKISPELLQISPEVQDALKNKKPVVALESTIISHGMPFPQNAQTAIEVEETIRKQGAVPATIAIIGGVMKVGLSKEEIELLGREGHNVTKVSRRDLPFVVAAGKNGATTVASTMIIAALAGIKVFATGGIGGVHRGAEHTFDISADLQELANTNVTVVCAGAKSILDLGLTTEYLETFGVPLIGYQTKALPAFFCRTSPFDVSIRLDSASEIARAMVVKWQSGLNGGLVVANPIPEQFAMPEHTINAAIDQAVAEAEAQGVIGKESTPFLLARVAELTGGDSLKSNIQLVFNNAILASEIAKEYQRLAG</t>
  </si>
  <si>
    <t>P33026</t>
  </si>
  <si>
    <t>SETB_ECOLI</t>
  </si>
  <si>
    <t>Sugar efflux transporter B</t>
  </si>
  <si>
    <t>setB yeiO b2170 JW2157</t>
  </si>
  <si>
    <t>setB</t>
  </si>
  <si>
    <t>MHNSPAVSSAKSFDLTSTAFLIVAFLTGIAGALQTPTLSIFLTDEVHARPAMVGFFFTGSAVIGILVSQFLAGRSDKRGDRKSLIVFCCLLGVLACTLFAWNRNYFVLLFVGVFLSSFGSTANPQMFALAREHADKTGREAVMFSSFLRAQVSLAWVIGPPLAYALAMGFSFTVMYLSAAVAFIVCGVMVWLFLPSMRKELPLATGTIEAPRRNRRDTLLLFVICTLMWGSNSLYIINMPLFIINELHLPEKLAGVMMGTAAGLEIPTMLIAGYFAKRLGKRFLMRVAAVGGVCFYAGMLMAHSPVILLGLQLLNAIFIGILGGIGMLYFQDLMPGQAGSATTLYTNTSRVGWIIAGSVAGIVAEIWNYHAVFWFAMVMIIATLFCLLRIKDV</t>
  </si>
  <si>
    <t>P33029</t>
  </si>
  <si>
    <t>YEIQ_ECOLI</t>
  </si>
  <si>
    <t>Uncharacterized oxidoreductase YeiQ (EC 1.-.-.-)</t>
  </si>
  <si>
    <t>yeiQ b2172 JW2160</t>
  </si>
  <si>
    <t>yeiQ</t>
  </si>
  <si>
    <t>MNTIASVTLPHHVHAPRYDRQQLQSRIVHFGFGAFHRAHQALLTDRVLNAQGGDWGICEISLFSGDQLMSQLRAQNHLYTVLEKGADGNQVIIVGAVHECLNAKLDSLAAIIEKFCEPQVAIVSLTITEKGYCIDPATGALDTSNPRIIHDLQTPEEPHSAPGILVEALKRRRERGLTPFTVLSCDNIPDNGHVVKNAVLGMAEKRSPELAGWIKEHVSFPGTMVDRIVPAATDESLVEISQHLGVNDPCAISCEPFIQWVVEDNFVAGRPAWEVAGVQMVNDVLPWEEMKLRMLNGSHSFLAYLGYLSGFAHISDCMQDRAFRHAARTLMLDEQAPTLQIKDVDLTQYADKLIARFANPALKHKTWQIAMDGSQKLPQRMLAGIRIHQGRETDWSLLALGVAGWMRYVSGVDDAGNAIDVRDPLSDKIRELVAGSSSEQRVTALLSLREVFGDDLPDNPHFVQAIEQAWQQIVQFGAHQALLNTLKI</t>
  </si>
  <si>
    <t>P33030</t>
  </si>
  <si>
    <t>YEIR_ECOLI</t>
  </si>
  <si>
    <t>Zinc-binding GTPase YeiR (EC 3.6.-.-)</t>
  </si>
  <si>
    <t>yeiR b2173 JW2161</t>
  </si>
  <si>
    <t>yeiR</t>
  </si>
  <si>
    <t>MTRTNLITGFLGSGKTTSILHLLAHKDPNEKWAVLVNEFGEVGIDGALLADSGALLKEIPGGCMCCVNGLPMQVGLNTLLRQGKPDRLLIEPTGLGHPKQILDLLTAPVYEPWIDLRATLCILDPRLLLDEKSASNENFRDQLAAADIIVANKSDRTTPESEQALQRWWQQNGGDRQLIHSEHGKVDGHLLDLPRRNLAELPASAAHSHQHVVKKGLAALSLPEHQRWRRSLNSGQGYQACGWIFDADTVFDTIGILEWARLAPVERVKGVLRIPEGLVRINRQGDDLHIETQNVAPPDSRIELISSSEADWNALQSALLKLRLATTA</t>
  </si>
  <si>
    <t>P33128</t>
  </si>
  <si>
    <t>YADV_ECOLI</t>
  </si>
  <si>
    <t>Probable fimbrial chaperone YadV</t>
  </si>
  <si>
    <t>yadV ecpD b0140 JW0136</t>
  </si>
  <si>
    <t>yadV</t>
  </si>
  <si>
    <t>MFFNTKHTTALCFVTCMAFSSSSIADIVISGTRVIYKSDQKSVNVRLENKGNNPLLVQSWLDTGDDNAEPGSITVPFTATPPVSRIDAKRGQTIKLMYTASTSLPKDRESVFWFNVLEVPPKPDAEKVANQSLLQLAFRTRIKLFYRPDGLKGNPSEAPLALKWFWSGSEGKASLRVTNPTPYYVSFSSGDLEASGKRYPIDVKMIAPFSDEVMKVNGLNGKANSAKVHFYAINDFGGAIEGNARL</t>
  </si>
  <si>
    <t>P33129</t>
  </si>
  <si>
    <t>HTRE_ECOLI</t>
  </si>
  <si>
    <t>Outer membrane usher protein HtrE (Heat shock protein E)</t>
  </si>
  <si>
    <t>htrE b0139 JW0135</t>
  </si>
  <si>
    <t>htrE</t>
  </si>
  <si>
    <t>MTIEYTKNYHHLTRIATFCALLYCNTAFSAELVEYDHTFLMGQNASNIDLSRYSEGNPAIPGVYDVSVYVNDQPIINQSITFVAIEGKKNAQACITLKNLLQFHINSPDINNEKAVLLARDETLGNCLNLTEIIPQASVRYDVNDQRLDIDVPQAWVMKNYQNYVDPSLWENGINAAMLSYNLNGYHSETPGRKNESIYAAFNGGMNLGAWRLRASGNYNWMTDSGSNYDFKNRYVQRDIASLRSQLILGESYTTGETFDSVSIRGIRLYSDSRMLPPTLASFAPIIHGVANTNAKVTITQGGYKIYETTVPPGAFVIDDLSPSGYGSDLIVTIEESDGSKRTFSQPFSSVVQMLRPGVGRWDISGGQVLKDDIQDEPNLFQASYYYGLNNYLTGYTGIQITDNNYTAGLLGLGLNTSVGAFSFDVTHSNVRIPDDKTYQGQSYRVSWNKLFEETSTSLNIAAYRYSTQNYLGLNDALTLIDEVKHPEQDLEPKSMRNYSRMKNQVTVSINQPLKFEKKDYGSFYLSGSWSDYWASGQNRSNYSIGYSNSTSWGSYSVSAQRSWNEDGDTDDSVYLSFTIPIEKLLGTEQRTSGFQSIDTQISSDFKGNNQLNVSSSGYSDNARVSYSVNTGYTMNKASKDLSYVGGYASYESPWGTLAGSISANSDNSRQVSLSTDGGFVLHSGGLTFSNDSFSDSDTLAVVQAPGAQGARINYGNSTIDRWGYGVTSALSPYHENRIALDINDLENDVELKSTSAVAVPRQGSVVFADFETVQGQSAIMNITRSDGKNIPFAADIYDEQGNVIGNVGQGGQAFVRGIEQQGNISIKWLEQSKPVSCLAHYQQSPEAEKIAQSIILNGIRCQIQ</t>
  </si>
  <si>
    <t>DISULFID 838..862;  /evidence="ECO:0000255"</t>
  </si>
  <si>
    <t>P33135</t>
  </si>
  <si>
    <t>FLIR_ECOLI</t>
  </si>
  <si>
    <t>Flagellar biosynthetic protein FliR</t>
  </si>
  <si>
    <t>fliR flaP b1950 JW1934</t>
  </si>
  <si>
    <t>fliR</t>
  </si>
  <si>
    <t>MLQVTSEQWLSWLNLYFWPLLRVLALISTAPILSERSVPKRVKLGLAMMITFAIAPSLPANDVPVFSFFALWLAVQQILIGIALGFTMQFAFAAVRTAGEIIGLQMGLSFATFVDPASHLNMPVLARIMDMLALLLFLTFNGHLWLISLLVDTFHTLPIGGEPLNSNAFLALTKAGSLIFLNGLMLALPLITLLLTLNLALGLLNRMAPQLSIFVIGFPLTLTVGISLMAALMPLIAPFCEHLFSEIFNLLADIISELPLI</t>
  </si>
  <si>
    <t>P33136</t>
  </si>
  <si>
    <t>OPGG_ECOLI</t>
  </si>
  <si>
    <t>Glucans biosynthesis protein G</t>
  </si>
  <si>
    <t>mdoG opgG b1048 JW1035</t>
  </si>
  <si>
    <t>mdoG</t>
  </si>
  <si>
    <t>MMKMRWLSAAVMLTLYTSSSWAFSIDDVAKQAQSLAGKGYETPKSNLPSVFRDMKYADYQQIQFNHDKAYWNNLKTPFKLEFYHQGMYFDTPVKINEVTATAVKRIKYSPDYFTFGDVQHDKDTVKDLGFAGFKVLYPINSKDKNDEIVSMLGASYFRVIGAGQVYGLSARGLAIDTALPSGEEFPRFKEFWIERPKPTDKRLTIYALLDSPRATGAYKFVVMPGRDTVVDVQSKIYLRDKVGKLGVAPLTSMFLFGPNQPSPANNYRPELHDSNGLSIHAGNGEWIWRPLNNPKHLAVSSFSMENPQGFGLLQRGRDFSRFEDLDDRYDLRPSAWVTPKGEWGKGSVELVEIPTNDETNDNIVAYWTPDQLPEPGKEMNFKYTITFSRDEDKLHAPDNAWVQQTRRSTGDVKQSNLIRQPDGTIAFVVDFTGAEMKKLPEDTPVTAQTSIGDNGEIVESTVRYNPVTKGWRLVMRVKVKDAKKTTEMRAALVNADQTLSETWSYQLPANE</t>
  </si>
  <si>
    <t>P33195</t>
  </si>
  <si>
    <t>GCSP_ECOLI</t>
  </si>
  <si>
    <t>Glycine dehydrogenase (decarboxylating) (EC 1.4.4.2) (Glycine cleavage system P-protein) (Glycine decarboxylase) (Glycine dehydrogenase (aminomethyl-transferring))</t>
  </si>
  <si>
    <t>gcvP b2903 JW2871</t>
  </si>
  <si>
    <t>gcvP</t>
  </si>
  <si>
    <t>MTQTLSQLENSGAFIERHIGPDAAQQQEMLNAVGAQSLNALTGQIVPKDIQLATPPQVGAPATEYAALAELKAIASRNKRFTSYIGMGYTAVQLPPVILRNMLENPGWYTAYTPYQPEVSQGRLEALLNFQQVTLDLTGLDMASASLLDEATAAAEAMAMAKRVSKLKNANRFFVASDVHPQTLDVVRTRAETFGFEVIVDDAQKVLDHQDVFGVLLQQVGTTGEIHDYTALISELKSRKIVVSVAADIMALVLLTAPGKQGADIVFGSAQRFGVPMGYGGPHAAFFAAKDEYKRSMPGRIIGVSKDAAGNTALRMAMQTREQHIRREKANSNICTSQVLLANIASLYAVYHGPVGLKRIANRIHRLTDILAAGLQQKGLKLRHAHYFDTLCVEVADKAGVLTRAEAAEINLRSDILNAVGITLDETTTRENVMQLFNVLLGDNHGLDIDTLDKDVAHDSRSIQPAMLRDDEILTHPVFNRYHSETEMMRYMHSLERKDLALNQAMIPLGSCTMKLNAAAEMIPITWPEFAELHPFCPPEQAEGYQQMIAQLADWLVKLTGYDAVCMQPNSGAQGEYAGLLAIRHYHESRNEGHRDICLIPASAHGTNPASAHMAGMQVVVVACDKNGNIDLTDLRAKAEQAGDNLSCIMVTYPSTHGVYEETIREVCEVVHQFGGQVYLDGANMNAQVGITSPGFIGADVSHLNLHKTFCIPHGGGGPGMGPIGVKAHLAPFVPGHSVVQIEGMLTRQGAVSAAPFGSASILPISWMYIRMMGAEGLKKASQVAILNANYIASRLQDAFPVLYTGRDGRVAHECILDIRPLKEETGISELDIAKRLIDYGFHAPTMSFPVAGTLMVEPTESESKVELDRFIDAMLAIRAEIDQVKAGVWPLEDNPLVNAPHIQSELVAEWAHPYSREVAVFPAGVADKYWPTVKRLDDVYGDRNLFCSCVPISEYQ</t>
  </si>
  <si>
    <t>P33218</t>
  </si>
  <si>
    <t>YEBE_ECOLI</t>
  </si>
  <si>
    <t>Inner membrane protein YebE</t>
  </si>
  <si>
    <t>yebE b1846 JW1835</t>
  </si>
  <si>
    <t>yebE</t>
  </si>
  <si>
    <t>MANWLNQLQSLLGQSSSSTSSSADQGLVKLLVPGALGGLAGLLVANKSARKLLTKYGTNALLVGGGAVAGTVLWNKYKDKIRAAHQDEPQFGAQSTPLDERTARLILALVFAAKSDGHIDAKERAAIDQQLRGAGVEEQGRVLIEQAIEQPLDPQRLATGVRNEEEALEIYFLSCAAIDIDHFMERSYLNALGDALKIPQDVRDGIERDLEQQKRTLAE</t>
  </si>
  <si>
    <t>P33219</t>
  </si>
  <si>
    <t>YEBF_ECOLI</t>
  </si>
  <si>
    <t>Protein YebF</t>
  </si>
  <si>
    <t>yebF b1847 JW1836</t>
  </si>
  <si>
    <t>yebF</t>
  </si>
  <si>
    <t>MKKRGAFLGLLLVSACASVFAANNETSKSVTFPKCEDLDAAGIAASVKRDYQQNRVARWADDQKIVGQADPVAWVSLQDIQGKDDKWSVPLTVRGKSADIHYQVSVDCKAGMAEYQRR</t>
  </si>
  <si>
    <t>P33221</t>
  </si>
  <si>
    <t>PURT_ECOLI</t>
  </si>
  <si>
    <t>Formate-dependent phosphoribosylglycinamide formyltransferase (5'-phosphoribosylglycinamide transformylase 2) (Formate-dependent GAR transformylase) (EC 2.1.2.-) (GAR transformylase 2) (GART 2) (Non-folate glycinamide ribonucleotide transformylase) (Phosphoribosylglycinamide formyltransferase 2)</t>
  </si>
  <si>
    <t>purT b1849 JW1838</t>
  </si>
  <si>
    <t>purT</t>
  </si>
  <si>
    <t>MTLLGTALRPAATRVMLLGSGELGKEVAIECQRLGVEVIAVDRYADAPAMHVAHRSHVINMLDGDALRRVVELEKPHYIVPEIEAIATDMLIQLEEEGLNVVPCARATKLTMNREGIRRLAAEELQLPTSTYRFADSESLFREAVADIGYPCIVKPVMSSSGKGQTFIRSAEQLAQAWKYAQQGGRAGAGRVIVEGVVKFDFEITLLTVSAVDGVHFCAPVGHRQEDGDYRESWQPQQMSPLALERAQEIARKVVLALGGYGLFGVELFVCGDEVIFSEVSPRPHDTGMVTLISQDLSEFALHVRAFLGLPVGGIRQYGPAASAVILPQLTSQNVTFDNVQNAVGADLQIRLFGKPEIDGSRRLGVALATAESVVDAIERAKHAAGQVKVQG</t>
  </si>
  <si>
    <t>P33222</t>
  </si>
  <si>
    <t>YJFC_ECOLI</t>
  </si>
  <si>
    <t>Putative acid--amine ligase YjfC (EC 6.3.1.-)</t>
  </si>
  <si>
    <t>yjfC b4186 JW4144</t>
  </si>
  <si>
    <t>yjfC</t>
  </si>
  <si>
    <t>MLRHNVPVRRDLDQIAADNGFDFHIIDNEIYWDESRAYRFTLRQIEEQIEKPTAELHQMCLEVVDRAVKDEEILTQLAIPPLYWDVIAESWRARDPSLYGRMDFAWCGNAPVKLLEYNADTPTSLYESAYFQWLWLEDARRSGIIPRDADQYNAIQERLISRFSELYSREPFYFCCCQDTDEDRSTVLYLQDCAQQAGQESRFIYIEDLGLGVGGVLTDLDDNVIQRAFKLYPLEWMMRDDNGPLLRKRREQWVEPLWKSILSNKGLMPLLWRFFPGHPNLLASWFDGEKPQIAAGESYVRKPIYSREGGNVTIFDGKNNVVDHADGDYADEPMIYQAFQPLPRFGDSYTLIGSWIVDDEACGMGIREDNTLITKDTSRFVPHYIAG</t>
  </si>
  <si>
    <t>P33224</t>
  </si>
  <si>
    <t>AIDB_ECOLI</t>
  </si>
  <si>
    <t>Putative acyl-CoA dehydrogenase AidB (EC 1.3.99.-)</t>
  </si>
  <si>
    <t>aidB b4187 JW5867</t>
  </si>
  <si>
    <t>aidB</t>
  </si>
  <si>
    <t>MHWQTHTVFNQPIPLNNSNLYLSDGALCEAVTREGAGWDSDFLASIGQQLGTAESLELGRLANVNPPELLRYDAQGRRLDDVRFHPAWHLLMQALCTNRVHNLAWEEDARSGAFVARAARFMLHAQVEAGSLCPITMTFAATPLLLQMLPAPFQDWTTPLLSDRYDSHLLPGGQKRGLLIGMGMTEKQGGSDVMSNTTRAERLEDGSYRLVGHKWFFSVPQSDAHLVLAQTAGGLSCFFVPRFLPDGQRNAIRLERLKDKLGNRSNASCEVEFQDAIGWLLGLEGEGIRLILKMGGMTRFDCALGSHAMMRRAFSLAIYHAHQRHVFGNPLIQQPLMRHVLSRMALQLEGQTALLFRLARAWDRRADAKEALWARLFTPAAKFVICKRGMPFVAEAMEVLGGIGYCEESELPRLYREMPVNSIWEGSGNIMCLDVLRVLNKQAGVYDLLSEAFVEVKGQDRYFDRAVRRLQQQLRKPAEELGREITHQLFLLGCGAQMLKYASPPMAQAWCQVMLDTRGGVRLSEQIQNDLLLRATGGVCV</t>
  </si>
  <si>
    <t>P33225</t>
  </si>
  <si>
    <t>TORA_ECOLI</t>
  </si>
  <si>
    <t>Trimethylamine-N-oxide reductase 1 (TMAO reductase 1) (Trimethylamine oxidase 1) (EC 1.7.2.3)</t>
  </si>
  <si>
    <t>torA b0997 JW0982</t>
  </si>
  <si>
    <t>torA</t>
  </si>
  <si>
    <t>MNNNDLFQASRRRFLAQLGGLTVAGMLGPSLLTPRRATAAQAATDAVISKEGILTGSHWGAIRATVKDGRFVAAKPFELDKYPSKMIAGLPDHVHNAARIRYPMVRVDWLRKRHLSDTSQRGDNRFVRVSWDEALDMFYEELERVQKTHGPSALLTASGWQSTGMFHNASGMLAKAIALHGNSVGTGGDYSTGAAQVILPRVVGSMEVYEQQTSWPLVLQNSKTIVLWGSDLLKNQQANWWCPDHDVYEYYAQLKAKVAAGEIEVISIDPVVTSTHEYLGREHVKHIAVNPQTDVPLQLALAHTLYSENLYDKNFLANYCVGFEQFLPYLLGEKDGQPKDAAWAEKLTGIDAETIRGLARQMAANRTQIIAGWCVQRMQHGEQWAWMIVVLAAMLGQIGLPGGGFGFGWHYNGAGTPGRKGVILSGFSGSTSIPPVHDNSDYKGYSSTIPIARFIDAILEPGKVINWNGKSVKLPPLKMCIFAGTNPFHRHQQINRIIEGLRKLETVIAIDNQWTSTCRFADIVLPATTQFERNDLDQYGNHSNRGIIAMKQVVPPQFEARNDFDIFRELCRRFNREEAFTEGLDEMGWLKRIWQEGVQQGKGRGVHLPAFDDFWNNKEYVEFDHPQMFVRHQAFREDPDLEPLGTPSGLIEIYSKTIADMNYDDCQGHPMWFEKIERSHGGPGSQKYPLHLQSVHPDFRLHSQLCESETLRQQYTVAGKEPVFINPQDASARGIRNGDVVRVFNARGQVLAGAVVSDRYAPGVARIHEGAWYDPDKGGEPGALCKYGNPNVLTIDIGTSQLAQATSAHTTLVEIEKYNGTVEQVTAFNGPVEMVAQCEYVPASQVKS</t>
  </si>
  <si>
    <t>P33226</t>
  </si>
  <si>
    <t>TORC_ECOLI</t>
  </si>
  <si>
    <t>Cytochrome c-type protein TorC</t>
  </si>
  <si>
    <t>torC b0996 JW0981</t>
  </si>
  <si>
    <t>torC</t>
  </si>
  <si>
    <t>MRKLWNALRRPSARWSVLALVAIGIVIGIALIVLPHVGIKVTSTTEFCVSCHSMQPVYEEYKQSVHFQNASGVRAECHDCHIPPDIPGMVKRKLEASNDIYQTFIAHSIDTPEKFEAKRAELAEREWARMKENNSATCRSCHNYDAMDHAKQHPEAARQMKVAAKDNQSCIDCHKGIAHQLPDMSSGFRKQFDELRASANDSGDTLYSIDIKPIYAAKGDKEASGSLLPASEVKVLKRDGDWLQIEITGWTESAGRQRVLTQFPGKRIFVASIRGDVQQQVKTLEKTTVADTNTEWSKLQATAWMKKGDMVNDIKPIWAYADSLYNGTCNQCHGAPEIAHFDANGWIGTLNGMIGFTSLDKREERTLLKYLQMNASDTAGKAHGDKKEEK</t>
  </si>
  <si>
    <t>P33227</t>
  </si>
  <si>
    <t>STFE_ECOLI</t>
  </si>
  <si>
    <t>Putative uncharacterized protein StfE (Side tail fiber protein homolog from lambdoid prophage e14)</t>
  </si>
  <si>
    <t>stfE b1157 JW5172</t>
  </si>
  <si>
    <t>stfE</t>
  </si>
  <si>
    <t>MPFACYFFIFINVGLGEGSALPVGVPVPWPSATPPTGWLKCNGAAFSAEEYPELAKAYPTNKLPDLRGEFIRGWDDGRGIDTGRSILSIQGYATEDHAHGLPSRSTIVTDATINFYFDEIWVNSGTDIIKRGNTNDAGLPAPDYGTFKTYKQSVDGLGAAASETRPRNIAFNYIVRAA</t>
  </si>
  <si>
    <t>P33228</t>
  </si>
  <si>
    <t>RECT_ECOLI</t>
  </si>
  <si>
    <t>Protein RecT (P33)</t>
  </si>
  <si>
    <t>recT b1349 JW1343</t>
  </si>
  <si>
    <t>recT</t>
  </si>
  <si>
    <t>MTKQPPIAKADLQKTQGNRAPAAVKNSDVISFINQPSMKEQLAAALPRHMTAERMIRIATTEIRKVPALGNCDTMSFVSAIVQCSQLGLEPGSALGHAYLLPFGNKNEKSGKKNVQLIIGYRGMIDLARRSGQIASLSARVVREGDEFSFEFGLDEKLIHRPGENEDAPVTHVYAVARLKDGGTQFEVMTRKQIELVRSLSKAGNNGPWVTHWEEMAKKTAIRRLFKYLPVSIEIQRAVSMDEKEPLTIDPADSSVLTGEYSVIDNSEE</t>
  </si>
  <si>
    <t>P33229</t>
  </si>
  <si>
    <t>RALR_ECOLI</t>
  </si>
  <si>
    <t>Endodeoxyribonuclease toxin RalR (DNase RalR) (EC 3.1.-.-) (Restriction alleviation and modification enhancement protein) (Toxin RalR)</t>
  </si>
  <si>
    <t>ralR lar ral ydaB b1348 JW5208</t>
  </si>
  <si>
    <t>ralR</t>
  </si>
  <si>
    <t>MRYDNVKPCPFCGCPSVTVKAISGYYRAKCNGCESRTGYGGSEKEALERWNKRTTGNNNGGVHV</t>
  </si>
  <si>
    <t>P33230</t>
  </si>
  <si>
    <t>RCBA_ECOLI</t>
  </si>
  <si>
    <t>Double-strand break reduction protein</t>
  </si>
  <si>
    <t>rcbA ydaC b1347 JW1341</t>
  </si>
  <si>
    <t>rcbA</t>
  </si>
  <si>
    <t>MYKITATIEKEGGTPTNWTRYSKSKLTKSECEKMLSGKKEAGVSREQKVKLINFNCEKLQSSRIALYSN</t>
  </si>
  <si>
    <t>P33231</t>
  </si>
  <si>
    <t>LLDP_ECOLI</t>
  </si>
  <si>
    <t>L-lactate permease</t>
  </si>
  <si>
    <t>lldP lctP b3603 JW3578</t>
  </si>
  <si>
    <t>lldP</t>
  </si>
  <si>
    <t>MNLWQQNYDPAGNIWLSSLIASLPILFFFFALIKLKLKGYVAASWTVAIALAVALLFYKMPVANALASVVYGFFYGLWPIAWIIIAAVFVYKISVKTGQFDIIRSSILSITPDQRLQMLIVGFCFGAFLEGAAGFGAPVAITAALLVGLGFKPLYAAGLCLIVNTAPVAFGAMGIPILVAGQVTGIDSFEIGQMVGRQLPFMTIIVLFWIMAIMDGWRGIKETWPAVVVAGGSFAIAQYLSSNFIGPELPDIISSLVSLLCLTLFLKRWQPVRVFRFGDLGASQVDMTLAHTGYTAGQVLRAWTPFLFLTATVTLWSIPPFKALFASGGALYEWVINIPVPYLDKLVARMPPVVSEATAYAAVFKFDWFSATGTAILFAALLSIVWLKMKPSDAISTFGSTLKELALPIYSIGMVLAFAFISNYSGLSSTLALALAHTGHAFTFFSPFLGWLGVFLTGSDTSSNALFAALQATAAQQIGVSDLLLVAANTTGGVTGKMISPQSIAIACAAVGLVGKESDLFRFTVKHSLIFTCIVGVITTLQAYVLTWMIP</t>
  </si>
  <si>
    <t>P33232</t>
  </si>
  <si>
    <t>LLDD_ECOLI</t>
  </si>
  <si>
    <t>L-lactate dehydrogenase (EC 1.1.-.-)</t>
  </si>
  <si>
    <t>lldD lctD b3605 JW3580</t>
  </si>
  <si>
    <t>lldD</t>
  </si>
  <si>
    <t>MIISAASDYRAAAQRILPPFLFHYMDGGAYSEYTLRRNVEDLSEVALRQRILKNMSDLSLETTLFNEKLSMPVALAPVGLCGMYARRGEVQAAKAADAHGIPFTLSTVSVCPIEEVAPAIKRPMWFQLYVLRDRGFMRNALERAKAAGCSTLVFTVDMPTPGARYRDAHSGMSGPNAAMRRYLQAVTHPQWAWDVGLNGRPHDLGNISAYLGKPTGLEDYIGWLGNNFDPSISWKDLEWIRDFWDGPMVIKGILDPEDARDAVRFGADGIVVSNHGGRQLDGVLSSARALPAIADAVKGDIAILADSGIRNGLDVVRMIALGADTVLLGRAFLYALATAGQAGVANLLNLIEKEMKVAMTLTGAKSISEITQDSLVQGLGKELPAALAPMAKGNAA</t>
  </si>
  <si>
    <t>P33234</t>
  </si>
  <si>
    <t>ADIY_ECOLI</t>
  </si>
  <si>
    <t>HTH-type transcriptional regulator AdiY</t>
  </si>
  <si>
    <t>adiY b4116 JW4077</t>
  </si>
  <si>
    <t>adiY</t>
  </si>
  <si>
    <t>MRICSDQPCIVLLTEKDVWIRVNGKEPISLKANHMALLNCENNIIDVSSLNNTLVAHISHDIIKDYLRFLNKDLSQIPVWQRSATPILTLPCLTPDVFRVAAQHSMMPAETESEKERTRALLFTVLSRFLDSKKFVSLMMYMLRNCVSDSVYQIIESDIHKDWNLSMVASCLCLSPSLLKKKLKSENTSYSQIITTCRMRYAVNELMMDGKNISQVSQSCGYNSTSYFISVFKDFYGMTPLHYVSQHRERTVA</t>
  </si>
  <si>
    <t>P33235</t>
  </si>
  <si>
    <t>FLGK_ECOLI</t>
  </si>
  <si>
    <t>Flagellar hook-associated protein 1 (HAP1)</t>
  </si>
  <si>
    <t>flgK flaS flaW b1082 JW1069</t>
  </si>
  <si>
    <t>flgK</t>
  </si>
  <si>
    <t>MSSLINNAMSGLNAAQAALNTASNNISSYNVAGYTRQTTIMAQANSTLGAGGWVGNGVYVSGVQREYDAFITNQLRAAQTQSSGLTARYEQMSKIDNMLSTSTSSLATQMQDFFTSLQTLVSNAEDPAARQALIGKSEGLVNQFKTTDQYLRDQDKQVNIAIGASVDQINNYAKQIASLNDQISRLTGVGAGASPNNLLDQRDQLVSELNQIVGVEVSVQDGGTYNITMANGYSLVQGSTARQLAAVPSSADPSRTTVAYVDGTAGNIEIPEKLLNTGSLGGILTFRSQDLDQTRNTLGQLALAFAEAFNTQHKAGFDANGDAGEDFFAIGKPAVLQNTKNKGDVAIGATVTDASAVLATDYKISFDNNQWQVTRLASNTTFTVTPDANGKVAFDGLELTFTGTPAVNDSFTLKPVSDAIVNMDVLITDEAKIAMASEEDAGDSDNRNGQALLDLQSNSKTVGGAKSFNDAYASLVSDIGNKTATLKTSSATQGNVVTQLSNQQQSISGVNLDEEYGNLQRFQQYYLANAQVLQTANAIFDALINIR</t>
  </si>
  <si>
    <t>P33236</t>
  </si>
  <si>
    <t>MOKC_ECOLI</t>
  </si>
  <si>
    <t>Regulatory protein MokC</t>
  </si>
  <si>
    <t>mokC gefL b0018 JW5879</t>
  </si>
  <si>
    <t>mokC</t>
  </si>
  <si>
    <t>MLNTCRVPLTDRKVKEKRAMKQHKAMIVALIVICITAVVAALVTRKDLCEVHIRTGQTEVAVFTAYESE</t>
  </si>
  <si>
    <t>P33340</t>
  </si>
  <si>
    <t>YEHA_ECOLI</t>
  </si>
  <si>
    <t>Uncharacterized fimbrial-like protein YehA</t>
  </si>
  <si>
    <t>yehA b2108 JW2095</t>
  </si>
  <si>
    <t>yehA</t>
  </si>
  <si>
    <t>MEIRIMLFILMMMVMPVSYAACYSELSVQHNLVVQGDFALTQTQMATYEHNFNDSSCVSTNTITPMSPSDIIVGLYNDTIKLNLHFEWTNKNNITLSNNQTSFTSGYSVTVTPAASNAKVNVSAGGGGSVMINGVATLSSASSSTRGSAAVQFLLCLLGGKSWDACVNSYRNALAQNAGVYSFNLTLSYNPITTTCKPDDLLITLDSIPVSQLPATGNKATINSKQGDIILRCKNLLGQQNQTSRKMQVYLSSSDLLTNSNTILKGAEDNGVGFILESNGSPVTLLNITNSSKGYTNLKEVAAKSKLTDTTVSIPITASYYVYDTNKVKSGALEATALINVKYD</t>
  </si>
  <si>
    <t>P33341</t>
  </si>
  <si>
    <t>YEHB_ECOLI</t>
  </si>
  <si>
    <t>Outer membrane usher protein YehB</t>
  </si>
  <si>
    <t>yehB b2109 JW2096</t>
  </si>
  <si>
    <t>yehB</t>
  </si>
  <si>
    <t>MLRMTPLASAIVALLLGIEAYAAEETFDTHFMIGGMKDQQVANIRLDDNQPLPGQYDIDIYVNKQWRGKYEIIVKDNPQETCLSREVIKRLGINSDNFASGKQCLTFEQLVQGGSYTWDIGVFRLDFSVPQAWVEELESGYVPPENWERGINAFYTSYYLSQYYSDYKASGNNKSTYVRFNSGLNLLGWQLHSDASFSKTNNNPGVWKSNTLYLERGFAQLLGTLRVGDMYTSSDIFDSVRFRGVRLFRDMQMLPNSKQNFTPRVQGIAQSNALVTIEQNGFVVYQKEVPPGPFAITDLQLAGGGADLDVSVKEADGSVTTYLVPYAAVPNMLQPGVSKYDLAAGRSHIEGASKQSDFVQAGYQYGFNNLLTLYGGSMVANNYYAFTLGAGWNTRIGAISVDATKSHSKQDNGDVFDGQSYQIAYNKFVSQTSTRFGLAAWRYSSRDYRTFNDHVWANNKDNYRRDENDVYDIADYYQNDFGRKNSFSANMSQSLPEGWGSVSLSTLWRDYWGRSGSSKDYQLSYSNNLRRISYTLAASQAYDENHHEEKRFNIFISIPFDWGDDVSTPRRQIYMSNSTTFDDQGFASNNTGLSGTVGSRDQFNYGVNLSHQHQGNETTAGANLTWNAPVATVNGSYSQSSTYRQAGASVSGGIVAWSGGVNLANRLSETFAVMNAPGIKDAYVNGQKYRTTNRNGVVIYDGMTPYRENHLMLDVSQSDSEAELRGNRKIAAPYRGAVVLVNFDTDQRKPWFIKALRADGQSLTFGYEVNDIHGHNIGVVGQGSQLFIRTNEVPPSVNVAIDKQQGLSCTITFGKEIDESRNYICQ</t>
  </si>
  <si>
    <t>DISULFID 809..825;  /evidence="ECO:0000255"</t>
  </si>
  <si>
    <t>P33342</t>
  </si>
  <si>
    <t>YEHC_ECOLI</t>
  </si>
  <si>
    <t>Probable fimbrial chaperone YehC</t>
  </si>
  <si>
    <t>yehC b2110 JW2097</t>
  </si>
  <si>
    <t>yehC</t>
  </si>
  <si>
    <t>MAAIPWRPFNLRGIKMKGLLSLLIFSMVLPAHAGIVIYGTRIIYPAENKEVMVQLMNQGNRSSLLQAWIDDGDTSLPPEKIQVPFMLTPPVAKIGANSGQQVKIKIMPNKLPTNKESIFYLNVLDIPPNSPEQEGKNALKFAMQNRIKLFYRPAGIAPVNKATFKKLLVNRSGNGLVIKNDSANWVTISDVKANNVKVNYETIMIAPLESQSVNVKSNNANNWHLTIIDDHGNYISDKI</t>
  </si>
  <si>
    <t>P33343</t>
  </si>
  <si>
    <t>YEHD_ECOLI</t>
  </si>
  <si>
    <t>Uncharacterized fimbrial-like protein YehD</t>
  </si>
  <si>
    <t>yehD b2111 JW2098</t>
  </si>
  <si>
    <t>yehD</t>
  </si>
  <si>
    <t>MKRSIIAAAVFSSFFMSAGVFAADVDTGTLTIKGNIAESPCKFEAGGDSVSINMPTVPTSVFEGKAKYSTYDDAVGVTSSMLKISCPKEVAGVKLSLITNDKITGNDKAIASSNDTVGYYLYLGDNSDVLDVSAPFNIESYKTAEGQYAIPFKAKYLKLTDNSVQSGDVLSSLVMRVAQD</t>
  </si>
  <si>
    <t>P33344</t>
  </si>
  <si>
    <t>YEHE_ECOLI</t>
  </si>
  <si>
    <t>Uncharacterized protein YehE</t>
  </si>
  <si>
    <t>yehE b2112 JW2099</t>
  </si>
  <si>
    <t>yehE</t>
  </si>
  <si>
    <t>MNKYWLSGIIFLAYGLASPAFSSETATLAINGRISPPTCSMAMVNGQPQQHCGQLTYNVDTRHLFSSPVKGVTTEVVVAGSDSKRRIVLNRYD</t>
  </si>
  <si>
    <t>P33345</t>
  </si>
  <si>
    <t>YEHF_ECOLI</t>
  </si>
  <si>
    <t>Protein YehF</t>
  </si>
  <si>
    <t>yehF dinO molR sosF b2115 b2116/b2117 b4499</t>
  </si>
  <si>
    <t>yehF</t>
  </si>
  <si>
    <t>MRHFIYQDEKSHKFRAVEQQGNELHISWGKVGTKGQSQIKSFSDAAAAAKAELKLIAEKVKKGYVEQAKDNSLQPSQTVTGSLKVADLSTIIQEQPSFVAETRAPDKNTDAVLPWLAKDIAVVFPPEVVHTTLSHRRFPGVPVQQADKLPQLRRLACSVSQRDNKTATFDFSACSLEWQNTVAQAISQIDGLKTTQLPSPVMAVLTALEMKCTRYKVREDVMDQIVQEGGLEYATDVIIHLQQIDIEWDYANNVIIILPSGIAPSYLEQYSRFE</t>
  </si>
  <si>
    <t>P33346</t>
  </si>
  <si>
    <t>YEHI_ECOLI</t>
  </si>
  <si>
    <t>Uncharacterized protein YehI</t>
  </si>
  <si>
    <t>yehI b2118 JW2105</t>
  </si>
  <si>
    <t>yehI</t>
  </si>
  <si>
    <t>MDKELPWLADNAQLELKYKKGKTPLSHRRWPGEPVSVITGSLIQTLGDELLQKAEKKKNIVWRYENFSLEWQSAITQAINLIGEHKPSIPARTMAALACIAQNDSQQLLDEIVQQEGLEYATEVVIARQFIARCYESDPLVVTLQYQDEDYGYGYRSETYNEFDLRLRKHLSLAEESCWQRCADKLIAALPGINKVRRPFIALILPEKPEIANELVGLECPRTHFHSKEWLKVVANDPTAVRKLEHYWSQDIFSDREASYMSHENHFGYAACAALLREQGLAAIPRLAMYAHKEDCGSLLVQINHPQVIRTLLLVADKNKPSLQRVAKYHKNFPHATLAALAELLALTEPPARPGYPIIEDKKLPAQQKARDEYWRTLLQTLMASQPQLAAEVMPWLSTQPQSVLKSYLSAPPKPVIDGTDNSNLPEILVSPPWRSKKKMTAPRLDLAPLELTPQVYWQPGEQERLAATEPARYFSTESLAQRMEQKSGRVVLQELGFGDDVWLFLNYILPGKLDAARNSLFVQWHYYQGRVEEILNGWNSPEAQLAEQALRSGHIEALINIWENDNYSHYRPEKSVWNLYLLAQLPREMALTFWLRINEKKHLFAGEDYFLSILGLDALPGLLLAFSHRPKETFPLILNFGATELALPVAHVWRRFAAQRDLARQWILQWPEHTASALIPLVFTKPSDNSEAALLALRLLYEQGHGELLQTVANRWQRTDVWSALEQLLKQGPMDIYPARIPKAPDFWHPQMWSRPRLITNNQTVTNDALEIIGEMLRFTQGGRFYSGLEQLKTFCQPQTLAAFAWDLFTAWQQAGAPAKDNWAFLALSLFGDESTARDLTTQILAWPQEGKSARAVSGLNILTLMNNDMALIQLHHISQRAKSRPLRDNAAEFLQVVAENRGLSQEELADRLVPTLGLDDPQALSFDFGPRQFTVRFDENLNPVIFDQQNVRQKSVPRLRADDDQLKAPEALARLKGLKKDATQVSKNLLPRLETALRTTRRWSLADFHSLFVNHPFTRLVTQRLIWGVYPANEPRCLLKAFRVAAEGEFCNAQDEPIDLPADALIGIAHPLEMTAEMRSEFAQLFADYEIMPPFRQLSRRTVLLTPDESTSNSLTRWEGKSATVGQLMGMRYKGWESGYEDAFVYNLGEYRLVLKFSPGFNHYNVDSKALMSFRSLRVYRDNKSVTFAELDVFDLSEALSAPDVIFH</t>
  </si>
  <si>
    <t>P33347</t>
  </si>
  <si>
    <t>YEHK_ECOLI</t>
  </si>
  <si>
    <t>Uncharacterized protein YehK</t>
  </si>
  <si>
    <t>yehK b4541 JW2106</t>
  </si>
  <si>
    <t>yehK</t>
  </si>
  <si>
    <t>MIVQKELVAIYDYEVPVPEDPFSFRLEIHKCSELFTGSVYRLERFRLRPTFHQRDREDADPLINDALIYIRDECIDERKLRGESPETVIAIFNRELQNIFNQEIE</t>
  </si>
  <si>
    <t>P33348</t>
  </si>
  <si>
    <t>YEHL_ECOLI</t>
  </si>
  <si>
    <t>Uncharacterized protein YehL</t>
  </si>
  <si>
    <t>yehL b2119 JW5349</t>
  </si>
  <si>
    <t>yehL</t>
  </si>
  <si>
    <t>MSPQNNHLQRPPAAVLYADELAKLKQNDNAPCPPGWQLSLPAARAFILGDEAQNISRKVVISPSAVERMLVTLATGRGLMLVGEPGTAKSLLSELLATAISGDAGLTIQGGASTTEDQIKYGWNYALLINHGPSTEALVPAPLYQGMRDGKIVRFEEITRTPLEVQDCLLGMLSDRVMTGPELTGEASQLYAREGFNIIATANTRDRGVNEMSAALKRRFDFETVFPIMDFAQELELVASASARLLAHSGIPHKVPDAVLELLVRTFRDLRANGEKKTSMDTLTAIMSTAEAVNVAHAVGVRAWFLANRAGEPADLVECIAGTIVKDNEEDRARLRRYFEQRVATHKEAHWQAYYQARHRLP</t>
  </si>
  <si>
    <t>P33349</t>
  </si>
  <si>
    <t>YEHM_ECOLI</t>
  </si>
  <si>
    <t>Uncharacterized protein YehM</t>
  </si>
  <si>
    <t>yehM yehN yehO b2120 JW2108</t>
  </si>
  <si>
    <t>yehM</t>
  </si>
  <si>
    <t>MSEPLIVGIRHHSPACARLVKSLIESQRPRYVLIEGPADFNDRVDELFLAHQLPVAIYSYCQYQDGAAPGRGAWTPFAEFSPEWQALQAARRIQAQTYFIDLPCWAQSEEEDDSPDTQDESQALLLRATRMDNSDTLWDHLFEDESQQTALPSALAHYFAQLRGDASGDALNRQREAFMARWIGWAMQQNNGDVLVVCGGWHAPALAKMWRECPQKINKPELPSLADAVTGCYLTPYSEKRLDVLAGYLSGMPAPVWQNWCWQWGLQKAGEQLLKTILTRLRQHKLPASTADMAAAHLHAMALAQLRGHTLPLRTDWLDAIAGSLIKEALNAPLPWSYRGVIHPDTDPILLTLIDTLAGDGFGKLAPSTPQPPLPKDVTCELERTAISLPAELTLNRFTPDGLAQSQVLHRLAILEIPGIVRQQGSTLTLAGNGEERWKLTRPLSQHAALIEAACFGATLQEAARNKLEADMLDAGGIGSITTCLSQAALAGLASFSQQLLEQLTLLIAQENQFAEMGQALEVLYALWRLDEISGMQGAQILQTTLCATIDRTLWLCESNGRPDEKEFHAHLHSWQALCHILRDLHSGVNLPGVSLSAAVALLERRSQAIHAPALDRGAALGALMRLEHPNASAEAALTMLAQLSPAQSGEALHGLLALARHQLACQPAFIAGFSSHLNQLSEADFINALPDLRAAMAWLPPRERGTLAHQVLEHYQLAQLPVSALQMPLHCPPQAIAHHQQLEQQALASLQNWGVFHV</t>
  </si>
  <si>
    <t>P33352</t>
  </si>
  <si>
    <t>YEHP_ECOLI</t>
  </si>
  <si>
    <t>Uncharacterized protein YehP</t>
  </si>
  <si>
    <t>yehP b2121 JW5350</t>
  </si>
  <si>
    <t>yehP</t>
  </si>
  <si>
    <t>MSELNDLLTTRELQRWRLILGEAAETTLCGLDDNARQIDHALEWLYGRDPERLQRGERSGGLGGSNLTTPEWINSIHTLFPQQVIERLESDAVLRYGIEDVVTNLDVLERMQPSESLLRAVLHTKHLMNPEVLAAARRIVCQVVEEIMARLAKEVRQAFSGVRDRRRRSFIPLARNFDFKSTLRANLQHWHPQHGKLYIESPRFNSRIKRQSEQWQLVLLVDQSGSMVDSVIHSAVMAACLWQLPGIRTHLVAFDTSVVDLTADVADPVELLMKVQLGGGTNIASAVEYGRQLIEQPAKSVIILVSDFYEGGSSSLLTHQVKKCVQSGIKVLGLAALDSTATPCYDRDTAQALVNVGAQIAAMTPGELASWLAENLQS</t>
  </si>
  <si>
    <t>P33353</t>
  </si>
  <si>
    <t>YEHQ_ECOLI</t>
  </si>
  <si>
    <t>Protein YehQ</t>
  </si>
  <si>
    <t>yehQ b2122 JW2110</t>
  </si>
  <si>
    <t>yehQ</t>
  </si>
  <si>
    <t>MNSLRPELLELTPQALTALSNAGFVKRSLKELENGNVPEISHENDALIATFSDGVRTQLANGQALKEAQCSCGANGMCRHRVMLVLSYQRLCATTQSTEKEEEWDPAIWLEELATLPDATRKRAQALVAKGITIELFCAPGEIPSARLPMSDVRFYSRSSIRFARCDCIEGTLCEHVVLAVQAFVEAKAQQAEFNHLIWQMRSEHVTSSDDPFASEEGNACRQYVQQLSQTLWLGGISQPLIHYEAAFNRALQAAETCNWRWVSESLRQLRASVDAFHARASHYNAGECLHQLAALNSRLNCAQEMARRDSIGEVPPVPWRTVVGSGIAGEAKLDHLRLVSLGMRCWQDIEHYGLRIWFTDPDTGSILHLSRSWPRSEQENSPAATRRLFSFQAGALAGGQIVSQAAKRSADGELLLATRNRLSSVVPLSPDAWQMLSAPLRQPGIVALREYLRQRPPACIRPLNQVDNLFILPVAECISLGWDSSRQTLDAQVISGEGEDNVLTLSLPASASAPYAVERMAALLQQTDDPVCLVSGFVSFVEGQLTLEPRVMMTKTRAWALDAETTPVAPLPSASVLPVPSTAHQLLIRCQALLIQLLHNGWRYQEQSAIGQA</t>
  </si>
  <si>
    <t>P33354</t>
  </si>
  <si>
    <t>YEHR_ECOLI</t>
  </si>
  <si>
    <t>Uncharacterized lipoprotein YehR</t>
  </si>
  <si>
    <t>yehR b2123 JW5351</t>
  </si>
  <si>
    <t>yehR</t>
  </si>
  <si>
    <t>MKAFNKLFSLVVASVLVFSLAGCGDKEESKKFSANLNGTEIAITYVYKGDKVLKQSSETKIQFASIGATTKEDAAKTLEPLSAKYKNIAGVEEKLTYTDTYAQENVTIDMEKVDFKALQGISGINVSAEDAKKGITMAQMELVMKAAGFKEVK</t>
  </si>
  <si>
    <t>P33355</t>
  </si>
  <si>
    <t>YEHS_ECOLI</t>
  </si>
  <si>
    <t>Uncharacterized protein YehS</t>
  </si>
  <si>
    <t>yehS b2124 JW2112</t>
  </si>
  <si>
    <t>yehS</t>
  </si>
  <si>
    <t>MLSNDILRSVRYILKANNNDLVRILALGNVEATAEQIAVWLRKEDEEGFQRCPDIVLSSFLNGLIYEKRGKDESAPALEPERRINNNIVLKKLRIAFSLKTDDILAILTEQQFRVSMPEITAMMRAPDHKNFRECGDQFLRYFLRGLAARQHVKKG</t>
  </si>
  <si>
    <t>P33358</t>
  </si>
  <si>
    <t>MLRA_ECOLI</t>
  </si>
  <si>
    <t>HTH-type transcriptional regulator MlrA (MerR-like regulator A)</t>
  </si>
  <si>
    <t>mlrA yehV b2127 JW2115</t>
  </si>
  <si>
    <t>mlrA</t>
  </si>
  <si>
    <t>MALYTIGEVALLCDINPVTLRAWQRRYGLLKPQRTDGGHRLFNDADIDRIREIKRWIDNGVQVSKVKMLLSNENVDVQNGWRDQQETLLTYLQSGNLHSLRTWIKERGQDYPAQTLTTHLFIPLRRRLQCQQPTLQALLAILDGVLINYIAICLASARKKQGKDALVVGWNIQDTTRLWLEGWIASQQGWRIDVLAHSLNQLRPELFEGRTLLVWCGENRTSAQQQQLTSWQEQGHDIFPLGI</t>
  </si>
  <si>
    <t>P33359</t>
  </si>
  <si>
    <t>YEHW_ECOLI</t>
  </si>
  <si>
    <t>Glycine betaine uptake system permease protein YehW</t>
  </si>
  <si>
    <t>yehW b2128 JW2116</t>
  </si>
  <si>
    <t>yehW</t>
  </si>
  <si>
    <t>MKMLRDPLFWLIALFVALIFWLPYSQPLFAALFPQLPRPVYQQESFAALALAHFWLVGISSLFAVIIGTGAGIAVTRPWGAEFRPLVETIAAVGQTFPPVAVLAIAVPVIGFGLQPAIIALILYGVLPVLQATLAGLGAIDASVTEVAKGMGMSRGQRVRKVELPLAAPVILAGVRTSVIINIGTATIASTVGASTLGTPIIIGLSGFNTAYVIQGALLVALAAIIADRLFERLVQALSQHAK</t>
  </si>
  <si>
    <t>P33360</t>
  </si>
  <si>
    <t>YEHX_ECOLI</t>
  </si>
  <si>
    <t>Glycine betaine uptake system ATP-binding protein YehX (EC 7.4.2.-)</t>
  </si>
  <si>
    <t>yehX b2129 JW2117</t>
  </si>
  <si>
    <t>yehX</t>
  </si>
  <si>
    <t>MIEFSHVSKLFGAQKAVNDLNLNFQEGSFSVLIGTSGSGKSTTLKMINRLVEHDSGEIRFAGEEIRSLPVLELRRRMGYAIQSIGLFPHWSVAQNIATVPQLQKWSRARIDDRIDELMALLGLESNLRERYPHQLSGGQQQRVGVARALAADPQVLLMDEPFGALDPVTRGALQQEMTRIHRLLGRTIVLVTHDIDEALRLAEHLVLMDHGEVVQQGNPLTMLTRPANDFVRQFFGRSELGVRLLSLRSVADYVRREERADGEALAEEMTLRDALSLFVARGCEVLPVVNMQGQPCGTLHFQDLLVEA</t>
  </si>
  <si>
    <t>P33361</t>
  </si>
  <si>
    <t>YEHY_ECOLI</t>
  </si>
  <si>
    <t>Glycine betaine uptake system permease protein YehY</t>
  </si>
  <si>
    <t>yehY b2130 JW2118</t>
  </si>
  <si>
    <t>yehY</t>
  </si>
  <si>
    <t>MTYFRINPVLALLLLLTAIAAALPFISYAPNRLVSGEGRHLWQLWPQTIWMLVGVGCAWLTACFIPGKKGSICALILAQFVFVLLVWGAGKAATQLAQNGSALARTSLGSGFWLAAALALLACSDAIRRISTHPLWRWLLHMQIAIIPLWLLYSGTLNDLSLMKEYANRQDVFDDALAQHLTLLFGAVLPALVIGVPLGIWCYFSTARQGAIFSLLNVIQTVPSVALFGLLIAPLAALVTAFPWLGTLGIAGTGMTPALIALVLYALLPLVRGVVVGLNQIPRDVLESARAMGMSGAQRFLHVQLPLALPVFLRSLRVVMVQTVGMAVIAALIGAGGFGALVFQGLLSSAIDLVLLGVIPVIVLAVLTDALFDLLIALLKVKRND</t>
  </si>
  <si>
    <t>P33362</t>
  </si>
  <si>
    <t>YEHZ_ECOLI</t>
  </si>
  <si>
    <t>Glycine betaine-binding protein YehZ</t>
  </si>
  <si>
    <t>yehZ osmF b2131 JW2119</t>
  </si>
  <si>
    <t>yehZ</t>
  </si>
  <si>
    <t>MPLLKLWAGSLVMLAAVSLPLQAASPVKVGSKIDTEGALLGNIILQVLESHGVPTVNKVQLGTTPVVRGAITSGELDIYPEYTGNGAFFFKDENDAAWKNAQQGYEKVKKLDSEHNKLIWLTPAPANNTWTIAVRQDVAEKNKLTSLADLSRYLQEGGTFKLAASAEFIERADALPAFEKAYGFKLGQDQLLSLAGGDTAVTIKAAAQQTSGVNAAMAYGTDGPVAALGLQTLSDPQGVQPIYAPAPVVRESVLREYPQMAQWLQPVFASLDAKTLQQLNASIAVEGLDAKKVAADYLKQKGWTK</t>
  </si>
  <si>
    <t>P33363</t>
  </si>
  <si>
    <t>BGLX_ECOLI</t>
  </si>
  <si>
    <t>Periplasmic beta-glucosidase (EC 3.2.1.21) (Beta-D-glucoside glucohydrolase) (Cellobiase) (Gentiobiase)</t>
  </si>
  <si>
    <t>bglX yohA b2132 JW2120</t>
  </si>
  <si>
    <t>bglX</t>
  </si>
  <si>
    <t>MKWLCSVGIAVSLALQPALADDLFGNHPLTPEARDAFVTELLKKMTVDEKIGQLRLISVGPDNPKEAIREMIKDGQVGAIFNTVTRQDIRAMQDQVMELSRLKIPLFFAYDVLHGQRTVFPISLGLASSFNLDAVKTVGRVSAYEAADDGLNMTWAPMVDVSRDPRWGRASEGFGEDTYLTSTMGKTMVEAMQGKSPADRYSVMTSVKHFAAYGAVEGGKEYNTVDMSPQRLFNDYMPPYKAGLDAGSGAVMVALNSLNGTPATSDSWLLKDVLRDQWGFKGITVSDHGAIKELIKHGTAADPEDAVRVALKSGINMSMSDEYYSKYLPGLIKSGKVTMAELDDAARHVLNVKYDMGLFNDPYSHLGPKESDPVDTNAESRLHRKEAREVARESLVLLKNRLETLPLKKSATIAVVGPLADSKRDVMGSWSAAGVADQSVTVLTGIKNAVGENGKVLYAKGANVTSDKGIIDFLNQYEEAVKVDPRSPQEMIDEAVQTAKQSDVVVAVVGEAQGMAHEASSRTDITIPQSQRDLIAALKATGKPLVLVLMNGRPLALVKEDQQADAILETWFAGTEGGNAIADVLFGDYNPSGKLPMSFPRSVGQIPVYYSHLNTGRPYNADKPNKYTSRYFDEANGALYPFGYGLSYTTFTVSDVKLSAPTMKRDGKVTASVQVTNTGKREGATVVQMYLQDVTASMSRPVKQLKGFEKITLKPGETQTVSFPIDIEALKFWNQQMKYDAEPGKFNVFIGTDSARVKKGEFELL</t>
  </si>
  <si>
    <t>P33366</t>
  </si>
  <si>
    <t>YOHD_ECOLI</t>
  </si>
  <si>
    <t>Inner membrane protein YohD</t>
  </si>
  <si>
    <t>yohD b2136 JW2124</t>
  </si>
  <si>
    <t>yohD</t>
  </si>
  <si>
    <t>MDLNTLISQYGYAALVIGSLAEGETVTLLGGVAAHQGLLKFPLVVLSVALGGMIGDQVLYLCGRRFGGKLLRRFSKHQDKIERAQKLIQRHPYLFVIGTRFMYGFRVIGPTLIGASQLPPKIFLPLNILGAFAWALIFTTIGYAGGQVIAPWLHNLDQHLKHWVWLILVVVLVVGVRWWLKRRGKKKPDHQA</t>
  </si>
  <si>
    <t>P33368</t>
  </si>
  <si>
    <t>YOHF_ECOLI</t>
  </si>
  <si>
    <t>Uncharacterized oxidoreductase YohF (EC 1.-.-.-)</t>
  </si>
  <si>
    <t>yohF yohE b2137 JW2125</t>
  </si>
  <si>
    <t>yohF</t>
  </si>
  <si>
    <t>MAQVAIITASDSGIGKECALLLAQQGFDIGITWHSDEEGAKDTAREVVSHGVRAEIVQLDLGNLPEGALALEKLIQRLGRIDVLVNNAGAMTKAPFLDMAFDEWRKIFTVDVDGAFLCSQIAARQMVKQGQGGRIINITSVHEHTPLPDASAYTAAKHALGGLTKAMALELVRHKILVNAVAPGAIATPMNGMDDSDVKPDAEPSIPLRRFGATHEIASLVVWLCSEGANYTTGQSLIVDGGFMLANPQFNPE</t>
  </si>
  <si>
    <t>P33369</t>
  </si>
  <si>
    <t>MDTQ_ECOLI</t>
  </si>
  <si>
    <t>Putative multidrug resistance outer membrane protein MdtQ</t>
  </si>
  <si>
    <t>mdtQ yohG yohH b2139 JW5838/JW5358 b2138</t>
  </si>
  <si>
    <t>mdtQ</t>
  </si>
  <si>
    <t>MNRDSFYPAIACFPLLLMLAGCAPMHETRQALSQQTPAAQVDTALPTALKMVGQTXQWWLEYHDNQLTSLINNALQNAPDMQVAEQRIQLAEAQAKAVATQDGPQIDFSADMERQKMSAEGLMGPFALNDPAAGTTGPWYTNGTFGLTAGWHLDIWGKNRAEVTARLGTVKARAAEREQTRQLLAGSVARLYWEWQTQAALNTVLQQIEKEQNTIIATDRQLYQNGITSSVEGVETDINASKTRQQLNDVAGKMKIIEARLSALTNNQTKSLKLKPVALPKVASQLPDELGYSLLARRADLQAAHWYVESSLSTIDAAKAAFYPDINLMAFLQQDALHLSDLFRHSAQQMGVTAGLTLPIFDSGRLNANLDIAKAESNLSIASYNKAVVEAVNDVARAASQVQTLAEKNQHQAQIERDALRVVGLAQARFNAGIIAGSRVSEARIPALRERANGLLLQGQWLDASIQLTGALGGGYKR</t>
  </si>
  <si>
    <t>P33371</t>
  </si>
  <si>
    <t>DUSC_ECOLI</t>
  </si>
  <si>
    <t>tRNA-dihydrouridine(16) synthase (EC 1.3.1.-) (U16-specific dihydrouridine synthase) (U16-specific Dus) (tRNA-dihydrouridine synthase C)</t>
  </si>
  <si>
    <t>dusC yohI b2140 JW2128</t>
  </si>
  <si>
    <t>dusC</t>
  </si>
  <si>
    <t>MRVLLAPMEGVLDSLVRELLTEVNDYDLCITEFVRVVDQLLPVKVFHRICPELQNASRTPSGTLVRVQLLGQFPQWLAENAARAVELGSWGVDLNCGCPSKTVNGSGGGATLLKDPELIYQGAKAMREAVPAHLPVSVKVRLGWDSGEKKFEIADAVQQAGATELVVHGRTKEQGYRAEHIDWQAIGDIRQRLNIPVIANGEIWDWQSAQQCMAISGCDAVMIGRGALNIPNLSRVVKYNEPRMPWPEVVALLQKYTRLEKQGDTGLYHVARIKQWLSYLRKEYDEATELFQHVRVLNNSPDIARAIQAIDIEKL</t>
  </si>
  <si>
    <t>P33554</t>
  </si>
  <si>
    <t>PPDA_ECOLI</t>
  </si>
  <si>
    <t>Prepilin peptidase-dependent protein A</t>
  </si>
  <si>
    <t>ppdA b2826 JW2794</t>
  </si>
  <si>
    <t>ppdA</t>
  </si>
  <si>
    <t>MKTQRGYTLIETLVAMLILVMLSASGLYGWQYWQQSQRLWQTASQARDYLLYLREDANWHNRDHSISVIREGTLWCLVSSAAGANTCHGSSPLVFVPRWPEVEMSDLTPSLAFFGLRNTAWAGHIRFKNSTGEWWLVVSPWGRLRLCQQGETEGCL</t>
  </si>
  <si>
    <t>P33570</t>
  </si>
  <si>
    <t>TKT2_ECOLI</t>
  </si>
  <si>
    <t>Transketolase 2 (TK 2) (EC 2.2.1.1)</t>
  </si>
  <si>
    <t>tktB b2465 JW2449</t>
  </si>
  <si>
    <t>tktB</t>
  </si>
  <si>
    <t>MSRKDLANAIRALSMDAVQKANSGHPGAPMGMADIAEVLWNDFLKHNPTDPTWYDRDRFILSNGHASMLLYSLLHLTGYDLPLEELKNFRQLHSKTPGHPEIGYTPGVETTTGPLGQGLANAVGLAIAERTLAAQFNQPDHEIVDHFTYVFMGDGCLMEGISHEVCSLAGTLGLGKLIGFYDHNGISIDGETEGWFTDDTAKRFEAYHWHVIHEIDGHDPQAVKEAILEAQSVKDKPSLIICRTVIGFGSPNKAGKEEAHGAPLGEEEVALARQKLGWHHPPFEIPKEIYHAWDAREKGEKAQQSWNEKFAAYKKAHPQLAEEFTRRMSGGLPKDWEKTTQKYINELQANPAKIATRKASQNTLNAYGPMLPELLGGSADLAPSNLTIWKGSVSLKEDPAGNYIHYGVREFGMTAIANGIAHHGGFVPYTATFLMFVEYARNAARMAALMKARQIMVYTHDSIGLGEDGPTHQAVEQLASLRLTPNFSTWRPCDQVEAAVGWKLAVERHNGPTALILSRQNLAQVERTPDQVKEIARGGYVLKDSGGKPDIILIATGSEMEITLQAAEKLAGEGRNVRVVSLPSTDIFDAQDEEYRESVLPSNVAARVAVEAGIADYWYKYVGLKGAIVGMTGYGESAPADKLFPFFGFTAENIVAKAHKVLGVKGA</t>
  </si>
  <si>
    <t>P33590</t>
  </si>
  <si>
    <t>NIKA_ECOLI</t>
  </si>
  <si>
    <t>Nickel-binding periplasmic protein</t>
  </si>
  <si>
    <t>nikA b3476 JW3441</t>
  </si>
  <si>
    <t>nikA</t>
  </si>
  <si>
    <t>MLSTLRRTLFALLACASFIVHAAAPDEITTAWPVNVGPLNPHLYTPNQMFAQSMVYEPLVKYQADGSVIPWLAKSWTHSEDGKTWTFTLRDDVKFSNGEPFDAEAAAENFRAVLDNRQRHAWLELANQIVDVKALSKTELQITLKSAYYPFLQELALPRPFRFIAPSQFKNHETMNGIKAPIGTGPWILQESKLNQYDVFVRNENYWGEKPAIKKITFNVIPDPTTRAVAFETGDIDLLYGNEGLLPLDTFARFSQNPAYHTQLSQPIETVMLALNTAKAPTNELAVREALNYAVNKKSLIDNALYGTQQVADTLFAPSVPYANLGLKPSQYDPQKAKALLEKAGWTLPAGKDIREKNGQPLRIELSFIGTDALSKSMAEIIQADMRQIGADVSLIGEEESSIYARQRDGRFGMIFHRTWGAPYDPHAFLSSMRVPSHADFQAQQGLADKPLIDKEIGEVLATHDETQRQALYRDILTRLHDEAVYLPISYISMMVVSKPELGNIPYAPIATEIPFEQIKPVKP</t>
  </si>
  <si>
    <t>P33591</t>
  </si>
  <si>
    <t>NIKB_ECOLI</t>
  </si>
  <si>
    <t>Nickel transport system permease protein NikB</t>
  </si>
  <si>
    <t>nikB b3477 JW3442</t>
  </si>
  <si>
    <t>nikB</t>
  </si>
  <si>
    <t>MLRYVLRRFLLLIPMVLAASVIIFLMLRLGTGDPALDYLRLSNLPPTPEMLASTRTMLGLDQPLYVQYGTWLWKALHLDFGISFASQRPVLDDMLNFLPATLELAGAALVLILLTSVPLGIWAARHRDRLPDFAVRFIAFLGVSMPNFWLAFLLVMAFSVYLQWLPAMGYGGWQHIILPAVSIAFMSLAINARLLRASMLDVAGQRHVTWARLRGLNDKQTERRHILRNASLPMITAVGMHIGELIGGTMIIENIFAWPGVGRYAVSAIFNRDYPVIQCFTLMMVVVFVVCNLIVDLLNAALDPRIRRHEGAHA</t>
  </si>
  <si>
    <t>P33593</t>
  </si>
  <si>
    <t>NIKD_ECOLI</t>
  </si>
  <si>
    <t>Nickel import ATP-binding protein NikD (EC 7.2.2.11)</t>
  </si>
  <si>
    <t>nikD b3479 JW3444</t>
  </si>
  <si>
    <t>nikD</t>
  </si>
  <si>
    <t>MPQQIELRNIALQAAQPLVHGVSLTLQRGRVLALVGGSGSGKSLTCAATLGILPAGVRQTAGEILADGKPVSPCALRGIKIATIMQNPRSAFNPLHTMHTHARETCLALGKPADDATLTAAIEAVGLENAARVLKLYPFEMSGGMLQRMMIAMAVLCESPFIIADEPTTDLDVVAQARILDLLESIMQKQAPGMLLVTHDMGVVARLADDVAVMSDGKIVEQGDVETLFNAPKHTVTRSLVSAHLALYGMELAS</t>
  </si>
  <si>
    <t>P33594</t>
  </si>
  <si>
    <t>NIKE_ECOLI</t>
  </si>
  <si>
    <t>Nickel import ATP-binding protein NikE (EC 7.2.2.11)</t>
  </si>
  <si>
    <t>nikE b3480 JW3445</t>
  </si>
  <si>
    <t>nikE</t>
  </si>
  <si>
    <t>MTLLNISGLSHHYAHGGFNGKHQHQAVLNNVSLTLKSGETVALLGRSGCGKSTLARLLVGLESPAQGNISWRGEPLAKLNRAQRKAFRRDIQMVFQDSISAVNPRKTVREILREPMRHLLSLKKSEQLARASEMLKAVDLDDSVLDKRPPQLSGGQLQRVCLARALAVEPKLLILDEAVSNLDLVLQAGVIRLLKKLQQQFGTACLFITHDLRLVERFCQRVMVMDNGQIVETQVVGEKLTFSSDAGRVLQNAVLPAFPVRRRTTEKV</t>
  </si>
  <si>
    <t>P33595</t>
  </si>
  <si>
    <t>SGRR_ECOLI</t>
  </si>
  <si>
    <t>HTH-type transcriptional regulator SgrR</t>
  </si>
  <si>
    <t>sgrR yabN b0069 JW0068</t>
  </si>
  <si>
    <t>sgrR</t>
  </si>
  <si>
    <t>MPSARLQQQFIRLWQCCEGKSQDTTLNELAALLSCSRRHMRTLLNTMQDRGWLTWEAEVGRGKRSRLTFLYTGLALQQQRAEDLLEQDRIDQLVQLVGDKATVRQMLVSHLGRSFRQGRHILRVLYYRPLRNLLPGSALRRSETHIARQIFSSLTRINEENGELEADIAHHWQQISPLHWRFFLRPGVHFHHGRELEMDDVIASLKRINTLPLYSHIADIVSPTPWTLDIHLTQPDRWLPLLLGQVPAMILPREWETLSNFASHPIGTGPYAVIRNSTNQLKIQAFDDFFGYRALIDEVNVWVLPEIADEPAGGLMLKGPQGEEKEIESRLEEGCYYLLFDSRTHRGANQQVRDWVSYVLSPTNLVYFAEEQYQQLWFPAYGLLPRWHHARTIKSEKPAGLESLTLTFYQDHSEHRVIAGIMQQILASHQVTLKIKEIDYDQWHTGEIESDIWLNSANFTLPLDFSVFAHLCEVPLLQHCIPIDWQADAARWRNGEMNLANWCQQLVASKAMVPLLHHWLIIQGQRSMRGLRMNTLGWFDFKSAWFAPPDP</t>
  </si>
  <si>
    <t>P33596</t>
  </si>
  <si>
    <t>RECX_ECOLI</t>
  </si>
  <si>
    <t>Regulatory protein RecX (Protein OraA)</t>
  </si>
  <si>
    <t>recX oraA b2698 JW2668</t>
  </si>
  <si>
    <t>recX</t>
  </si>
  <si>
    <t>MTESTSRRPAYARLLDRAVRILAVRDHSEQELRRKLAAPIMGKNGPEEIDATAEDYERVIAWCHEHGYLDDSRFVARFIASRSRKGYGPARIRQELNQKGISREATEKAMRECDIDWCALARDQATRKYGEPLPTVFSEKVKIQRFLLYRGYLMEDIQEIWRNFAD</t>
  </si>
  <si>
    <t>P33599</t>
  </si>
  <si>
    <t>NUOCD_ECOLI</t>
  </si>
  <si>
    <t>NADH-quinone oxidoreductase subunit C/D (EC 7.1.1.-) (NADH dehydrogenase I subunit C/D) (NDH-1 subunit C/D) (NUO3/NUO4)</t>
  </si>
  <si>
    <t>nuoC nuoCD nuoD b2286 JW5375</t>
  </si>
  <si>
    <t>nuoC</t>
  </si>
  <si>
    <t>MTDLTAQEPAWQTRDHLDDPVIGELRNRFGPDAFTVQATRTGVPVVWIKREQLLEVGDFLKKLPKPYVMLFDLHGMDERLRTHREGLPAADFSVFYHLISIDRNRDIMLKVALAENDLHVPTFTKLFPNANWYERETWDLFGITFDGHPNLRRIMMPQTWKGHPLRKDYPARATEFSPFELTKAKQDLEMEALTFKPEEWGMKRGTENEDFMFLNLGPNHPSAHGAFRIVLQLDGEEIVDCVPDIGYHHRGAEKMGERQSWHSYIPYTDRIEYLGGCVNEMPYVLAVEKLAGITVPDRVNVIRVMLSELFRINSHLLYISTFIQDVGAMTPVFFAFTDRQKIYDLVEAITGFRMHPAWFRIGGVAHDLPRGWDRLLREFLDWMPKRLASYEKAALQNTILKGRSQGVAAYGAKEALEWGTTGAGLRATGIDFDVRKARPYSGYENFDFEIPVGGGVSDCYTRVMLKVEELRQSLRILEQCLNNMPEGPFKADHPLTTPPPKERTLQHIETLITHFLQVSWGPVMPANESFQMIEATKGINSYYLTSDGSTMSYRTRVRTPSFAHLQQIPAAIRGSLVSDLIVYLGSIDFVMSDVDR</t>
  </si>
  <si>
    <t>P33602</t>
  </si>
  <si>
    <t>NUOG_ECOLI</t>
  </si>
  <si>
    <t>NADH-quinone oxidoreductase subunit G (EC 7.1.1.-) (NADH dehydrogenase I subunit G) (NDH-1 subunit G) (NUO7)</t>
  </si>
  <si>
    <t>nuoG b2283 JW2278</t>
  </si>
  <si>
    <t>nuoG</t>
  </si>
  <si>
    <t>MATIHVDGKEYEVNGADNLLEACLSLGLDIPYFCWHPALGSVGACRQCAVKQYQNAEDTRGRLVMSCMTPASDGTFISIDDEEAKQFRESVVEWLMTNHPHDCPVCEEGGNCHLQDMTVMTGHSFRRYRFTKRTHRNQDLGPFISHEMNRCIACYRCVRYYKDYADGTDLGVYGAHDNVYFGRPEDGTLESEFSGNLVEICPTGVFTDKTHSERYNRKWDMQFAPSICQQCSIGCNISPGERYGELRRIENRYNGTVNHYFLCDRGRFGYGYVNLKDRPRQPVQRRGDDFITLNAEQAMQGAADILRQSKKVIGIGSPRASVESNFALRELVGEENFYTGIAHGEQERLQLALKVLREGGIYTPALREIESYDAVLVLGEDVTQTGARVALAVRQAVKGKAREMAAAQKVADWQIAAILNIGQRAKHPLFVTNVDDTRLDDIAAWTYRAPVEDQARLGFAIAHALDNSAPAVDGIEPELQSKIDVIVQALAGAKKPLIISGTNAGSLEVIQAAANVAKALKGRGADVGITMIARSVNSMGLGIMGGGSLEEALTELETGRADAVVVLENDLHRHASAIRVNAALAKAPLVMVVDHQRTAIMENAHLVLSAASFAESDGTVINNEGRAQRFFQVYDPAYYDSKTVMLESWRWLHSLHSTLLSREVDWTQLDHVIDAVVAKIPELAGIKDAAPDATFRIRGQKLAREPHRYSGRTAMRANISVHEPRQPQDIDTMFTFSMEGNNQPTAHRSQVPFAWAPGWNSPQAWNKFQDEVGGKLRFGDPGVRLFETSENGLDYFTSVPARFQPQDGKWRIAPYYHLFGSDELSQRAPVFQSRMPQPYIKLNPADAAKLGVNAGTRVSFSYDGNTVTLPVEIAEGLTAGQVGLPMGMSGIAPVLAGAHLEDLKEAQQ</t>
  </si>
  <si>
    <t>P33607</t>
  </si>
  <si>
    <t>NUOL_ECOLI</t>
  </si>
  <si>
    <t>NADH-quinone oxidoreductase subunit L (EC 7.1.1.-) (NADH dehydrogenase I subunit L) (NDH-1 subunit L) (NUO12)</t>
  </si>
  <si>
    <t>nuoL b2278 JW2273</t>
  </si>
  <si>
    <t>nuoL</t>
  </si>
  <si>
    <t>MNMLALTIILPLIGFVLLAFSRGRWSENVSAIVGVGSVGLAALVTAFIGVDFFANGEQTYSQPLWTWMSVGDFNIGFNLVLDGLSLTMLSVVTGVGFLIHMYASWYMRGEEGYSRFFAYTNLFIASMVVLVLADNLLLMYLGWEGVGLCSYLLIGFYYTDPKNGAAAMKAFVVTRVGDVFLAFALFILYNELGTLNFREMVELAPAHFADGNNMLMWATLMLLGGAVGKSAQLPLQTWLADAMAGPTPVSALIHAATMVTAGVYLIARTHGLFLMTPEVLHLVGIVGAVTLLLAGFAALVQTDIKRVLAYSTMSQIGYMFLALGVQAWDAAIFHLMTHAFFKALLFLASGSVILACHHEQNIFKMGGLRKSIPLVYLCFLVGGAALSALPLVTAGFFSKDEILAGAMANGHINLMVAGLVGAFMTSLYTFRMIFIVFHGKEQIHAHAVKGVTHSLPLIVLLILSTFVGALIVPPLQGVLPQTTELAHGSMLTLEITSGVVAVVGILLAAWLWLGKRTLVTSIANSAPGRLLGTWWYNAWGFDWLYDKVFVKPFLGIAWLLKRDPLNSMMNIPAVLSRFAGKGLLLSENGYLRWYVASMSIGAVVVLALLMVLR</t>
  </si>
  <si>
    <t>P33634</t>
  </si>
  <si>
    <t>YFIE_ECOLI</t>
  </si>
  <si>
    <t>Uncharacterized HTH-type transcriptional regulator YfiE</t>
  </si>
  <si>
    <t>yfiE b2577 JW2561</t>
  </si>
  <si>
    <t>yfiE</t>
  </si>
  <si>
    <t>MDLRRFITLKTVVEEGSFLRASQKLCCTQSTVTFHIQQLEQEFSVQLFEKIGRRMCLTREGKKLLPHIYELTRVMDTLREAAKKESDPDGELRVVSGETLLSYRMPQVLQRFRQRAPKVRLSLQSLNCYVIRDALLNDEADVGVFYRVGNDDALNRRELGEQSLVLVASPQIADVDFTEPGRHNACSFIINEPQCVFRQIFESTLRQRRITVENTIELISIESIKRCVAANIGVSYLPRFAVAKELECGELIELPFGEQSQTITAMCAHHAGKAVSPAMHTFIQCVEESFVAG</t>
  </si>
  <si>
    <t>P33643</t>
  </si>
  <si>
    <t>RLUD_ECOLI</t>
  </si>
  <si>
    <t>Ribosomal large subunit pseudouridine synthase D (EC 5.4.99.23) (23S rRNA pseudouridine(1911/1915/1917) synthase) (rRNA pseudouridylate synthase D) (rRNA-uridine isomerase D)</t>
  </si>
  <si>
    <t>rluD sfhB yfiI b2594 JW2576</t>
  </si>
  <si>
    <t>rluD</t>
  </si>
  <si>
    <t>MAQRVQLTATVSENQLGQRLDQALAEMFPDYSRSRIKEWILDQRVLVNGKVCDKPKEKVLGGEQVAINAEIEEEARFEPQDIPLDIVYEDEDIIIINKPRDLVVHPGAGNPDGTVLNALLHYYPPIADVPRAGIVHRLDKDTTGLMVVAKTVPAQTRLVESLQRREITREYEAVAIGHMTAGGTVDEPISRHPTKRTHMAVHPMGKPAVTHYRIMEHFRVHTRLRLRLETGRTHQIRVHMAHITHPLVGDPVYGGRPRPPKGASEAFISTLRKFDRQALHATMLRLYHPISGIEMEWHAPIPQDMVELIEVMRADFEEHKDEVDWL</t>
  </si>
  <si>
    <t>P33644</t>
  </si>
  <si>
    <t>POLOX_ECOLI</t>
  </si>
  <si>
    <t>Polyphenol oxidase (EC 1.10.3.-) (Multicopper oxidase YfiH)</t>
  </si>
  <si>
    <t>yfiH b2593 JW2575</t>
  </si>
  <si>
    <t>yfiH</t>
  </si>
  <si>
    <t>MSKLIVPQWPQPKGVAACSSTRIGGVSLPPYDSLNLGAHCGDNPDHVEENRKRLFAAGNLPSKPVWLEQVHGKDVLKLTGEPYASKRADASYSNTPGTVCAVMTADCLPVLFCNRAGTEVAAAHAGWRGLCAGVLEETVSCFADNPENILAWLGPAIGPRAFEVGGEVREAFMAVDAKASAAFIQHGDKYLADIYQLARQRLANVGVEQIFGGDRCTYTENETFFSYRRDKTTGRMASFIWLI</t>
  </si>
  <si>
    <t>P33647</t>
  </si>
  <si>
    <t>CHPB_ECOLI</t>
  </si>
  <si>
    <t>Endoribonuclease toxin ChpB (EC 3.1.-.-) (Toxin ChpB) (mRNA interferase ChpB)</t>
  </si>
  <si>
    <t>chpB chpBK yjfE b4225 JW4184</t>
  </si>
  <si>
    <t>chpB</t>
  </si>
  <si>
    <t>MVKKSEFERGDIVLVGFDPASGHEQQGAGRPALVLSVQAFNQLGMTLVAPITQGGNFARYAGFSVPLHCEEGDVHGVVLVNQVRMMDLHARLAKRIGLAADEVVEEALLRLQAVVE</t>
  </si>
  <si>
    <t>P33650</t>
  </si>
  <si>
    <t>FEOB_ECOLI</t>
  </si>
  <si>
    <t>Fe(2+) transporter FeoB (Ferrous iron transport protein B)</t>
  </si>
  <si>
    <t>feoB b3409 JW3372</t>
  </si>
  <si>
    <t>feoB</t>
  </si>
  <si>
    <t>MKKLTIGLIGNPNSGKTTLFNQLTGSRQRVGNWAGVTVERKEGQFSTTDHQVTLVDLPGTYSLTTISSQTSLDEQIACHYILSGDADLLINVVDASNLERNLYLTLQLLELGIPCIVALNMLDIAEKQNIRIEIDALSARLGCPVIPLVSTRGRGIEALKLAIDRYKANENVELVHYAQPLLNEADSLAKVMPSDIPLKQRRWLGLQMLEGDIYSRAYAGEASQHLDAALARLRNEMDDPALHIADARYQCIAAICDVVSNTLTAEPSRFTTAVDKIVLNRFLGLPIFLFVMYLMFLLAINIGGALQPLFDVGSVALFVHGIQWIGYTLHFPDWLTIFLAQGLGGGINTVLPLVPQIGMMYLFLSFLEDSGYMARAAFVMDRLMQALGLPGKSFVPLIVGFGCNVPSVMGARTLDAPRERLMTIMMAPFMSCGARLAIFAVFAAAFFGQNGALAVFSLYMLGIVMAVLTGLMLKYTIMRGEATPFVMELPVYHVPHVKSLIIQTWQRLKGFVLRAGKVIIIVSIFLSAFNSFSLSGKIVDNINDSALASVSRVITPVFKPIGVHEDNWQATVGLFTGAMAKEVVVGTLNTLYTAENIQDEEFNPAEFNLGEELFSAIDETWQSLKDTFSLSVLMNPIEASKGDGEMGTGAMGVMDQKFGSAAAAYSYLIFVLLYVPCISVMGAIARESSRGWMGFSILWGLNIAYSLATLFYQVASYSQHPTYSLVCILAVILFNIVVIGLLRRARSRVDIELLATRKSVSSCCAASTTGDCH</t>
  </si>
  <si>
    <t>P33666</t>
  </si>
  <si>
    <t>YDBA_ECOLI</t>
  </si>
  <si>
    <t>Exported protein YdbA</t>
  </si>
  <si>
    <t>ydbA b4492 JW5802/JW1402 b1401/b1405</t>
  </si>
  <si>
    <t>ydbA</t>
  </si>
  <si>
    <t>MQRKTLLSACIALALSGQGWAADITEVETTTGEKKNTNVTCPADPGKLSPEELKRLPSECSPLVEQNLMPWLSTGAAALITALAVVELNDDDDHHHRNNSPLPPTPPDDESDDTPVPPTPGGDEIIPDDPDDTPTPPKPVSFNNDVILDKTEKTLTIRDSVFTYTENADGTISLQDSNGRKATINLWQIDEANNTVALEGVSADGATKWQYNHNGELVITGDNATVNNNGKTTVDGKDSTGTEINGNNGKVIQDGDLDVSGGGHGIDITGDSATVDNKGTMTVTDPESMGIQIDGDKAIVNNEGESTITNGGTGTQINGDDATANNNGKTTVDGKDSTGTEINGNNGKVIQDGDLDVSGGGHGIDITGDSATVDNKGTMTVTDPESIGIQVDGDQAVVNNEGESAITNGGTGTQINGDDATANNNGKTTVDGKDSTGTEIAGNNGKVIQDGDLDVSGGGHGIDITGDSATVDNKGTMTVTDPESIGIQIDGDQAIVNNEGESTITNGGTGTQINGNDATANNSGKTTVDGKDSTGTKIAGNIGIVNLDGSLTVTGGAHGVENIGDNGTVNNKGDIVVSDTGSIGVLINGEGATVSNTGDVNVSNEATGFSITTNSGKVSLAGSMQVGDFSTGVDLNGNNNSVTLAAKDLKVVGQKATGINVSGDANTVNITGNVLVDKDKTADNAAEYFFDPSVGINVYGSDNNVTLDGKLTVVSDSEVTSRQSNLFDGSAEKTSGLVVIGDGNTVNMNGGLELIGEKNALADGSQVTSLRTGYSYTSVIVVSGESSVYLNGDTTISGEFPLGFAGVIRVQDKALLEIGSGATLTMQDIDSFEHHGTRTLDLPLYFQTSVIT</t>
  </si>
  <si>
    <t>P33667</t>
  </si>
  <si>
    <t>SELU_ECOLI</t>
  </si>
  <si>
    <t>tRNA 2-selenouridine synthase (EC 2.5.1.-) (Selenophosphate-dependent tRNA 2-selenouridine synthase)</t>
  </si>
  <si>
    <t>selU ybbB b0503 JW0491</t>
  </si>
  <si>
    <t>selU</t>
  </si>
  <si>
    <t>MQERHTEQDYRALLIADTPIIDVRAPIEFEHGAMPAAINLPLMNNDERAAVGTCYKQQGSDAALALGHKLVAGEIRQQRMDAWRAACLQNPQGILCCARGGQRSHIVQSWLHAAGIDYPLVEGGYKALRQTAIQATIELAQKPIVLIGGCTGSGKTLLVQQQPNGVDLEGLARHRGSAFGRTLQPQLSQASFENLLAAEMLKTDARQNLRLWVLEDESRMIGSNHLPECLRERMTQAAIAVVEDPFEIRLERLNEEYFLRMHHDFTHAYGDEQGWQEYCEYLHHGLSAIKRRLGLQRYNELAARLDAALTTQLTTGSTDGHLAWLVPLLEEYYDPMYRYQLEKKAEKVVFRGEWAEVAEWVKAR</t>
  </si>
  <si>
    <t>P33668</t>
  </si>
  <si>
    <t>YBBC_ECOLI</t>
  </si>
  <si>
    <t>Uncharacterized protein YbbC</t>
  </si>
  <si>
    <t>ybbC b0498 JW0487</t>
  </si>
  <si>
    <t>ybbC</t>
  </si>
  <si>
    <t>MKYSSIFSMLSFFILFACNETAVYGSDENIIFMRYVEKLHLDKYSVKNTVKTETMAIQLAEIYVRYRYGERIAEEEKPYLITELPDSWVVEGAKLPYEVAGGVFIIEINKKNGCVLNFLHSK</t>
  </si>
  <si>
    <t>P33669</t>
  </si>
  <si>
    <t>YBBD_ECOLI</t>
  </si>
  <si>
    <t>Putative uncharacterized protein YbbD</t>
  </si>
  <si>
    <t>ybbD b0501 JW0489</t>
  </si>
  <si>
    <t>ybbD</t>
  </si>
  <si>
    <t>MLAISSNLSKMIIFIFAIIIIVVLCVITYLYLYKDESLVSKHYINYMAIPENDGVFTWLPDFFPHVAVDISIYTNVEDDYFFLIFP</t>
  </si>
  <si>
    <t>P33913</t>
  </si>
  <si>
    <t>YEJA_ECOLI</t>
  </si>
  <si>
    <t>Uncharacterized protein YejA</t>
  </si>
  <si>
    <t>yejA b2177 JW2165</t>
  </si>
  <si>
    <t>yejA</t>
  </si>
  <si>
    <t>MIVRILLLFIALFTFGVQAQAIKESYAFAVLGEPRYAFNFNHFDYVNPAAPKGGQITLSALGTFDNFNRYALRGNPGARTEQLYDTLFTTSDDEPGSYYPLIAESARYADDYSWVEVAINPRARFHDGSPITARDVEFTFQKFMTEGVPQFRLVYKGTTVKAIAPLTVRIELAKPGKEDMLSLFSLPVFPEKYWKDHKLSDPLATPPLASGPYRVTSWKMGQNIVYSRVKDYWAANLPVNRGRWNFDTIRYDYYLDDNVAFEAFKAGAFDLRMENDAKNWATRYTGKNFDKKYIIKDEQKNESAQDTRWLAFNIQRPVFSDRRVREAITLAFDFEWMNKALFYNAWSRTNSYFQNTEYAARNYPDAAELVLLAPMKKDLPSEVFTQIYQPPVSKGDGYDRDNLLKADKLLNEAGWVLKGQQRVNATTGQPLSFELLLPASSNSQWVLPFQHSLQRLGINMDIRKVDNSQITNRMRSRDYDMMPRVWRAMPWPSSDLQISWSSEYINSTYNAPGVQSPVIDSLINQIIAAQGNKEKLLPLGRALDRVLTWNYYMLPMWYMAEDRLAWWDKFSQPAVRPIYSLGIDTWWYDVNKAAKLPSASKQGE</t>
  </si>
  <si>
    <t>P33915</t>
  </si>
  <si>
    <t>YEJE_ECOLI</t>
  </si>
  <si>
    <t>Inner membrane ABC transporter permease protein YejE</t>
  </si>
  <si>
    <t>yejE b2179 JW2167</t>
  </si>
  <si>
    <t>yejE</t>
  </si>
  <si>
    <t>MSRLSPVNQARWARFRHNRRGYWSLWIFLVLFGLSLCSELIANDKPLLVRYDGSWYFPLLKNYSESDFGGPLASQADYQDPWLKQRLENNGWVLWAPIRFGATSINFATNKPFPSPPSRQNWLGTDANGGDVLARILYGTRISVLFGLMLTLCSSVMGVLAGALQGYYGGKVDLWGQRFIEVWSGMPTLFLIILLSSVVQPNFWWLLAITVLFGWMSLVGVVRAEFLRTRNFDYIRAAQALGVSDRSIILRHMLPNAMVATLTFLPFILCSSITTLTSLDFLGFGLPLGSPSLGELLLQGKNNLQAPWLGITAFLSVAILLSLLIFIGEAVRDAFDPNKAV</t>
  </si>
  <si>
    <t>P33916</t>
  </si>
  <si>
    <t>YEJF_ECOLI</t>
  </si>
  <si>
    <t>Uncharacterized ABC transporter ATP-binding protein YejF</t>
  </si>
  <si>
    <t>yejF b2180 JW2168</t>
  </si>
  <si>
    <t>yejF</t>
  </si>
  <si>
    <t>MTQTLLAIENLSVGFRHQQTVRTVVNDVSLQIEAGETLALVGESGSGKSVTALSILRLLPSPPVEYLSGDIRFHGESLLHASDQTLRGVRGNKIAMIFQEPMVSLNPLHTLEKQLYEVLSLHRGMRREAARGEILNCLDRVGIRQAAKRLTDYPHQLSGGERQRVMIAMALLTRPELLIADEPTTALDVSVQAQILQLLRELQGELNMGMLFITHNLSIVRKLAHRVAVMQNGRCVEQNYAATLFASPTHPYTQKLLNSEPSGDPVPLPEPASTLLDVEQLQVAFPIRKGILKRIVDHNVVVKNISFTLRAGETLGLVGESGSGKSTTGLALLRLINSQGSIIFDGQPLQNLNRRQLLPIRHRIQVVFQDPNSSLNPRLNVLQIIEEGLRVHQPTLSAAQREQQVIAVMHEVGLDPETRHRYPAEFSGGQRQRIAIARALILKPSLIILDEPTSSLDKTVQAQILTLLKSLQQKHQLAYLFISHDLHVVRALCHQVIILRQGEVVEQGPCARVFATPQQEYTRQLLALS</t>
  </si>
  <si>
    <t>P33919</t>
  </si>
  <si>
    <t>RADD_ECOLI</t>
  </si>
  <si>
    <t>Putative DNA repair helicase RadD (EC 3.6.4.12)</t>
  </si>
  <si>
    <t>radD yejH yejI yejJ b2184 JW2172</t>
  </si>
  <si>
    <t>radD</t>
  </si>
  <si>
    <t>MIFTLRPYQQEAVDATLNHFRRHKTPAVIVLPTGAGKSLVIAELARLARGRVLVLAHVKELVAQNHAKYQALGLEADIFAAGLKRKESHGKVVFGSVQSVARNLDAFQGEFSLLIVDECHRIGDDEESQYQQILTHLTKVNPHLRLLGLTATPFRLGKGWIYQFHYHGMVRGDEKALFRDCIYELPLRYMIKHGYLTPPERLDMPVVQYDFSRLQAQSNGLFSEADLNRELKKQQRITPHIISQIMEFAATRKGVMIFAATVEHAKEIVGLLPAEDAALITGDTPGAERDVLIENFKAQRFRYLVNVAVLTTGFDAPHVDLIAILRPTESVSLYQQIVGRGLRLAPGKTDCLILDYAGNPHDLYAPEVGTPKGKSDNVPVQVFCPACGFANTFWGKTTADGTLIEHFGRRCQGWFEDDDGHREQCDFRFRFKNCPQCNAENDIAARRCRECDTVLVDPDDMLKAALRLKDALVLRCSGMSLQHGHDEKGEWLKITYYDEDGADVSERFRLQTPAQRTAFEQLFIRPHTRTPGIPLRWITAADILAQQALLRHPDFVVARMKGQYWQVREKVFDYEGRFRLAHELRG</t>
  </si>
  <si>
    <t>P33920</t>
  </si>
  <si>
    <t>NDPA_ECOLI</t>
  </si>
  <si>
    <t>Nucleoid-associated protein YejK</t>
  </si>
  <si>
    <t>yejK b2186 JW2174</t>
  </si>
  <si>
    <t>yejK</t>
  </si>
  <si>
    <t>MSLDINQIALHQLIKRDEQNLELVLRDSLLEPTETVVEMVAELHRVYSAKNKAYGLFSEESELAQTLRLQRQGEEDFLAFSRAATGRLRDELAKYPFADGGFVLFCHYRYLAVEYLLVAVLSNLSSMRVNENLDINPTHYLDINHADIVARIDLTEWETNPESTRYLTFLKGRVGRKVADFFMDFLGASEGLNAKAQNRGLLQAVDDFTAEAQLDKAERQNVRQQVYSYCNEQLQAGEEIELKSLSKELAGVSEVSFTEFAAEKGYELEESFPADRSTLRQLTKFAGSGGGLTINFDAMLLGERIFWDPATDTLTIKGTPPNLRDQLQRRTSGGN</t>
  </si>
  <si>
    <t>P33924</t>
  </si>
  <si>
    <t>YEJO_ECOLI</t>
  </si>
  <si>
    <t>Putative uncharacterized outer membrane protein YejO</t>
  </si>
  <si>
    <t>yejO b2190 JW5839</t>
  </si>
  <si>
    <t>yejO</t>
  </si>
  <si>
    <t>MHQSGSVSLCRSAISVLVATALYSPIALASTVEYGETVDGVVLEKDIQLVYGTANNTKINPGGEQHIKEFGVSNNTEINGGYQYIEMNGAAEYSVLNDGYQIVQMGGAANQTTLNNGVLQVYGAANDTTIKGGRLIVEKDGGAVFVAIEKGGLLEVKEGGFAFAVDQKAGGAIKTTTRAMEVFGTNRLGQFDIKNGIANNMLLENGGSLRVEENDFAYNTTVDSGGLLEVMDGGTVTGVDKKAGGKLIVSTNALEVSGPNSKGQFSIKDGVSKNYELDDGSGLIVMEDTQAIDTILDKHATMQSLGKDTGTKVQANAVYDLGRSYQNGSITYSSKAISENMVINNGRANVWAGTMVNVSVRGNDGILEVMKPQINYAPAMLVGKVVVSEGASFRTHGAVDTSKADVSLENSVWTIIADITTTNQNTLLNLANLAMSDANVIMMDEPVTRSSVTASAENFITLTTNTLSGNGNFYMRTDMANHQSDQLNVTGQATGDFKIFVTDTGASPAAGDSLTLVTTGGGDAAFTLGNAGGVVDIGTYEYTLLDNGNHSWSLAENRAQITPSTTDVLNMAAAQPLVFDAELDTVRERLGSVKGVSYDTAMWSSAINTRNNVTTDAGAGFEQTLTGLTLGIDSRFSREESSTIRGLIFGYSHSDIGFDRGGKGNIDSYTLGAYAGWEHQNGAYVDGVVKVDRFANTIHGKMSNGATAFGDYNSNGAGAHVESGFRWVDGLWSVRPYLAFTGFTTDGQDYTLSNGMRADVGNTRILRAEAGTAVSYHMDLQNGTTLEPWLKAAVRQEYADSNQVKVNDDGKFNNDVAGTSGVYQAGIRSSFTPTLSGHLSVSYGNGAGVESPWNTQAGVVWTF</t>
  </si>
  <si>
    <t>P33927</t>
  </si>
  <si>
    <t>CCMF_ECOLI</t>
  </si>
  <si>
    <t>Cytochrome c-type biogenesis protein CcmF</t>
  </si>
  <si>
    <t>ccmF yejR b2196 JW2184</t>
  </si>
  <si>
    <t>ccmF</t>
  </si>
  <si>
    <t>MMPEIGNGLLCLALGIALLLSVYPLWGVARGDARMMASSRLFAWLLFMSVAGAFLVLVNAFVVNDFTVTYVASNSNTQLPVWYRVAATWGAHEGSLLLWVLLMSGWTFAVAIFSQRIPLDIVARVLAIMGMVSVGFLLFILFTSNPFSRTLPNFPIEGRDLNPLLQDPGLIFHPPLLYMGYVGFSVAFAFAIASLLSGRLDSTYARFTRPWTLAAWIFLTLGIVLGSAWAYYELGWGGWWFWDPVENASFMPWLVGTALMHSLAVTEQRASFKAWTLLLAISAFSLCLLGTFLVRSGVLVSVHAFASDPARGMFILAFMVLVIGGSLLLFAARGHKVRSRVNNALWSRESLLLANNVLLVAAMLVVLLGTLLPLVHKQLGLGSISIGEPFFNTMFTWLMVPFALLLGVGPLVRWGRDRPRKIRNLLIIAFISTLVLSLLLPWLFESKVVAMTVLGLAMACWIAVLAIAEAALRISRGTKTTFSYWGMVAAHLGLAVTIVGIAFSQNYSVERDVRMKSGDSVDIHEYRFTFRDVKEVTGPNWRGGVATIGVTRDGKPETVLYAEKRYYNTAGSMMTEAAIDGGITRDLYAALGEELENGAWAVRLYYKPFVRWIWAGGLMMALGGLLCLFDPRYRKRVSPQKTAPEAV</t>
  </si>
  <si>
    <t>P33931</t>
  </si>
  <si>
    <t>CCMA_ECOLI</t>
  </si>
  <si>
    <t>Cytochrome c biogenesis ATP-binding export protein CcmA (EC 7.6.2.5) (Heme exporter protein A)</t>
  </si>
  <si>
    <t>ccmA yejW b2201 JW5366</t>
  </si>
  <si>
    <t>ccmA</t>
  </si>
  <si>
    <t>MGMLEARELLCERDERTLFSGLSFTLNAGEWVQITGSNGAGKTTLLRLLTGLSRPDAGEVLWQGQPLHQVRDSYHQNLLWIGHQPGIKTRLTALENLHFYHRDGDTAQCLEALAQAGLAGFEDIPVNQLSAGQQRRVALARLWLTRATLWILDEPFTAIDVNGVDRLTQRMAQHTEQGGIVILTTHQPLNVAESKIRRISLTQTRAA</t>
  </si>
  <si>
    <t>P33934</t>
  </si>
  <si>
    <t>NAPH_ECOLI</t>
  </si>
  <si>
    <t>Ferredoxin-type protein NapH (Ubiquinol--[NapC cytochrome c] reductase NapH subunit)</t>
  </si>
  <si>
    <t>napH yejZ b2204 JW2192</t>
  </si>
  <si>
    <t>napH</t>
  </si>
  <si>
    <t>MANRKRDAGREALEKKGWWRSHRWLVLRRLCQFFVLGMFLSGPWFGVWILHGNYSSSLLFDTVPLTDPLMTLQSLASGHLPATVALTGAVIITVLYALAGKRLFCSWVCPLNPITDLANWLRRRFDLNQSATIPRHIRYVLLVVILVGSALTGTLIWEWINPVSLMGRSLVMGFGSGALLILALFLFDLLVVEHGWCGHICPVGALYGVLGSKGVITVAATDRQKCNRCMDCFHVCPEPHVLRAPVLDEQSPVQVTSRDCMTCGRCVDVCSEDVFTITTRWSSGAKS</t>
  </si>
  <si>
    <t>P33937</t>
  </si>
  <si>
    <t>NAPA_ECOLI</t>
  </si>
  <si>
    <t>Periplasmic nitrate reductase (EC 1.9.6.1)</t>
  </si>
  <si>
    <t>napA yojC yojD yojE b2206 JW2194</t>
  </si>
  <si>
    <t>napA</t>
  </si>
  <si>
    <t>MKLSRRSFMKANAVAAAAAAAGLSVPGVARAVVGQQEAIKWDKAPCRFCGTGCGVLVGTQQGRVVACQGDPDAPVNRGLNCIKGYFLPKIMYGKDRLTQPLLRMKNGKYDKEGEFTPITWDQAFDVMEEKFKTALKEKGPESIGMFGSGQWTIWEGYAASKLFKAGFRSNNIDPNARHCMASAVVGFMRTFGMDEPMGCYDDIEQADAFVLWGANMAEMHPILWSRITNRRLSNQNVTVAVLSTYQHRSFELADNGIIFTPQSDLVILNYIANYIIQNNAINQDFFSKHVNLRKGATDIGYGLRPTHPLEKAAKNPGSDASEPMSFEDYKAFVAEYTLEKTAEMTGVPKDQLEQLAQLYADPNKKVISYWTMGFNQHTRGVWANNLVYNLHLLTGKISQPGCGPFSLTGQPSACGTAREVGTFAHRLPADMVVTNEKHRDICEKKWNIPSGTIPAKIGLHAVAQDRALKDGKLNVYWTMCTNNMQAGPNINEERMPGWRDPRNFIIVSDPYPTVSALAADLILPTAMWVEKEGAYGNAERRTQFWRQQVQAPGEAKSDLWQLVQFSRRFKTEEVWPEDLLAKKPELRGKTLYEVLYATPEVSKFPVSELAEDQLNDESRELGFYLQKGLFEEYAWFGRGHGHDLAPFDDYHKARGLRWPVVNGKETQWRYSEGNDPYVKAGEGYKFYGKPDGKAVIFALPFEPAAEAPDEEYDLWLSTGRVLEHWHTGSMTRRVPELHRAFPEAVLFIHPLDAKARDLRRGDKVKVVSRRGEVISIVETRGRNRPPQGLVYMPFFDAAQLVNKLTLDATDPLSKETDFKKCAVKLEKV</t>
  </si>
  <si>
    <t>P33940</t>
  </si>
  <si>
    <t>MQO_ECOLI</t>
  </si>
  <si>
    <t>Malate:quinone oxidoreductase (EC 1.1.5.4) (MQO) (Malate dehydrogenase [quinone])</t>
  </si>
  <si>
    <t>mqo yojH b2210 JW2198</t>
  </si>
  <si>
    <t>mqo</t>
  </si>
  <si>
    <t>MKKVTAMLFSMAVGLNAVSMAAKAKASEEQETDVLLIGGGIMSATLGTYLRELEPEWSMTMVERLEGVAQESSNGWNNAGTGHSALMELNYTPQNADGSISIEKAVAINEAFQISRQFWAHQVERGVLRTPRSFINTVPHMSFVWGEDNVNFLRARYAALQQSSLFRGMRYSEDHAQIKEWAPLVMEGRDPQQKVAATRTEIGTDVNYGEITRQLIASLQKKSNFSLQLSSEVRALKRNDDNTWTVTVADLKNGTAQNIRAKFVFIGAGGAALKLLQESGIPEAKDYAGFPVGGQFLVSENPDVVNHHLAKVYGKASVGAPPMSVPHIDTRVLDGKRVVLFGPFATFSTKFLKNGSLWDLMSSTTTSNVMPMMHVGLDNFDLVKYLVSQVMLSEEDRFEALKEYYPQAKKEDWRLWQAGQRVQIIKRDAEKGGVLRLGTEVVSDQQGTIAALLGASPGASTAAPIMLNLLEKVFGDRVSSPQWQATLKAIVPSYGRKLNGDVAATERELQYTSEVLGLNYDKPQAADSTPKPQLKPQPVQKEVADIAL</t>
  </si>
  <si>
    <t>P33941</t>
  </si>
  <si>
    <t>YOJI_ECOLI</t>
  </si>
  <si>
    <t>ABC transporter ATP-binding/permease protein YojI</t>
  </si>
  <si>
    <t>yojI yojJ b2211 JW2199</t>
  </si>
  <si>
    <t>yojI</t>
  </si>
  <si>
    <t>MELLVLVWRQYRWPFISVMALSLASAALGIGLIAFINQRLIETADTSLLVLPEFLGLLLLLMAVTLGSQLALTTLGHHFVYRLRSEFIKRILDTHVERIEQLGSASLLAGLTSDVRNITIAFVRLPELVQGIILTIGSAAYLWMLSGKMLLVTAIWMAITIWGGFVLVARVYKHMATLRETEDKLYTDFQTVLEGRKELTLNRERAEYVFNNLYIPDAQEYRHHIIRADTFHLSAVNWSNIMMLGAIGLVFWMANSLGWADTNVAATYSLTLLFLRTPLLSAVGALPTLLTAQVAFNKLNKFALAPFKAEFPRPQAFPNWQTLELRNVTFAYQDNAFSVGPINLTIKRGELLFLIGGNGSGKSTLAMLLTGLYQPQSGEILLDGKPVSGEQPEDYRKLFSAVFTDVWLFDQLLGPEGKPANPQLVEKWLAQLKMAHKLELSNGRIVNLKLSKGQKKRVALLLALAEERDIILLDEWAADQDPHFRREFYQVLLPLMQEMGKTIFAISHDDHYFIHADRLLEMRNGQLSELTGEERDAASRDAVARTA</t>
  </si>
  <si>
    <t>P33997</t>
  </si>
  <si>
    <t>ALPA_ECOLI</t>
  </si>
  <si>
    <t>DNA-binding transcriptional activator AlpA (Prophage CP4-57 regulatory protein AlpA)</t>
  </si>
  <si>
    <t>alpA alp b2624 JW2604</t>
  </si>
  <si>
    <t>alpA</t>
  </si>
  <si>
    <t>MNNRSAVRILRLPAVIQKTGMARATIYDWLNPKSPRYDATFPKKRMLGVKSVGWIEAEIDEWLSQRCKLI</t>
  </si>
  <si>
    <t>P34209</t>
  </si>
  <si>
    <t>YDCF_ECOLI</t>
  </si>
  <si>
    <t>Protein YdcF</t>
  </si>
  <si>
    <t>ydcF b1414 JW1411</t>
  </si>
  <si>
    <t>ydcF</t>
  </si>
  <si>
    <t>MNITPFPTLSPATIDAINVIGQWLAQDDFSGEVPYQADCVILAGNAVMPTIDAACKIARDQQIPLLISGGIGHSTTFLYSAIAQHPHYNTIRTTGRAEATILADIAHQFWHIPHEKIWIEDQSTNCGENARFSIALLNQAVERVHTAIVVQDPTMQRRTMATFRRMTGDNPDAPRWLSYPGFVPQLGNNADSVIFINQLQGLWPVERYLSLLTGELPRLRDDSDGYGPRGRDFIVHVDFPAEVIHAWQTLKHDAVLIEAMESRSLR</t>
  </si>
  <si>
    <t>P34749</t>
  </si>
  <si>
    <t>HOFQ_ECOLI</t>
  </si>
  <si>
    <t>DNA utilization protein HofQ</t>
  </si>
  <si>
    <t>hofQ hopQ b3391 JW3354</t>
  </si>
  <si>
    <t>hofQ</t>
  </si>
  <si>
    <t>MKQWIAALLLMLIPGVQAAKPQKVTLMVDDVPVAQVLQALAEQEKLNLVVSPDVSGTVSLHLTDVPWKQALQTVVKSAGLITRQEGNILSVHSIAWQNNNIARQEAEQARAQANLPLENRSITLQYADAGELAKAGEKLLSAKGSMTVDKRTNRLLLRDNKTALSALEQWVAQMDLPVGQVELSAHIVTINEKSLRELGVKWTLADAQHAGGVGQVTTLGSDLSVATATTHVGFNIGRINGRLLDLELSALEQKQQLDIIASPRLLASHLQPASIKQGSEIPYQVSSGESGATSVEFKEAVLGMEVTPTVLQKGRIRLKLHISQNVPGQVLQQADGEVLAIDKQEIETQVEVKSGETLALGGIFTRKNKSGQDSVPLLGDIPWFGQLFRHDGKEDERRELVVFITPRLVSSE</t>
  </si>
  <si>
    <t>P35340</t>
  </si>
  <si>
    <t>AHPF_ECOLI</t>
  </si>
  <si>
    <t>Alkyl hydroperoxide reductase subunit F (EC 1.8.1.-) (Alkyl hydroperoxide reductase F52A protein)</t>
  </si>
  <si>
    <t>ahpF b0606 JW0599</t>
  </si>
  <si>
    <t>ahpF</t>
  </si>
  <si>
    <t>MLDTNMKTQLKAYLEKLTKPVELIATLDDSAKSAEIKELLAEIAELSDKVTFKEDNSLPVRKPSFLITNPGSNQGPRFAGSPLGHEFTSLVLALLWTGGHPSKEAQSLLEQIRHIDGDFEFETYYSLSCHNCPDVVQALNLMSVLNPRIKHTAIDGGTFQNEITDRNVMGVPAVFVNGKEFGQGRMTLTEIVAKIDTGAEKRAAEELNKRDAYDVLIVGSGPAGAAAAIYSARKGIRTGLMGERFGGQILDTVDIENYISVPKTEGQKLAGALKVHVDEYDVDVIDSQSASKLIPAAVEGGLHQIETASGAVLKARSIIVATGAKWRNMNVPGEDQYRTKGVTYCPHCDGPLFKGKRVAVIGGGNSGVEAAIDLAGIVEHVTLLEFAPEMKADQVLQDKLRSLKNVDIILNAQTTEVKGDGSKVVGLEYRDRVSGDIHNIELAGIFVQIGLLPNTNWLEGAVERNRMGEIIIDAKCETNVKGVFAAGDCTTVPYKQIIIATGEGAKASLSAFDYLIRTKTA</t>
  </si>
  <si>
    <t>DISULFID 345..348;  /note="Redox-active";  /evidence="ECO:0000250"</t>
  </si>
  <si>
    <t>P36547</t>
  </si>
  <si>
    <t>EUTR_ECOLI</t>
  </si>
  <si>
    <t>HTH-type transcriptional regulator EutR (Ethanolamine operon regulatory protein)</t>
  </si>
  <si>
    <t>eutR yfeG b2437 JW2430</t>
  </si>
  <si>
    <t>eutR</t>
  </si>
  <si>
    <t>MKKTRTANLHHLYHEPLPENLKLTPKVEVDNVHQRQTTDVYEHALTITAWQQIYDQLHPGKFHGEFTEILLDDIQVFREYTGLALRQSCLVWPNSFWFGIPATRGEQGFIGSQCLGSAEIATRPGGTEFELSTPDDYTILGVVLSEDVITRQANFLHNPDRVLHMLRNQSALEVKEQHKAALWGFVQQALATFCENPENLHQPAVRKVLGDNLLMAMGAMLEEAQPMVTAESISHQSYRRLLSRAREYVLENMSEPVTVLDLCNQLHVSRRTLQNAFHAILGIGPNAWLKRIRLNAVRRELISPWSQSMTVKDAAMQWGFWHLGQFATDYQQLFSEKPSLTLHQRMREWG</t>
  </si>
  <si>
    <t>P36548</t>
  </si>
  <si>
    <t>AMIA_ECOLI</t>
  </si>
  <si>
    <t>N-acetylmuramoyl-L-alanine amidase AmiA (EC 3.5.1.28)</t>
  </si>
  <si>
    <t>amiA yfeE b2435 JW2428</t>
  </si>
  <si>
    <t>amiA</t>
  </si>
  <si>
    <t>MSTFKPLKTLTSRRQVLKAGLAALTLSGMSQAIAKDELLKTSNGHSKPKAKKSGGKRVVVLDPGHGGIDTGAIGRNGSKEKHVVLAIAKNVRSILRNHGIDARLTRSGDTFIPLYDRVEIAHKHGADLFMSIHADGFTNPKAAGASVFALSNRGASSAMAKYLSERENRADEVAGKKATDKDHLLQQVLFDLVQTDTIKNSLTLGSHILKKIKPVHKLHSRNTEQAAFVVLKSPSVPSVLVETSFITNPEEERLLGTAAFRQKIATAIAEGVISYFHWFDNQKAHSKKR</t>
  </si>
  <si>
    <t>P36553</t>
  </si>
  <si>
    <t>HEM6_ECOLI</t>
  </si>
  <si>
    <t>Oxygen-dependent coproporphyrinogen-III oxidase (CPO) (Coprogen oxidase) (Coproporphyrinogenase) (EC 1.3.3.3)</t>
  </si>
  <si>
    <t>hemF b2436 JW2429</t>
  </si>
  <si>
    <t>hemF</t>
  </si>
  <si>
    <t>MKPDAHQVKQFLLNLQDTICQQLTAVDGAEFVEDSWQREAGGGGRSRVLRNGGVFEQAGVNFSHVHGEAMPASATAHRPELAGRSFEAMGVSLVVHPHNPYVPTSHANVRFFIAEKPGADPVWWFGGGFDLTPFYGFEEDAIHWHRTARDLCLPFGEDVYPRYKKWCDEYFYLKHRNEQRGIGGLFFDDLNTPDFDRCFAFMQAVGKGYTDAYLPIVERRKAMAYGERERNFQLYRRGRYVEFNLVWDRGTLFGLQTGGRTESILMSMPPLVRWEYDYQPKDGSPEAALSEFIKVRDWV</t>
  </si>
  <si>
    <t>P36554</t>
  </si>
  <si>
    <t>MDTD_ECOLI</t>
  </si>
  <si>
    <t>Putative multidrug resistance protein MdtD</t>
  </si>
  <si>
    <t>mdtD yegB b2077 JW2062</t>
  </si>
  <si>
    <t>mdtD</t>
  </si>
  <si>
    <t>MTDLPDSTRWQLWIVAFGFFMQSLDTTIVNTALPSMAQSLGESPLHMHMVIVSYVLTVAVMLPASGWLADKVGVRNIFFTAIVLFTLGSLFCALSGTLNELLLARALQGVGGAMMVPVGRLTVMKIVPREQYMAAMTFVTLPGQVGPLLGPALGGLLVEYASWHWIFLINIPVGIIGAIATLLLMPNYTMQTRRFDLSGFLLLAVGMAVLTLALDGSKGTGLSPLTIAGLVAVGVVALVLYLLHARNNNRALFSLKLFRTRTFSLGLAGSFAGRIGSGMLPFMTPVFLQIGLGFSPFHAGLMMIPMVLGSMGMKRIVVQVVNRFGYRRVLVATTLGLSLVTLLFMTTALLGWYYVLPFVLFLQGMVNSTRFSSMNTLTLKDLPDNLASSGNSLLSMIMQLSMSIGVTIAGLLLGLFGSQHVSVDSGTTQTVFMYTWLSMALIIALPAFIFARVPNDTHQNVAISRRKRSAQ</t>
  </si>
  <si>
    <t>P36560</t>
  </si>
  <si>
    <t>ASR_ECOLI</t>
  </si>
  <si>
    <t>Acid shock protein</t>
  </si>
  <si>
    <t>asr b1597 JW5826</t>
  </si>
  <si>
    <t>asr</t>
  </si>
  <si>
    <t>MKKVLALVVAAAMGLSSAAFAAETTTTPAPTATTTKAAPAKTTHHKKQHKAAPAQKAQAAKKHHKNTKAEQKAPEQKAQAAKKHAKKHSHQQPAKPAAQPAA</t>
  </si>
  <si>
    <t>P36561</t>
  </si>
  <si>
    <t>COBS_ECOLI</t>
  </si>
  <si>
    <t>Adenosylcobinamide-GDP ribazoletransferase (EC 2.7.8.26) (Cobalamin synthase) (Cobalamin-5'-phosphate synthase)</t>
  </si>
  <si>
    <t>cobS b1992 JW1970</t>
  </si>
  <si>
    <t>cobS</t>
  </si>
  <si>
    <t>MSKLFWAMLSFITRLPVPRRWSQGLDFEHYSRGIITFPLIGLLLGAISGLVFMVLQAWCGAPLAALFSVLVLVLMTGGFHLDGLADTCDGVFSARSRDRMLEIMRDSRLGTHGGLALIFVVLAKILVLSELALRGESILASLAAACAVSRGTAALLMYRHRYAREEGLGNVFIGKIDGRQTCVTLGLAAIFAAVLLPGMHGVAAMVVTMVAIFILGQLLKRTLGGQTGDTLGAAIELGELVFLLALL</t>
  </si>
  <si>
    <t>P36562</t>
  </si>
  <si>
    <t>COBT_ECOLI</t>
  </si>
  <si>
    <t>Nicotinate-nucleotide--dimethylbenzimidazole phosphoribosyltransferase (NN:DBI PRT) (EC 2.4.2.21) (N(1)-alpha-phosphoribosyltransferase)</t>
  </si>
  <si>
    <t>cobT b1991 JW1969</t>
  </si>
  <si>
    <t>cobT</t>
  </si>
  <si>
    <t>MQILADLLNTIPAIDSTAMSRAQRHIDGLLKPVGSLGKLEVLAIQLAGMPGLNGIPHVGKKAVLVMCADHGVWEEGVAISPKEVTAIQAENMTRGTTGVCVLAEQAGANVHVIDVGIDTAEPIPGLINMRVARGSGNIASAPAMSRRQAEKLLLDVICYTQELAKNGVTLFGVGELGMANTTPAAAIVSTITGRDPEEVVGIGANLPTDKLANKIDVVRRAITLNQPNPQDGVDVLAKVGGFDLVGIAGVMLGAASCGLPVLLDGFLSYAAALAACQMSPAIKPYLIPSHLSAEKGARIALSHLGLEPYLNMEMRLGEGSGAALAMPIIEAACAIYNNMGELAASNIVLPGNTTSDLNS</t>
  </si>
  <si>
    <t>P36566</t>
  </si>
  <si>
    <t>CMOM_ECOLI</t>
  </si>
  <si>
    <t>tRNA 5-carboxymethoxyuridine methyltransferase (EC 2.1.1.-) (cmo5U methyltransferase)</t>
  </si>
  <si>
    <t>cmoM smtA ycbD b0921 JW0904</t>
  </si>
  <si>
    <t>cmoM</t>
  </si>
  <si>
    <t>MQDRNFDDIAEKFSRNIYGTTKGQLRQAILWQDLDRVLAEMGPQKLRVLDAGGGEGQTAIKMAERGHQVILCDLSAQMIDRAKQAAEAKGVSDNMQFIHCAAQDVASHLETPVDLILFHAVLEWVADPRSVLQTLWSVLRPGGVLSLMFYNAHGLLMHNMVAGNFDYVQAGMPKKKKRTLSPDYPRDPAQVYLWLEEAGWQIMGKTGVRVFHDYLREKHQQRDCYEALLELETRYCRQEPYITLGRYIHVTARKPQSKDKV</t>
  </si>
  <si>
    <t>P36645</t>
  </si>
  <si>
    <t>HOFB_ECOLI</t>
  </si>
  <si>
    <t>Protein transport protein HofB homolog</t>
  </si>
  <si>
    <t>hofB hopB b0107 JW0103</t>
  </si>
  <si>
    <t>hofB</t>
  </si>
  <si>
    <t>MNIPQLTALCLRYHGVLLDASEEVVHVAVVDAPSHELLDALHFATTKRIEITCWTRQQMEGHASRTQQTLPVAVQEKHQPKAELLTRTLQSALEQRASDIHIEPADNAYRIRLRIDGVLHPLPDVSPDAGVALTARLKVLGNLDIAEHRLPQDGQFTVELAGNAVSFRIATLPCRGGEKVVLRLLQQVGQALDVNTLGMQPLQLADFAHALQQPQGLVLVTGPTGSGKTVTLYSALQKLNTADINICSVEDPVEIPIAGLNQTQIHPRAGLTFQGVLRALLRQDPDVIMIGEIRDGETAEIAIKAAQTGHLVLSTLHTNSTCETLVRLQQMGVARWMLSSALTLVIAQRLVRKLCPHCRRQQGEPIHIPDNVWPSPLPHWQAPGCVHCYHGFYGRTALFEVLPITPVIRQLISANTDVESLETHARQAGMRTLFENGCLAVEQGLTTFEELIRVLGMPHGE</t>
  </si>
  <si>
    <t>P36646</t>
  </si>
  <si>
    <t>HOFC_ECOLI</t>
  </si>
  <si>
    <t>Protein transport protein HofC homolog</t>
  </si>
  <si>
    <t>hofC hopC yacD b0106 JW0102</t>
  </si>
  <si>
    <t>hofC</t>
  </si>
  <si>
    <t>MASKQLWRWHGITGDGNAQDGMLWAESRTLLLMALQQQMVTPLSLKRIAINSAQWRGDKSAEVIHQLATLLKAGLTLSEGLALLAEQHPSKQWQALLQSLAHDLEQGIAFSNALLPWSEVFPPLYQAMIRTGELTGKLDECCFELARQQKAQRQLTDKVKSALRYPIIILAMAIMVVVAMLHFVLPEFAAIYKTFNTPLPALTQGIMTLADFSGEWSWLLVLFGFLLAIANKLLMRRPTWLIVRQKLLLRIPIMGSLMRGQKLTQIFTILALTQSAGITFLQGVESVRETMRCPYWVQLLTQIQHDISNGQPIWLALKNTGEFSPLCLQLVRTGEASGSLDLMLDNLAHHHRENTMALADNLAALLEPALLIITGGIIGTLVVAMYLPIFHLGDAMSGMG</t>
  </si>
  <si>
    <t>P36647</t>
  </si>
  <si>
    <t>PPDD_ECOLI</t>
  </si>
  <si>
    <t>Prepilin peptidase-dependent protein D</t>
  </si>
  <si>
    <t>ppdD b0108 JW0104</t>
  </si>
  <si>
    <t>ppdD</t>
  </si>
  <si>
    <t>MDKQRGFTLIELMVVIGIIAILSAIGIPAYQNYLRKAALTDMLQTFVPYRTAVELCALEHGGLDTCDGGSNGIPSPTTTRYVSAMSVAKGVVSLTGQESLNGLSVVMTPGWDNANGVTGWTRNCNIQSDSALQQACEDVFRFDDAN</t>
  </si>
  <si>
    <t>P36649</t>
  </si>
  <si>
    <t>CUEO_ECOLI</t>
  </si>
  <si>
    <t>Blue copper oxidase CueO (Copper efflux oxidase)</t>
  </si>
  <si>
    <t>cueO yacK b0123 JW0119</t>
  </si>
  <si>
    <t>cueO</t>
  </si>
  <si>
    <t>MQRRDFLKYSVALGVASALPLWSRAVFAAERPTLPIPDLLTTDARNRIQLTIGAGQSTFGGKTATTWGYNGNLLGPAVKLQRGKAVTVDIYNQLTEETTLHWHGLEVPGEVDGGPQGIIPPGGKRSVTLNVDQPAATCWFHPHQHGKTGRQVAMGLAGLVVIEDDEILKLMLPKQWGIDDVPVIVQDKKFSADGQIDYQLDVMTAAVGWFGDTLLTNGAIYPQHAAPRGWLRLRLLNGCNARSLNFATSDNRPLYVIASDGGLLPEPVKVSELPVLMGERFEVLVEVNDNKPFDLVTLPVSQMGMAIAPFDKPHPVMRIQPIAISASGALPDTLSSLPALPSLEGLTVRKLQLSMDPMLDMMGMQMLMEKYGDQAMAGMDHSQMMGHMGHGNMNHMNHGGKFDFHHANKINGQAFDMNKPMFAAAKGQYERWVISGVGDMMLHPFHIHGTQFRILSENGKPPAAHRAGWKDTVKVEGNVSEVLVKFNHDAPKEHAYMAHCHLLEHEDTGMMLGFTV</t>
  </si>
  <si>
    <t>P36655</t>
  </si>
  <si>
    <t>DSBD_ECOLI</t>
  </si>
  <si>
    <t>Thiol:disulfide interchange protein DsbD (EC 1.8.1.8) (C-type cytochrome biogenesis protein CycZ) (Inner membrane copper tolerance protein) (Protein-disulfide reductase) (Disulfide reductase)</t>
  </si>
  <si>
    <t>dsbD cutA2 cycZ dipZ b4136 JW5734</t>
  </si>
  <si>
    <t>dsbD</t>
  </si>
  <si>
    <t>MAQRIFTLILLLCSTSVFAGLFDAPGRSQFVPADQAFAFDFQQNQHDLNLTWQIKDGYYLYRKQIRITPEHAKIADVQLPQGVWHEDEFYGKSEIYRDRLTLPVTINQASAGATLTVTYQGCADAGFCYPPETKTVPLSEVVANNAAPQPVSVPQQEQPTAQLPFSALWALLIGIGIAFTPCVLPMYPLISGIVLGGKQRLSTARALLLTFIYVQGMALTYTALGLVVAAAGLQFQAALQHPYVLIGLAIVFTLLAMSMFGLFTLQLPSSLQTRLTLMSNRQQGGSPGGVFVMGAIAGLICSPCTTAPLSAILLYIAQSGNMWLGGGTLYLYALGMGLPLMLITVFGNRLLPKSGPWMEQVKTAFGFVILALPVFLLERVIGDVWGLRLWSALGVAFFGWAFITSLQAKRGWMRIVQIILLAAALVSVRPLQDWAFGATHTAQTQTHLNFTQIKTVDELNQALVEAKGKPVMLDLYADWCVACKEFEKYTFSDPQVQKALADTVLLQANVTANDAQDVALLKHLNVLGLPTILFFDGQGQEHPQARVTGFMDAETFSAHLRDRQP</t>
  </si>
  <si>
    <t>DISULFID 122..128;  /note="Redox-active";  /evidence="ECO:0000305"; DISULFID 182..304;  /note="Redox-active";  /evidence="ECO:0000305"; DISULFID 480..483;  /note="Redox-active";  /evidence="ECO:0000305"</t>
  </si>
  <si>
    <t>P36659</t>
  </si>
  <si>
    <t>CBPA_ECOLI</t>
  </si>
  <si>
    <t>Curved DNA-binding protein</t>
  </si>
  <si>
    <t>cbpA b1000 JW0985</t>
  </si>
  <si>
    <t>cbpA</t>
  </si>
  <si>
    <t>MELKDYYAIMGVKPTDDLKTIKTAYRRLARKYHPDVSKEPDAEARFKEVAEAWEVLSDEQRRAEYDQMWQHRNDPQFNRQFHHGDGQSFNAEDFDDIFSSIFGQHARQSRQRPATRGHDIEIEVAVFLEETLTEHKRTISYNLPVYNAFGMIEQEIPKTLNVKIPAGVGNGQRIRLKGQGTPGENGGPNGDLWLVIHIAPHPLFDIVGQDLEIVVPVSPWEAALGAKVTVPTLKESILLTIPPGSQAGQRLRVKGKGLVSKKQTGDLYAVLKIVMPPKPDENTAALWQQLADAQSSFDPRKDWGKA</t>
  </si>
  <si>
    <t>P36661</t>
  </si>
  <si>
    <t>YCCE_ECOLI</t>
  </si>
  <si>
    <t>Uncharacterized protein YccE (ORF-D)</t>
  </si>
  <si>
    <t>yccE b1001 JW0986</t>
  </si>
  <si>
    <t>yccE</t>
  </si>
  <si>
    <t>MGSNIHGISCTANNYLKQAWNDIKNEYEKNQTYSITLFENTLVCFMRLYNELRRKVNEEDTPCLECESLEKEFEEMQNDNDLSLFMRILRTNDTQIYSGVSGGITYTIQYVRDIDIVRVSLPGRASESITDFKGYYWYNFMEYIENINACDDVFSEYCFDDENISVQPERINTPGISDLDSDIDLSGISFIQRETNQALGLKYAPVDGDGYCLLRAILVLKQHDYSWALVSYKMQKEVYNEFIKMVDKKTIEALVDTAFYNLREDVKTLFGVDLQSDNQIQGQSSLMSWSFLFFKKQFIDSCLNNEKCILHLPEFIFNDNKNLLALDTDTSDRIKAVKNFLVVLSDSICSLFIVNSNVASISLGNESFSTDEDLEYGYLMNTGNHYDVYLPPELFAQAYKLNNKEMNAQLDYLNRYAI</t>
  </si>
  <si>
    <t>P36662</t>
  </si>
  <si>
    <t>TORD_ECOLI</t>
  </si>
  <si>
    <t>Chaperone protein TorD</t>
  </si>
  <si>
    <t>torD b0998 JW0983</t>
  </si>
  <si>
    <t>torD</t>
  </si>
  <si>
    <t>MTTLTAQQIACVYAWLAQLFSRELDDEQLTQIASAQMAEWFSLLKSEPPLTAAVNELENRIATLTVRDDARLELAADFCGLFLMTDKQAALPYASAYKQDEQEIKRLLVEAGMETSGNFNEPADHLAIYLELLSHLHFSLGEGTVPARRIDSLRQKTLTALWQWLPEFVARCRQYDSFGFYAALSQLLLVLVECDHQNR</t>
  </si>
  <si>
    <t>P36667</t>
  </si>
  <si>
    <t>WBBL_ECOLI</t>
  </si>
  <si>
    <t>Rhamnosyltransferase WbbL (EC 2.4.1.-)</t>
  </si>
  <si>
    <t>wbbL b4571 JW2016 b2031</t>
  </si>
  <si>
    <t>wbbL</t>
  </si>
  <si>
    <t>MVYIIIVSHGHEDYIKKLLENLNADDEHYKIIVRDNKDSLLLKQICQHYAGLDYISGGVYGFGHNNNIAVAYVKEKYRPADDDYILFLNPDIIMKHDDLLTYIKYVESKRYAFSTLCLFRDEAKSLHDYSVRKFPVLSDFIVSFMLGINKTKIPKESIYSDTVVDWCAGSFMLVRFSDFVRVNGFDQGYFMYCEDIDLCLRLSLAGVRLHYVPAFHAIHYAHHDNRSFFSKAFRWHLKSTFRYLARKRILSNRNFDRISSVFHP</t>
  </si>
  <si>
    <t>P36672</t>
  </si>
  <si>
    <t>PTTBC_ECOLI</t>
  </si>
  <si>
    <t>PTS system trehalose-specific EIIBC component (EIIBC-Tre) (EII-Tre) [Includes: Trehalose-specific phosphotransferase enzyme IIB component (EC 2.7.1.201) (PTS system trehalose-specific EIIB component); Trehalose permease IIC component (PTS system trehalose-specific EIIC component)]</t>
  </si>
  <si>
    <t>treB b4240 JW4199</t>
  </si>
  <si>
    <t>treB</t>
  </si>
  <si>
    <t>MMSKINQTDIDRLIELVGGRGNIATVSHCITRLRFVLNQPANARPKEIEQLPMVKGCFTNAGQFQVVIGTNVGDYYQALIASTGQAQVDKEQVKKAARHNMKWHEQLISHFAVIFFPLLPALISGGLILGFRNVIGDLPMSNGQTLAQMYPSLQTIYDFLWLIGEAIFFYLPVGICWSAVKKMGGTPILGIVLGVTLVSPQLMNAYLLGQQLPEVWDFGMFSIAKVGYQAQVIPALLAGLALGVIETRLKRIVPDYLYLVVVPVCSLILAVFLAHALIGPFGRMIGDGVAFAVRHLMTGSFAPIGAALFGFLYAPLVITGVHQTTLAIDLQMIQSMGGTPVWPLIALSNIAQGSAVIGIIISSRKHNEREISVPAAISAWLGVTEPAMYGINLKYRFPMLCAMIGSGLAGLLCGLNGVMANGIGVGGLPGILSIQPSYWQVFALAMAIAIIIPIVLTSFIYQRKYRLGTLDIV</t>
  </si>
  <si>
    <t>P36673</t>
  </si>
  <si>
    <t>TRER_ECOLI</t>
  </si>
  <si>
    <t>HTH-type transcriptional regulator TreR (Trehalose operon repressor)</t>
  </si>
  <si>
    <t>treR b4241 JW4200</t>
  </si>
  <si>
    <t>treR</t>
  </si>
  <si>
    <t>MQNRLTIKDIARLSGVGKSTVSRVLNNESGVSQLTRERVEAVMNQHGFSPSRSARAMRGQSDKVVAIIVTRLDSLSENLAVQTMLPAFYEQGYDPIMMESQFSPQLVAEHLGVLKRRNIDGVVLFGFTGITEEMLAHWQSSLVLLARDAKGFASVCYDDEGAIKILMQRLYDQGHRNISYLGVPHSDVTTGKRRHEAYLAFCKAHKLHPVAALPGLAMKQGYENVAKVITPETTALLCATDTLALGASKYLQEQRIDTLQLASVGNTPLMKFLHPEIVTVDPGYAEAGRQAACQLIAQVTGRSEPQQIIIPATLS</t>
  </si>
  <si>
    <t>P36675</t>
  </si>
  <si>
    <t>ARFA_ECOLI</t>
  </si>
  <si>
    <t>Alternative ribosome-rescue factor A</t>
  </si>
  <si>
    <t>arfA yhdL b4550 JW3253</t>
  </si>
  <si>
    <t>arfA</t>
  </si>
  <si>
    <t>MSRYQHTKGQIKDNAIEALLHDPLFRQRVEKNKKGKGSYMRKGKHGNRGNWEASGKKVNHFFTTGLLLSGAC</t>
  </si>
  <si>
    <t>P36677</t>
  </si>
  <si>
    <t>YHDN_ECOLI</t>
  </si>
  <si>
    <t>Uncharacterized protein YhdN</t>
  </si>
  <si>
    <t>yhdN b3293 JW3255</t>
  </si>
  <si>
    <t>yhdN</t>
  </si>
  <si>
    <t>MWLLDQWAERHIAEAQAKGEFDNLAGSGEPLILDDDSHVPPELRAGYRLLKNAGCLPPELEQRREAIQLLDILKGIRHDDPQYQEVSRRLSLLELKLRQAGLSTDFLRGDYADKLLDKINDN</t>
  </si>
  <si>
    <t>P36678</t>
  </si>
  <si>
    <t>GSPM_ECOLI</t>
  </si>
  <si>
    <t>Putative type II secretion system protein M (T2SS protein M) (Putative general secretion pathway protein M) (Transport protein PshM)</t>
  </si>
  <si>
    <t>gspM hopZ pshM b3334 JW5704</t>
  </si>
  <si>
    <t>gspM</t>
  </si>
  <si>
    <t>MIKSWWAEKSTSEKQIVAALAVLSLGVFCWLGVIKPIDTYIAEHQSHAQKIKKDIKWMQDQASTHGLLGHPALTQPIKNILLEEAKRENLAITLENGPDNTLTIHPVTAPLENVSRWLTTAQVTYGIVIEDLQFTLAGNEEITLRHLSFREQQ</t>
  </si>
  <si>
    <t>P36680</t>
  </si>
  <si>
    <t>ZAPD_ECOLI</t>
  </si>
  <si>
    <t>Cell division protein ZapD (Z ring-associated protein D)</t>
  </si>
  <si>
    <t>zapD yacF b0102 JW0099</t>
  </si>
  <si>
    <t>zapD</t>
  </si>
  <si>
    <t>MQTQVLFEHPLNEKMRTWLRIEFLIQQLTVNLPIVDHAGALHFFRNVSELLDVFERGEVRTELLKELDRQQRKLQTWIGVPGVDQSRIEALIQQLKAAGSVLISAPRIGQFLREDRLIALVRQRLSIPGGCCSFDLPTLHIWLHLPQAQRDSQVETWIASLNPLTQALTMVLDLIRQSAPFRKQTSLNGFYQDNGGDADLLRLNLSLDSQLYPQISGHKSRFAIRFMPLDTENGQVPERLDFELACC</t>
  </si>
  <si>
    <t>P36682</t>
  </si>
  <si>
    <t>YACH_ECOLI</t>
  </si>
  <si>
    <t>Uncharacterized protein YacH</t>
  </si>
  <si>
    <t>yacH b0117 JW0113</t>
  </si>
  <si>
    <t>yacH</t>
  </si>
  <si>
    <t>MKMTLPFKPHVLALICSAGLCAASTGLYIKSRTVEAPVEPQSTQLAVSDAAAVTFPATVSAPPVTPAVVKSAFSTAQIDQWVAPVALYPDALLSQVLMASTYPTNVAQAVQWSHDNPLKQGDAAIQAVSDQPWDASVKSLVAFPQLMALMGENPQWVQNLGDAFLAQPQDVMDSVQRLRQLAQQTGSLKSSTEQKVITTTKKAVPVKQTVTAPVIPSNTVLTANPVITEPATTVISIEPANPDVVYIPNYNPTVVYGNWANTAYPPVYLPPPAGEPFVDSFVRGFGYSMGVATTYALFSSIDWDDDDHDHHHHDNDDYHHHDGGHRDGNGWQHNGDNINIDVNNFNRITGEHLTDKNMAWRHNPNYRNGVPYHDQDMAKRFHQTDVNGGMSATQLPAPTRDSQRQAAANQFQQRTHAAPVITRDTQRQAAAQRFNEAEHYGSYDDFHDFSRRQPLTQQQKDAARQRYQSASPEQRQAVRERMQTNPKIQQRREAARERIQSASPEQRQAVREKMQTNPQNQQRRDAARERIQSASPEQRQVFKEKVQQRPLNQQQRDNARQRVQSASPEQRQVFREKVQESRPQRLNDSNHTVRLNNEQRSAVCERLSERGARRLER</t>
  </si>
  <si>
    <t>P36683</t>
  </si>
  <si>
    <t>ACNB_ECOLI</t>
  </si>
  <si>
    <t>Aconitate hydratase B (ACN) (Aconitase) (EC 4.2.1.3) ((2R,3S)-2-methylisocitrate dehydratase) ((2S,3R)-3-hydroxybutane-1,2,3-tricarboxylate dehydratase) (2-methyl-cis-aconitate hydratase) (EC 4.2.1.99) (Iron-responsive protein-like) (IRP-like) (RNA-binding protein)</t>
  </si>
  <si>
    <t>acnB yacI yacJ b0118 JW0114</t>
  </si>
  <si>
    <t>acnB</t>
  </si>
  <si>
    <t>MLEEYRKHVAERAAEGIAPKPLDANQMAALVELLKNPPAGEEEFLLDLLTNRVPPGVDEAAYVKAGFLAAIAKGEAKSPLLTPEKAIELLGTMQGGYNIHPLIDALDDAKLAPIAAKALSHTLLMFDNFYDVEEKAKAGNEYAKQVMQSWADAEWFLNRPALAEKLTVTVFKVTGETNTDDLSPAPDAWSRPDIPLHALAMLKNAREGIEPDQPGVVGPIKQIEALQQKGFPLAYVGDVVGTGSSRKSATNSVLWFMGDDIPHVPNKRGGGLCLGGKIAPIFFNTMEDAGALPIEVDVSNLNMGDVIDVYPYKGEVRNHETGELLATFELKTDVLIDEVRAGGRIPLIIGRGLTTKAREALGLPHSDVFRQAKDVAESDRGFSLAQKMVGRACGVKGIRPGAYCEPKMTSVGSQDTTGPMTRDELKDLACLGFSADLVMQSFCHTAAYPKPVDVNTHHTLPDFIMNRGGVSLRPGDGVIHSWLNRMLLPDTVGTGGDSHTRFPIGISFPAGSGLVAFAAATGVMPLDMPESVLVRFKGKMQPGITLRDLVHAIPLYAIKQGLLTVEKKGKKNIFSGRILEIEGLPDLKVEQAFELTDASAERSAAGCTIKLNKEPIIEYLNSNIVLLKWMIAEGYGDRRTLERRIQGMEKWLANPELLEADADAEYAAVIDIDLADIKEPILCAPNDPDDARPLSAVQGEKIDEVFIGSCMTNIGHFRAAGKLLDAHKGQLPTRLWVAPPTRMDAAQLTEEGYYSVFGKSGARIEIPGCSLCMGNQARVADGATVVSTSTRNFPNRLGTGANVFLASAELAAVAALIGKLPTPEEYQTYVAQVDKTAVDTYRYLNFNQLSQYTEKADGVIFQTAV</t>
  </si>
  <si>
    <t>P36767</t>
  </si>
  <si>
    <t>RDGC_ECOLI</t>
  </si>
  <si>
    <t>Recombination-associated protein RdgC</t>
  </si>
  <si>
    <t>rdgC yaiD b0393 JW0384</t>
  </si>
  <si>
    <t>rdgC</t>
  </si>
  <si>
    <t>MLWFKNLMVYRLSREISLRAEEMEKQLASMAFTPCGSQDMAKMGWVPPMGSHSDALTHVANGQIVICARKEEKILPSPVIKQALEAKIAKLEAEQARKLKKTEKDSLKDEVLHSLLPRAFSRFSQTMMWIDTVNGLIMVDCASAKKAEDTLALLRKSLGSLPVVPLSMENPIELTLTEWVRSGSAAQGFQLLDEAELKSLLEDGGVIRAKKQDLTSEEITNHIEAGKVVTKLALDWQQRIQFVMCDDGSLKRLKFCDELRDQNEDIDREDFAQRFDADFILMTGELAALIQNLIEGLGGEAQR</t>
  </si>
  <si>
    <t>P36771</t>
  </si>
  <si>
    <t>LRHA_ECOLI</t>
  </si>
  <si>
    <t>Probable HTH-type transcriptional regulator LrhA</t>
  </si>
  <si>
    <t>lrhA genR b2289 JW2284</t>
  </si>
  <si>
    <t>lrhA</t>
  </si>
  <si>
    <t>MISANRPIINLDLDLLRTFVAVADLNTFAAAAAAVCRTQSAVSQQMQRLEQLVGKELFARHGRNKLLTEHGIQLLGYARKILRFNDEACSSLMFSNLQGVLTIGASDESADTILPFLLNRVSSVYPKLALDVRVKRNAYMAEMLESQEVDLMVTTHRPSAFKALNLRTSPTHWYCAAEYILQKGEPIPLVLLDDPSPFRDMVLATLNKADIPWRLAYVASTLPAVRAAVKAGLGVTARPVEMMSPDLRVLSGVDGLPPLPDTEYLLCYDPSSNNELAQVIYQAMESYHNPWQYSPMSAPEGDDSLLIERDIE</t>
  </si>
  <si>
    <t>P36837</t>
  </si>
  <si>
    <t>DTPB_ECOLI</t>
  </si>
  <si>
    <t>Dipeptide and tripeptide permease B</t>
  </si>
  <si>
    <t>dtpB yhiP b3496 JW3463</t>
  </si>
  <si>
    <t>dtpB</t>
  </si>
  <si>
    <t>MNTTTPMGMLQQPRPFFMIFFVELWERFGYYGVQGVLAVFFVKQLGFSQEQAFVTFGAFAALVYGLISIGGYVGDHLLGTKRTIVLGALVLAIGYFMTGMSLLKPDLIFIALGTIAVGNGLFKANPASLLSKCYPPKDPRLDGAFTLFYMSINIGSLIALSLAPVIADRFGYSVTYNLCGAGLIIALLVYIACRGMVKDIGSEPDFRPMSFSKLLYVLLGSVVMIFVCAWLMHNVEVANLVLIVLSIVVTIIFFRQAFKLDKTGRNKMFVAFVLMLEAVVFYILYAQMPTSLNFFAINNVHHEILGFSINPVSFQALNPFWVVLASPILAGIYTHLGNKGKDLSMPMKFTLGMFMCSLGFLTAAAAGMWFADAQGLTSPWFIVLVYLFQSLGELFISALGLAMIAALVPQHLMGFILGMWFLTQAAAFLLGGYVATFTAVPDNITDPLETLPVYTNVFGKIGLVTLGVAVVMLLMVPWLKRMIATPESH</t>
  </si>
  <si>
    <t>P36879</t>
  </si>
  <si>
    <t>YADG_ECOLI</t>
  </si>
  <si>
    <t>Uncharacterized ABC transporter ATP-binding protein YadG</t>
  </si>
  <si>
    <t>yadG b0127 JW0123</t>
  </si>
  <si>
    <t>yadG</t>
  </si>
  <si>
    <t>MTIALELQQLKKTYPGGVQALRGIDLQVEAGDFYALLGPNGAGKSTTIGIISSLVNKTSGRVSVFGYDLEKDVVNAKRQLGLVPQEFNFNPFETVQQIVVNQAGYYGVERKEAYIRSEKYLKQLDLWGKRNERARMLSGGMKRRLMIARALMHEPKLLILDEPTAGVDIELRRSMWGFLKDLNDKGTTIILTTHYLEEAEMLCRNIGIIQHGELVENTSMKALLAKLKSETFILDLAPKSPLPKLDGYQYRLVDTATLEVEVLREQGINSVFTQLSEQGIQVLSMRNKANRLEELFVSLVNEKQGDRA</t>
  </si>
  <si>
    <t>P36881</t>
  </si>
  <si>
    <t>YADI_ECOLI</t>
  </si>
  <si>
    <t>Putative phosphotransferase enzyme IIA component YadI (Putative PTS system EIIA component)</t>
  </si>
  <si>
    <t>yadI b0129 JW0125</t>
  </si>
  <si>
    <t>yadI</t>
  </si>
  <si>
    <t>MLGWVITCHDDRAQEILDALEKKHGALLQCRAVNFWRGLSSNMLSRMMCDALHEADSGEGVIFLTDIAGAPPYRVASLLSHKHSRCEVISGVTLPLIEQMMACRETMTSSEFRERIVELGAPEVSSLWHQQQKNPPFVLKHNLYEY</t>
  </si>
  <si>
    <t>P36928</t>
  </si>
  <si>
    <t>YEGD_ECOLI</t>
  </si>
  <si>
    <t>Uncharacterized chaperone protein YegD</t>
  </si>
  <si>
    <t>yegD b2069 JW2054</t>
  </si>
  <si>
    <t>yegD</t>
  </si>
  <si>
    <t>MFIGFDYGTANCSVAVMRDGKPHLLKMENDSTLLPSMLCAPTREAVSEWLYRHHDVPADDDETQALLRRAIRYNREEDIDVTAKSVQFGLSSLAQYIDDPEEVWFVKSPKSFLGASGLKPQQVALFEDLVCAMMLHIRQQAQAQLPEAITQAVIGRPINFQGLGGDEANTQAQGILERAAKRAGFRDVVFQYEPVAAGLDYEATLQEEKRVLVVDIGGGTTDCSLLLMGPQWRSRLDREASLLGHSGCRIGGNDLDIALAFKNLMPLLGMGGETEKGIALPILPWWNAVAINDVPAQSDFYSSANGRLLNDLVRDAREPEKVALLQKVWRQRLSYRLVRSAEECKIALSSVAETRASLPFISNELATLISQRGLESALSQPLTRILEQVQLALDNAQEKPDVIYLTGGSARSPLIKKALAEQLPGIPIAGGDDFGSVTAGLARWAEVVFR</t>
  </si>
  <si>
    <t>P36929</t>
  </si>
  <si>
    <t>RSMB_ECOLI</t>
  </si>
  <si>
    <t>Ribosomal RNA small subunit methyltransferase B (EC 2.1.1.176) (16S rRNA m5C967 methyltransferase) (rRNA (cytosine-C(5)-)-methyltransferase RsmB)</t>
  </si>
  <si>
    <t>rsmB fmu/fmv rrmB sun yhdB b3289 JW3250</t>
  </si>
  <si>
    <t>rsmB</t>
  </si>
  <si>
    <t>MKKQRNLRSMAAQAVEQVVEQGQSLSNILPPLQQKVSDKDKALLQELCFGVLRTLSQLDWLINKLMARPMTGKQRTVHYLIMVGLYQLLYTRIPPHAALAETVEGAIAIKRPQLKGLINGVLRQFQRQQEELLAEFNASDARYLHPSWLLKRLQKAYPEQWQSIVEANNQRPPMWLRINRTHHSRDSWLALLDEAGMKGFPHADYPDAVRLETPAPVHALPGFEDGWVTVQDASAQGCMTWLAPQNGEHILDLCAAPGGKTTHILEVAPEAQVVAVDIDEQRLSRVYDNLKRLGMKATVKQGDGRYPSQWCGEQQFDRILLDAPCSATGVIRRHPDIKWLRRDRDIPELAQLQSEILDAIWPHLKTGGTLVYATCSVLPEENSLQIKAFLQRTADAELCETGTPEQPGKQNLPGAEEGDGFFYAKLIKK</t>
  </si>
  <si>
    <t>P36930</t>
  </si>
  <si>
    <t>GATR_ECOLI</t>
  </si>
  <si>
    <t>Putative galactitol utilization operon repressor</t>
  </si>
  <si>
    <t>gatR b4498 JW5340/JW2074 b2087/b2090</t>
  </si>
  <si>
    <t>gatR</t>
  </si>
  <si>
    <t>MTMNSFERRNKIIQLVNEQGTVLVQDLAGVFAASEATIRADLRFLEQKGVVTRFHGGAAKIMSGNSETETQEVGFKERFQLASAPKNRIAQAAVKMIHEGMTDPTHVIWTQA</t>
  </si>
  <si>
    <t>P36937</t>
  </si>
  <si>
    <t>KDPF_ECOLI</t>
  </si>
  <si>
    <t>Potassium-transporting ATPase KdpF subunit (ATP phosphohydrolase [potassium-transporting] F chain) (Potassium-binding and translocating subunit F) (Potassium-translocating ATPase F chain)</t>
  </si>
  <si>
    <t>kdpF b4513 JW0687</t>
  </si>
  <si>
    <t>kdpF</t>
  </si>
  <si>
    <t>MSAGVITGVLLVFLLLGYLVYALINAEAF</t>
  </si>
  <si>
    <t>P36938</t>
  </si>
  <si>
    <t>PGM_ECOLI</t>
  </si>
  <si>
    <t>Phosphoglucomutase (PGM) (EC 5.4.2.2) (Glucose phosphomutase)</t>
  </si>
  <si>
    <t>pgm b0688 JW0675</t>
  </si>
  <si>
    <t>pgm</t>
  </si>
  <si>
    <t>MAIHNRAGQPAQQSDLINVAQLTAQYYVLKPEAGNAEHAVKFGTSGHRGSAARHSFNEPHILAIAQAIAEERAKNGITGPCYVGKDTHALSEPAFISVLEVLAANGVDVIVQENNGFTPTPAVSNAILVHNKKGGPLADGIVITPSHNPPEDGGIKYNPPNGGPADTNVTKVVEDRANALLADGLKGVKRISLDEAMASGHVKEQDLVQPFVEGLADIVDMAAIQKAGLTLGVDPLGGSGIEYWKRIGEYYNLNLTIVNDQVDQTFRFMHLDKDGAIRMDCSSECAMAGLLALRDKFDLAFANDPDYDRHGIVTPAGLMNPNHYLAVAINYLFQHRPQWGKDVAVGKTLVSSAMIDRVVNDLGRKLVEVPVGFKWFVDGLFDGSFGFGGEESAGASFLRFDGTPWSTDKDGIIMCLLAAEITAVTGKNPQEHYNELAKRFGAPSYNRLQAAATSAQKAALSKLSPEMVSASTLAGDPITARLTAAPGNGASIGGLKVMTDNGWFAARPSGTEDAYKIYCESFLGEEHRKQIEKEAVEIVSEVLKNA</t>
  </si>
  <si>
    <t>P36943</t>
  </si>
  <si>
    <t>EAEH_ECOLI</t>
  </si>
  <si>
    <t>Putative attaching and effacing protein homolog</t>
  </si>
  <si>
    <t>eaeH b0297 JW0291</t>
  </si>
  <si>
    <t>eaeH</t>
  </si>
  <si>
    <t>MSHYKTGHKQPRFRYSVLARCVAWANISVQVLFPLAVTFTPVMAARAQHAVQPRLSMGNTTVTADNNVEKNVASFAANAGTFLSSQPDSDATRNFITGMATAKANQEIQEWLGKYGTARVKLNVDKDFSLKDSSLEMLYPIYDTPTNMLFTQGAIHRTDDRTQSNIGFGWRHFSGNDWMAGVNTFIDHDLSRSHTRIGVGAEYWRDYLKLSANGYIRASGWKKSPDIEDYQERPANGWDIRAEGYLPAWPQLGASLMYEQYYGDEVGLFGKDKRQKDPHAISAEVTYTPVPLTQQ</t>
  </si>
  <si>
    <t>P36979</t>
  </si>
  <si>
    <t>RLMN_ECOLI</t>
  </si>
  <si>
    <t>Dual-specificity RNA methyltransferase RlmN (EC 2.1.1.192) (23S rRNA (adenine(2503)-C(2))-methyltransferase) (23S rRNA m2A2503 methyltransferase) (Ribosomal RNA large subunit methyltransferase N) (tRNA (adenine(37)-C(2))-methyltransferase) (tRNA m2A37 methyltransferase)</t>
  </si>
  <si>
    <t>rlmN yfgB b2517 JW2501</t>
  </si>
  <si>
    <t>rlmN</t>
  </si>
  <si>
    <t>MSEQLVTPENVTTKDGKINLLDLNRQQMREFFKDLGEKPFRADQVMKWMYHYCCDNFDEMTDINKVLRGKLKEVAEIRAPEVVEEQRSSDGTIKWAIAVGDQRVETVYIPEDDRATLCVSSQVGCALECKFCSTAQQGFNRNLRVSEIIGQVWRAAKIVGAAKVTGQRPITNVVMMGMGEPLLNLNNVVPAMEIMLDDFGFGLSKRRVTLSTSGVVPALDKLGDMIDVALAISLHAPNDEIRDEIVPINKKYNIETFLAAVRRYLEKSNANQGRVTIEYVMLDHVNDGTEHAHQLAELLKDTPCKINLIPWNPFPGAPYGRSSNSRIDRFSKVLMSYGFTTIVRKTRGDDIDAACGQLAGDVIDRTKRTLRKRMQGEAIDIKAV</t>
  </si>
  <si>
    <t>DISULFID 118..355;  /note="(transient)";  /evidence="ECO:0000305"</t>
  </si>
  <si>
    <t>P36995</t>
  </si>
  <si>
    <t>CSPB_ECOLI</t>
  </si>
  <si>
    <t>Cold shock-like protein CspB (CSP-B)</t>
  </si>
  <si>
    <t>cspB b1557 JW1549</t>
  </si>
  <si>
    <t>cspB</t>
  </si>
  <si>
    <t>MSNKMTGLVKWFNADKGFGFISPVDGSKDVFVHFSAIQNDNYRTLFEGQKVTFSIESGAKGPAAANVIITD</t>
  </si>
  <si>
    <t>P36999</t>
  </si>
  <si>
    <t>RLMA_ECOLI</t>
  </si>
  <si>
    <t>23S rRNA (guanine(745)-N(1))-methyltransferase (EC 2.1.1.187) (23S rRNA m1G745 methyltransferase) (Ribosomal RNA large subunit methyltransferase A)</t>
  </si>
  <si>
    <t>rlmA rrmA yebH b1822 JW1811</t>
  </si>
  <si>
    <t>rlmA</t>
  </si>
  <si>
    <t>MSFSCPLCHQPLSREKNSYICPQRHQFDMAKEGYVNLLPVQHKRSRDPGDSAEMMQARRAFLDAGHYQPLRDAIVAQLRERLDDKATAVLDIGCGEGYYTHAFADALPEITTFGLDVSKVAIKAAAKRYPQVTFCVASSHRLPFSDTSMDAIIRIYAPCKAEELARVVKPGGWVITATPGPRHLMELKGLIYNEVHLHAPHAEQLEGFTLQQSAELCYPMRLRGDEAVALLQMTPFAWRAKPEVWQTLAAKEVFDCQTDFNIHLWQRSY</t>
  </si>
  <si>
    <t>P37001</t>
  </si>
  <si>
    <t>PAGP_ECOLI</t>
  </si>
  <si>
    <t>Lipid A palmitoyltransferase PagP (EC 2.3.1.251) (Lipid A acylation protein)</t>
  </si>
  <si>
    <t>pagP crcA ybeG b0622 JW0617</t>
  </si>
  <si>
    <t>pagP</t>
  </si>
  <si>
    <t>MNVSKYVAIFSFVFIQLISVGKVFANADEWMTTFRENIAQTWQQPEHYDLYIPAITWHARFAYDKEKTDRYNERPWGGGFGLSRWDEKGNWHGLYAMAFKDSWNKWEPIAGYGWESTWRPLADENFHLGLGFTAGVTARDNWNYIPLPVLLPLASVGYGPVTFQMTYIPGTYNNGNVYFAWMRFQF</t>
  </si>
  <si>
    <t>P37002</t>
  </si>
  <si>
    <t>CRCB_ECOLI</t>
  </si>
  <si>
    <t>Putative fluoride ion transporter CrcB</t>
  </si>
  <si>
    <t>crcB ybeI b0624 JW0619</t>
  </si>
  <si>
    <t>crcB</t>
  </si>
  <si>
    <t>MLQLLLAVFIGGGTGSVARWLLSMRFNPLHQAIPLGTLTANLIGAFIIGIGFAWFSRMTNIDPVWKVLITTGFCGGLTTFSTFSAEVVFLLQEGRFGWALLNVFVNLLGSFAMTALAFWLFSASTAH</t>
  </si>
  <si>
    <t>P37003</t>
  </si>
  <si>
    <t>YBFG_ECOLI</t>
  </si>
  <si>
    <t>Putative uncharacterized protein YbfG</t>
  </si>
  <si>
    <t>ybfG b0691 JW5094/JW5095 b0690</t>
  </si>
  <si>
    <t>ybfG</t>
  </si>
  <si>
    <t>MREMNQLVNTEDSAWPIIQNWLKDATNHTELLPVNKDLAETALYQLQVTTKSPMGALVYGSGGLLIDNGXLRIAGSGHPRLPRDPVSWTQRPEFAGVRALPIADDVAGVIFALNGGDLGEDTGCVYYFAPDTLNWESLEVGYSEFLQWALSGDLDTFYENVRWQQWREDVIKLSATEAFTFYPFLWVQSEEARTRKVISLTELWEMQYQMKETFTQ</t>
  </si>
  <si>
    <t>P37005</t>
  </si>
  <si>
    <t>LAST_ECOLI</t>
  </si>
  <si>
    <t>Uncharacterized tRNA/rRNA methyltransferase LasT (EC 2.1.1.-)</t>
  </si>
  <si>
    <t>lasT yjtD b4403 JW4366</t>
  </si>
  <si>
    <t>lasT</t>
  </si>
  <si>
    <t>MRITIILVAPARAENIGAAARAMKTMGFSDLRIVDSQAHLEPATRWVAHGSGDIIDNIKVFPTLAESLHDVDFTVATTARSRAKYHYYATPVELVPLLEEKSSWMSHAALVFGREDSGLTNEELALADVLTGVPMVADYPSLNLGQAVMVYCYQLATLIQQPAKSDATADQHQLQALRERAMTLLTTLAVADDIKLVDWLQQRLGLLEQRDTAMLHRLLHDIEKNITK</t>
  </si>
  <si>
    <t>P37007</t>
  </si>
  <si>
    <t>YAGA_ECOLI</t>
  </si>
  <si>
    <t>Uncharacterized protein YagA</t>
  </si>
  <si>
    <t>yagA b0267 JW0260</t>
  </si>
  <si>
    <t>yagA</t>
  </si>
  <si>
    <t>MESLMPWDARDTMSLRTEFVLFASQDGANIRSLCRRFGISPATGYKWLQRWAQEGAAGLQDRPRIPHHSPNRSSDDITALLRMAHDRHERWGARKIKRWLEDQGHTMPAFSTVHNLMARHGLLPGASPGIPATGRFEHDAPNRLWQMDFKGHFPFGGGRCHPLTLLDDHSRFSLCLAHCTDERRETVQQQLVSVFERYGLPDRMTMDNGSPWGDTTGTWTALELWLMRLGIRVGHSRPYHPQTQGKLERFHRSLKAEVLQGKWFADSGELQRAFDHWRTVYNLERPHEALDMAVPGSRYQPSARQYSGNTTPPEYDEGVMVRKVDISGKLSVKGVSLSAGKAFRGERVGLKEMQEDGSYEVWWYSTKVGVIDLKKKSITMGKGC</t>
  </si>
  <si>
    <t>P37008</t>
  </si>
  <si>
    <t>YAGB_ECOLI</t>
  </si>
  <si>
    <t>Orphan antitoxin YagB</t>
  </si>
  <si>
    <t>yagB b0266 JW0259</t>
  </si>
  <si>
    <t>yagB</t>
  </si>
  <si>
    <t>MNKDSTQTWGLKRDITPCFGARLVQEGHRLHFLADRAGFTGSFSEVQTLQLDEAFPHFVAHLELMLLSCELNPRYAHCVTLYRNGLTGEADTLGSHGYVYIAILNRHGFNRHLRVI</t>
  </si>
  <si>
    <t>P37009</t>
  </si>
  <si>
    <t>FBPC_ECOLI</t>
  </si>
  <si>
    <t>Fe(3+) ions import ATP-binding protein FbpC (EC 7.2.2.7)</t>
  </si>
  <si>
    <t>fbpC afuC yagC b0262 JW0254</t>
  </si>
  <si>
    <t>fbpC</t>
  </si>
  <si>
    <t>MTQKNFVELRNVTKRFGSNTVIDNINLTIPQGQMVTLLGPSGCGKTTILRLVAGLEKPSEGQIFIDGEDVTHRSIQQRDICMVFQSYALFPHMSLGENVGYGLKMLGVPRAELKARVKEALAMVDLEGFEDRFVDQISGGQQQRVALARALILKPKVLLFDEPLSNLDANLRRSMRDKIRELQKQFDITSLYVTHDQSEAFAVSDTVLVMNKGHIMQIGSPQDLYRQPASRFMASFMGDANLFPATFSDGYVDIYGYHLPRPLHFGTQGEGMVGVRPEAITLSDRGEESQRCVIRHVAYMGPQYEVTVEWHGQEILLQVNATRLQPDVGEQYYLEIHPYGMFVLADAA</t>
  </si>
  <si>
    <t>P37013</t>
  </si>
  <si>
    <t>NORR_ECOLI</t>
  </si>
  <si>
    <t>Anaerobic nitric oxide reductase transcription regulator NorR</t>
  </si>
  <si>
    <t>norR ygaA b2709 JW5843</t>
  </si>
  <si>
    <t>norR</t>
  </si>
  <si>
    <t>MSFSVDVLANIAIELQRGIGHQDRFQRLITTLRQVLECDASALLRYDSRQFIPLAIDGLAKDVLGRRFALEGHPRLEAIARAGDVVRFPADSELPDPYDGLIPGQESLKVHACVGLPLFAGQNLIGALTLDGMQPDQFDVFSDEELRLIAALAAGALSNALLIEQLESQNMLPGDATPFEAVKQTQMIGLSPGMTQLKKEIEIVAASDLNVLISGETGTGKELVAKAIHEASPRAVNPLVYLNCAALPESVAESELFGHVKGAFTGAISNRSGKFEMADNGTLFLDEIGELSLALQAKLLRVLQYGDIQRVGDDRCLRVDVRVLAATNRDLREEVLAGRFRADLFHRLSVFPLSVPPLRERGDDVILLAGYFCEQCRLRQGLSRVVLSAGARNLLQHYSFPGNVRELEHAIHRAVVLARATRSGDEVILEAQHFAFPEVTLPTPEVAAVPVVKQNLREATEAFQRETIRQALAQNHHNWAACARMLETDVANLHRLAKRLGLKD</t>
  </si>
  <si>
    <t>P37014</t>
  </si>
  <si>
    <t>RPNE_ECOLI</t>
  </si>
  <si>
    <t>Inactive recombination-promoting nuclease-like protein RpnE</t>
  </si>
  <si>
    <t>yfaD b2244 JW2238</t>
  </si>
  <si>
    <t>yfaD</t>
  </si>
  <si>
    <t>MTESTTSSPHDAVFKTFMFTPETARDFLEIHLPEPLRKLCNLQTLRLEPTSFIEKSLRAYYSDVLWSVETSDGDGYIYCVIEHQSSAEKNMAFRLMRYATAAMQRHQDKGYDRVPLVVPLLFYHGETSPYPYSLNWLDEFDDPQLARQLYTEAFLLVDITIVPDDEIMQHRRIALLELIQKHIRDRDLIGMVDRITTLLVRGFTNDSQLQTLFNYLLQCGDTSRFTRFIEEIAERSPLQKERLMTIAERLRQEGHQIGWQEGMHEQAIKIALRMLEQGFEREIVLATTQLTDADIPNCH</t>
  </si>
  <si>
    <t>P37016</t>
  </si>
  <si>
    <t>YADK_ECOLI</t>
  </si>
  <si>
    <t>Uncharacterized fimbrial-like protein YadK</t>
  </si>
  <si>
    <t>yadK b0136 JW0132</t>
  </si>
  <si>
    <t>yadK</t>
  </si>
  <si>
    <t>MHPTQRKLMKRIILFLSLLFCIACPAIAGQDIDLVANVKNSTCKSGISNQGNIDLGVVGVGYFSGNVTPESYQPGGKEFTITVSDCALQGTGDVLNQLHIDFRALSGVMAAGSRQIFANEISSGASNVGVVIFSTQDSANTFNVLNASGGSRSVYPVMSDDMNGSSWKFSTRMQKIDPALSVTSGQLMSHVLVDIYYE</t>
  </si>
  <si>
    <t>P37017</t>
  </si>
  <si>
    <t>YADL_ECOLI</t>
  </si>
  <si>
    <t>Uncharacterized fimbrial-like protein YadL</t>
  </si>
  <si>
    <t>yadL b0137 JW0133</t>
  </si>
  <si>
    <t>yadL</t>
  </si>
  <si>
    <t>MMTFKNLRYGLSSSVVLAASLFSVLSYAATDSIGLTVITTVEMGTCTATLVNDSDQDISVVDFGDVYISEINAKTKVKTFKLKFKDCAGIPNKKAQIKLTKRATCEGTANDGAGFANGSTAADKASAVAVEVWSTVTPATGSATQFSCVTPASQEVTISTAANAVVYYPMSARLVVEKNKTVNNVTAGKFSAPATFTVTYN</t>
  </si>
  <si>
    <t>P37018</t>
  </si>
  <si>
    <t>YADM_ECOLI</t>
  </si>
  <si>
    <t>Uncharacterized fimbrial-like protein YadM</t>
  </si>
  <si>
    <t>yadM b0138 JW0134</t>
  </si>
  <si>
    <t>yadM</t>
  </si>
  <si>
    <t>MIKTTPHKIVILMGILLSPSVFATDINVEFTATVKATTCNITLTGNNVTNDGNNNYTLRIPKMGLDKIANKTTESQADFKLVASGCSSGISWIDTTLTGNASSSSPKLIIPQSGDSSSTTSNIGMGFKKRTTDDATFLKPNSAEKIRWSTDEMQPDKGLEMTVALRETDAGQGVPGNFRALATFNFIYQ</t>
  </si>
  <si>
    <t>P37019</t>
  </si>
  <si>
    <t>CLCA_ECOLI</t>
  </si>
  <si>
    <t>H(+)/Cl(-) exchange transporter ClcA (ClC-ec1)</t>
  </si>
  <si>
    <t>clcA eriC yadQ b0155 JW5012</t>
  </si>
  <si>
    <t>clcA</t>
  </si>
  <si>
    <t>MKTDTPSLETPQAARLRRRQLIRQLLERDKTPLAILFMAAVVGTLVGLAAVAFDKGVAWLQNQRMGALVHTADNYPLLLTVAFLCSAVLAMFGYFLVRKYAPEAGGSGIPEIEGALEDQRPVRWWRVLPVKFFGGLGTLGGGMVLGREGPTVQIGGNIGRMVLDIFRLKGDEARHTLLATGAAAGLAAAFNAPLAGILFIIEEMRPQFRYTLISIKAVFIGVIMSTIMYRIFNHEVALIDVGKLSDAPLNTLWLYLILGIIFGIFGPIFNKWVLGMQDLLHRVHGGNITKWVLMGGAIGGLCGLLGFVAPATSGGGFNLIPIATAGNFSMGMLVFIFVARVITTLLCFSSGAPGGIFAPMLALGTVLGTAFGMVAVELFPQYHLEAGTFAIAGMGALLAASIRAPLTGIILVLEMTDNYQLILPMIITGLGATLLAQFTGGKPLYSAILARTLAKQEAEQLARSKAASASENT</t>
  </si>
  <si>
    <t>P37024</t>
  </si>
  <si>
    <t>HRPB_ECOLI</t>
  </si>
  <si>
    <t>ATP-dependent RNA helicase HrpB (EC 3.6.4.13)</t>
  </si>
  <si>
    <t>hrpB yadO b0148 JW0144</t>
  </si>
  <si>
    <t>hrpB</t>
  </si>
  <si>
    <t>MSSLPVAAVLPELLTALDCAPQVLLSAPTGAGKSTWLPLQLLAHPGINGKIILLEPRRLAARNVAQRLAELLNEKPGDTVGYRMRAQNCVGPNTRLEVVTEGVLTRMIQRDPELSGVGLVILDEFHERSLQADLALALLLDVQQGLRDDLKLLIMSATLDNDRLQQMLPEAPVVISEGRSFPVERRYLPLPAHQRFDDAVAVATAEMLRQESGSLLLFLPGVGEIQRVQEQLASRIGSDVLLCPLYGALSLNDQRKAILPAPQGMRKVVLATNIAETSLTIEGIRLVVDCAQERVARFDPRTGLTRLITQRVSQASMTQRAGRAGRLEPGISLHLIAKEQAERAAAQSEPEILQSDLSGLLMELLQWGCSDPAQMSWLDQPPVVNLLAAKRLLQMLGALEGERLSAQGQKMAALGNDPRLAAMLVSAKNDDEAATAAKIAAILEEPPRMGNSDLGVAFSRNQPAWQQRSQQLLKRLNVRGGEADSSLIAPLLAGAFADRIARRRGQDGRYQLANGMGAMLDANDALSRHEWLIAPLLLQGSASPDARILLALLVDIDELVQRCPQLVQQSDTVEWDDAQGTLKAWRRLQIGQLTVKVQPLAKPSEDELHQAMLNGIRDKGLSVLNWTAEAEQLRLRLLCAAKWLPEYDWPAVDDESLLAALETWLLPHMTGVHSLRGLKSLDIYQALRGLLDWGMQQRLDSELPAHYTVPTGSRIAIRYHEDNPPALAVRMQEMFGEATNPTIAQGRVPLVLELLSPAQRPLQITRDLSDFWKGAYREVQKEMKGRYPKHVWPDDPANTAPTRRTKKYS</t>
  </si>
  <si>
    <t>P37025</t>
  </si>
  <si>
    <t>THPR_ECOLI</t>
  </si>
  <si>
    <t>RNA 2',3'-cyclic phosphodiesterase (RNA 2',3'-CPDase) (EC 3.1.4.58) (Two-histidine 2',3'-cyclic phosphodiesterase acting on RNA)</t>
  </si>
  <si>
    <t>thpR ligT yadP b0147 JW5011</t>
  </si>
  <si>
    <t>thpR</t>
  </si>
  <si>
    <t>MSEPQRLFFAIDLPAEIREQIIHWRATHFPPEAGRPVAADNLHLTLAFLGEVSAEKEKALSLLAGRIRQPGFTLTLDDAGQWLRSRVVWLGMRQPPRGLIQLANMLRSQAARSGCFQSNRPFHPHITLLRDASEAVTIPPPGFNWSYAVTEFTLYASSFARGRTRYTPLKRWALTQ</t>
  </si>
  <si>
    <t>P37028</t>
  </si>
  <si>
    <t>BTUF_ECOLI</t>
  </si>
  <si>
    <t>Vitamin B12-binding protein</t>
  </si>
  <si>
    <t>btuF yadT b0158 JW0154</t>
  </si>
  <si>
    <t>btuF</t>
  </si>
  <si>
    <t>MAKSLFRALVALSFLAPLWLNAAPRVITLSPANTELAFAAGITPVGVSSYSDYPPQAQKIEQVSTWQGMNLERIVALKPDLVIAWRGGNAERQVDQLASLGIKVMWVDATSIEQIANALRQLAPWSPQPDKAEQAAQSLLDQYAQLKAQYADKPKKRVFLQFGINPPFTSGKESIQNQVLEVCGGENIFKDSRVPWPQVSREQVLARSPQAIVITGGPDQIPKIKQYWGEQLKIPVIPLTSDWFERASPRIILAAQQLCNALSQVD</t>
  </si>
  <si>
    <t>DISULFID 183..259</t>
  </si>
  <si>
    <t>P37047</t>
  </si>
  <si>
    <t>CDAR_ECOLI</t>
  </si>
  <si>
    <t>Carbohydrate diacid regulator (Sugar diacid regulator)</t>
  </si>
  <si>
    <t>cdaR sdaR yaeG b0162 JW5013</t>
  </si>
  <si>
    <t>cdaR</t>
  </si>
  <si>
    <t>MAGWHLDTKMAQDIVARTMRIIDTNINVMDARGRIIGSGDRERIGELHEGALLVLSQGRVVDIDDAVARHLHGVRQGINLPLRLEGEIVGVIGLTGEPENLRKYGELVCMTAEMMLEQSRLMHLLAQDSRLREELVMNLIQAEENTPALTEWAQRLGIDLNQPRVVAIVEVDSGQLGVDSAMAELQQLQNALTTPERNNLVAIVSLTEMVVLKPALNSFGRWDAEDHRKRVEQLITRMKEYGQLRFRVSLGNYFTGPGSIARSYRTAKTTMVVGKQRMPESRCYFYQDLMLPVLLDSLRGDWQANELARPLARLKTMDNNGLLRRTLAAWFRHNVQPLATSKALFIHRNTLEYRLNRISELTGLDLGNFDDRLLLYVALQLDEER</t>
  </si>
  <si>
    <t>P37049</t>
  </si>
  <si>
    <t>YAEI_ECOLI</t>
  </si>
  <si>
    <t>Phosphodiesterase YaeI (EC 3.1.4.-)</t>
  </si>
  <si>
    <t>yaeI b0164 JW5014</t>
  </si>
  <si>
    <t>yaeI</t>
  </si>
  <si>
    <t>MISRRRFLQATAATIATSSGFGYMHYCEPGWFELIRHRLAFFKDNAAPFKILFLADLHYSRFVPLSLISDAIALGIEQKPDLILLGGDYVLFDMSLNFSAFSDVLSPLAECAPTFACFGNHDRPVGTEKNHLIGETLKSAGITVLFNQATVIATPNRQFELVGTGDLWAGQCKPPPASEANLPRLVLAHNPDSKEVMRDEPWDLMLCGHTHGGQLRVPLVGEPFAPVEDKRYVAGLNAFGERHIYTTRGVGSLYGLRLNCRPEVTMLELV</t>
  </si>
  <si>
    <t>P37050</t>
  </si>
  <si>
    <t>YADN_ECOLI</t>
  </si>
  <si>
    <t>Uncharacterized fimbrial-like protein YadN</t>
  </si>
  <si>
    <t>yadN b0141 JW0137</t>
  </si>
  <si>
    <t>yadN</t>
  </si>
  <si>
    <t>MSKKLGFALSGLMLAMVAGTASADMDGGQLNISGLVVDNTCETRVDGGNKDGLILLQTATVGEIDAGVLNDTVGAKAKPFSITVDCSKANPNPGSTAKMTFGSVFFGNSKGTLNNDMSINNPSDGVNIALHNIDGSTIKQVQINNPGDVYTKALDATTKSAVYDFKASYVRAVADQTATAGYVKTNTAYTITYQ</t>
  </si>
  <si>
    <t>DISULFID 41..86;  /evidence="ECO:0000255"</t>
  </si>
  <si>
    <t>P37051</t>
  </si>
  <si>
    <t>PURU_ECOLI</t>
  </si>
  <si>
    <t>Formyltetrahydrofolate deformylase (EC 3.5.1.10) (Formyl-FH(4) hydrolase)</t>
  </si>
  <si>
    <t>purU tgs ychI b1232 JW1220</t>
  </si>
  <si>
    <t>purU</t>
  </si>
  <si>
    <t>MHSLQRKVLRTICPDQKGLIARITNICYKHELNIVQNNEFVDHRTGRFFMRTELEGIFNDSTLLADLDSALPEGSVRELNPAGRRRIVILVTKEAHCLGDLLMKANYGGLDVEIAAVIGNHDTLRSLVERFDIPFELVSHEGLTRNEHDQKMADAIDAYQPDYVVLAKYMRVLTPEFVARFPNKIINIHHSFLPAFIGARPYHQAYERGVKIIGATAHYVNDNLDEGPIIMQDVIHVDHTYTAEDMMRAGRDVEKNVLSRALYKVLAQRVFVYGNRTIIL</t>
  </si>
  <si>
    <t>P37052</t>
  </si>
  <si>
    <t>YCHJ_ECOLI</t>
  </si>
  <si>
    <t>UPF0225 protein YchJ</t>
  </si>
  <si>
    <t>ychJ b1233 JW1221</t>
  </si>
  <si>
    <t>ychJ</t>
  </si>
  <si>
    <t>MSQLCPCGSAVEYSLCCHPYVSGEKVAPDPEHLMRSRYCAFVMQDADYLIKTWHPSCGAAALRAELMAGFAHTEWLGLTVFEHCWQDADNIGFVSFVARFTEGGKTGAIIERSRFLKENGQWYYIDGTRPQFGRNDPCPCGSGKKFKKCCGQ</t>
  </si>
  <si>
    <t>P37056</t>
  </si>
  <si>
    <t>YAEF_ECOLI</t>
  </si>
  <si>
    <t>Probable lipoprotein peptidase YaeF (EC 3.4.-.-) (Uncharacterized lipoprotein YaeF)</t>
  </si>
  <si>
    <t>yaeF yaeK b0193 JW5016</t>
  </si>
  <si>
    <t>yaeF</t>
  </si>
  <si>
    <t>MDKPKAYCRLFLPSFLLLSACTVDISQPDPSATAVDAEAKTWAVKFQHQSSFTEQSIKEITAPDLKPGDLLFSSSLGVTSFGIRVFSTSSVSHVAIFLGDNNVAEATGAGVQIVSLKKAMKHSDKLFVLRVPDLTPQQATDITAFANKIKDSGYNYRGIVEFIPFMVTRQMCSLNPFSEDFRQQCVSGLAKAQLSSVGEGDKKSWFCSEFVTDAFAKAGHPLTLAQSGWISPADLMHMRIGDVSAFKPETQLQYVGHLKPGIYIKAGRFVGLTR</t>
  </si>
  <si>
    <t>P37057</t>
  </si>
  <si>
    <t>OGRK_ECOLI</t>
  </si>
  <si>
    <t>Prophage late control protein OgrK (Prophage P2 OGR protein)</t>
  </si>
  <si>
    <t>ogrK b2082 JW2067</t>
  </si>
  <si>
    <t>ogrK</t>
  </si>
  <si>
    <t>MFHCPLCQHAAHARTSRYITDTTKERYHQCQNVNCSATFITYESVQRYIVKPGEVHVVRPHPLPSGQQIMWM</t>
  </si>
  <si>
    <t>P37095</t>
  </si>
  <si>
    <t>PEPB_ECOLI</t>
  </si>
  <si>
    <t>Peptidase B (EC 3.4.11.23) (Aminopeptidase B)</t>
  </si>
  <si>
    <t>pepB yfhI b2523 JW2507</t>
  </si>
  <si>
    <t>pepB</t>
  </si>
  <si>
    <t>MTEAMKITLSTQPADARWGEKATYSINNDGITLHLNGADDLGLIQRAARKIDGLGIKHVQLSGEGWDADRCWAFWQGYKAPKGTRKVVWPDLDDAQRQELDNRLMIIDWVRDTINAPAEELGPSQLAQRAVDLISNVAGDRVTYRITKGEDLREQGYMGLHTVGRGSERSPVLLALDYNPTGDKEAPVYACLVGKGITFDSGGYSIKQTAFMDSMKSDMGGAATVTGALAFAITRGLNKRVKLFLCCADNLISGNAFKLGDIITYRNGKKVEVMNTDAEGRLVLADGLIDASAQKPEMIIDAATLTGAAKTALGNDYHALFSFDDALAGRLLASAAQENEPFWRLPLAEFHRSQLPSNFAELNNTGSAAYPAGASTAAGFLSHFVENYQQGWLHIDCSATYRKAPVEQWSAGATGLGVRTIANLLTA</t>
  </si>
  <si>
    <t>P37127</t>
  </si>
  <si>
    <t>AEGA_ECOLI</t>
  </si>
  <si>
    <t>Protein AegA</t>
  </si>
  <si>
    <t>aegA yffG b2468 JW2452</t>
  </si>
  <si>
    <t>aegA</t>
  </si>
  <si>
    <t>MNRFIMANSQQCLGCHACEIACVMAHNDEQHVLSQHHFHPRITVIKHQQQRSAVTCHHCEDAPCARSCPNGAISHVDDSIQVNQQKCIGCKSCVVACPFGTMQIVLTPVAAGKVKATAHKCDLCAGRENGPACVENCPADALQLVTDVALSGMAKSRRLRTARQEHQPWHASTAAQEMPVMSKVEQMQATPARGEPDKLAIEARKTGFDEIYLPFRADQAQREASRCLKCGEHSVCEWTCPLHNHIPQWIELVKAGNIDAAVELSHQTNTLPEITGRVCPQDRLCEGACTIRDEHGAVTIGNIERYISDQALAKGWRPDLSHVTKVDKRVAIIGAGPAGLACADVLTRNGVGVTVYDRHPEIGGLLTFGIPSFKLDKSLLARRREIFSAMGIHFELNCEVGKDVSLDSLLEQYDAVFVGVGTYRSMKAGLPNEDAPGVYDALPFLIANTKQVMGLEELPEEPFINTAGLNVVVLGGGDTAMDCVRTALRHGASNVTCAYRRDEANMPGSKKEVKNAREEGANFEFNVQPVALELNEQGHVCGIRFLRTRLGEPDAQGRRRPVPVEGSEFVMPADAVIMAFGFNPHGMPWLESHGVTVDKWGRIIADVESQYRYQTTNPKIFAGGDAVRGADLVVTAMAEGRHAAQGIIDWLGVKSVKSH</t>
  </si>
  <si>
    <t>P37128</t>
  </si>
  <si>
    <t>NUDK_ECOLI</t>
  </si>
  <si>
    <t>GDP-mannose pyrophosphatase (EC 3.6.1.-) (GDP-mannose hydrolase) (GDPMK)</t>
  </si>
  <si>
    <t>nudK yffH b2467 JW2451</t>
  </si>
  <si>
    <t>nudK</t>
  </si>
  <si>
    <t>MTQQITLIKDKILSDNYFTLHNITYDLTRKDGEVIRHKREVYDRGNGATILLYNTKKKTVVLIRQFRVATWVNGNESGQLIESCAGLLDNDEPEVCIRKEAIEETGYEVGEVRKLFELYMSPGGVTELIHFFIAEYSDNQRANAGGGVEDEDIEVLELPFSQALEMIKTGEIRDGKTVLLLNYLQTSHLMD</t>
  </si>
  <si>
    <t>P37146</t>
  </si>
  <si>
    <t>RIR4_ECOLI</t>
  </si>
  <si>
    <t>Ribonucleoside-diphosphate reductase 2 subunit beta (EC 1.17.4.1) (R2F protein) (Ribonucleotide reductase 2)</t>
  </si>
  <si>
    <t>nrdF ygaD b2676 JW2651</t>
  </si>
  <si>
    <t>nrdF</t>
  </si>
  <si>
    <t>MKLSRISAINWNKISDDKDLEVWNRLTSNFWLPEKVPLSNDIPAWQTLTVVEQQLTMRVFTGLTLLDTLQNVIGAPSLMPDALTPHEEAVLSNISFMEAVHARSYSSIFSTLCQTKDVDAAYAWSEENAPLQRKAQIIQQHYRGDDPLKKKIASVFLESFLFYSGFWLPMYFSSRGKLTNTADLIRLIIRDEAVHGYYIGYKYQKNMEKISLGQREELKSFAFDLLLELYDNELQYTDELYAETPWADDVKAFLCYNANKALMNLGYEPLFPAEMAEVNPAILAALSPNADENHDFFSGSGSSYVMGKAVETEDEDWNF</t>
  </si>
  <si>
    <t>P37147</t>
  </si>
  <si>
    <t>FXSA_ECOLI</t>
  </si>
  <si>
    <t>UPF0716 protein FxsA (Suppressor of F exclusion of phage T7)</t>
  </si>
  <si>
    <t>fxsA yjeG b4140 JW4100</t>
  </si>
  <si>
    <t>fxsA</t>
  </si>
  <si>
    <t>MRWLPFIAIFLYVYIEISIFIQVAHVLGVLLTLVLVIFTSVIGMSLVRNQGFKNFVLMQQKMAAGENPAAEMIKSVSLIIAGLLLLLPGFFTDFLGLLLLLPPVQKHLTVKLMPHLRFSRMPGGGFSAGTGGGNTFDGEYQRKDDERDRLDHKDDRQD</t>
  </si>
  <si>
    <t>P37177</t>
  </si>
  <si>
    <t>PT1P_ECOLI</t>
  </si>
  <si>
    <t>Phosphoenolpyruvate-dependent phosphotransferase system (EC 2.7.3.9) (Enzyme I-Ntr) (EINtr) (Phosphotransferase system, enzyme I)</t>
  </si>
  <si>
    <t>ptsP ygdF ygdO b2829 JW2797</t>
  </si>
  <si>
    <t>ptsP</t>
  </si>
  <si>
    <t>MLTRLREIVEKVASAPRLNEALNILVTDICLAMDTEVCSVYLADHDRRCYYLMATRGLKKPRGRTVTLAFDEGIVGLVGRLAEPINLADAQKHPSFKYIPSVKEERFRAFLGVPIIQRRQLLGVLVVQQRELRQYDESEESFLVTLATQMAAILSQSQLTALFGQYRQTRIRALPAAPGVAIAEGWQDATLPLMEQVYQASTLDPALERERLTGALEEAANEFRRYSKRFAAGAQKETAAIFDLYSHLLSDTRLRRELFAEVDKGSVAEWAVKTVIEKFAEQFAALSDNYLKERAGDLRALGQRLLFHLDDANQGPNAWPERFILVADELSATTLAELPQDRLVGVVVRDGAANSHAAIMVRALGIPTVMGADIQPSVLHRRTLIVDGYRGELLVDPEPVLLQEYQRLISEEIELSRLAEDDVNLPAQLKSGERIKVMLNAGLSPEHEEKLGSRIDGIGLYRTEIPFMLQSGFPSEEEQVAQYQGMLQMFNDKPVTLRTLDVGADKQLPYMPISEENPCLGWRGIRITLDQPEIFLIQVRAMLRANAATGNLNILLPMVTSLDEVDEARRLIERAGREVEEMIGYEIPKPRIGIMLEVPSMVFMLPHLAKRVDFISVGTNDLTQYILAVDRNNTRVANIYDSLHPAMLRALAMIAREAEIHGIDLRLCGEMAGDPMCVAILIGLGYRHLSMNGRSVARAKYLLRRIDYAEAENLAQRSLEAQLATEVRHQVAAFMERRGMGGLIRGGL</t>
  </si>
  <si>
    <t>P37180</t>
  </si>
  <si>
    <t>HYBB_ECOLI</t>
  </si>
  <si>
    <t>Probable Ni/Fe-hydrogenase 2 b-type cytochrome subunit</t>
  </si>
  <si>
    <t>hybB b2995 JW5494</t>
  </si>
  <si>
    <t>hybB</t>
  </si>
  <si>
    <t>MSHDPQPLGGKIISKPVMIFGPLIVICMLLIVKRLVFGLGSVSDLNGGFPWGVWIAFDLLIGTGFACGGWALAWAVYVFNRGQYHPLVRPALLASLFGYSLGGLSITIDVGRYWNLPYFYIPGHFNVNSVLFETAVCMTIYIGVMALEFAPALFERLGWKVSLQRLNKVMFFIIALGALLPTMHQSSMGSLMISAGYKVHPLWQSYEMLPLFSLLTAFIMGFSIVIFEGSLVQAGLRGNGPDEKSLFVKLTNTISVLLAIFIVLRFGELIYRDKLSLAFAGDFYSVMFWIEVLLMLFPLVVLRVAKLRNDSRMLFLSALSALLGCATWRLTYSLVAFNPGGGYAYFPTWEELLISIGFVAIEICAYIVLIRLLPILPPLKQNDHNRHEASKA</t>
  </si>
  <si>
    <t>P37182</t>
  </si>
  <si>
    <t>HYBD_ECOLI</t>
  </si>
  <si>
    <t>Hydrogenase 2 maturation protease (EC 3.4.23.-)</t>
  </si>
  <si>
    <t>hybD b2993 JW2961</t>
  </si>
  <si>
    <t>hybD</t>
  </si>
  <si>
    <t>MRILVLGVGNILLTDEAIGVRIVEALEQRYILPDYVEILDGGTAGMELLGDMANRDHLIIADAIVSKKNAPGTMMILRDEEVPALFTNKISPHQLGLADVLSALRFTGEFPKKLTLVGVIPESLEPHIGLTPTVEAMIEPALEQVLAALRESGVEAIPREAIHD</t>
  </si>
  <si>
    <t>P37188</t>
  </si>
  <si>
    <t>PTKB_ECOLI</t>
  </si>
  <si>
    <t>PTS system galactitol-specific EIIB component (EIIB-Gat) (Galactitol-specific phosphotransferase enzyme IIB component) (EC 2.7.1.200)</t>
  </si>
  <si>
    <t>gatB b2093 JW2077</t>
  </si>
  <si>
    <t>gatB</t>
  </si>
  <si>
    <t>MKRKIIVACGGAVATSTMAAEEIKELCQNHNIPVELIQCRVNEIETYMDGVHLICTTAKVDRSFGDIPLVHGMPFISGIGIEALQNKILTILQG</t>
  </si>
  <si>
    <t>P37194</t>
  </si>
  <si>
    <t>SLP_ECOLI</t>
  </si>
  <si>
    <t>Outer membrane protein Slp</t>
  </si>
  <si>
    <t>slp b3506 JW3474</t>
  </si>
  <si>
    <t>slp</t>
  </si>
  <si>
    <t>MNMTKGALILSLSFLLAACSSIPQNIKGNNQPDIQKSFVAVHNQPGLYVGQQARFGGKVINVINGKTDTLLEISVLPLDSYAKPDIEANYQGRLLARQSGFLDPVNYRNHFVTILGTIQGEQPGFINKVPYNFLEVNMQGIQVWHLREVVNTTYNLWDYGYGAFWPEPGWGAPYYTNAVSQVTPELVK</t>
  </si>
  <si>
    <t>P37195</t>
  </si>
  <si>
    <t>DCTR_ECOLI</t>
  </si>
  <si>
    <t>HTH-type transcriptional regulator DctR</t>
  </si>
  <si>
    <t>dctR yhiF b3507 JW3475</t>
  </si>
  <si>
    <t>dctR</t>
  </si>
  <si>
    <t>MFLIITRDTMFFTAMKNILSKGNVVHIQNEEEIDVMLHQNAFVIIDTLMNNVFHSNFLTQIERLKPVHVIIFSPFNIKRCLGKVPVTFVPRTITIIDFVALINGSYCSVPEAAVSLSRKQHQVLSCIANQMTTEDILEKLKISLKTFYCHKHNIMMILNLKRINELVRHQHIDYLV</t>
  </si>
  <si>
    <t>P37197</t>
  </si>
  <si>
    <t>YHJA_ECOLI</t>
  </si>
  <si>
    <t>Probable cytochrome c peroxidase (EC 1.11.1.5)</t>
  </si>
  <si>
    <t>yhjA b3518 JW3486</t>
  </si>
  <si>
    <t>yhjA</t>
  </si>
  <si>
    <t>MKMVSRITAIGLAGVAICYLGLSGYVWYHDNKRSKQADVQASAVSENNKVLGFLREKGCDYCHTPSAELPAYYYIPGAKQLMDYDIKLGYKSFNLEAVRAALLADKPVSQSDLNKIEWVMQYETMPPTRYTALHWAGKVSDEERAEILAWIAKQRAEYYASNDTAPEHRNEPVQPIPQKLPTDAQKVALGFALYHDPRLSADSTISCAHCHALNAGGVDGRKTSIGVGGAVGPINAPTVFNSVFNVEQFWDGRAATLQDQAGGPPLNPIEMASKSWDEIIAKLEKDPQLKTQFLEVYPQGFSGENITDAIAEFEKTLITPDSPFDKWLRGDENALTAQQKKGYQLFKDNKCATCHGGIILGGRSFEPLGLKKDFNFGEITAADIGRMNVTKEERDKLRQKVPGLRNVALTAPYFHRGDVPTLDGAVKLMLRYQVGKELPQEDVDDIVAFLHSLNGVYTPYMQDKQ</t>
  </si>
  <si>
    <t>P37305</t>
  </si>
  <si>
    <t>HOKA_ECOLI</t>
  </si>
  <si>
    <t>Protein HokA</t>
  </si>
  <si>
    <t>hokA yiaZ b4455 JW3526</t>
  </si>
  <si>
    <t>hokA</t>
  </si>
  <si>
    <t>MPQKYRLLSLIVICFTLLFFTWMIRDSLCELHIKQESYELAAFLACKLKE</t>
  </si>
  <si>
    <t>P37306</t>
  </si>
  <si>
    <t>ARCC_ECOLI</t>
  </si>
  <si>
    <t>Carbamate kinase (EC 2.7.2.2)</t>
  </si>
  <si>
    <t>arcC ybcF b0521 JW0510</t>
  </si>
  <si>
    <t>arcC</t>
  </si>
  <si>
    <t>MKTLVVALGGNALLQRGEALTAENQYRNIASAVPALARLARSYRLAIVHGNGPQVGLLALQNLAWKEVEPYPLDVLVAESQGMIGYMLAQSLSAQPQMPPVTTVLTRIEVSPDDPAFLQPEKFIGPVYQPEEQEALEAAYGWQMKRDGKYLRRVVASPQPRKILDSEAIELLLKEGHVVICSGGGGVPVTDDGAGSEAVIDKDLAAALLAEQINADGLVILTDADAVYENWGTPQQRAIRHATPDELAPFAKADGSMGPNVTAVSGYVRSRGKPAWIGALSRIEETLAGEAGTCISL</t>
  </si>
  <si>
    <t>P37309</t>
  </si>
  <si>
    <t>ARSR_ECOLI</t>
  </si>
  <si>
    <t>Arsenical resistance operon repressor</t>
  </si>
  <si>
    <t>arsR arsE b3501 JW3468</t>
  </si>
  <si>
    <t>arsR</t>
  </si>
  <si>
    <t>MSFLLPIQLFKILADETRLGIVLLLSELGELCVCDLCTALDQSQPKISRHLALLRESGLLLDRKQGKWVHYRLSPHIPAWAAKIIDEAWRCEQEKVQAIVRNLARQNCSGDSKNICS</t>
  </si>
  <si>
    <t>P37313</t>
  </si>
  <si>
    <t>DPPF_ECOLI</t>
  </si>
  <si>
    <t>Dipeptide transport ATP-binding protein DppF</t>
  </si>
  <si>
    <t>dppF dppE b3540 JW3509</t>
  </si>
  <si>
    <t>dppF</t>
  </si>
  <si>
    <t>MSTQEATLQQPLLQAIDLKKHYPVKKGMFAPERLVKALDGVSFNLERGKTLAVVGESGCGKSTLGRLLTMIEMPTGGELYYQGQDLLKHDPQAQKLRRQKIQIVFQNPYGSLNPRKKVGQILEEPLLINTSLSKEQRREKALSMMAKVGLKTEHYDRYPHMFSGGQRQRIAIARGLMLDPDVVIADEPVSALDVSVRAQVLNLMMDLQQELGLSYVFISHDLSVVEHIADEVMVMYLGRCVEKGTKDQIFNNPRHPYTQALLSATPRLNPDDRRERIKLSGELPSPLNPPPGCAFNARCRRRFGPCTQLQPQLKDYGGQLVACFAVDQDENPQR</t>
  </si>
  <si>
    <t>P37325</t>
  </si>
  <si>
    <t>YBCH_ECOLI</t>
  </si>
  <si>
    <t>Uncharacterized protein YbcH</t>
  </si>
  <si>
    <t>ybcH b0567 JW0556</t>
  </si>
  <si>
    <t>ybcH</t>
  </si>
  <si>
    <t>MRKFIFVLLTLLLVSPFSFAMKGIIWQPQNRDSQVTDTQWQGLMSQLRLQGFDTLVLQWTRYGDAFTQPEQRTLLFKRAAAAQQAGLKLIVGLNADPEFFMHQKQSSAALESYLNRLLAADLQQARLWSAAPGITPDGWYISAEIDDLNWRSEAARQPLLTWLNNAQRLISDVSAKPVYISSFFAGNMSPDGYRQLLEHVKATGVNVWVQDGSGVDKLTAEQRERYLQASADCQSPAPASGVVYELFVAGKGKTFTAKPKPDAEIASLLAKRSSCGKDTLYFSLRYLPVAHGILEY</t>
  </si>
  <si>
    <t>P37326</t>
  </si>
  <si>
    <t>INTS_ECOLI</t>
  </si>
  <si>
    <t>Prophage integrase IntS (Putative prophage CPS-53 integrase)</t>
  </si>
  <si>
    <t>intS intC yfdB b2349 JW2345</t>
  </si>
  <si>
    <t>intS</t>
  </si>
  <si>
    <t>MLTVKQIEAAKPKEKPYRLLDGNGLYLYVPVSGKKVWQLRYKIDGKEKILTVGKYPLMTLQEARDKAWTARKDISVGIDPVKAKKASSNNNSFSAIYKEWYEHKKQVWSVGYATELAKMFDDDILPIIGGLEIQDIEPMQLLEVIRRFEDRGAMERANKARRRCGEVFRYAIVTGRAKYNPAPDLADAMKGYRKKNFPFLPADQIPAFNKALATFSGSIVSLIATKVLRYTALRTKELRSMLWKNVDFENRIITIDASVMKGRKIHVVPMSDQVVELLTTLSSITKPVSEFVFAGRNDKKKPICENAVLLVIKQIGYEGLESGHGFRHEFSTIMNEHEWPADAIEVQLAHANGGSVRGIYNHAQYLDKRREMMQWWADWLDEKVE</t>
  </si>
  <si>
    <t>P37327</t>
  </si>
  <si>
    <t>YFDC_ECOLI</t>
  </si>
  <si>
    <t>Inner membrane protein YfdC</t>
  </si>
  <si>
    <t>yfdC b2347 JW2344</t>
  </si>
  <si>
    <t>yfdC</t>
  </si>
  <si>
    <t>MDNDKIDQHSDEIEVESEEKERGKKIEIDEDRLPSRAMAIHEHIRQDGEKELERDAMALLWSAIAAGLSMGASLLAKGIFQVELEGVPGSFLLENLGYTFGFIIVIMARQQLFTENTVTAVLPVMQKPTMSNVGLLIRLWGVVLLGNILGTGIAAWAFEYMPIFNEETRDAFVKIGMDVMKNTPSEMFANAIISGWLIATMVWMFPAAGAAKIVVIILMTWLIALGDTTHIVVGSVEILYLVFNGTLHWSDFIWPFALPTLAGNICGGTFIFALMSHAQIRNDMSNKRKAEARQKAERAENIKKNYKNPA</t>
  </si>
  <si>
    <t>P37329</t>
  </si>
  <si>
    <t>MODA_ECOLI</t>
  </si>
  <si>
    <t>Molybdate-binding protein ModA (Molybdate/tungstate-binding protein ModA)</t>
  </si>
  <si>
    <t>modA b0763 JW0746</t>
  </si>
  <si>
    <t>modA</t>
  </si>
  <si>
    <t>MARKWLNLFAGAALSFAVAGNALADEGKITVFAAASLTNAMQDIATQFKKEKGVDVVSSFASSSTLARQIEAGAPADLFISADQKWMDYAVDKKAIDTATRQTLLGNSLVVVAPKASVQKDFTIDSKTNWTSLLNGGRLAVGDPEHVPAGIYAKEALQKLGAWDTLSPKLAPAEDVRGALALVERNEAPLGIVYGSDAVASKGVKVVATFPEDSHKKVEYPVAVVEGHNNATVKAFYDYLKGPQAAEIFKRYGFTIK</t>
  </si>
  <si>
    <t>P37330</t>
  </si>
  <si>
    <t>MASZ_ECOLI</t>
  </si>
  <si>
    <t>Malate synthase G (MSG) (EC 2.3.3.9)</t>
  </si>
  <si>
    <t>glcB glc b2976 JW2943</t>
  </si>
  <si>
    <t>glcB</t>
  </si>
  <si>
    <t>MSQTITQSRLRIDANFKRFVDEEVLPGTGLDAAAFWRNFDEIVHDLAPENRQLLAERDRIQAALDEWHRSNPGPVKDKAAYKSFLRELGYLVPQPERVTVETTGIDSEITSQAGPQLVVPAMNARYALNAANARWGSLYDALYGSDIIPQEGAMVSGYDPQRGEQVIAWVRRFLDESLPLENGSYQDVVAFKVVDKQLRIQLKNGKETTLRTPAQFVGYRGDAAAPTCILLKNNGLHIELQIDANGRIGKDDPAHINDVIVEAAISTILDCEDSVAAVDAEDKILLYRNLLGLMQGTLQEKMEKNGRQIVRKLNDDRHYTAADGSEISLHGRSLLFIRNVGHLMTIPVIWDSEGNEIPEGILDGVMTGAIALYDLKVQKNSRTGSVYIVKPKMHGPQEVAFANKLFTRIETMLGMAPNTLKMGIMDEERRTSLNLRSCIAQARNRVAFINTGFLDRTGDEMHSVMEAGPMLRKNQMKSTPWIKAYERNNVLSGLFCGLRGKAQIGKGMWAMPDLMADMYSQKGDQLRAGANTAWVPSPTAATLHALHYHQTNVQSVQANIAQTEFNAEFEPLLDDLLTIPVAENANWSAQEIQQELDNNVQGILGYVVRWVEQGIGCSKVPDIHNVALMEDRATLRISSQHIANWLRHGILTKEQVQASLENMAKVVDQQNAGDPAYRPMAGNFANSCAFKAASDLIFLGVKQPNGYTEPLLHAWRLREKESH</t>
  </si>
  <si>
    <t>P37338</t>
  </si>
  <si>
    <t>GLAR_ECOLI</t>
  </si>
  <si>
    <t>HTH-type transcriptional repressor GlaR (Carbon starvation induced regulator) (GlaH operon repressor)</t>
  </si>
  <si>
    <t>glaR csiR gabC ygaE b2664 JW2639</t>
  </si>
  <si>
    <t>glaR</t>
  </si>
  <si>
    <t>MTITSLDGYRWLKNDIIRGNFQPDEKLRMSLLTSRYALGVGPLREALSQLVAERLVTVVNQKGYRVASMSEQELLDIFDARANMEAMLVSLAIARGGDEWEADVLAKAHLLSKLEACDASEKMLDEWDLRHQAFHTAIVAGCGSHYLLQMRERLFDLAARYRFIWLRRTVLSVEMLEDKHDQHQTLTAAVLARDTARASELMRQHLLTPIPIIQQAMAGN</t>
  </si>
  <si>
    <t>P37339</t>
  </si>
  <si>
    <t>LHGD_ECOLI</t>
  </si>
  <si>
    <t>L-2-hydroxyglutarate dehydrogenase (L2HG dehydrogenase) (EC 1.1.5.-) (L2HG:quinone oxidoreductase)</t>
  </si>
  <si>
    <t>lhgD lhgO ygaF b2660 JW2635</t>
  </si>
  <si>
    <t>lhgD</t>
  </si>
  <si>
    <t>MYDFVIIGGGIIGMSTAMQLIDVYPDARIALLEKESAPACHQTGHNSGVIHAGVYYTPGSLKAQFCLAGNRATKAFCDQNGIRYDNCGKMLVATSDLEMERMRALWERTAANGIEREWLNADELREREPNITGLGGIFVPSSGIVSYRDVTAAMAKIFQSRGGEIIYNAEVSGLNEHKNGVVIRTRQGGEYEASTLISCSGLMADRLVKMLGLEPGFIICPFRGEYFRLAPEHNQIVNHLIYPIPDPAMPFLGVHLTRMIDGSVTVGPNAVLAFKREGYRKRDFSFSDTLEILGSSGIRRVLQNHLRSGLGEMKNSLCKSGYLRLVQKYCPRLSLSDLQPWPAGVRAQAVSPDGKLIDDFLFVTTPRTIHTCNAPSPAATSAIPIGAHIVSKVQTLLASQSNPGRTLRAARSVDALHAAFNQ</t>
  </si>
  <si>
    <t>P37340</t>
  </si>
  <si>
    <t>MDTK_ECOLI</t>
  </si>
  <si>
    <t>Multidrug resistance protein MdtK (Multidrug-efflux transporter)</t>
  </si>
  <si>
    <t>mdtK norE norM ydhE b1663 JW1655</t>
  </si>
  <si>
    <t>mdtK</t>
  </si>
  <si>
    <t>MQKYISEARLLLALAIPVILAQIAQTAMGFVDTVMAGGYSATDMAAVAIGTSIWLPAILFGHGLLLALTPVIAQLNGSGRRERIAHQVRQGFWLAGFVSVLIMLVLWNAGYIIRSMENIDPALADKAVGYLRALLWGAPGYLFFQVARNQCEGLAKTKPGMVMGFIGLLVNIPVNYIFIYGHFGMPELGGVGCGVATAAVYWVMFLAMVSYIKRARSMRDIRNEKGTAKPDPAVMKRLIQLGLPIALALFFEVTLFAVVALLVSPLGIVDVAGHQIALNFSSLMFVLPMSLAAAVTIRVGYRLGQGSTLDAQTAARTGLMVGVCMATLTAIFTVSLREQIALLYNDNPEVVTLAAHLMLLAAVYQISDSIQVIGSGILRGYKDTRSIFYITFTAYWVLGLPSGYILALTDLVVEPMGPAGFWIGFIIGLTSAAIMMMLRMRFLQRLPSAIILQRASR</t>
  </si>
  <si>
    <t>P37342</t>
  </si>
  <si>
    <t>YJJI_ECOLI</t>
  </si>
  <si>
    <t>Uncharacterized protein YjjI</t>
  </si>
  <si>
    <t>yjjI yjjH b4380 JW4343</t>
  </si>
  <si>
    <t>yjjI</t>
  </si>
  <si>
    <t>MPTSHENALQQRCQQIVTSPVLSPEQKRHFLALEAENNLPYPQLPAEARRALDEGVICDMFEGHAPYKPRYVLPDYARFLANGSEWLELEGAKDLDDALSLLTILYHHVPSVTSMPVYLGQLDALLQPYVRILTQDEIDVRIKRFWRYLDRTLPDAFMHANIGPSDSPITRAILRADAELKQVSPNLTFIYDPEITPDDLLLEVAKNICECSKPHIANGPVHDKIFTKGGYGIVSCYNSLPLAGGGSTLVRLNLKAIAERSESLDDFFTRTLPHYCQQQIAIIDARCEFLYQQSHFFENSFLVKEGLINPERFVPMFGMYGLAEAVNLLCEKEGIAARYGKEAAANEVGYRISAQLAEFVANTPVKYGWQKRAMLHAQSGISSDIGTTPGARLPYGDEPDPITHLQTVAPHHAYYYSGISDILTLDETIKRNPQALVQLCLGAFKAGMREFTANVSGNDLVRVTGYMVRLSDLEKYRAEGSRTNTTWLGEEAARNTRILERQPRVISHEQQMRFSQ</t>
  </si>
  <si>
    <t>P37344</t>
  </si>
  <si>
    <t>PSPF_ECOLI</t>
  </si>
  <si>
    <t>Psp operon transcriptional activator (Phage shock protein F)</t>
  </si>
  <si>
    <t>pspF ycjB b1303 JW1296</t>
  </si>
  <si>
    <t>pspF</t>
  </si>
  <si>
    <t>MAEYKDNLLGEANSFLEVLEQVSHLAPLDKPVLIIGERGTGKELIASRLHYLSSRWQGPFISLNCAALNENLLDSELFGHEAGAFTGAQKRHPGRFERADGGTLFLDELATAPMMVQEKLLRVIEYGELERVGGSQPLQVNVRLVCATNADLPAMVNEGTFRADLLDRLAFDVVQLPPLRERESDIMLMAEYFAIQMCREIKLPLFPGFTERARETLLNYRWPGNIRELKNVVERSVYRHGTSDYPLDDIIIDPFKRRPPEDAIAVSETTSLPTLPLDLREFQMQQEKELLQLSLQQGKYNQKRAAELLGLTYHQFRALLKKHQI</t>
  </si>
  <si>
    <t>P37348</t>
  </si>
  <si>
    <t>YECE_ECOLI</t>
  </si>
  <si>
    <t>UPF0759 protein YecE</t>
  </si>
  <si>
    <t>yecE b1868 JW1857</t>
  </si>
  <si>
    <t>yecE</t>
  </si>
  <si>
    <t>MIYIGLPQWSHPKWVRLGITSLEEYARHFNCVEGNTTLYALPKPEVVLRWREQTTDDFRFCFKFPATISHQAALRHCDDLVTEFLTRMSPLAPRIGQYWLQLPATFGPRELPALWHFLDSLPGEFNYGVEVRHPQFFAKGEEEQTLNRGLHQRGVNRVILDSRPVHAARPHSEAIRDAQRKKPKVPVHAVLTATNPLIRFIGSDDMTQNRELFQVWLQKLAQWHQTTTPYLFLHTPDIAQAPELVHTLWEDLRKTLPEIGAVPAIPQQSSLF</t>
  </si>
  <si>
    <t>P37349</t>
  </si>
  <si>
    <t>DHAM_ECOLI</t>
  </si>
  <si>
    <t>PEP-dependent dihydroxyacetone kinase, phosphoryl donor subunit DhaM (EC 2.7.1.121) (Dihydroxyacetone kinase subunit M)</t>
  </si>
  <si>
    <t>dhaM ycgC b1198 JW5185</t>
  </si>
  <si>
    <t>dhaM</t>
  </si>
  <si>
    <t>MVNLVIVSHSSRLGEGVGELARQMLMSDSCKIAIAAGIDDPQNPIGTDAVKVMEAIESVADADHVLVMMDMGSALLSAETALELLAPEIAAKVRLCAAPLVEGTLAATVSAASGADIDKVIFDAMHALEAKREQLGLPSSDTEISDTCPAYDEEARSLAVVIKNRNGLHVRPASRLVYTLSTFNADMLLEKNGKCVTPESINQIALLQVRYNDTLRLIAKGPEAEEALIAFRQLAEDNFGETEEVAPPTLRPVPPVSGKAFYYQPVLCTVQAKSTLTVEEEQDRLRQAIDFTLLDLMTLTAKAEASGLDDIAAIFSGHHTLLDDPELLAAASELLQHEHCTAEYAWQQVLKELSQQYQQLDDEYLQARYIDVDDLLHRTLVHLTQTKEELPQFNSPTILLAENIYPSTVLQLDPAVVKGICLSAGSPVSHSALIARELGIGWICQQGEKLYAIQPEETLTLDVKTQRFNRQG</t>
  </si>
  <si>
    <t>P37351</t>
  </si>
  <si>
    <t>RPIB_ECOLI</t>
  </si>
  <si>
    <t>Ribose-5-phosphate isomerase B (EC 5.3.1.6) (Phosphoriboisomerase B)</t>
  </si>
  <si>
    <t>rpiB yjcA b4090 JW4051</t>
  </si>
  <si>
    <t>rpiB</t>
  </si>
  <si>
    <t>MKKIAFGCDHVGFILKHEIVAHLVERGVEVIDKGTWSSERTDYPHYASQVALAVAGGEVDGGILICGTGVGISIAANKFAGIRAVVCSEPYSAQLSRQHNDTNVLAFGSRVVGLELAKMIVDAWLGAQYEGGRHQQRVEAITAIEQRRN</t>
  </si>
  <si>
    <t>P37353</t>
  </si>
  <si>
    <t>MENE_ECOLI</t>
  </si>
  <si>
    <t>2-succinylbenzoate--CoA ligase (EC 6.2.1.26) (o-succinylbenzoyl-CoA synthetase) (OSB-CoA synthetase)</t>
  </si>
  <si>
    <t>menE b2260 JW2255</t>
  </si>
  <si>
    <t>menE</t>
  </si>
  <si>
    <t>MIFSDWPWRHWRQVRGETIALRLNDEQLNWRELCARVDELASGFAVQGVVEGSGVMLRAWNTPQTLLAWLALLQCGARVLPVNPQLPQPLLEELLPNLTLQFALVPDGENTFPALTSLHIQLVEGAHAATWQPTRLCSMTLTSGSTGLPKAAVHTYQAHLASAQGVLSLIPFGDHDDWLLSLPLFHVSGQGIMWRWLYAGARMTVRDKQPLEQMLAGCTHASLVPTQLWRLLVNRSSVSLKAVLLGGAAIPVELTEQAREQGIRCFCGYGLTEFASTVCAKEADGLADVGSPLPGREVKIVNNEVWLRAASMAEGYWRNGQLVSLVNDEGWYATRDRGEMHNGKLTIVGRLDNLFFSGGEGIQPEEVERVIAAHPAVLQVFIVPVADKEFGHRPVAVMEYDHESVDLSEWVKDKLARFQQPVRWLTLPPELKNGGIKISRQALKEWVQRQQ</t>
  </si>
  <si>
    <t>P37355</t>
  </si>
  <si>
    <t>MENH_ECOLI</t>
  </si>
  <si>
    <t>2-succinyl-6-hydroxy-2,4-cyclohexadiene-1-carboxylate synthase (SHCHC synthase) (EC 4.2.99.20)</t>
  </si>
  <si>
    <t>menH yfbB b2263 JW2258</t>
  </si>
  <si>
    <t>menH</t>
  </si>
  <si>
    <t>MILHAQAKHGKPGLPWLVFLHGFSGDCHEWQEVGEAFADYSRLYVDLPGHGGSAAISVDGFDDVTDLLRKTLVSYNILDFWLVGYSLGGRVAMMAACQGLAGLCGVIVEGGHPGLQNAEQRAERQRSDRQWVQRFLTEPLTAVFADWYQQPVFASLNDDQRRELVALRSNNNGATLAAMLEATSLAVQPDLRANLSARTFAFYYLCGERDSKFRALAAELAADCHVIPRAGHNAHRENPAGVIASLAQILRF</t>
  </si>
  <si>
    <t>P37387</t>
  </si>
  <si>
    <t>XYLF_ECOLI</t>
  </si>
  <si>
    <t>D-xylose-binding periplasmic protein</t>
  </si>
  <si>
    <t>xylF xylT b3566 JW3538</t>
  </si>
  <si>
    <t>xylF</t>
  </si>
  <si>
    <t>MKIKNILLTLCTSLLLTNVAAHAKEVKIGMAIDDLRLERWQKDRDIFVKKAESLGAKVFVQSANGNEETQMSQIENMINRGVDVLVIIPYNGQVLSNVVKEAKQEGIKVLAYDRMINDADIDFYISFDNEKVGELQAKALVDIVPQGNYFLMGGSPVDNNAKLFRAGQMKVLKPYVDSGKIKVVGDQWVDGWLPENALKIMENALTANNNKIDAVVASNDATAGGAIQALSAQGLSGKVAISGQDADLAGIKRIAAGTQTMTVYKPITLLANTAAEIAVELGNGQEPKADTTLNNGLKDVPSRLLTPIDVNKNNIKDTVIKDGFHKESEL</t>
  </si>
  <si>
    <t>P37388</t>
  </si>
  <si>
    <t>XYLG_ECOLI</t>
  </si>
  <si>
    <t>Xylose import ATP-binding protein XylG (EC 7.5.2.10)</t>
  </si>
  <si>
    <t>xylG b3567 JW3539</t>
  </si>
  <si>
    <t>xylG</t>
  </si>
  <si>
    <t>MPYLLEMKNITKTFGSVKAIDNVCLRLNAGEIVSLCGENGSGKSTLMKVLCGIYPHGSYEGEIIFAGEEIQASHIRDTERKGIAIIHQELALVKELTVLENIFLGNEITHNGIMDYDLMTLRCQKLLAQVSLSISPDTRVGDLGLGQQQLVEIAKALNKQVRLLILDEPTASLTEQETSILLDIIRDLQQHGIACIYISHKLNEVKAISDTICVIRDGQHIGTRDAAGMSEDDIITMMVGRELTALYPNEPHTTGDEILRIEHLTAWHPVNRHIKRVNDVSFSLKRGEILGIAGLVGAGRTETIQCLFGVWPGQWEGKIYIDGKQVDIRNCQQAIAQGIAMVPEDRKRDGIVPVMAVGKNITLAALNKFTGGISQLDDAAEQKCILESIQQLKVKTSSPDLAIGRLSGGNQQKAILARCLLLNPRILILDEPTRGIDIGAKYEIYKLINQLVQQGIAVIVISSELPEVLGLSDRVLVMHEGKLKANLINHNLTQEQVMEAALRSEHHVEKQSV</t>
  </si>
  <si>
    <t>P37440</t>
  </si>
  <si>
    <t>UCPA_ECOLI</t>
  </si>
  <si>
    <t>Oxidoreductase UcpA (EC 1.-.-.-)</t>
  </si>
  <si>
    <t>ucpA yfeF b2426 JW5394</t>
  </si>
  <si>
    <t>ucpA</t>
  </si>
  <si>
    <t>MGKLTGKTALITGALQGIGEGIARTFARHGANLILLDISPEIEKLADELCGRGHRCTAVVADVRDPASVAAAIKRAKEKEGRIDILVNNAGVCRLGSFLDMSDDDRDFHIDINIKGVWNVTKAVLPEMIARKDGRIVMMSSVTGDMVADPGETAYALTKAAIVGLTKSLAVEYAQSGIRVNAICPGYVRTPMAESIARQSNPEDPESVLTEMAKAIPMRRLADPLEVGELAAFLASDESSYLTGTQNVIDGGSTLPETVSVGI</t>
  </si>
  <si>
    <t>P37443</t>
  </si>
  <si>
    <t>YCAI_ECOLI</t>
  </si>
  <si>
    <t>Uncharacterized protein YcaI</t>
  </si>
  <si>
    <t>ycaI b0913 JW5120</t>
  </si>
  <si>
    <t>ycaI</t>
  </si>
  <si>
    <t>MKITTVGVCIISGIFPLLILPQLPGTLTLAFLTLFACVLAFIPVKTVRYIALTLLFFVWGILSAKQILWAGETLTGATQDAIVEITATDGMTTHYGQITHLQGRRIFPASGLVMYGEYLPQAVCAGQQWSMKLKVRAVHGQLNDGGFDSQRYAIAQHQPLTGRFLQASVIEPNCSLRAQYLASLQTTLQPYPWNAVILGLGMGERLSVPKEIKNIMRDTGTAHLMAISGLHIAFAALLAAGLIRSGQIFLPGRWIHWQIPLIGGICCAAFYAWLTGMQPPALRTMVALATWGMLKLSGRQWSGWDVWICCLAAILLMDPVAILSQSLWLSAAAVAALIFWYQWFPCPEWQLPPVLRAVVSLIHLQLGITLLLMPVQIVIFHGISLTSFIANLLAIPLVTFITVPLILAAMVVHLSGPLILEQGLWFLADRSLALLFWGLKSLPEGWINIAECWQWLSFSPWFLLVVWRLNAWRTLPAMCVAGGLLMCWPLWQKPRPDEWQLYMLDVGQGLAMVIARNGKAILYDTGLAWPEGDSGQQLIIPWLHWHNLEPEGVILSHEHLDHRGGLDSILHIWPMLWIRSPLNWEHHQPCVRGEAWQWQGLRFSAHWPLQGSNDKGNNHSCVVKVDDGTNSILLTGDIEAPAEQKMLSRYWQQVQATLLQVPHHGSNTSSSLPLIQRVNGKVALASASRYNAWRLPSNKVKHRYQLQGYQWIDTPHQGQTTVNFSAQGWRISSLREQILPRWYHQWFGVPVDNG</t>
  </si>
  <si>
    <t>P37590</t>
  </si>
  <si>
    <t>PMRD_ECOLI</t>
  </si>
  <si>
    <t>Signal transduction protein PmrD (BasR post-transcriptional activator) (Polymyxin resistance protein PmrD)</t>
  </si>
  <si>
    <t>pmrD b2259 JW2254</t>
  </si>
  <si>
    <t>pmrD</t>
  </si>
  <si>
    <t>MEWLVKKSCCNKQDNRHVLMLCDAGGAIKMIAEVKSDFAVKVGDLLSPLQNALYCINREKLHTVKVLSASSYSPDEWERQCKVAGKTQ</t>
  </si>
  <si>
    <t>P37595</t>
  </si>
  <si>
    <t>IAAA_ECOLI</t>
  </si>
  <si>
    <t>Isoaspartyl peptidase (EC 3.4.19.5) (Beta-aspartyl-peptidase) (EcAIII) (Isoaspartyl dipeptidase) [Cleaved into: Isoaspartyl peptidase subunit alpha; Isoaspartyl peptidase subunit beta]</t>
  </si>
  <si>
    <t>iaaA spt ybiK b0828 JW0812</t>
  </si>
  <si>
    <t>iaaA</t>
  </si>
  <si>
    <t>MGKAVIAIHGGAGAISRAQMSLQQELRYIEALSAIVETGQKMLEAGESALDVVTEAVRLLEECPLFNAGIGAVFTRDETHELDACVMDGNTLKAGAVAGVSHLRNPVLAARLVMEQSPHVMMIGEGAENFAFARGMERVSPEIFSTSLRYEQLLAARKEGATVLDHSGAPLDEKQKMGTVGAVALDLDGNLAAATSTGGMTNKLPGRVGDSPLVGAGCYANNASVAVSCTGTGEVFIRALAAYDIAALMDYGGLSLAEACERVVMEKLPALGGSGGLIAIDHEGNVALPFNTEGMYRAWGYAGDTPTTGIYREKGDTVATQ</t>
  </si>
  <si>
    <t>P37596</t>
  </si>
  <si>
    <t>NORW_ECOLI</t>
  </si>
  <si>
    <t>Nitric oxide reductase FlRd-NAD(+) reductase (EC 1.18.1.-) (Flavorubredoxin reductase) (FlRd-reductase) (FlavoRb reductase)</t>
  </si>
  <si>
    <t>norW flrR ygbD b2711 JW2681</t>
  </si>
  <si>
    <t>norW</t>
  </si>
  <si>
    <t>MSNGIVIIGSGFAARQLVKNIRKQDATIPLTLIAADSMDEYNKPDLSHVISQGQRADDLTRQTAGEFAEQFNLHLFPQTWVTDIDAEARVVKSQNNQWQYDKLVLATGASAFVPPVPGRELMLTLNSQQEYRACETQLRDARRVLIVGGGLIGSELAMDFCRAGKAVTLIDNAASILASLMPPEVSSRLQHRLTEMGVHLLLKSQLQGLEKTDSGIQATLDRQRNIEVDAVIAATGLRPETALARRAGLTINRGVCVDSYLQTSNTDIYALGDCAEINGQVLPFLQPIQLSAMVLAKNLLGNNTPLKLPAMLVKIKTPELPLHLAGETQRQDLRWQINTERQGMVARGVDDADQLRAFVVSEDRMKEAFGLLKTLPM</t>
  </si>
  <si>
    <t>P37597</t>
  </si>
  <si>
    <t>YDHC_ECOLI</t>
  </si>
  <si>
    <t>Inner membrane transport protein YdhC</t>
  </si>
  <si>
    <t>ydhC b1660 JW1652</t>
  </si>
  <si>
    <t>ydhC</t>
  </si>
  <si>
    <t>MQPGKRFLVWLAGLSVLGFLATDMYLPAFAAIQADLQTPASAVSASLSLFLAGFAAAQLLWGPLSDRYGRKPVLLIGLTIFALGSLGMLWVENAATLLVLRFVQAVGVCAAAVIWQALVTDYYPSQKVNRIFAAIMPLVGLSPALAPLLGSWLLVHFSWQAIFATLFAITVVLILPIFWLKPTTKARNNSQDGLTFTDLLRSKTYRGNVLIYAACSASFFAWLTGSPFILSEMGYSPAVIGLSYVPQTIAFLIGGYGCRAALQKWQGKQLLPWLLVLFAVSVIATWAAGFISHVSLVEILIPFCVMAIANGAIYPIVVAQALRPFPHATGRAAALQNTLQLGLCFLASLVVSWLISISTPLLTTTSVMLSTVVLVALGYMMQRCEEVGCQNHGNAEVAHSESH</t>
  </si>
  <si>
    <t>P37610</t>
  </si>
  <si>
    <t>TAUD_ECOLI</t>
  </si>
  <si>
    <t>Alpha-ketoglutarate-dependent taurine dioxygenase (EC 1.14.11.17) (2-aminoethanesulfonate dioxygenase) (Sulfate starvation-induced protein 3) (SSI3)</t>
  </si>
  <si>
    <t>tauD ssiD yaiG b0368 JW0360</t>
  </si>
  <si>
    <t>tauD</t>
  </si>
  <si>
    <t>MSERLSITPLGPYIGAQISGADLTRPLSDNQFEQLYHAVLRHQVVFLRDQAITPQQQRALAQRFGELHIHPVYPHAEGVDEIIVLDTHNDNPPDNDNWHTDVTFIETPPAGAILAAKELPSTGGDTLWTSGIAAYEALSVPFRQLLSGLRAEHDFRKSFPEYKYRKTEEEHQRWREAVAKNPPLLHPVVRTHPVSGKQALFVNEGFTTRIVDVSEKESEALLSFLFAHITKPEFQVRWRWQPNDIAIWDNRVTQHYANADYLPQRRIMHRATILGDKPFYRAG</t>
  </si>
  <si>
    <t>P37613</t>
  </si>
  <si>
    <t>PANZ_ECOLI</t>
  </si>
  <si>
    <t>PanD regulatory factor</t>
  </si>
  <si>
    <t>panZ panM yhhK b3459 JW3424</t>
  </si>
  <si>
    <t>panZ</t>
  </si>
  <si>
    <t>MKLTIIRLEKFSDQDRIDLQKIWPEYSPSSLQVDDNHRIYAARFNERLLAAVRVTLSGTEGALDSLRVREVTRRRGVGQYLLEEVLRNNPGVSCWWMADAGVEDRGVMTAFMQALGFTAQQGGWEKC</t>
  </si>
  <si>
    <t>P37614</t>
  </si>
  <si>
    <t>YHHL_ECOLI</t>
  </si>
  <si>
    <t>Uncharacterized protein YhhL</t>
  </si>
  <si>
    <t>yhhL b3466 JW5683</t>
  </si>
  <si>
    <t>yhhL</t>
  </si>
  <si>
    <t>MLINIGRLLMLCVWGFLILNLVHPFPRPLNIFVNVALIFTVLMHGMQLALLKSTLPKDGPQMTTAEKVRIFLFGVFELLAWQKKFKVKK</t>
  </si>
  <si>
    <t>P37615</t>
  </si>
  <si>
    <t>YHHM_ECOLI</t>
  </si>
  <si>
    <t>Uncharacterized protein YhhM</t>
  </si>
  <si>
    <t>yhhM b3467 JW3432</t>
  </si>
  <si>
    <t>yhhM</t>
  </si>
  <si>
    <t>MSKPPLFFIVIIGLIVVAASFRFMQQRREKADNDMAPLQQKLVVVSNKREKPINDRRSRQQEVTPAGTSIRYEASFKPQSGGMEQTFRLDAQQYHALTVGDKGTLSYKGTRFVSFVGEQ</t>
  </si>
  <si>
    <t>P37617</t>
  </si>
  <si>
    <t>ZNTA_ECOLI</t>
  </si>
  <si>
    <t>Zinc/cadmium/lead-transporting P-type ATPase (EC 7.2.2.-) (EC 7.2.2.12) (EC 7.2.2.21) (Pb(II)/Cd(II)/Zn(II)-translocating ATPase) (Zn(2+)/Cd(2+)/Pb(2+) export ATPase)</t>
  </si>
  <si>
    <t>zntA yhhO b3469 JW3434</t>
  </si>
  <si>
    <t>zntA</t>
  </si>
  <si>
    <t>MSTPDNHGKKAPQFAAFKPLTTVQNANDCCCDGACSSTPTLSENVSGTRYSWKVSGMDCAACARKVENAVRQLAGVNQVQVLFATEKLVVDADNDIRAQVESALQKAGYSLRDEQAAEEPQASRLKENLPLITLIVMMAISWGLEQFNHPFGQLAFIATTLVGLYPIARQALRLIKSGSYFAIETLMSVAAIGALFIGATAEAAMVLLLFLIGERLEGWAASRARQGVSALMALKPETATRLRKGEREEVAINSLRPGDVIEVAAGGRLPADGKLLSPFASFDESALTGESIPVERATGDKVPAGATSVDRLVTLEVLSEPGASAIDRILKLIEEAEERRAPIERFIDRFSRIYTPAIMAVALLVTLVPPLLFAASWQEWIYKGLTLLLIGCPCALVISTPAAITSGLAAAARRGALIKGGAALEQLGRVTQVAFDKTGTLTVGKPRVTAIHPATGISESELLTLAAAVEQGATHPLAQAIVREAQVAELAIPTAESQRALVGSGIEAQVNGERVLICAAGKHPADAFTGLINELESAGQTVVLVVRNDDVLGVIALQDTLRADAATAISELNALGVKGVILTGDNPRAAAAIAGELGLEFKAGLLPEDKVKAVTELNQHAPLAMVGDGINDAPAMKAAAIGIAMGSGTDVALETADAALTHNHLRGLVQMIELARATHANIRQNITIALGLKGIFLVTTLLGMTGLWLAVLADTGATVLVTANALRLLRRR</t>
  </si>
  <si>
    <t>P37619</t>
  </si>
  <si>
    <t>QPTR_ECOLI</t>
  </si>
  <si>
    <t>Queuosine precursor transporter (Q precursor transporter)</t>
  </si>
  <si>
    <t>yhhQ b3471 JW3436</t>
  </si>
  <si>
    <t>yhhQ</t>
  </si>
  <si>
    <t>MNVFSQTQRYKALFWLSLFHLLVITSSNYLVQLPVSILGFHTTWGAFSFPFIFLATDLTVRIFGAPLARRIIFAVMIPALLISYVISSLFYMGSWQGFGALAHFNLFVARIATASFMAYALGQILDVHVFNRLRQSRRWWLAPTASTLFGNVSDTLAFFFIAFWRSPDAFMAEHWMEIALVDYCFKVLISIVFFLPMYGVLLNMLLKRLADKSEINALQAS</t>
  </si>
  <si>
    <t>P37621</t>
  </si>
  <si>
    <t>YHHS_ECOLI</t>
  </si>
  <si>
    <t>Uncharacterized MFS-type transporter YhhS</t>
  </si>
  <si>
    <t>yhhS b3473 JW5945</t>
  </si>
  <si>
    <t>yhhS</t>
  </si>
  <si>
    <t>MPEPVAEPALNGLRLNLRIVSIVMFNFASYLTIGLPLAVLPGYVHDVMGFSAFWAGLVISLQYFATLLSRPHAGRYADSLGPKKIVVFGLCGCFLSGLGYLTAGLTASLPVISLLLLCLGRVILGIGQSFAGTGSTLWGVGVVGSLHIGRVISWNGIVTYGAMAMGAPLGVVFYHWGGLQALALIIMGVALVAILLAIPRPTVKASKGKPLPFRAVLGRVWLYGMALALASAGFGVIATFITLFYDAKGWDGAAFALTLFSCAFVGTRLLFPNGINRIGGLNVAMICFSVEIIGLLLVGVATMPWMAKIGVLLAGAGFSLVFPALGVVAVKAVPQQNQGAALATYTVFMDLSLGVTGPLAGLVMSWAGVPVIYLAAAGLVAIALLLTWRLKKRPPEHVPEAASSS</t>
  </si>
  <si>
    <t>P37623</t>
  </si>
  <si>
    <t>ACPT_ECOLI</t>
  </si>
  <si>
    <t>4'-phosphopantetheinyl transferase AcpT (EC 2.7.8.7)</t>
  </si>
  <si>
    <t>acpT yhhU b3475 JW3440</t>
  </si>
  <si>
    <t>acpT</t>
  </si>
  <si>
    <t>MYRIVLGKVSTLSAAPLPPGLREQAPQGPRRERWLAGRALLSHTLSPLPEIIYGEQGKPAFAPEMPLWFNLSHSGDDIALLLSDEGEVGCDIEVIRPRANWRWLANAVFSLGEHAEMDAVHPDQQLEMFWRIWTRKEAIVKQRGGSAWQIVSVDSTYHSSLSVSHCQLENLSLAICTPTPFTLTADSVQWIDSVN</t>
  </si>
  <si>
    <t>P37624</t>
  </si>
  <si>
    <t>RBBA_ECOLI</t>
  </si>
  <si>
    <t>Ribosome-associated ATPase (Ribosomal bound ATPase)</t>
  </si>
  <si>
    <t>rbbA yhiG yhiH b3486 JW5676</t>
  </si>
  <si>
    <t>rbbA</t>
  </si>
  <si>
    <t>MTHLELVPVPPVAQLAGVSQHYGKTVALNNITLDIPARCMVGLIGPDGVGKSSLLSLISGARVIEQGNVMVLGGDMRDPKHRRDVCPRIAWMPQGLGKNLYHTLSVYENVDFFARLFGHDKAEREVRINELLTSTGLAPFRDRPAGKLSGGMKQKLGLCCALIHDPELLILDEPTTGVDPLSRSQFWDLIDSIRQRQSNMSVLVATAYMEEAERFDWLVAMNAGEVLATGSAEELRQQTQSATLEEAFINLLPQAQRQAHQAVVIPPYQPENAEIAIEARDLTMRFGSFVAVDHVNFRIPRGEIFGFLGSNGCGKSTTMKMLTGLLPASEGEAWLFGQPVDPKDIDTRRRVGYMSQAFSLYNELTVRQNLELHARLFHIPEAEIPARVAEMSERFKLNDVEDILPESLPLGIRQRLSLAVAVIHRPEMLILDEPTSGVDPVARDMFWQLMVDLSRQDKVTIFISTHFMNEAERCDRISLMHAGKVLASGTPQELVEKRGAASLEEAFIAYLQEAAGQSNEAEAPPVVHDTTHAPRQGFSLRRLFSYSRREALELRRDPVRSTLALMGTVILMLIMGYGISMDVENLRFAVLDRDQTVSSQAWTLNLSGSRYFIEQPPLTSYDELDRRMRAGDITVAIEIPPNFGRDIARGTPVELGVWIDGAMPSRAETVKGYVQAMHQSWLQDVASRQSTPASQSGLMNIETRYRYNPDVKSLPAIVPAVIPLLLMMIPSMLSALSVVREKELGSIINLYVTPTTRSEFLLGKQLPYIALGMLNFFLLCGLSVFVFGVPHKGSFLTLTLAALLYIIIATGMGLLISTFMKSQIAAIFGTAIITLIPATQFSGMIDPVASLEGPGRWIGEVYPTSHFLTIARGTFSKALDLTDLWQLFIPLLIAIPLVMGLSILLLKKQEG</t>
  </si>
  <si>
    <t>P37626</t>
  </si>
  <si>
    <t>YHII_ECOLI</t>
  </si>
  <si>
    <t>Uncharacterized protein YhiI</t>
  </si>
  <si>
    <t>yhiI b3487 JW3454</t>
  </si>
  <si>
    <t>yhiI</t>
  </si>
  <si>
    <t>MDKSKRHLAWWVVGLLAVAAIVAWWLLRPAGVPEGFAVSNGRIEATEVDIASKIAGRIDTILVKEGKFVREGEVLAKMDTRVLQEQRLEAIAQIKEAQSAVAAAQALLEQRQSETRAAQSLVNQRQAELDSVAKRHTRSRSLAQRGAISAQQLDDDRAAAESARAALESAKAQVSASKAAIEAARTNIIQAQTRVEAAQATERRIAADIDDSELKAPRDGRVQYRVAEPGEVLAAGGRVLNMVDLSDVYMTFFLPTEQAGTLKLGGEARLILDAAPDLRIPATISFVASVAQFTPKTVETSDERLKLMFRVKARIPPELLQQHLEYVKTGLPGVAWVRVNEELPWPDDLVVRLPQ</t>
  </si>
  <si>
    <t>P37627</t>
  </si>
  <si>
    <t>YHIJ_ECOLI</t>
  </si>
  <si>
    <t>Uncharacterized protein YhiJ</t>
  </si>
  <si>
    <t>yhiJ b3488 JW3455</t>
  </si>
  <si>
    <t>yhiJ</t>
  </si>
  <si>
    <t>MKIGTVAGTNDSTTTIATNDMVQEHVTNFTKELFGYIANGIGDDISSIARTMLGEVVEKIDDWQIERFQQSIQDDKISFTIQTDHSEKYSMLSGMRAHILRRNNNYQFIVTINSKNYGCSLDNTDINWCSIVYLLNNMTVNDNANDVAVTESYKPIWNWKISQYNVSDIKFETMIKPQFADRIYFSNCLPVDPTSTRPTYFGDTDGSVGAVLFALFATGHLGIMAEGENFLSQLLNIEDEVLNVLLRENFNEQLNTNVNTIISILNRRDIILESLQPYLVINKDAVTPCTFLGDQTGDRFSNICGDQFIIDLLKRIMSINENVHVLAGNHETNCNGNYMQNFTRMKPLDEDTYSGIKDYPVCFYDPKYKIMANHHGITFDDQRKRYIIGPITVSIDEMTNALDPVELAAIINKKHHAIINGKKFKTSRAISCRSFNRYFSVSTDYRPKLEALLACSQMLGINQVVAHNGNGGRERIGETGTVLGLNARDSKHAGRMFSMHNCQINPGAGPEITTPWKSYQHEKNRNGLMPLIRRRTMLQL</t>
  </si>
  <si>
    <t>P37629</t>
  </si>
  <si>
    <t>YHIL_ECOLI</t>
  </si>
  <si>
    <t>Putative uncharacterized protein YhiL</t>
  </si>
  <si>
    <t>yhiL b4660 JW3457 b3489 b3490</t>
  </si>
  <si>
    <t>yhiL</t>
  </si>
  <si>
    <t>MKAIDNQIRNISSSHQDKHSDKVNSHQHHGKVDKTHRAKIVEFDKLDNDSQIDNDFGLHIIYFLQHGHWKVNDRSHQMEKVWFYNSEPSIDIQEYNRFADNTTDTFIFTIIPDNNHVLKLSSPITVTVECKGGYYFINSSGDKSDIIYKVDGLSIIARNFFTLLSGNFKPDWRWDVSKETFTKEKFDSYVKSVFSKIDFYKQCGVINPQNANTAYFGDTDGRVGAVLYALLVSGHIGIREKGWSLLCELLKHEEMASSAYKHKNNKVLYDLLNTRDMILNELHQHVFLKDDAITPCIFLGDHTGDRFSTIFGDKYILTLLNSMRNMEGNKDSRINKNVVVLAGNHEINFNGNYTARLANHKLSAGDTYNLIKTLDVCNYDSERQVLTSHHGIIRDEEKKCYCLGALQVPFNQMKNPTDPEELANIFNKKHKEHMDDPLFHLIRSNTLKPTPVYANYFDNTTDFRPARERIFICGETLKGEDPSKYIRQKYGHHGPGVDHNQQFDNGIMGLNSLKEARDKNNKIIYSSGLSCFQLH</t>
  </si>
  <si>
    <t>P37630</t>
  </si>
  <si>
    <t>YHIM_ECOLI</t>
  </si>
  <si>
    <t>Inner membrane protein YhiM</t>
  </si>
  <si>
    <t>yhiM b3491 JW5944</t>
  </si>
  <si>
    <t>yhiM</t>
  </si>
  <si>
    <t>MNIYIGWLFKLIPLIMGLICIALGGFVLESSGQSEYFVAGHVLISLAAICLALFTTAFIIISQLTRGVNTFYNTLFPIIGYAGSIITMIWGWALLAGNDVMADEFVAGHVIFGVGMIAACVSTVAASSGHFLLIPKNAAGSKSDGTPVQAYSSLIGNCLIAVPVLLTLLGFIWSITLLRSADITPHYVAGHVLLGLTAICACLIGLVATIVHQTRNTFSTKEHWLWCYWVIFLGSITVLQGIYVLVSSDASARLAPGIILICLGMICYSIFSKVWLLALVWRRTCSLANRIPMIPVFTCLFCLFLASFLAEMAQTDMGYFIPSRVLVGLGAVCFTLFSIVSILEAGSAKK</t>
  </si>
  <si>
    <t>P37631</t>
  </si>
  <si>
    <t>YHIN_ECOLI</t>
  </si>
  <si>
    <t>Uncharacterized protein YhiN</t>
  </si>
  <si>
    <t>yhiN b3492 JW3459</t>
  </si>
  <si>
    <t>yhiN</t>
  </si>
  <si>
    <t>MERFDAIIIGAGAAGMFCSALAGQAGRRVLLIDNGKKPGRKILMSGGGRCNFTNLYVEPGAYLSQNPHFCKSALARFTQWDFIDLVNKHGIAWHEKTLGQLFCDDSAQQIVDMLVDECEKGNVTFRLRSEVLSVAKDETGFTLDLNGMTVGCEKLVIATGGLSMPGLGASPFGYKIAEQFGLNVLPTRAGLVPFTLHKPLLEELQVLAGVAVPSVITAENGTVFRENLLFTHRGLSGPAVLQISSYWQPGEFVSINLLPDVDLETFLNEQRNAHPNQSLKNTLAVHLPKRLVERLQQLGQIPDVSLKQLNVRDQQALISTLTDWRVQPNGTEGYRTAEVTLGGVDTNELSSRTMEARKVPGLYFIGEVMDVTGWLGGYNFQWAWSSAWACAQDLIAAKSS</t>
  </si>
  <si>
    <t>P37634</t>
  </si>
  <si>
    <t>RLMJ_ECOLI</t>
  </si>
  <si>
    <t>Ribosomal RNA large subunit methyltransferase J (EC 2.1.1.266) (23S rRNA (adenine(2030)-N6)-methyltransferase) (23S rRNA m6A2030 methyltransferase)</t>
  </si>
  <si>
    <t>rlmJ yhiR b3499 JW3466</t>
  </si>
  <si>
    <t>rlmJ</t>
  </si>
  <si>
    <t>MLSYRHSFHAGNHADVLKHTVQSLIIESLKEKDKPFLYLDTHAGAGRYQLGSEHAERTGEYLEGIARIWQQDDLPAELEAYINVVKHFNRSGQLRYYPGSPLIARLLLREQDSLQLTELHPSDYPLLRSEFQKDSRARVEKADGFQQLKAKLPPVSRRGLILIDPPYEMKTDYQAVVSGIAEGYKRFATGIYALWYPVVLRQQIKRMIHDLEATGIRKILQIELAVLPDSDRRGMTASGMIVINPPWKLEQQMNNVLPWLHSKLVPAGTGHATVSWIVPE</t>
  </si>
  <si>
    <t>P37635</t>
  </si>
  <si>
    <t>YHIS_ECOLI</t>
  </si>
  <si>
    <t>Putative uncharacterized protein YhiS</t>
  </si>
  <si>
    <t>yhiS b3504 JW3471</t>
  </si>
  <si>
    <t>yhiS</t>
  </si>
  <si>
    <t>MSIDFTPGIINTYHGDIYNCTTNTDNAKTPDTPKWPCDNWEEQQPINSTFSGEGYISDQYDLAQHQLQQINACHTNTTYTNADYSKVVAQLVSLITNIETISSTQLTQQTQSILNQINNIRYEKNKSAECRIIVIANPKPDKAIITKISVEEGIPITFSVQTMFSDTNFIAEQRADLPTNIKDIQSLYQKMTKLYIEHSENKNRMKVFAGTNFIDFNMTGQNLSGFVLTLSRFYFEDLLNINFTDANLGKVRISGEILLG</t>
  </si>
  <si>
    <t>P37636</t>
  </si>
  <si>
    <t>MDTE_ECOLI</t>
  </si>
  <si>
    <t>Multidrug resistance protein MdtE</t>
  </si>
  <si>
    <t>mdtE yhiU b3513 JW3481</t>
  </si>
  <si>
    <t>mdtE</t>
  </si>
  <si>
    <t>MNRRRKLLIPLLFCGAMLTACDDKSAENAAAMTPEVGVVTLSPGSVNVLSELPGRTVPYEVAEIRPQVGGIIIKRNFIEGDKVNQGDSLYQIDPAPLQAELNSAKGSLAKALSTASNARITFNRQASLLKTNYVSRQDYDTARTQLNEAEANVTVAKAAVEQATINLQYANVTSPITGVSGKSSVTVGALVTANQADSLVTVQRLDPIYVDLTQSVQDFLRMKEEVASGQIKQVQGSTPVQLNLENGKRYSQTGTLKFSDPTVDETTGSVTLRAIFPNPNGDLLPGMYVTALVDEGSRQNVLLVPQEGVTHNAQGKATALILDKDDVVQLREIEASKAIGDQWVVTSGLQAGDRVIVSGLQRIRPGIKARAISSSQENASTESKQ</t>
  </si>
  <si>
    <t>P37637</t>
  </si>
  <si>
    <t>MDTF_ECOLI</t>
  </si>
  <si>
    <t>Multidrug resistance protein MdtF</t>
  </si>
  <si>
    <t>mdtF yhiV b3514 JW3482</t>
  </si>
  <si>
    <t>mdtF</t>
  </si>
  <si>
    <t>MANYFIDRPVFAWVLAIIMMLAGGLAIMNLPVAQYPQIAPPTITVSATYPGADAQTVEDSVTQVIEQNMNGLDGLMYMSSTSDAAGNASITLTFETGTSPDIAQVQVQNKLQLAMPSLPEAVQQQGISVDKSSSNILMVAAFISDNGSLNQYDIADYVASNIKDPLSRTAGVGSVQLFGSEYAMRIWLDPQKLNKYNLVPSDVISQIKVQNNQISGGQLGGMPQAADQQLNASIIVQTRLQTPEEFGKILLKVQQDGSQVLLRDVARVELGAEDYSTVARYNGKPAAGIAIKLAAGANALDTSRAVKEELNRLSAYFPASLKTVYPYDTTPFIEISIQEVFKTLVEAIILVFLVMYLFLQNFRATIIPTIAVPVVILGTFAILSAVGFTINTLTMFGMVLAIGLLVDDAIVVVENVERVIAEDKLPPKEATHKSMGQIQRALVGIAVVLSAVFMPMAFMSGATGEIYRQFSITLISSMLLSVFVAMSLTPALCATILKAAPEGGHKPNALFARFNTLFEKSTQHYTDSTRSLLRCTGRYMVVYLLICAGMAVLFLRTPTSFLPEEDQGVFMTTAQLPSGATMVNTTKVLQQVTDYYLTKEKDNVQSVFTVGGFGFSGQGQNNGLAFISLKPWSERVGEENSVTAIIQRAMIALSSINKAVVFPFNLPAVAELGTASGFDMELLDNGNLGHEKLTQARNELLSLAAQSPNQVTGVRPNGLEDTPMFKVNVNAAKAEAMGVALSDINQTISTAFGSSYVNDFLNQGRVKKVYVQAGTPFRMLPDNINQWYVRNASGTMAPLSAYSSTEWTYGSPRLERYNGIPSMEILGEAAAGKSTGDAMKFMADLVAKLPAGVGYSWTGLSYQEALSSNQAPALYAISLVVVFLALAALYESWSIPFSVMLVVPLGVVGALLATDLRGLSNDVYFQVGLLTTIGLSAKNAILIVEFAVEMMQKEGKTPIEAIIEAARMRLRPILMTSLAFILGVLPLVISHGAGSGAQNAVGTGVMGGMFAATVLAIYFVPVFFVVVEHLFARFKKA</t>
  </si>
  <si>
    <t>P37639</t>
  </si>
  <si>
    <t>GADX_ECOLI</t>
  </si>
  <si>
    <t>HTH-type transcriptional regulator GadX</t>
  </si>
  <si>
    <t>gadX yhiX b3516 JW3484</t>
  </si>
  <si>
    <t>gadX</t>
  </si>
  <si>
    <t>MQSLHGNCLIAYARHKYILTMVNGEYRYFNGGDLVFADASQIRVDKCVENFVFVSRDTLSLFLPMLKEEALNLHAHKKVSSLLVHHCSRDIPVFQEVAQLSQNKNLRYAEMLRKRALIFALLSVFLEDEHFIPLLLNVLQPNMRTRVCTVINNNIAHEWTLARIASELLMSPSLLKKKLREEETSYSQLLTECRMQRALQLIVIHGFSIKRVAVSCGYHSVSYFIYVFRNYYGMTPTEYQERSAQRLSNRDSAASIVAQGNFYGTDRSAEGIRL</t>
  </si>
  <si>
    <t>P37640</t>
  </si>
  <si>
    <t>YHJB_ECOLI</t>
  </si>
  <si>
    <t>Putative HTH-type transcriptional regulator YhjB</t>
  </si>
  <si>
    <t>yhjB b3520 JW3488</t>
  </si>
  <si>
    <t>yhjB</t>
  </si>
  <si>
    <t>MQIVMFDRQSIFIHGMKISLQQRIPGVSIQGASQADELWQKLESYPEALVMLDGDQDGEFCYWLLQKTVVQFPEVKVLITATDCNKRWLQEVIHFNVLAIVPRDSTVETFALAVNSAAMGMMFLPGDWRTTPEKDIKDLKSLSARQREILTMLAAGESNKEIGRALNISTGTVKAHLESLYRRLEVKNRTQAAMMLNISS</t>
  </si>
  <si>
    <t>P37641</t>
  </si>
  <si>
    <t>YHJC_ECOLI</t>
  </si>
  <si>
    <t>Uncharacterized HTH-type transcriptional regulator YhjC</t>
  </si>
  <si>
    <t>yhjC b3521 JW3489</t>
  </si>
  <si>
    <t>yhjC</t>
  </si>
  <si>
    <t>MDKIHAMQLFIKVAELESFSRAADFFALPKGSVSRQIQALEHQLGTQLLQRTTRRVKLTPEGMTYYQRAKDVLSNLSELDGLFQQDATSISGKLRIDIPPGIAKSLLLPRLSEFLYLHPGIELELSSHDRPVDILHDGFDCVIRTGALPEDGVIARPLGKLTMVNCASPHYLTRFGYPQSPDDLTSHAIVRYTPHLGVHPLGFEVASVNGVQWFKSGGMLTVNSSENYLTAGLAGLGIIQIPRIAVREALRAGRLIEVLPGYRAEPLSLSLVYPQRRELSRRVNLFMQWLAGVMKEYLD</t>
  </si>
  <si>
    <t>P37642</t>
  </si>
  <si>
    <t>YHJD_ECOLI</t>
  </si>
  <si>
    <t>Inner membrane protein YhjD</t>
  </si>
  <si>
    <t>yhjD b3522 JW3490</t>
  </si>
  <si>
    <t>yhjD</t>
  </si>
  <si>
    <t>MTQENEIKRPIQDLEHEPIKPLDNSEKGSKVSQALETVTTTAEKVQRQPVIAHLIRATERFNDRLGNQFGAAITYFSFLSMIPILMVSFAAGGFVLASHPMLLQDIFDKILQNISDPTLAATLKNTINTAVQQRTTVGLVGLAVALYSGINWMGNLREAIRAQSRDVWERSPQDQEKFWVKYLRDFISLIGLLIALIVTLSITSVAGSAQQMIISALHLNSIEWLKPTWRLIGLAISIFANYLLFFWIFWRLPRHRPRKKALIRGTFLAAIGFEVIKIVMTYTLPSLMKSPSGAAFGSVLGLMAFFYFFARLTLFCAAWIATAEYKDDPRMPGKTQP</t>
  </si>
  <si>
    <t>P37643</t>
  </si>
  <si>
    <t>YHJE_ECOLI</t>
  </si>
  <si>
    <t>Inner membrane metabolite transport protein YhjE</t>
  </si>
  <si>
    <t>yhjE b3523 JW3491</t>
  </si>
  <si>
    <t>yhjE</t>
  </si>
  <si>
    <t>MQATATTLDHEQEYTPINSRNKVLVASLIGTAIEFFDFYIYATAAVIVFPHIFFPQGDPTAATLQSLATFAIAFVARPIGSAVFGHFGDRVGRKATLVASLLTMGISTVVIGLLPGYATIGIFAPLLLALARFGQGLGLGGEWGGAALLATENAPPRKRALYGSFPQLGAPIGFFFANGTFLLLSWLLTDEQFMSWGWRVPFIFSAVLVIIGLYVRVSLHESPVFEKVAKAKKQVKIPLGTLLTKHVRVTVLGTFIMLATYTLFYIMTVYSMTFSTAAAPVGLGLPRNEVLWMLMMAVIGFGVMVPVAGLLADAFGRRKSMVIITTLIILFALFAFNPLLGSGNPILVFAFLLLGLSLMGLTFGPMGALLPELFPTEVRYTGASFSYNVASILGASVAPYIAAWLQTNYGLGAVGLYLAAMAGLTLIALLLTHETRHQSL</t>
  </si>
  <si>
    <t>P37645</t>
  </si>
  <si>
    <t>YHJG_ECOLI</t>
  </si>
  <si>
    <t>AsmA family protein YhjG</t>
  </si>
  <si>
    <t>yhjG yhjF b3524 JW3492</t>
  </si>
  <si>
    <t>yhjG</t>
  </si>
  <si>
    <t>MSKAGKITAAISGAFLLLIVVAIILIATFDWNRLKPTINQKVSAELNRPFAIRGDLGVVWERQKQETGWRSWVPWPHVHAEDIILGNPPDIPEVTMVHLPRVEATLAPLALLTKTVWLPWIKLEKPDARLIRLSEKNNNWTFNLANDDNKDANAKPSAWSFRLDNILFDQGRIAIDDKVSKADLEIFVDPLGKPLPFSEVTGSKGKADKEKVGDYVFGLKAQGRYNGEPLTGTGKIGGMLALRGEGTPFPVQADFRSGNTRVAFDGVVNDPMKMGGVDLRLKFSGDSLGDLYELTGVLLPDTPPFETDGRLVAKIDTEKSSVFDYRGFNGRIGDSDIHGSLVYTTGKPRPKLEGDVESRQLRLADLGPLIGVDSGKGAEKSKRSEQKKGEKSVQPAGKVLPYDRFETDKWDVMDADVRFKGRRIEHGSSLPISDLSTHIILKNADLRLQPLKFGMAGGSIAANIHLEGDKKPMQGRADIQARRLKLKELMPDVELMQKTLGEMNGDAELRGSGNSVAALLGNSNGNLKLLMNDGLVSRNLMEIVGLNVGNYIVGAIFGDDEVRVNCAAANLNIANGVARPQIFAFDTENALINVTGTASFASEQLDLTIDPESKGIRIITLRSPLYVRGTFKNPQAGVKAGPLIARGAVAAALATLVTPAAALLALISPSEGEANQCRTILSQMKK</t>
  </si>
  <si>
    <t>P37646</t>
  </si>
  <si>
    <t>PDEH_ECOLI</t>
  </si>
  <si>
    <t>Cyclic di-GMP phosphodiesterase PdeH (EC 3.1.4.52)</t>
  </si>
  <si>
    <t>pdeH yhjH b3525 JW3493</t>
  </si>
  <si>
    <t>pdeH</t>
  </si>
  <si>
    <t>MIRQVIQRISNPEASIESLQERRFWLQCERAYTWQPIYQTCGRLMAVELLTVVTHPLNPSQRLPPDRYFTEITVSHRMEVVKEQIDLLAQKADFFIEHGLLASVNIDGPTLIALRQQPKILRQIERLPWLRFELVEHIRLPKDSTFASMCEFGPLWLDDFGTGMANFSALSEVRYDYIKIARELFVMLRQSPEGRTLFSQLLHLMNRYCRGVIVEGVETPEEWRDVQNSPAFAAQGWFLSRPAPIETLNTAVLAL</t>
  </si>
  <si>
    <t>P37647</t>
  </si>
  <si>
    <t>KDGK_ECOLI</t>
  </si>
  <si>
    <t>2-dehydro-3-deoxygluconokinase (EC 2.7.1.45) (2-keto-3-deoxygluconokinase) (3-deoxy-2-oxo-D-gluconate kinase) (KDG kinase)</t>
  </si>
  <si>
    <t>kdgK yhjI b3526 JW5668</t>
  </si>
  <si>
    <t>kdgK</t>
  </si>
  <si>
    <t>MSKKIAVIGECMIELSEKGADVKRGFGGDTLNTSVYIARQVDPAALTVHYVTALGTDSFSQQMLDAWHGENVDTSLTQRMENRLPGLYYIETDSTGERTFYYWRNEAAAKFWLESEQSAAICEELANFDYLYLSGISLAILSPTSREKLLSLLRECRANGGKVIFDNNYRPRLWASKEETQQVYQQMLECTDIAFLTLDDEDALWGQQPVEDVIARTHNAGVKEVVVKRGADSCLVSIAGEGLVDVPAVKLPKEKVIDTTAAGDSFSAGYLAVRLTGGSAEDAAKRGHLTASTVIQYRGAIIPREAMPA</t>
  </si>
  <si>
    <t>P37648</t>
  </si>
  <si>
    <t>YHJJ_ECOLI</t>
  </si>
  <si>
    <t>Protein YhjJ</t>
  </si>
  <si>
    <t>yhjJ b3527 JW3495</t>
  </si>
  <si>
    <t>yhjJ</t>
  </si>
  <si>
    <t>MQGTKIRLLAGGLLMMATAGYVQADALQPDPAWQQGTLSNGLQWQVLTTPQRPSDRVEIRLLVNTGSLAESTQQSGYSHAIPRIALTQSGGLDAAQARSLWQQGIDPKRPMPPVIVSYDTTLFNLSLPNNRNDLLKEALSYLANATGKLTITPETINHALQSQDMVATWPADTKEGWWRYRLKGSTLLGHDPADPLKQPVEAEKIKDFYQKWYTPDAMTLLVVGNVDARSVVDQINKTFGELKGKRETPAPVPTLSPLRAEAVSIMTDAVRQDRLSIMWDTPWQPIRESAALLRYWRADLAREALFWHVQQALSASNSKDIGLGFDCRVLYLRAQCAINIESPNDKLNSNLNLVARELAKVRDKGLPEEEFNALVAQKKLELQKLFAAYARADTDILMGQRMRSLQNQVVDIAPEQYQKLRQDFLNSLTVEMLNQDLRQQLSNDMALILLQPKGEPEFNMKALQAVWDQIMAPSTAAATTSVATDDVHPEVTDIPPAQ</t>
  </si>
  <si>
    <t>P37649</t>
  </si>
  <si>
    <t>PDEK_ECOLI</t>
  </si>
  <si>
    <t>Probable cyclic di-GMP phosphodiesterase PdeK (EC 3.1.4.52)</t>
  </si>
  <si>
    <t>pdeK yhjK b3529 JW5943</t>
  </si>
  <si>
    <t>pdeK</t>
  </si>
  <si>
    <t>MRVSRSLTIKQMAMVAAVVLVFVFIFCTVLLFHLVQQNRYNTATQLESIARSVREPLSSAILKGDIPEAEAILASIKPAGVVSRADVVLPNQFQALRKSFIPERPVPVMVTRLFELPVQISLGVYSLERPANPQPIAYLVLQADSFRMYKFVMSTLSTLVTIYLLLSLILTVAISWCINRLILHPLRNIARELNAIPAKELVGHQLALPRLHQDDEIGMLVRSYNLNQQLLQRHYEEQNENAMRFPVSDLPNKALLMEMLEQVVARKQTTALMIITCETLRDTAGVLKEAQREILLLTLVEKLKSVLSPRMILAQISGYDFAVIANGVQEPWHAITLGQQVLTIMSERLPIERIQLRPHCSIGVAMFYGDLTAEQLYSRAISAAFTARHKGKNQIQFFDPQQMEAAQKRLTEESDILNALENHQFAIWLQPQVEMTSGKLVSAEVLLRIQQPDGSWDLPDGLIDRIECCGLMVTVGHWVLEESCRLLAAWQERGIMLPLSVNLSALQLMHPNMVADMLELLTRYRIQPGTLILEVTESRRIDDPHAAVAILRPLRNAGVRVALDDFGMGYAGLRQLQHMKSLPIDVLKIDKMFVEGLPGDSSMIAAIIMLAQSLNLQMIAEGVETEAQRDWLAKAGVGIAQGFLFARPLPIEIFEESYLEEK</t>
  </si>
  <si>
    <t>P37650</t>
  </si>
  <si>
    <t>BCSC_ECOLI</t>
  </si>
  <si>
    <t>Cellulose synthase operon protein C</t>
  </si>
  <si>
    <t>bcsC yhjL b3530 JW5942</t>
  </si>
  <si>
    <t>bcsC</t>
  </si>
  <si>
    <t>MRKFTLNIFTLSLGLAVMPMVEAAPTAQQQLLEQVRLGEATHREDLVQQSLYRLELIDPNNPDVVAARFRSLLRQGDIDGAQKQLDRLSQLAPSSNAYKSSRTTMLLSTPDGRQALQQARLQATTGHAEEAVASYNKLFNGAPPEGDIAVEYWSTVAKIPARRGEAINQLKRINADAPGNTGLQNNLALLLFSSDRRDEGFAVLEQMAKSNAGREGASKIWYGQIKDMPVSDASVSALKKYLSIFSDGDSVAAAQSQLAEQQKQLADPAFRARAQGLAAVDSGMAGKAIPELQQAVRANPKDSEALGALGQAYSQKGDRANAVANLEKALALDPHSSNNDKWNSLLKVNRYWLAIQQGDAALKANNPDRAERLFQQARNVDNTDSYAVLGLGDVAMARKDYPAAERYYQQTLRMDSGNTNAVRGLANIYRQQSPEKAEAFIASLSASQRRSIDDIERSLQNDRLAQQAEALENQGKWAQAAALQRQRLALDPGSVWITYRLSQDLWQAGQRSQADTLMRNLAQQKSNDPEQVYAYGLYLSGHDQDRAALAHINSLPRAQWNSNIQELVNRLQSDQVLETANRLRESGKEAEAEAMLRQQPPSTRIDLTLADWAQQRRDYTAARAAYQNVLTREPANADAILGLTEVDIAAGDKAAARSQLAKLPATDNASLNTQRRVALAQAQLGDTAAAQRTFNKLIPQAKSQPPSMESAMVLRDGAKFEAQAGDPTQALETYKDAMVASGVTTTRPQDNDTFTRLTRNDEKDDWLKRGVRSDAADLYRQQDLNVTLEHDYWGSSGTGGYSDLKAHTTMLQVDAPYSDGRMFFRSDFVNMNVGSFSTNADGKWDDNWGTCTLQDCSGNRSQSDSGASVAVGWRNDVWSWDIGTTPMGFNVVDVVGGISYSDDIGPLGYTVNAHRRPISSSLLAFGGQKDSPSNTGKKWGGVRADGVGLSLSYDKGEANGVWASLSGDQLTGKNVEDNWRVRWMTGYYYKVINQNNRRVTIGLNNMIWHYDKDLSGYSLGQGGYYSPQEYLSFAIPVMWRERTENWSWELGASGSWSHSRTKTMPRYPLMNLIPTDWQEEAARQSNDGGSSQGFGYTARALLERRVTSNWFVGTAIDIQQAKDYAPSHFLLYVRYSAAGWQGDMDLPPQPLIPYADW</t>
  </si>
  <si>
    <t>P37651</t>
  </si>
  <si>
    <t>GUN_ECOLI</t>
  </si>
  <si>
    <t>Endoglucanase (EC 3.2.1.4) (Carboxymethylcellulase) (CMCase) (Cellulase) (Endo-1,4-beta-glucanase)</t>
  </si>
  <si>
    <t>bcsZ bcsC yhjM b3531 JW3499</t>
  </si>
  <si>
    <t>bcsZ</t>
  </si>
  <si>
    <t>MNVLRSGIVTMLLLAAFSVQAACTWPAWEQFKKDYISQEGRVIDPSDARKITTSEGQSYGMFSALAANDRAAFDNILDWTQNNLAQGSLKERLPAWLWGKKENSKWEVLDSNSASDGDVWMAWSLLEAGRLWKEQRYTDIGSALLKRIAREEVVTVPGLGSMLLPGKVGFAEDNSWRFNPSYLPPTLAQYFTRFGAPWTTLRETNQRLLLETAPKGFSPDWVRYEKDKGWQLKAEKTLISSYDAIRVYMWVGMMPDSDPQKARMLNRFKPMATFTEKNGYPPEKVDVATGKAQGKGPVGFSAAMLPFLQNRDAQAVQRQRVADNFPGSDAYYNYVLTLFGQGWDQHRFRFSTKGELLPDWGQECANSH</t>
  </si>
  <si>
    <t>P37652</t>
  </si>
  <si>
    <t>BCSB_ECOLI</t>
  </si>
  <si>
    <t>Cyclic di-GMP-binding protein (Cellulose synthase regulatory subunit)</t>
  </si>
  <si>
    <t>bcsB yhjN b3532 JW3500</t>
  </si>
  <si>
    <t>bcsB</t>
  </si>
  <si>
    <t>MKRKLFWICAVAMGMSAFPSFMTQATPATQPLINAEPAVAAQTEQNPQVGQVMPGVQGADAPVVAQNGPSRDVKLTFAQIAPPPGSMVLRGINPNGSIEFGMRSDEVVTKAMLNLEYTPSPSLLPVQSQLKVYLNDELMGVLPVTKEQLGKKTLAQMPINPLFISDFNRVRLEFVGHYQDVCEKPASTTLWLDVGRSSGLDLTYQTLNVKNDLSHFPVPFFDPSDNRTNTLPMVFAGAPDVGLQQASAIVASWFGSRSGWRGQNFPVLYNQLPDRNAIVFATNDKRPDFLRDHPAVKAPVIEMINHPQNPYVKLLVVFGRDDKDLLQAAKGIAQGNILFRGESVVVNEVKPLLPRKPYDAPNWVRTDRPVTFGELKTYEEQLQSSGLEPAAINVSLNLPPDLYLMRSTGIDMDINYRYTMPPVKDSSRMDISLNNQFLQSFNLSSKQEANRLLLRIPVLQGLLDGKTDVSIPALKLGATNQLRFDFEYMNPMPGGSVDNCITFQPVQNHVVIGDDSTIDFSKYYHFIPMPDLRAFANAGFPFSRMADLSQTITVMPKAPNEAQMETLLNTVGFIGAQTGFPAINLTVTDDGSTIQGKDADIMIIGGIPDKLKDDKQIDLLVQATESWVKTPMRQTPFPGIVPDESDRAAETRSTLTSSGAMAAVIGFQSPYNDQRSVIALLADSPRGYEMLNDAVNDSGKRATMFGSVAVIRESGINSLRVGDVYYVGHLPWFERVWYALANHPILLAVLAAISVILLAWVLWRLLRIISRRRLNPDNE</t>
  </si>
  <si>
    <t>P37653</t>
  </si>
  <si>
    <t>BCSA_ECOLI</t>
  </si>
  <si>
    <t>Cellulose synthase catalytic subunit [UDP-forming] (EC 2.4.1.12)</t>
  </si>
  <si>
    <t>bcsA yhjO yhjP b3533 JW5665</t>
  </si>
  <si>
    <t>bcsA</t>
  </si>
  <si>
    <t>MSILTRWLLIPPVNARLIGRYRDYRRHGASAFSATLGCFWMILAWIFIPLEHPRWQRIRAEHKNLYPHINASRPRPLDPVRYLIQTCWLLIGASRKETPKPRRRAFSGLQNIRGRYHQWMNELPERVSHKTQHLDEKKELGHLSAGARRLILGIIVTFSLILALICVTQPFNPLAQFIFLMLLWGVALIVRRMPGRFSALMLIVLSLTVSCRYIWWRYTSTLNWDDPVSLVCGLILLFAETYAWIVLVLGYFQVVWPLNRQPVPLPKDMSLWPSVDIFVPTYNEDLNVVKNTIYASLGIDWPKDKLNIWILDDGGREEFRQFAQNVGVKYIARTTHEHAKAGNINNALKYAKGEFVSIFDCDHVPTRSFLQMTMGWFLKEKQLAMMQTPHHFFSPDPFERNLGRFRKTPNEGTLFYGLVQDGNDMWDATFFCGSCAVIRRKPLDEIGGIAVETVTEDAHTSLRLHRRGYTSAYMRIPQAAGLATESLSAHIGQRIRWARGMVQIFRLDNPLTGKGLKFAQRLCYVNAMFHFLSGIPRLIFLTAPLAFLLLHAYIIYAPALMIALFVLPHMIHASLTNSKIQGKYRHSFWSEIYETVLAWYIAPPTLVALINPHKGKFNVTAKGGLVEEEYVDWVISRPYIFLVLLNLVGVAVGIWRYFYGPPTEMLTVVVSMVWVFYNLIVLGGAVAVSVESKQVRRSHRVEMTMPAAIAREDGHLFSCTVQDFSDGGLGIKINGQAQILEGQKVNLLLKRGQQEYVFPTQVARVMGNEVGLKLMPLTTQQHIDFVQCTFARADTWALWQDSYPEDKPLESLLDILKLGFRGYRHLAEFAPSSVKGIFRVLTSLVSWVVSFIPRRPERSETAQPSDQALAQQ</t>
  </si>
  <si>
    <t>P37655</t>
  </si>
  <si>
    <t>BCSQP_ECOLI</t>
  </si>
  <si>
    <t>Putative cellulose biosynthesis protein BcsQ</t>
  </si>
  <si>
    <t>bcsQ yhjQ b3534</t>
  </si>
  <si>
    <t>bcsQ</t>
  </si>
  <si>
    <t>MRGGVGTTTITAALAWSLQMLGENVLVVDACPDNLLRLSFNVDFTHRQGWARAMLDGQDWRDAGLRYTSQLDLLPFGQLSIEEQENPQHWQTRLSDICSGLQQLKASGRYQWILIDLPRDASQITHQLLSLCDHSLAIVNVDANCHIRLHQQALPDGAHILINDFRIGSQVQDDIYQLWLQSQRRLLPMLIHRDEAMAECLAAKQPVGEYRSDALAAEEILTLANWCLLNYSGLKTPVGSAS</t>
  </si>
  <si>
    <t>P37657</t>
  </si>
  <si>
    <t>BCSE_ECOLI</t>
  </si>
  <si>
    <t>Cyclic di-GMP binding protein BcsE (Cellulose biosynthesis protein BcsE)</t>
  </si>
  <si>
    <t>bcsE yhjS b3536 JW3504</t>
  </si>
  <si>
    <t>bcsE</t>
  </si>
  <si>
    <t>MRDIVDPVFSIGISSLWDELRHMPAGGVWWFNVDRHEDAISLANQTIASQAETAHVAVISMDSDPAKIFQLDDSQGPEKIKLFSMLNHEKGLYYLTRDLQCSIDPHNYLFILVCANNAWQNIPAERLRSWLDKMNKWSRLNHCSLLVINPGNNNDKQFSLLLEEYRSLFGLASLRFQGDQHLLDIAFWCNEKGVSARQQLSVQQQNGIWTLVQSEEAEIQPRSDEKRILSNVAVLEGAPPLSEHWQLFNNNEVLFNEARTAQAATVVFSLQQNAQIEPLARSIHTLRRQRGSAMKILVRENTASLRATDERLLLACGANMVIPWNAPLSRCLTMIESVQGQKFSRYVPEDITTLLSMTQPLKLRGFQKWDVFCNAVNNMMNNPLLPAHGKGVLVALRPVPGIRVEQALTLCRPNRTGDIMTIGGNRLVLFLSFCRINDLDTALNHIFPLPTGDIFSNRMVWFEDDQISAELVQMRLLAPEQWGMPLPLTQSSKPVINAEHDGRHWRRIPEPMRLLDDAVERSS</t>
  </si>
  <si>
    <t>P37659</t>
  </si>
  <si>
    <t>BCSG_ECOLI</t>
  </si>
  <si>
    <t>Cellulose biosynthesis protein BcsG</t>
  </si>
  <si>
    <t>bcsG yhjU b3538 JW3506</t>
  </si>
  <si>
    <t>bcsG</t>
  </si>
  <si>
    <t>MTQFTQNTAMPSSLWQYWRGLSGWNFYFLVKFGLLWAGYLNFHPLLNLVFAAFLLMPLPRYSLHRLRHWIALPIGFALFWHDTWLPGPESIMSQGSQVAGFSTDYLIDLVTRFINWQMIGAIFVLLVAWLFLSQWIRITVFVVAILLWLNVLTLAGPSFSLWPAGQPTTTVTTTGGNAAATVAATGGAPVVGDMPAQTAPPTTANLNAWLNNFYNAEAKRKSTFPSSLPADAQPFELLVINICSLSWSDIEAAGLMSHPLWSHFDIEFKNFNSATSYSGPAAIRLLRASCGQTSHTNLYQPANNDCYLFDNLSKLGFTQHLMMGHNGQFGGFLKEVRENGGMQSELMDQTNLPVILLGFDGSPVYDDTAVLNRWLDVTEKDKNSRSATFYNTLPLHDGNHYPGVSKTADYKARAQKFFDELDAFFTELEKSGRKVMVVVVPEHGGALKGDRMQVSGLRDIPSPSITDVPVGVKFFGMKAPHQGAPIVIEQPSSFLAISDLVVRVLDGKIFTEDNVDWKKLTSGLPQTAPVSENSNAVVIQYQDKPYVRLNGGDWVPYPQ</t>
  </si>
  <si>
    <t>P37660</t>
  </si>
  <si>
    <t>YHJV_ECOLI</t>
  </si>
  <si>
    <t>Inner membrane transport protein YhjV</t>
  </si>
  <si>
    <t>yhjV b3539 JW3508</t>
  </si>
  <si>
    <t>yhjV</t>
  </si>
  <si>
    <t>MQHNTLSKHNQKLPFTRYDFGWVLLCIGMAIGAGTVLMPVQIGLKGIWVFITAAIIAYPATWVVQDIYLKTLSESDSCNDYTDIISHYLGKNWGIFLGVIYFLMIIHGIFIYSLSVVFDSASYLKTFGLTDADLSQSLLYKVAIFAVLVAIASGGERLLFKISGPMVVVKVGIIVVFGFAMIPHWNFANITAFPQASVFFRDVLLTIPFCFFSAVFIQVLNPMNIAYRKREADKVLATRLALRTHRISYITLIAVILFFAFSFTFSISHEEAVSAFEQNISALALAAQVIPGHIIHITSTVLNIFAVLTAFFGIYLGFHEAIKGIILNLLSRIIDTKKINSRVLTLAICAFIVITLTIWVSFRVSVLVFFQLGSPLYGIVSCLIPFFLIYKVAQLEKLRGFKAWLILLYGILLCLSPLLKLIE</t>
  </si>
  <si>
    <t>P37661</t>
  </si>
  <si>
    <t>EPTB_ECOLI</t>
  </si>
  <si>
    <t>Kdo(2)-lipid A phosphoethanolamine 7''-transferase (EC 2.7.8.42) (Phosphoethanolamine transferase EptB)</t>
  </si>
  <si>
    <t>eptB yhjW b3546 JW5660</t>
  </si>
  <si>
    <t>eptB</t>
  </si>
  <si>
    <t>MRYIKSITQQKLSFLLAIYIGLFMNGAVFYRRFGSYAHDFTVWKGISAVVELAATVLVTFFLLRLLSLFGRRSWRILASLVVLFSAGASYYMTFLNVVIGYGIIASVMTTDIDLSKEVVGLNFILWLIAVSALPLILIWNNRCRYTLLRQLRTPGQRIRSLAVVVLAGIMVWAPIRLLDIQQKKVERATGVDLPSYGGVVANSYLPSNWLSALGLYAWARVDESSDNNSLLNPAKKFTYQAPQNVDDTYVVFIIGETTRWDHMGIFGYERNTTPKLAQEKNLAAFRGYSCDTATKLSLRCMFVRQGGAEDNPQRTLKEQNIFAVLKQLGFSSDLYAMQSEMWFYSNTMADNIAYREQIGAEPRNRGKPVDDMLLVDEMQQSLGRNPDGKHLIILHTKGSHFNYTQRYPRSFAQWKPECIGVDSGCTKAQMINSYDNSVTYVDHFISSVIDQVRDKKAIVFYAADHGESINEREHLHGTPRELAPPEQFRVPMMVWMSDKYLENPANAQAFAQLKKEADMKVPRRHVELYDTIMGCLGYTSPDGGINENNNWCHIPQAKEAAAN</t>
  </si>
  <si>
    <t>P37662</t>
  </si>
  <si>
    <t>YHJX_ECOLI</t>
  </si>
  <si>
    <t>Uncharacterized MFS-type transporter YhjX</t>
  </si>
  <si>
    <t>yhjX b3547 JW3516</t>
  </si>
  <si>
    <t>yhjX</t>
  </si>
  <si>
    <t>MTPSNYQRTRWLTLIGTIITQFALGSVYTWSLFNGALSAKLDAPVSQVAFSFGLLSLGLAISSSVAGKLQERFGVKRVTMASGILLGLGFFLTAHSDNLMMLWLSAGVLVGLADGAGYLLTLSNCVKWFPERKGLISAFAIGSYGLGSLGFKFIDTQLLETVGLEKTFVIWGAIALLMIVFGATLMKDAPKQEVKTSNGVVEKDYTLAESMRKPQYWMLAVMFLTACMSGLYVIGVAKDIAQSLAHLDVVSAANAVTVISIANLSGRLVLGILSDKIARIRVITIGQVISLVGMAALLFAPLNAVTFFAAIACVAFNFGGTITVFPSLVSEFFGLNNLAKNYGVIYLGFGIGSICGSIIASLFGGFYVTFYVIFALLILSLALSTTIRQPEQKMLREAHGSL</t>
  </si>
  <si>
    <t>P37663</t>
  </si>
  <si>
    <t>YHJY_ECOLI</t>
  </si>
  <si>
    <t>Uncharacterized protein YhjY</t>
  </si>
  <si>
    <t>yhjY b3548 JW5659</t>
  </si>
  <si>
    <t>yhjY</t>
  </si>
  <si>
    <t>MIIKKSGGRWQLSLLASVVISAFFLNTAYAWQQEYIVDTQPGLSTERYTWDSDHQPDYNDILSQRIQSSQRALGLEVNLAEETPVDVTSSMSMGWNFPLYEQVTTGPVAALHYDGTTTSMYNEFGDSTTTLTDPLWHASVSTLGWRVDSRLGDLRPWAQISYNQQFGENIWKAQSGLSRMTATNQNGNWLDVTVGADMLLNQNIAAYAALTQAENTTNNSDYLYTMGVSARF</t>
  </si>
  <si>
    <t>P37664</t>
  </si>
  <si>
    <t>YIAC_ECOLI</t>
  </si>
  <si>
    <t>Peptidyl-lysine N-acetyltransferase YiaC (EC 2.3.1.-) (KAT)</t>
  </si>
  <si>
    <t>yiaC b3550 JW3519</t>
  </si>
  <si>
    <t>yiaC</t>
  </si>
  <si>
    <t>MIREAQRSELPAILELWLESTTWGHPFIKANYWRDCIPLVRDAYLANAQNWVWEEDGKLLGFVSIMEGRFLAAMFVAPKAVRRGIGKALMQYVQQRHPHLMLEVYQKNQPAINFYQAQGFHIVDCAWQDETQLPTWIMSWPVVQTL</t>
  </si>
  <si>
    <t>P37665</t>
  </si>
  <si>
    <t>YIAD_ECOLI</t>
  </si>
  <si>
    <t>Probable lipoprotein YiaD</t>
  </si>
  <si>
    <t>yiaD b3552 JW5657</t>
  </si>
  <si>
    <t>yiaD</t>
  </si>
  <si>
    <t>MKKRVYLIAAVVSGALAVSGCTTNPYTGEREAGKSAIGAGLGSLVGAGIGALSSSKKDRGKGALIGAAAGAALGGGVGYYMDVQEAKLRDKMRGTGVSVTRSGDNIILNMPNNVTFDSSSATLKPAGANTLTGVAMVLKEYPKTAVNVIGYTDSTGGHDLNMRLSQQRADSVASALITQGVDASRIRTQGLGPANPIASNSTAEGKAQNRRVEITLSPL</t>
  </si>
  <si>
    <t>P37666</t>
  </si>
  <si>
    <t>GHRB_ECOLI</t>
  </si>
  <si>
    <t>Glyoxylate/hydroxypyruvate reductase B (EC 1.1.1.79) (EC 1.1.1.81) (2-ketoaldonate reductase) (2-ketogluconate reductase) (2KR) (EC 1.1.1.215)</t>
  </si>
  <si>
    <t>ghrB tkrA yiaE b3553 JW5656</t>
  </si>
  <si>
    <t>ghrB</t>
  </si>
  <si>
    <t>MKPSVILYKALPDDLLQRLQEHFTVHQVANLSPQTVEQNAAIFAEAEGLLGSNENVNAALLEKMPKLRATSTISVGYDNFDVDALTARKILLMHTPTVLTETVADTLMALVLSTARRVVEVAERVKAGEWTASIGPDWYGTDVHHKTLGIVGMGRIGMALAQRAHFGFNMPILYNARRHHKEAEERFNARYCDLDTLLQESDFVCLILPLTDETHHLFGAEQFAKMKSSAIFINAGRGPVVDENALIAALQKGEIHAAGLDVFEQEPLSVDSPLLSMANVVAVPHIGSATHETRYGMAACAVDNLIDALQGKVEKNCVNPHVAD</t>
  </si>
  <si>
    <t>P37669</t>
  </si>
  <si>
    <t>WECH_ECOLI</t>
  </si>
  <si>
    <t>O-acetyltransferase WecH (EC 2.3.1.-)</t>
  </si>
  <si>
    <t>wecH yiaH b3561 JW3533</t>
  </si>
  <si>
    <t>wecH</t>
  </si>
  <si>
    <t>MQPKIYWIDNLRGIACLMVVMIHTTTWYVTNAHSVSPVTWDIANVLNSASRVSVPLFFMISGYLFFGERSAQPRHFLRIGLCLIFYSAIALLYIALFTSINMELALKNLLQKPVFYHLWFFFAIAVIYLVSPLIQVKNVGGKMLLVLMAVIGIIANPNTVPQKIDGFEWLPINLYINGDTFYYILYGMLGRAIGMMDTQHKALSWVSAALFATGVFIISRGTLYELQWRGNFADTWYLYCGPMVFICAIALLTLVKNTLDTRTIRGLGLISRHSLGIYGFHALIIHALRTRGIELKNWPILDIIWIFCATLAASLLLSMLVQRIDRNRLVS</t>
  </si>
  <si>
    <t>P37671</t>
  </si>
  <si>
    <t>YIAJ_ECOLI</t>
  </si>
  <si>
    <t>DNA-binding transcriptional repressor YiaJ (YiaKLMNOPQRS operon repressor) (YiaK-S operon repressor)</t>
  </si>
  <si>
    <t>yiaJ b3574 JW3546</t>
  </si>
  <si>
    <t>yiaJ</t>
  </si>
  <si>
    <t>MGKEVMGKKENEMAQEKERPAGSQSLFRGLMLIEILSNYPNGCPLAHLSELAGLNKSTVHRLLQGLQSCGYVTTAPAAGSYRLTTKFIAVGQKALSSLNIIHIAAPHLEALNIATGETINFSSREDDHAILIYKLEPTTGMLRTRAYIGQHMPLYCSAMGKIYMAFGHPDYVKSYWESHQHEIQPLTRNTITELPAMFDELAHIRESGAAMDREENELGVSCIAVPVFDIHGRVPYAVSISLSTSRLKQVGEKNLLKPLRETAQAISNELGFTVRDDLGAIT</t>
  </si>
  <si>
    <t>P37672</t>
  </si>
  <si>
    <t>DLGD_ECOLI</t>
  </si>
  <si>
    <t>2,3-diketo-L-gulonate reductase (2,3-DKG reductase) (EC 1.1.1.130) (3-dehydro-L-gulonate 2-dehydrogenase)</t>
  </si>
  <si>
    <t>dlgD yiaK b3575 JW3547</t>
  </si>
  <si>
    <t>dlgD</t>
  </si>
  <si>
    <t>MKVTFEQLKAAFNRVLISRGVDSETADACAEMFARTTESGVYSHGVNRFPRFIQQLENGDIIPDAQPKRITSLGAIEQWDAQRSIGNLTAKKMMDRAIELAADHGIGLVALRNANHWMRGGSYGWQAAEKGYIGICWTNSIAVMPPWGAKECRIGTNPLIVAIPSTPITMVDMSMSMFSYGMLEVNRLAGRQLPVDGGFDDEGNLTKEPGVIEKNRRILPMGYWKGSGMSIVLDMIATLLSDGASVAEVTQDNSDEYGISQIFIAIEVDKLIDGPTRDAKLQRIMDYVTSAERADENQAIRLPGHEFTTLLAENRRNGITVDDSVWAKIQAL</t>
  </si>
  <si>
    <t>P37673</t>
  </si>
  <si>
    <t>YIAL_ECOLI</t>
  </si>
  <si>
    <t>Protein YiaL</t>
  </si>
  <si>
    <t>yiaL b3576 JW3548</t>
  </si>
  <si>
    <t>yiaL</t>
  </si>
  <si>
    <t>MIFGHIAQPNPCRLPAAIEKALDFLRATDFNALEPGVVEIDGKNIYTQIIDLTTREAVVNRPEVHRRYIDIQFLAWGEEKIGIAIDTGNNKVSESLLEQRNIIFYHDSEHESFIEMIPGSYAIFFPQDVHRPGCIMQTASEIRKIVVKVALTALN</t>
  </si>
  <si>
    <t>P37674</t>
  </si>
  <si>
    <t>YIAM_ECOLI</t>
  </si>
  <si>
    <t>2,3-diketo-L-gulonate TRAP transporter small permease protein YiaM</t>
  </si>
  <si>
    <t>yiaM b3577 JW3549</t>
  </si>
  <si>
    <t>yiaM</t>
  </si>
  <si>
    <t>MKKILEAILAINLAVLSCIVFINIILRYGFQTSILSVDELSRYLFVWLTFIGAIVAFMDNAHVQVTFLVEKLSPAWQRRVALVTHSLILFICGALAWGATLKTIQDWSDYSPILGLPIGLMYAACLPTSLVIAFFELRHLYQLITRSNSLTSPPQGA</t>
  </si>
  <si>
    <t>P37675</t>
  </si>
  <si>
    <t>YIAN_ECOLI</t>
  </si>
  <si>
    <t>2,3-diketo-L-gulonate TRAP transporter large permease protein YiaN</t>
  </si>
  <si>
    <t>yiaN b3578 JW5651</t>
  </si>
  <si>
    <t>yiaN</t>
  </si>
  <si>
    <t>MAVLIFLGCLLGGIAIGLPIAWALLLCGAALMFWLDMFDVQIMAQTLVNGADSFSLLAIPFFVLAGEIMNAGGLSKRIVDLPMKLVGHKPGGLGYVGVLAAMIMASLSGSAVADTAAVAALLVPMMRSANYPVNRAAGLIASGGIIAPIIPPSIPFIIFGVSSGLSISKLFMAGIAPGMMMGATLMLTWWWQASRLNLPRQQKATMQEIWHSFVSGIWALFLPVIIIGGFRSGLFTPTEAGAVAAFYALFVATVIYREMTFATLWHVLIGAAKTTSVVMFLVASAQVSAWLITIAELPMMVSDLLQPLVDSPRLLFIVIMVAILIVGMVMDLTPTVLILTPVLMPLVKEAGIDPIYFGVMFIINCSIGLITPPIGNVLNVISGVAKLKFDDAVRGVFPYVLVLYSLLVVFVFIPDLIILPLKWIN</t>
  </si>
  <si>
    <t>P37676</t>
  </si>
  <si>
    <t>YIAO_ECOLI</t>
  </si>
  <si>
    <t>2,3-diketo-L-gulonate-binding periplasmic protein YiaO (2,3-DKG-binding protein) (Extracytoplasmic solute receptor protein YiaO)</t>
  </si>
  <si>
    <t>yiaO b3579 JW3551</t>
  </si>
  <si>
    <t>yiaO</t>
  </si>
  <si>
    <t>MKLRSVTYALFIAGLAAFSTSSLAAQSLRFGYETSQTDSQHIAAKKFNDLLQERTKGELKLKLFPDSTLGNAQAMISGVRGGTIDMEMSGSNNFAGLSPVMNLLDVPFLFRDTAHAHKTLDGKVGDDLKASLEGKGLKVLAYWENGWRDVTNSRAPVKTPADLKGLKIRTNNSPMNIAAFKVFGANPIPMPFAEVYTGLETRTIDAQEHPINVVWSAKFFEVQKFLSLTHHAYSPLLVVINKAKFDGLSPEFQQALVSSAQEAGNYQRKLVAEDQQKIIDGMKEAGVEVITDLDRKAFSDALGNQVRDMFVKDVPQGADLLKAVDEVQ</t>
  </si>
  <si>
    <t>P37677</t>
  </si>
  <si>
    <t>LYXK_ECOLI</t>
  </si>
  <si>
    <t>L-xylulose/3-keto-L-gulonate kinase (L-xylulokinase) (EC 2.7.1.-) (EC 2.7.1.53) (3-dehydro-L-gulonate kinase)</t>
  </si>
  <si>
    <t>lyx lyxK sgbK xylK yiaP b3580 JW3552</t>
  </si>
  <si>
    <t>lyx</t>
  </si>
  <si>
    <t>MTQYWLGLDCGGSWLKAGLYDREGREAGVQRLPLCALSPQPGWAERDMAELWQCCMAVIRALLTHSGVSGEQIVGIGISAQGKGLFLLDKNDKPLGNAILSSDRRAMEIVRRWQEDGIPEKLYPLTRQTLWTGHPVSLLRWLKEHEPERYAQIGCVMMTHDYLRWCLTGVKGCEESNISESNLYNMSLGEYDPCLTDWLGIAEINHALPPVVGSAEICGEITAQTAALTGLKAGTPVVGGLFDVVSTALCAGIEDEFTLNAVMGTWAVTSGITRGLRDGEAHPYVYGRYVNDGEFIVHEASPTSSGNLEWFTAQWGEISFDEINQAVASLPKAGGDLFFLPFLYGSNAGLEMTSGFYGMQAIHTRAHLLQAIYEGVVFSHMTHLNRMRERFTDVHTLRVTGGPAHSDVWMQMLADVSGLRIELPQVEETGCFGAALAARVGTGVYHNFSEAQRDLRHPVRTLLPDMTAHQLYQKKYQRYQHLIAALQGFHARIKEHTL</t>
  </si>
  <si>
    <t>P37678</t>
  </si>
  <si>
    <t>SGBH_ECOLI</t>
  </si>
  <si>
    <t>3-keto-L-gulonate-6-phosphate decarboxylase SgbH (KGPDC) (EC 4.1.1.85) (3-dehydro-L-gulonate-6-phosphate decarboxylase)</t>
  </si>
  <si>
    <t>sgbH yiaQ b3581 JW3553</t>
  </si>
  <si>
    <t>sgbH</t>
  </si>
  <si>
    <t>MSRPLLQLALDHSSLEAAQRDVTLLKDSVDIVEAGTILCLNEGLGAVKALREQCPDKIIVADWKVADAGETLAQQAFGAGANWMTIICAAPLATVEKGHAMAQRCGGEIQIELFGNWTLDDARDWHRIGVRQAIYHRGRDAQASGQQWGEADLARMKALSDIGLELSITGGITPADLPLFKDIRVKAFIAGRALAGAANPAQVAGDFHAQIDAIWGGARA</t>
  </si>
  <si>
    <t>P37679</t>
  </si>
  <si>
    <t>SGBU_ECOLI</t>
  </si>
  <si>
    <t>Putative L-ribulose-5-phosphate 3-epimerase SgbU (EC 5.1.3.22) (L-xylulose-5-phosphate 3-epimerase)</t>
  </si>
  <si>
    <t>sgbU yiaR b3582 JW5650</t>
  </si>
  <si>
    <t>sgbU</t>
  </si>
  <si>
    <t>MRNHQLGIYEKALAKDLSWPERLVLAKSCGFDFVEMSVDETDERLSRLDWSAAQRTSLVAAMIETGVGIPSMCLSAHRRFPFGSRDEAVRERAREIMSKAIRLARDLGIRTIQLAGYDVYYEDHDEGTRQRFAEGLAWAVEQAAASQVMLAVEIMDTAFMNSISKWKKWDEMLASPWFTVYPDVGNLSAWGNDVPAELKLGIDRIAAIHLKDTQPVTGQSPGQFRDVPFGEGCVDFVGIFKTLHKLNYRGSFLIEMWTEKAKEPVLEIIQARRWIEARMQEAGFIC</t>
  </si>
  <si>
    <t>P37680</t>
  </si>
  <si>
    <t>SGBE_ECOLI</t>
  </si>
  <si>
    <t>L-ribulose-5-phosphate 4-epimerase SgbE (EC 5.1.3.4) (Phosphoribulose isomerase)</t>
  </si>
  <si>
    <t>sgbE yiaS b3583 JW3555</t>
  </si>
  <si>
    <t>sgbE</t>
  </si>
  <si>
    <t>MLEQLKADVLAANLALPAHHLVTFTWGNVSAVDETRQWMVIKPSGVEYDVMTADDMVVVEIASGKVVEGSKKPSSDTPTHLALYRRYAEIGGIVHTHSRHATIWSQAGLDLPAWGTTHADYFYGAIPCTRQMTAEEINGEYEYQTGEVIIETFEERGRSPAQIPAVLVHSHGPFAWGKNAADAVHNAVVLEECAYMGLFSRQLAPQLPAMQNELLDKHYLRKHGANAYYGQ</t>
  </si>
  <si>
    <t>P37681</t>
  </si>
  <si>
    <t>YIAT_ECOLI</t>
  </si>
  <si>
    <t>Putative outer membrane protein YiaT</t>
  </si>
  <si>
    <t>yiaT b3584 JW3556</t>
  </si>
  <si>
    <t>yiaT</t>
  </si>
  <si>
    <t>MLINRNIVALFALPFMASATASELSIGAGAAYNESPYRGYNENTKAIPLISYEGDTFYVRQTTLGFILSQSEKNELSLTASWMPLEFDPTDNDDYAMQQLDKRDSTAMAGVAWYHHERWGTVKASAAADVLDNSNGWVGELSVFHKMQIGRLSLTPALGVLYYDENFSDYYYGISESESRRSGLASYSAQDAWVPYVSLTAKYPIGEHVVLMASAGYSELPEEITDSPMIDRNESFTFVTGVSWRF</t>
  </si>
  <si>
    <t>P37682</t>
  </si>
  <si>
    <t>YIAU_ECOLI</t>
  </si>
  <si>
    <t>Uncharacterized HTH-type transcriptional regulator YiaU</t>
  </si>
  <si>
    <t>yiaU b3585 JW3557</t>
  </si>
  <si>
    <t>yiaU</t>
  </si>
  <si>
    <t>MTKLQLKYRELKIISVIAASENISHAATVLGIAQANVSKYLADFESKVGLKVFDRTTRQLMLTPFGTALLPYINDMLDRNEQLNNFIADYKHEKRGRVTIYAPTGIITYLSKHVIDKIKDIGDITLSLKTCNLERNAFYEGVEFPDDCDVLISYAPPKDESLVASFITQYAVTAYASQRYLEKHPISRPDELEHHSCILIDSMMIDDANIWRFNVAGSKEVRDYRVKGNYVCDNTQSALELARNHLGIVFAPDKSVQSDLQDGTLVPCFQQPYEWWLDLVAIFRKREYQPWRVQYVLDEMLREIRHQLAQSQQLRPEQAAESED</t>
  </si>
  <si>
    <t>P37683</t>
  </si>
  <si>
    <t>YIAV_ECOLI</t>
  </si>
  <si>
    <t>Inner membrane protein YiaV</t>
  </si>
  <si>
    <t>yiaV b3586 JW3558</t>
  </si>
  <si>
    <t>yiaV</t>
  </si>
  <si>
    <t>MDLLIILTYVAFAWAMFKIFKIPVNKWTIPTAALGGIFIVSGLILLMNYNHPYTFKAQKAVISIPVVPQVTGVVIEVTDKKNTLIKKGEVLFRLDPTRYQARVDRLMADIVTAEHKQRALGAELDEMAANTQQAKATRDKFAKEYQRYARGSQAKVNPFSERDIDVARQNYLAQEASVKSSAAEQKQIQSQLDSLVLGEHSQIASLKAQLAEAKYNLEQTIVRAPSDGYVTQVLIRPGTYAASLPLRPVMVFIPDQKRQIVAQFRQNSLLRLAPGDDAEVVFNALPGKVFSGKLAAISPAVPGGAYQSTGTLQTLNTAPGSDGVIATIELDEHTDLSALPDGIYAQVAVYSDHFSHVSVMRKVLLRMTSWVHYLYLDH</t>
  </si>
  <si>
    <t>P37685</t>
  </si>
  <si>
    <t>ALDB_ECOLI</t>
  </si>
  <si>
    <t>Aldehyde dehydrogenase B (EC 1.2.1.4) (Acetaldehyde dehydrogenase)</t>
  </si>
  <si>
    <t>aldB yiaX b3588 JW3561</t>
  </si>
  <si>
    <t>aldB</t>
  </si>
  <si>
    <t>MTNNPPSAQIKPGEYGFPLKLKARYDNFIGGEWVAPADGEYYQNLTPVTGQLLCEVASSGKRDIDLALDAAHKVKDKWAHTSVQDRAAILFKIADRMEQNLELLATAETWDNGKPIRETSAADVPLAIDHFRYFASCIRAQEGGISEVDSETVAYHFHEPLGVVGQIIPWNFPLLMASWKMAPALAAGNCVVLKPARLTPLSVLLLMEIVGDLLPPGVVNVVNGAGGVIGEYLATSKRIAKVAFTGSTEVGQQIMQYATQNIIPVTLELGGKSPNIFFADVMDEEDAFFDKALEGFALFAFNQGEVCTCPSRALVQESIYERFMERAIRRVESIRSGNPLDSVTQMGAQVSHGQLETILNYIDIGKKEGADVLTGGRRKLLEGELKDGYYLEPTILFGQNNMRVFQEEIFGPVLAVTTFKTMEEALELANDTQYGLGAGVWSRNGNLAYKMGRGIQAGRVWTNCYHAYPAHAAFGGYKQSGIGRETHKMMLEHYQQTKCLLVSYSDKPLGLF</t>
  </si>
  <si>
    <t>P37686</t>
  </si>
  <si>
    <t>ADH2_ECOLI</t>
  </si>
  <si>
    <t>Probable alcohol dehydrogenase (EC 1.1.1.1)</t>
  </si>
  <si>
    <t>yiaY b3589 JW5648</t>
  </si>
  <si>
    <t>yiaY</t>
  </si>
  <si>
    <t>MAASTFFIPSVNVIGADSLTDAMNMMADYGFTRTLIVTDNMLTKLGMAGDVQKALEERNIFSVIYDGTQPNPTTENVAAGLKLLKENNCDSVISLGGGSPHDCAKGIALVAANGGDIRDYEGVDRSAKPQLPMIAINTTAGTASEMTRFCIITDEARHIKMAIVDKHVTPLLSVNDSSLMIGMPKSLTAATGMDALTHAIEAYVSIAATPITDACALKAVTMIAENLPLAVEDGSNAKAREAMAYAQFLAGMAFNNASLGYVHAMAHQLGGFYNLPHGVCNAVLLPHVQVFNSKVAAARLRDCAAAMGVNVTGKNDAEGAEACINAIRELAKKVDIPAGLRDLNVKEEDFAVLATNALKDACGFTNPIQATHEEIVAIYRAAM</t>
  </si>
  <si>
    <t>P37689</t>
  </si>
  <si>
    <t>GPMI_ECOLI</t>
  </si>
  <si>
    <t>2,3-bisphosphoglycerate-independent phosphoglycerate mutase (BPG-independent PGAM) (Phosphoglyceromutase) (iPGM) (EC 5.4.2.12)</t>
  </si>
  <si>
    <t>gpmI pgmI yibO b3612 JW3587</t>
  </si>
  <si>
    <t>gpmI</t>
  </si>
  <si>
    <t>MLVSKKPMVLVILDGYGYREEQQDNAIFSAKTPVMDALWANRPHTLIDASGLEVGLPDRQMGNSEVGHVNLGAGRIVYQDLTRLDVEIKDRAFFANPVLTGAVDKAKNAGKAVHIMGLLSAGGVHSHEDHIMAMVELAAERGAEKIYLHAFLDGRDTPPRSAESSLKKFEEKFAALGKGRVASIIGRYYAMDRDNRWDRVEKAYDLLTLAQGEFQADTAVAGLQAAYARDENDEFVKATVIRAEGQPDAAMEDGDALIFMNFRADRAREITRAFVNADFDGFARKKVVNVDFVMLTEYAADIKTAVAYPPASLVNTFGEWMAKNDKTQLRISETEKYAHVTFFFNGGVEESFKGEDRILINSPKVATYDLQPEMSSAELTEKLVAAIKSGKYDTIICNYPNGDMVGHTGVMEAAVKAVEALDHCVEEVAKAVESVGGQLLITADHGNAEQMRDPATGQAHTAHTNLPVPLIYVGDKNVKAVEGGKLSDIAPTMLSLMGMEIPQEMTGKPLFIVE</t>
  </si>
  <si>
    <t>P37690</t>
  </si>
  <si>
    <t>ENVC_ECOLI</t>
  </si>
  <si>
    <t>Murein hydrolase activator EnvC (Septal ring factor)</t>
  </si>
  <si>
    <t>envC yibP b3613 JW5646</t>
  </si>
  <si>
    <t>envC</t>
  </si>
  <si>
    <t>MTRAVKPRRFAIRPIIYASVLSAGVLLCAFSAHADERDQLKSIQADIAAKERAVRQKQQQRASLLAQLKKQEEAISEATRKLRETQNTLNQLNKQIDEMNASIAKLEQQKAAQERSLAAQLDAAFRQGEHTGIQLILSGEESQRGQRLQAYFGYLNQARQETIAQLKQTREEVAMQRAELEEKQSEQQTLLYEQRAQQAKLTQALNERKKTLAGLESSIQQGQQQLSELRANESRLRNSIARAEAAAKARAEREAREAQAVRDRQKEATRKGTTYKPTESEKSLMSRTGGLGAPRGQAFWPVRGPTLHRYGEQLQGELRWKGMVIGASEGTEVKAIADGRVILADWLQGYGLVVVVEHGKGDMSLYGYNQSALVSVGSQVRAGQPIALVGSSGGQGRPSLYFEIRRQGQAVNPQPWLGR</t>
  </si>
  <si>
    <t>P37691</t>
  </si>
  <si>
    <t>YIBQ_ECOLI</t>
  </si>
  <si>
    <t>Uncharacterized protein YibQ</t>
  </si>
  <si>
    <t>yibQ b3614 JW5645</t>
  </si>
  <si>
    <t>yibQ</t>
  </si>
  <si>
    <t>MFPFRRNVLAFAALLALSSPVLAGKLAIVIDDFGYRPHNENQVLAMPSAISVAVLPDSPHAREMATKAHNSGHEVLIHLPMAPLSKQPLEKNTLRPEMSSDEIERIIRSAVNNVPYAVGINNHMGSKMTSNLFGMQKVMQALERYNLYFLDSVTIGNTQAMRAAQGTGVKVIKRKVFLDDSQNEADIRVQFNRAIDLARRNGSTIAIGHPHPATVRVLQQMVYNLPPDITLVKASSLLNEPQVDTSTPPKNAVPDAPRNPFRGVKLCKPKKPIEPVYANRFFEVLSESISQSTLIVYFQHQWQGWGKQPEAAKFNASAN</t>
  </si>
  <si>
    <t>P37692</t>
  </si>
  <si>
    <t>RFAF_ECOLI</t>
  </si>
  <si>
    <t>ADP-heptose--LPS heptosyltransferase 2 (EC 2.-.-.-) (ADP-heptose--LPS heptosyltransferase II)</t>
  </si>
  <si>
    <t>rfaF waaF b3620 JW3595</t>
  </si>
  <si>
    <t>rfaF</t>
  </si>
  <si>
    <t>MKILVIGPSWVGDMMMSQSLYRTLQARYPQAIIDVMAPAWCRPLLSRMPEVNEAIPMPLGHGALEIGERRKLGHSLREKRYDRAYVLPNSFKSALVPFFAGIPHRTGWRGEMRYGLLNDVRVLDKEAWPLMVERYIALAYDKGIMRTAQDLPQPLLWPQLQVSEGEKSYTCNQFSLSSERPMIGFCPGAEFGPAKRWPHYHYAELAKQLIDEGYQVVLFGSAKDHEAGNEILAALNTEQQAWCRNLAGETQLDQAVILIAACKAIVTNDSGLMHVAAALNRPLVALYGPSSPDFTPPLSHKARVIRLITGYHKVRKGDAAEGYHQSLIDITPQRVLEELNALLLQEEA</t>
  </si>
  <si>
    <t>P37744</t>
  </si>
  <si>
    <t>RMLA1_ECOLI</t>
  </si>
  <si>
    <t>Glucose-1-phosphate thymidylyltransferase 1 (G1P-TT 1) (EC 2.7.7.24) (dTDP-glucose pyrophosphorylase 1) (dTDP-glucose synthase 1)</t>
  </si>
  <si>
    <t>rfbA rmlA rmlA1 b2039 JW2024</t>
  </si>
  <si>
    <t>rfbA</t>
  </si>
  <si>
    <t>MKMRKGIILAGGSGTRLYPVTMAVSKQLLPIYDKPMIYYPLSTLMLAGIRDILIISTPQDTPRFQQLLGDGSQWGLNLQYKVQPSPDGLAQAFIIGEEFIGGDDCALVLGDNIFYGHDLPKLMEAAVNKESGATVFAYHVNDPERYGVVEFDKNGTAISLEEKPLEPKSNYAVTGLYFYDNDVVQMAKNLKPSARGELEITDINRIYLEQGRLSVAMMGRGYAWLDTGTHQSLIEASNFIATIEERQGLKVSCPEEIAFRKGFIDVEQVRKLAVPLIKNNYGQYLYKMTKDSN</t>
  </si>
  <si>
    <t>P37745</t>
  </si>
  <si>
    <t>RMLC_ECOLI</t>
  </si>
  <si>
    <t>dTDP-4-dehydrorhamnose 3,5-epimerase (EC 5.1.3.13) (Thymidine diphospho-4-keto-rhamnose 3,5-epimerase) (dTDP-4-keto-6-deoxyglucose 3,5-epimerase) (dTDP-6-deoxy-D-xylo-4-hexulose 3,5-epimerase) (dTDP-L-rhamnose synthase)</t>
  </si>
  <si>
    <t>rfbC rmlC b2038 JW2023</t>
  </si>
  <si>
    <t>rfbC</t>
  </si>
  <si>
    <t>MNVIRTEIEDVLILEPRVFGDDRGFFYESFNQSAFEHILGYPVSFVQDNHSRSSKNVLRGLHFQRGEYAQDKLVRCTHGAVFDVAVDIRPNSVSFGKWVGVLLSADNKQQLWIPKGFAHGFLVLSDIAEFQYKTTNYYHPESDCGICWNDERIAIDWPQTSGLILSPKDERLFTLDELIRLKLIA</t>
  </si>
  <si>
    <t>P37746</t>
  </si>
  <si>
    <t>RFBX_ECOLI</t>
  </si>
  <si>
    <t>Putative O-antigen transporter</t>
  </si>
  <si>
    <t>rfbX wzx b2037 JW2022</t>
  </si>
  <si>
    <t>rfbX</t>
  </si>
  <si>
    <t>MNTNKLSLRRNVIYLAVVQGSNYLLPLLTFPYLVRTLGPENFGIFGFCQATMLYMIMFVEYGFNLTATQSIAKAADSKDKVTSIFWAVIFSKIVLIVITLIFLTSMTLLVPEYNKHAVIIWSFVPALVGNLIYPIWLFQGKEKMKWLTLSSILSRLAIIPLTFIFVNTKSDIAIAGFIQSSANLVAGIIALAIVVHEGWIGKVTLSLHNVRRSLADGFHVFISTSAISLYSTGIVIILGFISGPTSVGNFNAANTIRNALQGLLNPITQAIYPRISSTLVLNRVKGVILIKKSLTCLSLIGGAFSLILLLGASILVKISIGPGYDNAVIVLMIISPLPFLISLSNVYGIQVMLTHNYKKEFSKILIAAGLLSLLLIFPLTTLFKEIGAAITLLATECLVTSLMLMFVRNNKLLVC</t>
  </si>
  <si>
    <t>P37747</t>
  </si>
  <si>
    <t>GLF_ECOLI</t>
  </si>
  <si>
    <t>UDP-galactopyranose mutase (UGM) (EC 5.4.99.9) (UDP-GALP mutase) (Uridine 5-diphosphate galactopyranose mutase)</t>
  </si>
  <si>
    <t>glf yefE b2036 JW2021</t>
  </si>
  <si>
    <t>glf</t>
  </si>
  <si>
    <t>MYDYIIVGSGLFGAVCANELKKLNKKVLVIEKRNHIGGNAYTEDCEGIQIHKYGAHIFHTNDKYIWDYVNDLVEFNRFTNSPLAIYKDKLFNLPFNMNTFHQMWGVKDPQEAQNIINAQKKKYGDKVPENLEEQAISLVGEDLYQALIKGYTEKQWGRSAKELPAFIIKRIPVRFTFDNNYFSDRYQGIPVGGYTKLIEKMLEGVDVKLGIDFLKDKDSLASKAHRIIYTGPIDQYFDYRFGALEYRSLKFETERHEFPNFQGNAVINFTDANVPYTRIIEHKHFDYVETKHTVVTKEYPLEWKVGDEPYYPVNDNKNMELFKKYRELASREDKVIFGGRLAEYKYYDMHQVISAALYQVKNIMSTD</t>
  </si>
  <si>
    <t>P37748</t>
  </si>
  <si>
    <t>RFC_ECOLI</t>
  </si>
  <si>
    <t>O-antigen polymerase</t>
  </si>
  <si>
    <t>rfc yefF b2035 JW2020</t>
  </si>
  <si>
    <t>rfc</t>
  </si>
  <si>
    <t>MIYLVISVFLITAFICLYLKKDIFYPAVCVNIIFALVLLGYEITSDIYAFQLNDATLIFLLCNVLTFTLSCLLTESVLDLNIRKVNNAIYSIPSKKVHNVGLLVISFSMIYICMRLSNYQFGTSLLSYMNLIRDADVEDTSRNFSAYMQPIILTTFALFIWSKKFTNTKVSKTFTLLVFIVFIFAIILNTGKQIVFMVIISYAFIVGVNRVKHYVYLITAVGVLFSLYMLFLRGLPGGMAYYLSMYLVSPIIAFQEFYFQQVSNSASSHVFWFFERLMGLLTGGVSMSLHKEFVWVGLPTNVYTAFSDYVYISAELSYLMMVIHGCISGVLWRLSRNYISVKIFYSYFIYTFSFIFYHESFMTNISSWIQITLCIIVFSQFLKAQKIK</t>
  </si>
  <si>
    <t>P37749</t>
  </si>
  <si>
    <t>WBBI_ECOLI</t>
  </si>
  <si>
    <t>Beta-1,6-galactofuranosyltransferase WbbI (EC 2.4.1.-) (D-Galf:alpha-D-Glc beta-1,6-galactofuranosyltransferase) (GalF transferase)</t>
  </si>
  <si>
    <t>wbbI yefG b2034 JW2019</t>
  </si>
  <si>
    <t>wbbI</t>
  </si>
  <si>
    <t>MYFLNDLNFSRRDAGFKARKDALDIASDYENISVVNIPLWGGVVQRIISSVKLSTFLCGLENKDVLIFNFPMAKPFWHILSFFHRLLKFRIVPLIHDIDELRGGGGSDSVRLATCDMVISHNPQMTKYLSKYMSQDKIKDIKIFDYLVSSDVEHRDVTDKQRGVIYAGNLSRHKCSFIYTEGCDFTLFGVNYENKDNPKYLGSFDAQSPEKINLPGMQFGLIWDGDSVETCSGAFGDYLKFNNPHKTSLYLSMELPVFIWDKAALADFIVDNRIGYAVGSIKEMQEIVDSMTIETYKQISENTKIISQKIRTGSYFRDVLEEVIDDLKTR</t>
  </si>
  <si>
    <t>P37750</t>
  </si>
  <si>
    <t>WBBJ_ECOLI</t>
  </si>
  <si>
    <t>Putative lipopolysaccharide biosynthesis O-acetyl transferase WbbJ (EC 2.3.1.-)</t>
  </si>
  <si>
    <t>wbbJ yefH b2033 JW2018</t>
  </si>
  <si>
    <t>wbbJ</t>
  </si>
  <si>
    <t>MILKLAKRYGLCGFIRLVRDVLLTRVFYRNCRIIRFPCYIRNDGSINFGENFTSGVGLRLDAFGRGVIFFSDNVQVNDYVHIASIESVTIGRDTLIASKVFITDHNHGSFKHSDPMSSPNIPPDMRTLESSAVVIGQRVWLGENVTVLPGTIIGNGVVVGANSVVRGSIPENTVIAGVPAKIIKKYNHETKLWEKA</t>
  </si>
  <si>
    <t>P37751</t>
  </si>
  <si>
    <t>WBBK_ECOLI</t>
  </si>
  <si>
    <t>Putative glycosyltransferase WbbK</t>
  </si>
  <si>
    <t>wbbK yefI b2032 JW2017</t>
  </si>
  <si>
    <t>wbbK</t>
  </si>
  <si>
    <t>MGKSIVVVSAVNFTTGGPFTILKKFLAATNNKENVSFIALVHSAKELKESYPWVKFIEFPEVKGSWLKRLHFEYVVCKKLSKELNATHWICLHDITANVVTKKRYVYCHNPAPFYKGILFREILMEPSFFLFKMLYGLIYKINIKKNTAVFVQQFWMKEKFIKKYSINNIIVSRPEIKLSDKSQLTDDDSQFKNNPSELTIFYPAVPRVFKNYELIISAARKLKEQSNIKFLLTISGTENAYAKYIISLAEGLDNVHFLGYLDKEKIDHCYNISDIVCFPSRLETWGLPLSEAKERGKWVLASDFPFTRETLGSYEKKAFFDSNNDDMLVKLIIDFKKGNLKKDISDANFIYRNENVLVGFDELVNFITEEH</t>
  </si>
  <si>
    <t>P37757</t>
  </si>
  <si>
    <t>YDDE_ECOLI</t>
  </si>
  <si>
    <t>Uncharacterized isomerase YddE (EC 5.1.-.-) (ORFB)</t>
  </si>
  <si>
    <t>yddE b1464 JW1459</t>
  </si>
  <si>
    <t>yddE</t>
  </si>
  <si>
    <t>MKPQVYHVDAFTSQPFRGNSAGVVFPADNLSEAQMQLIARELGHSETAFLLHSDDSDVRIRYFTPTVEVPICGHATVAAHYVRAKVLGLGNCTIWQTSLAGKHRVTIEKHNDDYRISLEQGTPGFEPPLEGETRAAIINALHLTEDDILPGLPIQVATTGHSKVMIPLKPEVDIDALSPDLNALTAISKKIGCNGFFPFQIRPGKNETDGRMFSPAIGIVEDPVTGNANGPMGAWLVHHNVLPHDGNVLRVKGHQGRALGRDGMIEVTVTIRDNQPEKVTISGTAVILFHAEWAIEL</t>
  </si>
  <si>
    <t>P37758</t>
  </si>
  <si>
    <t>NARU_ECOLI</t>
  </si>
  <si>
    <t>Nitrate/nitrite transporter NarU (Nitrite extrusion protein 2) (Nitrite facilitator 2)</t>
  </si>
  <si>
    <t>narU yddF b1469 JW1464</t>
  </si>
  <si>
    <t>narU</t>
  </si>
  <si>
    <t>MALQNEKNSRYLLRDWKPENPAFWENKGKHIARRNLWISVSCLLLAFCVWMLFSAVTVNLNKIGFNFTTDQLFLLTALPSVSGALLRVPYSFMVPIFGGRRWTVFSTAILIIPCVWLGIAVQNPNTPFGIFIVIALLCGFAGANFASSMGNISFFFPKAKQGSALGINGGLGNLGVSVMQLVAPLVIFVPVFAFLGVNGVPQADGSVMSLANAAWIWVPLLAIATIAAWSGMNDIASSRASIADQLPVLQRLHLWLLSLLYLATFGSFIGFSAGFAMLAKTQFPDVNILRLAFFGPFIGAIARSVGGAISDKFGGVRVTLINFIFMAIFSALLFLTLPGTGSGNFIAFYAVFMGLFLTAGLGSGSTFQMIAVIFRQITIYRVKMKGGSDEQAHKEAVTETAAALGFISAIGAVGGFFIPQAFGMSLNMTGSPVGAMKVFLIFYIVCVLLTWLVYGRRKFSQK</t>
  </si>
  <si>
    <t>P37759</t>
  </si>
  <si>
    <t>RMLB1_ECOLI</t>
  </si>
  <si>
    <t>dTDP-glucose 4,6-dehydratase 1 (EC 4.2.1.46)</t>
  </si>
  <si>
    <t>rfbB rmlB b2041 JW2026</t>
  </si>
  <si>
    <t>rfbB</t>
  </si>
  <si>
    <t>MKILVTGGAGFIGSAVVRHIINNTQDSVVNVDKLTYAGNRESLADVSDSERYVFEHADICDAPAMARIFAQHQPDAVMHLAAESHVDRSITGPAAFIETNIVGTYVLLEAARNYWSALDSDKKNSFRFHHISTDEVYGDLPHPDEVNNTEELPLFTETTAYAPSSPYSASKASSDHLVRAWKRTYGLPTIVTNCSNNYGPYHFPEKLIPLVILNALEGKALPIYGKGDQIRDWLYVEDHARALYTVVTEGKAGETYNIGGHNEKKNIDVVLTICDLLDEIVPKEKSYREQITYVADRPGHDRRYAIDAEKIGRALGWKPQETFESGIRKTVEWYLSNTKWVDNVKSGAYQSWIEQNYEGRQ</t>
  </si>
  <si>
    <t>P37760</t>
  </si>
  <si>
    <t>RMLD_ECOLI</t>
  </si>
  <si>
    <t>dTDP-4-dehydrorhamnose reductase (EC 1.1.1.133) (dTDP-4-keto-L-rhamnose reductase) (dTDP-6-deoxy-L-lyxo-4-hexulose reductase) (dTDP-6-deoxy-L-mannose dehydrogenase) (dTDP-L-rhamnose synthase)</t>
  </si>
  <si>
    <t>rfbD rmlD b2040 JW2025</t>
  </si>
  <si>
    <t>rfbD</t>
  </si>
  <si>
    <t>MNILLFGKTGQVGWELQRALAPLGNLIAFDVHSTDYCGDFSNPEGVAETVRSIRPDIIVNAAAHTAVDKAESEPEFAQLINATSVEAIAKAANEVGAWVIHYSTDYVFPGNGDMPWLETDATAPLNVYGETKLAGEKALQEYCAKHLIFRTSWVYAGKGNNFAKTMLRLAKEREELAVINDQFGAPTGAELLADCTAHAIRVALNKPDVAGLYHLVASGTTTWYDYAALVFEEARKAGIPLALNKLNAVPTTAYPTPARRPHNSRLNTEKFQQNFALVLPDWQVGVKRMLNELFTTTAI</t>
  </si>
  <si>
    <t>P37765</t>
  </si>
  <si>
    <t>RLUB_ECOLI</t>
  </si>
  <si>
    <t>Ribosomal large subunit pseudouridine synthase B (EC 5.4.99.22) (23S rRNA pseudouridine(2605) synthase) (rRNA pseudouridylate synthase B) (rRNA-uridine isomerase B)</t>
  </si>
  <si>
    <t>rluB yciL b1269 JW1261</t>
  </si>
  <si>
    <t>rluB</t>
  </si>
  <si>
    <t>MSEKLQKVLARAGHGSRREIESIIEAGRVSVDGKIAKLGDRVEVTPGLKIRIDGHLISVRESAEQICRVLAYYKPEGELCTRNDPEGRPTVFDRLPKLRGARWIAVGRLDVNTCGLLLFTTDGELANRLMHPSREVEREYAVRVFGQVDDAKLRDLSRGVQLEDGPAAFKTIKFSGGEGINQWYNVTLTEGRNREVRRLWEAVGVQVSRLIRVRYGDIPLPKGLPRGGWTELDLAQTNYLRELVELPPETSSKVAVEKDRRRMKANQIRRAVKRHSQVSGGRRSGGRNNNG</t>
  </si>
  <si>
    <t>P37766</t>
  </si>
  <si>
    <t>YDIF_ECOLI</t>
  </si>
  <si>
    <t>Acetate CoA-transferase YdiF (EC 2.8.3.8) (Short-chain acyl-CoA:acetate CoA-transferase)</t>
  </si>
  <si>
    <t>ydiF b1694 JW1684</t>
  </si>
  <si>
    <t>ydiF</t>
  </si>
  <si>
    <t>MKPVKPPRINGRVPVLSAQEAVNYIPDEATLCVLGAGGGILEATTLITALADKYKQTQTPRNLSIISPTGLGDRADRGISPLAQEGLVKWALCGHWGQSPRISELAEQNKIIAYNYPQGVLTQTLRAAAAHQPGIISDIGIGTFVDPRQQGGKLNEVTKEDLIKLVEFDNKEYLYYKAIAPDIAFIRATTCDSEGYATFEDEVMYLDALVIAQAVHNNGGIVMMQVQKMVKKATLHPKSVRIPGYLVDIVVVDPDQTQLYGGAPVNRFISGDFTLDDSTKLSLPLNQRKLVARRALFEMRKGAVGNVGVGIADGIGLVAREEGCADDFILTVETGPIGGITSQGIAFGANVNTRAILDMTSQFDFYHGGGLDVCYLSFAEVDQHGNVGVHKFNGKIMGTGGFIDISATSKKIIFCGTLTAGSLKTEITDGKLNIVQEGRVKKFIRELPEITFSGKIALERGLDVRYITERAVFTLKEDGLHLIEIAPGVDLQKDILDKMDFTPVISPELKLMDERLFIDAAMGFVLPEAAH</t>
  </si>
  <si>
    <t>P37767</t>
  </si>
  <si>
    <t>YFHH_ECOLI</t>
  </si>
  <si>
    <t>Uncharacterized HTH-type transcriptional regulator YfhH</t>
  </si>
  <si>
    <t>yfhH b2561 JW2545</t>
  </si>
  <si>
    <t>yfhH</t>
  </si>
  <si>
    <t>MNGLLRIRQRYQGLAQSDKKLADYLLLQPDTARHLSSQQLANEAGVSQSSVVKFAQKLGYKGFPALKLALSEALASQPESPSVPIHNQIRGDDPLRLVGEKLIKENTAAMYATLNVNSEEKLHECVTMLRSARRIILTGIGASGLVAQNFAWKLMKIGFNAAAVRDMHALLATVQASSPDDLLLAISYTGVRRELNLAADEMLRVGGKVLAITGFTPNALQQRASHCLYTIAEEQATNSASISACHAQGMLTDLLFIALIQQDLELAPERIRHSEALVKKLV</t>
  </si>
  <si>
    <t>P37769</t>
  </si>
  <si>
    <t>KDUD_ECOLI</t>
  </si>
  <si>
    <t>2-dehydro-3-deoxy-D-gluconate 5-dehydrogenase (EC 1.1.1.127) (2-deoxy-D-gluconate 3-dehydrogenase) (2-keto-3-deoxygluconate 5-dehydrogenase) (2-keto-3-deoxygluconate oxidoreductase) (KDG oxidoreductase) (20-ketosteroid reductase) (EC 1.1.1.-)</t>
  </si>
  <si>
    <t>kduD ygeC yqeD b2842 JW2810</t>
  </si>
  <si>
    <t>kduD</t>
  </si>
  <si>
    <t>MILSAFSLEGKVAVVTGCDTGLGQGMALGLAQAGCDIVGINIVEPTETIEQVTALGRRFLSLTADLRKIDGIPALLDRAVAEFGHIDILVNNAGLIRREDALEFSEKDWDDVMNLNIKSVFFMSQAAAKHFIAQGNGGKIINIASMLSFQGGIRVPSYTASKSGVMGVTRLMANEWAKHNINVNAIAPGYMATNNTQQLRADEQRSAEILDRIPAGRWGLPSDLMGPIVFLASSASDYVNGYTIAVDGGWLAR</t>
  </si>
  <si>
    <t>P37772</t>
  </si>
  <si>
    <t>YJFF_ECOLI</t>
  </si>
  <si>
    <t>Inner membrane ABC transporter permease protein YjfF</t>
  </si>
  <si>
    <t>yjfF b4231 JW5754</t>
  </si>
  <si>
    <t>yjfF</t>
  </si>
  <si>
    <t>MIKRNLPLMITIGVFVLGYLYCLTQFPGFASTRVICNILTDNAFLGIIAVGMTFVILSGGIDLSVGSVIAFTGVFLAKVIGDFGLSPLLAFPLVLVMGCAFGAFMGLLIDALKIPAFIITLAGMFFLRGVSYLVSEESIPINHPIYDTLSSLAWKIPGGGRLSAMGLLMLAVVVIGIFLAHRTRFGNQVYAIGGNATSANLMGISTRSTTIRIYMLSTGLATLAGIVFSIYTQAGYALAGVGVELDAIASVVIGGTLLSGGVGTVLGTLFGVAIQGLIQTYINFDGTLSSWWTKIAIGILLFIFIALQRGLTVLWENRQSSPVTRVNIAQQ</t>
  </si>
  <si>
    <t>P37773</t>
  </si>
  <si>
    <t>MPL_ECOLI</t>
  </si>
  <si>
    <t>UDP-N-acetylmuramate--L-alanyl-gamma-D-glutamyl-meso-2,6-diaminoheptandioate ligase (EC 6.3.2.45) (Murein peptide ligase) (UDP-N-acetylmuramate:L-alanyl-gamma-D-glutamyl-meso-diaminopimelate ligase)</t>
  </si>
  <si>
    <t>mpl yjfG b4233 JW4192</t>
  </si>
  <si>
    <t>mpl</t>
  </si>
  <si>
    <t>MRIHILGICGTFMGGLAMLARQLGHEVTGSDANVYPPMSTLLEKQGIELIQGYDASQLEPQPDLVIIGNAMTRGNPCVEAVLEKNIPYMSGPQWLHDFVLRDRWVLAVAGTHGKTTTAGMATWILEQCGYKPGFVIGGVPGNFEVSAHLGESDFFVIEADEYDCAFFDKRSKFVHYCPRTLILNNLEFDHADIFDDLKAIQKQFHHLVRIVPGQGRIIWPENDINLKQTMAMGCWSEQELVGEQGHWQAKKLTTDASEWEVLLDGEKVGEVKWSLVGEHNMHNGLMAIAAARHVGVAPADAANALGSFINARRRLELRGEANGVTVYDDFAHHPTAILATLAALRGKVGGTARIIAVLEPRSNTMKMGICKDDLAPSLGRADEVFLLQPAHIPWQVAEVAEACVQPAHWSGDVDTLADMVVKTAQPGDHILVMSNGGFGGIHQKLLDGLAKKAEAAQ</t>
  </si>
  <si>
    <t>P37774</t>
  </si>
  <si>
    <t>TCYN_ECOLI</t>
  </si>
  <si>
    <t>L-cystine transport system ATP-binding protein TcyN (EC 7.4.2.12)</t>
  </si>
  <si>
    <t>tcyN yecC b1917 JW1902</t>
  </si>
  <si>
    <t>tcyN</t>
  </si>
  <si>
    <t>MSAIEVKNLVKKFHGQTVLHGIDLEVKPGEVVAIIGPSGSGKTTLLRSINLLEQPEAGTITVGDITIDTARSLSQQKSLIRQLRQHVGFVFQNFNLFPHRTVLENIIEGPVIVKGEPKEEATARARELLAKVGLAGKETSYPRRLSGGQQQRVAIARALAMRPEVILFDEPTSALDPELVGEVLNTIRQLAQEKRTMVIVTHEMSFARDVADRAIFMDQGRIVEQGAAKALFADPEQPRTRQFLEKFLLQ</t>
  </si>
  <si>
    <t>P37794</t>
  </si>
  <si>
    <t>CHBG_ECOLI</t>
  </si>
  <si>
    <t>Chitooligosaccharide deacetylase ChbG (COD) (EC 3.5.1.105) (Chitin disaccharide deacetylase) (Chitobiose deacetylase) (Chitobiose-6P deacetylase) (Chitotriose deacetylase) (Chitotriose-6P deacetylase)</t>
  </si>
  <si>
    <t>chbG ydjC b1733 JW1722</t>
  </si>
  <si>
    <t>chbG</t>
  </si>
  <si>
    <t>MERLLIVNADDFGLSKGQNYGIIEACRNGIVTSTTALVNGQAIDHAVQLSRDEPSLAIGMHFVLTMGKPLTAMPGLTRDGVLGKWIWQLAEEDALPLEEITQELVSQYLRFIELFGRKPTHLDSHHHVHMFPQIFPIVARFAAEQGIALRADRQMAFDLPVNLRTTQGFSSAFYGEEISESLFLQVLDDAGHRGDRSLEVMCHPAFIDNTIRQSAYCFPRLTELDVLTSASLKGAIAQRGYRLGSYRDV</t>
  </si>
  <si>
    <t>P37902</t>
  </si>
  <si>
    <t>GLTI_ECOLI</t>
  </si>
  <si>
    <t>Glutamate/aspartate import solute-binding protein</t>
  </si>
  <si>
    <t>gltI ybeJ yzzK b0655 JW5092</t>
  </si>
  <si>
    <t>gltI</t>
  </si>
  <si>
    <t>MQLRKPATAILALALSAGLAQADDAAPAAGSTLDKIAKNGVIVVGHRESSVPFSYYDNQQKVVGYSQDYSNAIVEAVKKKLNKPDLQVKLIPITSQNRIPLLQNGTFDFECGSTTNNVERQKQAAFSDTIFVVGTRLLTKKGGDIKDFANLKDKAVVVTSGTTSEVLLNKLNEEQKMNMRIISAKDHGDSFRTLESGRAVAFMMDDALLAGERAKAKKPDNWEIVGKPQSQEAYGCMLRKDDPQFKKLMDDTIAQVQTSGEAEKWFDKWFKNPIPPKNLNMNFELSDEMKALFKEPNDKALN</t>
  </si>
  <si>
    <t>P37903</t>
  </si>
  <si>
    <t>USPF_ECOLI</t>
  </si>
  <si>
    <t>Universal stress protein F</t>
  </si>
  <si>
    <t>uspF ynaF yzzL b1376 JW1370</t>
  </si>
  <si>
    <t>uspF</t>
  </si>
  <si>
    <t>MNRTILVPIDISDSELTQRVISHVEEEAKIDDAEVHFLTVIPSLPYYASLGLAYSAELPAMDDLKAEAKSQLEEIIKKFKLPTDRVHVHVEEGSPKDRILELAKKIPAHMIIIASHRPDITTYLLGSNAAAVVRHAECSVLVVR</t>
  </si>
  <si>
    <t>P37906</t>
  </si>
  <si>
    <t>PUUB_ECOLI</t>
  </si>
  <si>
    <t>Gamma-glutamylputrescine oxidoreductase (Gamma-Glu-Put oxidase) (Gamma-glutamylputrescine oxidase) (EC 1.4.3.-)</t>
  </si>
  <si>
    <t>puuB ordL ycjA b1301 JW1294</t>
  </si>
  <si>
    <t>puuB</t>
  </si>
  <si>
    <t>MTEHTSSYYAASANKYAPFDTLNESITCDVCVVGGGYTGLSSALHLAEAGFDVVVLEASRIGFGASGRNGGQLVNSYSRDIDVIEKSYGMDTARMLGSMMFEGGEIIRERIKRYQIDCDYRPGGLFVAMNDKQLATLEEQKENWERYGNKQLELLDANAIRREVASDRYTGALLDHSGGHIHPLNLAIGEADAIRLNGGRVYELSAVTQIQHTTPAVVRTAKGQVTAKYVIVAGNAYLGDKVEPELAKRSMPCGTQVITTERLSEDLARSLIPKNYCVEDCNYLLDYYRLTADNRLLYGGGVVYGARDPDDVERLVVPKLLKTFPQLKGVKIDYRWTGNFLLTLSRMPQFGRLDTNIYYMQGYSGHGVTCTHLAGRLIAELLRGDAERFDAFANLPHYPFPGGRTLRVPFTAMGAAYYSLRDRLGV</t>
  </si>
  <si>
    <t>P37908</t>
  </si>
  <si>
    <t>YFJD_ECOLI</t>
  </si>
  <si>
    <t>UPF0053 inner membrane protein YfjD</t>
  </si>
  <si>
    <t>yfjD ypjE b4461 JW5415 b2612/b2613</t>
  </si>
  <si>
    <t>yfjD</t>
  </si>
  <si>
    <t>MEHISTTTLIIILIIMVVISAYFSGSETGMMTLNRYRLRHMAKQGNRSAKRVEKLLRKPDRLISLVLIGNNLVNILASALGTIVGMRLYGDAGVAIATGVLTFVVLVFAEVLPKTIAALYPEKVAYPSSFLLAPLQILMMPLVWLLNAITRMLMRMMGIKTDIVVSGSLSKEELRTIVHESRSQISRRNQDMLLSVLDLEKMTVDDIMVPRSEIIGIDINDDWKSILRQLSHSPHGRIVLYRDSLDDAISMLRVREAWRLMSEKKEFTKETMLRAADEIYFVPEGTPLSTQLVKFQRNKKKVGLVVNEYGDIQGLVTVEDILEEIVGDFTTSMSPTLAEEVTPQNDGSVIIDGTANVREINKAFNWHLPEDDARTVNGVILEALEEIPVAGTRVRIGEYDIDILDVQDNMIKQVKVFPVKPLRESVAE</t>
  </si>
  <si>
    <t>P37909</t>
  </si>
  <si>
    <t>YBGD_ECOLI</t>
  </si>
  <si>
    <t>Uncharacterized fimbrial-like protein YbgD</t>
  </si>
  <si>
    <t>ybgD b0719 JW0709</t>
  </si>
  <si>
    <t>ybgD</t>
  </si>
  <si>
    <t>MFKGQKTLAALAVSLLFTAPVYAADEGSGEIHFKGEVIEAPCEIHPEDIDKNIDLGQVTTTHINREHHSNKVAVDIRLINCDLPASDNGSGMPVSKVGVTFDSTAKTTGATPLLSNTSAGEATGVGVRLMDKNDGNIVLGSAAPDLDLDASSSEQTLNFFAWMEQIDNAVDVTAGEVTANATYVLDYK</t>
  </si>
  <si>
    <t>DISULFID 42..81;  /evidence="ECO:0000255"</t>
  </si>
  <si>
    <t>P38035</t>
  </si>
  <si>
    <t>RTCR_ECOLI</t>
  </si>
  <si>
    <t>Transcriptional regulatory protein RtcR</t>
  </si>
  <si>
    <t>rtcR yhgB b3422 JW3385</t>
  </si>
  <si>
    <t>rtcR</t>
  </si>
  <si>
    <t>MRKTVAFGFVGTVLDYAGRGSQRWSKWRPTLCLCQQESLVIDRLELLHDARSRSLFETLKRDIASVSPETEVVSVEIELHNPWDFEEVYACLHDFARGYEFQPEKEDYLIHITTGTHVAQICWFLLAEARYLPARLIQSSPPRKKEQPRGPGEVTIIDLDLSRYNAIASRFAEERQQTLDFLKSGIATRNPHFNRMIEQIEKVAIKSRAPILLNGPTGAGKSFLARRILELKQARHQFSGAFVEVNCATLRGDTAMSTLFGHVKGAFTGARESREGLLRSANGGMLFLDEIGELGADEQAMLLKAIEEKTFYPFGSDRQVSSDFQLIAGTVRDLRQLVAEGKFREDLYARINLWTFTLPGLRQRQEDIEPNLDYEVERHASLTGDSVRFNTEARRAWLAFATSPQATWRGNFRELSASVTRMATFATSGRITLDVVEDEINRLRYNWQESRPSALTALLGAEAENIDLFDRMQLEHVIAICRQAKSLSAAGRQLFDVSRQGKASVNDADRLRKYLARFGLTWEAVQDQHSSS</t>
  </si>
  <si>
    <t>P38036</t>
  </si>
  <si>
    <t>CAS3_ECOLI</t>
  </si>
  <si>
    <t>CRISPR-associated endonuclease/helicase Cas3 (EC 3.1.-.-) (EC 3.6.4.-)</t>
  </si>
  <si>
    <t>ygcB cas3 b2761 JW2731</t>
  </si>
  <si>
    <t>ygcB</t>
  </si>
  <si>
    <t>MEPFKYICHYWGKSSKSLTKGNDIHLLIYHCLDVAAVADCWWDQSVVLQNTFCRNEMLSKQRVKAWLLFFIALHDIGKFDIRFQYKSAESWLKLNPATPSLNGPSTQMCRKFNHGAAGLYWFNQDSLSEQSLGDFFSFFDAAPHPYESWFPWVEAVTGHHGFILHSQDQDKSRWEMPASLASYAAQDKQAREEWISVLEALFLTPAGLSINDIPPDCSSLLAGFCSLADWLGSWTTTNTFLFNEDAPSDINALRTYFQDRQQDASRVLELSGLVSNKRCYEGVHALLDNGYQPRQLQVLVDALPVAPGLTVIEAPTGSGKTETALAYAWKLIDQQIADSVIFALPTQATANAMLTRMEASASHLFSSPNLILAHGNSRFNHLFQSIKSRAITEQGQEEAWVQCCQWLSQSNKKVFLGQIGVCTIDQVLISVLPVKHRFIRGLGIGRSVLIVDEVHAYDTYMNGLLEAVLKAQADVGGSVILLSATLPMKQKQKLLDTYGLHTDPVENNSAYPLINWRGVNGAQRFDLLAHPEQLPPRFSIQPEPICLADMLPDLTMLERMIAAANAGAQVCLICNLVDVAQVCYQRLKELNNTQVDIDLFHARFTLNDRREKENRVISNFGKNGKRNVGRILVATQVVEQSLDVDFDWLITQHCPADLLFQRLGRLHRHHRKYRPAGFEIPVATILLPDGEGYGRHEHIYSNVRVMWRTQQHIEELNGASLFFPDAYRQWLDSIYDDAEMDEPEWVGNGMDKFESAECEKRFKARKVLQWAEEYSLQDNDETILAVTRDGEMSLPLLPYVQTSSGKQLLDGQVYEDLSHEQQYEALALNRVNVPFTWKRSFSEVVDEDGLLWLEGKQNLDGWVWQGNSIVITYTGDEGMTRVIPANPK</t>
  </si>
  <si>
    <t>P38038</t>
  </si>
  <si>
    <t>CYSJ_ECOLI</t>
  </si>
  <si>
    <t>Sulfite reductase [NADPH] flavoprotein alpha-component (SiR-FP) (EC 1.8.1.2)</t>
  </si>
  <si>
    <t>cysJ b2764 JW2734</t>
  </si>
  <si>
    <t>cysJ</t>
  </si>
  <si>
    <t>MTTQVPPSALLPLNPEQLARLQAATTDLTPTQLAWVSGYFWGVLNQQPAALAATPAPAAEMPGITIISASQTGNARRVAEALRDDLLAAKLNVKLVNAGDYKFKQIASEKLLIVVTSTQGEGEPPEEAVALHKFLFSKKAPKLENTAFAVFSLGDSSYEFFCQSGKDFDSKLAELGGERLLDRVDADVEYQAAASEWRARVVDALKSRAPVAAPSQSVATGAVNEIHTSPYSKDAPLVASLSVNQKITGRNSEKDVRHIEIDLGDSGMRYQPGDALGVWYQNDPALVKELVELLWLKGDEPVTVEGKTLPLNEALQWHFELTVNTANIVENYATLTRSETLLPLVGDKAKLQHYAATTPIVDMVRFSPAQLDAEALINLLRPLTPRLYSIASSQAEVENEVHVTVGVVRYDVEGRARAGGASSFLADRVEEEGEVRVFIEHNDNFRLPANPETPVIMIGPGTGIAPFRAFMQQRAADEAPGKNWLFFGNPHFTEDFLYQVEWQRYVKDGVLTRIDLAWSRDQKEKVYVQDKLREQGAELWRWINDGAHIYVCGDANRMAKDVEQALLEVIAEFGGMDTEAADEFLSELRVERRYQRDVY</t>
  </si>
  <si>
    <t>P38051</t>
  </si>
  <si>
    <t>MENF_ECOLI</t>
  </si>
  <si>
    <t>Isochorismate synthase MenF (EC 5.4.4.2) (Isochorismate hydroxymutase) (Isochorismate mutase)</t>
  </si>
  <si>
    <t>menF yfbA b2265 JW2260</t>
  </si>
  <si>
    <t>menF</t>
  </si>
  <si>
    <t>MQSLTTALENLLRHLSQEIPATPGIRVIDIPFPLKDAFDALSWLASQQTYPQFYWQQRNGDEEAVVLGAITRFTSLDQAQRFLRQHPEHADLRIWGLNAFDPSQGNLLLPRLEWRRCGGKATLRLTLFSESSLQHDAIQAKEFIATLVSIKPLPGLHLTTTREQHWPDKTGWTQLIELATKTIAEGELDKVVLARATDLHFASPVNAAAMMAASRRLNLNCYHFYMAFDGENAFLGSSPERLWRRRDKALRTEALAGTVANNPDDKQAQQLGEWLMADDKNQRENMLVVEDICQRLQADTQTLDVLPPQVLRLRKVQHLRRCIWTSLNKADDVICLHQLQPTAAVAGLPRDLARQFIARHEPFTREWYAGSAGYLSLQQSEFCVSLRSAKISGNVVRLYAGAGIVRGSDPEQEWQEIDNKAAGLRTLLQME</t>
  </si>
  <si>
    <t>P38052</t>
  </si>
  <si>
    <t>SFMF_ECOLI</t>
  </si>
  <si>
    <t>Uncharacterized fimbrial-like protein SfmF</t>
  </si>
  <si>
    <t>sfmF ybcG b0534 JW5072</t>
  </si>
  <si>
    <t>sfmF</t>
  </si>
  <si>
    <t>MRRVLFSCFCGLLWSSSGWAVDPLGTININLHGNVVDFSCTVNTADIDKTVDLGRWPTTQLLNAGDTTALVPFSLRLEGCPPGSVAILFTGTPASDTNLLALDDPAMAQTVAIELRNSDRSRLALGEASPTEEVDANGNVTLNFFANYRALASGVRPGVAKADAIFMINYN</t>
  </si>
  <si>
    <t>DISULFID 40..80;  /evidence="ECO:0000255"</t>
  </si>
  <si>
    <t>P38054</t>
  </si>
  <si>
    <t>CUSA_ECOLI</t>
  </si>
  <si>
    <t>Cation efflux system protein CusA</t>
  </si>
  <si>
    <t>cusA ybdE b0575 JW0564</t>
  </si>
  <si>
    <t>cusA</t>
  </si>
  <si>
    <t>MIEWIIRRSVANRFLVLMGALFLSIWGTWTIINTPVDALPDLSDVQVIIKTSYPGQAPQIVENQVTYPLTTTMLSVPGAKTVRGFSQFGDSYVYVIFEDGTDPYWARSRVLEYLNQVQGKLPAGVSAELGPDATGVGWIYEYALVDRSGKHDLADLRSLQDWFLKYELKTIPDVAEVASVGGVVKEYQVVIDPQRLAQYGISLAEVKSALDASNQEAGGSSIELAEAEYMVRASGYLQTLDDFNHIVLKASENGVPVYLRDVAKVQIGPEMRRGIAELNGEGEVAGGVVILRSGKNAREVIAAVKDKLETLKSSLPEGVEIVTTYDRSQLIDRAIDNLSGKLLEEFIVVAVVCALFLWHVRSALVAIISLPLGLCIAFIVMHFQGLNANIMSLGGIAIAVGAMVDAAIVMIENAHKRLEEWQHQHPDATLDNKTRWQVITDASVEVGPALFISLLIITLSFIPIFTLEGQEGRLFGPLAFTKTYAMAGAALLAIVVIPILMGYWIRGKIPPESSNPLNRFLIRVYHPLLLKVLHWPKTTLLVAALSVLTVLWPLNKVGGEFLPQINEGDLLYMPSTLPGISAAEAASMLQKTDKLIMSVPEVARVFGKTGKAETATDSAPLEMVETTIQLKPQEQWRPGMTMDKIIEELDNTVRLPGLANLWVPPIRNRIDMLSTGIKSPIGIKVSGTVLADIDAMAEQIEEVARTVPGVASALAERLEGGRYINVEINREKAARYGMTVADVQLFVTSAVGGAMVGETVEGIARYPINLRYPQSWRDSPQALRQLPILTPMKQQITLADVADIKVSTGPSMLKTENARPTSWIYIDARDRDMVSVVHDLQKAIAEKVQLKPGTSVAFSGQFELLERANHKLKLMVPMTLMIIFVLLYLAFRRVGEALLIISSVPFALVGGIWLLWWMGFHLSVATGTGFIALAGVAAEFGVVMLMYLRHAIEAVPSLNNPQTFSEQKLDEALYHGAVLRVRPKAMTVAVIIAGLLPILWGTGAGSEVMSRIAAPMIGGMITAPLLSLFIIPAAYKLMWLHRHRVRK</t>
  </si>
  <si>
    <t>P38055</t>
  </si>
  <si>
    <t>YDJE_ECOLI</t>
  </si>
  <si>
    <t>Inner membrane metabolite transport protein YdjE</t>
  </si>
  <si>
    <t>ydjE b1769 JW1758</t>
  </si>
  <si>
    <t>ydjE</t>
  </si>
  <si>
    <t>MEQYDQIGARLDRLPLARFHYRIFGIISFSLLLTGFLSYSGNVVLAKLVSNGWSNNFLNAAFTSALMFGYFIGSLTGGFIGDYFGRRRAFRINLLIVGIAATGAAFVPDMYWLIFFRFLMGTGMGALIMVGYASFTEFIPATVRGKWSARLSFVGNWSPMLSAAIGVVVIAFFSWRIMFLLGGIGILLAWFLSGKYFIESPRWLAGKGQIAGAECQLREVEQQIEREKSIRLPPLTSYQSNSKVKVIKGTFWLLFKGEMLRRTLVAITVLIAMNISLYTITVWIPTIFVNSGIDVDKSILMTAVIMIGAPVGIFIAALIIDHFPRRLFGSTLLIIIAVLGYIYSIQTTEWAILIYGLVMIFFLYMYVCFASAVYIPELWPTHLRLRGSGFVNAVGRIVAVFTPYGVAALLTHYGSITVFMVLGVMLLLCALVLSIFGIETRKVSLEEISEVN</t>
  </si>
  <si>
    <t>P38097</t>
  </si>
  <si>
    <t>DGCE_ECOLI</t>
  </si>
  <si>
    <t>Probable diguanylate cyclase DgcE (DGC) (EC 2.7.7.65)</t>
  </si>
  <si>
    <t>dgcE yegE b2067 JW2052</t>
  </si>
  <si>
    <t>dgcE</t>
  </si>
  <si>
    <t>MSKQSQHVLIALPHPLLHLVSLGLVSFIFTLFSLELSQFGTQLAPLWFPTSIMMVAFYRHAGRMWPGIALSCSLGNIAASILLFSTSSLNMTWTTINIVEAVVGAVLLRKLLPWYNPLQNLADWLRLALGSAIVPPLLGGVLVVLLTPGDDPLRAFLIWVLSESIGALALVPLGLLFKPHYLLRHRNPRLLFESLLTLAITLTLSWLSMLYLPWPFTFIIVLLMWSAVRLPRMEAFLIFLTTVMMVSLMMAADPSLLATPRTYLMSHMPWLPFLLILLPANIMTMVMYAFRAERKHISESETHFRNAMEYSAIGMALVGTEGQWLQTNKALCQFLGYSQEELRGLTFQQLTWPEDLNKDLQQVEKLISGEINTYSMEKRYYNRNGDVVWALLAVSLVRHTDGTPLYFIAQIEDINELKRTEQVNQQLMERITLANEAGGIGIWEWELKPNIFSWDKRMFELYEIPPHIKPNWQVWYECVLPEDRQHAEKVIRDSLQSRSPFKLEFRITVKDGIRHIRALANRVLNKEGEVERLLGINMDMTEVKQLNEALFQEKERLHITLDSIGEAVVCIDMAMKITFMNPVAEKMSGWTQEEALGVPLLTVLHITFGDNGPLMENIYSADTSRSAIEQDVVLHCRSGGSYDVHYSITPLSTLDGSNIGSVLVIQDVTESRKMLRQLSYSASHDALTHLANRASFEKQLRILLQTVNSTHQRHALVFIDLDRFKAVNDSAGHAAGDALLRELASLMLSMLRSSDVLARLGGDEFGLLLPDCNVESARFIATRIISAVNDYHFIWEGRVHRVGASAGITLIDDNNHQAAEVMSQADIACYASKNGGRGRVTVYEPQQAAAHSERAAMSLDEQWRMIKENQLMMLAHGVASPRIPEARNLWLISLKLWSCEGEIIDEQTFRRSFSDPALSHALDRRVFHEFFQQAAKAVASKGISISLPLSVAGLSSATLVNDLLEQLENSPLPPRLLHLIIPAEAILDHAESVQKLRLAGCRIVLSQVGRDLQIFNSLKANMADYLLLDGELCANVQGNLMDEMLITIIQGHAQRLGMKTIAGPVVLPLVMDTLSGIGVDLIYGEVIADAQPLDLLVNSSYFAIN</t>
  </si>
  <si>
    <t>P38101</t>
  </si>
  <si>
    <t>EAMB_ECOLI</t>
  </si>
  <si>
    <t>Cysteine/O-acetylserine efflux protein</t>
  </si>
  <si>
    <t>eamB yfiK b2578 JW2562</t>
  </si>
  <si>
    <t>eamB</t>
  </si>
  <si>
    <t>MTPTLLSAFWTYTLITAMTPGPNNILALSSATSHGFRQSTRVLAGMSLGFLIVMLLCAGISFSLAVIDPAAVHLLSWAGAAYIVWLAWKIATSPTKEDGLQAKPISFWASFALQFVNVKIILYGVTALSTFVLPQTQALSWVVGVSVLLAMIGTFGNVCWALAGHLFQRLFRQYGRQLNIVLALLLVYCAVRIFY</t>
  </si>
  <si>
    <t>P38104</t>
  </si>
  <si>
    <t>RSPA_ECOLI</t>
  </si>
  <si>
    <t>Starvation-sensing protein RspA</t>
  </si>
  <si>
    <t>rspA b1581 JW1573</t>
  </si>
  <si>
    <t>rspA</t>
  </si>
  <si>
    <t>MKIVKAEVFVTCPGRNFVTLKITTEDGITGLGDATLNGRELSVASYLQDHLCPQLIGRDAHRIEDIWQFFYKGAYWRRGPVTMSAISAVDMALWDIKAKAANMPLYQLLGGASREGVMVYCHTTGHSIDEALDDYARHQELGFKAIRVQCGIPGMKTTYGMSKGKGLAYEPATKGQWPEEQLWSTEKYLDFMPKLFDAVRNKFGFNEHLLHDMHHRLTPIEAARFGKSIEDYRMFWMEDPTPAENQECFRLIRQHTVTPIAVGEVFNSIWDCKQLIEEQLIDYIRTTLTHAGGITGMRRIADFASLYQVRTGSHGPSDLSPVCMAAALHFDLWVPNFGVQEYMGYSEQMLEVFPHNWTFDNGYMHPGDKPGLGIEFDEKLAAKYPYEPAYLPVARLEDGTLWNW</t>
  </si>
  <si>
    <t>P38105</t>
  </si>
  <si>
    <t>RSPB_ECOLI</t>
  </si>
  <si>
    <t>Starvation-sensing protein RspB (EC 1.1.1.-)</t>
  </si>
  <si>
    <t>rspB b1580 JW1572</t>
  </si>
  <si>
    <t>rspB</t>
  </si>
  <si>
    <t>MKSILIEKPNQLAIVEREIPTPSAGEVRVKVKLAGICGSDSHIYRGHNPFAKYPRVIGHEFFGVIDAVGEGVESARVGERVAVDPVVSCGHCYPCSIGKPNVCTTLAVLGVHADGGFSEYAVVPAKNAWKIPEAVADQYAVMIEPFTIAANVTGHGQPTENDTVLVYGAGPIGLTIVQVLKGVYNVKNVIVADRIDERLEKAKESGADWAINNSQTPLGEIFTEKGIKPTLIIDAACHPSILKEAVTLASPAARIVLMGFSSEPSEVIQQGITGKELSIFSSRLNANKFPIVIDWLSKGLIKPEKLITHTFDFQHVADAISLFEQDQKHCCKVLLTFSE</t>
  </si>
  <si>
    <t>P38134</t>
  </si>
  <si>
    <t>ETK_ECOLI</t>
  </si>
  <si>
    <t>Tyrosine-protein kinase etk (EC 2.7.10.-)</t>
  </si>
  <si>
    <t>etk yccC b0981 JW0964</t>
  </si>
  <si>
    <t>etk</t>
  </si>
  <si>
    <t>MTTKNMNTPPGSTQENEIDLLRLVGELWDHRKFIISVTALFTLIAVAYSLLSTPIYQADTLVQVEQKQGNAILSGLSDMIPNSSPESAPEIQLLQSRMILGKTIAELNLRDIVEQKYFPIVGRGWARLTKEKPGELAISWMHIPQLNGQDQQLTLTVGENGHYTLEGEEFTVNGMVGQRLEKDGVALTIADIKAKPGTQFVLSQRTELEAINALQETFTVSERSKESGMLELTMTGDDPQLITRILNSIANNYLQQNIARQAAQDSQSLEFLQRQLPEVRSELDQAEEKLNVYRQQRDSVDLNLEAKAVLEQIVNVDNQLNELTFREAEISQLYKKDHPTYRALLEKRQTLEQERKRLNKRVSAMPSTQQEVLRLSRDVEAGRAVYLQLLNRQQELSISKSSAIGNVRIIDPAVTQPQPVKPKKALNVVLGFILGLFISVGAVLARAMLRRGVEAPEQLEEHGISVYATIPMSEWLDKRTRLRKKNLFSNQQRHRTKNIPFLAVDNPADSAVEAVRALRTSLHFAMMETENNILMITGATPDSGKTFVSSTLAAVIAQSDQKVLFIDADLRRGYSHNLFTVSNEHGLSEYLAGKDELNKVIQHFGKGGFDVITRGQVPPNPSELLMRDRMRQLLEWANDHYDLVIVDTPPMLAVSDAAVVGRSVGTSLLVARFGLNTAKEVSLSMQRLEQAGVNIKGAILNGVIKRASTAYSYGYNYYGYSYSEKE</t>
  </si>
  <si>
    <t>P38135</t>
  </si>
  <si>
    <t>FADK_ECOLI</t>
  </si>
  <si>
    <t>Medium-chain fatty-acid--CoA ligase (EC 6.2.1.-) (Acyl-CoA synthetase) (ACS) (Fatty acyl-CoA synthetase FadK)</t>
  </si>
  <si>
    <t>fadK ydiD b1701 JW5910</t>
  </si>
  <si>
    <t>fadK</t>
  </si>
  <si>
    <t>MHPTGPHLGPDVLFRESNMKVTLTFNEQRRAAYRQQGLWGDASLADYWQQTARAMPDKIAVVDNHGASYTYSALDHAASCLANWMLAKGIESGDRIAFQLPGWCEFTVIYLACLKIGAVSVPLLPSWREAELVWVLNKCQAKMFFAPTLFKQTRPVDLILPLQNQLPQLQQIVGVDKLAPATSSLSLSQIIADNTSLTTAITTHGDELAAVLFTSGTEGLPKGVMLTHNNILASERAYCARLNLTWQDVFMMPAPLGHATGFLHGVTAPFLIGARSVLLDIFTPDACLALLEQQRCTCMLGATPFVYDLLNVLEKQPADLSALRFFLCGGTTIPKKVARECQQRGIKLLSVYGSTESSPHAVVNLDDPLSRFMHTDGYAAAGVEIKVVDDARKTLPPGCEGEEASRGPNVFMGYFDEPELTARALDEEGWYYSGDLCRMDEAGYIKITGRKKDIIVRGGENISSREVEDILLQHPKIHDACVVAMSDERLGERSCAYVVLKAPHHSLSLEEVVAFFSRKRVAKYKYPEHIVVIEKLPRTTSGKIQKFLLRKDIMRRLTQDVCEEIE</t>
  </si>
  <si>
    <t>P38392</t>
  </si>
  <si>
    <t>SIEB_ECOLI</t>
  </si>
  <si>
    <t>Superinfection exclusion protein B</t>
  </si>
  <si>
    <t>sieB b1353 JW5209</t>
  </si>
  <si>
    <t>sieB</t>
  </si>
  <si>
    <t>MLDVFTPLLKLFANEPLERLMYTIIIFGLTLWLIPKEFTVAFNAYTEIPWLFQIIVFAFSFVVAISFSRLRAHIQKHYSLLPEQRVLLRLSEKEIAVFKDFLKTGNLIITSPCRNPVMKKLERKGIIQHQSDSANCSYYLVTEKYSHFMKLFWNSRSRRFNR</t>
  </si>
  <si>
    <t>P38393</t>
  </si>
  <si>
    <t>KILR_ECOLI</t>
  </si>
  <si>
    <t>Killing protein KilR (FtsZ inhibitor protein KilR)</t>
  </si>
  <si>
    <t>kilR kil ydaD b1352 JW1347</t>
  </si>
  <si>
    <t>kilR</t>
  </si>
  <si>
    <t>MIAHHFGTDEIPRQCVTPGDYVLHEGRTYIASANNIKKRKLYIRNLTTKTFITDRMIKVFLGRDGLPVKAESW</t>
  </si>
  <si>
    <t>P38394</t>
  </si>
  <si>
    <t>YDAE_ECOLI</t>
  </si>
  <si>
    <t>Uncharacterized protein YdaE</t>
  </si>
  <si>
    <t>ydaE b4526 JW1346</t>
  </si>
  <si>
    <t>ydaE</t>
  </si>
  <si>
    <t>MTKKIKCAYHLCKKDVEESKAIERMLHFMHGILSKDEPRKYCSEACAEKDQMAHEL</t>
  </si>
  <si>
    <t>P38489</t>
  </si>
  <si>
    <t>NFSB_ECOLI</t>
  </si>
  <si>
    <t>Oxygen-insensitive NAD(P)H nitroreductase (EC 1.-.-.-) (Dihydropteridine reductase) (EC 1.5.1.34) (FMN-dependent nitroreductase)</t>
  </si>
  <si>
    <t>nfsB dprA nfnB nfsI ntr b0578 JW0567</t>
  </si>
  <si>
    <t>nfsB</t>
  </si>
  <si>
    <t>MDIISVALKRHSTKAFDASKKLTPEQAEQIKTLLQYSPSSTNSQPWHFIVASTEEGKARVAKSAAGNYVFNERKMLDASHVVVFCAKTAMDDVWLKLVVDQEDADGRFATPEAKAANDKGRKFFADMHRKDLHDDAEWMAKQVYLNVGNFLLGVAALGLDAVPIEGFDAAILDAEFGLKEKGYTSLVVVPVGHHSVEDFNATLPKSRLPQNITLTEV</t>
  </si>
  <si>
    <t>P38506</t>
  </si>
  <si>
    <t>XNI_ECOLI</t>
  </si>
  <si>
    <t>Flap endonuclease Xni (FEN) (EC 3.1.-.-) (Exonuclease IX) (ExoIX)</t>
  </si>
  <si>
    <t>ygdG exo xni b2798 JW5446</t>
  </si>
  <si>
    <t>ygdG</t>
  </si>
  <si>
    <t>MAVHLLIVDALNLIRRIHAVQGSPCVETCQHALDQLIMHSQPTHAVAVFDDENRSSGWRHQRLPDYKAGRPPMPEELHDEMPALRAAFEQRGVPCWSTSGNEADDLAATLAVKVTQAGHQATIVSTDKGYCQLLSPTLRIRDYFQKRWLDAPFIDKEFGVQPQQLPDYWGLAGISSSKVPGVAGIGPKSATQLLVEFQSLEGIYENLDAVAEKWRKKLETHKEMAFLCRDIARLQTDLHIDGNLQQLRLVR</t>
  </si>
  <si>
    <t>P38521</t>
  </si>
  <si>
    <t>YGGL_ECOLI</t>
  </si>
  <si>
    <t>Uncharacterized protein YggL</t>
  </si>
  <si>
    <t>yggL b2959 JW2926</t>
  </si>
  <si>
    <t>yggL</t>
  </si>
  <si>
    <t>MAKNRSRRLRKKMHIDEFQELGFSVAWRFPEGTSEEQIDKTVDDFINEVIEPNKLAFDGSGYLAWEGLICMQEIGKCTEEHQAIVRKWLEERKLDEVRTSELFDVWWD</t>
  </si>
  <si>
    <t>P38683</t>
  </si>
  <si>
    <t>TORT_ECOLI</t>
  </si>
  <si>
    <t>Periplasmic protein TorT</t>
  </si>
  <si>
    <t>torT yccH b0994 JW0979</t>
  </si>
  <si>
    <t>torT</t>
  </si>
  <si>
    <t>MRVLLFLLLSLFMLPAFSADNLLRWHDAQHFTVQASTPLKAKRAWKLCALYPSLKDSYWLSLNYGMQEAARRYGVDLKVLEAGGYSQLATQQAQIDQCKQWGAEAILLGSSTTSFPDLQKQVASLPVIELVNAIDAPQVKSRVGVPWFQMGYQPGRYLVQWAHGKPLNVLLMPGPDNAGGSKEMVEGFRAAIAGSPVRIVDIALGDNDIEIQRNLLQEMLERHPEIDVVAGTAIAAEAAMGEGRNLKTPLTVVSFYLSHQVYRGLKRGRVIMAASDQMVWQGELAVEQAIRQLQGQSVSDNVSPPILVLTPKNADREHIRRSLSPGGFRPVYFYQHTSAAKK</t>
  </si>
  <si>
    <t>P38684</t>
  </si>
  <si>
    <t>TORR_ECOLI</t>
  </si>
  <si>
    <t>TorCAD operon transcriptional regulatory protein TorR</t>
  </si>
  <si>
    <t>torR b0995 JW0980</t>
  </si>
  <si>
    <t>torR</t>
  </si>
  <si>
    <t>MPHHIVIVEDEPVTQARLQSYFTQEGYTVSVTASGAGLREIMQNQSVDLILLDINLPDENGLMLTRALRERSTVGIILVTGRSDRIDRIVGLEMGADDYVTKPLELRELVVRVKNLLWRIDLARQAQPHTQDNCYRFAGYCLNVSRHTLERDGEPIKLTRAEYEMLVAFVTNPGEILSRERLLRMLSARRVENPDLRTVDVLIRRLRHKLSADLLVTQHGEGYFLAADVC</t>
  </si>
  <si>
    <t>P39099</t>
  </si>
  <si>
    <t>DEGQ_ECOLI</t>
  </si>
  <si>
    <t>Periplasmic pH-dependent serine endoprotease DegQ (EC 3.4.21.107) (Protease Do)</t>
  </si>
  <si>
    <t>degQ hhoA b3234 JW3203</t>
  </si>
  <si>
    <t>degQ</t>
  </si>
  <si>
    <t>MKKQTQLLSALALSVGLTLSASFQAVASIPGQVADQAPLPSLAPMLEKVLPAVVSVRVEGTASQGQKIPEEFKKFFGDDLPDQPAQPFEGLGSGVIINASKGYVLTNNHVINQAQKISIQLNDGREFDAKLIGSDDQSDIALLQIQNPSKLTQIAIADSDKLRVGDFAVAVGNPFGLGQTATSGIVSALGRSGLNLEGLENFIQTDASINRGNSGGALLNLNGELIGINTAILAPGGGSVGIGFAIPSNMARTLAQQLIDFGEIKRGLLGIKGTEMSADIAKAFNLDVQRGAFVSEVLPGSGSAKAGVKAGDIITSLNGKPLNSFAELRSRIATTEPGTKVKLGLLRNGKPLEVEVTLDTSTSSSASAEMITPALEGATLSDGQLKDGGKGIKIDEVVKGSPAAQAGLQKDDVIIGVNRDRVNSIAEMRKVLAAKPAIIALQIVRGNESIYLLMR</t>
  </si>
  <si>
    <t>P39160</t>
  </si>
  <si>
    <t>UXUB_ECOLI</t>
  </si>
  <si>
    <t>D-mannonate oxidoreductase (EC 1.1.1.57) (Fructuronate reductase)</t>
  </si>
  <si>
    <t>uxuB b4323 JW4286</t>
  </si>
  <si>
    <t>uxuB</t>
  </si>
  <si>
    <t>MTTIVDSNLPVARPSWDHSRLESRIVHLGCGAFHRAHQALYTHHLLESTDSDWGICEVNLMPGNDRVLIENLKKQQLLYTVAEKGAESTELKIIGSMKEALHPEIDGCEGILNAMARPQTAIVSLTVTEKGYCADAASGQLDLNNPLIKHDLENPTAPKSAIGYIVEALRLRREKGLKAFTVMSCDNVRENGHVAKVAVLGLAQARDPQLAAWIEENVTFPCTMVDRIVPAATPETLQEIADQLGVYDPCAIACEPFRQWVIEDNFVNGRPDWDKVGAQFVADVVPFEMMKLRMLNGSHSFLAYLGYLGGYETIADTVTNPAYRKAAFALMMQEQAPTLSMPEGTDLNAYATLLIERFSNPSLRHRTWQIAMDGSQKLPQRLLDPVRLHLQNGGSWRHLALGVAGWMRYTQGVDEQGNAIDVVDPMLAEFQKINAQYQGADRVKALLGLSGIFADDLPQNADFVGAVTAAYQQLCERGARECVAAL</t>
  </si>
  <si>
    <t>P39161</t>
  </si>
  <si>
    <t>UXUR_ECOLI</t>
  </si>
  <si>
    <t>Uxu operon transcriptional regulator</t>
  </si>
  <si>
    <t>uxuR b4324 JW4287</t>
  </si>
  <si>
    <t>uxuR</t>
  </si>
  <si>
    <t>MKSATSAQRPYQEVGAMIRDLIIKTPYNPGERLPPEREIAEMLDVTRTVVREALIMLEIKGLVEVRRGAGIYVLDNSGSQNTDSPDANVCNDAGPFELLQARQLLESNIAEFAALQATREDIVKMRQALQLEERELASSAPGSSESGDMQFHLAIAEATHNSMLVELFRQSWQWRENNPMWIQLHSHLDDSLYRKEWLGDHKQILAALIKKDARAAKLAMWQHLENVKQRLLEFSNVDDIYFDGYLFDSWPLDKVDA</t>
  </si>
  <si>
    <t>P39163</t>
  </si>
  <si>
    <t>CHAC_ECOLI</t>
  </si>
  <si>
    <t>Glutathione-specific gamma-glutamylcyclotransferase (Gamma-GCG) (EC 4.3.2.7) (Cation transport regulatory protein ChaC)</t>
  </si>
  <si>
    <t>chaC b1218 JW1209</t>
  </si>
  <si>
    <t>chaC</t>
  </si>
  <si>
    <t>MITRDFLMNADCKTAFGAIEESLLWSAEQRAASLAATLACRPDEGPVWIFGYGSLMWNPALEFTESCTGTLVGWHRAFCLRLTAGRGTAHQPGRMLALKEGGRTTGVAYRLPEETLEQELTLLWKREMITGCYLPTWCQLDLDDGRTVNAIVFIMDPRHPEYESDTRAQVIAPLIAAASGPLGTNAQYLFSLEQELIKLGMQDDGLNDLLVSVKKLLAENFPDGVLRPGFA</t>
  </si>
  <si>
    <t>P39165</t>
  </si>
  <si>
    <t>YCHO_ECOLI</t>
  </si>
  <si>
    <t>Uncharacterized protein YchO</t>
  </si>
  <si>
    <t>ychO ychP b1220 JW1211</t>
  </si>
  <si>
    <t>ychO</t>
  </si>
  <si>
    <t>MSRFVPRIIPFYLLLLVAGGTANAQSTFEQKAANPFDNNNDGLPDLGMAPENHDGEKHFAEIVKDFGETSMNDNGLDTGEQAKAFALGKVRDALSQQVNQHVESWLSPWGNASVDVKVDNEGHFTGSRGSWFVPLQDNDRYLTWSQLGLTQQDNGLVSNVGVGQRWARGNWLVGYNTFYDNLLDENLQRAGFGAEAWGEYLRLSANFYQPFAAWHEQTATQEQRMARGYDLTARMRMPFYQHLNTSVSLEQYFGDRVDLFNSGTGYHNPVALSLGLNYTPVPLVTVTAQHKQGESGENQNNLGLNLNYRFGVPLKKQLSAGEVAESQSLRGSRYDNPQRNNLPTLEYRQRKTLTVFLATPPWDLKPGETVPLKLQIRSRYGIRQLIWQGDTQILSLTPGAQANSAEGWTLIMPDWQNGEGASNHWRLSVVVEDNQGQRVSSNEITLTLVEPFDALSNDELRWEP</t>
  </si>
  <si>
    <t>P39172</t>
  </si>
  <si>
    <t>ZNUA_ECOLI</t>
  </si>
  <si>
    <t>High-affinity zinc uptake system protein ZnuA</t>
  </si>
  <si>
    <t>znuA yebL yzzP b1857 JW5831</t>
  </si>
  <si>
    <t>znuA</t>
  </si>
  <si>
    <t>MLHKKTLLFAALSAALWGGATQAADAAVVASLKPVGFIASAIADGVTETEVLLPDGASEHDYSLRPSDVKRLQNADLVVWVGPEMEAFMQKPVSKLPGAKQVTIAQLEDVKPLLMKSIHGDDDDHDHAEKSDEDHHHGDFNMHLWLSPEIARATAVAIHGKLVELMPQSRAKLDANLKDFEAQLASTETQVGNELAPLKGKGYFVFHDAYGYFEKQFGLTPLGHFTVNPEIQPGAQRLHEIRTQLVEQKATCVFAEPQFRPAVVESVARGTSVRMGTLDPLGTNIKLGKTSYSEFLSQLANQYASCLKGD</t>
  </si>
  <si>
    <t>P39173</t>
  </si>
  <si>
    <t>YEAD_ECOLI</t>
  </si>
  <si>
    <t>Putative glucose-6-phosphate 1-epimerase (EC 5.1.3.15) (Putative D-hexose-6-phosphate mutarotase) (Unknown protein from 2D-page spots T26/PR37)</t>
  </si>
  <si>
    <t>yeaD yzzQ b1780 JW1769</t>
  </si>
  <si>
    <t>yeaD</t>
  </si>
  <si>
    <t>MIKKIFALPVIEQISPVLSRRKLDELDLIVVDHPQVKASFALQGAHLLSWKPAGEEEVLWLSNNTPFKNGVAIRGGVPVCWPWFGPAAQQGLPAHGFARNLPWTLKSHHEDADGVALTFELTQSEETKKFWPHDFTLLAHFRVGKTCEIDLESHGEFETTSALHTYFNVGDIAKVSVSGLGDRFIDKVNDAKENVLTDGIQTFPDRTDRVYLNPQDCSVINDEALNRIIAVGHQHHLNVVGWNPGPALSISMGDMPDDGYKTFVCVETAYASETQKVTKEKPAHLAQSIRVAKR</t>
  </si>
  <si>
    <t>P39176</t>
  </si>
  <si>
    <t>ERFK_ECOLI</t>
  </si>
  <si>
    <t>Probable L,D-transpeptidase ErfK/SrfK (EC 2.-.-.-)</t>
  </si>
  <si>
    <t>erfK yeeG yzzT b1990 JW1968</t>
  </si>
  <si>
    <t>erfK</t>
  </si>
  <si>
    <t>MRRVNILCSFALLFASHTSLAVTYPLPPEGSRLVGQSFTVTVPDHNTQPLETFAAQYGQGLSNMLEANPGADVFLPKSGSQLTIPQQLILPDTVRKGIVVNVAEMRLYYYPPDSNTVEVFPIGIGQAGRETPRNWVTTVERKQEAPTWTPTPNTRREYAKRGESLPAFVPAGPDNPMGLYAIYIGRLYAIHGTNANFGIGLRVSQGCIRLRNDDIKYLFDNVPVGTRVQIIDQPVKYTTEPDGSNWLEVHEPLSRNRAEYESDRKVPLPVTPSLRAFINGQEVDVNRANAALQRRSGMPVQISSGSRQMF</t>
  </si>
  <si>
    <t>P39177</t>
  </si>
  <si>
    <t>USPG_ECOLI</t>
  </si>
  <si>
    <t>Universal stress protein UP12 (Universal stress protein G)</t>
  </si>
  <si>
    <t>uspG ybdQ yzzU b0607 JW0600</t>
  </si>
  <si>
    <t>uspG</t>
  </si>
  <si>
    <t>MYKTIIMPVDVFEMELSDKAVRHAEFLAQDDGVIHLLHVLPGSASLSLHRFAADVRRFEEHLQHEAQERLQTMVSHFTIDPSRIKQHVRFGSVRDEVNELAEELGADVVVIGSRNPSISTHLLGSNASSVIRHANLPVLVVR</t>
  </si>
  <si>
    <t>P39180</t>
  </si>
  <si>
    <t>AG43_ECOLI</t>
  </si>
  <si>
    <t>Antigen 43 (AG43) (Fluffing protein) [Cleaved into: Antigen 43 alpha chain; Antigen 43 beta chain]</t>
  </si>
  <si>
    <t>flu yeeQ yzzX b2000 JW1982</t>
  </si>
  <si>
    <t>flu</t>
  </si>
  <si>
    <t>MKRHLNTCYRLVWNHMTGAFVVASELARARGKRGGVAVALSLAAVTSLPVLAADIVVHPGETVNGGTLANHDNQIVFGTTNGMTISTGLEYGPDNEANTGGQWVQDGGTANKTTVTSGGLQRVNPGGSVSDTVISAGGGQSLQGRAVNTTLNGGEQWMHEGAIATGTVINDKGWQVVKPGTVATDTVVNTGAEGGPDAENGDTGQFVRGDAVRTTINKNGRQIVRAEGTANTTVVYAGGDQTVHGHALDTTLNGGYQYVHNGGTASDTVVNSDGWQIVKNGGVAGNTTVNQKGRLQVDAGGTATNVTLKQGGALVTSTAATVTGINRLGAFSVVEGKADNVVLENGGRLDVLTGHTATNTRVDDGGTLDVRNGGTATTVSMGNGGVLLADSGAAVSGTRSDGKAFSIGGGQADALMLEKGSSFTLNAGDTATDTTVNGGLFTARGGTLAGTTTLNNGAILTLSGKTVNNDTLTIREGDALLQGGSLTGNGSVEKSGSGTLTVSNTTLTQKAVNLNEGTLTLNDSTVTTDVIAQRGTALKLTGSTVLNGAIDPTNVTLASGATWNIPDNATVQSVVDDLSHAGQIHFTSTRTGKFVPATLKVKNLNGQNGTISLRVRPDMAQNNADRLVIDGGRATGKTILNLVNAGNSASGLATSGKGIQVVEAINGATTEEGAFVQGNRLQAGAFNYSLNRDSDESWYLRSENAYRAEVPLYASMLTQAMDYDRIVAGSRSHQTGVNGENNSVRLSIQGGHLGHDNNGGIARGATPESSGSYGFVRLEGDLMRTEVAGMSVTAGVYGAAGHSSVDVKDDDGSRAGTVRDDAGSLGGYLNLVHTSSGLWADIVAQGTRHSMKASSDNNDFRARGWGWLGSLETGLPFSITDNLMLEPQLQYTWQGLSLDDGKDNAGYVKFGHGSAQHVRAGFRLGSHNDMTFGEGTSSRAPLRDSAKHSVSELPVNWWVQPSVIRTFSSRGDMRVGTSTAGSGMTFSPSQNGTSLDLQAGLEARVRENITLGVQAGYAHSVSGSSAEGYNGQATLNVTF</t>
  </si>
  <si>
    <t>P39187</t>
  </si>
  <si>
    <t>YTFJ_ECOLI</t>
  </si>
  <si>
    <t>Uncharacterized protein YtfJ</t>
  </si>
  <si>
    <t>ytfJ b4216 JW4175</t>
  </si>
  <si>
    <t>ytfJ</t>
  </si>
  <si>
    <t>MTLRKILALTCLLLPMMASAHQFETGQRVPPIGITDRGELVLDKDQFSYKTWNSAQLVGKVRVLQHIAGRTSAKEKNATLIEAIKSAKLPHDRYQTTTIVNTDDAIPGSGMFVRSSLESNKKLYPWSQFIVDSNGVALGAWQLDEESSAVVVLDKDGRVQWAKDGALTPEEVQQVMDLLQKLLK</t>
  </si>
  <si>
    <t>P39196</t>
  </si>
  <si>
    <t>LPLT_ECOLI</t>
  </si>
  <si>
    <t>Lysophospholipid transporter LplT</t>
  </si>
  <si>
    <t>lplT ygeD b2835 JW2803</t>
  </si>
  <si>
    <t>lplT</t>
  </si>
  <si>
    <t>MSESVHTNTSLWSKGMKAVIVAQFLSAFGDNALLFATLALLKAQFYPEWSQPILQMVFVGAYILFAPFVGQVADSFAKGRVMMFANGLKLLGAASICFGINPFLGYTLVGVGAAAYSPAKYGILGELTTGSKLVKANGLMEASTIAAILLGSVAGGVLADWHVLVALAACALAYGGAVVANIYIPKLAAARPGQSWNLINMTRSFLNACTSLWRNGETRFSLVGTSLFWGAGVTLRFLLVLWVPVALGITDNATPTYLNAMVAIGIVVGAGAAAKLVTLETVSRCMPAGILIGVVVLIFSLQHELLPAYALLMLIGVMGGFFVVPLNALLQERGKKSVGAGNAIAVQNLGENSAMLLMLGIYSLAVMIGIPVVPIGIGFGALFALAITALWIWQRRH</t>
  </si>
  <si>
    <t>P39199</t>
  </si>
  <si>
    <t>PRMB_ECOLI</t>
  </si>
  <si>
    <t>50S ribosomal protein L3 glutamine methyltransferase (L3 MTase) (EC 2.1.1.298) (N5-glutamine methyltransferase PrmB)</t>
  </si>
  <si>
    <t>prmB yfcB b2330 JW5841</t>
  </si>
  <si>
    <t>prmB</t>
  </si>
  <si>
    <t>MDKIFVDEAVNELQTIQDMLRWSVSRFSAANIWYGHGTDNPWDEAVQLVLPSLYLPLDIPEDMRTARLTSSEKHRIVERVIRRVNERIPVAYLTNKAWFCGHEFYVDERVLVPRSPIGELINNKFAGLISKQPQHILDMCTGSGCIAIACAYAFPDAEVDAVDISPDALAVAEQNIEEHGLIHNVIPIRSDLFRDLPKVQYDLIVTNPPYVDAEDMSDLPNEYRHEPELGLASGTDGLKLTRRILGNAADYLADDGVLICEVGNSMVHLMEQYPDVPFTWLEFDNGGDGVFMLTKEQLIAAREHFAIYKD</t>
  </si>
  <si>
    <t>P39206</t>
  </si>
  <si>
    <t>CAIE_ECOLI</t>
  </si>
  <si>
    <t>Carnitine operon protein CaiE</t>
  </si>
  <si>
    <t>caiE b0035 JW5004</t>
  </si>
  <si>
    <t>caiE</t>
  </si>
  <si>
    <t>MSYYAFEGLIPVVHPTAFVHPSAVLIGDVIVGAGVYIGPLASLRGDYGRLIVQAGANIQDGCIMHGYCDTDTIVGENGHIGHGAILHGCLIGRDALVGMNSVIMDGAVIGEESIVAAMSFVKAGFRGEKRQLLMGTPARAVRNVSDDELHWKRLNTKEYQDLVGRCHVSLHETQPLRQMEENRPRLQGTTDVTPKR</t>
  </si>
  <si>
    <t>P39208</t>
  </si>
  <si>
    <t>IDNK_ECOLI</t>
  </si>
  <si>
    <t>Thermosensitive gluconokinase (EC 2.7.1.12) (Gluconate kinase 1)</t>
  </si>
  <si>
    <t>idnK gntV b4268 JW4225</t>
  </si>
  <si>
    <t>idnK</t>
  </si>
  <si>
    <t>MAGESFILMGVSGSGKTLIGSKVAALLSAKFIDGDDLHPAKNIDKMSQGIPLSDEDRLPWLERLNDASYSLYKKNETGFIVCSSLKKQYRDILRKGSPHVHFLWLDGDYETILARMQRRAGHFMPVALLKSQFEALERPQADEQDIVRIDINHDIANVTEQCRQAVLAIRQNRICAKEGSASDQRCE</t>
  </si>
  <si>
    <t>P39212</t>
  </si>
  <si>
    <t>INSN2_ECOLI</t>
  </si>
  <si>
    <t>Putative transposase InsN for insertion sequence element IS911B</t>
  </si>
  <si>
    <t>insN2 b4283 JW5771</t>
  </si>
  <si>
    <t>insN2</t>
  </si>
  <si>
    <t>MKKRNFSAEFKRESAQLVVDQKYTVADAAKAMDVGLSTMTRWVKQLRDERQGKTPKASPITPEQIEIRKLRKKLQRIEMENEILKRLL</t>
  </si>
  <si>
    <t>P39220</t>
  </si>
  <si>
    <t>YABP_ECOLI</t>
  </si>
  <si>
    <t>Protein YabP</t>
  </si>
  <si>
    <t>yabP b4659 JW0055 b0056</t>
  </si>
  <si>
    <t>yabP</t>
  </si>
  <si>
    <t>MKVSVPGMPVTLLNMSKNDIYKMVSGDKMDVKMNIFQRLWETLRHLFWSDKQTEAYKLLFNFVNNQTGNINASEYFTGAINENEREKFINSLELFNKLKTCAKNPDELVAKGNMRWVAQTFGDIELSVTFFIEKNKICTQTLQLHKGQGNLGVDLRKAYLPGVDMRDCYLGKKTMKGSNDILYERPGWNANLGVLPRTVLPRTVLTRTVLTWTVLP</t>
  </si>
  <si>
    <t>P39221</t>
  </si>
  <si>
    <t>YABQ_ECOLI</t>
  </si>
  <si>
    <t>Protein YabQ</t>
  </si>
  <si>
    <t>yabQ b0057 b4659 JW0056</t>
  </si>
  <si>
    <t>yabQ</t>
  </si>
  <si>
    <t>MNGATSLYDEVIIINKIPPKKIDTKGVATEEVATKKVLLNKLLTTQLLNEPE</t>
  </si>
  <si>
    <t>P39263</t>
  </si>
  <si>
    <t>YFCC_ECOLI</t>
  </si>
  <si>
    <t>Putative basic amino acid antiporter YfcC</t>
  </si>
  <si>
    <t>yfcC b2298 JW2295</t>
  </si>
  <si>
    <t>yfcC</t>
  </si>
  <si>
    <t>MSAITESKPTRRWAMPDTLVIIFFVAILTSLATWVVPVGMFDSQEVQYQVDGQTKTRKVVDPHSFRILTNEAGEPEYHRVQLFTTGDERPGLMNFPFEGLTSGSKYGTAVGIIMFMLVIGGAFGIVMRTGTIDNGILALIRHTRGNEILFIPALFILFSLGGAVFGMGEEAVAFAIIIAPLMVRLGYDSITTVLVTYIATQIGFASSWMNPFCVVVAQGIAGVPVLSGSGLRIVVWVIATLIGLIFTMVYASRVKKNPLLSRVHESDRFFREKQADVEQRPFTFGDWLVLIVLTAVMVWVIWGVIVNAWFIPEIASQFFTMGLVIGIIGVVFRLNGMTVNTMASSFTEGARMMIAPALLVGFAKGILLLVGNGEAGDASVLNTILNSIANAISGLDNAVAAWFMLLFQAVFNFFVTSGSGQAALTMPLLAPLGDLVGVNRQVTVLAFQFGDGFSHIIYPTSASLMATLGVCRVDFRNWLKVGATLLGLLFIMSSVVVIGAQLMGYH</t>
  </si>
  <si>
    <t>P39264</t>
  </si>
  <si>
    <t>FIMI_ECOLI</t>
  </si>
  <si>
    <t>Fimbrin-like protein FimI</t>
  </si>
  <si>
    <t>fimI b4315 JW5779</t>
  </si>
  <si>
    <t>fimI</t>
  </si>
  <si>
    <t>MKRKRLFLLASLLPMFALAGNKWNTTLPGGNMQFQGVIIAETCRIEAGDKQMTVNMGQISSNRFHAVGEDSAPVPFVIHLRECSTVVSERVGVAFHGVADGKNPDVLSVGEGPGIATNIGVALFDDEGNLVPINRPPANWKRLYSGSTSLHFIAKYRATGRRVTGGIANAQAWFSLTYQ</t>
  </si>
  <si>
    <t>DISULFID 43..83;  /evidence="ECO:0000250"</t>
  </si>
  <si>
    <t>P39265</t>
  </si>
  <si>
    <t>ALSB_ECOLI</t>
  </si>
  <si>
    <t>D-allose-binding periplasmic protein (ALBP)</t>
  </si>
  <si>
    <t>alsB yjcX b4088 JW4049</t>
  </si>
  <si>
    <t>alsB</t>
  </si>
  <si>
    <t>MNKYLKYFSGTLVGLMLSTSAFAAAEYAVVLKTLSNPFWVDMKKGIEDEAKTLGVSVDIFASPSEGDFQSQLQLFEDLSNKNYKGIAFAPLSSVNLVMPVARAWKKGIYLVNLDEKIDMDNLKKAGGNVEAFVTTDNVAVGAKGASFIIDKLGAEGGEVAIIEGKAGNASGEARRNGATEAFKKASQIKLVASQPADWDRIKALDVATNVLQRNPNIKAIYCANDTMAMGVAQAVANAGKTGKVLVVGTDGIPEARKMVEAGQMTATVAQNPADIGATGLKLMVDAEKSGKVIPLDKAPEFKLVDSILVTQ</t>
  </si>
  <si>
    <t>P39267</t>
  </si>
  <si>
    <t>YJCZ_ECOLI</t>
  </si>
  <si>
    <t>Uncharacterized protein YjcZ</t>
  </si>
  <si>
    <t>yjcZ b4110 JW5729</t>
  </si>
  <si>
    <t>yjcZ</t>
  </si>
  <si>
    <t>MTKTLLDGPGRVLESVYPRFLVDLAQGDDARLPQAHQQQFRERLMQELLSRVQLQTWTNGGMLNAPLSLRLTLVEKLASMLDPGHLALTQIAQHLALLQKMDHRQHSAFPELPQQIAALYEWFSARCRWKEKALTQRGLLVQAGDQSEQIFTRWRAGAYNAWSLPGRCFIVLEELRWGAFGDACRLGSPQAVALLLGDLLEKATQHLAESINAAPTTRHYYHQWFASSTVPTGGEHADFLSWLGKWTTADKQPVCWSVTQRWQTVALGMPRLCSAQRLAGAMLEEIFSVNLA</t>
  </si>
  <si>
    <t>P39270</t>
  </si>
  <si>
    <t>YJDF_ECOLI</t>
  </si>
  <si>
    <t>Inner membrane protein YjdF</t>
  </si>
  <si>
    <t>yjdF b4121 JW4082</t>
  </si>
  <si>
    <t>yjdF</t>
  </si>
  <si>
    <t>MTRTLKPLILNTSALTLTLILIYTGISAHDKLTWLMEVTPVIIVVQLLLATARRYPLTPLLYTLIFLHAIILMVGGQYTYAKVPVGFEVQEWLGLSRNPYDKLGHFFQGLVPALVAREILVRGMYVRGRKMVAFLVCCVALAISAMYELIEWWAALAMGQGADDFLGTQGDQWDTQSDMFCALLGALTTVIFLARFHCRQLRRFGLITG</t>
  </si>
  <si>
    <t>P39274</t>
  </si>
  <si>
    <t>YJDJ_ECOLI</t>
  </si>
  <si>
    <t>Uncharacterized protein YjdJ</t>
  </si>
  <si>
    <t>yjdJ b4127 JW4088</t>
  </si>
  <si>
    <t>yjdJ</t>
  </si>
  <si>
    <t>MEIREGHNKFYINDKQGKQIAEIVFVPTGENLAIIEHTDVDESLKGQGIGKQLVAKVVEKMRREKRKIIPLCPFAKHEFDKTREYDDIRS</t>
  </si>
  <si>
    <t>P39276</t>
  </si>
  <si>
    <t>DTPC_ECOLI</t>
  </si>
  <si>
    <t>Dipeptide and tripeptide permease C (Dipeptide/tripeptide:H(+) symporter DtpC)</t>
  </si>
  <si>
    <t>dtpC yjdL b4130 JW4091</t>
  </si>
  <si>
    <t>dtpC</t>
  </si>
  <si>
    <t>MKTPSQPRAIYYIVAIQIWEYFSFYGMRALLILYLTHQLGFDDNHAISLFSAYASLVYVTPILGGWLADRLLGNRTAVIAGALLMTLGHVVLGIDTNSTFSLYLALAIIICGYGLFKSNISCLLGELYDENDHRRDGGFSLLYAAGNIGSIAAPIACGLAAQWYGWHVGFALAGGGMFIGLLIFLSGHRHFQSTRSMDKKALTSVKFALPVWSWLVVMLCLAPVFFTLLLENDWSGYLLAIVCLIAAQIIARMMIKFPEHRRALWQIVLLMFVGTLFWVLAQQGGSTISLFIDRFVNRQAFNIEVPTALFQSVNAIAVMLAGVVLAWLASPESRGNSTLRVWLKFAFGLLLMACGFMLLAFDARHAAADGQASMGVMISGLALMGFAELFIDPVAIAQITRLKMSGVLTGIYMLATGAVANWLAGVVAQQTTESQISGMAIAAYQRFFSQMGEWTLACVAIIVVLAFATRFLFSTPTNMIQESND</t>
  </si>
  <si>
    <t>P39277</t>
  </si>
  <si>
    <t>YJEH_ECOLI</t>
  </si>
  <si>
    <t>L-methionine/branched-chain amino acid exporter YjeH</t>
  </si>
  <si>
    <t>yjeH b4141 JW4101</t>
  </si>
  <si>
    <t>yjeH</t>
  </si>
  <si>
    <t>MSGLKQELGLAQGIGLLSTSLLGTGVFAVPALAALVAGNNSLWAWPVLIILVFPIAIVFAILGRHYPSAGGVAHFVGMAFGSRLERVTGWLFLSVIPVGLPAALQIAAGFGQAMFGWHSWQLLLAELGTLALVWYIGTRGASSSANLQTVIAGLIVALIVAIWWAGDIKPANIPFPAPGNIELTGLFAALSVMFWCFVGLEAFAHLASEFKNPERDFPRALMIGLLLAGLVYWGCTVVVLHFDAYGEKMAAAASLPKIVVQLFGVGALWIACVIGYLACFASLNIYIQSFARLVWSQAQHNPDHYLARLSSRHIPNNALNAVLGCCVVSTLVIHALEINLDALIIYANGIFIMIYLLCMLAGCKLLQGRYRLLAVVGGLLCVLLLAMVGWKSLYALIMLAGLWLLLPKRKTPENGITT</t>
  </si>
  <si>
    <t>P39279</t>
  </si>
  <si>
    <t>YJEJ_ECOLI</t>
  </si>
  <si>
    <t>Uncharacterized protein YjeJ</t>
  </si>
  <si>
    <t>yjeJ b4145 JW4105</t>
  </si>
  <si>
    <t>yjeJ</t>
  </si>
  <si>
    <t>MAISIKGVNTGVIRKSNNFIALALKIKEPRNKESLFFMSVMELRDLLIALESRLHQKHKLDAAAHLQYEQARDKVIKKMAENIPEILVDELKNADINRRVNTLELTDNQGENLTFVLTLHDGSKCELVVNELQIEMLARAIIHAINNAEMRELALRITSLLDFLPLYDVDCQDNGNLEYDTYSQPEWKHNLFDHYLAVLYRFKDESGKEQFSGAVVKTREATPGKEIEAITRRMLDFSPRLKKLAGVPCQVYVRTVAANNAQPLTQDQCLRALHHLRVQSTSKTAPQAK</t>
  </si>
  <si>
    <t>P39280</t>
  </si>
  <si>
    <t>EPMB_ECOLI</t>
  </si>
  <si>
    <t>L-lysine 2,3-aminomutase (LAM) (EC 5.4.3.-) (EF-P post-translational modification enzyme B)</t>
  </si>
  <si>
    <t>epmB yjeK b4146 JW4106</t>
  </si>
  <si>
    <t>epmB</t>
  </si>
  <si>
    <t>MAHIVTLNTPSREDWLTQLADVVTDPDELLRLLNIDAEEKLLAGRSAKKLFALRVPRSFIDRMEKGNPDDPLLRQVLTSQDEFVIAPGFSTDPLEEQHSVVPGLLHKYHNRALLLVKGGCAVNCRYCFRRHFPYAENQGNKRNWQTALEYVAAHPELDEMIFSGGDPLMAKDHELDWLLTQLEAIPHIKRLRIHSRLPIVIPARITEALVECFARSTLQILLVNHINHANEVDETFRQAMAKLRRVGVTLLNQSVLLRDVNDNAQTLANLSNALFDAGVMPYYLHVLDKVQGAAHFMVSDDEARQIMRELLTLVSGYLVPKLAREIGGEPSKTPLDLQLRQQ</t>
  </si>
  <si>
    <t>P39282</t>
  </si>
  <si>
    <t>YJEM_ECOLI</t>
  </si>
  <si>
    <t>Inner membrane transporter YjeM</t>
  </si>
  <si>
    <t>yjeM b4156 JW5739</t>
  </si>
  <si>
    <t>yjeM</t>
  </si>
  <si>
    <t>MPHTIKKMSLIGLILMIFTSVFGFANSPSAYYLMGYSAIPFYIFSALLFFIPFALMMAEMGAAYRKEEGGIYSWMNNSVGPRFAFIGTFMWFSSYIIWMVSTSAKVWVPFSTFLYGSDMTQHWRIAGLEPTQVVGLLAVAWMILVTVVASKGINKIARITAVGGIAVMCLNLVLLLVSITILLLNGGHFAQDINFLASPNPGYQSGLAMLSFVVFAIFAYGGIEAVGGLVDKTENPEKNFAKGIVFAAIVISIGYSLAIFLWGVSTNWQQVLSNGSVNLGNITYVLMKSLGMTLGNALHLSPEASLSLGVWFARITGLSMFLAYTGAFFTLCYSPLKAIIQGTPKALWPEPMTRLNAMGMPSIAMWMQCGLVTVFILLVSFGGGTASAFFNKLTLMANVSMTLPYLFLALAFPFFKARQDLDRPFVIFKTHLSAMIATVVVVLVVTFANVFTIIQPVVEAGDWDSTLWMIGGPVFFSLLAMAIYQNYCSRVAKNPQWAVE</t>
  </si>
  <si>
    <t>P39283</t>
  </si>
  <si>
    <t>YJEN_ECOLI</t>
  </si>
  <si>
    <t>Uncharacterized protein YjeN</t>
  </si>
  <si>
    <t>yjeN b4157 JW4118</t>
  </si>
  <si>
    <t>yjeN</t>
  </si>
  <si>
    <t>MDDTSRDPAITEDEIRALQFSAGDVAEIEQTILSFVDACHTRKVAMVVGSTINTLKDRDGKRWGNLPDIYCAYLIRCLVFRGELVGYGDLFRMRYSEIKRPVTL</t>
  </si>
  <si>
    <t>P39284</t>
  </si>
  <si>
    <t>YJEO_ECOLI</t>
  </si>
  <si>
    <t>Inner membrane protein YjeO</t>
  </si>
  <si>
    <t>yjeO b4158 JW4119</t>
  </si>
  <si>
    <t>yjeO</t>
  </si>
  <si>
    <t>MSARMFVLCCIWFIVAFLWITITSALDKEWMIDGRGINNVCDVLMYLEEDDTRDVGVIMTLPLFFPFLWFALWRKKRGWFMYATALAIFGYWLWQFFLRYQFCL</t>
  </si>
  <si>
    <t>P39285</t>
  </si>
  <si>
    <t>MSCM_ECOLI</t>
  </si>
  <si>
    <t>Miniconductance mechanosensitive channel MscM</t>
  </si>
  <si>
    <t>mscM yjeP b4159 JW4120</t>
  </si>
  <si>
    <t>mscM</t>
  </si>
  <si>
    <t>MRLIITFLMAWCLSWGAYAATAPDSKQITQELEQAKAAKPAQPEVVEALQSALNALEERKGSLERIKQYQQVIDNYPKLSATLRAQLNNMRDEPRSVSPGMSTDALNQEILQVSSQLLDKSRQAQQEQERAREIADSLNQLPQQQTDARRQLNEIERRLGTLTGNTPLNQAQNFALQSDSARLKALVDELELAQLSANNRQELARLRSELAEKESQQLDAYLQALRNQLNSQRQLEAERALESTELLAENSADLPKDIVAQFKINRELSAALNQQAQRMDLVASQQRQAASQTLQVRQALNTLREQSQWLGSSNLLGEALRAQVARLPEMPKPQQLDTEMAQLRVQRLRYEDLLNKQPLLRQIHQADGQPLTAEQNRILEAQLRTQRELLNSLLQGGDTLLLELTKLKVSNGQLEDALKEVNEATHRYLFWTSDVRPMTIAWPLEIAQDLRRLISLDTFSQLGKASVMMLTSKETILPLFGALILVGCSIYSRRYFTRFLERSAAKVGKVTQDHFWLTLRTLFWSILVASPLPVLWMTLGYGLREAWPYPLAVAIGDGVTATVPLLWVVMICATFARPNGLFIAHFGWPRERVSRGMRYYLMSIGLIVPLIMALMMFDNLDDREFSGSLGRLCFILICGALAVVTLSLKKAGIPLYLNKEGSGDNITNHMLWNMMIGAPLVAILASAVGYLATAQALLARLETSVAIWFLLLVVYHVIRRWMLIQRRRLAFDRAKHRRAEMLAQRARGEEEAHHHSSPEGAIEVDESEVDLDAISAQSLRLVRSILMLIALLSVIVLWSEIHSAFGFLENISLWDVTSTVQGVESLEPITLGAVLIAILVFIITTQLVRNLPALLELAILQHLDLTPGTGYAITTITKYLLMLIGGLVGFSMIGIEWSKLQWLVAALGVGLGFGLQEIFANFISGLIILFEKPIRIGDTVTIRDLTGSVTKINTRATTISDWDRKEIIVPNKAFITEQFINWSLSDSVTRVVLTIPAPADANSEEVTEILLTAARRCSLVIDNPAPEVFLVDLQQGIQIFELRIYAAEMGHRMPLRHEIHQLILAGFHAHGIDMPFPPFQMRLESLNGKQTGRTLTSAGKGRQAGSL</t>
  </si>
  <si>
    <t>P39286</t>
  </si>
  <si>
    <t>RSGA_ECOLI</t>
  </si>
  <si>
    <t>Small ribosomal subunit biogenesis GTPase RsgA (EC 3.6.1.-)</t>
  </si>
  <si>
    <t>rsgA engC yjeQ b4161 JW4122</t>
  </si>
  <si>
    <t>rsgA</t>
  </si>
  <si>
    <t>MSKNKLSKGQQRRVNANHQRRLKTSKEKPDYDDNLFGEPDEGIVISRFGMHADVESADGDVHRCNIRRTIRSLVTGDRVVWRPGKPAAEGVNVKGIVEAVHERTSVLTRPDFYDGVKPIAANIDQIVIVSAILPELSLNIIDRYLVACETLQIEPIIVLNKIDLLDDEGMAFVNEQMDIYRNIGYRVLMVSSHTQDGLKPLEEALTGRISIFAGQSGVGKSSLLNALLGLQKEILTNDISDNSGLGQHTTTAARLYHFPHGGDVIDSPGVREFGLWHLEPEQITQGFVEFHDYLGLCKYRDCKHDTDPGCAIREAVEEGKIAETRFENYHRILESMAQVKTRKNFSDTDD</t>
  </si>
  <si>
    <t>P39288</t>
  </si>
  <si>
    <t>QUEG_ECOLI</t>
  </si>
  <si>
    <t>Epoxyqueuosine reductase (EC 1.17.99.6) (Queuosine biosynthesis protein QueG)</t>
  </si>
  <si>
    <t>queG yjeS b4166 JW4124</t>
  </si>
  <si>
    <t>queG</t>
  </si>
  <si>
    <t>MSEPLDLNQLAQKIKQWGLELGFQQVGITDTDLSESEPKLQAWLDKQYHGEMDWMARHGMLRARPHELLPGTLRVISVRMNYLPANAAFASTLKNPKLGYVSRYALGRDYHKLLRNRLKKLGEMIQQHCVSLNFRPFVDSAPILERPLAEKAGLGWTGKHSLILNREAGSFFFLGELLVDIPLPVDQPVEEGCGKCVACMTICPTGAIVEPYTVDARRCISYLTIELEGAIPEELRPLMGNRIYGCDDCQLICPWNRYSQLTTEEDFSPRKPLHAPELIELFAWSEEKFLKVTEGSAIRRIGHLRWLRNIAVALGNAPWDETILTALESRKGEHPLLDEHIAWAIAQQIERRNACIVEVQLPKKQRLVRVIEKGLPRDA</t>
  </si>
  <si>
    <t>P39293</t>
  </si>
  <si>
    <t>YJFK_ECOLI</t>
  </si>
  <si>
    <t>Uncharacterized protein YjfK</t>
  </si>
  <si>
    <t>yjfK b4183 JW4141</t>
  </si>
  <si>
    <t>yjfK</t>
  </si>
  <si>
    <t>MSGFFQRLFGKDNKPAIARGPLGLHLNSGFTLDTLAFRLLEDELLIALPGEEFTVAAVSHIDLGGGSQIFRYYTSGDEFLQINTTGGEDIDDIDDIKLFVYEESYGISKESHWREAINAKAMGAMTLNWQEKRWQRFFNSEEPGNIEPVYMLEKVENQNHAKWEVHNFTMGYQRQVTEDTYEYLLLNGEESFNDLGEPEWLFSRALGVDIPLTSLHIIG</t>
  </si>
  <si>
    <t>P39295</t>
  </si>
  <si>
    <t>YJFM_ECOLI</t>
  </si>
  <si>
    <t>Uncharacterized protein YjfM</t>
  </si>
  <si>
    <t>yjfM b4185 JW4143</t>
  </si>
  <si>
    <t>yjfM</t>
  </si>
  <si>
    <t>MARKRKSRNNSKIGHGAISRIGRPNNPFEPCRNRYAQKYLTLALMGGAAFFVLKGCSDSSDVDNDGDGTFYATVQDCIDDGNNADICARGWNNAKTAFYADVPKNMTQQNCQSKYENCYYDNVEQSWIPVVSGFLLSRVIRKDRDEPFVYNSGGSSFASRPVWRSTSGDYSWRSGSGKKESYSSGGFTTKKASTVSRGGYGRSSSARGHWGG</t>
  </si>
  <si>
    <t>P39297</t>
  </si>
  <si>
    <t>BSMA_ECOLI</t>
  </si>
  <si>
    <t>Lipoprotein BsmA (Biofilm stress and motility protein)</t>
  </si>
  <si>
    <t>bsmA yjfO b4189 JW5743</t>
  </si>
  <si>
    <t>bsmA</t>
  </si>
  <si>
    <t>MVSRKRNSVIYRFASLLLVLMLSACSALQGTPQPAPPVTDHPQEIRRDQTQGLQRIGSVSTMVRGSPDDALAEIKAKAVAAKADYYVVVMVDETIVTGQWYSQAILYRK</t>
  </si>
  <si>
    <t>P39298</t>
  </si>
  <si>
    <t>YJFP_ECOLI</t>
  </si>
  <si>
    <t>Esterase YjfP (EC 3.1.-.-)</t>
  </si>
  <si>
    <t>yjfP b4190 JW4148</t>
  </si>
  <si>
    <t>yjfP</t>
  </si>
  <si>
    <t>MIEIESRELADIPVLHAYPVGQKDTPLPCVIFYHGFTSSSLVYSYFAVALAQAGLRVIMPDAPDHGSRFSGDAARRLNQFWQILLQSMQEFTTLRAAIAEENWLLDDRLAVGGASMGAMTALGITARHPTVRCTASMMGSGYFTSLARSLFPPLIPETAAQQNEFNNIVAPLAEWEATNHLEQLSDRPLLLWHGLDDDVVPADESLRLQQALSETGRDKLLTCSWQPGVRHRITPEALDAAVTFFRQHL</t>
  </si>
  <si>
    <t>P39300</t>
  </si>
  <si>
    <t>ULAG_ECOLI</t>
  </si>
  <si>
    <t>Probable L-ascorbate-6-phosphate lactonase UlaG (EC 3.1.1.-) (L-ascorbate utilization protein G)</t>
  </si>
  <si>
    <t>ulaG yjfR b4192 JW5868</t>
  </si>
  <si>
    <t>ulaG</t>
  </si>
  <si>
    <t>MSKVKSITRESWILSTFPEWGSWLNEEIEQEQVAPGTFAMWWLGCTGIWLKSEGGTNVCVDFWCGTGKQSHGNPLMKQGHQMQRMAGVKKLQPNLRTTPFVLDPFAIRQIDAVLATHDHNDHIDVNVAAAVMQNCADDVPFIGPKTCVDLWIGWGVPKERCIVVKPGDVVKVKDIEIHALDAFDRTALITLPADQKAAGVLPDGMDDRAVNYLFKTPGGSLYHSGDSHYSNYYAKHGNEHQIDVALGSYGENPRGITDKMTSADMLRMGEALNAKVVIPFHHDIWSNFQADPQEIRVLWEMKKDRLKYGFKPFIWQVGGKFTWPLDKDNFEYHYPRGFDDCFTIEPDLPFKSFL</t>
  </si>
  <si>
    <t>P39301</t>
  </si>
  <si>
    <t>ULAA_ECOLI</t>
  </si>
  <si>
    <t>Ascorbate-specific PTS system EIIC component (Ascorbate-specific permease IIC component UlaA)</t>
  </si>
  <si>
    <t>ulaA sgaT yjfS b4193 JW5744</t>
  </si>
  <si>
    <t>ulaA</t>
  </si>
  <si>
    <t>MEILYNIFTVFFNQVMTNAPLLLGIVTCLGYILLRKSVSVIIKGTIKTIIGFMLLQAGSGILTSTFKPVVAKMSEVYGINGAISDTYASMMATIDRMGDAYSWVGYAVLLALALNICYVLLRRITGIRTIMLTGHIMFQQAGLIAVTLFIFGYSMWTTIICTAILVSLYWGITSNMMYKPTQEVTDGCGFSIGHQQQFASWIAYKVAPFLGKKEESVEDLKLPGWLNIFHDNIVSTAIVMTIFFGAILLSFGIDTVQAMAGKVHWTVYILQTGFSFAVAIFIITQGVRMFVAELSEAFNGISQRLIPGAVLAIDCAAIYSFAPNAVVWGFMWGTIGQLIAVGILVACGSSILIIPGFIPMFFSNATIGVFANHFGGWRAALKICLVMGMIEIFGCVWAVKLTGMSAWMGMADWSILAPPMMQGFFSIGIAFMAVIIVIALAYMFFAGRALRAEEDAEKQLAEQSA</t>
  </si>
  <si>
    <t>P39304</t>
  </si>
  <si>
    <t>ULAD_ECOLI</t>
  </si>
  <si>
    <t>3-keto-L-gulonate-6-phosphate decarboxylase UlaD (EC 4.1.1.85) (3-dehydro-L-gulonate-6-phosphate decarboxylase) (KGPDC) (L-ascorbate utilization protein D)</t>
  </si>
  <si>
    <t>ulaD sgaH yjfV b4196 JW4154</t>
  </si>
  <si>
    <t>ulaD</t>
  </si>
  <si>
    <t>MSLPMLQVALDNQTMDSAYETTRLIAEEVDIIEVGTILCVGEGVRAVRDLKALYPHKIVLADAKIADAGKILSRMCFEANADWVTVICCADINTAKGALDVAKEFNGDVQIELTGYWTWEQAQQWRDAGIGQVVYHRSRDAQAAGVAWGEADITAIKRLSDMGFKVTVTGGLALEDLPLFKGIPIHVFIAGRSIRDAASPVEAARQFKRSIAELWG</t>
  </si>
  <si>
    <t>P39305</t>
  </si>
  <si>
    <t>ULAE_ECOLI</t>
  </si>
  <si>
    <t>L-ribulose-5-phosphate 3-epimerase UlaE (EC 5.1.3.22) (L-ascorbate utilization protein E) (L-xylulose-5-phosphate 3-epimerase)</t>
  </si>
  <si>
    <t>ulaE sgaU yjfW b4197 JW4155</t>
  </si>
  <si>
    <t>ulaE</t>
  </si>
  <si>
    <t>MLSKQIPLGIYEKALPAGECWLERLQLAKTLGFDFVEMSVDETDDRLSRLNWSREQRLALVNAIVETGVRVPSMCLSAHRRFPLGSEDDAVRAQGLEIMRKAIQFAQDVGIRVIQLAGYDVYYQEANNETRRRFRDGLKESVEMASRAQVTLAMEIMDYPLMSSISKALGYAHYLNNPWFQLYPDIGNLSAWDNDVQMELQAGIGHIVAVHVKDTKPGVFKNVPFGEGVVDFERCFETLKQSGYCGPYLIEMWSETAEDPAAEVAKARDWVKARMAKAGMVEAA</t>
  </si>
  <si>
    <t>P39306</t>
  </si>
  <si>
    <t>ULAF_ECOLI</t>
  </si>
  <si>
    <t>L-ribulose-5-phosphate 4-epimerase UlaF (EC 5.1.3.4) (L-ascorbate utilization protein F) (Phosphoribulose isomerase)</t>
  </si>
  <si>
    <t>ulaF sgaE yjfX b4198 JW4156</t>
  </si>
  <si>
    <t>ulaF</t>
  </si>
  <si>
    <t>MQKLKQQVFEANMELPRYGLVTFTWGNVSAIDRERGLVVIKPSGVAYETMKAADMVVVDMSGKVVEGEYRPSSDTATHLELYRRYPSLGGIVHTHSTHATAWAQAGLAIPALGTTHADYFFGDIPCTRGLSEEEVQGEYELNTGKVIIETLGNAEPLHTPGIVVYQHGPFAWGKDAHDAVHNAVVMEEVAKMAWIARGINPQLNHIDSFLMNKHFMRKHGPNAYYGQK</t>
  </si>
  <si>
    <t>P39308</t>
  </si>
  <si>
    <t>YJFZ_ECOLI</t>
  </si>
  <si>
    <t>Uncharacterized protein YjfZ</t>
  </si>
  <si>
    <t>yjfZ b4204 JW4162</t>
  </si>
  <si>
    <t>yjfZ</t>
  </si>
  <si>
    <t>MTLPTTIYSFPAYLSRFSSTDKPVKLKFHQYARATLLSNRGRDHNCDGRRTVEIHKLDLSDWQAFNKLATRCNAYDGITMNGDNSFGWNHEATLDNIHAQKYNKAYAGARLTAELKYLLQDVESFEPNSKYTIHEVVLGPGYGTPDYTGQTIGYVVTLPAQMPNCWSSELPTIDLYIDQLRTVTGVSNALGFIIAALLNAYSDLPHDLKIGLRSLSSSAAIYSGLGFERVPQERDISCARMYLTPANHPDLWTQENGEWIYLRN</t>
  </si>
  <si>
    <t>P39309</t>
  </si>
  <si>
    <t>YTFA_ECOLI</t>
  </si>
  <si>
    <t>Putative uncharacterized protein YtfA</t>
  </si>
  <si>
    <t>ytfA b4205 JW4163</t>
  </si>
  <si>
    <t>ytfA</t>
  </si>
  <si>
    <t>MHSENQSKGVHYAKSQRLLEINHAHLQLMESLLDEGKKHNIFKPDIDPLQVNINIAALGGYYLINQHTLGLVYHISMVSPQALEARRKVIKETILSWLLVDPSSTAHE</t>
  </si>
  <si>
    <t>P39310</t>
  </si>
  <si>
    <t>YTFB_ECOLI</t>
  </si>
  <si>
    <t>Cell division protein YtfB</t>
  </si>
  <si>
    <t>ytfB b4206 JW5745</t>
  </si>
  <si>
    <t>ytfB</t>
  </si>
  <si>
    <t>MPGRFELKPTLEKVWHAPDNFRFMDPLPPMHRRGIIIAAIVLVVGFLLPSDDTPNAPVVTREAQLDIQSQSQPPTEEQLRAQLVTPQNDPDQVAPVAPEPIQEGQPEEQPQTTQTQPFQPDSGIDNQWRSYRVEPGKTMAQLFRDHGLPATDVYAMAQVEGAGKPLSNLQNGQMVKIRQNASGVVTGLTIDTGNNQQVLFTRQPDGSFIRAR</t>
  </si>
  <si>
    <t>P39314</t>
  </si>
  <si>
    <t>YTFF_ECOLI</t>
  </si>
  <si>
    <t>Inner membrane protein YtfF</t>
  </si>
  <si>
    <t>ytfF b4210 JW4168</t>
  </si>
  <si>
    <t>ytfF</t>
  </si>
  <si>
    <t>MISGVLYALLAGLMWGLIFVGPLIVPEYPAMLQSMGRYLALGLIALPIAWLGRVRLRQLARRDWLTALMLTMMGNLIYYFCLASAIQRTGAPVSTMIIGTLPVVIPVFANLLYSQRDGKLAWGKLAPALICIGIGLACVNIAELNHGLPDFDWARYTSGIVLALVSVVCWAWYALRNARWLRENPDKHPMMWATAQALVTLPVSLIGYLVACYWLNTQTPDFSLPFGPRPLVFISLMVAIAVLCSWVGALCWNVASQLLPTVILGPLIVFETLAGLLYTFLLRQQMPPLMTLSGIALLVIGVVIAVRAKPEKPLTESVSES</t>
  </si>
  <si>
    <t>P39315</t>
  </si>
  <si>
    <t>QOR2_ECOLI</t>
  </si>
  <si>
    <t>Quinone oxidoreductase 2 (EC 1.6.5.2)</t>
  </si>
  <si>
    <t>qorB qor2 ytfG b4211 JW4169</t>
  </si>
  <si>
    <t>qorB</t>
  </si>
  <si>
    <t>MIAITGATGQLGHYVIESLMKTVPASQIVAIVRNPAKAQALAAQGITVRQADYGDEAALTSALQGVEKLLLISSSEVGQRAPQHRNVINAAKAAGVKFIAYTSLLHADTSPLGLADEHIETEKMLADSGIVYTLLRNGWYSENYLASAPAALEHGVFIGAAGDGKIASATRADYAAAAARVISEAGHEGKVYELAGDSAWTLTQLAAELTKQSGKQVTYQNLSEADFAAALKSVGLPDGLADMLADSDVGASKGGLFDDSKTLSKLIGHPTTTLAESVSHLFNVNN</t>
  </si>
  <si>
    <t>P39317</t>
  </si>
  <si>
    <t>YTFI_ECOLI</t>
  </si>
  <si>
    <t>Uncharacterized protein YtfI</t>
  </si>
  <si>
    <t>ytfI b4215 JW5748</t>
  </si>
  <si>
    <t>ytfI</t>
  </si>
  <si>
    <t>MLPRIRHNNFIGAVELFVKSSYTKTHSNNFFNNIHHAFKKKDWISNYDSLLTLREFFRCATQIDKSGYQVLSSKNETVHAMDKFLISFSLKDNGAEYTMTLRGSGFEYEEIPITINEYNSFMDFKNREFPLEQNRRLYAWDILQKKQSDIPKRIKGYIHQAIGDVSLGYALLEDIVSKLKRGKFELQIPGGGIKECDGWYIYEKIIDDNFAIVIESLGFALKIYGGDERFRNGSSVVLEDEDYSLIYNFLVNAGCQQVELAEQVDAIVSANLAADSDITKEKICEKYKSTIEAFKKEQLALPVLVRRKNSET</t>
  </si>
  <si>
    <t>P39321</t>
  </si>
  <si>
    <t>TAMB_ECOLI</t>
  </si>
  <si>
    <t>Translocation and assembly module subunit TamB (Autotransporter assembly factor TamB)</t>
  </si>
  <si>
    <t>tamB ytfN ytfO b4221 JW4180</t>
  </si>
  <si>
    <t>tamB</t>
  </si>
  <si>
    <t>MSLWKKISLGVVIVILLLLGSVAFLVGTTSGLHLVFKAADRWVPGLDIGKVTGGWRDLTLSDVRYEQPGVAVKAGNLHLAVGLECLWNSSVCINDLALKDIQVNIDSKKMPPSEQVEEEEDSGPLDLSTPYPITLTRVALDNVNIKIDDTTVSVMDFTSGLNWQEKTLTLKPTSLKGLLIALPKVAEVAQEEVVEPKIENPQPDEKPLGETLKDLFSRPVLPEMTDVHLPLNLNIEEFKGEQLRVTGDTDITVSTMLLKVSSIDGNTKLDALDIDSSQGIVNASGTAQLSDNWPVDITLNSTLNVEPLKGEKVKLKMGGALREQLEIGVNLSGPVDMDLRAQTRLAEAGLPLNVEVNSKQLYWPFTGEKQYQADDLKLKLTGKMTDYTLSMRTAVKGQEIPPATITLDAKGNEQQVNLDKLTVAALEGKTELKALLDWQQAISWRGELTLNGINTAKEFPDWPSKLNGLIKTRGSLYGGTWQMDVPELKLTGNVKQNKVNVDGTLKGNSYMQWMIPGLHLELGPNSAEVKGELGVKDLNLDATINAPGLDNALPGLGGTAKGLVKVRGTVEAPQLLADITARGLRWQELSVAQVRVEGDIKSTDQIAGKLDVRVEQISQPDVNINLVTLNAKGSEKQHELQLRIQGEPVSGQLNLAGSFDRKEERWKGTLSNTRFQTPVGPWSLTRDIALDYRNKEQKISIGPHCWLNPNAELCVPQTIDAGAEGRAVVNLNRFDLAMLKPFMPETTQASGIFTGKADVAWDTTKEGLPQGSITLSGRNVQVTQTVNDAALPVAFQTLNLTAELRNNRAELGWTIRLTNNGQFDGQVQVTDPQGRRNLGGNVNIRNFNLAMINPIFTRGEKAAGMVSANLRLGGDVQSPQLFGQLQVTGVDIDGNFMPFDMQPSQLAVNFNGMRSTLAGTVRTQQGEIYLNGDADWSQIENWRARVTAKGSKVRITVPPMVRMDVSPDVVFEATPNLFTLDGRVDVPWARIVVHDLPESAVGVSSDVVMLNDNLQPEEPKTASIPINSNLIVHVGNNVRIDAFGLKARLTGDLNVVQDKQGLGLNGQINIPEGRFHAYGQDLIVRKGELLFSGPPDQPYLNIEAIRNPDATEDDVIAGVRVTGLADEPKAEIFSDPAMSQQAALSYLLRGQGLESDQSDSAAMTSMLIGLGVAQSGQIVGKIGETFGVSNLALDTQGVGDSSQVVVSGYVLPGLQVKYGVGIFDSIATLTLRYRLMPKLYLEAVSGVDQALDLLYQFEF</t>
  </si>
  <si>
    <t>P39325</t>
  </si>
  <si>
    <t>YTFQ_ECOLI</t>
  </si>
  <si>
    <t>Galactofuranose-binding protein YtfQ</t>
  </si>
  <si>
    <t>ytfQ b4227 JW4186</t>
  </si>
  <si>
    <t>ytfQ</t>
  </si>
  <si>
    <t>MWKRLLIVSAVSAAMSSMALAAPLTVGFSQVGSESGWRAAETNVAKSEAEKRGITLKIADGQQKQENQIKAVRSFVAQGVDAIFIAPVVATGWEPVLKEAKDAEIPVFLLDRSIDVKDKSLYMTTVTADNILEGKLIGDWLVKEVNGKPCNVVELQGTVGASVAIDRKKGFAEAIKNAPNIKIIRSQSGDFTRSKGKEVMESFIKAENNGKNICMVYAHNDDMVIGAIQAIKEAGLKPGKDILTGSIDGVPDIYKAMMDGEANASVELTPNMAGPAFDALEKYKKDGTMPEKLTLTKSTLYLPDTAKEELEKKKNMGY</t>
  </si>
  <si>
    <t>DISULFID 150..214;  /evidence="ECO:0000269|PubMed:19744923"</t>
  </si>
  <si>
    <t>P39328</t>
  </si>
  <si>
    <t>YTFT_ECOLI</t>
  </si>
  <si>
    <t>Galactofuranose transporter permease protein YtfT</t>
  </si>
  <si>
    <t>ytfT b4230 JW5753</t>
  </si>
  <si>
    <t>ytfT</t>
  </si>
  <si>
    <t>MMPQSLPDTTTPKRRFRWPTGMPQLVALLLVLLVDSLVAPHFWQVVLQDGRLFGSPIDILNRAAPVALLAIGMTLVIATGGIDLSVGAVMAIAGATTAAMTVAGFSLPIVLLSALGTGILAGLWNGILVAILKIQPFVATLILMVAGRGVAQLITAGQIVTFNSPDLSWFGSGSLLFLPTPVIIAVLTLILFWLLTRKTALGMFIEAVGINIRAAKNAGVNTRIIVMLTYVLSGLCAAIAGIIVAADIRGADANNAGLWLELDAILAVVIGGGSLMGGRFNLLLSVVGALIIQGMNTGILLSGFPPEMNQVVKAVVVLCVLIVQSQRFISLIKGVRSRDKT</t>
  </si>
  <si>
    <t>P39332</t>
  </si>
  <si>
    <t>YJGH_ECOLI</t>
  </si>
  <si>
    <t>RutC family protein YjgH</t>
  </si>
  <si>
    <t>yjgH b4248 JW4206</t>
  </si>
  <si>
    <t>yjgH</t>
  </si>
  <si>
    <t>MVERTAVFPAGRHSLYAEHRYSAAIRSGDLLFVSGQVGSREDGTPEPDFQQQVRLAFDNLHATLAAAGCTFDDIIDVTSFHTDPENQFEDIMTVKNEIFSAPPYPNWTAVGVTWLAGFDFEIKVIARIPEQ</t>
  </si>
  <si>
    <t>P39333</t>
  </si>
  <si>
    <t>BDCA_ECOLI</t>
  </si>
  <si>
    <t>Cyclic-di-GMP-binding biofilm dispersal mediator protein</t>
  </si>
  <si>
    <t>bdcA yjgI b4249 JW4207</t>
  </si>
  <si>
    <t>bdcA</t>
  </si>
  <si>
    <t>MGAFTGKTVLILGGSRGIGAAIVRRFVTDGANVRFTYAGSKDAAKRLAQETGATAVFTDSADRDAVIDVVRKSGALDILVVNAGIGVFGEALELNADDIDRLFKINIHAPYHASVEAARQMPEGGRILIIGSVNGDRMPVAGMAAYAASKSALQGMARGLARDFGPRGITINVVQPGPIDTDANPANGPMRDMLHSLMAIKRHGQPEEVAGMVAWLAGPEASFVTGAMHTIDGAFGA</t>
  </si>
  <si>
    <t>P39334</t>
  </si>
  <si>
    <t>BDCR_ECOLI</t>
  </si>
  <si>
    <t>HTH-type transcriptional repressor BdcR</t>
  </si>
  <si>
    <t>bdcR yjgJ b4251 JW4208</t>
  </si>
  <si>
    <t>bdcR</t>
  </si>
  <si>
    <t>MVTKKQSRVPGRPRRFAPEQAISAAKVLFHQKGFDAVSVAEVTDYLGINPPSLYAAFGSKAGLFSRVLNEYVGTEAIPLADILRDDRPVGECLVEVLKEAARRYSQNGGCAGCMVLEGIHSHDPQARDIAVQYYHAAETTIYDYIARRHPQRAQCVTDFMSTVMSGLSAKAREGHSIEQLCATAAMAGEAIKTILEE</t>
  </si>
  <si>
    <t>P39336</t>
  </si>
  <si>
    <t>YJGL_ECOLI</t>
  </si>
  <si>
    <t>Uncharacterized protein YjgL</t>
  </si>
  <si>
    <t>yjgL b4253 JW5757</t>
  </si>
  <si>
    <t>yjgL</t>
  </si>
  <si>
    <t>MSKISDLNYSQHITLADNFKQKSEVLNTWRVGMNDFARIAGGQDNRRNILSPGAFLEFLAKIFTLGYVDFSKRSNEAGRNMMAHIKSSSYSKDTNGNEKMKFYMNNPVGERADSPKVIIEISLSTITTMGTRQGHTAIIFPQPDGSTNRYEGKSFERKDESSLHLITNKVLACYQSEANKKIARLLNNNQELNNLQKLNNLQKLNNLLKLNNIQGLNNPQELNNPQNLNDSQELNNSQELNSPQELNDPQELNNSQDLNNSKVSCTVSVDSTITGLLKEPLNNALLAIRNEHLLLMPHVCDESISYLLGEKGILEEIDKLYALNDHGIDNDKVGNNEINDIKVNLSHILIDSLDDAKVNLTPVIDSILETFSKSPYINDVRILDWCFNKSMQYFDDTKKIKHACSVINHINLRSDQSKIAETLFFNLDKEPYKNSPELQGLIWNKLVVYVNEFNLSNREKTNLIQRLFDNVESIFNEVPVSILVNDIFMNDFFMKNPEMINWYFPQLLKSYEGEKIYFDNLKYDLNDNDKESNKEILKNQPDNVIKEKLNNEYKLRFRMMQTILQSRVNVLPYINEQRLNKLNPPENLRIAIEHFGWKNRPITA</t>
  </si>
  <si>
    <t>P39337</t>
  </si>
  <si>
    <t>YJGM_ECOLI</t>
  </si>
  <si>
    <t>Uncharacterized N-acetyltransferase YjgM (EC 2.3.1.-)</t>
  </si>
  <si>
    <t>yjgM b4256 JW5758</t>
  </si>
  <si>
    <t>yjgM</t>
  </si>
  <si>
    <t>MNNIAPQSPVMRRLTLQDNPAIARVIRQVSAEYGLTADKGYTVADPNLDELYQVYSQPGHAYWVVEYEGEVVGGGGIAPLTGSESDICELQKMYFLPAIRGKGLAKKLALMAMEQAREMGFKRCYLETTAFLKEAIALYEHLGFEHIDYALGCTGHVDCEVRMLREL</t>
  </si>
  <si>
    <t>P39338</t>
  </si>
  <si>
    <t>YJGN_ECOLI</t>
  </si>
  <si>
    <t>Inner membrane protein YjgN</t>
  </si>
  <si>
    <t>yjgN b4257 JW5759</t>
  </si>
  <si>
    <t>yjgN</t>
  </si>
  <si>
    <t>MAQVINEMDVPSHSFVFHGTGERYFLICVVNVLLTIITLGIYLPWALMKCKRYLYANMEVNGQRFSYGITGGNVFVSCLFFVFFYFAILMTVSADMPLVGCVLTLLLLVLLIFMAAKGLRHQALMTSLNGVRFSFNCSMKGFWWVTFFLPILMAIGMGTVFFISTKMLPANSSSSVIISMVLMAIVGIVSIGIFNGTLYSLVMSFLWSNTSFGIHRFKVKLDTTYCIKYAILAFLALLPFLAVAGYIIFDQILNAYDSSVYANDDIENLQQFMEMQRKMIIAQLIYYFGIAVSTSYLTVSLRNHFMSNLSLNDGRIRFRLTLTYHGMLYRMCALVVISGITGGLAYPLLKIWMIDWQAKNTYLLGDLDDLPLINKEEQPDKGFLASISRGVMPSLPFL</t>
  </si>
  <si>
    <t>P39342</t>
  </si>
  <si>
    <t>YJGR_ECOLI</t>
  </si>
  <si>
    <t>Uncharacterized protein YjgR</t>
  </si>
  <si>
    <t>yjgR b4263 JW4220</t>
  </si>
  <si>
    <t>yjgR</t>
  </si>
  <si>
    <t>MSEPLLIARTPDTELFLLPGMANRHGLITGATGTGKTVTLQKLAESLSEIGVPVFMADVKGDLTGVAQAGTVSEKLLARLKNIGVNDWQPHANPVVVWDIFGEKGHPVRATVSDLGPLLLARLLNLNDVQSGVLNIIFRIADDQGLLLLDFKDLRAITQYIGDNAKSFQNQYGNISSASVGAIQRGLLSLEQQGAAHFFGEPMLDIKDWMRTDANGKGVINILSAEKLYQMPKLYAASLLWMLSELYEQLPEAGDLEKPKLVFFFDEAHLLFNDAPQVLLDKIEQVIRLIRSKGVGVWFVSQNPSDIPDNVLGQLGNRVQHALRAFTPKDQKAVKAAAQTMRANPAFDTEKAIQELGTGEALISFLDAKGSPSVVERAMVIAPCSRMGPVTEDERNGLINHSPVYGKYEDEVDRESAYEMLQKGFQASTEQQNNPPAKGKEVAVDDGILGGLKDILFGTTGPRGGKKDGVVQTMAKSAARQVTNQIVRGMLGSLLGGRRR</t>
  </si>
  <si>
    <t>P39343</t>
  </si>
  <si>
    <t>IDNR_ECOLI</t>
  </si>
  <si>
    <t>HTH-type transcriptional regulator IdnR (L-idonate regulatory protein)</t>
  </si>
  <si>
    <t>idnR yjgS b4264 JW4221</t>
  </si>
  <si>
    <t>idnR</t>
  </si>
  <si>
    <t>MRNHRISLQDIATLAGVTKMTVSRYIRSPKKVAKETGERIAKIMEEINYIPNRAPGMLLNAQSYTLGILIPSFQNQLFADILAGIESVTSEHNYQTLIANYNYDRDSEEESVINLLSYNIDGIILSEKYHTIRTVKFLRSATIPVVELMDVQGERLDMEVGFDNRQAAFDMVCTMLEKRVRHKILYLGSKDDTRDEQRYQGYCDAMMLHNLSPLRMNPRAISSIHLGMQLMRDALSANPDLDGVFCTNDDIAMGALLLCRERNLAVPEQISIAGFHGLEIGRQMIPSLASVITPRFDIGRMAAQMLLSKIKNNDHNHNTVDLGYQIYHGNTL</t>
  </si>
  <si>
    <t>P39344</t>
  </si>
  <si>
    <t>IDNT_ECOLI</t>
  </si>
  <si>
    <t>Gnt-II system L-idonate transporter (L-Ido transporter) (5-keto-D-gluconate transporter)</t>
  </si>
  <si>
    <t>idnT gntW yjgT b4265 JW4222</t>
  </si>
  <si>
    <t>idnT</t>
  </si>
  <si>
    <t>MPLIIIAAGVALLLILMIGFKVNGFIALVLVAAVVGFAEGMDAQAVLHSIQNGIGSTLGGLAMILGFGAMLGKLISDTGAAQRIATTLIATFGKKRVQWALVITGLVVGLAMFFEVGFVLLLPLVFTIVASSGLPLLYVGVPMVAALSVTHCFLPPHPGPTAIATIFEANLGTTLLYGFIITIPTVIVAGPLFSKLLTRFEKAPPEGLFNPHLFSEEEMPSFWNSIFAAVIPVILMAIAAVCEITLPKTNTVRLFFEFVGNPAVALFIAIVIAIFTLGRRNGRTIEQIMDIIGDSIGAIAMIVFIIAGGGAFKQVLVDSGVGHYISHLMTGTTLSPLLMCWTVAALLRIALGSATVAAITTAGVVLPIINVTHADPALMVLATGAGSVIASHVNDPGFWLFKGYFNLTVGETLRTWTVMETLISIMGLLGVLAINAVLH</t>
  </si>
  <si>
    <t>P39346</t>
  </si>
  <si>
    <t>IDND_ECOLI</t>
  </si>
  <si>
    <t>L-idonate 5-dehydrogenase (NAD(P)(+)) (EC 1.1.1.264)</t>
  </si>
  <si>
    <t>idnD yjgV b4267 JW4224</t>
  </si>
  <si>
    <t>idnD</t>
  </si>
  <si>
    <t>MQVKTQSCVVAGKKTVAVTEQTIDWNNNGTLVQITRGGICGSDLHYYQEGKVGNFMIKAPMVLGHEVIGKVIHSDSSELHEGQTVAINPSKPCGHCKYCIEHNENQCTDMRFFGSAMYFPHVDGGFTRYKMVETSQCVPYPAKADEKVMAFAEPLAVAIHAAHQAGELQGKRVFISGVGPIGCLIVSAVKTLGAAEIVCADVSPRSLSLGKEMGADVLVNPQNDDMDHWKAEKGYFDVSFEVSGHPSSVNTCLEVTRARGVMVQVGMGGAMAEFPMMTLIGKEISLRGSFRFTSEFNTAVSWLANGVINPLPLLSAEYPFTDLEEALRFAGDKTQAAKVQLVF</t>
  </si>
  <si>
    <t>P39347</t>
  </si>
  <si>
    <t>INTB_ECOLI</t>
  </si>
  <si>
    <t>Putative protein IntB (Int(P4)) (Putative prophage P4 integrase)</t>
  </si>
  <si>
    <t>intB b4271 JW4227</t>
  </si>
  <si>
    <t>intB</t>
  </si>
  <si>
    <t>MHLLVHPNGSKYWRLQYRYEGKQKMLALGVYPEITLADARVRRDEARKLLANGVDPGDKKKNDKVEQSKARTFKEVAIEWHGTNKKWSEDHAHRVLKSLEDNLFAALGERNIAELKTRDLLAPIKAVEMSGRLEVAARLQQRTTAIMRYAVQSGLIDYNPAQEMAGAVASCNRQHRPALELKRIPELLTKIDSYTGRPLTRWAIELTLLIFIRSSELRFARWSEIDFEASIWTIPPEREPIPGVKHSHRGSKMRTTHLVPLSTQALAILKQIKQFYGAHDLIFIGDHDSHKPMSENTVNSALRVMGYDTKVEVCGHGFRTMACSSLVESGLWSRDAVERQMSHMARNSVRAAYIHKAEHLEERRLMLQWWADFLDVNRERFISPFEYAKINNPLKQ</t>
  </si>
  <si>
    <t>P39349</t>
  </si>
  <si>
    <t>YJGX_ECOLI</t>
  </si>
  <si>
    <t>Putative phosphoethanolamine transferase YjgX (EC 2.7.-.-)</t>
  </si>
  <si>
    <t>yjgX b4575 b4275/b4276/b4560</t>
  </si>
  <si>
    <t>yjgX</t>
  </si>
  <si>
    <t>MNRPVFPVYHFLVSAAILVFVVIFWRTHHRDHRNWLALRLFVLCSVNRWPLRMVKGTVVGTTDTLREMQRYEQLSSTGLTTGKSSREHRYMIRLLLSLVRVCAGIICQCMTIPYQPHRG</t>
  </si>
  <si>
    <t>P39351</t>
  </si>
  <si>
    <t>YJGZ_ECOLI</t>
  </si>
  <si>
    <t>Uncharacterized protein YjgZ</t>
  </si>
  <si>
    <t>yjgZ b4277 JW4236</t>
  </si>
  <si>
    <t>yjgZ</t>
  </si>
  <si>
    <t>MLPPGPLLVLPVGARVSRGGLSPTERSCISRHTQQYLRACYPSGRYGTKGLVVRWFTGGREPRGTDNEPSGNRSLEPHAWLTDVLTRLPEWPEERLAELLPLEGFTFFG</t>
  </si>
  <si>
    <t>P39352</t>
  </si>
  <si>
    <t>YJHB_ECOLI</t>
  </si>
  <si>
    <t>Putative metabolite transport protein YjhB</t>
  </si>
  <si>
    <t>yjhB b4279 JW5768</t>
  </si>
  <si>
    <t>yjhB</t>
  </si>
  <si>
    <t>MATAWYKQVNPPQRKALFSAWLGYVFDGFDFMMIFYILHIIKADLGITDIQATLIGTVAFIARPIGGGFFGAMADKYGRKPMMMWAIFIYSVGTGLSGIATNLYMLAVCRFIVGLGMSGEYACASTYAVESWPKNLQSKASAFLVSGFSVGNIIAAQIIPQFAEVYGWRNSFFIGLLPVLLVLWIRKSAPESQEWIEDKYKDKSTFLSVFRKPHLSISMIVFLVCFCLFGANWPINGLLPSYLADNGVNTVVISTLMTIAGLGTLTGTIFFGFVGDKIGVKKAFVVGLITSFIFLCPLFFISVKNSSLIGLCLFGLMFTNLGIAGLVPKFIYDYFPTKLRGLGTGLIYNLGATGGMAAPVLATYISGYYGLGVSLFIVTVAFSALLILLVGFDIPGKIYKLSVAK</t>
  </si>
  <si>
    <t>P39353</t>
  </si>
  <si>
    <t>YJHC_ECOLI</t>
  </si>
  <si>
    <t>Uncharacterized oxidoreductase YjhC (EC 1.-.-.-)</t>
  </si>
  <si>
    <t>yjhC b4280 JW5769</t>
  </si>
  <si>
    <t>yjhC</t>
  </si>
  <si>
    <t>MINYGVVGVGYFGAELARFMNMHDNAKITCVYDPENGENIARELQCINMSSLDALVSSKLVDCVIVATPNYLHKEPVIKAAKNKKHVFCEKPIALSYEDCVDMVKACKEAGVTFMAGHIMNFFNGVQYARKLIKEGVIGEILSCHTKRNGWENKQERLSWKKMKEQSGGHLYHHIHELDCVQHLLGEIPETVTMIGGNLAHSGPGFGNEDDMLFMTLEFPSGKLATLEWGSAFNWPEHYVIINGTKGSIKIDMQETAGSLRIGGQTKHFLVHETQEEDDDRRKGNMTSEMDGAIAYGHPGKKTPLWLASLIRKETLFLHNILCGAKPEEDYIDLLNGEAAMSAIATADAATLSRSQDRKVKISEIIKHTSVM</t>
  </si>
  <si>
    <t>P39354</t>
  </si>
  <si>
    <t>YJHD_ECOLI</t>
  </si>
  <si>
    <t>Putative uncharacterized protein YjhD</t>
  </si>
  <si>
    <t>yjhD b4281</t>
  </si>
  <si>
    <t>yjhD</t>
  </si>
  <si>
    <t>MNCETKQRTQFECIYFSQYWAKGDFIAKRAPIGQWEPYSEESLLGIIVTSVCRIKVAMLKPEPPRDPHIPLMGDFN</t>
  </si>
  <si>
    <t>P39355</t>
  </si>
  <si>
    <t>YJHE_ECOLI</t>
  </si>
  <si>
    <t>Putative uncharacterized protein YjhE</t>
  </si>
  <si>
    <t>yjhE b4282</t>
  </si>
  <si>
    <t>yjhE</t>
  </si>
  <si>
    <t>MLADELTIGPIRAVPMDITPKYVGIASGLMNAGSAVADIISPIAFGIIIDKTGNWSLPFYGSVALLVIGIFLTFFMRPDKSL</t>
  </si>
  <si>
    <t>P39356</t>
  </si>
  <si>
    <t>YJHU_ECOLI</t>
  </si>
  <si>
    <t>Uncharacterized transcriptional regulator YjhU</t>
  </si>
  <si>
    <t>yjhU b4295 JW5952</t>
  </si>
  <si>
    <t>yjhU</t>
  </si>
  <si>
    <t>MDRDQTNSSLFNDDPVLHATWLYYQEGKSQTEVAAIMGVSRVTVVKYLQTARENGLVHINLDVNVFGSIDAALQIRDKFNLQRVIIVPDGEHAGKRDDTKLMRTRLSRAGGMYLNQVIENGDVLGVAWGRTIHQMSKTMTPKSCKNVTVIQMLGSMPSQPDLTIIESSSQIAYKLSGRVASLHVPAVVSSARLAMELQAEPIIRSNFDVLTRCTKAFFVVGNALDENPLIRVGVLNKKEMQTYRDLGAVGVICGRFYDKEGMPVVADVDQRILGISLAQLRQIERKIFLAGGERGYDATLGALLGGYVTDLIVDEGTAEFLLACELPH</t>
  </si>
  <si>
    <t>P39357</t>
  </si>
  <si>
    <t>YJHF_ECOLI</t>
  </si>
  <si>
    <t>Uncharacterized permease YjhF</t>
  </si>
  <si>
    <t>yjhF b4296 JW4258</t>
  </si>
  <si>
    <t>yjhF</t>
  </si>
  <si>
    <t>MPLIIVVAGIALLLLLTIKIKLNTFVSLIIVSIAVAIASGMDLSKVVTSVESGLGGTLGHIGLIFGFGVMLGRLLADAGGAQRIALTMLNYFGKNKLDWAVVCSAFIVGIALFFEVGLILLVPILFAIAREAKISPMFMCVPMLSGLLVAHGFLPPHPGPTVIAREYGADVGLVLIYGIIVGIPTFILCGPVLNKFCQRIIPDAFKKEGNIASLGATRRFSESEMPGFGISFLTAMLPVILMAVVTIIQMTHAKSAADSGLFYNVILFLGNSTIAMLISLLFAIYTMGLGRGKTIPDLMDSCGKAIAGIAGLLLIIGGGGAFKQVLIDSGVGQYISTLVSGMDINPILMAWGVAAFLRICLGSATVAAISTAGLVIPLLAVHPNTNLALITLATGAGSCICSHVNDASFWMIKDFFGLTTKETLLSWTLMSTLLSISGLIFILLASLVL</t>
  </si>
  <si>
    <t>P39358</t>
  </si>
  <si>
    <t>YJHG_ECOLI</t>
  </si>
  <si>
    <t>D-xylonate dehydratase YjhG (EC 4.2.1.82)</t>
  </si>
  <si>
    <t>yjhG b4297 JW4259</t>
  </si>
  <si>
    <t>yjhG</t>
  </si>
  <si>
    <t>MSVRNIFADESHDIYTVRTHADGPDGELPLTAEMLINRPSGDLFGMTMNAGMGWSPDELDRDGILLLSTLGGLRGADGKPVALALHQGHYELDIQMKAAAEVIKANHALPYAVYVSDPCDGRTQGTTGMFDSLPYRNDASMVMRRLIRSLPDAKAVIGVASCDKGLPATMMALAAQHNIATVLVPGGATLPAKDGEDNGKVQTIGARFANGELSLQDARRAGCKACASSGGGCQFLGTAGTSQVVAEGLGLAIPHSALAPSGEPVWREIARASARAALNLSQKGITTREILTDKAIENAMTVHAAFGGSTNLLLHIPAIAHQAGCHIPTVDDWIRINKRVPRLVSVLPNGPVYHPTVNAFMAGGVPEVMLHLRSLGLLHEDVMTVTGSTLKENLDWWEHSERRQRFKQLLLDQEQINADEVIMSPQQAKARGLTSTITFPVGNIAPEGSVIKSTAIDPSMIDEQGIYYHKGVAKVYLSEKSAIYDIKHDKIKAGDILVIIGVGPSGTGMEETYQVTSALKHLSYGKHVSLITDARFSGVSTGACIGHVGPEALAGGPIGKLRTGDLIEIKIDCRELHGEVNFLGTRSDEQLPSQEEATAILNARPSHQDLLPDPELPDDTRLWAMLQAVSGGTWTGCIYDVNKIGAALRDFMNKN</t>
  </si>
  <si>
    <t>P39359</t>
  </si>
  <si>
    <t>YJHH_ECOLI</t>
  </si>
  <si>
    <t>Probable 2-dehydro-3-deoxy-D-pentonate aldolase YjhH (EC 4.1.2.28)</t>
  </si>
  <si>
    <t>yjhH b4298 JW5775</t>
  </si>
  <si>
    <t>yjhH</t>
  </si>
  <si>
    <t>MKKFSGIIPPVSSTFHRDGTLDKKAMREVADFLINKGVDGLFYLGTGGEFSQMNTAQRMALAEEAVTIVDGRVPVLIGVGSPSTDEAVKLAQHAQAYGADGIVAINPYYWKVAPRNLDDYYQQIARSVTLPVILYNFPDLTGQDLTPETVTRLALQNENIVGIKDTIDSVGHLRTMINTVKSVRPSFSVFCGYDDHLLNTMLLGGDGAITASANFAPELSVGIYRAWREGDLATAATLNKKLLQLPAIYALETPFVSLIKYSMQCVGLPVETYCLPPILEASEEAKDKVHVLLTAQGILPV</t>
  </si>
  <si>
    <t>P39360</t>
  </si>
  <si>
    <t>YJHI_ECOLI</t>
  </si>
  <si>
    <t>Uncharacterized HTH-type transcriptional regulator YjhI</t>
  </si>
  <si>
    <t>yjhI b4299 JW4261</t>
  </si>
  <si>
    <t>yjhI</t>
  </si>
  <si>
    <t>MVRKGCNSLVRAEKILTHIAWVGMASYMELLNKFQYPKSSLLNLLNVMVDCGFLIKNKNGYYSLGIKNYELGCQALHRQNIFEVTKRPMQELSLKSGLVCHLGAMESISAIYLDKIESPDSVPTSKSWIGKKLELHITALGKALLAWKTREELDYFLEALTLTPHTRNTFTDKKLFLEELQKTRLRGWAIDNEESTYGAVCLSMPVFNMYNRVNYAISLSGDPVVYSGNKIDSYLELLRKCAEQISYGLGYRNENEHLRKGN</t>
  </si>
  <si>
    <t>P39361</t>
  </si>
  <si>
    <t>SGCR_ECOLI</t>
  </si>
  <si>
    <t>Putative sgc region transcriptional regulator</t>
  </si>
  <si>
    <t>sgcR yjhJ b4300 JW4262</t>
  </si>
  <si>
    <t>sgcR</t>
  </si>
  <si>
    <t>MSQQRPDRIKQMLHYLWQHRHLSTQQAMELFGYAEATVRRDFQYIVNQYPGMIRGHGCLDFDDSTDDKEYVFDVKRTLQSVAKREIAALARTMIKDGDCFFLDSGSTCLELAKCLADARVKVICNDIKIANELGCFPHVESYIIGGLIRPGYFSVGESLALEMINAFSVERAFISCDALSLETGITNATMFEVGVKTRIIQRSREVILMADHSKFDAVEPHAVATLSCIKTIISDSGLPETIAQRYQRAGCQLFLPHSIK</t>
  </si>
  <si>
    <t>P39362</t>
  </si>
  <si>
    <t>SGCE_ECOLI</t>
  </si>
  <si>
    <t>Protein SgcE (EC 5.1.3.-)</t>
  </si>
  <si>
    <t>sgcE yjhK b4301 JW4263</t>
  </si>
  <si>
    <t>sgcE</t>
  </si>
  <si>
    <t>MILHPSLASANPLHYGRELTALDNLDFGSLHLDIEDSSFINNITFGMKTVQAVARQTPHPLSFHFMLARPQRWFNALAEIRPAWIFVHAETLDYPSETLTEIRHTGARAGLVFNPATPIDAWRYLASELDGVMVMTSEPDGQGQRFIPSMCEKIQKVRTAFPQTECWADGGITLAAAQQLAAAGAQHMVIGRALFSSSDYRATLAQFATL</t>
  </si>
  <si>
    <t>P39363</t>
  </si>
  <si>
    <t>SGCA_ECOLI</t>
  </si>
  <si>
    <t>Putative phosphotransferase IIA component SgcA (Putative PTS system EIIA component)</t>
  </si>
  <si>
    <t>sgcA yjhL b4302 JW4264</t>
  </si>
  <si>
    <t>sgcA</t>
  </si>
  <si>
    <t>MINDIKWVQAQRKATDWRQAVEIATRPLVAYGAAQPCYVNGIIENTLNWGPYYLIAPGIALPHARPEQGANYNQVSITTLRTPVAFGNEECDPVWLLLCVSATDANAHILTIQRISQFIDSPQRLTAVGNASTDDALFALVSG</t>
  </si>
  <si>
    <t>P39364</t>
  </si>
  <si>
    <t>SGCQ_ECOLI</t>
  </si>
  <si>
    <t>Putative sgc region protein SgcQ</t>
  </si>
  <si>
    <t>sgcQ yjhM b4303 JW4265</t>
  </si>
  <si>
    <t>sgcQ</t>
  </si>
  <si>
    <t>MSWLKEVIGTEKAVIAMCHLRALPGDPSFDAQLGMNWVIDKAWDDLMALQNGGVDAVMFSNEFSLPYLTKVRPETTAAMARIIGQLMSDIRIPFGVNVLWDPVASFDLAMATGAKFIREIFTGAYASDFGVWDTNVGETIRHQHRIGAGEVKTLFNIVPEAAVYLGNRDICSIAKSTVFNNHPDALCVSGLTAGTRTDSALLKRVKETVPDTVVLANTGVCLENVEEQLSIADGCVTATTFKKDGVFANFVDQARVSQFMEKVHHIRR</t>
  </si>
  <si>
    <t>P39365</t>
  </si>
  <si>
    <t>SGCC_ECOLI</t>
  </si>
  <si>
    <t>Putative permease IIC component (Putative PTS system EIIC component)</t>
  </si>
  <si>
    <t>sgcC yjhN b4304 JW4266</t>
  </si>
  <si>
    <t>sgcC</t>
  </si>
  <si>
    <t>MFDYILSLGGTVFVPIIMIVIGLIFRIPWLQAIKAGVTVGIGFVGMGLVIVMAIDSLSPPIKVMIERFGLALHVFDVGAGPASGVGYATAIGAMIIPVIFLLNVAMLVTRLTKTMNVDIYNYWHYAITGTVVQLMTGSLIYGVLGAICHAALSLKMADWTAKRVQNIVGLEGISIPQGYGSSSVPLFVLLDAIYEKIPFMKGRNIDAQEIQKRYGMVGDPVIIGVVLGLIFGLAAGEGFKGCASLMITVAAIMVLFPRMIRLIVEGLLPISDGARKFFQKYFKGREVYIGLDTAVTLGHPTTIAVGLLLIPIMLILASILPGNKVLPLADLPVAPFFICMATVIHRGDLVRTLISGVIVMITVLLIATQFAPYFTEMALKGGFSFAGESAQISALSVGNMFGWSISELMSLGIIGVVVAVGIVASVVLFLRKRELSE</t>
  </si>
  <si>
    <t>P39366</t>
  </si>
  <si>
    <t>SGCX_ECOLI</t>
  </si>
  <si>
    <t>Putative aminopeptidase SgcX (EC 3.4.11.-)</t>
  </si>
  <si>
    <t>sgcX yjhO b4305 JW5776</t>
  </si>
  <si>
    <t>sgcX</t>
  </si>
  <si>
    <t>MSFSVQETLFSLLQHNAISGHENAVADVMLCEFRRQAKEVWRDRLGNVVARYGSDKPDALRLMIFAHMDEVGFMVRKIEPSGFLRFERVGGPAQVTMAGSIVTLTGDKGPVMGCIGIKSYHFAKGDERTQSPSVDKLWIDIGAKDKDDAIRMGIQVGTPVTLYNPPQLLANDLVCSKALDDRLGCTALLGVADAISTMELDIAVYLVASVQEEFNIRGIVPVLRRVKPDLAIGIDITPSCDTPDLHDYSEVRINQGVGITCLNYHGRGTLAGLITPPRLIRMLEQTALEHNIPVQREVAPGVITETGYIQVEQDGIPCASLSIPCRYTHSPAEVASLRDLTDCIRLLTALAGMSAAHFPVEPDSGTTQEAHPL</t>
  </si>
  <si>
    <t>P39367</t>
  </si>
  <si>
    <t>YJHP_ECOLI</t>
  </si>
  <si>
    <t>Uncharacterized protein YjhP</t>
  </si>
  <si>
    <t>yjhP b4306 JW4268</t>
  </si>
  <si>
    <t>yjhP</t>
  </si>
  <si>
    <t>MDIPRIFTISESEHRIHNPFTEEKYATLGRVLRMKPGTRILDLGSGSGEMLCTWARDHGITGTGIDMSSLFTAQAKRRAEELGVSERVHFIHNDAAGYVANEKCDVAACVGATWIAGGFAGAEELLAQSLKPGGIMLIGEPYWRQLPATEEIAQACGVSSTSDFLTLPGLVGAFDDLGYDVVEMVLADQEGWDRYEAAKWLTMRRWLEANPDDDFAAEVRAELNIAPKRYVTYARECFGWGVFALIAR</t>
  </si>
  <si>
    <t>P39368</t>
  </si>
  <si>
    <t>YJHQ_ECOLI</t>
  </si>
  <si>
    <t>Uncharacterized N-acetyltransferase YjhQ (EC 2.3.1.-)</t>
  </si>
  <si>
    <t>yjhQ b4307 JW4269</t>
  </si>
  <si>
    <t>yjhQ</t>
  </si>
  <si>
    <t>MTVHHFTFHITDKSDASDIREVETRAFGFSKEADLVASLLEDESARPALSLLARYEGKAVGHILFTRATFKGEMDSPLMHILAPLAVIPEYQGMGVGGRLIRTGIEHLRLMGCQTVFVLGHATYYPRHGFEPCAGDKGYPAPYPIPEEHKACWMMQSLTAQPMTLTGHIRCADPDETGALT</t>
  </si>
  <si>
    <t>P39369</t>
  </si>
  <si>
    <t>YJHR_ECOLI</t>
  </si>
  <si>
    <t>Putative uncharacterized protein YjhR</t>
  </si>
  <si>
    <t>yjhR b4308 JW4271</t>
  </si>
  <si>
    <t>yjhR</t>
  </si>
  <si>
    <t>MGYLHIDGRGMKPNGGSRHNPLEAETIAAWLVAHKDDIERHYGEPLYKVVGVVTPFSAQVNAIKMSLRKLEINGKDEQGLLTVGTVHSLQGAERAIVLFSPVYSKHEDGRFLDSNSTILNVAVSRAKDSFLVFGDMDLIEMQPAFSPRGLLAKYLFSSDNNALQFEFQKRQDLISAHTQISTLHGVEQHDEFLNKTLAGAQKKITIISPWLSWQKVEQTGFLASMALARSRGIDITVVTDKNCNIAHVDDDKRQEKQHLLNDAVEKLNKMGIATKLVNRVHSKIVIEDEELLCVGSFNWFSATREDKYQRYDTSLVYRGEGVKNEIKAIYGSLDQRQL</t>
  </si>
  <si>
    <t>P39370</t>
  </si>
  <si>
    <t>NANS_ECOLI</t>
  </si>
  <si>
    <t>Probable 9-O-acetyl-N-acetylneuraminic acid deacetylase (Neu5,9Ac2 deacetylase) (EC 3.1.1.-) (Probable 9-O-acetyl-N-acetylneuraminate esterase) (Probable sialyl esterase NanS)</t>
  </si>
  <si>
    <t>nanS yjhS b4309 JW4272</t>
  </si>
  <si>
    <t>nanS</t>
  </si>
  <si>
    <t>MNAIISPDYYYVLTVAGQSNAMAYGEGLPLPDREDAPHPRIKQLARFAHTHPGGPPCHFNDIIPLTHCPHDVQDMQGYHHPLATNHQTQYGTVGQALHIARKLLPFIPDNAGILIVPCCRGGSAFTAGSEGTYSERHGASHDACRWGTDTPLYQDLVSRTRAALAKNPQNKFLGACWMQGEFDLMTSDYASHPQHFNHMVEAFRRDLKQYHSQLNNITDAPWFCGDTTWYWKENFPHSYEAIYGNYQNNVLANIIFVDFQQQGERGLTNAPDEDPDDLSTGYYGSAYRSPENWTTALRSSHFSTAARRGIISDRFVEAILQFWRER</t>
  </si>
  <si>
    <t>P39371</t>
  </si>
  <si>
    <t>NANM_ECOLI</t>
  </si>
  <si>
    <t>N-acetylneuraminate epimerase (EC 5.1.3.24) (N-acetylneuraminate mutarotase) (Neu5Ac mutarotase) (Sialic acid epimerase)</t>
  </si>
  <si>
    <t>nanM yjhT b4310 JW5777</t>
  </si>
  <si>
    <t>nanM</t>
  </si>
  <si>
    <t>MNKTITALAIMMASFAANASVLPETPVPFKSGTGAIDNDTVYIGLGSAGTAWYKLDTQAKDKKWTALAAFPGGPRDQATSAFIDGNLYVFGGIGKNSEGLTQVFNDVHKYNPKTNSWVKLMSHAPMGMAGHVTFVHNGKAYVTGGVNQNIFNGYFEDLNEAGKDSTAIDKINAHYFDKKAEDYFFNKFLLSFDPSTQQWSYAGESPWYGTAGAAVVNKGDKTWLINGEAKPGLRTDAVFELDFTGNNLKWNKLAPVSSPDGVAGGFAGISNDSLIFAGGAGFKGSRENYQNGKNYAHEGLKKSYSTDIHLWHNGKWDKSGELSQGRAYGVSLPWNNSLLIIGGETAGGKAVTDSVLITVKDNKVTVQN</t>
  </si>
  <si>
    <t>P39374</t>
  </si>
  <si>
    <t>YJIC_ECOLI</t>
  </si>
  <si>
    <t>Uncharacterized protein YjiC</t>
  </si>
  <si>
    <t>yjiC b4325 JW4288</t>
  </si>
  <si>
    <t>yjiC</t>
  </si>
  <si>
    <t>MSMPLSNALQSQIITDAHFLHHPIVDSEFTRKLKYARMDSENIYLPPLTRGNNHNYDGKSVVEIRKLDISKEPWPFNYVTGACRESDGITTTGRMLYRNLKITSALDEIYGGICKKAHATTELAEGLRLNLFMKSPFDPVEDYTVHEITLGPGCNVPGYAGTTIGYISTLPASQAKRWTNEQPRIDIYIDQIMTVTGVANSSGFALAALLNANIELGNDPIIGIEAYPGTAEIHAKMGYKVIPGDENAPLKRMTLQPSSLPELFELKNGEWNYIGK</t>
  </si>
  <si>
    <t>P39375</t>
  </si>
  <si>
    <t>IRAD_ECOLI</t>
  </si>
  <si>
    <t>Anti-adapter protein IraD</t>
  </si>
  <si>
    <t>iraD yjiD b4326 JW5782</t>
  </si>
  <si>
    <t>iraD</t>
  </si>
  <si>
    <t>MMRQSLQAVLPEISGNKTSSLRKSVCSDLLTLFNSPHSALPSLLVSGMPEWQVHNPSDKHLQSWYCRQLRSALLFHEPRIAALQVNLKEAYCHTLAISLEIMLYHDDEPLTFDLVWDNGGWRSATLENVS</t>
  </si>
  <si>
    <t>P39376</t>
  </si>
  <si>
    <t>YJIE_ECOLI</t>
  </si>
  <si>
    <t>HTH-type transcriptional regulator YjiE (Hypochlorite-response regulator protein YjiE) (Quorum-sensing regulator protein D)</t>
  </si>
  <si>
    <t>yjiE qseD b4327 JW4290</t>
  </si>
  <si>
    <t>yjiE</t>
  </si>
  <si>
    <t>MDDCGAILHNIETKWLYDFLTLEKCRNFSQAAVSRNVSQPAFSRRIRALEQAIGVELFNRQVTPLQLSEQGKIFHSQIRHLLQQLESNLAELRGGSDYAQRKIKIAAAHSLSLGLLPSIISQMPPLFTWAIEAIDVDEAVDKLREGQSDCIFSFHDEDLLEAPFDHIRLFESQLFPVCASDEHGEALFNLAQPHFPLLNYSRNSYMGRLINRTLTRHSELSFSTFFVSSMSELLKQVALDGCGIAWLPEYAIQQEIRSGKLVVLNRDELVIPIQAYAYRMNTRMNPVAERFWRELRELEIVLS</t>
  </si>
  <si>
    <t>P39377</t>
  </si>
  <si>
    <t>IADA_ECOLI</t>
  </si>
  <si>
    <t>Isoaspartyl dipeptidase (EC 3.4.19.-)</t>
  </si>
  <si>
    <t>iadA yjiF b4328 JW4291</t>
  </si>
  <si>
    <t>iadA</t>
  </si>
  <si>
    <t>MIDYTAAGFTLLQGAHLYAPEDRGICDVLVANGKIIAVASNIPSDIVPNCTVVDLSGQILCPGFIDQHVHLIGGGGEAGPTTRTPEVALSRLTEAGVTSVVGLLGTDSISRHPESLLAKTRALNEEGISAWMLTGAYHVPSRTITGSVEKDVAIIDRVIGVKCAISDHRSAAPDVYHLANMAAESRVGGLLGGKPGVTVFHMGDSKKALQPIYDLLENCDVPISKLLPTHVNRNVPLFEQALEFARKGGTIDITSSIDEPVAPAEGIARAVQAGIPLARVTLSSDGNGSQPFFDDEGNLTHIGVAGFETLLETVQVLVKDYDFSISDALRPLTSSVAGFLNLTGKGEILPGNDADLLVMTPELRIEQVYARGKLMVKDGKACVKGTFETA</t>
  </si>
  <si>
    <t>P39379</t>
  </si>
  <si>
    <t>YJIH_ECOLI</t>
  </si>
  <si>
    <t>Uncharacterized protein YjiH</t>
  </si>
  <si>
    <t>yjiH b4330 JW5783</t>
  </si>
  <si>
    <t>yjiH</t>
  </si>
  <si>
    <t>MTQQGDAVAGELATEKVGIKGYLAFFLTIIFFSGVFSGTDSWWRVFDFSVLNGSFGQLPGANGATTSFRGAGGAGAKDGFLFALELAPSVILSLGIISITDGLGGLRAAQQLMTPVLKPLLGIPGICSLALIANLQNTDAAAGMTKELAQEGEITERDKVIFAAYQTSGSAIITNYFSSGVAVFAFLGTSVIVPLAVILVFKFVGANILRVWLNFEERRNPTQGAQA</t>
  </si>
  <si>
    <t>P39380</t>
  </si>
  <si>
    <t>KPTA_ECOLI</t>
  </si>
  <si>
    <t>RNA 2'-phosphotransferase (EC 2.7.1.-)</t>
  </si>
  <si>
    <t>kptA yjiI b4331 JW5784</t>
  </si>
  <si>
    <t>kptA</t>
  </si>
  <si>
    <t>MAKYNEKELADTSKFLSFVLRHKPEAIGIVLDREGWADIDKLILCAQKAGKRLTRALLDTVVATSDKKRFSYSSDGRCIRAVQGHSTSQVAISFAEKTPPQFLYHGTASRFLDEIKKQGLIAGERHYVHLSADEATARKVGARHGSPVILTVKAQEMAKRGLPFWQAENGVWLTSTVAVEFLEW</t>
  </si>
  <si>
    <t>P39381</t>
  </si>
  <si>
    <t>YJIJ_ECOLI</t>
  </si>
  <si>
    <t>Uncharacterized protein YjiJ</t>
  </si>
  <si>
    <t>yjiJ b4332 JW4295</t>
  </si>
  <si>
    <t>yjiJ</t>
  </si>
  <si>
    <t>MPSSTHPVERFSFSTALFGMLVLTLGMGLGRFLYTPMLPVMMAEGSFSFSQLSWIASGNYAGYLAGSLLFSFGAFHQPSRLRPFLLASALASGLLILAMAWLPPFILVLLIRVLAGVASAGMLIFGSTLIMQHTRHPFVLAALFSGVGIGIALGNEYVLAGLHFDLSSQTLWQGAGALSGMMLIALTLLMPSKKHAITPMPLAKTEQQIMSWWLLAILYGLAGFGYIIVATYLPLMAKDAGSPLLTAHLWTLVGLSIVPGCFGWLWAAKRWGALPCLTANLLVQAICVLLTLASDSPLLLIISSLGFGGTFMGTTSLVMTIARQLSVPGNLNLLGFVTLIYGIGQILGPALTSMLSNGTSALASATLCGAAALFIAALISTVQLFKLQVVTS</t>
  </si>
  <si>
    <t>P39382</t>
  </si>
  <si>
    <t>YJIK_ECOLI</t>
  </si>
  <si>
    <t>Uncharacterized protein YjiK</t>
  </si>
  <si>
    <t>yjiK b4333 JW5869</t>
  </si>
  <si>
    <t>yjiK</t>
  </si>
  <si>
    <t>MTKSISLSKRISIIVILFAIVAVCTFFVQSCARKSNHAASFQNYHATIDGKEIAGITNNISSLTWSAQSNTLFSTINKPAAIVEMTTNGDFIRTIPLDFVKDLETIEYIGDNQFVISDERDYAIYVISLTPNSEVKILKKIKIPLQDSPTNCGFEGLAYSRQDHTFWFFKEKNPIEVYKVNGLLSSNELHISKDEALQRQFTLDDVSGAEFNQQKNTLLVLSHESRALQEVTLVGEVIGEMSLTKGSRGLSHNIKQAEGVAMDASGNIYIVSEPNRFYRFTPQSSH</t>
  </si>
  <si>
    <t>P39383</t>
  </si>
  <si>
    <t>YJIL_ECOLI</t>
  </si>
  <si>
    <t>Uncharacterized protein YjiL</t>
  </si>
  <si>
    <t>yjiL b4334 JW5785</t>
  </si>
  <si>
    <t>yjiL</t>
  </si>
  <si>
    <t>MAYSIGIDSGSTATKGILLADGVITRRFLVPTPFRPATAITEAWETLREGLETTPFLTLTGYGRQLVDFADKQVTEISCHGLGARFLAPATRAVIDIGGQDSKVIQLDDDGNLCDFLMNDKCAAGTGRFLEVISRTLGTSVEQLDSITENVTPHAITSMCTVFAESEAISLRSAGVAPEAILAGVINAMARRSANFIARLSCEAPILFTGGVSHCQKFARMLESHLRMPVNTHPDAQFAGAIGAAVIGQRVRTRR</t>
  </si>
  <si>
    <t>P39384</t>
  </si>
  <si>
    <t>YJIM_ECOLI</t>
  </si>
  <si>
    <t>Putative dehydratase subunit YjiM (EC 4.-.-.-)</t>
  </si>
  <si>
    <t>yjiM b4335 JW5786</t>
  </si>
  <si>
    <t>yjiM</t>
  </si>
  <si>
    <t>MSLVTDLPAIFDQFSEARQTGFLTVMDLKERGIPLVGTYCTFMPQEIPMAAGAVVVSLCSTSDETIEEAEKDLPRNLCPLIKSSYGFGKTDKCPYFYFSDLVVGETTCDGKKKMYEYMAEFKPVHVMQLPNSVKDDASRALWKAEMLRLQKTVEERFGHEISEDALRDAIALKNRERRALANFYHLGQLNPPALSGSDILKVVYGATFRFDKEALINELDAMTARVRQQWEEGQRLDPRPRILITGCPIGGAAEKVVRAIEENGGWVVGYENCTGAKATEQCVAETGDVYDALADKYLAIGCSCVSPNDQRLKMLSQMVEEYQVDGVVDVILQACHTYAVESLAIKRHVRQQHNIPYIAIETDYSTSDVGQLSTRVAAFIEML</t>
  </si>
  <si>
    <t>P39385</t>
  </si>
  <si>
    <t>YJIN_ECOLI</t>
  </si>
  <si>
    <t>Uncharacterized protein YjiN</t>
  </si>
  <si>
    <t>yjiN b4336 JW4299</t>
  </si>
  <si>
    <t>yjiN</t>
  </si>
  <si>
    <t>MNKLIELRRAKRLALSLLLIAAATFVVTLFLPPNFWVSGVKAIAEAAMVGALADWFAVVALFRRVPIPIISRHTAIIPRNKDRIGENLGQFVQEKFLDTQSLVALIRRHEPALLIGNWFSQPENARRVGQHLLQIMSGFLELTDDARIQRLLKRAVHRAIDKVDLSGTSALMLESMTKNDRHQVLLDTLIAQLIALLQRDKSRKFIAQQIVRWLESEHPLKAKILPTEWLGEHSAELVSDAVNSLLDDISRDRAHQIRHAFDRATFALIDKLKNDPEMAARADAVKSYLKEDEAFNRYLSELWGDLREWLKVDINSEDSRVKERIARAGQWFGETLIADDALRASLNGHLEQAAHRVAPEFSAFLTRHISDTVKSWDARDMSRQIELNIGKDLQFIRVNGTLVGGCIGLILYLLSQLPALFPLGNF</t>
  </si>
  <si>
    <t>P39386</t>
  </si>
  <si>
    <t>MDTM_ECOLI</t>
  </si>
  <si>
    <t>Multidrug resistance protein MdtM</t>
  </si>
  <si>
    <t>mdtM yjiO b4337 JW4300</t>
  </si>
  <si>
    <t>mdtM</t>
  </si>
  <si>
    <t>MPRFFTRHAATLFFPMALILYDFAAYLSTDLIQPGIINVVRDFNADVSLAPAAVSLYLAGGMALQWLLGPLSDRIGRRPVLITGALIFTLACAATMFTTSMTQFLIARAIQGTSICFIATVGYVTVQEAFGQTKGIKLMAIITSIVLIAPIIGPLSGAALMHFMHWKVLFAIIAVMGFISFVGLLLAMPETVKRGAVPFSAKSVLRDFRNVFCNRLFLFGAATISLSYIPMMSWVAVSPVILIDAGSLTTSQFAWTQVPVFGAVIVANAIVARFVKDPTEPRFIWRAVPIQLVGLSLLIVGNLLSPHVWLWSVLGTSLYAFGIGLIFPTLFRFTLFSNKLPKGTVSASLNMVILMVMSVSVEIGRWLWFNGGRLPFHLLAVVAGVIVVFTLAGLLNRVRQHQAAELVEEQ</t>
  </si>
  <si>
    <t>P39389</t>
  </si>
  <si>
    <t>YJIR_ECOLI</t>
  </si>
  <si>
    <t>Uncharacterized HTH-type transcriptional regulator YjiR</t>
  </si>
  <si>
    <t>yjiR b4340 JW4303</t>
  </si>
  <si>
    <t>yjiR</t>
  </si>
  <si>
    <t>MTRYQHLATLLAERIEQGLYRHGEKLPSVRSLSQEHGVSISTVQQAYQTLETMKLITPQPRSGYFVAQRKAQPPVPPMTRPVQRPVEITQWDQVLDMLEAHSDSSIVPLSKSTPDVEAPSLKPLWRELSRVVQHNLQTVLGYDLLAGQRVLREQIARLMLDSGSVVTADDIIITSGCHNSMSLALMAVCKPGDIVAVESPCYYGSMQMLRGMGVKVIEIPTDPETGISVEALELALEQWPIKGIILVPNCNNPLGFIMPDARKRAVLSLAQRHDIVIFEDDVYGELATEYPRPRTIHSWDIDGRVLLCSSFSKSIAPGLRVGWVAPGRYHDKLMHMKYAISSFNVPSTQMAAATFVLEGHYHRHIRRMRQIYQRNLALYTCWIREYFPCEICITRPKGGFLLWIELPEQVDMVCVARQLCRMKIQVAAGSIFSASGKYRNCLRINCALPLSETYREALKQIGEAVYRAME</t>
  </si>
  <si>
    <t>P39390</t>
  </si>
  <si>
    <t>YJIS_ECOLI</t>
  </si>
  <si>
    <t>Uncharacterized protein YjiS</t>
  </si>
  <si>
    <t>yjiS b4341 JW4304</t>
  </si>
  <si>
    <t>yjiS</t>
  </si>
  <si>
    <t>MEFHENRAKAPFIGLVQLWQAVRRWRRQMQTRRVLQQMSDERLKDIGLRREDVE</t>
  </si>
  <si>
    <t>P39391</t>
  </si>
  <si>
    <t>YJIT_ECOLI</t>
  </si>
  <si>
    <t>Protein YjiT</t>
  </si>
  <si>
    <t>yjiT b4342 JW5787</t>
  </si>
  <si>
    <t>yjiT</t>
  </si>
  <si>
    <t>MLWGFVFVSFISKELALGQSEYISWVKCTSWLSNFVNLRGLRQPDGRPLYEYHATNDEYTQLTQLLRAVGQSQSNICNRDFAACFVLFCSEWYRRDYERQCGWTWDPIYKKIGISFTATELGTIVPKGMEDYWLRPIRFYESERRNFLGTLFSEGGLPFRLLKESDSRFLAVFSRILGQYEQAKQSGFSALSLARAVIEKSALPTVFSEDTSVELISHMADNLNSLVLTHNLINHKEPVQQLEKVHPTWRSEFPIPLDDETGTHFLNGLLCAASVEAKPRLQKNKSTRCQFYWSEKHPDELRVIVSLPDEVSFPVTSEPSTTRFELAICEDGEEVSGLGPAYASLENRQATVRLRKSEVRFGRQNPSAGLSLVARAGGMIVGSIKLDDSEIAIGEVPLTFIVDADQWLLQGQASCSVRSSDVLIVLPRDNSNVAGFDGQSRAVNVLGLKALPVKGCQDVTVTANETYRIRTGREQISIGRFALNGKRASWVCHPDETFIGVPKVISTLPDIQSIDVTRYTC</t>
  </si>
  <si>
    <t>P39393</t>
  </si>
  <si>
    <t>YJIV_ECOLI</t>
  </si>
  <si>
    <t>Putative uncharacterized protein YjiV</t>
  </si>
  <si>
    <t>yjiV mcrD b4486</t>
  </si>
  <si>
    <t>yjiV</t>
  </si>
  <si>
    <t>MYVNQRQNCDCGSPVYEVAFCNDCNEPHLLARDKKGKLVQWENKGGDEFSLQDEVPVEHDATEEKVEKENSFQPPLIIAAGETSEAGYTLQRLDRQTRRIGVINNDSIPLIINDIEQVCSASGCGYRGMSGKQPFRRALLGGPFYVTNIVPTVLEYCQDFTSDEGKEGVGPDSLPGRGRRLITFTDSRQGTARMAVRMQQEAERSRLRGSVVEILSWHQRTQTSTAPNANADLEKLAARAKQAREQAEEYRSWGMPDQAKLSQAQAEQLEQAYQAATGGKAATILVSRTWTEMVNELKERADIRGPVLQYNHYLKPEVFNENGGPLKLSEMLLFREFMRRPKRTNSLETQGLVQVGYQGLEKIHKSPLHWQEKGLTLDDWRDFLKVTLDHYVRESNFTQLDDELKNWIGSRFSSKFVRNPESKDPEDNQNRRWPQIRNGNVSHRLAKLLMLGAGFKTVNAATIDIINTWLKEAWAQLTGPLAVLKPDGNRFYLPKEHMTFSLITDAWICPVTNKILDTAFKGLTPYLPTHISFEHLTLAQYDTFVAQKVTMPEIWKLDRSQEDYAEGLAKARDWVSHDPLIAQLRSENVWTDINDRVVEGGFYYRTAEHSAQQSSERLQSYEKMFKNGQLNVLNCSTTMEMGVDTDRVMTLASRSQQATIPGPEWHLNDELVVRSLGYKTVELNEFILPAKATNAVERVKDIQIHKQLNGPLSQFGQRFWDVLFNDHEEAQSLMNNTRITGVHYTDRYLQNPVALALLGSILRPLKTKLTDGAEVTLDTLFKDKDRPGNRPFHDWMSIADFQDFADQWFAAALGRPVELTVFDSPRDIPHHRKLTVTFEDGQVLKIRFDQGMGYWRINFSSQWHYFDFRDDVSFQLVKMAQACKEGNVANSEESWATDVLVEVIAS</t>
  </si>
  <si>
    <t>P39394</t>
  </si>
  <si>
    <t>SYME_ECOLI</t>
  </si>
  <si>
    <t>Toxic protein SymE (Putative endoribonuclease SymE) (EC 3.1.-.-)</t>
  </si>
  <si>
    <t>symE dinL sosC yjiW b4347 JW4310</t>
  </si>
  <si>
    <t>symE</t>
  </si>
  <si>
    <t>MTDTHSIAQPFEAEVSPANNRHVTVGYASRYPDYSRIPAITLKGQWLEAAGFATGTAVDVKVMEGCIVLTAQPPAAEESELMQSLRQVCKLSARKQKQVQAFIGVIAGKQKVA</t>
  </si>
  <si>
    <t>P39396</t>
  </si>
  <si>
    <t>BTST_ECOLI</t>
  </si>
  <si>
    <t>Pyruvate/proton symporter BtsT (Brenztraubensaure transporter) (Pyruvate/H(+) symporter)</t>
  </si>
  <si>
    <t>btsT yjiY b4354 JW5791</t>
  </si>
  <si>
    <t>btsT</t>
  </si>
  <si>
    <t>MDTKKIFKHIPWVILGIIGAFCLAVVALRRGEHISALWIVVASVSVYLVAYRYYSLYIAQKVMKLDPTRATPAVINNDGLNYVPTNRYVLFGHHFAAIAGAGPLVGPVLAAQMGYLPGTLWLLAGVVLAGAVQDFMVLFISSRRNGASLGEMIKEEMGPVPGTIALFGCFLIMIIILAVLALIVVKALAESPWGVFTVCSTVPIALFMGIYMRFIRPGRVGEVSVIGIVLLVASIYFGGVIAHDPYWGPALTFKDTTITFALIGYAFVSALLPVWLILAPRDYLATFLKIGVIVGLALGIVVLNPELKMPAMTQYIDGTGPLWKGALFPFLFITIACGAVSGFHALISSGTTPKLLANETDARFIGYGAMLMESFVAIMALVAASIIEPGLYFAMNTPPAGLGITMPNLHEMGGENAPIIMAQLKDVTAHAAATVSSWGFVISPEQILQTAKDIGEPSVLNRAGGAPTLAVGIAHVFHKVLPMADMGFWYHFGILFEALFILTALDAGTRSGRFMLQDLLGNFIPFLKKTDSLVAGIIGTAGCVGLWGYLLYQGVVDPLGGVKSLWPLFGISNQMLAAVALVLGTVVLIKMKRTQYIWVTVVPAVWLLICTTWALGLKLFSTNPQMEGFFYMASQYKEKIANGTDLTAQQIANMNHIVVNNYTNAGLSILFLIVVYSIIFYGFKTWLAVRNSDKRTDKETPYVPIPEGGVKISSHH</t>
  </si>
  <si>
    <t>P39398</t>
  </si>
  <si>
    <t>LGOT_ECOLI</t>
  </si>
  <si>
    <t>Probable L-galactonate transporter (Galactonate:H(+) symporter)</t>
  </si>
  <si>
    <t>lgoT yjiZ yjjL b4356 JW4319</t>
  </si>
  <si>
    <t>lgoT</t>
  </si>
  <si>
    <t>MEKENITIDPRSSFTPSSSADIPVPPDGLVQRSTRIKRIQTTAMLLLFFAAVINYLDRSSLSVANLTIREELGLSATEIGALLSVFSLAYGIAQLPCGPLLDRKGPRLMLGLGMFFWSLFQAMSGMVHNFTQFVLVRIGMGIGEAPMNPCGVKVINDWFNIKERGRPMGFFNAASTIGVAVSPPILAAMMLVMGWRGMFITIGVLGIFLAIGWYMLYRNREHVELTAVEQAYLNAGSVNARRDPLSFAEWRSLFRNRTMWGMMLGFSGINYTAWLYLAWLPGYLQTAYNLDLKSTGLMAAIPFLFGAAGMLVNGYVTDWLVKGGMAPIKSRKICIIAGMFCSAAFTLIVPQATTSMTAVLLIGMALFCIHFAGTSCWGLIHVAVASRMTASVGSIQNFASFICASFAPIITGFIVDTTHSFRLALIICGCVTAAGALAYIFLVRQPINDPRKD</t>
  </si>
  <si>
    <t>P39399</t>
  </si>
  <si>
    <t>LGOR_ECOLI</t>
  </si>
  <si>
    <t>Probable HTH-type transcriptional regulator LgoR</t>
  </si>
  <si>
    <t>lgoR yjjM b4357 JW5792</t>
  </si>
  <si>
    <t>lgoR</t>
  </si>
  <si>
    <t>MSRSQNLRHNVINQVIDDMARGHIPSPLPSQSALAEMYNISRTTVRHILSHLRECGVLTQVGNDYVIARKPDHDDGFACTTASMSEQNKVFEQAFFTMINQRQLRPGETFSELQLARAAGVSPVVVREYLLKFGRYNLIHSEKRGQWSMKQFDQSYAEQLFELREMLETHSLQHFLNLPDHDPRWLQAKTMLERHRLLRDNIGNSFRMFSQLDRDFHSLLLSAADNIFFDQSLEIISVIFHFHYQWDESDLKQRNIIAVDEHMTILSALICRSDLDATLALRNHLNSAKQSMIRSINENTRYAH</t>
  </si>
  <si>
    <t>P39400</t>
  </si>
  <si>
    <t>LGOD_ECOLI</t>
  </si>
  <si>
    <t>L-galactonate-5-dehydrogenase (EC 1.1.1.414)</t>
  </si>
  <si>
    <t>lgoD yjjN b4358 JW5793</t>
  </si>
  <si>
    <t>lgoD</t>
  </si>
  <si>
    <t>MSTMNVLICQQPKELVWKQREIPIPGDNEALIKIKSVGICGTDIHAWGGNQPFFSYPRVLGHEICGEIVGLGKNIADLKNGQQVAVIPYVACQQCPACKSGRTNCCEKISVIGVHQDGGFSEYLSVPVANILPADGIDPQAAALIEPFAISAHAVRRAAIAPGEQVLVVGAGPIGLGAAAIAKADGAQVVVADTSPARREHVATRLELPLLDPSAEDFDAQLRAQFGGSLAQKVIDATGNQHAMNNTVNLIRHGGTVVFVGLFKGELQFSDPEFHKKETTMMGSRNATPEDFAKVGRLMAEGKITADMMLTHRYPFATLAETYERDVINNRELIKGVITF</t>
  </si>
  <si>
    <t>P39401</t>
  </si>
  <si>
    <t>OPGB_ECOLI</t>
  </si>
  <si>
    <t>Phosphoglycerol transferase I (EC 2.7.8.20) (Phosphatidylglycerol--membrane-oligosaccharide glycerophosphotransferase)</t>
  </si>
  <si>
    <t>mdoB opgB yjjO b4359 JW5794</t>
  </si>
  <si>
    <t>mdoB</t>
  </si>
  <si>
    <t>MSELLSFALFLASVLIYAWKAGRNTWWFAATLTVLGLFVVLNITLFASDYFTGDGINDAVLYTLTNSLTGAGVSKYILPGIGIVLGLTAVFGALGWILRRRRHHPHHFGYSLLALLLALGSVDASPAFRQITELVKSQSRDGDPDFAAYYKEPSKTIPDPKLNLVYIYGESLERTYFDNEAFPDLTPELGALKNEGLDFSHTQQLPGTDYTIAGMVASQCGIPLFAPFEGNASASVSSFFPQNICLGDILKNSGYQNYFVQGANLRFAGKDVFLKSHGFDHLYGSEELKSVVADPHYRNDWGFYDDTVLDEAWKKFEELSRSGQRFSLFTLTVDTHHPDGFISRTCNRKKYDFDGKPNQSFSAVSCSQENIATFINKIKASPWFKDTVIVVSSDHLAMNNTAWKYLNKQDRNNLFFVIRGDKPQQETLAVKRNTMDNGATVLDILGGDNYLGLGRSSLSGQSMSEIFLNIKEKTLAWKPDIIRLWKFPKEMKEFTIDQQKNMIAFSGSHFRLPLLLRVSDKRVEPLPESEYSAPLRFQLADFAPRDNFVWVDRCYKMAQLWAPELALSTDWCVSQGQLGGQQIVQHVDKTTWQGKTAFKDTVIDMARYKGNVDTLKIVDNDIRYKADSFIFNVAGAPEEVKQFSGISRPESWGRWSNAQLGDEVKIEYKHPLPKKFDLVITAKAYGNNASRPIPVRVGNEEQTLVLGNEVTTTTLHFDNPTDADTLVIVPPEPVSTNEGNILGHSPRKLGIGMVEIKVVEREG</t>
  </si>
  <si>
    <t>P39404</t>
  </si>
  <si>
    <t>BGLJ_ECOLI</t>
  </si>
  <si>
    <t>Transcriptional activator protein BglJ</t>
  </si>
  <si>
    <t>bglJ yjjR b4366 JW5955</t>
  </si>
  <si>
    <t>bglJ</t>
  </si>
  <si>
    <t>MEHSRIKKRNVALIEKCVMSSIGIESLFRKFAGNPYKLHTYTSQESFQDAMSRISFAAVIFSFSAMRSERREGLSCLTELAIKFPRTRRLVIADDDIEARLIGSLSPSPLDGVLSKASTLEIFHQELFLSLNGVRQATDRLNNQWYINQSRTLSPTEREILRFMSRGYSMTQIAEQLKRNIKTIRAHKFNVMSKLGVSSDAGLLEAADILLCMRHCETSNVLHPY</t>
  </si>
  <si>
    <t>P39405</t>
  </si>
  <si>
    <t>FHUF_ECOLI</t>
  </si>
  <si>
    <t>Ferric iron reductase protein FhuF</t>
  </si>
  <si>
    <t>fhuF yjjS b4367 JW4331</t>
  </si>
  <si>
    <t>fhuF</t>
  </si>
  <si>
    <t>MAYRSAPLYEDVIWRTHLQPQDPTLAQAVRATIAKHREHLLEFIRLDEPAPLNAMTLAQWSSPNVLSSLLAVYSDHIYRNQPMMIRENKPLISLWAQWYIGLMVPPLMLALLTQEKALDVSPEHFHAEFHETGRVACFWVDVCEDKNATPHSPQHRMETLISQALVPVVQALEATGEINGKLIWSNTGYLINWYLTEMKQLLGEATVESLRHALFFEKTLTNGEDNPLWRTVVLRDGLLVRRTCCQRYRLPDVQQCGDCTLK</t>
  </si>
  <si>
    <t>P39406</t>
  </si>
  <si>
    <t>RSMC_ECOLI</t>
  </si>
  <si>
    <t>Ribosomal RNA small subunit methyltransferase C (EC 2.1.1.172) (16S rRNA m2G1207 methyltransferase) (rRNA (guanine-N(2)-)-methyltransferase RsmC)</t>
  </si>
  <si>
    <t>rsmC yjjT b4371 JW4333</t>
  </si>
  <si>
    <t>rsmC</t>
  </si>
  <si>
    <t>MSAFTPASEVLLRHSDDFEQSRILFAGDLQDDLPARLDTAASRAHTQQFHHWQVLSRQMGDNARFSLVATADDVADCDTLIYYWPKNKPEAQFQLMNLLSLLPVGTDIFVVGENRSGVRSAEQMLADYAPLNKVDSARRCGLYFGRLEKQPVFDAEKFWGEYSVDGLTVKTLPGVFSRDGLDVGSQLLLSTLTPHTKGKVLDVGCGAGVLSVAFARHSPKIRLTLCDVSAPAVEASRATLAANGVEGEVFASNVFSEVKGRFDMIISNPPFHDGMQTSLDAAQTLIRGAVRHLNSGGELRIVANAFLPYPDVLDETFGFHEVIAQTGRFKVYRAIMTRQAKKG</t>
  </si>
  <si>
    <t>P39407</t>
  </si>
  <si>
    <t>YJJU_ECOLI</t>
  </si>
  <si>
    <t>Uncharacterized protein YjjU (EC 3.1.1.-)</t>
  </si>
  <si>
    <t>yjjU b4377 JW4340</t>
  </si>
  <si>
    <t>yjjU</t>
  </si>
  <si>
    <t>MGQRIPVTLGNIAPLSLRPFQPGRIALVCEGGGQRGIFTAGVLDEFMRAQFNPFDLYLGTSAGAQNLSAFICNQPGYARKVIMRYTTKREFFDPLRFVRGGNLIDLDWLVEATASQMPLQMDTAARLFDSGKSFYMCACRQDDYAPNYFLPTKQNWLDVIRASSAIPGFYRSGVSLEGINYLDGGISDAIPVKEAARQGAKTLVVIRTVPSQMYYTPQWFKRMERWLGDSSLQPLVNLVQHHETSYRDIQQFIEKPPGKLRIFEIYPPKPLHSIALGSRIPALREDYKLGRLCGRYFLATVGKLLTEKAPLTRHLVPVVTPESIVIPPAPVANDTLVAEVSDAPQANDPTFNNEDLA</t>
  </si>
  <si>
    <t>P39408</t>
  </si>
  <si>
    <t>YJJV_ECOLI</t>
  </si>
  <si>
    <t>Uncharacterized metal-dependent hydrolase YjjV (EC 3.1.-.-)</t>
  </si>
  <si>
    <t>yjjV b4378 JW4341</t>
  </si>
  <si>
    <t>yjjV</t>
  </si>
  <si>
    <t>MICRFIDTHCHFDFPPFSGDEEASLQRAAQAGVGKIIVPATEAENFARVLALAENYQPLYAALGLHPGMLEKHSDVSLEQLQQALERRPAKVVAVGEIGLDLFGDDPQFERQQWLLDEQLKLAKRYDLPVILHSRRTHDKLAMHLKRHDLPRTGVVHGFSGSLQQAERFVQLGYKIGVGGTITYPRASKTRDVIAKLPLASLLLETDAPDMPLNGFQGQPNRPEQAARVFAVLCELRREPADEIAQALLNNTYTLFNVP</t>
  </si>
  <si>
    <t>P39409</t>
  </si>
  <si>
    <t>YJJW_ECOLI</t>
  </si>
  <si>
    <t>Putative glycyl-radical enzyme activating enzyme YjjW (GRE activating enzyme YjjW) (EC 1.97.1.-)</t>
  </si>
  <si>
    <t>yjjW b4379 JW4342</t>
  </si>
  <si>
    <t>yjjW</t>
  </si>
  <si>
    <t>MNSRCALVSKIIPFSCVDGPGSRLALFLQGCNLRCKNCHNPWTMGRCNDCGECVPQCPHQALQIVDGKVVWNAVVCEQCDTCLKRCPQHATPMAQSMSVDEVLSHVRKAVLFIEGITVSGGEATTQLPFVVALFTAIKNDPQLRHLTCLVDSNGMLSETGWEKLLPVCDGAMLDLKAWGSECHQQLTGRDNQQIKRSIYLLAERGKLAELRLLVIPGQVDYLQHIEELAAFIKGLGDVPVRLNAFHAHGVYGEAQSWASATPEDVEPLADALKVRGVSRLIFPALYL</t>
  </si>
  <si>
    <t>P39410</t>
  </si>
  <si>
    <t>YJJJ_ECOLI</t>
  </si>
  <si>
    <t>Toxin YjjJ (Putative DNA-binding transcriptional regulator YjjJ) (Putative serine/threonine kinase toxin YjjJ) (EC 2.-.-.-)</t>
  </si>
  <si>
    <t>yjjJ b4385 JW4348</t>
  </si>
  <si>
    <t>yjjJ</t>
  </si>
  <si>
    <t>MSELTDLLLQGPRSAPELRQRLAISQATFSRLVAREDRVIRFGKARATRYALLRPYRGIERIPVWRVDDTGKAHKFADIRLCWPQGSCLVTGADGDEQWFDGLPWYLTDLRPQGFLGRAWGRKLAAQLNLTDDIRLWQEEDVLYALTVFNGEYTGGWLVGEGNYQRWITAQHPAEIPLDQKLTHYEQLASDALAGEIVGSSAGGEQPKFTYYAQTPSGNKHVLVKFTVPQQTAVSQRWGDLLIAESIAAQILRDGGIHAIESTVLVTSNRQVFLEAERFDCKGNDGRLPIVSLEAVQSEFISSPGSWPQAMRRLCEQQLVTHQSVAQTEVIWAFGRLIANSDMHAGNLSFYLSEPPFALTPVYDMLPMVYAPNSAGMLRDAAIEVKFDLNVSKSAWLTAIPLAQQFWQTVARDPRISEAFRHIAQEMPEKIRQIEEKVARMGG</t>
  </si>
  <si>
    <t>P39411</t>
  </si>
  <si>
    <t>NCPP_ECOLI</t>
  </si>
  <si>
    <t>Inosine/xanthosine triphosphatase (ITPase/XTPase) (EC 3.6.1.-) (Non-canonical purine NTP phosphatase) (Non-standard purine NTP phosphatase) (Nucleoside-triphosphate phosphatase) (NTPase)</t>
  </si>
  <si>
    <t>yjjX b4394 JW5801</t>
  </si>
  <si>
    <t>yjjX</t>
  </si>
  <si>
    <t>MHQVVCATTNPAKIQAILQAFHEIFGEGSCHIASVAVESGVPEQPFGSEETRAGARNRVANARRLLPEADFWVAIEAGIDGDSTFSWVVIENASQRGEARSATLPLPAVILEKVREGEALGPVMSRYTGIDEIGRKEGAIGVFTAGKLTRASVYHQAVILALSPFHNAVY</t>
  </si>
  <si>
    <t>P39414</t>
  </si>
  <si>
    <t>TTDT_ECOLI</t>
  </si>
  <si>
    <t>L-tartrate/succinate antiporter (Tartrate carrier) (Tartrate transporter)</t>
  </si>
  <si>
    <t>ttdT ygjC ygjE b3063 JW3035</t>
  </si>
  <si>
    <t>ttdT</t>
  </si>
  <si>
    <t>MKPSTEWWRYLAPLAVIAIIALLPVPAGLENHTWLYFAVFTGVIVGLILEPVPGAVVAMVGISIIAILSPWLLFSPEQLAQPGFKFTAKSLSWAVSGFSNSVIWLIFAAFMFGTGYEKTGLGRRIALILVKKMGHRTLFLGYAVMFSELILAPVTPSNSARGAGIIYPIIRNLPPLYQSQPNDSSSRSIGSYIMWMGIVADCVTSAIFLTAMAPNLLLIGLMKSASHATLSWGDWFLGMLPLSILLVLLVPWLAYVLYPPVLKSGDQVPRWAETELQAMGPLCSREKRMLGLMVGALVLWIFGGDYIDAAMVGYSVVALMLLLRIISWDDIVSNKAAWNVFFWLASLITLATGLNNTGFISWFGKLLAGSLSGYSPTMVMVALIVVFYLLRYFFASATAYTSALAPMMIAAALAMPEIPLPVFCLMVGAAIGLGSILTPYATGPSPIYYGSGYLPTADYWRLGAIFGLIFLVLLVITGLLWMPVVLL</t>
  </si>
  <si>
    <t>P39451</t>
  </si>
  <si>
    <t>ADHP_ECOLI</t>
  </si>
  <si>
    <t>Alcohol dehydrogenase, propanol-preferring (EC 1.1.1.1)</t>
  </si>
  <si>
    <t>adhP yddN b1478 JW1474</t>
  </si>
  <si>
    <t>adhP</t>
  </si>
  <si>
    <t>MKAAVVTKDHHVDVTYKTLRSLKHGEALLKMECCGVCHTDLHVKNGDFGDKTGVILGHEGIGVVAEVGPGVTSLKPGDRASVAWFYEGCGHCEYCNSGNETLCRSVKNAGYSVDGGMAEECIVVADYAVKVPDGLDSAAASSITCAGVTTYKAVKLSKIRPGQWIAIYGLGGLGNLALQYAKNVFNAKVIAIDVNDEQLKLATEMGADLAINSHTEDAAKIVQEKTGGAHAAVVTAVAKAAFNSAVDAVRAGGRVVAVGLPPESMSLDIPRLVLDGIEVVGSLVGTRQDLTEAFQFAAEGKVVPKVALRPLADINTIFTEMEEGKIRGRMVIDFRH</t>
  </si>
  <si>
    <t>P39452</t>
  </si>
  <si>
    <t>RIR3_ECOLI</t>
  </si>
  <si>
    <t>Ribonucleoside-diphosphate reductase 2 subunit alpha (EC 1.17.4.1) (R1E protein) (Ribonucleotide reductase 2)</t>
  </si>
  <si>
    <t>nrdE b2675 JW2650</t>
  </si>
  <si>
    <t>nrdE</t>
  </si>
  <si>
    <t>MATTTAECLTQETMDYHALNAMLNLYDSAGRIQFDKDRQAVDAFIATHVRPNSVTFSSQQQRLNWLVNEGYYDESVLNRYSRDFVITLFTHAHTSGFRFQTFLGAWKFYTSYTLKTFDGKRYLEDFADRVTMVALTLAQGDETLALQLTDEMLSGRFQPATPTFLNCGKQQRGELVSCFLLRIEDNMESIGRAVNSALQLSKRGGGVAFLLSNLREAGAPIKRIENQSSGVIPVMKMLEDAFSYANQLGARQGAGAVYLHAHHPDILRFLDTKRENADEKIRIKTLSLGVVIPDITFHLAKENAQMALFSPYDVERVYGKPFADVAISQHYDELVADERIRKKYLNARDFFQRLAEIQFESGYPYIMYEDTVNRANPIAGRINMSNLCSEILQVNSASEYDENLDYTRTGHDISCNLGSLNIAHTMDSPDFARTVETAVRGLTAVSDMSHIRSVPSIEAGNAASHAIGLGQMNLHGYLAREGIAYGSPEALDFTNLYFYAITWHALRTSMLLARERGETFAGFKQSRYASGEYFSQYLQGNWQPKTAKVGELFTRSGITLPTREMWAQLRDDVMRYGIYNQNLQAVPPTGSISYINHATSSIHPIVAKVEIRKEGKTGRVYYPAPFMTNENLALYQDAYEIGAEKIIDTYAEATRHVDQGLSLTLFFPDTATTRDINKAQIYAWRKGIKTLYYIRLRQMALEGTEIEGCVSCAL</t>
  </si>
  <si>
    <t>DISULFID 178..415;  /note="Redox-active";  /evidence="ECO:0000250"</t>
  </si>
  <si>
    <t>P39453</t>
  </si>
  <si>
    <t>TORS_ECOLI</t>
  </si>
  <si>
    <t>Sensor protein TorS (EC 2.7.13.3)</t>
  </si>
  <si>
    <t>torS yccI b0993 JW5135</t>
  </si>
  <si>
    <t>torS</t>
  </si>
  <si>
    <t>MNLTLTRRLWMGFALMALLTLTSTLVGWYNLRFISQVEKDNTQALIPTMNMARQLSEASAWELFAAQNLTSADNEKMWQAQGRMLTAQSLKINALLQALREQGFDTTAIEQQEQEISRSLRQQGELVGQRLQLRQQQQQLSQQIVAAADEIARLAQGQANNATTSAGATQAGIYDLIEQDQRQAAESALDRLIDIDLEYVNQMNELRLSALRVQQMVMNLGLEQIQKNAPTLEKQLNNAVKILQRRQIRIEDPGVRAQVATTLTTVSQYSDLLALYQQDSEISNHLQTLAQNNIAQFAQFSSEVSQLVDTIELRNQHGLAHLEKASARGQYSLLLLGMVSLCALILILWRVVYRSVTRPLAEQTQALQRLLDGDIDSPFPETAGVRELDTIGRLMDAFRSNVHALNRHREQLAAQVKARTAELQELVIEHRQARAEAEKASQAKSAFLAAMSHEIRTPLYGILGTAQLLADNPALNAQRDDLRAITDSGESLLTILNDILDYSAIEAGGKNVSVSDEPFEPRPLLESTLQLMSGRVKGRPIRLATAIADDMPCALMGDPRRIRQVITNLLSNALRFTDEGYIILRSRTDGEQWLVEVEDSGCGIDPAKLAEIFQPFVQVSGKRGGTGLGLTISSRLAQAMGGELSATSTPEVGSCFCLRLPLRVATAPVPKTVNQAVRLDGLRLLLIEDNPLTQRITIEMLKTSGAQIVAVGNAAQALETLQNSEPFAAALVDFDLPDIDGITLARQLAQQYPSLVLIGFSAHVIDETLRQRTSSLFRGIIPKPVPREVLGQLLAHYLQLQVNNDQSLDVSQLNEDAQLMGTEKIHEWLVLFTQHALPLLDEIDIARASQDSEKIKRAAHQLKSSCSSLGMHIASQLCAQLEQQPLSAPLPHEEITRSVAALEAWLHKKDLNAI</t>
  </si>
  <si>
    <t>P39829</t>
  </si>
  <si>
    <t>GARD_ECOLI</t>
  </si>
  <si>
    <t>Galactarate dehydratase (L-threo-forming) (GalcD) (EC 4.2.1.42)</t>
  </si>
  <si>
    <t>garD yhaG b3128 JW3097</t>
  </si>
  <si>
    <t>garD</t>
  </si>
  <si>
    <t>MANIEIRQETPTAFYIKVHDTDNVAIIVNDNGLKAGTRFPDGLELIEHIPQGHKVALLDIPANGEIIRYGEVIGYAVRAIPRGSWIDESMVVLPEAPPLHTLPLATKVPEPLPPLEGYTFEGYRNADGSVGTKNLLGITTSVHCVAGVVDYVVKIIERDLLPKYPNVDGVVGLNHLYGCGVAINAPAAVVPIRTIHNISLNPNFGGEVMVIGLGCEKLQPERLLTGTDDVQAIPVESASIVSLQDEKHVGFQSMVEDILQIAERHLQKLNQRQRETCPASELVVGMQCGGSDAFSGVTANPAVGYASDLLVRCGATVMFSEVTEVRDAIHLLTPRAVNEEVGKRLLEEMEWYDNYLNMGKTDRSANPSPGNKKGGLANVVEKALGSIAKSGKSAIVEVLSPGQRPTKRGLIYAATPASDFVCGTQQVASGITVQVFTTGRGTPYGLMAVPVIKMATRTELANRWFDLMDINAGTIATGEETIEEVGWKLFHFILDVASGKKKTFSDQWGLHNQLAVFNPAPVT</t>
  </si>
  <si>
    <t>P39830</t>
  </si>
  <si>
    <t>YBAL_ECOLI</t>
  </si>
  <si>
    <t>Putative cation/proton antiporter YbaL</t>
  </si>
  <si>
    <t>ybaL ylaA b0478 JW0467</t>
  </si>
  <si>
    <t>ybaL</t>
  </si>
  <si>
    <t>MHHATPLITTIVGGLVLAFILGMLANKLRISPLVGYLLAGVLAGPFTPGFVADTKLAPELAELGVILLMFGVGLHFSLKDLMAVKAIAIPGAIAQIAVATLLGMALSAVLGWSLMTGIVFGLCLSTASTVVLLRALEERQLIDSQRGQIAIGWLIVEDLVMVLTLVLLPAVAGMMEQGDVGFATLAVDMGITIGKVIAFIAIMMLVGRRLVPWIMARSAATGSRELFTLSVLALALGVAFGAVELFDVSFALGAFFAGMVLNESELSHRAAHDTLPLRDAFAVLFFVSVGMLFDPLILIQQPLAVLATLAIILFGKSLAAFFLVRLFGHSQRTALTIAASLAQIGEFAFILAGLGMALNLLPQAGQNLVLAGAILSIMLNPVLFALLEKYLAKTETLEEQTLEEAIEEEKQIPVDICNHALLVGYGRVGSLLGEKLLASDIPLVVIETSRTRVDELRERGVRAVLGNAANEEIMQLAHLECAKWLILTIPNGYEAGEIVASARAKNPDIEIIARAHYDDEVAYITERGANQVVMGEREIARTMLELLETPPAGEVVTG</t>
  </si>
  <si>
    <t>P39831</t>
  </si>
  <si>
    <t>YDFG_ECOLI</t>
  </si>
  <si>
    <t>NADP-dependent 3-hydroxy acid dehydrogenase YdfG (L-allo-threonine dehydrogenase) (EC 1.1.1.381) (Malonic semialdehyde reductase) (EC 1.1.1.298)</t>
  </si>
  <si>
    <t>ydfG b1539 JW1532</t>
  </si>
  <si>
    <t>ydfG</t>
  </si>
  <si>
    <t>MIVLVTGATAGFGECITRRFIQQGHKVIATGRRQERLQELKDELGDNLYIAQLDVRNRAAIEEMLASLPAEWCNIDILVNNAGLALGMEPAHKASVEDWETMIDTNNKGLVYMTRAVLPGMVERNHGHIINIGSTAGSWPYAGGNVYGATKAFVRQFSLNLRTDLHGTAVRVTDIEPGLVGGTEFSNVRFKGDDGKAEKTYQNTVALTPEDVSEAVWWVSTLPAHVNINTLEMMPVTQSYAGLNVHRQ</t>
  </si>
  <si>
    <t>P39832</t>
  </si>
  <si>
    <t>ZNUB_ECOLI</t>
  </si>
  <si>
    <t>High-affinity zinc uptake system membrane protein ZnuB</t>
  </si>
  <si>
    <t>znuB yebI b1859 JW1848</t>
  </si>
  <si>
    <t>znuB</t>
  </si>
  <si>
    <t>MIELLFPGWLAGIMLACAAGPLGSFVVWRRMSYFGDTLAHASLLGVAFGLLLDVNPFYAVIAVTLLLAGGLVWLEKRPQLAIDTLLGIMAHSALSLGLVVVSLMSNIRVDLMAYLFGDLLAVTPEDLISIAIGVVIVVAILFWQWRNLLSMTISPDLAFVDGVKLQRVKLLLMLVTALTIGVAMKFVGALIITSLLIIPAATARRFARTPEQMAGVAVLVGMVAVTGGLTFSAVYDTPAGPSVVLCAALLFILSMMKKQAS</t>
  </si>
  <si>
    <t>P39834</t>
  </si>
  <si>
    <t>YGIL_ECOLI</t>
  </si>
  <si>
    <t>Uncharacterized fimbrial-like protein YgiL</t>
  </si>
  <si>
    <t>ygiL b3043 JW3011</t>
  </si>
  <si>
    <t>ygiL</t>
  </si>
  <si>
    <t>MSAFKKSLLVAGVAMILSNNVFADEGHGIVKFKGEVISAPCSIKPGDEDLTVNLGEVADTVLKSDQKSLAEPFTIHLQDCMLSQGGTTYSKAKVTFTTANTMTGQSDLLKNTKETEIGGATGVGVRILDSQSGEVTLGTPVVITFNNTNSYQELNFKARMESPSKDATPGNVYAQADYKIAYE</t>
  </si>
  <si>
    <t>DISULFID 41..80;  /evidence="ECO:0000255"</t>
  </si>
  <si>
    <t>P39835</t>
  </si>
  <si>
    <t>GNTT_ECOLI</t>
  </si>
  <si>
    <t>High-affinity gluconate transporter (Gluconate permease) (Gnt-I system)</t>
  </si>
  <si>
    <t>gntT gntM usgA yhgC b3415 JW5690</t>
  </si>
  <si>
    <t>gntT</t>
  </si>
  <si>
    <t>MPLVIVAIGVILLLLLMIRFKMNGFIALVLVALAVGLMQGMPLDKVIGSIKAGVGGTLGSLALIMGFGAMLGKMLADCGGAQRIATTLIAKFGKKHIQWAVVLTGFTVGFALFYEVGFVLMLPLVFTIAASANIPLLYVGVPMAAALSVTHGFLPPHPGPTAIATIFNADMGKTLLYGTILAIPTVILAGPVYARVLKGIDKPIPEGLYSAKTFSEEEMPSFGVSVWTSLVPVVLMAMRAIAEMILPKGHAFLPVAEFLGDPVMATLIAVLIAMFTFGLNRGRSMDQINDTLVSSIKIIAMMLLIIGGGGAFKQVLVDSGVDKYIASMMHETNISPLLMAWSIAAVLRIALGSATVAAITAGGIAAPLIATTGVSPELMVIAVGSGSVIFSHVNDPGFWLFKEYFNLTIGETIKSWSMLETIISVCGLVGCLLLNMVI</t>
  </si>
  <si>
    <t>P39836</t>
  </si>
  <si>
    <t>YFEH_ECOLI</t>
  </si>
  <si>
    <t>Putative symporter YfeH</t>
  </si>
  <si>
    <t>yfeH b2410 JW5876</t>
  </si>
  <si>
    <t>yfeH</t>
  </si>
  <si>
    <t>MKLFRILDPFTLTLITVVLLASFFPARGDFVPFFENLTTAAIALLFFMHGAKLSREAIIAGGGHWRLHLWVMCSTFVLFPILGVLFAWWKPVNVDPMLYSGFLYLCILPATVQSAIAFTSMAGGNVAAAVCSASASSLLGIFLSPLLVGLVMNVHGAGGSLEQVGKIMLQLLLPFVLGHLSRPWIGDWVSRNKKWIAKTDQTSILLVVYTAFSEAVVNGIWHKVGWGSLLFIVVVSCVLLAIVIVVNVFMARRLSFNKADEITIVFCGSKKSLANGIPMANILFPTSVIGMMVLPLMIFHQIQLMVCAVLARRYKRQTEQLQAQQESSADKA</t>
  </si>
  <si>
    <t>P39838</t>
  </si>
  <si>
    <t>RCSD_ECOLI</t>
  </si>
  <si>
    <t>Phosphotransferase RcsD (EC 2.7.2.-) (Phosphotransfer intermediate RcsD)</t>
  </si>
  <si>
    <t>rcsD yojN yojP yojQ b2216 JW2204</t>
  </si>
  <si>
    <t>rcsD</t>
  </si>
  <si>
    <t>MRQKETTATTRFSLLPGSITRFFLLLIIVLLVTMGVMVQSAVNAWLKDKSYQIVDITHAIQKRVDNWRYVTWQIYDNIAATTSPSSGEGLQETRLKQDVYYLEKPRRKTEALIFGSHDNSTLEMTQRMSTYLDTLWGAENVPWSMYYLNGQDNSLVLISTLPLKDLTSGFKESTVSDIVDSRRAEMLQQANALDERESFSNMRRLAWQNGHYFTLRTTFNQPGHLATVVAFDLPINDLIPPGMPLDSFRLEPDATATGNNDNEKEGTDSVSIHFNSTKIEISSALNSTDMRLVWQVPYGTLLLDTLQNILLPLLLNIGLLALALFGYTTFRHFSSRSTENVPSTAVNNELRILRAINEEIVSLLPLGLLVHDQESNRTVISNKIADHLLPHLNLQNITTMAEQHQGIIQATINNELYEIRMFRSQVAPRTQIFIIRDQDREVLVNKKLKQAQRLYEKNQQGRMIFMKNIGDALKEPAQSLAESAAKLNAPESKQLANQADVLVRLVDEIQLANMLADDSWKSETVLFSVQDLIDEVVPSVLPAIKRKGLQLLINNHLKAHDMRRGDRDALRRILLLLMQYAVTSTQLGKITLEVDQDESSEDRLTFRILDTGEGVSIHEMDNLHFPFINQTQNDRYGKADPLAFWLSDQLARKLGGHLNIKTRDGLGTRYSVHIKMLAADPEVEEEEERLLDDVCVMVDVTSAEIRNIVTRQLENWGATCITPDERLISQDYDIFLTDNPSNLTASGLLLSDDESGVREIGPGQLCVNFNMSNAMQEAVLQLIEVQLAQEEVTESPLGGDENAQLHASGYYALFVDTVPDDVKRLYTEAATSDFAALAQTAHRLKGVFAMLNLVPGKQLCETLEHLIREKDVPGIEKYISDIDSYVKSLL</t>
  </si>
  <si>
    <t>P39901</t>
  </si>
  <si>
    <t>YBFI_ECOLI</t>
  </si>
  <si>
    <t>Putative uncharacterized protein YbfI</t>
  </si>
  <si>
    <t>ybfI b4636 b0691.1</t>
  </si>
  <si>
    <t>ybfI</t>
  </si>
  <si>
    <t>MIALSVCWQIVRYLCRIRQMXGLNAIEHSNYLRNYMGHLRQKLEQDPARPRHFITETGIGYRFML</t>
  </si>
  <si>
    <t>P39902</t>
  </si>
  <si>
    <t>SPRT_ECOLI</t>
  </si>
  <si>
    <t>Protein SprT</t>
  </si>
  <si>
    <t>sprT yggI b2944 JW2911</t>
  </si>
  <si>
    <t>sprT</t>
  </si>
  <si>
    <t>MKTSRLPIAIQQAVMRRLREKLAQANLKLGRNYPEPKLSYTQRGTSAGTAWLESYEIRLNPVLLLENSEAFIEEVVPHELAHLLVWKHFGRVAPHGKEWKWMMENVLGVPARRTHQFELQSVRRNTFPYRCKCQEHQLTVRRHNRVVRGEAVYRCVHCGEQLVAK</t>
  </si>
  <si>
    <t>P40120</t>
  </si>
  <si>
    <t>OPGD_ECOLI</t>
  </si>
  <si>
    <t>Glucans biosynthesis protein D</t>
  </si>
  <si>
    <t>mdoD opgD ydcG yzzZ b1424 JW1420</t>
  </si>
  <si>
    <t>mdoD</t>
  </si>
  <si>
    <t>MDRRRFIKGSMAMAAVCGTSGIASLFSQAAFAADSDIADGQTQRFDFSILQSMAHDLAQTAWRGAPRPLPDTLATMTPQAYNSIQYDAEKSLWHNVENRQLDAQFFHMGMGFRRRVRMFSVDPATHLAREIHFRPELFKYNDAGVDTKQLEGQSDLGFAGFRVFKAPELARRDVVSFLGASYFRAVDDTYQYGLSARGLAIDTYTDSKEEFPDFTAFWFDTVKPGATTFTVYALLDSASITGAYKFTIHCEKSQVIMDVENHLYARKDIKQLGIAPMTSMFSCGTNERRMCDTIHPQIHDSDRLSMWRGNGEWICRPLNNPQKLQFNAYTDNNPKGFGLLQLDRDFSHYQDIMGWYNKRPSLWVEPRNKWGKGTIGLMEIPTTGETLDNIVCFWQPEKAVKAGDEFAFQYRLYWSAQPPVHCPLARVMATRTGMGGFSEGWAPGEHYPEKWARRFAVDFVGGDLKAAAPKGIEPVITLSSGEAKQIEILYIEPIDGYRIQFDWYPTSDSTDPVDMRMYLRCQGDAISETWLYQYFPPAPDKRQYVDDRVMS</t>
  </si>
  <si>
    <t>P40191</t>
  </si>
  <si>
    <t>PDXK_ECOLI</t>
  </si>
  <si>
    <t>Pyridoxine/pyridoxal/pyridoxamine kinase (PN/PL/PM kinase) (EC 2.7.1.35) (B6-vitamer kinase) (Pyridoxal kinase 1) (PL kinase 1)</t>
  </si>
  <si>
    <t>pdxK yfeI b2418 JW2411</t>
  </si>
  <si>
    <t>pdxK</t>
  </si>
  <si>
    <t>MSSLLLFNDKSRALQADIVAVQSQVVYGSVGNSIAVPAIKQNGLNVFAVPTVLLSNTPHYDTFYGGAIPDEWFSGYLRALQERDALRQLRAVTTGYMGTASQIKILAEWLTALRKDHPDLLIMVDPVIGDIDSGIYVKPDLPEAYRQYLLPLAQGITPNIFELEILTGKNCRDLDSAIAAAKSLLSDTLKWVVVTSASGNEENQEMQVVVVTADSVNVISHSRVKTDLKGTGDLFCAQLISGLLKGKALTDAVHRAGLRVLEVMRYTQQHESDELILPPLAEA</t>
  </si>
  <si>
    <t>P40710</t>
  </si>
  <si>
    <t>NLPE_ECOLI</t>
  </si>
  <si>
    <t>Lipoprotein NlpE (Copper homeostasis protein CutF)</t>
  </si>
  <si>
    <t>nlpE cutF b0192 JW0188</t>
  </si>
  <si>
    <t>nlpE</t>
  </si>
  <si>
    <t>MVKKAIVTAMAVISLFTLMGCNNRAEVDTLSPAQAAELKPMPQSWRGVLPCADCEGIETSLFLEKDGTWVMNERYLGAREEPSSFASYGTWARTADKLVLTDSKGEKSYYRAKGDALEMLDREGNPIESQFNYTLEAAQSSLPMTPMTLRGMYFYMADAATFTDCATGKRFMVANNAELERSYLAARGHSEKPVLLSVEGHFTLEGNPDTGAPTKVLAPDTAGKFYPNQDCSSLGQ</t>
  </si>
  <si>
    <t>DISULFID 165..231;  /evidence="ECO:0000305|PubMed:17698001"</t>
  </si>
  <si>
    <t>P40711</t>
  </si>
  <si>
    <t>ARFB_ECOLI</t>
  </si>
  <si>
    <t>Peptidyl-tRNA hydrolase ArfB (PTH) (EC 3.1.1.29) (Alternative ribosome-rescue factor B)</t>
  </si>
  <si>
    <t>arfB yaeJ b0191 JW0187</t>
  </si>
  <si>
    <t>arfB</t>
  </si>
  <si>
    <t>MIVISRHVAIPDGELEITAIRAQGAGGQHVNKTSTAIHLRFDIRASSLPEYYKERLLAASHHLISSDGVIVIKAQEYRSQELNREAALARLVAMIKELTTEKKARRPTRPTRASKERRLASKAQKSSVKAMRGKVRSGRE</t>
  </si>
  <si>
    <t>P40719</t>
  </si>
  <si>
    <t>QSEC_ECOLI</t>
  </si>
  <si>
    <t>Sensor protein QseC (EC 2.7.13.3)</t>
  </si>
  <si>
    <t>qseC ygiY b3026 JW2994</t>
  </si>
  <si>
    <t>qseC</t>
  </si>
  <si>
    <t>MKFTQRLSLRVRLTLIFLILASVTWLLSSFVAWKQTTDNVDELFDTQLMLFAKRLSTLDLNEINAADRMAQTPNRLKHGHVDDDALTFAIFTHDGRMVLNDGDNGEDIPYSYQREGFADGQLVGEDDPWRFVWMTSPDGKYRIVVGQEWEYREDMALAIVAGQLIPWLVALPIMLIIMMVLLGRELAPLNKLALALRMRDPDSEKPLNATGVPSEVRPLVESLNQLFARTHAMMVRERRFTSDAAHELRSPLTALKVQTEVAQLSDDDPQARKKALLQLHSGIDRATRLVDQLLTLSRLDSLDNLQDVAEIPLEDLLQSSVMDIYHTAQQAKIDVRLTLNAHSIKRTGQPLLLSLLVRNLLDNAVRYSPQGSVVDVTLNADNFIVRDNGPGVTPEALARIGERFYRPPGQTATGSGLGLSIVQRIAKLHGMNVEFGNAEQGGFEAKVSW</t>
  </si>
  <si>
    <t>P40874</t>
  </si>
  <si>
    <t>MTOX_ECOLI</t>
  </si>
  <si>
    <t>N-methyl-L-tryptophan oxidase (MTOX) (EC 1.5.3.-)</t>
  </si>
  <si>
    <t>solA b1059 JW1046</t>
  </si>
  <si>
    <t>solA</t>
  </si>
  <si>
    <t>MKYDLIIIGSGSVGAAAGYYATRAGLNVLMTDAHMPPHQHGSHHGDTRLIRHAYGEGEKYVPLVLRAQTLWDELSRHNEEDPIFVRSGVINLGPADSTFLANVAHSAEQWQLNVEKLDAQGIMARWPEIRVPDNYIGLFETDSGFLRSELAIKTWIQLAKEAGCAQLFNCPVTAIRHDDDGVTIETADGEYQAKKAIVCAGTWVKDLLPELPVQPVRKVFAWYQADGRYSVKNKFPAFTGELPNGDQYYGFPAENDALKIGKHNGGQVIHSADERVPFAEVASDGSEAFPFLRNVLPGIGCCLYGAACTYDNSPDEDFIIDTLPGHDNTLLITGLSGHGFKFASVLGEIAADFAQDKKSDFDLTPFRLSRFQ</t>
  </si>
  <si>
    <t>P40876</t>
  </si>
  <si>
    <t>YCBF_ECOLI</t>
  </si>
  <si>
    <t>Uncharacterized fimbrial chaperone YcbF</t>
  </si>
  <si>
    <t>ycbF b0944 JW5124</t>
  </si>
  <si>
    <t>ycbF</t>
  </si>
  <si>
    <t>MTNTWNRLALLIFAVLSLLVAGELQAGVVVGGTRFIFPADRESISILLTNTSQESWLINSKINRPTRWAGGEASTVPAPLLAAPPLILLKPGTTGTLRLLRTESDILPVDRETLFELSIASVPSGKVENQSVKVAMRSVFKLFWRPEGLPGDPLEAYQQLRWTRNSQGVQLTNPTPYYINLIQVSVNGKALSNVGVVPPKSQRQTSWCQAIAPCHVAWRAINDYGGLSAKKEQNLP</t>
  </si>
  <si>
    <t>P41036</t>
  </si>
  <si>
    <t>NANT_ECOLI</t>
  </si>
  <si>
    <t>Sialic acid transporter NanT (Sialic acid permease) (Sialic acid/H(+) symporter)</t>
  </si>
  <si>
    <t>nanT b3224 JW3193</t>
  </si>
  <si>
    <t>nanT</t>
  </si>
  <si>
    <t>MSTTTQNIPWYRHLNRAQWRAFSAAWLGYLLDGFDFVLIALVLTEVQGEFGLTTVQAASLISAAFISRWFGGLMLGAMGDRYGRRLAMVTSIVLFSAGTLACGFAPGYITMFIARLVIGMGMAGEYGSSATYVIESWPKHLRNKASGFLISGFSVGAVVAAQVYSLVVPVWGWRALFFIGILPIIFALWLRKNIPEAEDWKEKHAGKAPVRTMVDILYRGEHRIANIVMTLAAATALWFCFAGNLQNAAIVAVLGLLCAAIFISFMVQSAGKRWPTGVMLMVVVLFAFLYSWPIQALLPTYLKTDLAYNPHTVANVLFFSGFGAAVGCCVGGFLGDWLGTRKAYVCSLLASQLLIIPVFAIGGANVWVLGLLLFFQQMLGQGIAGILPKLIGGYFDTDQRAAGLGFTYNVGALGGALAPIIGALIAQRLDLGTALASLSFSLTFVVILLIGLDMPSRVQRWLRPEALRTHDAIDGKPFSGAVPFGSAKNDLVKTKS</t>
  </si>
  <si>
    <t>P41039</t>
  </si>
  <si>
    <t>YBII_ECOLI</t>
  </si>
  <si>
    <t>Uncharacterized protein YbiI</t>
  </si>
  <si>
    <t>ybiI b0803 JW0788</t>
  </si>
  <si>
    <t>ybiI</t>
  </si>
  <si>
    <t>MASGWANDDAVNEQINSTIEDAIARARGEIPRGESLDECEECGAPIPQARREAIPGVRLCIHCQQEKDLQKPAYTGYNRRGSKDSQLR</t>
  </si>
  <si>
    <t>P41052</t>
  </si>
  <si>
    <t>MLTB_ECOLI</t>
  </si>
  <si>
    <t>Membrane-bound lytic murein transglycosylase B (EC 4.2.2.n1) (35 kDa soluble lytic transglycosylase) (Murein hydrolase B) (Slt35)</t>
  </si>
  <si>
    <t>mltB b2701 JW2671</t>
  </si>
  <si>
    <t>mltB</t>
  </si>
  <si>
    <t>MFKRRYVTLLPLFVLLAACSSKPKPTETDTTTGTPSGGFLLEPQHNVMQMGGDFANNPNAQQFIDKMVNKHGFDRQQLQEILSQAKRLDSVLRLMDNQAPTTSVKPPSGPNGAWLRYRKKFITPDNVQNGVVFWNQYEDALNRAWQVYGVPPEIIVGIIGVETRWGRVMGKTRILDALATLSFNYPRRAEYFSGELETFLLMARDEQDDPLNLKGSFAGAMGYGQFMPSSYKQYAVDFSGDGHINLWDPVDAIGSVANYFKAHGWVKGDQVAVMANGQAPGLPNGFKTKYSISQLAAAGLTPQQPLGNHQQASLLRLDVGTGYQYWYGLPNFYTITRYNHSTHYAMAVWQLGQAVALARVQ</t>
  </si>
  <si>
    <t>P41407</t>
  </si>
  <si>
    <t>AZOR_ECOLI</t>
  </si>
  <si>
    <t>FMN-dependent NADH-azoreductase (EC 1.7.1.17) (Azo-dye reductase) (FMN-dependent NADH-azo compound oxidoreductase)</t>
  </si>
  <si>
    <t>azoR acpD b1412 JW1409</t>
  </si>
  <si>
    <t>azoR</t>
  </si>
  <si>
    <t>MSKVLVLKSSILAGYSQSNQLSDYFVEQWREKHSADEITVRDLAANPIPVLDGELVGALRPSDAPLTPRQQEALALSDELIAELKAHDVIVIAAPMYNFNISTQLKNYFDLVARAGVTFRYTENGPEGLVTGKKAIVITSRGGIHKDGPTDLVTPYLSTFLGFIGITDVKFVFAEGIAYGPEMAAKAQSDAKAAIDSIVSA</t>
  </si>
  <si>
    <t>P41409</t>
  </si>
  <si>
    <t>RIHA_ECOLI</t>
  </si>
  <si>
    <t>Pyrimidine-specific ribonucleoside hydrolase RihA (EC 3.2.-.-) (Cytidine/uridine-specific hydrolase)</t>
  </si>
  <si>
    <t>rihA ybeK b0651 JW0646</t>
  </si>
  <si>
    <t>rihA</t>
  </si>
  <si>
    <t>MALPILLDCDPGHDDAIAIVLALASPELDVKAITSSAGNQTPEKTLRNVLRMLTLLNRTDIPVAGGAVKPLMRELIIADNVHGESGLDGPALPEPTFAPQNCTAVELMAKTLRESAEPVTIVSTGPQTNVALLLNSHPELHSKIARIVIMGGAMGLGNWTPAAEFNIYVDPEAAEIVFQSGIPVVMAGLDVTHKAQIHVEDTERFRAIGNPVSTIVAELLDFFLEYHKDEKWGFVGAPLHDPCTIAWLLKPELFTSVERWVGVETQGKYTQGMTVVDYYYLTGNKPNATVMVDVDRQGFVDLLADRLKFYA</t>
  </si>
  <si>
    <t>P41441</t>
  </si>
  <si>
    <t>GSPF_ECOLI</t>
  </si>
  <si>
    <t>Putative type II secretion system protein F (T2SS protein F) (General secretion pathway protein F) (Protein transport protein HofF)</t>
  </si>
  <si>
    <t>gspF hofF hopF b3327 JW3289</t>
  </si>
  <si>
    <t>gspF</t>
  </si>
  <si>
    <t>MNYRYRAMTQDGQKLQGIIDANDERQARLRLREEGLFLLDIRPQKSSGVKTRRPRISHSELTLFTRQLATLSAAALPLEESLAVIGQQSSNKRLGDVLNQVRSAILEGHPLSDALQHFPTLFDSLYRTLVKAGEKSGLLAPVLEKLADYNENRQKIRSKLIQSLIYPCMLTTVAIGVVIILLTAVVPKITEQFVHMKQQLPLSTRILLGLSDTLQRTGPTLLATVFIVAVGFWLWLKRGNNRHRFHAMLLRVALIGPLICAINSARYLRTLSILQSSGVPLLDGMNLSTESLNNLEIRQRLANAAENVRQGNSIHLSLEQTAIFPPMMLYMVASGEKSGQLGTLMVRAADNQETLQQNRIALTLSIFEPALIITMALIVLFIVVSVLQPLLQLNSMIN</t>
  </si>
  <si>
    <t>P41442</t>
  </si>
  <si>
    <t>GSPG_ECOLI</t>
  </si>
  <si>
    <t>Type II secretion system core protein G (T2SS core protein G) (Protein transport protein HofG) (Putative general secretion pathway protein G)</t>
  </si>
  <si>
    <t>gspG hofG hopG b3328 JW3290</t>
  </si>
  <si>
    <t>gspG</t>
  </si>
  <si>
    <t>MRATDKQRGFTLLEIMVVIVIIGVLASLVVPNLMGNKEKADKQKAVSDIVALENALDMYKLDNHHYPTTNQGLESLVEAPTLPPLAANYNKEGYIKRLPADPWGNDYVLVNPGEHGAYDLLSAGPDGEMGTEDDITNWGLSKKKK</t>
  </si>
  <si>
    <t>P41443</t>
  </si>
  <si>
    <t>GSPH_ECOLI</t>
  </si>
  <si>
    <t>Type II secretion system protein H (T2SS minor pseudopilin H) (General secretion pathway protein H) (Protein transport protein HofH) (Putative general secretion pathway protein H)</t>
  </si>
  <si>
    <t>gspH hofH hopH b3329 JW3291</t>
  </si>
  <si>
    <t>gspH</t>
  </si>
  <si>
    <t>MNQQRGFTLLEMMLVLALVAITASVVLFTYGREDVASTRARETAARFTAALELAIDRATLSGQPVGIHFSDSAWRIMVPGKTPSAWRWVPLQEDAADESQNDWDEELSIHLQPFKPDDSNQPQVVILADGQITPFSLLMANAGTGEPLLTLVCSGSWPLDQTLARDTRP</t>
  </si>
  <si>
    <t>P42588</t>
  </si>
  <si>
    <t>PAT_ECOLI</t>
  </si>
  <si>
    <t>Putrescine aminotransferase (PAT) (PATase) (EC 2.6.1.82) (Cadaverine transaminase) (Diamine transaminase) (EC 2.6.1.29) (Putrescine transaminase) (Putrescine--2-oxoglutaric acid transaminase) (Putrescine:2-OG aminotransferase)</t>
  </si>
  <si>
    <t>patA ygjG b3073 JW5510</t>
  </si>
  <si>
    <t>patA</t>
  </si>
  <si>
    <t>MNRLPSSASALACSAHALNLIEKRTLDHEEMKALNREVIEYFKEHVNPGFLEYRKSVTAGGDYGAVEWQAGSLNTLVDTQGQEFIDCLGGFGIFNVGHRNPVVVSAVQNQLAKQPLHSQELLDPLRAMLAKTLAALTPGKLKYSFFCNSGTESVEAALKLAKAYQSPRGKFTFIATSGAFHGKSLGALSATAKSTFRKPFMPLLPGFRHVPFGNIEAMRTALNECKKTGDDVAAVILEPIQGEGGVILPPPGYLTAVRKLCDEFGALMILDEVQTGMGRTGKMFACEHENVQPDILCLAKALGGGVMPIGATIATEEVFSVLFDNPFLHTTTFGGNPLACAAALATINVLLEQNLPAQAEQKGDMLLDGFRQLAREYPDLVQEARGKGMLMAIEFVDNEIGYNFASEMFRQRVLVAGTLNNAKTIRIEPPLTLTIEQCELVIKAARKALAAMRVSVEEA</t>
  </si>
  <si>
    <t>P42589</t>
  </si>
  <si>
    <t>YGJH_ECOLI</t>
  </si>
  <si>
    <t>tRNA-binding protein YgjH</t>
  </si>
  <si>
    <t>ygjH b3074 JW3045</t>
  </si>
  <si>
    <t>ygjH</t>
  </si>
  <si>
    <t>METVAYADFARLEMRVGKIVEVKRHENADKLYIVQVDVGQKTLQTVTSLVPYYSEEELMGKTVVVLCNLQKAKMRGETSECMLLCAETDDGSESVLLTPERMMPAGVRVV</t>
  </si>
  <si>
    <t>P42590</t>
  </si>
  <si>
    <t>YGJI_ECOLI</t>
  </si>
  <si>
    <t>Inner membrane transporter YgjI</t>
  </si>
  <si>
    <t>ygjI b3078 JW5512</t>
  </si>
  <si>
    <t>ygjI</t>
  </si>
  <si>
    <t>MSDTKRNTIGKFGLLSLTFAAVYSFNNVINNNIELGLASAPMFFLATIFYFIPFCLIIAEFVSLNKNSEAGVYAWVKSSLGGRWAFITAYTYWFVNLFFFTSLLPRVIAYASYAFLGYEYIMTPVATTIISMVLFAFSTWVSTNGAKMLGPITSVTSTLMLLLTLSYILLAGTALVGGVQPADAITVDAMIPNFNWAFLGVTTWIFMAAGGAESVAVYVNDVKGGSKSFVKVIILAGIFIGVLYSVSSVLINVFVSSKELKFTGGSVQVFHGMAAYFGLPEALMNRFVGLVSFTAMFGSLLMWTATPVKIFFSEIPEGIFGKKTVELNENGVPARAAWIQFLIVIPLMIIPMLGSNTVQDLMNTIINMTAAASMLPPLFIMLAYLNLRAKLDHLPRDFRMGSRRTGIIVVSMLIAIFAVGFVASTFPTGANILTIIFYNVGGIVIFLGFAWWKYSKYIKGLTAEERHIEATPASNVD</t>
  </si>
  <si>
    <t>P42591</t>
  </si>
  <si>
    <t>YGJJ_ECOLI</t>
  </si>
  <si>
    <t>Uncharacterized protein YgjJ</t>
  </si>
  <si>
    <t>ygjJ b3079 JW3050</t>
  </si>
  <si>
    <t>ygjJ</t>
  </si>
  <si>
    <t>MKLITAPCRALLALPFCYAFSAAGEEARPAEHDDTKTPAITSTSSPSFRFYGELGVGGYMDLEGENKHKYSDGTYIEGGLEMKYGSWFGLIYGEGWTVQADHDGNAWVPDHSWGGFEGGINRFYGGYRTNDGTEIMLSLRQDSSLDDLQWWGDFTPDLGYVIPNTRDIMTALKVQNLSGNFRYSVTATPAGHHDESKAWLHFGKYDRYDDKYTYPAMMNGYIQYDLAEGITWMNGLEITDGTGQLYLTGLLTPNFAARAWHHTGRADGLDVPGSESGMMVSAMYEALKGVYLSTAYTYAKHRPDHADDETTSFMQFGIWYEYGGGRFATAFDSRFYMKNASHDPSDQIFLMQYFYW</t>
  </si>
  <si>
    <t>P42592</t>
  </si>
  <si>
    <t>YGJK_ECOLI</t>
  </si>
  <si>
    <t>Glucosidase YgjK (EC 3.2.1.-)</t>
  </si>
  <si>
    <t>ygjK b3080 JW3051</t>
  </si>
  <si>
    <t>ygjK</t>
  </si>
  <si>
    <t>MKIKTILTPVTCALLISFSAHAANADNYKNVINRTGAPQYMKDYDYDDHQRFNPFFDLGAWHGHLLPDGPNTMGGFPGVALLTEEYINFMASNFDRLTVWQDGKKVDFTLEAYSIPGALVQKLTAKDVQVEMTLRFATPRTSLLETKITSNKPLDLVWDGELLEKLEAKEGKPLSDKTIAGEYPDYQRKISATRDGLKVTFGKVRATWDLLTSGESEYQVHKSLPVQTEINGNRFTSKAHINGSTTLYTTYSHLLTAQEVSKEQMQIRDILARPAFYLTASQQRWEEYLKKGLTNPDATPEQTRVAVKAIETLNGNWRSPGGAVKFNTVTPSVTGRWFSGNQTWPWDTWKQAFAMAHFNPDIAKENIRAVFSWQIQPGDSVRPQDVGFVPDLIAWNLSPERGGDGGNWNERNTKPSLAAWSVMEVYNVTQDKTWVAEMYPKLVAYHDWWLRNRDHNGNGVPEYGATRDKAHNTESGEMLFTVKKGDKEETQSGLNNYARVVEKGQYDSLEIPAQVAASWESGRDDAAVFGFIDKEQLDKYVANGGKRSDWTVKFAENRSQDGTLLGYSLLQESVDQASYMYSDNHYLAEMATILGKPEEAKRYRQLAQQLADYINTCMFDPTTQFYYDVRIEDKPLANGCAGKPIVERGKGPEGWSPLFNGAATQANADAVVKVMLDPKEFNTFVPLGTAALTNPAFGADIYWRGRVWVDQFWFGLKGMERYGYRDDALKLADTFFRHAKGLTADGPIQENYNPLTGAQQGAPNFSWSAAHLYMLYNDFFRKQ</t>
  </si>
  <si>
    <t>P42593</t>
  </si>
  <si>
    <t>FADH_ECOLI</t>
  </si>
  <si>
    <t>2,4-dienoyl-CoA reductase (DCR) (EC 1.3.1.34) (2,4-dienoyl-coenzyme A reductase [NADPH])</t>
  </si>
  <si>
    <t>fadH ygjL b3081 JW3052</t>
  </si>
  <si>
    <t>fadH</t>
  </si>
  <si>
    <t>MSYPSLFAPLDLGFTTLKNRVLMGSMHTGLEEYPDGAERLAAFYAERARHGVALIVSGGIAPDLTGVGMEGGAMLNDASQIPHHRTITEAVHQEGGKIALQILHTGRYSYQPHLVAPSALQAPINRFVPHELSHEEILQLIDNFARCAQLAREAGYDGVEVMGSEGYLINEFLTLRTNQRSDQWGGDYRNRMRFAVEVVRAVRERVGNDFIIIYRLSMLDLVEDGGTFAETVELAQAIEAAGATIINTGIGWHEARIPTIATPVPRGAFSWVTRKLKGHVSLPLVTTNRINDPQVADDILSRGDADMVSMARPFLADAELLSKAQSGRADEINTCIGCNQACLDQIFVGKVTSCLVNPRACHETKMPILPAVQKKNLAVVGAGPAGLAFAINAAARGHQVTLFDAHSEIGGQFNIAKQIPGKEEFYETLRYYRRMIEVTGVTLKLNHTVTADQLQAFDETILASGIVPRTPPIDGIDHPKVLSYLDVLRDKAPVGNKVAIIGCGGIGFDTAMYLSQPGESTSQNIAGFCNEWGIDSSLQQAGGLSPQGMQIPRSPRQIVMLQRKASKPGQGLGKTTGWIHRTTLLSRGVKMIPGVSYQKIDDDGLHVVINGETQVLAVDNVVICAGQEPNRALAQPLIDSGKTVHLIGGCDVAMELDARRAIAQGTRLALEI</t>
  </si>
  <si>
    <t>P42596</t>
  </si>
  <si>
    <t>RLMG_ECOLI</t>
  </si>
  <si>
    <t>Ribosomal RNA large subunit methyltransferase G (EC 2.1.1.174) (23S rRNA m2G1835 methyltransferase) (rRNA (guanine-N(2)-)-methyltransferase RlmG)</t>
  </si>
  <si>
    <t>rlmG ygjO b3084 JW5513</t>
  </si>
  <si>
    <t>rlmG</t>
  </si>
  <si>
    <t>MSHLDNGFRSLTLQRFPATDDVNPLQAWEAADEYLLQQLDDTEIRGPVLILNDAFGALSCALAEHKPYSIGDSYISELATRENLRLNGIDESSVKFLDSTADYPQQPGVVLIKVPKTLALLEQQLRALRKVVTSDTRIIAGAKARDIHTSTLELFEKVLGPTTTTLAWKKARLINCTFNEPQLADAPQTVSWKLEGTDWTIHNHANVFSRTGLDIGARFFMQHLPENLEGEIVDLGCGNGVIGLTLLDKNPQAKVVFVDESPMAVASSRLNVETNMPEALDRCEFMINNALSGVEPFRFNAVLCNPPFHQQHALTDNVAWEMFHHARRCLKINGELYIVANRHLDYFHKLKKIFGNCTTIATNNKFVVLKAVKLGRRR</t>
  </si>
  <si>
    <t>P42597</t>
  </si>
  <si>
    <t>UTPP_ECOLI</t>
  </si>
  <si>
    <t>UTP pyrophosphatase (EC 3.6.1.-)</t>
  </si>
  <si>
    <t>ygjP upp b3085 JW5514</t>
  </si>
  <si>
    <t>ygjP</t>
  </si>
  <si>
    <t>MSNLTYLQGYPEQLLSQVRTLINEQRLGDVLAKRYPGTHDYATDKALWQYTQDLKNQFLRNAPPINKVMYDNKIHVLKNALGLHTAVSRVQGGKLKAKVEIRVATVFRNAPEPFLRMIVVHELAHLKEKEHNKAFYQLCCHMEPQYHQLEFDTRLWLTQLSLGQNKI</t>
  </si>
  <si>
    <t>P42598</t>
  </si>
  <si>
    <t>YGJQ_ECOLI</t>
  </si>
  <si>
    <t>Uncharacterized protein YgjQ</t>
  </si>
  <si>
    <t>ygjQ b3086 JW3057</t>
  </si>
  <si>
    <t>ygjQ</t>
  </si>
  <si>
    <t>MLRAFARLLLRICFSRRTLKIACLLLLVAGATILIADRVMVNASKQLTWSDVNAVPARNVGLLLGARPGNRYFTRRIDTAAALYHAGKVKWLLVSGDNGRKNYDEASGMQQALIAKGVPAKVIFCDYAGFSTLDSVVRAKKVFGENHITIISQEFHNQRAIWLAKQYGIDAIGFNAPDLNMKHGFYTQLREKLARVSAVIDAKILHRQPKYLGPSVMIGPFSEHGCPAQK</t>
  </si>
  <si>
    <t>P42599</t>
  </si>
  <si>
    <t>YGJR_ECOLI</t>
  </si>
  <si>
    <t>Uncharacterized oxidoreductase YgjR (EC 1.-.-.-)</t>
  </si>
  <si>
    <t>ygjR b3087 JW3058</t>
  </si>
  <si>
    <t>ygjR</t>
  </si>
  <si>
    <t>MIRFAVIGTNWITRQFVEAAHESGKYKLTAVYSRSLEQAQHFANDFSVEHLFTSLEAMAESDAIDAVYIASPNSLHFSQTQLFLSHKINVICEKPLASNLAEVDAAIACARENQVVLFEAFKTACLPNFHLLRQALPKVGKLRKVFFNYCQYSSRYQRYLDGENPNTFNPAFSNGSIMDIGFYCLASAVALFGEPKSVQATASLLASGVDAQGVVVMDYGDFSVTLQHSKVSDSVLASEIQGEAGSLVIEKLSECQKVCFVPRGSQMQDLTQPQHINTMLYEAELFATLVDEHLVDHPGLAVSRITAKLLTEIRRQTGVIFPADSVKL</t>
  </si>
  <si>
    <t>P42601</t>
  </si>
  <si>
    <t>ALX_ECOLI</t>
  </si>
  <si>
    <t>Putative membrane-bound redox modulator Alx</t>
  </si>
  <si>
    <t>alx ygjT b3088 JW5515</t>
  </si>
  <si>
    <t>alx</t>
  </si>
  <si>
    <t>MNTVGTPLLWGGFAVVVAIMLAIDLLLQGRRGAHAMTMKQAAAWSLVWVTLSLLFNAAFWWYLVQTEGRAVADPQALAFLTGYLIEKSLAVDNVFVWLMLFSYFSVPAALQRRVLVYGVLGAIVLRTIMIFTGSWLISQFDWILYIFGAFLLFTGVKMALAHEDESGIGDKPLVRWLRGHLRMTDTIDNEHFFVRKNGLLYATPLMLVLILVELSDVIFAVDSIPAIFAVTTDPFIVLTSNLFAILGLRAMYFLLAGVAERFSMLKYGLAVILVFIGIKMLIVDFYHIPIAVSLGVVFGILVMTFIINAWVNYRHDKQRGG</t>
  </si>
  <si>
    <t>P42603</t>
  </si>
  <si>
    <t>YGJV_ECOLI</t>
  </si>
  <si>
    <t>Inner membrane protein YgjV</t>
  </si>
  <si>
    <t>ygjV b3090 JW3061</t>
  </si>
  <si>
    <t>ygjV</t>
  </si>
  <si>
    <t>MTAYWLAQGVGVIAFLIGITTFFNRDERRFKKQLSVYSAVIGVHFFLLGTYPAGASAILNAIRTLITLRTRSLWVMAIFIVLTGGIGLAKFHHPVELLPVIGTIVSTWALFCCKGLTMRCVMWFSTCCWVIHNFWAGSIGGTMIEGSFLLMNGLNIIRFWRMQKRGIDPFKVEKTPSAVDERG</t>
  </si>
  <si>
    <t>P42604</t>
  </si>
  <si>
    <t>UXAA_ECOLI</t>
  </si>
  <si>
    <t>Altronate dehydratase (EC 4.2.1.7) (D-altronate hydro-lyase)</t>
  </si>
  <si>
    <t>uxaA ygjW b3091 JW3062</t>
  </si>
  <si>
    <t>uxaA</t>
  </si>
  <si>
    <t>MQYIKIHALDNVAVALADLAEGTEVSVDNQTVTLRQDVARGHKFALTDIAKGANVIKYGLPIGYALADIAAGVHVHAHNTRTNLSDLDQYRYQPDFQDLPAQAADREVQIYRRANGDVGVRNELWILPTVGCVNGIARQIQNRFLKETNNAEGTDGVFLFSHTYGCSQLGDDHINTRTMLQNMVRHPNAGAVLVIGLGCENNQVAAFRETLGDIDPERVHFMICQQQDDEIEAGIEHLHQLYNVMRNDKREPGKLSELKFGLECGGSDGLSGITANPMLGRFSDYVIANGGTTVLTEVPEMFGAEQLLMDHCRDEATFEKLVTMVNDFKQYFIAHDQPIYENPSPGNKAGGITTLEDKSLGCTQKAGSSVVVDVLRYGERLKTPGLNLLSAPGNDAVATSALAGAGCHMVLFSTGRGTPYGGFVPTVKIATNSELAAKKKHWIDFDAGQLIHGKAMPQLLEEFIDTIVEFANGKQTCNERNDFRELAIFKSGVTL</t>
  </si>
  <si>
    <t>P42615</t>
  </si>
  <si>
    <t>MZRA_ECOLI</t>
  </si>
  <si>
    <t>Modulator protein MzrA</t>
  </si>
  <si>
    <t>mzrA ecfM yqjB b3096 JW3067</t>
  </si>
  <si>
    <t>mzrA</t>
  </si>
  <si>
    <t>MQIPRMSLRQLAWSGAVLLLVGTLLLAWSAVRQQESTLAIRAVHQGTTMPDGFSIWHHLDAHGIPFKSITPKNDTLLITFDSSDQSAAAKAVLDRTLPHGYIIAQQDNNSQAMQWLTRLRDNSHRFG</t>
  </si>
  <si>
    <t>P42616</t>
  </si>
  <si>
    <t>YQJC_ECOLI</t>
  </si>
  <si>
    <t>Protein YqjC</t>
  </si>
  <si>
    <t>yqjC b3097 JW5516</t>
  </si>
  <si>
    <t>yqjC</t>
  </si>
  <si>
    <t>MKYRIALAVSLFALSAGSYATTLCQEKEQNILKEISYAEKHQNQNRIDGLNKALSEVRANCSDSQLRADHQKKIAKQKDEVAERQQDLAEAKQKGDADKIAKRERKLAEAQEELKKLEARDY</t>
  </si>
  <si>
    <t>P42619</t>
  </si>
  <si>
    <t>YQJF_ECOLI</t>
  </si>
  <si>
    <t>Inner membrane protein YqjF</t>
  </si>
  <si>
    <t>yqjF b3101 JW5850</t>
  </si>
  <si>
    <t>yqjF</t>
  </si>
  <si>
    <t>MKKLEDVGVLVARILMPILFITAGWGKITGYAGTQQYMEAMGVPGFMLPLVILLEFGGGLAILFGFLTRTTALFTAGFTLLTAFLFHSNFAEGVNSLMFMKNLTISGGFLLLAITGPGAYSIDRLLNKKW</t>
  </si>
  <si>
    <t>P42620</t>
  </si>
  <si>
    <t>YQJG_ECOLI</t>
  </si>
  <si>
    <t>Glutathionyl-hydroquinone reductase YqjG (GS-HQR) (EC 1.8.5.7)</t>
  </si>
  <si>
    <t>yqjG b3102 JW3073</t>
  </si>
  <si>
    <t>yqjG</t>
  </si>
  <si>
    <t>MGQLIDGVWHDTWYDTKSTGGKFQRSASAFRNWLTADGAPGPTGTGGFIAEKDRYHLYVSLACPWAHRTLIMRKLKGLEPFISVSVVNPLMLENGWTFDDSFPGATGDTLYQNEFLYQLYLHADPHYSGRVTVPVLWDKKNHTIVSNESAEIIRMFNTAFDALGAKAGDYYPPALQTKIDELNGWIYDTVNNGVYKAGFATSQEAYDEAVAKVFESLARLEQILGQHRYLTGNQLTEADIRLWTTLVRFDPVYVTHFKCDKHRISDYLNLYGFLRDIYQMPGIAETVNFDHIRNHYFRSHKTINPTGIISIGPWQDLDEPHGRDVRFG</t>
  </si>
  <si>
    <t>P42624</t>
  </si>
  <si>
    <t>YHAK_ECOLI</t>
  </si>
  <si>
    <t>Pirin-like protein YhaK</t>
  </si>
  <si>
    <t>yhaK b3106 JW3077</t>
  </si>
  <si>
    <t>yhaK</t>
  </si>
  <si>
    <t>MITTRTARQCGQADYGWLQARYTFSFGHYFDPKLLGYASLRVLNQEVLAPGAAFQPRTYPKVDILNVILDGEAEYRDSEGNHVQASAGEALLLSTQPGVSYSEHNLSKDKPLTRMQLWLDACPQRENPLIQKLALNMGKQQLIASPEGAMGSLQLRQQVWLHHIVLDKGESANFQLHGPRAYLQSIHGKFHALTHHEEKAALTCGDGAFIRDEANITLVADSPLRALLIDLPV</t>
  </si>
  <si>
    <t>P42625</t>
  </si>
  <si>
    <t>YHAL_ECOLI</t>
  </si>
  <si>
    <t>Uncharacterized protein YhaL</t>
  </si>
  <si>
    <t>yhaL b3107 JW5517</t>
  </si>
  <si>
    <t>yhaL</t>
  </si>
  <si>
    <t>MSKKLAKKRQPVKPVVAKEPARTAKNFGYEEMLSELEAIVADAETRLAEDEATA</t>
  </si>
  <si>
    <t>P42626</t>
  </si>
  <si>
    <t>YHAM_ECOLI</t>
  </si>
  <si>
    <t>UPF0597 protein YhaM</t>
  </si>
  <si>
    <t>yhaM yhaN b4470 JW5518</t>
  </si>
  <si>
    <t>yhaM</t>
  </si>
  <si>
    <t>MFDSTLNPLWQRYILAVQEEVKPALGCTEPISLALAAAVAAAELEGPVERVEAWVSPNLMKNGLGVTVPGTGMVGLPIAAALGALGGNANAGLEVLKDATAQAIADAKALLAAGKVSVKIQEPCDEILFSRAKVWNGEKWACVTIVGGHTNIVHIETHDGVVFTQQACVAEGEQESPLTVLSRTTLAEILKFVNEVPFAAIRFILDSAKLNCALSQEGLSGKWGLHIGATLEKQCERGLLAKDLSSSIVIRTSAASDARMGGATLPAMSNSGSGNQGITATMPVVVVAEHFGADDERLARALMLSHLSAIYIHNQLPRLSALCAATTAAMGAAAGMAWLVDGRYETISMAISSMIGDVSGMICDGASNSCAMKVSTSASAAWKAVLMALDDTAVTGNEGIVAHDVEQSIANLCALASHSMQQTDRQIIEIMASKAR</t>
  </si>
  <si>
    <t>P42628</t>
  </si>
  <si>
    <t>DLST_ECOLI</t>
  </si>
  <si>
    <t>Probable serine transporter</t>
  </si>
  <si>
    <t>dlsT yhaO b3110 JW5519</t>
  </si>
  <si>
    <t>dlsT</t>
  </si>
  <si>
    <t>MEIASNKGVIADASTPAGRAGMSESEWREAIKFDSTDTGWVIMSIGMAIGAGIVFLPVQVGLMGLWVFLLSSVIGYPAMYLFQRLFINTLAESPECKDYPSVISGYLGKNWGILLGALYFVMLVIWMFVYSTAITNDSASYLHTFGVTEGLLSDSPFYGLVLICILVAISSRGEKLLFKISTGMVLTKLLVVAALGVSMVGMWHLYNVGSLPPLGLLVKNAIITLPFTLTSILFIQTLSPMVISYRSREKSIEVARHKALRAMNIAFGILFVTVFFYAVSFTLAMGHDEAVKAYEQNISALAIAAQFISGDGAAWVKVVSVILNIFAVMTAFFGVYLGFREATQGIVMNILRRKMPAEKINENLVQRGIMIFAILLAWSAIVLNAPVLSFTSICSPIFGMVGCLIPAWLVYKVPALHKYKGMSLYLIIVTGLLLCVSPFLAFS</t>
  </si>
  <si>
    <t>P42630</t>
  </si>
  <si>
    <t>TDCG_ECOLI</t>
  </si>
  <si>
    <t>L-serine dehydratase TdcG (SDH) (EC 4.3.1.17) (L-serine deaminase)</t>
  </si>
  <si>
    <t>tdcG yhaP yhaQ b4471 JW5520</t>
  </si>
  <si>
    <t>tdcG</t>
  </si>
  <si>
    <t>MISAFDIFKIGIGPSSSHTVGPMNAGKSFIDRLESSGLLTATSHIVVDLYGSLSLTGKGHATDVAIIMGLAGNSPQDVVIDEIPAFIELVTRSGRLPVASGAHIVDFPVAKNIIFHPEMLPRHENGMRITAWKGQEELLSKTYYSVGGGFIVEEEHFGLSHDVETSVPYDFHSAGELLKMCDYNGLSISGLMMHNELALRSKAEIDAGFARIWQVMHDGIERGMNTEGVLPGPLNVPRRAVALRRQLVSSDNISNDPMNVIDWINMYALAVSEENAAGGRVVTAPTNGACGIIPAVLAYYDKFRRPVNERSIARYFLAAGAIGALYKMNASISGAEVGCQGEIGVACSMAAAGLTELLGGSPAQVCNAAEIAMEHNLGLTCDPVAGQVQIPCIERNAINAVKAVNAARMAMRRTSAPRVSLDKVIETMYETGKDMNDKYRETSRGGLAIKVVCG</t>
  </si>
  <si>
    <t>P42632</t>
  </si>
  <si>
    <t>TDCE_ECOLI</t>
  </si>
  <si>
    <t>PFL-like enzyme TdcE (Keto-acid formate acetyltransferase) (Keto-acid formate-lyase) (Ketobutyrate formate-lyase) (KFL) (EC 2.3.1.-) (Pyruvate formate-lyase) (PFL) (EC 2.3.1.54)</t>
  </si>
  <si>
    <t>tdcE yhaS b3114 JW5522</t>
  </si>
  <si>
    <t>tdcE</t>
  </si>
  <si>
    <t>MKVDIDTSDKLYADAWLGFKGTDWKNEINVRDFIQHNYTPYEGDESFLAEATPATTELWEKVMEGIRIENATHAPVDFDTNIATTITAHDAGYINQPLEKIVGLQTDAPLKRALHPFGGINMIKSSFHAYGREMDSEFEYLFTDLRKTHNQGVFDVYSPDMLRCRKSGVLTGLPDGYGRGRIIGDYRRVALYGISYLVRERELQFADLQSRLEKGEDLEATIRLREELAEHRHALLQIQEMAAKYGFDISRPAQNAQEAVQWLYFAYLAAVKSQNGGAMSLGRTASFLDIYIERDFKAGVLNEQQAQELIDHFIMKIRMVRFLRTPEFDSLFSGDPIWATEVIGGMGLDGRTLVTKNSFRYLHTLHTMGPAPEPNLTILWSEELPIAFKKYAAQVSIVTSSLQYENDDLMRTDFNSDDYAIACCVSPMVIGKQMQFFGARANLAKTLLYAINGGVDEKLKIQVGPKTAPLMDDVLDYDKVMDSLDHFMDWLAVQYISALNIIHYMHDKYSYEASLMALHDRDVYRTMACGIAGLSVATDSLSAIKYARVKPIRDENGLAVDFEIDGEYPQYGNNDERVDSIACDLVERFMKKIKALPTYRNAVPTQSILTITSNVVYGQKTGNTPDGRRAGTPFAPGANPMHGRDRKGAVASLTSVAKLPFTYAKDGISYTFSIVPAALGKEDPVRKTNLVGLLDGYFHHEADVEGGQHLNVNVMNREMLLDAIEHPEKYPNLTIRVSGYAVRFNALTREQQQDVISRTFTQAL</t>
  </si>
  <si>
    <t>P42640</t>
  </si>
  <si>
    <t>YHBX_ECOLI</t>
  </si>
  <si>
    <t>Putative transferase YhbX (EC 2.-.-.-)</t>
  </si>
  <si>
    <t>yhbX b3173 JW5534</t>
  </si>
  <si>
    <t>yhbX</t>
  </si>
  <si>
    <t>MTVFNKFARTFKSHWLLYLCVIVFGITNLVASSGAHMVQRLLFFVLTILVVKRISSLPLRLLVAAPFVLLTAADMSISLYSWCTFGTTFNDGFAISVLQSDPDEVVKMLGMYIPYLCAFAFLSLLFLAVIIKYDVSLPTKKVTGILLLIVISGSLFSACQFAYKDAKNKKAFSPYILASRFATYTPFFNLNYFALAAKEHQRLLSIANTVPYFQLSVRDTGIDTYVLIVGESVRVDNMSLYGYTRSTTPQVEAQRKQIKLFNQAISGAPYTALSVPLSLTADSVLSHDIHNYPDNIINMANQAGFQTFWLSSQSAFRQNGTAVTSIAMRAMETVYVRGFDELLLPHLSQALQQNTQQKKLIVLHLNGSHEPACSAYPQSSAVFQPQDDQDACYDNSIHYTDSLLGQVFELLKDRRASVMYFADHGLERDPTKKNVYFHGGREASQQAYHVPMFIWYSPVLGDGVDRTTENNIFSTAYNNYLINAWMGVTKPEQPQTLEEVIAHYKGDSRVVDANHDVFDYVMLRKEFTEDKQGNPTPEGQG</t>
  </si>
  <si>
    <t>P42641</t>
  </si>
  <si>
    <t>OBG_ECOLI</t>
  </si>
  <si>
    <t>GTPase ObgE/CgtA (EC 3.6.5.-) (GTP-binding protein Obg)</t>
  </si>
  <si>
    <t>obgE cgtA obg yhbZ b3183 JW3150</t>
  </si>
  <si>
    <t>obgE</t>
  </si>
  <si>
    <t>MKFVDEASILVVAGDGGNGCVSFRREKYIPKGGPDGGDGGDGGDVWMEADENLNTLIDYRFEKSFRAERGQNGASRDCTGKRGKDVTIKVPVGTRVIDQGTGETMGDMTKHGQRLLVAKGGWHGLGNTRFKSSVNRTPRQKTNGTPGDKRELLLELMLLADVGMLGMPNAGKSTFIRAVSAAKPKVADYPFTTLVPSLGVVRMDNEKSFVVADIPGLIEGAAEGAGLGIRFLKHLERCRVLLHLIDIDPIDGTDPVENARIIISELEKYSQDLATKPRWLVFNKIDLLDKVEAEEKAKAIAEALGWEDKYYLISAASGLGVKDLCWDVMTFIIENPVVQAEEAKQPEKVEFMWDDYHRQQLEEIAEEDDEDWDDDWDEDDEEGVEFIYKR</t>
  </si>
  <si>
    <t>P42904</t>
  </si>
  <si>
    <t>PTPB2_ECOLI</t>
  </si>
  <si>
    <t>N-acetylgalactosamine-specific phosphotransferase enzyme IIB component 2 (EC 2.7.1.-) (EIIB-Aga') (PTS system N-acetylgalactosamine-specific EIIB component 2)</t>
  </si>
  <si>
    <t>agaV yhaY b3133 JW3102</t>
  </si>
  <si>
    <t>agaV</t>
  </si>
  <si>
    <t>MPNIVLSRIDERLIHGQVGVQWVGFAGANLVLVANDEVAEDPVQQNLMEMVLAEGIAVRFWTLQKVIDNIHRAADRQKILLVCKTPADFLTLVKGGVPVNRINVGNMHYANGKQQIAKTVSVDAGDIAAFNDLKTAGVECFVQGVPTEPAVDLFKLL</t>
  </si>
  <si>
    <t>P42905</t>
  </si>
  <si>
    <t>PTPC2_ECOLI</t>
  </si>
  <si>
    <t>Putative N-acetylgalactosamine permease IIC component 2 (EIIC-Aga') (PTS system N-acetylgalactosamine-specific EIIC component 2)</t>
  </si>
  <si>
    <t>agaW b3134</t>
  </si>
  <si>
    <t>agaW</t>
  </si>
  <si>
    <t>MEISLLQAFALGIIAFIAGLDMFNGLTHMHRPVVLGPLVGLVLGDLHTGILTGGTLELVWMGLAPLAGAQPPNVIIGTIVGTAFAITTGVKPDVAVGVAVPFAVAVQMGITFLFSVMSGVMSRCDLATNPRRI</t>
  </si>
  <si>
    <t>P42906</t>
  </si>
  <si>
    <t>AGAA_ECOLI</t>
  </si>
  <si>
    <t>Putative N-acetylgalactosamine-6-phosphate deacetylase (Aga-6-P deacetylase) (EC 3.5.1.-)</t>
  </si>
  <si>
    <t>agaA b3135 JW5527</t>
  </si>
  <si>
    <t>agaA</t>
  </si>
  <si>
    <t>MHCYNGMTGLHHREPGMVGAGLTDKRAWLELIADGHHVHPAAMSLCCCCAKERIVLITDAMQAAGMPDGRYTLCGEEVQMHGGVVRTASGGLAGSTLSVDAAVRNMVELTGVTPAEAIHMASLHPARMLGVDGVLGSLKPGKRASVVALDSGLHVQQIWIQGQLASF</t>
  </si>
  <si>
    <t>P42907</t>
  </si>
  <si>
    <t>AGAS_ECOLI</t>
  </si>
  <si>
    <t>Putative D-galactosamine-6-phosphate deaminase AgaS (EC 3.5.99.-) (Gam-6-P deaminase/isomerase)</t>
  </si>
  <si>
    <t>agaS yraB b3136 JW3105</t>
  </si>
  <si>
    <t>agaS</t>
  </si>
  <si>
    <t>MPENYTPAAAATGTWTEEEIRHQPRAWIRSLTNIDALRSALNNFLEPLLRKENLRIILTGAGTSAFIGDIIAPWLASHTGKNFSAVPTTDLVTNPMDYLNPAHPLLLISFGRSGNSPESVAAVELANQFVPECYHLPITCNEAGALYQNAINSDNAFALLMPAETHDRGFAMTSSITTMMASCLAVFAPETINSQTFRDVADRCQAILTSLGDFSEGVFGYAPWKRIVYLGSGGLQGAARESALKVLELTAGKLAAFYDSPTGFRHGPKSLVDDETLVVVFVSSHPYTRQYDLDLLAELRRDNQAMRVIAIAAESSDIVAAGPHIILPPSRHFIDVEQAFCFLMYAQTFALMQSLHMGNTPDTPSASGTVNRVVQGVIIHPWQA</t>
  </si>
  <si>
    <t>P42909</t>
  </si>
  <si>
    <t>PTPB1_ECOLI</t>
  </si>
  <si>
    <t>N-acetylgalactosamine-specific phosphotransferase enzyme IIB component 1 (EC 2.7.1.-) (EIIB-Aga) (PTS system N-acetylgalactosamine-specific EIIB component 1)</t>
  </si>
  <si>
    <t>agaB yraD b3138 JW3107</t>
  </si>
  <si>
    <t>agaB</t>
  </si>
  <si>
    <t>MTSPNILLTRIDNRLVHGQVGVTWTSTIGANLLVVVDDVVANDDIQQKLMGITAETYGFGIRFFTIEKTINVIGKAAPHQKIFLICRTPQTVRKLVEGGIDLKDVNVGNMHFSEGKKQISSKVYVDDQDLTDLRFIKQRGVNVFIQDVPGDQKEQIPD</t>
  </si>
  <si>
    <t>P42910</t>
  </si>
  <si>
    <t>PTPC1_ECOLI</t>
  </si>
  <si>
    <t>N-acetylgalactosamine permease IIC component 1 (EIIC-Aga) (PTS system N-acetylgalactosamine-specific EIIC component 1)</t>
  </si>
  <si>
    <t>agaC yraE b3139 JW3108</t>
  </si>
  <si>
    <t>agaC</t>
  </si>
  <si>
    <t>MHEITLLQGLSLAALVFVLGIDFWLEALFLFRPIIVCTLTGAILGDIQTGLITGGLTELAFAGLTPAGGVQPPNPIMAGLMTTVIAWSTGVDAKTAIGLGLPFSLLMQYVILFFYSAFSLFMTKADKCAKEADTAAFSRLNWTTMLIVASAYAVIAFLCTYLAQGAMQALVKAMPAWLTHGFEVAGGILPAVGFGLLLRVMFKAQYIPYLIAGFLFVCYIQVSNLLPVAVLGAGFAVYEFFNAKSRQQAQPQPVASKNEEEDYSNGI</t>
  </si>
  <si>
    <t>P42911</t>
  </si>
  <si>
    <t>PTPD_ECOLI</t>
  </si>
  <si>
    <t>N-acetylgalactosamine permease IID component (EIID-Aga) (PTS system N-acetylgalactosamine-specific EIID component)</t>
  </si>
  <si>
    <t>agaD yraF b3140 JW3109</t>
  </si>
  <si>
    <t>agaD</t>
  </si>
  <si>
    <t>MGSEISKKDITRLGFRSSLLQASFNYERMQAGGFTWAMLPILKKIYKDDKPGLSAAMKDNLEFINTHPNLVGFLMGLLISMEEKGENRDTIKGLKVALFGPIAGIGDAIFWFTLLPIMAGICSSFASQGNLLGPILFFAVYLLIFFLRVGWTHVGYSVGVKAIDKVRENSQMIARSATILGITVIGGLIASYVHINVVTSFAIDNTHSVALQQDFFDKVFPNILPMAYTLLMYYFLRVKKAHPVLLIGVTFVLSIVCSAFGIL</t>
  </si>
  <si>
    <t>P42912</t>
  </si>
  <si>
    <t>AGAI_ECOLI</t>
  </si>
  <si>
    <t>Putative deaminase AgaI (EC 3.5.99.-)</t>
  </si>
  <si>
    <t>agaI yraG b3141 JW3110</t>
  </si>
  <si>
    <t>agaI</t>
  </si>
  <si>
    <t>MERGTASGGASLLKEFHPVQTLQQVENYTALSERASEYLLAVIRSKPNAVICLATGATPLLTYHYLVEKIHQQQVDVSQLTFVKLDEWVDLPLTMPGTCETFLQQHIVQPLGLREDQLISFRSEEINETECERVTNLIARKGGLDLCVLGLGKNGHLGLNEPGESLQPACHISQLDARTQQHEMLKTAGRPVTRGITLGLKDILNAREVLLLVTGEGKQDATDRFLTAKVSTAIPASFLWLHSNFICLINT</t>
  </si>
  <si>
    <t>P42913</t>
  </si>
  <si>
    <t>YRAH_ECOLI</t>
  </si>
  <si>
    <t>Uncharacterized fimbrial-like protein YraH</t>
  </si>
  <si>
    <t>yraH b3142 JW3111</t>
  </si>
  <si>
    <t>yraH</t>
  </si>
  <si>
    <t>MNKVTKTAIAGLLALFAGNAAATDGEIVFDGEILKSACEINDSDKKIEVALGHYNAEQFRNIGERSPKIPFTIPLVNCPMTGWEHDNGNVEASFRLWLETRDNGTVPNFPNLAKVGSFAGIAATGVGIRIDDAESGNIMPLNAMGNDNTVYQIPAESNGIVNVDLIAYYVSTVVPSEITPGEADAIVNVTLDYR</t>
  </si>
  <si>
    <t>DISULFID 38..78;  /evidence="ECO:0000255"</t>
  </si>
  <si>
    <t>P42914</t>
  </si>
  <si>
    <t>YRAI_ECOLI</t>
  </si>
  <si>
    <t>Probable fimbrial chaperone YraI</t>
  </si>
  <si>
    <t>yraI b3143 JW3112</t>
  </si>
  <si>
    <t>yraI</t>
  </si>
  <si>
    <t>MSKRTFAVILTLLCSFCIGQALAGGIVLQRTRVIYDASRKEAALPVANKGAETPYLLQSWVDNIDGKSRAPFIITPPLFRLEAGDDSSLRIIKTADNLPENKESLFYINVRAIPAKKKSDDVNANELTLVFKTRIKMFYRPAHLKGRVNDAWKSLEFKRSDHSLNIYNPTEYYVVFAGLAVDKTDLTSKIEYIAPGEHKQLPLPASGGKNVKWAAINDYGGSSGTETRPLQ</t>
  </si>
  <si>
    <t>P42915</t>
  </si>
  <si>
    <t>YRAJ_ECOLI</t>
  </si>
  <si>
    <t>Outer membrane usher protein YraJ</t>
  </si>
  <si>
    <t>yraJ b3144 JW3113</t>
  </si>
  <si>
    <t>yraJ</t>
  </si>
  <si>
    <t>MPQRHHQGHKRTPKQLALIIKRCLPMVLTGSGMLCTTANAEEYYFDPIMLETTKSGMQTTDLSRFSKKYAQLPGTYQVDIWLNKKKVSQKKITFTANAEQLLQPQFTVEQLRELGIKVDEIPALAEKDDDSVINSLEQIIPGTAAEFDFNHQQLNLSIPQIALYRDARGYVSPSRWDDGIPTLFTNYSFTGSDNRYRQGNRSQRQYLNMQNGANFGPWRLRNYSTWTRNDQTSSWNTISSYLQRDIKALKSQLLLGESATSGSIFSSYTFTGVQLASDDNMLPNSQRGFAPTVRGIANSSAIVTIRQNGYVIYQSNVSAGAFEINDLYPSSNSGDLEVTIEESDGTQRRFIQPYSSLPMMQRPGHLKYSATAGRYRADANSDSKEPEFAEATAIYGLNNTFTLYGGLLGSEDYYALGIGIGGTLGALGALSMDINRADTQFDNQHSFHGYQWRTQYIKDIPETNTNIAVSYYRYTNDGYFSFNEANTRNWDYNSRQKSEIQFNISQTIFDGVSLYASGSQQDYWGNNDKNRNISVGVSGQQWGVGYSLNYQYSRYTDQNNDRALSLNLSIPLERWLPRSRVSYQMTSQKDRPTQHEMRLDGSLLDDGRLSYSLEQSLDDDNNHNSSLNASYRSPYGTFSAGYSYGNDSSQYNYGVTGGVVIHPHGVTLSQYLGNAFALIDANGASGVRIQNYPGIATDPFGYAVVPYLTTYQENRLSVDTTQLPDNVDLEQTTQFVVPNRGAMVAARFNANIGYRVLVTVSDRNGKPLPFGALASNDDTGQQSIVDEGGILYLSGISSKSQSWTVRWGNQADQQCQFAFSTPDSEPTTSVLQGTAQCH</t>
  </si>
  <si>
    <t>DISULFID 815..837;  /evidence="ECO:0000255"</t>
  </si>
  <si>
    <t>P43319</t>
  </si>
  <si>
    <t>YRAK_ECOLI</t>
  </si>
  <si>
    <t>Uncharacterized fimbrial-like protein YraK</t>
  </si>
  <si>
    <t>yraK b3145 JW3114</t>
  </si>
  <si>
    <t>yraK</t>
  </si>
  <si>
    <t>MKRAPLITGLLLISTSCAYASSGGCGADSTSGATNYSSVVDDVTVNQTDNVTGREFTSATLSSTNWQYACSCSAGKAVKLVYMVSPVLTTTGHQTGYYKLNDSLDIKTTLQANDIPGLTTDQVVSVNTRFTQIKNNTVYSAATQTGVCQGDTSRYGPVNIGANTTFTLYVTKPFLGSMTIPKTDIAVIKGAWVDGMGSPSTGDFHDLVKLSIQGNLTAPQSCKINQGDVIKVNFGFINGQKFTTRNAMPDGFTPVDFDITYDCGDTSKIKNSLQMRIDGTTGVVDQYNLVARRRSSDNVPDVGIRIENLGGGVANIPFQNGILPVDPSGHGTVNMRAWPVNLVGGELETGKFQGTATITVIVR</t>
  </si>
  <si>
    <t>P43329</t>
  </si>
  <si>
    <t>HRPA_ECOLI</t>
  </si>
  <si>
    <t>ATP-dependent RNA helicase HrpA (EC 3.6.4.13)</t>
  </si>
  <si>
    <t>hrpA b1413 JW5905</t>
  </si>
  <si>
    <t>hrpA</t>
  </si>
  <si>
    <t>MTEQQKLTFTALQQRLDSLMLRDRLRFSRRLHGVKKVKNPDAQQAIFQEMAKEIDQAAGKVLLREAARPEITYPDNLPVSQKKQDILEAIRDHQVVIVAGETGSGKTTQLPKICMELGRGIKGLIGHTQPRRLAARTVANRIAEELKTEPGGCIGYKVRFSDHVSDNTMVKLMTDGILLAEIQQDRLLMQYDTIIIDEAHERSLNIDFLLGYLKELLPRRPDLKIIITSATIDPERFSRHFNNAPIIEVSGRTYPVEVRYRPIVEEADDTERDQLQAIFDAVDELSQESHGDILIFMSGEREIRDTADALNKLNLRHTEILPLYARLSNSEQNRVFQSHSGRRIVLATNVAETSLTVPGIKYVIDPGTARISRYSYRTKVQRLPIEPISQASANQRKGRCGRVSEGICIRLYSEDDFLSRPEFTDPEILRTNLASVILQMTALGLGDIAAFPFVEAPDKRNIQDGVRLLEELGAITTDEQASAYKLTPLGRQLSQLPVDPRLARMVLEAQKHGCVREAMIITSALSIQDPRERPMDKQQASDEKHRRFHDKESDFLAFVNLWNYLGEQQKALSSNAFRRLCRTDYLNYLRVREWQDIYTQLRQVVKELGIPVNSEPAEYREIHIALLTGLLSHIGMKDADKQEYTGARNARFSIFPGSGLFKKPPKWVMVAELVETSRLWGRIAARIDPEWVEPVAQHLIKRTYSEPHWERAQGAVMATEKVTVYGLPIVAARKVNYSQIDPALCRELFIRHALVEGDWQTRHAFFRENLKLRAEVEELEHKSRRRDILVDDETLFEFYDQRISHDVISARHFDSWWKKVSRETPDLLNFEKSMLIKEGAEKISKLDYPNFWHQGNLKLRLSYQFEPGADADGVTVHIPLPLLNQVEESGFEWQIPGLRRELVIALIKSLPKPVRRNFVPAPNYAEAFLGRVKPLELPLLDSLERELRRMTGVTVDREDWHWDQVPDHLKITFRVVDDKNKKLKEGRSLQDLKDALKGKVQETLSAVADDGIEQSGLHIWSFGQLPESYEQKRGNYKVKAWPALVDERDSVAIKLFDNPLEQKQAMWNGLRRLLLLNIPSPIKYLHEKLPNKAKLGLYFNPYGKVLELIDDCISCGVDKLIDANGGPVWTEEGFAALHEKVRAELNDTVVDIAKQVEQILTAVFNINKRLKGRVDMTMALGLSDIKAQMGGLVYRGFVTGNGFKRLGDTLRYLQAIEKRLEKLAVDPHRDRAQMLKVENVQQAWQQWINKLPPARREDEDVKEIRWMIEELRVSYFAQQLGTPYPISDKRILQAMEQISG</t>
  </si>
  <si>
    <t>P43337</t>
  </si>
  <si>
    <t>NUDL_ECOLI</t>
  </si>
  <si>
    <t>Uncharacterized Nudix hydrolase NudL (EC 3.6.1.-)</t>
  </si>
  <si>
    <t>nudL yeaB b1813 JW1802</t>
  </si>
  <si>
    <t>nudL</t>
  </si>
  <si>
    <t>MEYRSLTLDDFLSRFQLLRPQINRETLNHRQAAVLIPIVRRPQPGLLLTQRSIHLRKHAGQVAFPGGAVDDTDASAIAAALREAEEEVAIPPSAVEVIGVLPPVDSVTGYQVTPVVGIIPPDLPYRASEDEVSAVFEMPLAQALHLGRYHPLDIYRRGDSHRVWLSWYEQYFVWGMTAGIIRELALQIGVKP</t>
  </si>
  <si>
    <t>P43340</t>
  </si>
  <si>
    <t>YCAK_ECOLI</t>
  </si>
  <si>
    <t>Uncharacterized NAD(P)H oxidoreductase YcaK (EC 1.6.99.-)</t>
  </si>
  <si>
    <t>ycaK b0901 JW0884</t>
  </si>
  <si>
    <t>ycaK</t>
  </si>
  <si>
    <t>MQSERIYLVWAHPRHDSLTAHIADAIHQRAMERKIQVTELDLYRRNFNPVMTPEDEPDWKNMDKRYSPEVHQLYSELLEHDTLVVVFPLWWYSFPAMLKGYIDRVWNNGLAYGDGHKLPFNKVRWVALVGGDKESFVQMGWEKNISDYLKNMCSYLGIEDADVTFLCNTVVFDGEELHASYYQSLLSQVRDMVDAL</t>
  </si>
  <si>
    <t>P43341</t>
  </si>
  <si>
    <t>LPXH_ECOLI</t>
  </si>
  <si>
    <t>UDP-2,3-diacylglucosamine hydrolase (EC 3.6.1.54) (UDP-2,3-diacylglucosamine diphosphatase) (UDP-2,3-diacylglucosamine pyrophosphatase)</t>
  </si>
  <si>
    <t>lpxH ybbF b0524 JW0513</t>
  </si>
  <si>
    <t>lpxH</t>
  </si>
  <si>
    <t>MATLFIADLHLCVEEPAITAGFLRFLAGEARKADALYILGDLFEAWIGDDDPNPLHRKMAAAIKAVSDSGVPCYFIHGNRDFLLGKRFARESGMTLLPEEKVLELYGRRVLIMHGDTLCTDDAGYQAFRAKVHKPWLQTLFLALPLFVRKRIAARMRANSKEANSSKSLAIMDVNQNAVVSAMEKHQVQWLIHGHTHRPAVHELIANQQPAFRVVLGAWHTEGSMVKVTADDVELIHFPF</t>
  </si>
  <si>
    <t>P43531</t>
  </si>
  <si>
    <t>YNFM_ECOLI</t>
  </si>
  <si>
    <t>Inner membrane transport protein YnfM</t>
  </si>
  <si>
    <t>ynfM yzyC b1596 JW1588</t>
  </si>
  <si>
    <t>ynfM</t>
  </si>
  <si>
    <t>MSRTTTVDGAPASDTDKQSISQPNQFIKRGTPQFMRVTLALFSAGLATFALLYCVQPILPVLSQEFGLTPANSSISLSISTAMLAIGLLFTGPLSDAIGRKPVMVTALLLASICTLLSTMMTSWHGILIMRALIGLSLSGVAAVGMTYLSEEIHPSFVAFSMGLYISGNSIGGMSGRLISGVFTDFFNWRIALAAIGCFALASALMFWKILPESRHFRPTSLRPKTLFINFRLHWRDRGLPLLFAEGFLLMGSFVTLFNYIGYRLMLSPWHVSQAVVGLLSLAYLTGTWSSPKAGTMTTRYGRGPVMLFSTGVMLFGLLMTLFSSLWLIFAGMLLFSAGFFAAHSVASSWIGPRAKRAKGQASSLYLFSYYLGSSIAGTLGGVFWHNYGWNGVGAFIALMLVIALLVGTRLHRRLHA</t>
  </si>
  <si>
    <t>P43533</t>
  </si>
  <si>
    <t>FLGN_ECOLI</t>
  </si>
  <si>
    <t>Flagella synthesis protein FlgN</t>
  </si>
  <si>
    <t>flgN b1070 JW1057</t>
  </si>
  <si>
    <t>flgN</t>
  </si>
  <si>
    <t>MTRLAEILDQMSAVLNDLKTVMDQEQQHLSMGQINGSQLQWITEQKSSLLATLDYLEQLRRKEPNTANSVDISQRWQEITVKTQQLRQMNQHNGWLLEGQIERNQQALEMLKPHQEPTLYGANGQTSTTHRGGKKISI</t>
  </si>
  <si>
    <t>P43667</t>
  </si>
  <si>
    <t>YGAH_ECOLI</t>
  </si>
  <si>
    <t>Uncharacterized protein YgaH</t>
  </si>
  <si>
    <t>ygaH b2683 JW2658</t>
  </si>
  <si>
    <t>ygaH</t>
  </si>
  <si>
    <t>MSYEVLLLGLLVGVANYCFRYLPLRLRVGNARPTKRGAVGILLDTIGIASICALLVVSTAPEVMHDTRRFVPTLVGFAVLGASFYKTRSIIIPTLLSALAYGLAWKVMAII</t>
  </si>
  <si>
    <t>P43671</t>
  </si>
  <si>
    <t>PQIB_ECOLI</t>
  </si>
  <si>
    <t>Intermembrane transport protein PqiB (Paraquat-inducible protein B)</t>
  </si>
  <si>
    <t>pqiB pqi5B b0951 JW0934</t>
  </si>
  <si>
    <t>pqiB</t>
  </si>
  <si>
    <t>MESNNGEAKIQKVKNWSPVWIFPIVTALIGAWVLFYHYSHQGPEVTLITANAEGIEGGKTTIKSRSVDVGVVESATLADDLTHVEIKARLNSGMEKLLHKDTVFWVVKPQIGREGISGLGTLLSGVYIELQPGAKGSKMDKYDLLDSPPLAPPDAKGIRVILDSKKAGQLSPGDPVLFRGYRVGSVETSTFDTQKRNISYQLFINAPYDRLVTNNVRFWKDSGIAVDLTSAGMRVEMGSLTTLLSGGVSFDVPEGLDLGQPVAPKTAFVLYDDQKSIQDSLYTDHIDYLMFFKDSVRGLQPGAPVEFRGIRLGTVSKVPFFAPNMRQTFNDDYRIPVLIRIEPERLKMQLGENADVVEHLGELLKRGLRGSLKTGNLVTGALYVDLDFYPNTPAITGIREFNGYQIIPTVSGGLAQIQQRLMEALDKINKLPLNPMIEQATSTLSESQRTMKNLQTTLDSMNKILASQSMQQLPTDMQSTLRELNRSMQGFQPGSAAYNKMVADMQRLDQVLRELQPVLKTLNEKSNALVFEAKDKKDPEPKRAKQ</t>
  </si>
  <si>
    <t>P43672</t>
  </si>
  <si>
    <t>UUP_ECOLI</t>
  </si>
  <si>
    <t>ATP-binding protein Uup (EC 3.6.1.3)</t>
  </si>
  <si>
    <t>uup ycbH ycbI b0949 JW0932</t>
  </si>
  <si>
    <t>uup</t>
  </si>
  <si>
    <t>MSLISMHGAWLSFSDAPLLDNAELHIEDNERVCLVGRNGAGKSTLMKILNREQGLDDGRIIYEQDLIVARLQQDPPRNVEGSVYDFVAEGIEEQAEYLKRYHDISRLVMNDPSEKNLNELAKVQEQLDHHNLWQLENRINEVLAQLGLDPNVALSSLSGGWLRKAALGRALVSNPRVLLLDEPTNHLDIETIDWLEGFLKTFNGTIIFISHDRSFIRNMATRIVDLDRGKLVTYPGNYDQYLLEKEEALRVEELQNAEFDRKLAQEEVWIRQGIKARRTRNEGRVRALKAMRRERGERREVMGTAKMQVEEASRSGKIVFEMEDVCYQVNGKQLVKDFSAQVLRGDKIALIGPNGCGKTTLLKLMLGQLQADSGRIHVGTKLEVAYFDQHRAELDPDKTVMDNLAEGKQEVMVNGKPRHVLGYLQDFLFHPKRAMTPVRALSGGERNRLLLARLFLKPSNLLILDEPTNDLDVETLELLEELIDSYQGTVLLVSHDRQFVDNTVTECWIFEGGGKIGRYVGGYHDARGQQEQYVALKQPAVKKTEEAAAAKAETVKRSSSKLSYKLQRELEQLPQLLEDLEAKLEALQTQVADASFFSQPHEQTQKVLADMAAAEQELEQAFERWEYLEALKNGG</t>
  </si>
  <si>
    <t>P43674</t>
  </si>
  <si>
    <t>YCAL_ECOLI</t>
  </si>
  <si>
    <t>Metalloprotease YcaL (EC 3.4.-.-)</t>
  </si>
  <si>
    <t>ycaL b0909 JW0892</t>
  </si>
  <si>
    <t>ycaL</t>
  </si>
  <si>
    <t>MKNTKLLLAIATSAALLTGCQNTHGIDTNMAISSGLNAYKAATLSDADAKAIANQGCAEMDSGNQVASKSSKYGKRLAKIAKALGNNINGTPVNYKVYMTSDVNAWAMANGCVRVYSGLMDMMNDNEIEGVLGHELGHVALGHSLAEMKASYAIVAARDAISATSGVASQLSRSQLGDIAEGAINAKYSRDKESEADDFSFDLLKKRGISTQGLVGSFETLASLDGGRTQSMFDSHPPSTERAQHIRDRIASGK</t>
  </si>
  <si>
    <t>P43676</t>
  </si>
  <si>
    <t>PITB_ECOLI</t>
  </si>
  <si>
    <t>Probable low-affinity inorganic phosphate transporter 2</t>
  </si>
  <si>
    <t>pitB b2987 JW2955</t>
  </si>
  <si>
    <t>pitB</t>
  </si>
  <si>
    <t>MLNLFVGLDIYTGLLLLLALAFVLFYEAINGFHDTANAVAAVIYTRAMQPQLAVVMAAFFNFFGVLLGGLSVAYAIVHMLPTDLLLNMGSTHGLAMVFSMLLAAIIWNLGTWFFGLPASSSHTLIGAIIGIGLTNALLTGSSVMDALNLREVTKIFSSLIVSPIVGLVIAGGLIFLLRRYWSGTKKRDRIHRIPEDRKKKKGKRKPPFWTRIALIVSAAGVAFSHGANDGQKGIGLVMLVLVGIAPAGFVVNMNASGYEITRTRDAVTNFEHYLQQHPELPQKLIAMEPPLPAASTDGTQVTEFHCHPANTFDAIARVKTMLPGNMESYEPLSVSQRSQLRRIMLCISDTSAKLAKLPGVSKEDQNLLKKLRSDMLSTIEYAPVWIIMAVALALGIGTMIGWRRVAMTIGEKIGKRGMTYAQGMAAQMTAAVSIGLASYIGMPVSTTHVLSSAVAGTMVVDGGGLQRKTVTSILMAWVFTLPAAIFLSGGLYWIALQLI</t>
  </si>
  <si>
    <t>P45394</t>
  </si>
  <si>
    <t>YRBG_ECOLI</t>
  </si>
  <si>
    <t>Inner membrane protein YrbG</t>
  </si>
  <si>
    <t>yrbG b3196 JW3163</t>
  </si>
  <si>
    <t>yrbG</t>
  </si>
  <si>
    <t>MLLATALLIVGLLLVVYSADRLVFAASILCRTFGIPPLIIGMTVVSIGTSLPEVIVSLAASLHEQRDLAVGTALGSNIINILLILGLAALVRPFTVHSDVLRRELPLMLLVSVVAGSVLYDGQLSRSDGIFLLFLAVLWLLFIVKLARQAERQGTDSLTREQLAELPRDGGLPVAFLWLGIALIIMPVATRMVVDNATVLANYFAISELTMGLTAIAIGTSLPELATAIAGVRKGENDIAVGNIIGANIFNIVIVLGLPALITPGEIDPLAYSRDYSVMLLVSIIFALLCWRRSPQPGRGVGVLLTGGFIVWLAMLYWLSPILVE</t>
  </si>
  <si>
    <t>P45395</t>
  </si>
  <si>
    <t>KDSD_ECOLI</t>
  </si>
  <si>
    <t>Arabinose 5-phosphate isomerase KdsD (API) (L-API) (EC 5.3.1.13)</t>
  </si>
  <si>
    <t>kdsD yrbH b3197 JW3164</t>
  </si>
  <si>
    <t>kdsD</t>
  </si>
  <si>
    <t>MSHVELQPGFDFQQAGKEVLAIERECLAELDQYINQNFTLACEKMFWCKGKVVVMGMGKSGHIGRKMAATFASTGTPSFFVHPGEAAHGDLGMVTPQDVVIAISNSGESSEITALIPVLKRLHVPLICITGRPESSMARAADVHLCVKVAKEACPLGLAPTSSTTATLVMGDALAVALLKARGFTAEDFALSHPGGALGRKLLLRVNDIMHTGDEIPHVKKTASLRDALLEVTRKNLGMTVICDDNMMIEGIFTDGDLRRVFDMGVDVRQLSIADVMTPGGIRVRPGILAVEALNLMQSRHITSVMVADGDHLLGVLHMHDLLRAGVV</t>
  </si>
  <si>
    <t>P45420</t>
  </si>
  <si>
    <t>YHCD_ECOLI</t>
  </si>
  <si>
    <t>Uncharacterized outer membrane usher protein YhcD</t>
  </si>
  <si>
    <t>yhcD b3216 JW3183</t>
  </si>
  <si>
    <t>yhcD</t>
  </si>
  <si>
    <t>MLKKTLLAYTIGFAFSPPANADGIEIAAVDFDRETLKSLGVDPNISHYFSRSARFLPGEYSLIVSVNGEKKGNIATRFDENGDICLDQAFLQQAGLKIPSEEKNGCYDYILSYPGTTITPLPNQEALDIIVSPQAIIPIGLDLTNAATGGTAALLNYSLMSSRAEFSNGSSDYSQAALEGGININDWMLRSHQFLTQTNGTFSNQNSSTYLQRTFTDLKTLMRAGEVNLNNSVLEGASIYGIEIAPDNALQTSGSGVQVTGIANTSQARVEIRQQGVLIHSILVPAGAFTIPDVPVRNGNSDLNVTVVETDGSSHNYIVPSTLFNQHVESFQGYRFAIGRVDDDYDESPWVISASSGWNLTRWSAMNGGVIVAENYQAASIRSSLVPLPDLTVSSQISTSQDTKDSLQGQKYRLDANYNLPFSLGLTTSLTRSDRHYRELSEAIDDDYTDPTKSTYALGLNWSNSILGGFNISGYKTYSYDGDNDSSNLNINWNKAFKHATVSVNWQHQLSASENNEDDGDLFYVNISIPFGRSNTATLYTRHDDHKTHYGTGVMGVVSDEMSYYVNAERDHDERETSLNGSISSNLHYTQVSLAAGASGSDSRTYNGTMSGGIAVHDQGVTFSPWTINDTFAIAKMDNNIAGVRITSQAGPVWTDFRGNAVIPSIQPWRTSGVEIDTASLPKNVDIGNGTKMIKQGRGAVGKVGFSAITQRRALLNITLSDGKKLPRGVAIEDSEGNYLTTSVDDGVVFLNNIKPDMVLDIKDEQQSCRIHLTFPEDAPKDVFYETATGECQ</t>
  </si>
  <si>
    <t>DISULFID 769..792;  /evidence="ECO:0000255"</t>
  </si>
  <si>
    <t>P45421</t>
  </si>
  <si>
    <t>YHCE_ECOLI</t>
  </si>
  <si>
    <t>Putative uncharacterized protein YhcE</t>
  </si>
  <si>
    <t>yhcE b4569 b3217</t>
  </si>
  <si>
    <t>yhcE</t>
  </si>
  <si>
    <t>MKRIITGCLLLNFAMAAQAECNISSSIQNIDYGKRSAAMRQVDRGKTTQLADRTITLVMQCDQDAHIRVQLNTANISNNGFGFGPNGSLNLIASDAFSGSNNLDLALASGKNDNPGSTGTASISTSPNNWLVFMQNGQEVVIDSGKSVSLTLTMAPAFKDEGELTDMTDITGNLTVLVEAK</t>
  </si>
  <si>
    <t>P45422</t>
  </si>
  <si>
    <t>YHCF_ECOLI</t>
  </si>
  <si>
    <t>Uncharacterized protein YhcF</t>
  </si>
  <si>
    <t>yhcF b3219 JW3188</t>
  </si>
  <si>
    <t>yhcF</t>
  </si>
  <si>
    <t>MNNVKLLIAGSAFFAMSAQAADRVSIDVKVTLEAAACTPILSNGGVVNFGSHSVNRLSTQHYTQIGTRNINMTITCESATGIAITARDTRMDSMTTGKDSGGQSGVKYTLNGGGYISQTTRLFGLGKTKDNKNIGSYAVLIDSNNISASNGSQTLAVSIAGADAVITGQKRAWQTLTAYPLAVDQSYYYTFVKPGETTPTPVTNAIIPLQVSASIANDLGGSEKIELDGKAVISVVYL</t>
  </si>
  <si>
    <t>P45423</t>
  </si>
  <si>
    <t>YHCG_ECOLI</t>
  </si>
  <si>
    <t>Putative nuclease YhcG (EC 3.1.-.-)</t>
  </si>
  <si>
    <t>yhcG b3220 JW3189</t>
  </si>
  <si>
    <t>yhcG</t>
  </si>
  <si>
    <t>MESLSEGTTAGYQQIHDGIIHLVDSARTETVRSVNALMTATYQEIGRRIVEFEQGGEARAAYGAQLIKRLSKDLCLRYKRGFSAKNLRQMRLFYLFFQHVEIHQTMSGELTPLGIPQTPSAEFPSAKIWQTLSAKSFPLPRSTYVRLLSVKNADARSFYEKETLRCGWSVRQLERQIATQFYERTLLSHDKSAMLQQHAPAETHILPQQAIRDPFVLEFLELKDEYSESDFEEALINHLMDFMLELGDDFAFVGRQRRLRIDDNWFRVDLLFFHRRLRCLLIVDLKVGKFSYSDAGQMNMYLNYAKEHWTLPDENPPIGLVLCAEKGAGEAHYALAGLPNTVLASEYKMQLPDEKRLADELVRTQAVLEEGYRRR</t>
  </si>
  <si>
    <t>P45424</t>
  </si>
  <si>
    <t>YHCH_ECOLI</t>
  </si>
  <si>
    <t>Uncharacterized protein YhcH</t>
  </si>
  <si>
    <t>yhcH b3221 JW3190</t>
  </si>
  <si>
    <t>yhcH</t>
  </si>
  <si>
    <t>MMMGEVQSLPSAGLHPALQDALTLALAARPQEKAPGRYELQGDNIFMNVMTFNTQSPVEKKAELHEQYIDIQLLLNGEERILFGMAGTARQCEEFHHEDDYQLCSTIDNEQAIILKPGMFAVFMPGEPHKPGCVVGEPGEIKKVVVKVKADLMA</t>
  </si>
  <si>
    <t>P45425</t>
  </si>
  <si>
    <t>NANK_ECOLI</t>
  </si>
  <si>
    <t>N-acetylmannosamine kinase (EC 2.7.1.60) (ManNAc kinase) (N-acetyl-D-mannosamine kinase)</t>
  </si>
  <si>
    <t>nanK yhcI b3222 JW5538</t>
  </si>
  <si>
    <t>nanK</t>
  </si>
  <si>
    <t>MTTLAIDIGGTKLAAALIGADGQIRDRRELPTPASQTPEALRDALSALVSPLQAHAQRVAIASTGIIRDGSLLALNPHNLGGLLHFPLVKTLEQLTNLPTIAINDAQAAAWAEFQALDGDITDMVFITVSTGVGGGVVSGCKLLTGPGGLAGHIGHTLADPHGPVCGCGRTGCVEAIASGRGIAAAAQGELAGADAKTIFTRAGQGDEQAQQLIHRSARTLARLIADIKATTDCQCVVVGGSVGLAEGYLALVETYLAQEPAAFHVDLLAAHYRHDAGLLGAALLAQGEKL</t>
  </si>
  <si>
    <t>P45428</t>
  </si>
  <si>
    <t>DCUD_ECOLI</t>
  </si>
  <si>
    <t>Putative cryptic C4-dicarboxylate transporter DcuD</t>
  </si>
  <si>
    <t>dcuD yhcL b3227 JW3196</t>
  </si>
  <si>
    <t>dcuD</t>
  </si>
  <si>
    <t>MFGIIISVIVLITMGYLILKNYKPQVVLAAAGIFLMMCGVWLGFGGVLDPTKSSGYLIVDIYNEILRMLSNRIAGLGLSIMAVGGYARYMERIGASRAMVSLLSRPLKLIRSPYIILSATYVIGQIMAQFITSASGLGMLLMVTLFPTLVSLGVSRLSAVAVIATTMSIEWGILETNSIFAAQVAGMKIATYFFHYQLPVASCVIISVAISHFFVQRAFDKKDKNINHEQAEQKALDNVPPLYYAILPVMPLILMLGSLFLAHVGLMQSELHLVVVMLLSLTVTMFVEFFRKHNLRETMDDVQAFFDGMGTQFANVVTLVVAGEIFAKGLTTIGTVDAVIRGAEHSGLGGIGVMIIMALVIAICAIVMGSGNAPFMSFASLIPNIAAGLHVPAVVMIMPMHFATTLARAVSPITAVVVVTSGIAGVSPFAVVKRTAIPMAVGFVVNMIATITLFY</t>
  </si>
  <si>
    <t>P45463</t>
  </si>
  <si>
    <t>TTDR_ECOLI</t>
  </si>
  <si>
    <t>HTH-type transcriptional activator TtdR</t>
  </si>
  <si>
    <t>ttdR ygiP b3060 JW3032</t>
  </si>
  <si>
    <t>ttdR</t>
  </si>
  <si>
    <t>MLNSWPLAKDLQVLVEIVHSGSFSAAAATLGQTPAFVTKRIQILENTLATTLLNRSARGVALTESGQRCYEHALEILTQYQRLVDDVTQIKTRPEGMIRIGCSFGFGRSHIAPAITELMRNYPELQVHFELFDRQIDLVQDNIDLDIRINDEIPDYYIAHLLTKNKRILCAAPEYLQKYPQPQSLQELSRHDCLVTKERDMTHGIWELGNGQEKKSVKVSGHLSSNSGEIVLQWALEGKGIMLRSEWDVLPFLESGKLVQVLPEYAQSANIWAVYREPLYRSMKLRVCVEFLAAWCQQRLGKPDEGYQVM</t>
  </si>
  <si>
    <t>P45464</t>
  </si>
  <si>
    <t>LPOA_ECOLI</t>
  </si>
  <si>
    <t>Penicillin-binding protein activator LpoA (PBP activator LpoA) (Lipoprotein activator of PBP from the outer membrane A)</t>
  </si>
  <si>
    <t>lpoA yraM b3147 JW3116</t>
  </si>
  <si>
    <t>lpoA</t>
  </si>
  <si>
    <t>MVPSTFSRLKAARCLPVVLAALIFAGCGTHTPDQSTAYMQGTAQADSAFYLQQMQQSSDDTRINWQLLAIRALVKEGKTGQAVELFNQLPQELNDAQRREKTLLAVEIKLAQKDFAGAQNLLAKITPADLEQNQQARYWQAKIDASQGRPSIDLLRALIAQEPLLGAKEKQQNIDATWQALSSMTQEQANTLVINADENILQGWLDLQRVWFDNRNDPDMMKAGIADWQKRYPNNPGAKMLPTQLVNVKAFKPASTNKIALLLPLNGQAAVFGRTIQQGFEAAKNIGTQPVAAQVAAAPAADVAEQPQPQTVDGVASPAQASVSDLTGEQPAAQPVPVSAPATSTAAVSAPANPSAELKIYDTSSQPLSQILSQVQQDGASIVVGPLLKNNVEELLKSNTPLNVLALNQPENIENRVNICYFALSPEDEARDAARHIRDQGKQAPLVLIPRSSLGDRVANAFAQEWQKLGGGTVLQQKFGSTSELRAGVNGGSGIALTGSPITLRATTDSGMTTNNPTLQTTPTDDQFTNNGGRVDAVYIVATPGEIAFIKPMIAMRNGSQSGATLYASSRSAQGTAGPDFRLEMEGLQYSEIPMLAGGNLPLMQQALSAVNNDYSLARMYAMGVDAWSLANHFSQMRQVQGFEINGNTGSLTANPDCVINRNLSWLQYQQGQVVPVS</t>
  </si>
  <si>
    <t>P45465</t>
  </si>
  <si>
    <t>YRAN_ECOLI</t>
  </si>
  <si>
    <t>UPF0102 protein YraN</t>
  </si>
  <si>
    <t>yraN b3148 JW3117</t>
  </si>
  <si>
    <t>yraN</t>
  </si>
  <si>
    <t>MATVPTRSGSPRQLTTKQTGDAWEAQARRWLEGKGLRFIAANVNERGGEIDLIMREGRTTIFVEVRYRRSALYGGAAASVTRSKQHKLLQTARLWLARHNGSFDTVDCRFDVVAFTGNEVEWIKDAFNDHS</t>
  </si>
  <si>
    <t>P45468</t>
  </si>
  <si>
    <t>YRAQ_ECOLI</t>
  </si>
  <si>
    <t>UPF0718 protein YraQ</t>
  </si>
  <si>
    <t>yraQ b3151 JW3120</t>
  </si>
  <si>
    <t>yraQ</t>
  </si>
  <si>
    <t>MTGQSSSQAATPIQWWKPALFFLVVIAGLWYVKWEPYYGKAFTAAETHSIGKSILAQADANPWQAALDYAMIYFLAVWKAAVLGVILGSLIQVLIPRDWLLRTLGQSRFRGTLLGTLFSLPGMMCTCCAAPVAAGMRRQQVSMGGALAFWMGNPVLNPATLVFMGFVLGWGFAAIRLVAGLVMVLLIATLVQKWVRETPQTQAPVEIDIPEAQGGFFSRWGRALWTLFWSTIPVYILAVLVLGAARVWLFPHADGAVDNSLMWVVAMAVAGCLFVIPTAAEIPIVQTMMLAGMGTAPALALLMTLPAVSLPSLIMLRKAFPAKALWLTGAMVAVSGVIVGGLALLF</t>
  </si>
  <si>
    <t>P45469</t>
  </si>
  <si>
    <t>YRAR_ECOLI</t>
  </si>
  <si>
    <t>Putative NAD(P)-binding protein YraR</t>
  </si>
  <si>
    <t>yraR b3152 JW5528</t>
  </si>
  <si>
    <t>yraR</t>
  </si>
  <si>
    <t>MSQVLITGATGLVGGHLLRMLINEPKVNAIAAPTRRPLGDMPGVFNPHDPQLSDALAQVTDPIDIVFCCLGTTRREAGSKEAFIHADYTLVVDTALTGRRLGAQHMLVVSAMGANAHSPFFYNRVKGEMEEALIAQNWPKLTIARPSMLLGDRSKQRMNETLFAPLFRLLPGNWKSIDARDVARVMLAESMRPEHEGVTILSSSELRKRAE</t>
  </si>
  <si>
    <t>P45470</t>
  </si>
  <si>
    <t>YHBO_ECOLI</t>
  </si>
  <si>
    <t>Protein/nucleic acid deglycase 2 (EC 3.1.2.-) (EC 3.5.1.-) (EC 3.5.1.124) (Maillard deglycase)</t>
  </si>
  <si>
    <t>yhbO b3153 JW5529</t>
  </si>
  <si>
    <t>yhbO</t>
  </si>
  <si>
    <t>MSKKIAVLITDEFEDSEFTSPADEFRKAGHEVITIEKQAGKTVKGKKGEASVTIDKSIDEVTPAEFDALLLPGGHSPDYLRGDNRFVTFTRDFVNSGKPVFAICHGPQLLISADVIRGRKLTAVKPIIIDVKNAGAEFYDQEVVVDKDQLVTSRTPDDLPAFNREALRLLGA</t>
  </si>
  <si>
    <t>P45472</t>
  </si>
  <si>
    <t>YHBQ_ECOLI</t>
  </si>
  <si>
    <t>UPF0213 protein YhbQ</t>
  </si>
  <si>
    <t>yhbQ b3155 JW3124</t>
  </si>
  <si>
    <t>yhbQ</t>
  </si>
  <si>
    <t>MTPWFLYLIRTADNKLYTGITTDVERRYQQHQSGKGAKALRGKGELTLVFSAPVGDRSLALRAEYRVKQLTKRQKERLVAEGAGFAELLSSLQTPEIKSD</t>
  </si>
  <si>
    <t>P45475</t>
  </si>
  <si>
    <t>UBIV_ECOLI</t>
  </si>
  <si>
    <t>Ubiquinone biosynthesis protein UbiV</t>
  </si>
  <si>
    <t>ubiV yhbV b3159 JW5530</t>
  </si>
  <si>
    <t>ubiV</t>
  </si>
  <si>
    <t>MKYSLGPVLWYWPKETLEEFYQQAATSSADVIYLGEAVCSKRRATKVGDWLEMAKSLAGSGKQIVLSTLALVQASSELGELKRYVENGEFLIEASDLGVVNMCAERKLPFVAGHALNCYNAVTLKILLKQGMMRWCMPVELSRDWLVNLLNQCDELGIRNQFEVEVLSYGHLPLAYSARCFTARSEDRPKDECETCCIKYPNGRNVLSQENQQVFVLNGIQTMSGYVYNLGNELASMQGLVDVVRLSPQGTDTFAMLDAFRANENGAAPLPLTANSDCNGYWRRLAGLELQA</t>
  </si>
  <si>
    <t>P45505</t>
  </si>
  <si>
    <t>YFAH_ECOLI</t>
  </si>
  <si>
    <t>Putative protein YfaH</t>
  </si>
  <si>
    <t>yfaH b2238 JW2232</t>
  </si>
  <si>
    <t>yfaH</t>
  </si>
  <si>
    <t>MNFIRQGLGIALQPELTLKSIAGELCSVPLEPTFYRQISLLAKEKPVEGSPLFLLQMCMEQLVAIGKI</t>
  </si>
  <si>
    <t>P45508</t>
  </si>
  <si>
    <t>YFAL_ECOLI</t>
  </si>
  <si>
    <t>Probable autotransporter YfaL [Cleaved into: Probable secreted autotransporter protein YfaL; Probable autotransporter YfaL translocator]</t>
  </si>
  <si>
    <t>yfaL yfaF yfaJ yfaK b2233 JW2227</t>
  </si>
  <si>
    <t>yfaL</t>
  </si>
  <si>
    <t>MRIIFLRKEYLSLLPSMIASLFSANGVAAVTDSCQGYDVKASCQASRQSLSGITQDWSIADGQWLVFSDMTNNASGGAVFLQQGAEFSLLPENETGMTLFANNTVTGEYNNGGAIFAKENSTLNLTDVIFSGNVAGGYGGAIYSSGTNDTGAVDLRVTNAMFRNNIANDGKGGAIYTINNDVYLSDVIFDNNQAYTSTSYSDGDGGAIDVTDNNSDSKHPSGYTIVNNTAFTNNTAEGYGGAIYTNSVTAPYLIDISVDDSYSQNGGVLVDENNSAAGYGDGPSSAAGGFMYLGLSEVTFDIADGKTLVIGNTENDGAVDSIAGTGLITKTGSGDLVLNADNNDFTGEMQIENGEVTLGRSNSLMNVGDTHCQDDPQDCYGLTIGSIDQYQNQAELNVGSTQQTFVHALTGFQNGTLNIDAGGNVTVNQGSFAGIIEGAGQLTIAQNGSYVLAGAQSMALTGDIVVDDGAVLSLEGDAADLTALQDDPQSIVLNGGVLDLSDFSTWQSGTSYNDGLEVSGSSGTVIGSQDVVDLAGGDNLHIGGDGKDGVYVVVDASDGQVSLANNNSYLGTTQIASGTLMVSDNSQLGDTHYNRQVIFTDKQQESVMEITSDVDTRSDAAGHGRDIEMRADGEVAVDAGVDTQWGALMADSSGQHQDEGSTLTKTGAGTLELTASGTTQSAVRVEEGTLKGDVADILPYASSLWVGDGATFVTGADQDIQSIDAISSGTIDISDGTVLRLTGQDTSVALNASLFNGDGTLVNATDGVTLTGELNTNLETDSLTYLSNVTVNGNLTNTSGAVSLQNGVAGDTLTVNGDYTGGGTLLLDSELNGDDSVSDQLVMNGNTAGNTTVVVNSITGIGEPTSTGIKVVDFAADPTQFQNNAQFSLAGSGYVNMGAYDYTLVEDNNDWYLRSQEVTPPSPPDPDPTPDPDPTPDPDPTPDPEPTPAYQPVLNAKVGGYLNNLRAANQAFMMERRDHAGGDGQTLNLRVIGGDYHYTAAGQLAQHEDTSTVQLSGDLFSGRWGTDGEWMLGIVGGYSDNQGDSRSNMTGTRADNQNHGYAVGLTSSWFQHGNQKQGAWLDSWLQYAWFSNDVSEQEDGTDHYHSSGIIASLEAGYQWLPGRGVVIEPQAQVIYQGVQQDDFTAANRARVSQSQGDDIQTRLGLHSEWRTAVHVIPTLDLNYYHDPHSTEIEEDGSTISDDAVKQRGEIKVGVTGNISQRVSLRGSVAWQKGSDDFAQTAGFLSMTVKW</t>
  </si>
  <si>
    <t>P45522</t>
  </si>
  <si>
    <t>KEFB_ECOLI</t>
  </si>
  <si>
    <t>Glutathione-regulated potassium-efflux system protein KefB (K(+)/H(+) antiporter) (NEM-activable K(+)/H(+) antiporter)</t>
  </si>
  <si>
    <t>kefB trkB b3350 JW3313</t>
  </si>
  <si>
    <t>kefB</t>
  </si>
  <si>
    <t>MEGSDFLLAGVLFLFAAVAAVPLASRLGIGAVLGYLLAGIAIGPWGLGFISDVDEILHFSELGVVFLMFIIGLELNPSKLWQLRRSIFGVGAAQVLLSAALLAGLLMLTDFAWQAAVVGGIGLAMSSTAMALQLMREKGMNRSESGQLGFSVLLFQDLAVIPALALVPLLAGSADEHFDWMKVGMKVLAFVGMLIGGRYLLRPVFRFIAASGVREVFTAATLLLVLGSALFMDALGLSMALGTFIAGVLLAESEYRHELETAIDPFKGLLLGLFFISVGMSLNLGVLYTHLLWVVISVVVLVAVKILVLYLLARLYGVRSSERMQFAGVLSQGGEFAFVLFSTASSQRLFQGDQMALLLVTVTLSMMTTPLLMKLVDKWLSRQFNGPEEEDEKPWVNDDKPQVIVVGFGRFGQVIGRLLMANKMRITVLERDISAVNLMRKYGYKVYYGDATQVDLLRSAGAEAAESIVITCNEPEDTMKLVEICQQHFPHLHILARARGRVEAHELLQAGVTQFSRETFSSALELGRKTLVTLGMHPHQAQRAQLHFRRLDMRMLRELIPMHADTVQISRAREARRELEEIFQREMQQERRQLDGWDEFE</t>
  </si>
  <si>
    <t>P45523</t>
  </si>
  <si>
    <t>FKBA_ECOLI</t>
  </si>
  <si>
    <t>FKBP-type peptidyl-prolyl cis-trans isomerase FkpA (PPIase) (EC 5.2.1.8) (Rotamase)</t>
  </si>
  <si>
    <t>fkpA yzzS b3347 JW3309</t>
  </si>
  <si>
    <t>fkpA</t>
  </si>
  <si>
    <t>MKSLFKVTLLATTMAVALHAPITFAAEAAKPATAADSKAAFKNDDQKSAYALGASLGRYMENSLKEQEKLGIKLDKDQLIAGVQDAFADKSKLSDQEIEQTLQAFEARVKSSAQAKMEKDAADNEAKGKEYREKFAKEKGVKTSSTGLVYQVVEAGKGEAPKDSDTVVVNYKGTLIDGKEFDNSYTRGEPLSFRLDGVIPGWTEGLKNIKKGGKIKLVIPPELAYGKAGVPGIPPNSTLVFDVELLDVKPAPKADAKPEADAKAADSAKK</t>
  </si>
  <si>
    <t>P45524</t>
  </si>
  <si>
    <t>YHET_ECOLI</t>
  </si>
  <si>
    <t>Putative esterase YheT (EC 3.1.1.-)</t>
  </si>
  <si>
    <t>yheT b3353 JW3316</t>
  </si>
  <si>
    <t>yheT</t>
  </si>
  <si>
    <t>MAQITTTDANEFSSSAEFIPMRGFSNCHLQTMLPRLFRRQVKFTPYWQRLELPDGDFVDLAWSENPAQAQHKPRLVVFHGLEGSLNSPYAHGLVEAAQKRGWLGVVMHFRGCSGEPNRMHRIYHSGETEDASWFLRWLQREFGHAPTAAVGYSLGGNMLACLLAKEGNDLPVDAAVIVSAPFMLEACSYHMEKGFSRVYQRYLLNLLKANAARKLAAYPGTLPINLAQLKSVRRIREFDDLITARIHGYADAIDYYRQCSAMPMLNRIAKPTLIIHAKDDPFMDHQVIPKPESLPPQVEYQLTEHGGHVGFIGGTLLHPQMWLESRIPDWLTTYLEAKSC</t>
  </si>
  <si>
    <t>P45527</t>
  </si>
  <si>
    <t>UBIU_ECOLI</t>
  </si>
  <si>
    <t>Ubiquinone biosynthesis protein UbiU</t>
  </si>
  <si>
    <t>ubiU yhbU b3158 JW3127</t>
  </si>
  <si>
    <t>ubiU</t>
  </si>
  <si>
    <t>MELLCPAGNLPALKAAIENGADAVYIGLKDDTNARHFAGLNFTEKKLQEAVSFVHQHRRKLHIAINTFAHPDGYARWQRAVDMAAQLGADALILADLAMLEYAAERYPHIERHVSVQASATNEEAINFYHRHFDVARVVLPRVLSIHQVKQLARVTPVPLEVFAFGSLCIMSEGRCYLSSYLTGESPNTIGACSPARFVRWQQTPQGLESRLNEVLIDRYQDGENAGYPTLCKGRYLVDGERYHALEEPTSLNTLELLPELMAANIASVKIEGRQRSPAYVSQVAKVWRQAIDRCKADPQNFVPQSAWMETLGSMSEGTQTTLGAYHRKWQ</t>
  </si>
  <si>
    <t>P45530</t>
  </si>
  <si>
    <t>TUSB_ECOLI</t>
  </si>
  <si>
    <t>Protein TusB (tRNA 2-thiouridine synthesizing protein B)</t>
  </si>
  <si>
    <t>tusB yheL b3343 JW3305</t>
  </si>
  <si>
    <t>tusB</t>
  </si>
  <si>
    <t>MLHTLHRSPWLTDFAALLRLLSEGDELLLLQDGVTAAVDGNRYLESLRNAPIKVYALNEDLIARGLTGQISNDIILIDYTDFVRLTVKHPSQMAW</t>
  </si>
  <si>
    <t>P45531</t>
  </si>
  <si>
    <t>TUSC_ECOLI</t>
  </si>
  <si>
    <t>Protein TusC (tRNA 2-thiouridine synthesizing protein C)</t>
  </si>
  <si>
    <t>tusC yheM b3344 JW3306</t>
  </si>
  <si>
    <t>tusC</t>
  </si>
  <si>
    <t>MKRIAFVFSTAPHGTAAGREGLDALLATSALTDDLAVFFIADGVFQLLPGQKPDAVLARDYIATFKLLGLYDIEQCWVCAASLRERGLDPQTPFVVEATPLEADALRRELANYDVILRF</t>
  </si>
  <si>
    <t>P45532</t>
  </si>
  <si>
    <t>TUSD_ECOLI</t>
  </si>
  <si>
    <t>Sulfurtransferase TusD (EC 2.8.1.-) (tRNA 2-thiouridine synthesizing protein D)</t>
  </si>
  <si>
    <t>tusD yheN b3345 JW3307</t>
  </si>
  <si>
    <t>tusD</t>
  </si>
  <si>
    <t>MRFAIVVTGPAYGTQQASSAFQFAQALIADGHELSSVFFYREGVYNANQLTSPASDEFDLVRAWQQLNAQHGVALNICVAAALRRGVVDETEAGRLGLASSNLQQGFTLSGLGALAEASLTCDRVVQF</t>
  </si>
  <si>
    <t>P45537</t>
  </si>
  <si>
    <t>YHFK_ECOLI</t>
  </si>
  <si>
    <t>Uncharacterized protein YhfK</t>
  </si>
  <si>
    <t>yhfK b3358 JW5701</t>
  </si>
  <si>
    <t>yhfK</t>
  </si>
  <si>
    <t>MFPPMWRRLIYHPDINYALRQTLVLCLPVAVGLMLGELRFGLLFSLVPACCNIAGLDTPHKRFFKRLIIGASLFATCSLLTQLLLAKDVPLPFLLTGLTLVLGVTAELGPLHAKLLPASLLAAIFTLSLAGYMPVWEPLLIYALGTLWYGLFNWFWFWIWREQPLRESLSLLYRELADYCEAKYSLLTQHTDPEKALPPLLVRQQKAVDLITQCYQQMHMLSAQNNTDYKRMLRIFQEALDLQEHISVSLHQPEEVQKLVERSHAEEVIRWNAQTVAARLRVLADDILYHRLPTRFTMEKQIGALEKIARQHPDNPVGQFCYWHFSRIARVLRTQKPLYARDLLADKQRRMPLLPALKSYLSLKSPALRNAGRLSVMLSVASLMGTALHLPKSYWILMTVLLVTQNGYGATRLRIVNRSVGTVVGLIIAGVALHFKIPEGYTLTLMLITTLASYLILRKNYGWATVGFTITAVYTLQLLWLNGEQYILPRLIDTIIGCLIAFGGTVWLWPQWQSGLLRKNAHDALEAYQEAIRLILSEDPQPTPLAWQRMRVNQAHNTLYNSLNQAMQEPAFNSHYLADMKLWVTHSQFIVEHINAMTTLAREHRALPPELAQEYLQSCEIAIQRCQQRLEYDEPGSSGDANIMDAPEMQPHEGAAGTLEQHLQRVIGHLNTMHTISSMAWRQRPHHGIWLSRKLRDSKA</t>
  </si>
  <si>
    <t>P45539</t>
  </si>
  <si>
    <t>FRLA_ECOLI</t>
  </si>
  <si>
    <t>Probable fructoselysine/psicoselysine transporter FrlA</t>
  </si>
  <si>
    <t>frlA yhfM b3370 JW3333</t>
  </si>
  <si>
    <t>frlA</t>
  </si>
  <si>
    <t>MGSQELQRKLGFWAVLAIAVGTTVGSGIFVSVGEVAKAAGTPWLTVLAFVIGGLIVIPQMCVYAELSTAYPENGADYVYLKNAGSRPLAFLSGWASFWANDAPSLSIMALAIVSNLGFLTPIDPLLGKFIAAGLIIAFMLLHLRSVEGGAAFQTLITIAKIIPFTIVIGLGIFWFKAENFAAPTTTAIGATGSFMALLAGISATSWSYTGMASICYMTGEIKNPGKTMPRALIGSCLLVLVLYTLLALVISGLMPFDKLANSETPISDALTWIPALGSTAGIFVAITAMIVILGSLSSCVMYQPRLEYAMAKDNLFFKCFGHVHPKYNTPDVSIILQGALGIFFIFVSDLTSLLGYFTLVMCFKNTLTFGSIIWCRKRDDYKPLWRTPAFGLMTTLAIASSLILVASTFVWAPIPGLICAVIVIATGLPAYAFWAKRSRQLNALS</t>
  </si>
  <si>
    <t>P45541</t>
  </si>
  <si>
    <t>FRLC_ECOLI</t>
  </si>
  <si>
    <t>Fructoselysine 3-epimerase (EC 5.1.3.41)</t>
  </si>
  <si>
    <t>frlC yhfO yhfP b4474 JW5699</t>
  </si>
  <si>
    <t>frlC</t>
  </si>
  <si>
    <t>MKTGMFTCGHQRLPIEHAFRDASELGYDGIEIWGGRPHAFAPDLKAGGIKQIKALAQTYQMPIIGYTPETNGYPYNMMLGDEHMRRESLDMIKLAMDMAKEMNAGYTLISAAHAGYLTPPNVIWGRLAENLSELCEYAENIGMDLILEPLTPYESNVVCNANDVLHALALVPSPRLFSMVDICAPYVQAEPVMSYFDKLGDKLRHLHIVDSDGASDTHYIPGEGKMPLRELMRDIIERGYEGYCTVELVTMYMNEPRLYARQALERFRALLPEDER</t>
  </si>
  <si>
    <t>P45543</t>
  </si>
  <si>
    <t>FRLD_ECOLI</t>
  </si>
  <si>
    <t>Fructoselysine 6-kinase (EC 2.7.1.218)</t>
  </si>
  <si>
    <t>frlD yhfQ b3374 JW3337</t>
  </si>
  <si>
    <t>frlD</t>
  </si>
  <si>
    <t>MKTLATIGDNCVDIYPQLNKAFSGGNAVNVAVYCTRYGIQPGCITWVGDDDYGTKLKQDLARMGVDISHVHTKHGVTAQTQVELHDNDRVFGDYTEGVMADFALSEEDYAWLAQYDIVHAAIWGHAEDAFPQLHAAGKLTAFDFSDKWDSPLWQTLVPHLDFAFASAPQEDETLRLKMKAIVARGAGTVIVTLGENGSIAWDGAQFWRQAPEPVTVIDTMGAGDSFIAGFLCGWSAGMTLPQAIAQGTACAAKTIQYHGAW</t>
  </si>
  <si>
    <t>P45544</t>
  </si>
  <si>
    <t>FRLR_ECOLI</t>
  </si>
  <si>
    <t>Probable fructoselysine utilization operon transcriptional repressor (HTH-type transcriptional regulator FrlR)</t>
  </si>
  <si>
    <t>frlR yhfR b3375 JW5698</t>
  </si>
  <si>
    <t>frlR</t>
  </si>
  <si>
    <t>MSATDRYSHQLLYATVRQRLLDDIAQGVYQAGQQIPTENELCTQYNVSRITIRKAISDLVADGVLIRWQGKGTFVQSQKVENALLTVSGFTDFGVSQGKATKEKVIEQERVSAAPFCEKLNIPGNSEVFHLCRVMYLDKEPLFIDSSWIPLSRYPDFDEIYVEGSSTYQLFQERFDTRVVSDKKTIDIFAATRPQAKWLKCELGEPLFRISKIAFDQNDKPVHVSELFCRANRITLTIDNKRH</t>
  </si>
  <si>
    <t>P45545</t>
  </si>
  <si>
    <t>YHFS_ECOLI</t>
  </si>
  <si>
    <t>Uncharacterized protein YhfS</t>
  </si>
  <si>
    <t>yhfS b3376 JW3339</t>
  </si>
  <si>
    <t>yhfS</t>
  </si>
  <si>
    <t>MKTFPLQSLTIIEAQQKQFALVDSICRHFPGSEFLTGGDLGLTPGLNQPRVTQRVEQVLADAFHAQAAALVQGAGTGAIRAGLAALLKPGQRLLVHDAPVYPTTRVIIEQMGLTLITVDFNDLSALKQVVDEQQPDAALVQHTRQQPQDSYVLADVLATLRAAGVPALTDDNYAVMKVARIGCECGANVSTFSCFKLFGPEGVGAVVGDADVINRIRATLYSGGSQIQGAQALEVLRGLVFAPVMHAVQAGVSERLLALLNGGAVPEVKSAVIANAQSKVLIVEFHQPIAARVLEEAQKRGALPYPVGAESKYEIPPLFYRLSGTFRQANPQSEHCAIRINPNRSGEETVLRILRESIASI</t>
  </si>
  <si>
    <t>P45546</t>
  </si>
  <si>
    <t>YHFT_ECOLI</t>
  </si>
  <si>
    <t>Uncharacterized protein YhfT</t>
  </si>
  <si>
    <t>yhfT b3377 JW3340</t>
  </si>
  <si>
    <t>yhfT</t>
  </si>
  <si>
    <t>MDLYIQIIVVACLTGMTSLLAHRSAAVFHDGIRPILPQLIEGYMNRREAGSIAFGLSIGFVASVGISFTLKTGLLNAWLLFLPTDILGVLAINSLMAFGLGAIWGVLILTCLLPVNQLLTALPVDVLGSLGELSSPVVSAFALFPLVAIFYQFGWKQSLIAAVVVLMTRVVVVRYFPHLNPESIEIFIGMVMLLGIAITHDLRHRDENDIDASGLSVFEERTSRIIKNLPYIAIVGALIAAVASMKIFAGSEVSIFTLEKAYSAGVTPEQSQTLINQAALAEFMRGLGFVPLIATTALATGVYAVAGFTFVYAVDYLSPNPMVAAVLGAVVISAEVLLLRSIGKWLGRYPSVRNASDNIRNAMNMLMEVALLVGSIFAAIKMAGYTGFSIAVAIYFLNESLGRPVQKMAAPVVAVMITGILLNVLYWLGLFVPA</t>
  </si>
  <si>
    <t>P45548</t>
  </si>
  <si>
    <t>PHP_ECOLI</t>
  </si>
  <si>
    <t>Phosphotriesterase homology protein</t>
  </si>
  <si>
    <t>php yhfV b3379 JW3342</t>
  </si>
  <si>
    <t>php</t>
  </si>
  <si>
    <t>MSFDPTGYTLAHEHLHIDLSGFKNNVDCRLDQYAFICQEMNDLMTRGVRNVIEMTNRYMGRNAQFMLDVMRETGINVVACTGYYQDAFFPEHVATRSVQELAQEMVDEIEQGIDGTELKAGIIAEIGTSEGKITPLEEKVFIAAALAHNQTGRPISTHTSFSTMGLEQLALLQAHGVDLSRVTVGHCDLKDNLDNILKMIDLGAYVQFDTIGKNSYYPDEKRIAMLHALRDRGLLNRVMLSMDITRRSHLKANGGYGYDYLLTTFIPQLRQSGFSQADVDVMLRENPSQFFQ</t>
  </si>
  <si>
    <t>P45549</t>
  </si>
  <si>
    <t>YHFW_ECOLI</t>
  </si>
  <si>
    <t>Uncharacterized protein YhfW</t>
  </si>
  <si>
    <t>yhfW b3380 JW3343</t>
  </si>
  <si>
    <t>yhfW</t>
  </si>
  <si>
    <t>MARFVVLVIDSFGVGAMKDVTLVRPQDAGANTCGHILSQLPHLQLPTLETLGLINALGYAPGDMQPSDSATWGVAELQHEGGDTFMGHQEILGTRPLPPLRMPFRDVIDRVEQALVSAGWQVERRGDDLQFLWVNQAVAIGDNLEADLGQVYNITANLSVISFDDAIKIGRIVREQVQVGRVITFGGLLTDSQRILDAAESKEGRFIGINAPRSGAYDNGFQVVHMGYGVDEKVQVPQKLYEAGVPTVLVGKVADIVNNPYGVSWQNLVDSQRIMDITLNEFNTHPTAFICTNIQETDLAGHAEDVARYAERLQVVDRNLARLVEAMQPDDCLVVMADHGNDPTIGHSHHTREVVPVLVYQQGMIATQLGVRTTLSDVGATVCEFFRAPPPQNGRSFLSSLRFAGDTL</t>
  </si>
  <si>
    <t>P45550</t>
  </si>
  <si>
    <t>YHFX_ECOLI</t>
  </si>
  <si>
    <t>Uncharacterized protein YhfX</t>
  </si>
  <si>
    <t>yhfX b3381 JW3344</t>
  </si>
  <si>
    <t>yhfX</t>
  </si>
  <si>
    <t>MFVEALKRQNPALISAALSLWQQGKIAPDSWVIDVDQILENGKRLIETARLYGIELYLMTKQFGRNPWLAEKLLALGYSGIVAVDYKEARVMRRAGLPVAHQGHLVQIPCHQVADAVEQGTDVITVFTLDKAREVSAAAVKAGRIQSVLLKVYSDDDFLYPGQESGFALKVLPEIVAEIQNLPGLHLAGLTHFPCLLWDEAVGKVLPTPNLHTLIQARDQLAKSGIALEQLNAPSATSCTSLPLLAQYGVTHAEPGHALTGTIPANQQGDQPERIAMLWLSEISHHFRGDSYCYGGGYYRRGHAQHALVFTPENQKITETNLKTVDDSSIDYTLPLAGEFPVSSAVVLCFRTQIFVTRSDVVLVSGIHRGEPEIVGRYDSLGNSLGA</t>
  </si>
  <si>
    <t>P45551</t>
  </si>
  <si>
    <t>YHFY_ECOLI</t>
  </si>
  <si>
    <t>Uncharacterized protein YhfY</t>
  </si>
  <si>
    <t>yhfY b3382 JW5696</t>
  </si>
  <si>
    <t>yhfY</t>
  </si>
  <si>
    <t>METRLNLLCEAGVIDKDICKGMMQVVNVLETECHLPVRSEQGTMAMTHMASALMRSRRGEEIEPLDNELLAELAQSSHWQAVVQLHQVLLKEFALEVNPCEEGYLLANLYGLWMAANEEV</t>
  </si>
  <si>
    <t>P45552</t>
  </si>
  <si>
    <t>YHFZ_ECOLI</t>
  </si>
  <si>
    <t>Uncharacterized protein YhfZ</t>
  </si>
  <si>
    <t>yhfZ b3383 JW5948</t>
  </si>
  <si>
    <t>yhfZ</t>
  </si>
  <si>
    <t>MRRTFIKKEGVVITTLARYLLGEKCGNRLKTIDELANECRSSVGLTQAALKTLESSGAIRIERRGRNGSYLVEMDNKALLTHVDINNVVCAMPLPYTRLYEGLASGLKAQFDGIPFYYAHMRGADIRVECLLNGVYDMAVVSRLAAESYLTQKGLCLALELGPHTYVGEHQLICRKGESANVKRVGLDNRSADQKIMTDVFFGGSDVERVDLSYHESLQRIVKGDVDAVIWNVVAENELTMLGLEATPLTDDPRFLQATEAVVLTRVDDYPMQQLLRAVVDKHALLAHQQRVVSGEQEPSY</t>
  </si>
  <si>
    <t>P45562</t>
  </si>
  <si>
    <t>XAPB_ECOLI</t>
  </si>
  <si>
    <t>Xanthosine permease (Xanthosine transporter)</t>
  </si>
  <si>
    <t>xapB b2406 JW2397</t>
  </si>
  <si>
    <t>xapB</t>
  </si>
  <si>
    <t>MSIAMRLKVMSFLQYFIWGSWLVTLGSYMINTLHFTGANVGMVYSSKGIAAIIMPGIMGIIADKWLRAERAYMLCHLVCAGVLFYAASVTDPDMMFWVMLVNAMAFMPTIALSNSVSYSCLAQAGLDPVTAFPPIRVFGTVGFIVAMWAVSLLHLELSSLQLYIASGASLLLSAYALTLPKIPVAEKKATTSLASKLGLDAFVLFKNPRMAIFFLFAMMLGAVLQITNVFGNPFLHDFARNPEFADSFVVKYPSILLSVSQMAEVGFILTIPFFLKRFGIKTVMLMSMVAWTLRFGFFAYGDPSTTGFILLLLSMIVYGCAFDFFNISGSVFVEQEVDSSIRASAQGLFMTMVNGVGAWVGSILSGMAVDYFSVDGVKDWQTIWLVFAGYALFLAVIFFFGFKYNHDPEKIKHRAVTH</t>
  </si>
  <si>
    <t>P45563</t>
  </si>
  <si>
    <t>XAPA_ECOLI</t>
  </si>
  <si>
    <t>Purine nucleoside phosphorylase 2 (EC 2.4.2.1) (Inosine-guanosine phosphorylase) (Purine nucleoside phosphorylase II) (PNP II) (Xanthosine phosphorylase)</t>
  </si>
  <si>
    <t>xapA pndA b2407 JW2398</t>
  </si>
  <si>
    <t>xapA</t>
  </si>
  <si>
    <t>MSQVQFSHNPLFCIDIIKTYKPDFTPRVAFILGSGLGALADQIENAVAISYEKLPGFPVSTVHGHAGELVLGHLQGVPVVCMKGRGHFYEGRGMTIMTDAIRTFKLLGCELLFCTNAAGSLRPEVGAGSLVALKDHINTMPGTPMVGLNDDRFGERFFSLANAYDAEYRALLQKVAKEEGFPLTEGVFVSYPGPNFETAAEIRMMQIIGGDVVGMSVVPEVISARHCDLKVVAVSAITNMAEGLSDVKLSHAQTLAAAELSKQNFINLICGFLRKIA</t>
  </si>
  <si>
    <t>P45564</t>
  </si>
  <si>
    <t>YFEN_ECOLI</t>
  </si>
  <si>
    <t>Uncharacterized protein YfeN</t>
  </si>
  <si>
    <t>yfeN b2408 JW2399</t>
  </si>
  <si>
    <t>yfeN</t>
  </si>
  <si>
    <t>MKKHLLTLTLSSILAIPVVSHAEFKGGFADIGVHYLDWTSRTTEKSSTKSHKDDFGYLEFEGGANFSWGEMYGFFDWENFYNGRHNKPGSEQRYTFKNTNRIYLGDTGFNLYLHAYGTYGSANRVNFHDDMFLYGIGYNFTGSGWWFKPFFAKRYTDQTYYTGDNGYVAGWVAGYNFMLGSEKFTLTNWNEYEFDRDATYAAGNGGKEGLNGAVALWWNATSHITTGIQYRYADDKLGEDFYQDAIIYSIKFNF</t>
  </si>
  <si>
    <t>P45565</t>
  </si>
  <si>
    <t>AIS_ECOLI</t>
  </si>
  <si>
    <t>Lipopolysaccharide core heptose(II)-phosphate phosphatase (EC 3.1.3.-) (Polymyxin resistance protein PmrG)</t>
  </si>
  <si>
    <t>ais pmrG b2252 JW2246</t>
  </si>
  <si>
    <t>ais</t>
  </si>
  <si>
    <t>MLAFCRSSLKSKKYIIILLALAAIAGLGTHAAWSSNGLPRIDNKTLARLAQQHPVVVLFRHAERCDRSTNQCLSDKTGITVKGTQDARELGNAFSADIPDFDLYSSNTVRTIQSATWFSAGKKLTVDKRLLQCGNEIYSAIKDLQSKAPDKNIVIFTHNHCLTYIAKDKRDATFKPDYLDGLVMHVEKGKVYLDGEFVNH</t>
  </si>
  <si>
    <t>P45566</t>
  </si>
  <si>
    <t>YHDT_ECOLI</t>
  </si>
  <si>
    <t>Uncharacterized membrane protein YhdT</t>
  </si>
  <si>
    <t>yhdT b3257 JW3225</t>
  </si>
  <si>
    <t>yhdT</t>
  </si>
  <si>
    <t>MDTRFVQAHKEARWALGLTLLYLAVWLVAAYLSGVAPGFTGFPRWFEMACILTPLLFIGLCWAMVKFIYRDIPLEDDDAA</t>
  </si>
  <si>
    <t>P45568</t>
  </si>
  <si>
    <t>DXR_ECOLI</t>
  </si>
  <si>
    <t>1-deoxy-D-xylulose 5-phosphate reductoisomerase (DXP reductoisomerase) (EC 1.1.1.267) (1-deoxyxylulose-5-phosphate reductoisomerase) (2-C-methyl-D-erythritol 4-phosphate synthase)</t>
  </si>
  <si>
    <t>dxr ispC yaeM b0173 JW0168</t>
  </si>
  <si>
    <t>dxr</t>
  </si>
  <si>
    <t>MKQLTILGSTGSIGCSTLDVVRHNPEHFRVVALVAGKNVTRMVEQCLEFSPRYAVMDDEASAKLLKTMLQQQGSRTEVLSGQQAACDMAALEDVDQVMAAIVGAAGLLPTLAAIRAGKTILLANKESLVTCGRLFMDAVKQSKAQLLPVDSEHNAIFQSLPQPIQHNLGYADLEQNGVVSILLTGSGGPFRETPLRDLATMTPDQACRHPNWSMGRKISVDSATMMNKGLEYIEARWLFNASASQMEVLIHPQSVIHSMVRYQDGSVLAQLGEPDMRTPIAHTMAWPNRVNSGVKPLDFCKLSALTFAAPDYDRYPCLKLAMEAFEQGQAATTALNAANEITVAAFLAQQIRFTDIAALNLSVLEKMDMREPQCVDDVLSVDANAREVARKEVMRLAS</t>
  </si>
  <si>
    <t>P45570</t>
  </si>
  <si>
    <t>YBCI_ECOLI</t>
  </si>
  <si>
    <t>Inner membrane protein YbcI</t>
  </si>
  <si>
    <t>ybcI b0527 JW0516</t>
  </si>
  <si>
    <t>ybcI</t>
  </si>
  <si>
    <t>MPTVITHAAVPLCIGLGLGSKVIPPRLLFAGIILAMLPDADVLSFKFGVAYGNVFGHRGFTHSLVFAFVVPLLCVFIGRRWFRAGLIRCWLFLTVSLLSHSLLDSVTTGGKGVGWLWPWSDERFFAPWQVIKVAPFALSRYTTPYGHQVIISELMWVWLPGMLLMGMLWWRRR</t>
  </si>
  <si>
    <t>P45577</t>
  </si>
  <si>
    <t>PROQ_ECOLI</t>
  </si>
  <si>
    <t>RNA chaperone ProQ</t>
  </si>
  <si>
    <t>proQ yebJ yobE yoeC b1831 JW5300</t>
  </si>
  <si>
    <t>proQ</t>
  </si>
  <si>
    <t>MENQPKLNSSKEVIAFLAERFPHCFSAEGEARPLKIGIFQDLVDRVAGEMNLSKTQLRSALRLYTSSWRYLYGVKPGATRVDLDGNPCGELDEQHVEHARKQLEEAKARVQAQRAEQQAKKREAAATAGEKEDAPRRERKPRPTTPRRKEGAERKPRAQKPVEKAPKTVKAPREEQHTPVSDISALTVGQALKVKAGQNAMDATVLEITKDGVRVQLNSGMSLIVRAEHLVF</t>
  </si>
  <si>
    <t>P45578</t>
  </si>
  <si>
    <t>LUXS_ECOLI</t>
  </si>
  <si>
    <t>S-ribosylhomocysteine lyase (EC 4.4.1.21) (AI-2 synthesis protein) (Autoinducer-2 production protein LuxS)</t>
  </si>
  <si>
    <t>luxS ygaG b2687 JW2662</t>
  </si>
  <si>
    <t>luxS</t>
  </si>
  <si>
    <t>MPLLDSFTVDHTRMEAPAVRVAKTMNTPHGDAITVFDLRFCVPNKEVMPERGIHTLEHLFAGFMRNHLNGNGVEIIDISPMGCRTGFYMSLIGTPDEQRVADAWKAAMEDVLKVQDQNQIPELNVYQCGTYQMHSLQEAQDIARSILERDVRINSNEELALPKEKLQELHI</t>
  </si>
  <si>
    <t>P45579</t>
  </si>
  <si>
    <t>HCXA_ECOLI</t>
  </si>
  <si>
    <t>Hydroxycarboxylate dehydrogenase A (EC 1.1.1.-) (2-oxobutanoate reductase) (2-oxoglutarate reductase)</t>
  </si>
  <si>
    <t>hcxA ybdH b0599 JW0592</t>
  </si>
  <si>
    <t>hcxA</t>
  </si>
  <si>
    <t>MPHNPIRVVVGPANYFSHPGSFNHLHDFFTDEQLSRAVWIYGKRAIAAAQTKLPPAFGLPGAKHILFRGHCSESDVQQLAAESGDDRSVVIGVGGGALLDTAKALARRLGLPFVAVPTIAATCAAWTPLSVWYNDAGQALHYEIFDDANFMVLVEPEIILNAPQQYLLAGIGDTLAKWYEAVVLAPQPETLPLTVRLGINNAQAIRDVLLNSSEQALSDQQNQQLTQSFCDVVDAIIAGGGMVGGLGDRFTRVAAAHAVHNGLTVLPQTEKFLHGTKVAYGILVQSALLGQDDVLAQLTGAYQRFHLPTTLAELEVDINNQAEIDKVIAHTLRPVESIHYLPVTLTPDTLRAAFKKVESFKA</t>
  </si>
  <si>
    <t>P45581</t>
  </si>
  <si>
    <t>STFP_ECOLI</t>
  </si>
  <si>
    <t>Uncharacterized protein StfP (Uncharacterized protein StfP from lambdoid prophage e14 region)</t>
  </si>
  <si>
    <t>stfP ycfK b1154 JW1140</t>
  </si>
  <si>
    <t>stfP</t>
  </si>
  <si>
    <t>MHRIDTKTAQKDKFGAGKNGFTRGNPQTGTPATDLDDDYFDMLQEELCSVVEASGASLEKGRHDQLLTALRALLLSRKNPFGDIKSDGTVQTALENLGLGEGAKLNAATATLGRTGFIAIPVMIGGIEQSVIIQWGWNAAKASASGGDGNTVVFPVAFNNACVAVVANYDNVSAPINAVATGGYTTTSFLLRCAAQTGSYYYNWIAIGY</t>
  </si>
  <si>
    <t>P45736</t>
  </si>
  <si>
    <t>YCJD_ECOLI</t>
  </si>
  <si>
    <t>Uncharacterized protein YcjD</t>
  </si>
  <si>
    <t>ycjD b1289 JW1282</t>
  </si>
  <si>
    <t>ycjD</t>
  </si>
  <si>
    <t>MIDKIKSNARDLRRNLTLQERKLWRYLRSRRFSDFKFRRQHPVGSYILDFACCSARVVVELDGGQHDLAVAYDSRRTSWLESQGWTVLRFWNNEIDCNEETVLENILQELNRRSPSP</t>
  </si>
  <si>
    <t>P45748</t>
  </si>
  <si>
    <t>TSAC_ECOLI</t>
  </si>
  <si>
    <t>Threonylcarbamoyl-AMP synthase (TC-AMP synthase) (EC 2.7.7.87) (L-threonylcarbamoyladenylate synthase) (Ribosome maturation factor TsaC) (t(6)A37 threonylcarbamoyladenosine biosynthesis protein TsaC) (tRNA threonylcarbamoyladenosine biosynthesis protein TsaC)</t>
  </si>
  <si>
    <t>tsaC rimN yrdC b3282 JW3243</t>
  </si>
  <si>
    <t>tsaC</t>
  </si>
  <si>
    <t>MNNNLQRDAIAAAIDVLNEERVIAYPTEAVFGVGCDPDSETAVMRLLELKQRPVDKGLILIAANYEQLKPYIDDTMLTDVQRETIFSRWPGPVTFVFPAPATTPRWLTGRFDSLAVRVTDHPLVVALCQAYGKPLVSTSANLSGLPPCRTVDEVRAQFGAAFPVVPGETGGRLNPSEIRDALTGELFRQG</t>
  </si>
  <si>
    <t>P45750</t>
  </si>
  <si>
    <t>HOFP_ECOLI</t>
  </si>
  <si>
    <t>DNA utilization protein HofP</t>
  </si>
  <si>
    <t>hofP yrfA b3392 JW5694</t>
  </si>
  <si>
    <t>hofP</t>
  </si>
  <si>
    <t>MRVKRWLLAGIALCLLTGMRDPFKPPEDLCRISELSQWRYQGMVGRGERIIGVIKDGQKKWRRVQQNDVLENGWTILQLTPDVLTLGTGTNCEPPQWLWQRQGDTNEAMDSRTTVDADTRRTGGKAAKSDADGG</t>
  </si>
  <si>
    <t>P45751</t>
  </si>
  <si>
    <t>HOFO_ECOLI</t>
  </si>
  <si>
    <t>DNA utilization protein HofO</t>
  </si>
  <si>
    <t>hofO yrfB b3393 JW3356</t>
  </si>
  <si>
    <t>hofO</t>
  </si>
  <si>
    <t>MNMFFDWWFATSPRLRQLCWAFWLLMLVTLIFLSSTHHEERDALIRLRASHHQQWAALYRLVDTAPFSEEKTLPFSPLDFQLSGAQLVSWHPSAQGGELALKTLWEAVPSAFTRLAERNVSVSRFSLSVEGDDLLFTLQLETPHEG</t>
  </si>
  <si>
    <t>P45753</t>
  </si>
  <si>
    <t>HOFM_ECOLI</t>
  </si>
  <si>
    <t>DNA utilization protein HofM</t>
  </si>
  <si>
    <t>hofM yrfD b3395 JW5693</t>
  </si>
  <si>
    <t>hofM</t>
  </si>
  <si>
    <t>MAFKIWQIGLHLQQQEAVAVAIVRGAKECFLQRWWRLPLENDIIKDGRIVDAQQLAKTLLPWSRELPQRHHIMLAFPASRTLQRSFPRPSMSLGEREQTAWLSGTMARELDMDPDSLRFDYSEDSLSPAYNVTAAQSKELATLLTLAERLRVHVSAITPDASALQRFLPFLPSHQQCLAWRDNEQWLWATRYSWGRKLAVGMTSAKELAAALSVDPESVAICGEGGFDPWEAVSVRQPPLPPPGGDFAIALGLALGKAY</t>
  </si>
  <si>
    <t>P45756</t>
  </si>
  <si>
    <t>GSPA_ECOLI</t>
  </si>
  <si>
    <t>Putative general secretion pathway protein A</t>
  </si>
  <si>
    <t>gspA yheD b3323 JW3285</t>
  </si>
  <si>
    <t>gspA</t>
  </si>
  <si>
    <t>MSTRREVILSWLCEKRQTWRLCYLLGEAGSGKTWLAQQLQKDKHRRVITLSLVVSWQGKAAWIVTDDNAAEQGCRDSAWTRDEMAGQLLHALHRTDSRCPLIIIENAHLNHRRILDDLQRAISLIPDGQFLLIGRPDRKVERDFKKQGIELVSIGRLTEHELKASILEGQNIDQPDLLLTARVLKRIALLCRGDRRKLALAGETIRLLQQAEQTSVFTAKQWRMIYRILGDNRPRKMQLAVVMSGTIIALTCGWLLLSSFTATLPVPAWLIPVTPVVKQDMTKDIAHVVMRDSEALSVLYGVWGYEVPADSAWCDQAVRAGLACKSGNASLQTLVDQNLPWIASLKVGDKKLPVVVVRVGEASVDVLVGQQTWTLTHKWFESVWTGDYLLLWKMSPEGESTITRDSSEEEILWLETMLNRALHISTEPSAEWRPLLVEKIKQFQKSHHLKTDGVVGFSTLVHLWQVAGESAYLYRDEANISPETTVKGK</t>
  </si>
  <si>
    <t>P45757</t>
  </si>
  <si>
    <t>GSPC_ECOLI</t>
  </si>
  <si>
    <t>Putative type II secretion system protein C (T2SS protein C) (Putative general secretion pathway protein C)</t>
  </si>
  <si>
    <t>gspC yheE b3324 JW3286</t>
  </si>
  <si>
    <t>gspC</t>
  </si>
  <si>
    <t>MPTLRFPFHLANHNKDAAINILIIFISIGSIIFNVNYFHTTIVKNGQIINQPTNAFQSDFSLAALWRNENHAGVKDANPVAVNQETPKLSIALNGIVLTSNDETSFVLINEGSEQKRYSLNEALESAPGTFIRKINKTSVVFETHGHYEKVTLHPGLPDIIKQPDSESQNVLADYIIATPIRDGEQIYGLRLNPRKGLNAFTTSLLQPGDIALRINNLSLTHPDEVSQALSLLLTQQSAQFTIRRNGVPRLINVSVGELTGMNGLRHERTQ</t>
  </si>
  <si>
    <t>P45758</t>
  </si>
  <si>
    <t>GSPD_ECOLI</t>
  </si>
  <si>
    <t>Putative secretin GspD (Putative general secretion pathway protein D) (Putative type II secretion system protein D) (T2SS protein D)</t>
  </si>
  <si>
    <t>gspD yheF b3325 JW5707</t>
  </si>
  <si>
    <t>gspD</t>
  </si>
  <si>
    <t>MKGLNKITCCLLAALLMPCAGHAENEQYGANFNNADIRQFVEIVGQHLGKTILIDPSVQGTISVRSNDTFSQQEYYQFFLSILDLYGYSVITLDNGFLKVVRSANVKTSPGMIADSSRPGVGDELVTRIVPLENVPARDLAPLLRQMMDAGSVGNVVHYEPSNVLILTGRASTINKLIEVIKRVDVIGTEKQQIIHLEYASAEDLAEILNQLISESHGKSQMPALLSAKIVADKRTNSLIISGPEKARQRITSLLKSLDVEESEEGNTRVYYLKYAKATNLVEVLTGVSEKLKDEKGNARKPSSSGAMDNVAITADEQTNSLVITADQSVQEKLATVIARLDIRRAQVLVEAIIVEVQDGNGLNLGVQWANKNVGAQQFTNTGLPIFNAAQGVADYKKNGGITSANPAWDMFSAYNGMAAGFFNGDWGVLLTALASNNKNDILATPSIVTLDNKLASFNVGQDVPVLSGSQTTSGDNVFNTVERKTVGTKLKVTPQVNEGDAVLLEIEQEVSSVDSSSNSTLGPTFNTRTIQNAVLVKTGETVVLGGLLDDFSKEQVSKVPLLGDIPLVGQLFRYTSTERAKRNLMVFIRPTIIRDDDVYRSLSKEKYTRYRQEQQQRIDGKSKALVGSEDLPVLDENTFNSHAPAPSSR</t>
  </si>
  <si>
    <t>P45759</t>
  </si>
  <si>
    <t>GSPE_ECOLI</t>
  </si>
  <si>
    <t>Putative type II secretion system protein E (T2SS protein E) (Putative general secretion pathway protein E) (Type II traffic warden ATPase)</t>
  </si>
  <si>
    <t>gspE yheG b3326 JW3288</t>
  </si>
  <si>
    <t>gspE</t>
  </si>
  <si>
    <t>MRIHSPYPASWALAQRIGYLYSEGEIIYLADTPFERLLDIQRQVGQCQTMTSLSQADFEARLEAVFHQNTGESQQIAQDIDQSVDLLSLSEEMPANEDLLNEDSAAPVIRLINAILSEAIKETASDIHIETYEKTMSIRFRIDGVLRTILQPNKKLAALLISRIKVMARLDIAEKRIPQDGRISLRIGRRNIDVRVSTLPSIYGERAVLRLLDKNSLQLSLNNLGMTAADKQDLENLIQLPHGIILVTGPTGSGKSTTLYAILSALNTPGRNILTVEDPVEYELEGIGQTQVNTRVDMSFARGLRAILRQDPDVVMVGEIRDTETAQIAVQASLTGHLVLSTLHTNSASGAVTRLRDMGVESFLLSSSLAGIIAQRLVRRLCPQCRQFTPVSPQQAQMFKYHQLAVTTIGTPVGCPHCHQSGYQGRMAIHEMMVVTPELRAAIHENVDEQALERLVRQQHKALIKNGLQKVISGDTSWDEVMRVASATLESEA</t>
  </si>
  <si>
    <t>P45760</t>
  </si>
  <si>
    <t>GSPI_ECOLI</t>
  </si>
  <si>
    <t>Putative type II secretion system protein I (T2SS minor pseudopilin I) (Putative general secretion pathway protein I)</t>
  </si>
  <si>
    <t>gspI yheH b3330 JW5706</t>
  </si>
  <si>
    <t>gspI</t>
  </si>
  <si>
    <t>MNKQSGMTLLEVLLAMSIFTAVALTLMSSMQGQRNAIERMRNETLALWIADNQLQSQDSFGEENTSSSGKELINGEEWNWRSDIHSSKDGTLLERTITVTLPSGQTTSLTRYQSIDNKSGQAQDD</t>
  </si>
  <si>
    <t>P45761</t>
  </si>
  <si>
    <t>GSPJ_ECOLI</t>
  </si>
  <si>
    <t>Type II secretion system protein J (T2SS protein J) (Putative general secretion pathway protein J)</t>
  </si>
  <si>
    <t>gspJ yheI b3331 JW3293</t>
  </si>
  <si>
    <t>gspJ</t>
  </si>
  <si>
    <t>MINRQQGFTLLEVMAALAIFSMLSVLAFMIFSQASELHQRSQKEIQQFNQLQRTITILDNDLLQLVARRNRSTDKIMVLGEEAIFTTQSRDPLAPLSEAQTLLTVHWYLRNHTLYRAVRTSVDGRKDQPAQAMLEHVESFLLESNSGESQELPLSVTLHLQTQQYGGLQRRFALPEQLAREESPAQTQAGNNNHE</t>
  </si>
  <si>
    <t>P45762</t>
  </si>
  <si>
    <t>GSPK_ECOLI</t>
  </si>
  <si>
    <t>Putative type II secretion system protein K (T2SS protein K) (Putative general secretion pathway protein K)</t>
  </si>
  <si>
    <t>gspK yheJ b3332 JW3294</t>
  </si>
  <si>
    <t>gspK</t>
  </si>
  <si>
    <t>MNNEQRGVALLIVLMLLALMAALAADMTLSFHSQLQRTRQVNHHLQRQYDIELAEKLALASLTQDVKDNDRQTTLQQYWAQPQQLQLEDGNTVKWQLRDAQHCFNLNALAKISDDPLASPDFPAQVFSALLINAGIDRGNTDEIVQSIADYIDVDDSPRFHGAEDSFYQSQTPPRHSANQMLFLTGELRQIKGITENIYQRLIPYVCVLPTTELSINLNMLTENDIPLFRALFLNNITDADARVLLQKRPREGWLTTDAFLYWAQQDFSGVKPLVAQVKRHLFPYSRYFTLSTESISDEQSQGWQSHIFFNRKQQSAQIYRRTLQLY</t>
  </si>
  <si>
    <t>P45763</t>
  </si>
  <si>
    <t>GSPL_ECOLI</t>
  </si>
  <si>
    <t>Putative type II secretion system protein L (T2SS protein L) (Putative general secretion pathway protein L)</t>
  </si>
  <si>
    <t>gspL yheK b3333 JW5705</t>
  </si>
  <si>
    <t>gspL</t>
  </si>
  <si>
    <t>MPESLMVIRSSSTLRKHWEWMTFSADSVSSVHTLTDDLPLESLADQPGAGNVHLLIPPEGLLYRSLTLPNAKYKLTAQTLQWLAEETLPDNTQDWHWTVVDKQNESVEVIGIQSEKLSRYLERLHTAGLNVTRVLPDGCYLPWEVDSWTLVNQQTSWLIRSAAHAFNELDEHWLQHLAAQFPPENMLCYGVVPHGVAAANPLIQHPEIPSLSLYSADIAFQRYDMLHGIFRKQKTVSKSGKWLARLAVSCLVLAILSFVGSRSIALWHTLKIEDQLQQQQQETWQRYFPQIKRTHNFRFYFKQQLAQQYPEAVPLLYHLQTLLLEHPELQLMEANYSQKQKSLTLKMSAKSEANIDRFCELTQSWLPMEKTEKDPVSGVWTVRNSGK</t>
  </si>
  <si>
    <t>P45766</t>
  </si>
  <si>
    <t>YHDW_ECOLI</t>
  </si>
  <si>
    <t>Putative amino-acid ABC transporter-binding protein YhdW</t>
  </si>
  <si>
    <t>yhdW b3268 JW3236</t>
  </si>
  <si>
    <t>yhdW</t>
  </si>
  <si>
    <t>MKKMMIATLAAASVLLAVANQAXAGATLDAVQKKGFVQCGISDGLPGFSYADADGKFSGIDVDICRGVAAAVFGDDTKVKYTPLTAKERFTALQSGEVDLLSRNTTWTSSRDAGMGMAFTGVTYYDGIGFLTHDKAGLKSAKELDGATVCIQAGTDTELNVADYFKANNMKYTPVTFDRSDESAKALESGRCDTLASDQSQLYALRIKLSNPAEWIVLPEVISKEPLGPVVRRGDDEWFSIVRWTLFAMLNAEEMGINSQNVDEKAANPATPDMAHLLGKEGDYGKDLKLDNKWAYNIIKQVGNYSEIFERNVGSESPLKIKRGQNNLWNNGGIQYAPPVR</t>
  </si>
  <si>
    <t>P45767</t>
  </si>
  <si>
    <t>YHDX_ECOLI</t>
  </si>
  <si>
    <t>Putative amino-acid ABC transporter permease protein YhdX</t>
  </si>
  <si>
    <t>yhdX b3269 JW5544</t>
  </si>
  <si>
    <t>yhdX</t>
  </si>
  <si>
    <t>MSHRRSTVKGSLSFANPTVRAWLFQILAVVAVVGIVGWLFHNTVTNLNNRGITSGFAFLDRGAGFGIVQHLIDYQQGDTYGRVFIVGLLNTLLVSALCIVFASVLGFFIGLARLSDNWLLRKLSTIYIEIFRNIPPLLQIFFWYFAVLRNLPGPRQAVSAFDLAFLSNRGLYIPSPQLGDGFIAFILAVVMAIVLSVGLFRFNKTYQIKTGQLRRTWPIAAVLIIGLPLLAQWLFGAALHWDVPALRGFNFRGGMVLIPELAALTLALSVYTSAFIAEIIRAGIQAVPYGQHEAARSLGLPNPVTLRQVIIPQALRVIIPPLTSQYLNIVKNSSLAAAIGYPDMVSLFAGTVLNQTGQAIETIAMTMSVYLIISLTISLLMNIYNRRIAIVER</t>
  </si>
  <si>
    <t>P45768</t>
  </si>
  <si>
    <t>YHDY_ECOLI</t>
  </si>
  <si>
    <t>Inner membrane amino-acid ABC transporter permease protein YhdY</t>
  </si>
  <si>
    <t>yhdY b3270 JW5545</t>
  </si>
  <si>
    <t>yhdY</t>
  </si>
  <si>
    <t>MTKVLLSHPPRPASHNSSRAMVWVRKNLFSSWSNSLLTIGCIWLMWELIPPLLNWAFLQANWVGSTRADCTKAGACWVFIHERFGQFMYGLYPHDQRWRINLALLIGLVSIAPMFWKILPHRGRYIAAWAVIYPLIVWWLMYGGFFALERVETRQWGGLTLTLIIASVGIAGALPWGILLALGRRSHMPIVRILSVIFIEFWRGVPLITVLFMSSVMLPLFMAEGTSIDKLIRALVGVILFQSAYVAEVVRGGLQALPKGQYEAAESLALGYWKTQGLVILPQALKLVIPGLVNTIIALFKDTSLVIIIGLFDLFSSVQQATVDPAWLGMSTEGYVFAALIYWIFCFSMSRYSQYLEKRFNTGRTPH</t>
  </si>
  <si>
    <t>P45769</t>
  </si>
  <si>
    <t>YHDZ_ECOLI</t>
  </si>
  <si>
    <t>Uncharacterized amino-acid ABC transporter ATP-binding protein YhdZ</t>
  </si>
  <si>
    <t>yhdZ b3271 JW3239</t>
  </si>
  <si>
    <t>yhdZ</t>
  </si>
  <si>
    <t>MSQILLQPANAMITLENVNKWYGQFHVLKNINLTVQPGERIVLCGPSGSGKSTTIRCINHLEEHQQGRIVVDGIELNEDIRNIERVRQEVGMVFQHFNLFPHLTVLQNCTLAPIWVRKMPKKEAEDLAVHYLERVRIAEHAHKFPGQISGGQQQRVAIARSLCMKPKIMLFDEPTSALDPEMVKEVLDTMIGLAQSGMTMLCVTHEMGFARTVADRVIFMDRGEIVEQAAPDEFFAHPKSERTRAFLSQVIH</t>
  </si>
  <si>
    <t>P45771</t>
  </si>
  <si>
    <t>YRDD_ECOLI</t>
  </si>
  <si>
    <t>Uncharacterized protein YrdD</t>
  </si>
  <si>
    <t>yrdD b3283 JW5949</t>
  </si>
  <si>
    <t>yrdD</t>
  </si>
  <si>
    <t>MAKSALFTVRNNESCPKCGAELVIRSGKHGPFLGCSQYPACDYVRPLKSSADGHIVKVLEGQVCPACGANLVLRQGRFGMFIGCINYPECEHTELIDKPDETAITCPQCRTGHLVQRRSRYGKTFHSCDRYPECQFAINFKPIAGECPECHYPLLIEKKTAQGVKHFCASKQCGKPVSAE</t>
  </si>
  <si>
    <t>P45795</t>
  </si>
  <si>
    <t>YRDB_ECOLI</t>
  </si>
  <si>
    <t>Uncharacterized protein YrdB</t>
  </si>
  <si>
    <t>yrdB b3280 JW3241</t>
  </si>
  <si>
    <t>yrdB</t>
  </si>
  <si>
    <t>MNQAIQFPDREEWDENKKCVCFPALVNGMQLTCAISGESLAYRFTGDTPEQWLASFRQHRWDLEEEAENLIQEQSEDDQGWVWLP</t>
  </si>
  <si>
    <t>P45799</t>
  </si>
  <si>
    <t>NUDE_ECOLI</t>
  </si>
  <si>
    <t>ADP compounds hydrolase NudE (EC 3.6.1.-)</t>
  </si>
  <si>
    <t>nudE yrfE b3397 JW3360</t>
  </si>
  <si>
    <t>nudE</t>
  </si>
  <si>
    <t>MSKSLQKPTILNVETVARSRLFTVESVDLEFSNGVRRVYERMRPTNREAVMIVPIVDDHLILIREYAVGTESYELGFSKGLIDPGESVYEAANRELKEEVGFGANDLTFLKKLSMAPSYFSSKMNIVVAQDLYPESLEGDEPEPLPQVRWPLAHMMDLLEDPDFNEARNVSALFLVREWLKGQGRV</t>
  </si>
  <si>
    <t>P45800</t>
  </si>
  <si>
    <t>IGAA_ECOLI</t>
  </si>
  <si>
    <t>Putative membrane protein IgaA homolog</t>
  </si>
  <si>
    <t>yrfF b3398 JW3361</t>
  </si>
  <si>
    <t>yrfF</t>
  </si>
  <si>
    <t>MSTIVIFLAALLACSLLAGWLIKVRSRRRQLPWTNAFADAQTRKLTPEERSAVENYLESLTQVLQVPGPTGASAAPISLALNAESNNVMMLTHAITRYGISTDDPNKWRYYLDSVEVHLPPFWEQYINDENTVELIHTDSLPLVISLNGHTLQEYMQETRSYALQPVPSTQASIRGEESEQIELLNIRKETHEEYALSRPRGLREALLIVASFLMFFFCLITPDVFVPWLAGGALLLLGAGLWGLFAPPAKSSLREIHCLRGTPRRWGLFGENDQEQINNISLGIIDLVYPAHWQPYIAQDLGQQTDIDIYLDRHVVRQGRYLSLHDEVKNFPLQHWLRSTIIAAGSLLVLFMLLFWIPLDMPLKFTLSWMKGAQTIEATSVKQLADAGVRVGDTLRISGTGMCNIRTSGTWSAKTNSPFLPFDCSQIIWNDARSLPLPESELVNKATALTEAVNRQLHPKPEDESRVSASLRSAIQKSGMVLLDDFGDIVLKTADLCSAKDDCVRLKNALVNLGNSKDWDALVKRANAGKLDGVNVLLRPVSAESLDNLVATSTAPFITHETARAAQSLNSPAPGGFLIVSDEGSDFVDQPWPSASLYDYPPQEQWNAFQKLAQMLMHTPFNAEGIVTKIFTDANGTQHIGLHPIPDRSGLWRYLSTTLLLLTMLGSAIYNGVQAWRRYQRHRTRMMEIQAYYESCLNPQLITPSESLIE</t>
  </si>
  <si>
    <t>P45804</t>
  </si>
  <si>
    <t>YHGE_ECOLI</t>
  </si>
  <si>
    <t>Uncharacterized protein YhgE</t>
  </si>
  <si>
    <t>yhgE b3402 JW3365</t>
  </si>
  <si>
    <t>yhgE</t>
  </si>
  <si>
    <t>MDNVELSPATRWGMIATGLLQGLVCYLLIAWLSGKNHSWIVYGVPATVAFSSVLLFSVISFKQKRLWGWLALVFIATLGMSGWLKWQTDGMNPWRAEKALWDFGCYLLLMAMLLLPWIQQSLRIRNDSSRYRYFYQSVWHNVLILLVIFLANGLTWLVLLLWSELFKLVGITFFNTLFFATDWFIYLTLGLVTALAVILARTQSRLIDSIQKLFTLIATGLLPLVSLLTLMFIITLPFTGLSAISRHISAAGLLLTLAFLQLILMAIVRDPQKASLPWTGPLRCLIKTALLVAPLYVFVAAWALWLRVAQYGWTVDRLQGVLAVLVLLVWSLGYFVSIVWRKGQNPVVLQGKVNLAVSLLVLVILVLLNSPVLDSMRISVNSHMARYQSGKNTSDQVTIYMLEQSGRYGRAALESLKSDAGFMKDPKRARDLLMALDGEQHLQQQVSEKVLADNVLIAPGSVKPDATFWSALIQDRYNVMTCIEKDACVLVEQDLNSDGQAERILFAFNDDRVIVYGFDSDRKEWDALDMSLLPNEITKEKLLTAAKDGKLGTKPKAWRDLVVDGERLNVNLNE</t>
  </si>
  <si>
    <t>P45807</t>
  </si>
  <si>
    <t>YBAM_ECOLI</t>
  </si>
  <si>
    <t>Uncharacterized protein YbaM</t>
  </si>
  <si>
    <t>ybaM b0466 JW0455</t>
  </si>
  <si>
    <t>ybaM</t>
  </si>
  <si>
    <t>MSLENAPDDVKLAVDLIVLLEENQIPASTVLRALDIVKRDYEKKLTRDDEAEK</t>
  </si>
  <si>
    <t>P45848</t>
  </si>
  <si>
    <t>YCIQ_ECOLI</t>
  </si>
  <si>
    <t>Uncharacterized protein YciQ</t>
  </si>
  <si>
    <t>yciQ yciP b1268 JW5197</t>
  </si>
  <si>
    <t>yciQ</t>
  </si>
  <si>
    <t>MAGKFRCILLLIAGLFVSSLSYAENTEIPSYEEGISLFDVEATLQPDGVLDIKENIHFQARNQQIKHGFYRDLPRLWMQPDGDAALLNYHIVGVTRDGIPEPWHLDWHIGLMSIVVGDKQRFLPQGDYHYQIHYQVKNAFLREGDSDLLIWNVTGNHWPFEIYKTRFSLQFSNIAGNPFSEIDLFTGEEGDTYRNGRILEDGRIESRDPFYREDFTVLYRWPHALLSNASAPQTTNIFSHLLLPSTSSLLIWFPCLFLVCGWLYLWKRRPQFTPVDVIETDVIPPDYTPGMLRLDAKLVYDDKGFCADIVNLIVKGKIHLEDQSDKNQQILIRVNEGATRNNAVLLPAEQLLLEALFRKGDKVVLTGRRNRVLRRAFLRMQKFYLPRKKSSFYRSDTFLQWGGLAILAVILYGNLSPVGWAGMSLVGDMFIMICWIIPFLFCSLELLFARDDDKPCVNRVIITLFLPLICSGVAFYSLYINVGDVFFYWYMPAGYFTAVCLTGYLTGMGYIFLPKFTQTGQQRYAHGEAIVNYLARKEAATHSGRRRKGETRKLDYALLGWAISANLGREWALRIAPSLSSAIRAPEIARNGVLFSLQTHLSCGANTSLLGRSYSGGGAGGGAGGGGGGGW</t>
  </si>
  <si>
    <t>P45955</t>
  </si>
  <si>
    <t>CPOB_ECOLI</t>
  </si>
  <si>
    <t>Cell division coordinator CpoB</t>
  </si>
  <si>
    <t>cpoB ybgF b0742 JW0732</t>
  </si>
  <si>
    <t>cpoB</t>
  </si>
  <si>
    <t>MSSNFRHQLLSLSLLVGIAAPWAAFAQAPISSVGSGSVEDRVTQLERISNAHSQLLTQLQQQLSDNQSDIDSLRGQIQENQYQLNQVVERQKQILLQIDSLSSGGAAAQSTSGDQSGAAASTTPTADAGTANAGAPVKSGNANTDYNAAIALVQDKSRQDDAMVAFQNFIKNYPDSTYLPNANYWLGQLNYNKGKKDDAAYYFASVVKNYPKSPKAADAMFKVGVIMQDKGDTAKAKAVYQQVISKYPGTDGAKQAQKRLNAM</t>
  </si>
  <si>
    <t>P45956</t>
  </si>
  <si>
    <t>CAS2_ECOLI</t>
  </si>
  <si>
    <t>CRISPR-associated endoribonuclease Cas2 (EC 3.1.-.-)</t>
  </si>
  <si>
    <t>ygbF cas2 b2754 JW5438</t>
  </si>
  <si>
    <t>ygbF</t>
  </si>
  <si>
    <t>MSMLVVVTENVPPRLRGRLAIWLLEVRAGVYVGDVSAKIREMIWEQIAGLAEEGNVVMAWATNTETGFEFQTFGLNRRTPVDLDGLRLVSFLPV</t>
  </si>
  <si>
    <t>P46022</t>
  </si>
  <si>
    <t>MTGA_ECOLI</t>
  </si>
  <si>
    <t>Biosynthetic peptidoglycan transglycosylase (EC 2.4.1.129) (Glycan polymerase) (Monofunctional biosynthetic peptidoglycan transglycosylase) (Monofunctional glycosyltransferase) (Monofunctional GTase) (Peptidoglycan glycosyltransferase MtgA) (PGT)</t>
  </si>
  <si>
    <t>mtgA mgt yrbM b3208 JW3175</t>
  </si>
  <si>
    <t>mtgA</t>
  </si>
  <si>
    <t>MSKSRLTVFSFVRRFLLRLMVVLAVFWGGGIALFSVAPVPFSAVMVERQVSAWLHGNFRYVAHSDWVSMDQISPWMGLAVIAAEDQKFPEHWGFDVASIEKALAHNERNENRIRGASTISQQTAKNLFLWDGRSWVRKGLEAGLTLGIETVWSKKRILTVYLNIAEFGDGVFGVEAAAQRYFHKPASKLTRSEAALLAAVLPNPLRFKVSSPSGYVRSRQAWILRQMYQLGGEPFMQQHQLD</t>
  </si>
  <si>
    <t>P46068</t>
  </si>
  <si>
    <t>DSDC_ECOLI</t>
  </si>
  <si>
    <t>HTH-type transcriptional regulator DsdC (D-serine deaminase activator)</t>
  </si>
  <si>
    <t>dsdC b2364 JW2361</t>
  </si>
  <si>
    <t>dsdC</t>
  </si>
  <si>
    <t>MEPLREIRNRLLNGWQLSKMHTFEVAARHQSFALAAEELSLSPSAVSHRINQLEEELGIQLFVRSHRKVELTHEGKRVYWALKSSLDTLNQEILDIKNQELSGTLTLYSRPSIAQCWLVPALGDFTRRYPSISLTVLTGNDNVNLQRAGIDLAIYFDDAPSAQLTHHFLMDEEILPVCSPEYAQRHALTNTVINLCHCTLLHDRQAWSNDSGTDEWHSWAQHYAVNLPTSSGIGFDRSDLAVIAAMNHIGVAMGRKRLVQKRLASGELVAPFGDMTVKCHQHYYITTLPGRQWPKIEAFIIWLREQVKTTS</t>
  </si>
  <si>
    <t>P46118</t>
  </si>
  <si>
    <t>HEXR_ECOLI</t>
  </si>
  <si>
    <t>HTH-type transcriptional regulator HexR (Hex regulon repressor)</t>
  </si>
  <si>
    <t>hexR yebK b1853 JW1842</t>
  </si>
  <si>
    <t>hexR</t>
  </si>
  <si>
    <t>MNMLEKIQSQLEHLSKSERKVAEVILASPDNAIHSSIAAMALEANVSEPTVNRFCRSMDTRGFPDFKLHLAQSLANGTPYVNRNVNEDDSVESYTGKIFESAMATLDHVRHSLDKSAINRAVDLLTQAKKIAFFGLGSSAAVAHDAMNKFFRFNVPVVYSDDIVLQRMSCMNCSDGDVVVLISHTGRTKNLVELAQLARENDAMVIALTSAGTPLAREATLAITLDVPEDTDIYMPMVSRLAQLTVIDVLATGFTLRRGAKFRDNLKRVKEALKESRFDKQLLNLSDDR</t>
  </si>
  <si>
    <t>P46119</t>
  </si>
  <si>
    <t>YBJC_ECOLI</t>
  </si>
  <si>
    <t>Uncharacterized protein YbjC</t>
  </si>
  <si>
    <t>ybjC b0850 JW0834</t>
  </si>
  <si>
    <t>ybjC</t>
  </si>
  <si>
    <t>MRAIGKLPKGVLILEFIGMMLLAVALLSVSDSLSLPEPFSRPEVQILMIFLGVLLMLPAAVVVILQVAKRLAPQLMNRPPQYSRSEREKDNDANH</t>
  </si>
  <si>
    <t>P46121</t>
  </si>
  <si>
    <t>YBFK_ECOLI</t>
  </si>
  <si>
    <t>Uncharacterized protein YbfK</t>
  </si>
  <si>
    <t>ybfK b4590 JW0680.1 b0693.1</t>
  </si>
  <si>
    <t>ybfK</t>
  </si>
  <si>
    <t>P46122</t>
  </si>
  <si>
    <t>YAJI_ECOLI</t>
  </si>
  <si>
    <t>Uncharacterized lipoprotein YajI</t>
  </si>
  <si>
    <t>yajI b0412 JW5056</t>
  </si>
  <si>
    <t>yajI</t>
  </si>
  <si>
    <t>MNTNVFRLLLLGSLFSLSACVQQSEVRQMKHSVSTLNQEMTQLNQETVKITQQNRLNAKSSSGVYLLPGAKTPARLESQIGTLRMSLVNITPDADGTTLTLRIQGESNDPLPAFSGTVEYGQIQGTIDNFQEINVQNQLINAPASVLAPSDVDIPLQLKGISVDQLGFVRIHDIQPVMQ</t>
  </si>
  <si>
    <t>P46125</t>
  </si>
  <si>
    <t>YEDI_ECOLI</t>
  </si>
  <si>
    <t>Inner membrane protein YedI</t>
  </si>
  <si>
    <t>yedI b1958 JW1941</t>
  </si>
  <si>
    <t>yedI</t>
  </si>
  <si>
    <t>MLLAGSSLLTLLDDIATLLDDISVMGKLAAKKTAGVLGDDLSLNAQQVSGVRANRELPVVWGVAKGSLINKVILVPLALIISAFIPWAITPLLMIGGAFLCFEGVEKVLHMLEARKHKEDPAQSQQRLEKLAAQDPLKFEKDKIKGAIRTDFILSAEIVAITLGIVAEAPLLNQVLVLSGIALVVTVGVYGLVGVIVKIDDLGYWLAEKSSALMQALGKGLLIIAPWLMKALSIVGTLAMFLVGGGIVVHGIAPLHHAIEHFAGQQSAVVAMILPTVLNLILGFIIGGIVVLGVKAVEKMRGQAH</t>
  </si>
  <si>
    <t>P46126</t>
  </si>
  <si>
    <t>YFIM_ECOLI</t>
  </si>
  <si>
    <t>Uncharacterized protein YfiM</t>
  </si>
  <si>
    <t>yfiM b2586 JW2570</t>
  </si>
  <si>
    <t>yfiM</t>
  </si>
  <si>
    <t>MRILFVCSLLLLSGCSHMANDSWSGQDKAQHFIASAMLSAAGNEYSQHQGMSRDRSAMFGLMFSVSLGASKELWDSRPEGSGWSWKDLAWDVAGASTGYTVWQLTRH</t>
  </si>
  <si>
    <t>P46130</t>
  </si>
  <si>
    <t>YBHC_ECOLI</t>
  </si>
  <si>
    <t>Putative acyl-CoA thioester hydrolase YbhC (EC 3.1.2.-)</t>
  </si>
  <si>
    <t>ybhC b0772 JW0755</t>
  </si>
  <si>
    <t>ybhC</t>
  </si>
  <si>
    <t>MNTFSVSRLALALAFGVTLTACSSTPPDQRPSDQTAPGTSSRPILSAKEAQNFDAQHYFASLTPGAAAWNPSPITLPAQPDFVVGPAGTQGVTHTTIQAAVDAAIIKRTNKRQYIAVMPGEYQGTVYVPAAPGGITLYGTGEKPIDVKIGLSLDGGMSPADWRHDVNPRGKYMPGKPAWYMYDSCQSKRSDSIGVLCSAVFWSQNNGLQLQNLTIENTLGDSVDAGNHPAVALRTDGDQVQINNVNILGRQNTFFVTNSGVQNRLETNRQPRTLVTNSYIEGDVDIVSGRGAVVFDNTEFRVVNSRTQQEAYVFAPATLSNIYYGFLAVNSRFNAFGDGVAQLGRSLDVDANTNGQVVIRDSAINEGFNTAKPWADAVISNRPFAGNTGSVDDNDEIQRNLNDTNYNRMWEYNNRGVGSKVVAEAKK</t>
  </si>
  <si>
    <t>DISULFID 185..197;  /evidence="ECO:0000269|PubMed:19452549"</t>
  </si>
  <si>
    <t>P46133</t>
  </si>
  <si>
    <t>ABGT_ECOLI</t>
  </si>
  <si>
    <t>p-aminobenzoyl-glutamate transport protein (PABA-GLU transport protein)</t>
  </si>
  <si>
    <t>abgT ydaH b1336 JW5822 ECK1332</t>
  </si>
  <si>
    <t>abgT</t>
  </si>
  <si>
    <t>MSMSSIPSSSQSGKLYGWVERIGNKVPHPFLLFIYLIIVLMVTTAILSAFGVSAKNPTDGTPVVVKNLLSVEGLHWFLPNVIKNFSGFAPLGAILALVLGAGLAERVGLLPALMVKMASHVNARYASYMVLFIAFFSHISSDAALVIMPPMGALIFLAVGRHPVAGLLAAIAGVGCGFTANLLIVTTDVLLSGISTEAAAAFNPQMHVSVIDNWYFMASSVVVLTIVGGLITDKIIEPRLGQWQGNSDEKLQTLTESQRFGLRIAGVVSLLFIAAIALMVIPQNGILRDPINHTVMPSPFIKGIVPLIILFFFVVSLAYGIATRTIRRQADLPHLMIEPMKEMAGFIVMVFPLAQFVAMFNWSNMGKFIAVGLTDILESSGLSGIPAFVGLALLSSFLCMFIASGSAIWSILAPIFVPMFMLLGFHPAFAQILFRIADSSVLPLAPVSPFVPLFLGFLQRYKPDAKLGTYYSLVLPYPLIFLVVWLLMLLAWYLVGLPIGPGIYPRLS</t>
  </si>
  <si>
    <t>P46136</t>
  </si>
  <si>
    <t>YDDG_ECOLI</t>
  </si>
  <si>
    <t>Aromatic amino acid exporter YddG</t>
  </si>
  <si>
    <t>yddG b1473 JW1469</t>
  </si>
  <si>
    <t>yddG</t>
  </si>
  <si>
    <t>MTRQKATLIGLIAIVLWSTMVGLIRGVSEGLGPVGGAAAIYSLSGLLLIFTVGFPRIRQIPKGYLLAGSLLFVSYEICLALSLGYAATHHQAIEVGMVNYLWPSLTILFAILFNGQKTNWLIVPGLLLALVGVCWVLGGDNGLHYDEIINNITTSPLSYFLAFIGAFIWAAYCTVTNKYARGFNGITVFVLLTGASLWVYYFLTPQPEMIFSTPVMIKLISAAFTLGFAYAAWNVGILHGNVTIMAVGSYFTPVLSSALAAVLLSAPLSFSFWQGALMVCGGSLLCWLATRRG</t>
  </si>
  <si>
    <t>P46139</t>
  </si>
  <si>
    <t>DGCN_ECOLI</t>
  </si>
  <si>
    <t>Diguanylate cyclase DgcN (DGC) (EC 2.7.7.65)</t>
  </si>
  <si>
    <t>dgcN yfiN b2604 JW2585</t>
  </si>
  <si>
    <t>dgcN</t>
  </si>
  <si>
    <t>MMDNDNSLNKRPTFKRALRNISMTSIFITMMLIWLLLSVTSVLTLKQYAQKNLALTAATMTYSLEAAVVFADGPAATETLAALGQQGQFSTAEVRDKQQNILASWHYTRKDPGDTFSNFISHWLFPAPIIQPIRHNGETIGEVRLTARDSSISHFIWFSLAVLTGCILLASGIAITLTRHLHNGLVEALKNITDVVHDVRSNRNFSRRVSEERIAEFHRFALDFNSLLDEMEEWQLRLQAKNAQLLRTALHDPLTGLANRAAFRSGINTLMNNSDARKTSALLFLDGDNFKYINDTWGHATGDRVLIEIAKRLAEFGGLRHKAYRLGGDEFAMVLYDVQSESEVQQICSALTQIFNLPFDLHNGHQTTMTLSIGYAMTIEHASAEKLQELADHNMYQAKHQRAEKLVR</t>
  </si>
  <si>
    <t>P46141</t>
  </si>
  <si>
    <t>YGBE_ECOLI</t>
  </si>
  <si>
    <t>Inner membrane protein YgbE</t>
  </si>
  <si>
    <t>ygbE b2749 JW2719</t>
  </si>
  <si>
    <t>ygbE</t>
  </si>
  <si>
    <t>MRNSHNITLTNNDSLTEDEETTWSLPGAVVGFISWLFALAMPMLIYGSNTLFFFIYTWPFFLALMPVAVVVGIALHSLMDGKLRYSIVFTLVTVGIMFGALFMWLLG</t>
  </si>
  <si>
    <t>P46142</t>
  </si>
  <si>
    <t>YGGM_ECOLI</t>
  </si>
  <si>
    <t>Uncharacterized protein YggM</t>
  </si>
  <si>
    <t>yggM b2956 JW2923</t>
  </si>
  <si>
    <t>yggM</t>
  </si>
  <si>
    <t>MKKQWIVGTALLMLMTGNAWADGEPPTENILKDQFKKQYHGILKLDAITLKNLDAKGNQATWSAEGDVSSSDDLYTWVGQLADYELLEQTWTKDKPVKFSAMLTSKGTPASGWSVNFYSFQAAASDRGRVVDDIKTNNKYLIVNSEDFNYRFSQLESALNTQKNSIPALEKEVKALDKQMVAAQKAADAYWGKDANGKQMTREDAFKKIHQQRDEFNKQNDSEAFAVKYDKEVYQPAIAACHKQSEECYEVPIQQKRDFDINEQRRQTFLQSQKLSRKLQDDWVTLEKGQYPLTMKVSEINSKKVAILMKIDDINQANERWKKDTEQLRRNGVIK</t>
  </si>
  <si>
    <t>P46144</t>
  </si>
  <si>
    <t>YEDJ_ECOLI</t>
  </si>
  <si>
    <t>Uncharacterized protein YedJ</t>
  </si>
  <si>
    <t>yedJ b1962 JW1945</t>
  </si>
  <si>
    <t>yedJ</t>
  </si>
  <si>
    <t>MDLQHWQAQFENWLKNHHQHQDAAHDVCHFRRVWATAQKLAADDDVDMLVILTACYFHDIVSLAKNHPQRQRSSILAAEETRRLLREEFEQFPAEKIEAVCHAIAAHSFSAQIAPLTTEAKIVQDADRLEALGAIGLARVFAVSGALGVALFDGEDPFAQHRPLDDKRYALDHFQTKLLKLPQTMQTARGKQLAQHNAHFLVEFMAKLSAELAGENEGVDHKVIDAFSSAG</t>
  </si>
  <si>
    <t>P46187</t>
  </si>
  <si>
    <t>RSEC_ECOLI</t>
  </si>
  <si>
    <t>Protein RseC</t>
  </si>
  <si>
    <t>rseC b2570 JW2554</t>
  </si>
  <si>
    <t>rseC</t>
  </si>
  <si>
    <t>MIKEWATVVSWQNGQALVSCDVKASCSSCASRAGCGSRVLNKLGPQTTHTIVVPCDEPLVPGQKVELGIAEGSLLSSALLVYMSPLVGLFLIASLFQLLFASDVAALCGAILGGIGGFLIARGYSRKFAARAEWQPIILSVALPPGLVRFETSSEDASQ</t>
  </si>
  <si>
    <t>P46474</t>
  </si>
  <si>
    <t>YHDP_ECOLI</t>
  </si>
  <si>
    <t>Uncharacterized protein YhdP</t>
  </si>
  <si>
    <t>yhdP yhdQ yhdR b4472 JW5542</t>
  </si>
  <si>
    <t>yhdP</t>
  </si>
  <si>
    <t>MRRLPGILLLTGAALVVIAALLVSGLRIALPHLDAWRPEILNKIESATGMPVEASQLSASWQNFGPTLEAHDIRAELKDGGEFSVKRVTLALDVWQSLLHMRWQFRDLTFWQLRFRTNTPITSGGSDDSLEASHISDLFLRQFDHFDLRDSEVSFLTPSGQRAELAIPQLTWLNDPRRHRAEGLVSLSSLTGQHGVMQVRMDLRDDEGLLSNGRVWLQADDIDLKPWLGKWMQDNIALETAQFSLEGWMTIDKGDVTGGDVWLKQGGASWLGEKQTHTLSVDNLTAHITRENPGWQFSIPDTRITMDGKPWPSGALTLAWIPEQDVGGKDNKRSDELRIRASNLELAGLEGIRPLAAKLSPALGDVWRSTQPSGKINTLALDIPLQAADKTRFQASWSDLAWKQWKLLPGAEHFSGTLSGSVENGLLTASMKQAKMPYETVFRAPLEIADGQATISWLNNNKGFQLDGRNIDVKAKAVHARGGFRYLQPANDEPWLGILAGISTDDGSQAWRYFPENLMGKDLVDYLSGAIQGGEADNATLVYGGNPQLFPYKHNEGQFEVLVPLRNAKFAFQPDWPALTNLDIELDFINDGLWMKTDGVNLGGVRASNLTAVIPDYSKEKLLIDADIKGPGKAVGPYFDETPLKDSLGATLQELQLDGDVNARLHLDIPLNGELVTAKGEVTLRNNSLFIKPLDSTLKNLSGKFSFINSDLQSEPLTASWFNQPLNVDFSTKEGAKAYQVAVNLNGNWQPAKTGVLPEAVNEALSGSVAWDGKVGIDLPYHAGATYNIELNGDLKNVSSHLPSPLAKPAGEPLAVNVKVDGNLNSFELTGQAGADNHFNSRWLLGQKLTLDRAIWAADSKTLPPLPEQSGVELNMPPMNGAEWLALFQKGAAESVGGAASFPQHITLRTPMLSLGNQQWNNLSIVSQPTANGTLVEAQGREINATLAMRNNAPWLANIKYLYYNPSVAKTRGDSTPSSPFPTTERINFRGWPDAQIRCTECWFWGQKFGRIDSDITISGDTLTLTNGLIDTGFSRLTADGEWVNNPGNERTSLKGKLRGQKIDAAAEFFGVTTPIRQSSFNVDYDLHWRKAPWQPDEATLNGIIHTQLGKGEITEINTGHAGQLLRLLSVDALMRKLRFDFRDTFGEGFYFDSIRSTAWIKDGVMHTDDTLVDGLEADIAMKGSVNLVRRDLNMEAVVAPEISATVGVAAAFAVNPIVGAAVFAASKVLGPLWSKVSILRYHISGPLDDPQINEVLRQPRKEKAQ</t>
  </si>
  <si>
    <t>P46478</t>
  </si>
  <si>
    <t>AAEX_ECOLI</t>
  </si>
  <si>
    <t>Protein AaeX</t>
  </si>
  <si>
    <t>aaeX yhcR b3242 JW5541</t>
  </si>
  <si>
    <t>aaeX</t>
  </si>
  <si>
    <t>MSLFPVIVVFGLSFPPIFFELLLSLAIFWLVRRVLVPTGIYDFVWHPALFNTALYCCLFYLISRLFV</t>
  </si>
  <si>
    <t>P46481</t>
  </si>
  <si>
    <t>AAEB_ECOLI</t>
  </si>
  <si>
    <t>p-hydroxybenzoic acid efflux pump subunit AaeB (pHBA efflux pump protein B)</t>
  </si>
  <si>
    <t>aaeB yhcP b3240 JW3209</t>
  </si>
  <si>
    <t>aaeB</t>
  </si>
  <si>
    <t>MGIFSIANQHIRFAVKLATAIVLALFVGFHFQLETPRWAVLTAAIVAAGTAFAAGGEPYSGAIRYRGFLRIIGTFIGCIAGLVIIIAMIRAPLLMILVCCIWAGFCTWISSLVRIENSYAWGLAGYTALIIVITIQPEPLLTPQFAVERCSEIVIGIVCAIMADLLFSPRSIKQEVDRELESLLVAQYQLMQLCIKHGDGEVVDKAWGDLVRRTTALQGMRSNLNMESSRWARANRRLKAINTLSLTLITQSCETYLIQNTRPELITDTFREFFDTPVETAQDVHKQLKRLRRVIAWTGERETPVTIYSWVAAATRYQLLKRGVISNTKINATEEEILQGEPEVKVESAERHHAMVNFWRTTLSCILGTLFWLWTGWTSGSGAMVMIAVVTSLAMRLPNPRMVAIDFIYGTLAALPLGLLYFLVIIPNTQQSMLLLCISLAVLGFFLGIEVQKRRLGSMGALASTINIIVLDNPMTFHFSQFLDSALGQIVGCVLAFTVILLVRDKSRDRTGRVLLNQFVSAAVSAMTTNVARRKENHLPALYQQLFLLMNKFPGDLPKFRLALTMIIAHQRLRDAPIPVNEDLSAFHRQMRRTADHVISARSDDKRRRYFGQLLEELEIYQEKLRIWQAPPQVTEPVNRLAGMLHKYQHALTDS</t>
  </si>
  <si>
    <t>P46482</t>
  </si>
  <si>
    <t>AAEA_ECOLI</t>
  </si>
  <si>
    <t>p-hydroxybenzoic acid efflux pump subunit AaeA (pHBA efflux pump protein A)</t>
  </si>
  <si>
    <t>aaeA yhcQ b3241 JW3210</t>
  </si>
  <si>
    <t>aaeA</t>
  </si>
  <si>
    <t>MKTLIRKFSRTAITVVLVILAFIAIFNAWVYYTESPWTRDARFSADVVAIAPDVSGLITQVNVHDNQLVKKGQILFTIDQPRYQKALEEAQADVAYYQVLAQEKRQEAGRRNRLGVQAMSREEIDQANNVLQTVLHQLAKAQATRDLAKLDLERTVIRAPADGWVTNLNVYTGEFITRGSTAVALVKQNSFYVLAYMEETKLEGVRPGYRAEITPLGSNKVLKGTVDSVAAGVTNASSTRDDKGMATIDSNLEWVRLAQRVPVRIRLDNQQENIWPAGTTATVVVTGKQDRDESQDSFFRKMAHRLREFG</t>
  </si>
  <si>
    <t>P46837</t>
  </si>
  <si>
    <t>YHGF_ECOLI</t>
  </si>
  <si>
    <t>Protein YhgF</t>
  </si>
  <si>
    <t>yhgF b3407 JW3370</t>
  </si>
  <si>
    <t>yhgF</t>
  </si>
  <si>
    <t>MMNDSFCRIIAGEIQARPEQVDAAVRLLDEGNTVPFIARYRKEITGGLDDTQLRNLETRLSYLRELEERRQAILKSISEQGKLTDDLAKAINATLSKTELEDLYLPYKPKRRTRGQIAIEAGLEPLADLLWSDPSHTPEVAAAQYVYADKGVADTKAALDGARYILMERFAEDAALLAKVRDYLWKNAHLVSTVVSGKEEEGAKFRDYFDHHEPLSTVPSHRALAMFRGRNEGVLQLSLNADPQFDEPPKESYCEQIIMDHLGLRLNNAPADSWRKGVVSWTWRIKVLMHLETELMGTVRERAEDEAINVFARNLHDLLMAAPAGLRATMGLDPGLRTGVKVAVVDATGKLVATDTIYPHTGQAAKAAMTVAALCEKHNVELVAIGNGTASRETERFYLDVQKQFPKVTAQKVIVSEAGASVYSASELAAQEFPDLDVSLRGAVSIARRLQDPLAELVKIDPKSIGVGQYQHDVSQTQLARKLDAVVEDCVNAVGVDLNTASVPLLTRVAGLTRMMAQNIVAWRDENGQFQNRQQLLKVSRLGPKAFEQCAGFLRINHGDNPLDASTVHPEAYPVVERILAATQQALKDLMGNSSELRNLKASDFTDEKFGVPTVTDIIKELEKPGRDPRPEFKTAQFADGVETMNDLQPGMILEGAVTNVTNFGAFVDIGVHQDGLVHISSLSNKFVEDPHTVVKAGDIVKVKVLEVDLQRKRIALTMRLDEQPGETNARRGGGNERPQNNRPAAKPRGREAQPAGNSAMMDALAAAMGKKR</t>
  </si>
  <si>
    <t>P46846</t>
  </si>
  <si>
    <t>GNTX_ECOLI</t>
  </si>
  <si>
    <t>DNA utilization protein YhgH (Protein GntX)</t>
  </si>
  <si>
    <t>gntX yhgH b3413 JW5691</t>
  </si>
  <si>
    <t>gntX</t>
  </si>
  <si>
    <t>MLTVPGLCWLCRMPLALGHWGICSVCSRATRTDKTLCPQCGLPATHSHLPCGRCLQKPPPWQRLVTVADYAPPLSPLIHQLKFSRRSEIASALSRLLLLEVLHARRTTGLQLPDRIVSVPLWQRRHWRRGFNQSDLLCQPLSRWLHCQWDSEAVTRTRATATQHFLSARLRKRNLKNAFRLELPVQGRHMVIVDDVVTTGSTVAEIAQLLLRNGAAAVQVWCLCRTL</t>
  </si>
  <si>
    <t>P46849</t>
  </si>
  <si>
    <t>RTCA_ECOLI</t>
  </si>
  <si>
    <t>RNA 3'-terminal phosphate cyclase (RNA cyclase) (RNA-3'-phosphate cyclase) (EC 6.5.1.4)</t>
  </si>
  <si>
    <t>rtcA yhgJ yhgK b4475 JW5688</t>
  </si>
  <si>
    <t>rtcA</t>
  </si>
  <si>
    <t>MKRMIALDGAQGEGGGQILRSALSLSMITGQPFTITSIRAGRAKPGLLRQHLTAVKAATEICGATVEGAELGSQRLLFRPGTVRGGDYRFAIGSAGSCTLVLQTVLPALWFADGPSRVEVSGGTDNPSAPPADFIRRVLEPLLAKIGIHQQTTLLRHGFYPAGGGVVATEVSPVASFNTLQLGERGNIVQMRGEVLLAGVPRHVAEREIATLAGSFSLHEQNIHNLPRDQGPGNTVSLEVESENITERFFVVGEKRVSAEVVAAQLVKEVKRYLASTAAVGEYLADQLVLPMALAGAGEFTVAHPSCHLLTNIAVVERFLPVRFSLIETDGVTRVSIE</t>
  </si>
  <si>
    <t>P46850</t>
  </si>
  <si>
    <t>RTCB_ECOLI</t>
  </si>
  <si>
    <t>RNA-splicing ligase RtcB (EC 6.5.1.8) (3'-phosphate/5'-hydroxy nucleic acid ligase)</t>
  </si>
  <si>
    <t>rtcB yhgL b3421 JW3384</t>
  </si>
  <si>
    <t>rtcB</t>
  </si>
  <si>
    <t>MNYELLTTENAPVKMWTKGVPVEADARQQLINTAKMPFIFKHIAVMPDVHLGKGSTIGSVIPTKGAIIPAAVGVDIGCGMNALRTALTAEDLPENLAELRQAIETAVPHGRTTGRCKRDKGAWENPPVNVDAKWAELEAGYQWLTQKYPRFLNTNNYKHLGTLGTGNHFIEICLDESDQVWIMLHSGSRGIGNAIGTYFIDLAQKEMQETLETLPSRDLAYFMEGTEYFDDYLKAVAWAQLFASLNRDAMMENVVTALQSITQKTVRQPQTLAMEEINCHHNYVQKEQHFGEEIYVTRKGAVSARAGQYGIIPGSMGAKSFIVRGLGNEESFCSCSHGAGRVMSRTKAKKLFSVEDQIRATAHVECRKDAEVIDEIPMAYKDIDAVMAAQSDLVEVIYTLRQVVCVKG</t>
  </si>
  <si>
    <t>P46852</t>
  </si>
  <si>
    <t>YHHW_ECOLI</t>
  </si>
  <si>
    <t>Quercetin 2,3-dioxygenase (Quercetinase) (EC 1.13.11.24) (Pirin-like protein YhhW)</t>
  </si>
  <si>
    <t>yhhW b3439 JW3402</t>
  </si>
  <si>
    <t>yhhW</t>
  </si>
  <si>
    <t>MIYLRKANERGHANHGWLDSWHTFSFANYYDPNFMGFSALRVINDDVIEAGQGFGTHPHKDMEILTYVLEGTVEHQDSMGNKEQVPAGEFQIMSAGTGIRHSEYNPSSTERLHLYQIWIMPEENGITPRYEQRRFDAVQGKQLVLSPDARDGSLKVHQDMELYRWALLKDEQSVHQIAAERRVWIQVVKGNVTINGVKASTSDGLAIWDEQAISIHADSDSEVLLFDLPPV</t>
  </si>
  <si>
    <t>P46853</t>
  </si>
  <si>
    <t>YHHX_ECOLI</t>
  </si>
  <si>
    <t>Uncharacterized oxidoreductase YhhX (EC 1.-.-.-)</t>
  </si>
  <si>
    <t>yhhX b3440 JW3403</t>
  </si>
  <si>
    <t>yhhX</t>
  </si>
  <si>
    <t>MVINCAFIGFGKSTTRYHLPYVLNRKDSWHVAHIFRRHAKPEEQAPIYSHIHFTSDLDEVLNDPDVKLVVVCTHADSHFEYAKRALEAGKNVLVEKPFTPTLAQAKELFALAKSKGLTVTPYQNRRFDSCFLTAKKAIESGKLGEIVEVESHFDYYRPVAETKPGLPQDGAFYGLGVHTMDQIISLFGRPDHVAYDIRSLRNKANPDDTFEAQLFYGDLKAIVKTSHLVKIDYPKFIVHGKKGSFIKYGIDQQETSLKANIMPGEPGFAADDSVGVLEYVNDEGVTVREEMKPEMGDYGRVYDALYQTITHGAPNYVKESEVLTNLEILERGFEQASPSTVTLAK</t>
  </si>
  <si>
    <t>P46854</t>
  </si>
  <si>
    <t>AAAT_ECOLI</t>
  </si>
  <si>
    <t>L-amino acid N-acetyltransferase AaaT (L-methionine N-acetyltransferase) (EC 2.3.1.-) (L-phenylalanine N-acetyltransferase) (EC 2.3.1.53)</t>
  </si>
  <si>
    <t>aaaT yhhY b3441 JW3405</t>
  </si>
  <si>
    <t>aaaT</t>
  </si>
  <si>
    <t>MSEIVIRHAETRDYEAIRQIHAQPEVYCNTLQVPHPSDHMWQERLADRPGIKQLVACIDGDVVGHLTIDVQQRPRRSHVADFGICVDSRWKNRGVASALMREMIEMCDNWLRVDRIELTVFVDNAPAIKVYKKYGFEIEGTGKKYALRNGEYVDAYYMARVK</t>
  </si>
  <si>
    <t>P46855</t>
  </si>
  <si>
    <t>YHHZ_ECOLI</t>
  </si>
  <si>
    <t>Uncharacterized protein YhhZ</t>
  </si>
  <si>
    <t>yhhZ b3442 JW3406</t>
  </si>
  <si>
    <t>yhhZ</t>
  </si>
  <si>
    <t>MSNIVYLTVTGEQQGSISAGCGTSESTGNRWQSGHEDEIFTFSLLNNINNTGLGSQFHGITFCKLIDKSTPLFINSINNNEQLFMGFDFYRINRFGRLEKYYYIQLRGAFLSAIHHQIIENQLDTETITISYEFILCQHLIANTEFSYLALPENYNRLFLPNSKNQTNNRFKTLNSKAIGRLLAAGGVYNGNIEGFRDTAEKLGGDAIKGYDQILNEKTAGIAIATASILLTKRSNVDTYTEINSYLGKLRGQQKLLDGIDIIEIIYIKRPSKDLANLRKEFNKTVRKNFLIKLAKTSEASGRFNAEDLLRMRKGNVPLNYNVHHKLSLDDGGTNDFENLVLIENEPYHKVFTNMQSRIAKGILVGESKITPWAIPSGSIYPPMKNIMDHTK</t>
  </si>
  <si>
    <t>P46856</t>
  </si>
  <si>
    <t>YRHA_ECOLI</t>
  </si>
  <si>
    <t>Putative uncharacterized protein YrhA</t>
  </si>
  <si>
    <t>yrhA b3443 JW5864</t>
  </si>
  <si>
    <t>yrhA</t>
  </si>
  <si>
    <t>MMTKTQINKLIKMMNDLDYPFEAPLKESFIESIIQIEFNSNSTNCLEKLCNEVSILFKNQPDYLTFLRAMDGFEVNGLRLFSLSIPEPSVKNLFAVNEFYRNNDDFINPDLQERLVIGDYSISIFTYDIKGDAANLLI</t>
  </si>
  <si>
    <t>P46857</t>
  </si>
  <si>
    <t>YRHB_ECOLI</t>
  </si>
  <si>
    <t>Uncharacterized protein YrhB</t>
  </si>
  <si>
    <t>yrhB b3446 JW3411</t>
  </si>
  <si>
    <t>yrhB</t>
  </si>
  <si>
    <t>MITYHDAFAKANHYLDDADLPVVITLHGRFSQGWYFCFEAREFLETGDEAARLAGNAPFIIDKDSGEIHSLGTAKPLEEYLQDYEIKKATFGLP</t>
  </si>
  <si>
    <t>P46859</t>
  </si>
  <si>
    <t>GNTK_ECOLI</t>
  </si>
  <si>
    <t>Thermoresistant gluconokinase (EC 2.7.1.12) (Gluconate kinase 2)</t>
  </si>
  <si>
    <t>gntK b3437 JW3400</t>
  </si>
  <si>
    <t>gntK</t>
  </si>
  <si>
    <t>MSTTNHDHHIYVLMGVSGSGKSAVASEVAHQLHAAFLDGDFLHPRRNIEKMASGEPLNDDDRKPWLQALNDAAFAMQRTNKVSLIVCSALKKHYRDLLREGNPNLSFIYLKGDFDVIESRLKARKGHFFKTQMLVTQFETLQEPGADETDVLVVDIDQPLEGVVASTIEVIKKGK</t>
  </si>
  <si>
    <t>P46879</t>
  </si>
  <si>
    <t>YQGD_ECOLI</t>
  </si>
  <si>
    <t>Protein YqgD</t>
  </si>
  <si>
    <t>yqgD b2941 JW2908</t>
  </si>
  <si>
    <t>yqgD</t>
  </si>
  <si>
    <t>MVADPTTTLQVKNTGSLSVNRYGWINIWMAILGQFFTLFPLFFESCLILLKTWLEIFPDNAGILRIYLLQFSAIVGYKTRRAA</t>
  </si>
  <si>
    <t>P46883</t>
  </si>
  <si>
    <t>AMO_ECOLI</t>
  </si>
  <si>
    <t>Primary amine oxidase (EC 1.4.3.21) (2-phenylethylamine oxidase) (Copper amine oxidase) (Tyramine oxidase)</t>
  </si>
  <si>
    <t>tynA maoA b1386 JW1381</t>
  </si>
  <si>
    <t>tynA</t>
  </si>
  <si>
    <t>MGSPSLYSARKTTLALAVALSFAWQAPVFAHGGEAHMVPMDKTLKEFGADVQWDDYAQLFTLIKDGAYVKVKPGAQTAIVNGQPLALQVPVVMKDNKAWVSDTFINDVFQSGLDQTFQVEKRPHPLNALTADEIKQAVEIVKASADFKPNTRFTEISLLPPDKEAVWAFALENKPVDQPRKADVIMLDGKHIIEAVVDLQNNKLLSWQPIKDAHGMVLLDDFASVQNIINNSEEFAAAVKKRGITDAKKVITTPLTVGYFDGKDGLKQDARLLKVISYLDVGDGNYWAHPIENLVAVVDLEQKKIVKIEEGPVVPVPMTARPFDGRDRVAPAVKPMQIIEPEGKNYTITGDMIHWRNWDFHLSMNSRVGPMISTVTYNDNGTKRKVMYEGSLGGMIVPYGDPDIGWYFKAYLDSGDYGMGTLTSPIARGKDAPSNAVLLNETIADYTGVPMEIPRAIAVFERYAGPEYKHQEMGQPNVSTERRELVVRWISTVGNYDYIFDWIFHENGTIGIDAGATGIEAVKGVKAKTMHDETAKDDTRYGTLIDHNIVGTTHQHIYNFRLDLDVDGENNSLVAMDPVVKPNTAGGPRTSTMQVNQYNIGNEQDAAQKFDPGTIRLLSNPNKENRMGNPVSYQIIPYAGGTHPVAKGAQFAPDEWIYHRLSFMDKQLWVTRYHPGERFPEGKYPNRSTHDTGLGQYSKDNESLDNTDAVVWMTTGTTHVARAEEWPIMPTEWVHTLLKPWNFFDETPTLGALKKDK</t>
  </si>
  <si>
    <t>P46887</t>
  </si>
  <si>
    <t>YECH_ECOLI</t>
  </si>
  <si>
    <t>Uncharacterized protein YecH</t>
  </si>
  <si>
    <t>yecH b1906 JW1894</t>
  </si>
  <si>
    <t>yecH</t>
  </si>
  <si>
    <t>MDSIHGHEVLNMMIESGEQYTHASLEAAIKARFGEQARFHTCSAEGMTAGELVAFLAAKGKFIPSKDGFSTDQSKICRH</t>
  </si>
  <si>
    <t>P46888</t>
  </si>
  <si>
    <t>USPC_ECOLI</t>
  </si>
  <si>
    <t>Universal stress protein C</t>
  </si>
  <si>
    <t>uspC yecG b1895 JW1884</t>
  </si>
  <si>
    <t>uspC</t>
  </si>
  <si>
    <t>MSYSNILVAVAVTPESQQLLAKAVSIARPVKGHISLITLASDPEMYNQLAAPMLEDLRSVMHEETQSFLDKLIQDAGYPVDKTFIAYGELSEHILEVCHKHHFDLVICGNHNHSFFSRASCSAKRVIASSEVDVLLVPLTGD</t>
  </si>
  <si>
    <t>P46889</t>
  </si>
  <si>
    <t>FTSK_ECOLI</t>
  </si>
  <si>
    <t>DNA translocase FtsK</t>
  </si>
  <si>
    <t>ftsK b0890 JW0873</t>
  </si>
  <si>
    <t>ftsK</t>
  </si>
  <si>
    <t>MSQEYIEDKEVTLTKLSSGRRLLEALLILIVLFAVWLMAALLSFNPSDPSWSQTAWHEPIHNLGGMPGAWLADTLFFIFGVMAYTIPVIIVGGCWFAWRHQSSDEYIDYFAVSLRIIGVLALILTSCGLAAINADDIWYFASGGVIGSLLSTTLQPLLHSSGGTIALLCVWAAGLTLFTGWSWVTIAEKLGGWILNILTFASNRTRRDDTWVDEDEYEDDEEYEDENHGKQHESRRARILRGALARRKRLAEKFINPMGRQTDAALFSGKRMDDDEEITYTARGVAADPDDVLFSGNRATQPEYDEYDPLLNGAPITEPVAVAAAATTATQSWAAPVEPVTQTPPVASVDVPPAQPTVAWQPVPGPQTGEPVIAPAPEGYPQQSQYAQPAVQYNEPLQQPVQPQQPYYAPAAEQPAQQPYYAPAPEQPVAGNAWQAEEQQSTFAPQSTYQTEQTYQQPAAQEPLYQQPQPVEQQPVVEPEPVVEETKPARPPLYYFEEVEEKRAREREQLAAWYQPIPEPVKEPEPIKSSLKAPSVAAVPPVEAAAAVSPLASGVKKATLATGAAATVAAPVFSLANSGGPRPQVKEGIGPQLPRPKRIRVPTRRELASYGIKLPSQRAAEEKAREAQRNQYDSGDQYNDDEIDAMQQDELARQFAQTQQQRYGEQYQHDVPVNAEDADAAAEAELARQFAQTQQQRYSGEQPAGANPFSLDDFEFSPMKALLDDGPHEPLFTPIVEPVQQPQQPVAPQQQYQQPQQPVPPQPQYQQPQQPVAPQPQYQQPQQPVAPQQQYQQPQQPVAPQQQYQQPQQPVAPQPQDTLLHPLLMRNGDSRPLHKPTTPLPSLDLLTPPPSEVEPVDTFALEQMARLVEARLADFRIKADVVNYSPGPVITRFELNLAPGVKAARISNLSRDLARSLSTVAVRVVEVIPGKPYVGLELPNKKRQTVYLREVLDNAKFRDNPSPLTVVLGKDIAGEPVVADLAKMPHLLVAGTTGSGKSVGVNAMILSMLYKAQPEDVRFIMIDPKMLELSVYEGIPHLLTEVVTDMKDAANALRWCVNEMERRYKLMSALGVRNLAGYNEKIAEADRMMRPIPDPYWKPGDSMDAQHPVLKKEPYIVVLVDEFADLMMTVGKKVEELIARLAQKARAAGIHLVLATQRPSVDVITGLIKANIPTRIAFTVSSKIDSRTILDQAGAESLLGMGDMLYSGPNSTLPVRVHGAFVRDQEVHAVVQDWKARGRPQYVDGITSDSESEGGAGGFDGAEELDPLFDQAVQFVTEKRKASISGVQRQFRIGYNRAARIIEQMEAQGIVSEQGHNGNREVLAPPPFD</t>
  </si>
  <si>
    <t>P46890</t>
  </si>
  <si>
    <t>YBAE_ECOLI</t>
  </si>
  <si>
    <t>Uncharacterized protein YbaE</t>
  </si>
  <si>
    <t>ybaE b0445 JW0435</t>
  </si>
  <si>
    <t>ybaE</t>
  </si>
  <si>
    <t>MRLLNRLNQYQRLWQPSAGKPQTVTVSELAERCFCSERHVRTLLRQAQEAGWLEWQAQSGRGKRGQLRFLVTPESLRNAMMEQALETGKQQDVLELAQLAPGELRTLLQPFMGGQWQNDTPTLRIPYYRPLEPLQPGFLPGRAEQHLAGQIFSGLTRFDNNTQRPIGDLAHHWETSTDGLRWDFYLRSTLHWHNGDAVKASHLHQRLLMLLQLPALDQLFISVKRIEVTHPQCLTFFLHRPDYWLAHRLASYCSHLAHPQFPLIGTGPFRLTQFTAELVRLESHDYYHLRHPLLKAVEYWITPPLFEKDLGTSCRHPVQITIGKPEELQRVSQVSSGISLGFCYLTLRKSPRLSLWQARKVISIIHQSGLLQTLEVGENLITASHALLPGWTIPHWQVPDEVKLPKTLTLVYHLPIELHTMAERLQATLAAEGCELTIIFHNAKNWDDTTLQAHADLMMGDRLIGEAPEYTLEQWLRCDPLWPHVFDAPAYAHLQSTLDAVQIMPDEENRFNALKAVFSQLMTDATLTPLFNYHYRISAPPGVNGVRLTPRGWFEFTEAWLPAPSQ</t>
  </si>
  <si>
    <t>P46891</t>
  </si>
  <si>
    <t>COF_ECOLI</t>
  </si>
  <si>
    <t>HMP-PP phosphatase (EC 3.6.1.-)</t>
  </si>
  <si>
    <t>cof b0446 JW0436</t>
  </si>
  <si>
    <t>cof</t>
  </si>
  <si>
    <t>MARLAAFDMDGTLLMPDHHLGEKTLSTLARLRERDITLTFATGRHALEMQHILGALSLDAYLITGNGTRVHSLEGELLHRDDLPADVAELVLYQQWDTRASMHIFNDDGWFTGKEIPALLQAFVYSGFRYQIIDVKKMPLGSVTKICFCGDHDDLTRLQIQLYEALGERAHLCFSATDCLEVLPVGCNKGAALTVLTQHLGLSLRDCMAFGDAMNDREMLVSVGSGFIMGNAMPQLRAELPHLPVIGHCRNQAVSHYLTHWLDYPHLPYSPE</t>
  </si>
  <si>
    <t>P46923</t>
  </si>
  <si>
    <t>TORZ_ECOLI</t>
  </si>
  <si>
    <t>Trimethylamine-N-oxide reductase 2 (TMAO reductase 2) (Trimethylamine oxidase 2) (EC 1.7.2.3)</t>
  </si>
  <si>
    <t>torZ bisZ b1872 JW1861</t>
  </si>
  <si>
    <t>torZ</t>
  </si>
  <si>
    <t>MTLTRREFIKHSGIAAGALVVTSAAPLPAWAEEKGGKILTAGRWGAMNVEVKDGKIVSSTGALAKTIPNSLQSTAADQVHTTARIQHPMVRKSYLDNPLQPAKGRGEDTYVQVSWEQALKLIHEQHDRIRKANGPSAIFAGSYGWRSSGVLHKAQTLLQRYMNLAGGYSGHSGDYSTGAAQVIMPHVVGSVEVYEQQTSWPLILENSQVVVLWGMNPLNTLKIAWSSTDEQGLEYFHQLKKSGKPVIAIDPIRSETIEFFDDNATWIAPNMGTDVALMLGIAHTLMTQGKHDKVFLEKYTTGYPQFEEYLTGKSDNTPKSAVWAAEITGVPEAQIVKLAELMAANRTMLMAGWGIQRQQYGEQKHWMLVTLAAMLGQIGTPGGGFGFSYHYSNGGNPTRVGGVLPEMSAAIAGHASEAADDGGMTAIPVARIVDALENPGGKYQHNGKEQTYPNIKMIWWAGGGNFTHHQDTNRLIKAWQKPEMIVVSECYWTAAAKHADIVLPITTSFERNDLTMTGDYSNQHIVPMKQAVAPQFEARNDFDVFADLAELLKPGGKEIYTEGKDEMAWLKFFYDAAQKGARAQRVTMPMFNAFWQQNKLIEMRHSEKNEQYVRYGDFRADPVKNALGTPSGKIEIYSKTLEKFGYKDCPAHPTWLAPDEWKGTADEKQLQLLTAHPAHRLHSQLNYAELRKKYAIADREPITIHTEDAARFGIANGDLVRVWNKRGQILTGAVVTDGIKKGVVCVHEGAWPDLENGLCKNGSANVLTADIPSSQLANACAGNSALVYIEKYTGNAPKLTAFDQPAVQA</t>
  </si>
  <si>
    <t>P50456</t>
  </si>
  <si>
    <t>MLC_ECOLI</t>
  </si>
  <si>
    <t>Protein mlc (Making large colonies protein)</t>
  </si>
  <si>
    <t>mlc b1594 JW1586</t>
  </si>
  <si>
    <t>mlc</t>
  </si>
  <si>
    <t>MVAENQPGHIDQIKQTNAGAVYRLIDQLGPVSRIDLSRLAQLAPASITKIVREMLEAHLVQELEIKEAGNRGRPAVGLVVETEAWHYLSLRISRGEIFLALRDLSSKLVVEESQELALKDDLPLLDRIISHIDQFFIRHQKKLERLTSIAITLPGIIDTENGIVHRMPFYEDVKEMPLGEALEQHTGVPVYIQHDISAWTMAEALFGASRGARDVIQVVIDHNVGAGVITDGHLLHAGSSSLVEIGHTQVDPYGKRCYCGNHGCLETIASVDSILELAQLRLNQSMSSMLHGQPLTVDSLCQAALRGDLLAKDIITGVGAHVGRILAIMVNLFNPQKILIGSPLSKAADILFPVISDSIRQQALPAYSQHISVESTQFSNQGTMAGAALVKDAMYNGSLLIRLLQG</t>
  </si>
  <si>
    <t>P50457</t>
  </si>
  <si>
    <t>PUUE_ECOLI</t>
  </si>
  <si>
    <t>4-aminobutyrate aminotransferase PuuE (EC 2.6.1.19) (GABA aminotransferase) (GABA-AT) (Gamma-amino-N-butyrate transaminase) (GABA transaminase) (Glutamate:succinic semialdehyde transaminase)</t>
  </si>
  <si>
    <t>puuE goaG b1302 JW1295</t>
  </si>
  <si>
    <t>puuE</t>
  </si>
  <si>
    <t>MSNNEFHQRRLSATPRGVGVMCNFFAQSAENATLKDVEGNEYIDFAAGIAVLNTGHRHPDLVAAVEQQLQQFTHTAYQIVPYESYVTLAEKINALAPVSGQAKTAFFTTGAEAVENAVKIARAHTGRPGVIAFSGGFHGRTYMTMALTGKVAPYKIGFGPFPGSVYHVPYPSDLHGISTQDSLDAIERLFKSDIEAKQVAAIIFEPVQGEGGFNVAPKELVAAIRRLCDEHGIVMIADEVQSGFARTGKLFAMDHYADKPDLMTMAKSLAGGMPLSGVVGNANIMDAPAPGGLGGTYAGNPLAVAAAHAVLNIIDKESLCERANQLGQRLKNTLIDAKESVPAIAAVRGLGSMIAVEFNDPQTGEPSAAIAQKIQQRALAQGLLLLTCGAYGNVIRFLYPLTIPDAQFDAAMKILQDALSD</t>
  </si>
  <si>
    <t>P50465</t>
  </si>
  <si>
    <t>END8_ECOLI</t>
  </si>
  <si>
    <t>Endonuclease 8 (DNA glycosylase/AP lyase Nei) (EC 3.2.2.-) (EC 4.2.99.18) (DNA-(apurinic or apyrimidinic site) lyase Nei) (Endonuclease VIII)</t>
  </si>
  <si>
    <t>nei b0714 JW0704</t>
  </si>
  <si>
    <t>nei</t>
  </si>
  <si>
    <t>MPEGPEIRRAADNLEAAIKGKPLTDVWFAFPQLKPYQSQLIGQHVTHVETRGKALLTHFSNDLTLYSHNQLYGVWRVVDTGEEPQTTRVLRVKLQTADKTILLYSASDIEMLTPEQLTTHPFLQRVGPDVLDPNLTPEVVKERLLSPRFRNRQFAGLLLDQAFLAGLGNYLRVEILWQVGLTGNHKAKDLNAAQLDALAHALLEIPRFSYATRGQVDENKHHGALFRFKVFHRDGEPCERCGSIIEKTTLSSRPFYWCPGCQH</t>
  </si>
  <si>
    <t>P50466</t>
  </si>
  <si>
    <t>AER_ECOLI</t>
  </si>
  <si>
    <t>Aerotaxis receptor</t>
  </si>
  <si>
    <t>aer air yqjJ b3072 JW3043</t>
  </si>
  <si>
    <t>aer</t>
  </si>
  <si>
    <t>MSSHPYVTQQNTPLADDTTLMSTTDLQSYITHANDTFVQVSGYTLQELQGQPHNMVRHPDMPKAAFADMWFTLKKGEPWSGIVKNRRKNGDHYWVRANAVPMVREGKISGYMSIRTRATDEEIAAVEPLYKALNAGRTSKRIHKGLVVRKGWLGKLPSLPLRWRARGVMTLMFILLAAMLWFVAAPVVTYILCALVVLLASACFEWQIVRPIENVAHQALKVATGERNSVEHLNRSDELGLTLRAVGQLGLMCRWLINDVSSQVSSVRNGSETLAKGTDELNEHTQQTVDNVQQTVATMNQMAASVKQNSATASAADKLSITASNAAVQGGEAMTTVIKTMDDIADSTQRIGTITSLINDIAFQTNILALNAAVEAARAGEQGKGFAVVAGEVRHLASRSANAANDIRKLIDASADKVQSGSQQVHAAGRTMEDIVAQVKNVTQLIAQISHSTLEQADGLSSLTRAVDELNLITQKNAELVEESAQVSAMVKHRASRLEDAVTVLH</t>
  </si>
  <si>
    <t>P51020</t>
  </si>
  <si>
    <t>HOA_ECOLI</t>
  </si>
  <si>
    <t>4-hydroxy-2-oxovalerate aldolase (HOA) (EC 4.1.3.39) (4-hydroxy-2-keto-pentanoic acid aldolase) (4-hydroxy-2-oxopentanoate aldolase)</t>
  </si>
  <si>
    <t>mhpE b0352 JW0343</t>
  </si>
  <si>
    <t>mhpE</t>
  </si>
  <si>
    <t>MNGKKLYISDVTLRDGMHAIRHQYSLENVRQIAKALDDARVDSIEVAHGDGLQGSSFNYGFGAHSDLEWIEAAADVVKHAKIATLLLPGIGTIHDLKNAWQAGARVVRVATHCTEADVSAQHIQYARELGMDTVGFLMMSHMTTPENLAKQAKLMEGYGATCIYVVDSGGAMNMSDIRDRFRALKAELKPETQTGMHAHHNLSLGVANSIAAVEEGCDRIDASLAGMGAGAGNAPLEVFIAAADKLGWQHGTDLYALMDAADDLVRPLQDRPVRVDRETLALGYAGVYSSFLRHCETAAARYGLSAVDILVELGKRRMVGGQEDMIVDVALDLRNNK</t>
  </si>
  <si>
    <t>P51024</t>
  </si>
  <si>
    <t>YAIL_ECOLI</t>
  </si>
  <si>
    <t>Uncharacterized protein YaiL</t>
  </si>
  <si>
    <t>yaiL b0354 JW0345</t>
  </si>
  <si>
    <t>yaiL</t>
  </si>
  <si>
    <t>MAKLTLQEQLLKAGLVTSKKAAKVERTAKKSRVQAREARAAVEENKKAQLERDKQLSEQQKQAALAKEYKAQVKQLIEMNRITIANGDIGFNFTDGNLIKKIFVDKLTQAQLINGRLAIARLLVDNNSEGEYAIIPASVADKIAQRDASSIVLHSALSAEEQDEDDPYADFKVPDDLMW</t>
  </si>
  <si>
    <t>P51025</t>
  </si>
  <si>
    <t>SFGH1_ECOLI</t>
  </si>
  <si>
    <t>S-formylglutathione hydrolase FrmB (FGH) (EC 3.1.2.12)</t>
  </si>
  <si>
    <t>frmB yaiM b0355 JW0346</t>
  </si>
  <si>
    <t>frmB</t>
  </si>
  <si>
    <t>MELIEKHVSFGGWQNMYRHYSQSLKCEMNVGVYLPPKAANEKLPVLYWLSGLTCNEQNFITKSGMQRYAAEHNIIVVAPDTSPRGSHVADADRYDLGQGAGFYLNATQAPWNEHYKMYDYIRNELPDLVMHHFPATAKKSISGHSMGGLGALVLALRNPDEYVSVSAFSPIVSPSQVPWGQQAFAAYLAENKDAWLDYDPVSLISQGQRVAEIMVDQGLSDDFYAEQLRTPNLEKICQEMNIKTLIRYHEGYDHSYYFVSSFIGEHIAYHANKLNMR</t>
  </si>
  <si>
    <t>P51981</t>
  </si>
  <si>
    <t>AEEP_ECOLI</t>
  </si>
  <si>
    <t>L-Ala-D/L-Glu epimerase (AE epimerase) (AEE) (EC 5.1.1.20)</t>
  </si>
  <si>
    <t>ycjG ycjH b1325 JW1318</t>
  </si>
  <si>
    <t>ycjG</t>
  </si>
  <si>
    <t>MRTVKVFEEAWPLHTPFVIARGSRSEARVVVVELEEEGIKGTGECTPYPRYGESDASVMAQIMSVVPQLEKGLTREELQKILPAGAARNALDCALWDLAARRQQQSLADLIGITLPETVITAQTVVIGTPDQMANSASTLWQAGAKLLKVKLDNHLISERMVAIRTAVPDATLIVDANESWRAEGLAARCQLLADLGVAMLEQPLPAQDDAALENFIHPLPICADESCHTRSNLKALKGRYEMVNIKLDKTGGLTEALALATEARAQGFSLMLGCMLCTSRAISAALPLVPQVSFADLDGPTWLAVDVEPALQFTTGELHL</t>
  </si>
  <si>
    <t>P52005</t>
  </si>
  <si>
    <t>TORY_ECOLI</t>
  </si>
  <si>
    <t>Cytochrome c-type protein TorY</t>
  </si>
  <si>
    <t>torY yecK b1873 JW1862</t>
  </si>
  <si>
    <t>torY</t>
  </si>
  <si>
    <t>MRGKKRIGLLFLLIAVVVGGGGLLLAQKVLHKTSDTAFCLSCHSMSKPFEEYQGTVHFSNQKGIRAECADCHIPKSGMDYLFAKLKASKDIYHEFVSGKIDSDDKFEAHRQEMAETVWKELKATDSATCRSCHSFDAMDIASQSESAQKMHNKAQKDSETCIDCHKGIAHFPPEIKMDDNAAHELESQAATSVTNGAHIYPFKTSHIGELATVNPGTDLTVVDASGKQPIVLLQGYQMQGSENTLYLAAGQRLALATLSEEGIKALTVNGEWQADEYGNQWRQASLQGALTDPALADRKPLWQYAEKLDDTYCAGCHAPIAADHYTVNAWPSIAKGMGARTSMSENELDILTRYFQYNAKDITEKQ</t>
  </si>
  <si>
    <t>P52006</t>
  </si>
  <si>
    <t>NUDI_ECOLI</t>
  </si>
  <si>
    <t>Nucleoside triphosphatase NudI (EC 3.6.1.9) (Nucleotide diphosphatase NudI) (Pyrimidine deoxynucleoside triphosphate diphosphatase) (dCTP diphosphatase) (EC 3.6.1.12) (dTTP diphosphatase) (EC 3.6.1.-) (dUTP diphosphatase) (EC 3.6.1.23)</t>
  </si>
  <si>
    <t>nudI yfaO b2251 JW2245</t>
  </si>
  <si>
    <t>nudI</t>
  </si>
  <si>
    <t>MRQRTIVCPLIQNDGAYLLCKMADDRGVFPGQWAISGGGVEPGERIEEALRREIREELGEQLLLTEITPWTFSDDIRTKTYADGRKEEIYMIYLIFDCVSANREVKINEEFQDYAWVKPEDLVHYDLNVATRKTLRLKGLL</t>
  </si>
  <si>
    <t>P52007</t>
  </si>
  <si>
    <t>YECM_ECOLI</t>
  </si>
  <si>
    <t>Protein YecM</t>
  </si>
  <si>
    <t>yecM yecL b1875 JW5309</t>
  </si>
  <si>
    <t>yecM</t>
  </si>
  <si>
    <t>MANWQSIDELQDIASDLPRFIHALDELSRRLGLNITPLTADHISLRCHQNATAERWRRGFEQCGELLSENMINGRPICLFKLHEPVQVAHWQFSIVELPWPGEKRYPHEGWEHIEIVLPGDPETLNARALALLSDEGLSLPGISVKTSSPKGEHERLPNPTLAVTDGKTTIKFHPWSIEEIVASEQSA</t>
  </si>
  <si>
    <t>P52037</t>
  </si>
  <si>
    <t>YGFF_ECOLI</t>
  </si>
  <si>
    <t>Uncharacterized oxidoreductase YgfF (EC 1.-.-.-)</t>
  </si>
  <si>
    <t>ygfF yqfD b2902 JW2870</t>
  </si>
  <si>
    <t>ygfF</t>
  </si>
  <si>
    <t>MAIALVTGGSRGIGRATALLLAQEGYTVAVNYQQNLHAAQEVMNLITQAGGKAFVLQADISDENQVVAMFTAIDQHDEPLAALVNNAGILFTQCTVENLTAERINRVLSTNVTGYFLCCREAVKRMALKNGGSGGAIVNVSSVASRLGSPGEYVDYAASKGAIDTLTTGLSLEVAAQGIRVNCVRPGFIYTEMHASGGEPGRVDRVKSNIPMQRGGQAEEVAQAIVWLLSDKASYVTGSFIDLAGGK</t>
  </si>
  <si>
    <t>P52043</t>
  </si>
  <si>
    <t>SCPC_ECOLI</t>
  </si>
  <si>
    <t>Propionyl-CoA:succinate CoA transferase (EC 2.8.3.-)</t>
  </si>
  <si>
    <t>scpC ygfH b2920 JW2887</t>
  </si>
  <si>
    <t>scpC</t>
  </si>
  <si>
    <t>METQWTRMTANEAAEIIQHNDMVAFSGFTPAGSPKALPTAIARRANEQHEAKKPYQIRLLTGASISAAADDVLSDADAVSWRAPYQTSSGLRKKINQGAVSFVDLHLSEVAQMVNYGFFGDIDVAVIEASALAPDGRVWLTSGIGNAPTWLLRAKKVIIELNHYHDPRVAELADIVIPGAPPRRNSVSIFHAMDRVGTRYVQIDPKKIVAVVETNLPDAGNMLDKQNPMCQQIADNVVTFLLQEMAHGRIPPEFLPLQSGVGNINNAVMARLGENPVIPPFMMYSEVLQESVVHLLETGKISGASASSLTISADSLRKIYDNMDYFASRIVLRPQEISNNPEIIRRLGVIALNVGLEFDIYGHANSTHVAGVDLMNGIGGSGDFERNAYLSIFMAPSIAKEGKISTVVPMCSHVDHSEHSVKVIITEQGIADLRGLSPLQRARTIIDNCAHPMYRDYLHRYLENAPGGHIHHDLSHVFDLHRNLIATGSMLG</t>
  </si>
  <si>
    <t>P52044</t>
  </si>
  <si>
    <t>YGFI_ECOLI</t>
  </si>
  <si>
    <t>Uncharacterized HTH-type transcriptional regulator YgfI</t>
  </si>
  <si>
    <t>ygfI b2921 JW5476</t>
  </si>
  <si>
    <t>ygfI</t>
  </si>
  <si>
    <t>MDIFISKKMRNFILLAQTNNIARAAEKIHMTASPFGKSIAALEEQIGYTLFTRKDNNISLNKAGQELYQKLFPVYQRLSAIDNEIHNSGRRSREIVIGIDNTYPTIIFDQLISLGDKYEGVTAQPVEFSENGVIDNLFDRQLDFIISPQHVSARVQELENLTISELPPLRLGFLVSRRYEERQEQELLQELPWLQMRFQNRANFEAMIDANMRPCGINPTIIYRPYSFMAKISAVERGHFLTVIPHFAWRLVNPATLKYFDAPHRPMYMQEYLYSIRNHRYTATMLQHIAEDRDGTSH</t>
  </si>
  <si>
    <t>P52045</t>
  </si>
  <si>
    <t>SCPB_ECOLI</t>
  </si>
  <si>
    <t>Methylmalonyl-CoA decarboxylase (MMCD) (EC 4.1.1.-) (Transcarboxylase)</t>
  </si>
  <si>
    <t>scpB mmcD ygfG b2919 JW2886</t>
  </si>
  <si>
    <t>scpB</t>
  </si>
  <si>
    <t>MSYQYVNVVTINKVAVIEFNYGRKLNALSKVFIDDLMQALSDLNRPEIRCIILRAPSGSKVFSAGHDIHELPSGGRDPLSYDDPLRQITRMIQKFPKPIISMVEGSVWGGAFEMIMSSDLIIAASTSTFSMTPVNLGVPYNLVGIHNLTRDAGFHIVKELIFTASPITAQRALAVGILNHVVEVEELEDFTLQMAHHISEKAPLAIAVIKEELRVLGEAHTMNSDEFERIQGMRRAVYDSEDYQEGMNAFLEKRKPNFVGH</t>
  </si>
  <si>
    <t>P52048</t>
  </si>
  <si>
    <t>YGGP_ECOLI</t>
  </si>
  <si>
    <t>Uncharacterized protein YggP</t>
  </si>
  <si>
    <t>yggP b4465 JW5477</t>
  </si>
  <si>
    <t>yggP</t>
  </si>
  <si>
    <t>MKTKVAAIYGKRDVRLRVFELPEITDNELLVSVISDSVCLSTWKAALLGSEHKRVPDDLENHPVITGHECAGVIVEVGKNLTGKYKKGQRFVLQPAMGLPSGYSAGYSYEYFGGNATYMIIPEIAINLGCVLPYHGSYFAAASLAEPMCCIIGAYHANYHTTQYVYEHRMGVKPGGNIALLACAGPMGIGAIDYAINGGIQPSRVVVVDIDDKRLAQVQKLLPVELAASKGIELVYVNTKGMSDPVQMLRALTGDAGFDDIFVYAAVPAVVEMADELLAEDGCLNFFAGPTDKNFKVPFNFYNVHYNSTHVVGTSGGSTDDMKEAIALSATGQLQPSFMVTHIGGLDAVPETVLNLPDIPGGKKLIYNGVTMPLTAIADFAEKGKTDPLFKELARLVEETHGIWNEQAEKYLLAQFGVDIGEAAQ</t>
  </si>
  <si>
    <t>P52052</t>
  </si>
  <si>
    <t>YGGR_ECOLI</t>
  </si>
  <si>
    <t>Uncharacterized protein YggR</t>
  </si>
  <si>
    <t>yggR b2950 JW2917</t>
  </si>
  <si>
    <t>yggR</t>
  </si>
  <si>
    <t>MNMEEIVALSVKHNVSDLHLCSAWPARWRIRGRMEAAPFDTPDVEELLREWLDDDQRAILLENGQLDFAVSLAENQRLRGSAFAQRHGISLALRLLPSHCPQLEQLGAPTVLPELLKSENGLILVTGATGSGKSTTLAAMVGYLNQHADAHILTLEDPVEYLYASQRCLIQQREIGLHCMTFASGLRAALREDPDVILLGELRDSETIRLALTAAETGHLVLATLHTRGAAQAVERLVDSFPAQEKDPVRNQLAGSLRAVLSQKLEVDKQEGRVALFELLINTPAVGNLIREGKTHQLPHVIQTGQQVGMITFQQSYQHRVGEGRL</t>
  </si>
  <si>
    <t>P52060</t>
  </si>
  <si>
    <t>YGGU_ECOLI</t>
  </si>
  <si>
    <t>UPF0235 protein YggU</t>
  </si>
  <si>
    <t>yggU b2953 JW5479</t>
  </si>
  <si>
    <t>yggU</t>
  </si>
  <si>
    <t>MNAVTVNDDGLVLRLYIQPKASRDSIVGLHGDEVKVAITAPPVDGQANSHLVKFLGKQFRVAKSQVVIEKGELGRHKQIKIINPQQIPPEIAALIN</t>
  </si>
  <si>
    <t>P52061</t>
  </si>
  <si>
    <t>IXTPA_ECOLI</t>
  </si>
  <si>
    <t>dITP/XTP pyrophosphatase (EC 3.6.1.66) (Deoxyribonucleoside triphosphate pyrophosphohydrolase) (Inosine triphosphate pyrophosphatase) (ITPase) (Non-canonical purine NTP pyrophosphatase) (Non-standard purine NTP pyrophosphatase) (Nucleoside-triphosphate diphosphatase) (Nucleoside-triphosphate pyrophosphatase) (NTPase)</t>
  </si>
  <si>
    <t>rdgB yggV b2954 JW2921</t>
  </si>
  <si>
    <t>rdgB</t>
  </si>
  <si>
    <t>MQKVVLATGNVGKVRELASLLSDFGLDIVAQTDLGVDSAEETGLTFIENAILKARHAAKVTALPAIADDSGLAVDVLGGAPGIYSARYSGEDATDQKNLQKLLETMKDVPDDQRQARFHCVLVYLRHAEDPTPLVCHGSWPGVITREPAGTGGFGYDPIFFVPSEGKTAAELTREEKSAISHRGQALKLLLDALRNG</t>
  </si>
  <si>
    <t>P52062</t>
  </si>
  <si>
    <t>HEMW_ECOLI</t>
  </si>
  <si>
    <t>Heme chaperone HemW</t>
  </si>
  <si>
    <t>hemW yggW b2955 JW2922</t>
  </si>
  <si>
    <t>hemW</t>
  </si>
  <si>
    <t>MVKLPPLSLYIHIPWCVQKCPYCDFNSHALKGEVPHDDYVQHLLNDLDNDVAYAQGREVKTIFIGGGTPSLLSGPAMQTLLDGVRARLPLAADAEITMEANPGTVEADRFVDYQRAGVNRISIGVQSFSEEKLKRLGRIHGPQEAKRAAKLASGLGLRSFNLDLMHGLPDQSLEEALGDLRQAIELNPPHLSWYQLTIEPNTLFGSRPPVLPDDDALWDIFEQGHQLLTAAGYQQYETSAYAKPGYQCQHNLNYWRFGDYIGIGCGAHGKVTFPDGRILRTTKTRHPRGFMQGRYLESQRDVEATDKPFEFFMNRFRLLEAAPRVEFIAYTGLCEDVIRPQLDEAIAQGYLTECADYWQITEHGKLFLNSLLELFLAE</t>
  </si>
  <si>
    <t>P52067</t>
  </si>
  <si>
    <t>FSR_ECOLI</t>
  </si>
  <si>
    <t>Fosmidomycin resistance protein</t>
  </si>
  <si>
    <t>fsr b0479 JW0468</t>
  </si>
  <si>
    <t>fsr</t>
  </si>
  <si>
    <t>MAMSEQPQPVAGAAASTTKARTSFGILGAISLSHLLNDMIQSLILAIYPLLQSEFSLTFMQIGMITLTFQLASSLLQPVVGYWTDKYPMPWSLPIGMCFTLSGLVLLALAGSFGAVLLAAALVGTGSSVFHPESSRVARMASGGRHGLAQSIFQVGGNFGSSLGPLLAAVIIAPYGKGNVAWFVLAALLAIVVLAQISRWYSAQHRMNKGKPKATIINPLPRNKVVLAVSILLILIFSKYFYMASISSYYTFYLMQKFGLSIQNAQLHLFAFLFAVAAGTVIGGPVGDKIGRKYVIWGSILGVAPFTLILPYASLHWTGVLTVIIGFILASAFSAILVYAQELLPGRIGMVSGLFFGFAFGMGGLGAAVLGLIADHTSIELVYKICAFLPLLGMLTIFLPDNRHKD</t>
  </si>
  <si>
    <t>P52073</t>
  </si>
  <si>
    <t>GLCE_ECOLI</t>
  </si>
  <si>
    <t>Glycolate oxidase subunit GlcE (EC 1.1.99.14) (Glycolate dehydrogenase subunit GlcE)</t>
  </si>
  <si>
    <t>glcE gox yghL b4468 JW5487</t>
  </si>
  <si>
    <t>glcE</t>
  </si>
  <si>
    <t>MLRECDYSQALLEQVNQAISDKTPLVIQGSNSKAFLGRPVTGQTLDVRCHRGIVNYDPTELVITARVGTPLVTIEAALESAGQMLPCEPPHYGEEATWGGMVACGLAGPRRPWSGSVRDFVLGTRIITGAGKHLRFGGEVMKNVAGYDLSRLMVGSYGCLGVLTEISMKVLPRPRASLSLRREISLQEAMSEIAEWQLQPLPISGLCYFDNALWIRLEGGEGSVKAARELLGGEEVAGQFWQQLREQQLPFFSLPGTLWRISLPSDAPMMDLPGEQLIDWGGALRWLKSTAEDNQIHRIARNAGGHATRFSAGDGGFAPLSAPLFRYHQQLKQQLDPCGVFNPGRMYAEL</t>
  </si>
  <si>
    <t>P52074</t>
  </si>
  <si>
    <t>GLCF_ECOLI</t>
  </si>
  <si>
    <t>Glycolate oxidase iron-sulfur subunit (EC 1.1.99.14) (Glycolate dehydrogenase subunit GlcF) (Glycolate oxidase subunit GlcF)</t>
  </si>
  <si>
    <t>glcF gox yghL b4467 JW5486</t>
  </si>
  <si>
    <t>glcF</t>
  </si>
  <si>
    <t>MQTQLTEEMRQNARALEADSILRACVHCGFCTATCPTYQLLGDELDGPRGRIYLIKQVLEGNEVTLKTQEHLDRCLTCRNCETTCPSGVRYHNLLDIGRDIVEQKVKRPLPERILREGLRQVVPRPAVFRALTQVGLVLRPFLPEQVRAKLPAETVKAKPRPPLRHKRRVLMLEGCAQPTLSPNTNAATARVLDRLGISVMPANEAGCCGAVDYHLNAQEKGLARARNNIDAWWPAIEAGAEAILQTASGCGAFVKEYGQMLKNDALYADKARQVSELAVDLVELLREEPLEKLAIRGDKKLAFHCPCTLQHAQKLNGEVEKVLLRLGFTLTDVPDSHLCCGSAGTYALTHPDLARQLRDNKMNALESGKPEMIVTANIGCQTHLASAGRTSVRHWIEIVEQALEKE</t>
  </si>
  <si>
    <t>P52076</t>
  </si>
  <si>
    <t>QSEB_ECOLI</t>
  </si>
  <si>
    <t>Transcriptional regulatory protein QseB</t>
  </si>
  <si>
    <t>qseB ygiX b3025 JW2993</t>
  </si>
  <si>
    <t>qseB</t>
  </si>
  <si>
    <t>MRILLIEDDMLIGDGIKTGLSKMGFSVDWFTQGRQGKEALYSAPYDAVILDLTLPGMDGRDILREWREKGQREPVLILTARDALAERVEGLRLGADDYLCKPFALIEVAARLEALMRRTNGQASNELRHGNVMLDPGKRIATLAGEPLTLKPKEFALLELLMRNAGRVLSRKLIEEKLYTWDEEVTSNAVEVHVHHLRRKLGSDFIRTVHGIGYTLGEK</t>
  </si>
  <si>
    <t>P52086</t>
  </si>
  <si>
    <t>COBC_ECOLI</t>
  </si>
  <si>
    <t>Adenosylcobalamin/alpha-ribazole phosphatase (EC 3.1.3.73) (Adenosylcobalamin phosphatase) (Alpha-ribazole-5'-phosphate phosphatase)</t>
  </si>
  <si>
    <t>cobC phpB b0638 JW0633</t>
  </si>
  <si>
    <t>cobC</t>
  </si>
  <si>
    <t>MRLWLIRHGETQANIDGLYSGHAPTPLTARGIEQAQNLHTLLHGVSFDLVLCSELERAQHTARLVLSDRQLPVQIIPELNEMFFGDWEMRHHRDLMQEDAENYSAWCNDWQHAIPTNGEGFQAFSQRVERFIARLSEFQHYQNILVVSHQGVLSLLIARLIGMPAEAMWHFRVDQGCWSAIDINQKFATLRVLNSRAIGVENA</t>
  </si>
  <si>
    <t>P52094</t>
  </si>
  <si>
    <t>HISQ_ECOLI</t>
  </si>
  <si>
    <t>Histidine transport system permease protein HisQ</t>
  </si>
  <si>
    <t>hisQ b2308 JW2305</t>
  </si>
  <si>
    <t>hisQ</t>
  </si>
  <si>
    <t>MLYGFSGVILQGALVTLELAISSVVLAVIIGLIGAGGKLSQNRLSGLIFEGYTTLIRGVPDLVLMLLIFYGLQIALNTVTEAMGVGQIDIDPMVAGIITLGFIYGAYFTETFRGAFMAVPKGHIEAATAFGFTRGQVFRRIMFPSMMRYALPGIGNNWQVILKSTALVSLLGLEDVVKATQLAGKSTWEPFYFAIVCGVIYLVFTTVSNGVLLFLERRYSVGVKRADL</t>
  </si>
  <si>
    <t>P52095</t>
  </si>
  <si>
    <t>LDCC_ECOLI</t>
  </si>
  <si>
    <t>Constitutive lysine decarboxylase (LDCC) (EC 4.1.1.18)</t>
  </si>
  <si>
    <t>ldcC ldc ldcH b0186 JW0181</t>
  </si>
  <si>
    <t>ldcC</t>
  </si>
  <si>
    <t>MNIIAIMGPHGVFYKDEPIKELESALVAQGFQIIWPQNSVDLLKFIEHNPRICGVIFDWDEYSLDLCSDINQLNEYLPLYAFINTHSTMDVSVQDMRMALWFFEYALGQAEDIAIRMRQYTDEYLDNITPPFTKALFTYVKERKYTFCTPGHMGGTAYQKSPVGCLFYDFFGGNTLKADVSISVTELGSLLDHTGPHLEAEEYIARTFGAEQSYIVTNGTSTSNKIVGMYAAPSGSTLLIDRNCHKSLAHLLMMNDVVPVWLKPTRNALGILGGIPRREFTRDSIEEKVAATTQAQWPVHAVITNSTYDGLLYNTDWIKQTLDVPSIHFDSAWVPYTHFHPIYQGKSGMSGERVAGKVIFETQSTHKMLAALSQASLIHIKGEYDEEAFNEAFMMHTTTSPSYPIVASVETAAAMLRGNPGKRLINRSVERALHFRKEVQRLREESDGWFFDIWQPPQVDEAECWPVAPGEQWHGFNDADADHMFLDPVKVTILTPGMDEQGNMSEEGIPAALVAKFLDERGIVVEKTGPYNLLFLFSIGIDKTKAMGLLRGLTEFKRSYDLNLRIKNMLPDLYAEDPDFYRNMRIQDLAQGIHKLIRKHDLPGLMLRAFDTLPEMIMTPHQAWQRQIKGEVETIALEQLVGRVSANMILPYPPGVPLLMPGEMLTKESRTVLDFLLMLCSVGQHYPGFETDIHGAKQDEDGVYRVRVLKMAG</t>
  </si>
  <si>
    <t>P52096</t>
  </si>
  <si>
    <t>YAER_ECOLI</t>
  </si>
  <si>
    <t>Uncharacterized protein YaeR</t>
  </si>
  <si>
    <t>yaeR b0187 JW0182</t>
  </si>
  <si>
    <t>yaeR</t>
  </si>
  <si>
    <t>MLGLKQVHHIAIIATDYAVSKAFYCDILGFTLQSEVYREARDSWKGDLALNGQYVIELFSFPFPPERPSRPEACGLRHLAFSVDDIDAAVAHLESHNVKCETIRVDPYTQKRFTFFNDPDGLPLELYEQ</t>
  </si>
  <si>
    <t>P52097</t>
  </si>
  <si>
    <t>TILS_ECOLI</t>
  </si>
  <si>
    <t>tRNA(Ile)-lysidine synthase (EC 6.3.4.19) (tRNA(Ile)-2-lysyl-cytidine synthase) (tRNA(Ile)-lysidine synthetase)</t>
  </si>
  <si>
    <t>tilS mesJ yaeN b0188 JW0183</t>
  </si>
  <si>
    <t>tilS</t>
  </si>
  <si>
    <t>MTLTLNRQLLTSRQILVAFSGGLDSTVLLHQLVQWRTENPGVALRAIHVHHGLSANADAWVTHCENVCQQWQVPLVVERVQLAQEGLGIEAQARQARYQAFARTLLPGEVLVTAQHLDDQCETFLLALKRGSGPAGLSAMAEVSEFAGTRLIRPLLARTRGELVQWARQYDLRWIEDESNQDDSYDRNFLRLRVVPLLQQRWPHFAEATARSAALCAEQESLLDELLADDLAHCQSPQGTLQIVPMLAMSDARRAAIIRRWLAGQNAPMPSRDALVRIWQEVALAREDASPCLRLGAFEIRRYQSQLWWIKSVTGQSENIVPWQTWLQPLELPAGLGSVQLNAGGDIRPPRADEAVSVRFKAPGLLHIVGRNGGRKLKKIWQELGVPPWLRDTTPLLFYGETLIAAAGVFVTQEGVAEGENGVSFVWQKTLS</t>
  </si>
  <si>
    <t>P52101</t>
  </si>
  <si>
    <t>GLRK_ECOLI</t>
  </si>
  <si>
    <t>Sensor histidine kinase GlrK (EC 2.7.13.3)</t>
  </si>
  <si>
    <t>glrK yfhK b2556 JW5407</t>
  </si>
  <si>
    <t>glrK</t>
  </si>
  <si>
    <t>MKRWPVFPRSLRQLVMLAFLLILLPLLVLAWQAWQSLNALSDQAALVNRTTLIDARRSEAMTNAALEMERSYRQYCVLDDPTLAKVYQSQRKRYSEMLDAHAGVLPDDKLYQALRQDLHNLAQLQCNNSGPDAAAAARLEAFASANTEMVQATRTVVFSRGQQLQREIAERGQYFGWQSLVLFLVSLVMVLLFTRMIIGPVKNIERMINRLGEGRSLGNSVSFSGPSELRSVGQRILWLSERLSWLESQRHQFLRHLSHELKTPLASMREGTELLADQVVGPLTPEQKEVVSILDSSSRNLQKLIEQLLDYNRKQADSAVELENVELAPLVETVVSAHSLPARAKMMHTDVDLKATACLAEPMLLMSVLDNLYSNAVHYGAESGNICLRSSLHGARVYIDVINTGTPIPQEERAMIFEPFFQGSHQRKGAVKGSGLGLSIARDCIRRMQGELYLVDESGQDVCFRIELPSSKNTK</t>
  </si>
  <si>
    <t>P52102</t>
  </si>
  <si>
    <t>YFHL_ECOLI</t>
  </si>
  <si>
    <t>Ferredoxin YfhL (EcFd)</t>
  </si>
  <si>
    <t>yfhL b2562 JW2546</t>
  </si>
  <si>
    <t>yfhL</t>
  </si>
  <si>
    <t>MALLITKKCINCDMCEPECPNEAISMGDHIYEINSDKCTECVGHYETPTCQKVCPIPNTIVKDPAHVETEEQLWDKFVLMHHADKI</t>
  </si>
  <si>
    <t>P52106</t>
  </si>
  <si>
    <t>CSGD_ECOLI</t>
  </si>
  <si>
    <t>CsgBAC operon transcriptional regulatory protein</t>
  </si>
  <si>
    <t>csgD b1040 JW1023</t>
  </si>
  <si>
    <t>csgD</t>
  </si>
  <si>
    <t>MFNEVHSIHGHTLLLITKSSLQATALLQHLKQSLAITGKLHNIQRSLDDISSGSIILLDMMEADKKLIHYWQDTLSRKNNNIKILLLNTPEDYPYRDIENWPHINGVFYSMEDQERVVNGLQGVLRGECYFTQKLASYLITHSGNYRYNSTESALLTHREKEILNKLRIGASNNEIARSLFISENTVKTHLYNLFKKIAVKNRTQAVSWANDNLRR</t>
  </si>
  <si>
    <t>P52107</t>
  </si>
  <si>
    <t>CSGC_ECOLI</t>
  </si>
  <si>
    <t>Curli assembly protein CsgC</t>
  </si>
  <si>
    <t>csgC b1043 JW1026</t>
  </si>
  <si>
    <t>csgC</t>
  </si>
  <si>
    <t>MNTLLLLAALSSQITFNTTQQGDVYTIIPEVTLTQSCLCRVQILSLREGSSGQSQTKQEKTLSLPANQPIALTKLSLNISPDDRVKIVVTVSDGQSLHLSQQWPPSSEKS</t>
  </si>
  <si>
    <t>P52108</t>
  </si>
  <si>
    <t>RSTA_ECOLI</t>
  </si>
  <si>
    <t>Transcriptional regulatory protein RstA</t>
  </si>
  <si>
    <t>rstA urpT b1608 JW1600</t>
  </si>
  <si>
    <t>rstA</t>
  </si>
  <si>
    <t>MNTIVFVEDDAEVGSLIAAYLAKHDMQVTVEPRGDQAEETILRENPDLVLLDIMLPGKDGMTICRDLRAKWSGPIVLLTSLDSDMNHILALEMGACDYILKTTPPAVLLARLRLHLRQNEQATLTKGLQETSLTPYKALHFGTLTIDPINRVVTLANTEISLSTADFELLWELATHAGQIMDRDALLKNLRGVSYDGLDRSVDVAISRLRKKLLDNAAEPYRIKTVRNKGYLFAPHAWE</t>
  </si>
  <si>
    <t>P52119</t>
  </si>
  <si>
    <t>RATB_ECOLI</t>
  </si>
  <si>
    <t>UPF0125 protein RatB</t>
  </si>
  <si>
    <t>ratB pasI yfjF b2618 JW2599</t>
  </si>
  <si>
    <t>ratB</t>
  </si>
  <si>
    <t>MPGKIAVEVAYALPEKQYLQRVTLQEGATVEEAIRASGLLELRTDIDLTKNKVGIYSRPAKLSDSVHDGDRVEIYRPLIADPKELRRQRAEKSANK</t>
  </si>
  <si>
    <t>P52123</t>
  </si>
  <si>
    <t>YFJH_ECOLI</t>
  </si>
  <si>
    <t>Uncharacterized protein YfjH</t>
  </si>
  <si>
    <t>yfjH b2623 JW2603</t>
  </si>
  <si>
    <t>yfjH</t>
  </si>
  <si>
    <t>MGIFKAKNPCTKNTIFTTSNTLIYGGFMISLNDFYEQICRKRRDLAYHMSECEWAVDTDVLEEDHPEIRIELGRMREQFWSSEKIGTRVRLYSCDVPWETRHHTVNGQLEIKEEYTELYDPAQECWKNLSSNLTKETFLPLVIEPFSINDIFKAHLMFASISFFWGKSIMSENENVAFKAFHRAAELFDKCIGMTWFNISVCNQKKLSEVRRSAGKKGGKSKAEVYHIIQLKLVELINDSVPNDGWKNKVVAVNELIEPLWDFIQMSEFEINNQNKKYRVATMSQDALVDTILNQWSLKNEDVKQAFDSAVRRKKRSK</t>
  </si>
  <si>
    <t>P52124</t>
  </si>
  <si>
    <t>YFJI_ECOLI</t>
  </si>
  <si>
    <t>Protein YfjI</t>
  </si>
  <si>
    <t>yfjI b2625 JW2605</t>
  </si>
  <si>
    <t>yfjI</t>
  </si>
  <si>
    <t>MFNGRPFPVDAFPKIIRNAIYEVEQHTQAPQGLIAASALGVISLACQNRIDVCRLNNLRGPVSLFLMTLAESGERKSTVDKLLMKPLYQLEEDLFEKYTHDLTAWRNDEAIFNIEKKALMSKLKSDIRRNKDHLATNERLKELLTTNPKAPVRFKFLFNDATPAAIKAHLCGHWRSVGIMSDEAGIIFNGYTLNELPFINKMWDGSIFTVERKNEPEKLIRDARITLSLMVQPNVFKGYIDRKGDMAKGIGFFARCLMCQPASTQGNRKISNPIFSNEHLPVFHQRLMEIVNESIIKINENNRICLRFSAEAERHWIEFYNQVESEMRMIGLLYDFKDYASKMAENMARLAALLHYFSGDGGDISVTAVKAAVEIVAWYIEEYIRLFSKKEEFSLDVSEADELYCWIKDYCTQKFSSCIKKNIILQFGPNKFRNRDKANELIRILISQNKIFISSWGKTKIINITHCVF</t>
  </si>
  <si>
    <t>P52125</t>
  </si>
  <si>
    <t>YFJJ_ECOLI</t>
  </si>
  <si>
    <t>Uncharacterized protein YfjJ</t>
  </si>
  <si>
    <t>yfjJ b2626 JW2607</t>
  </si>
  <si>
    <t>yfjJ</t>
  </si>
  <si>
    <t>MTYDSEFGSHVSLYRDRIKQVIDDSLNEHLNSMILRVDLHDPIDTENMDNPFFQPRVDSGAISRFTSALKAKLKHDKHIKTQRKDWPDSRHSTLRYAWVREYTKNRKRHYHLILCFNQDAYYHLGDYDLNRNTLRTMITTAWYSALGIPIDSSGKLVNYPPNGKYLLNRKRDNFEQTYSDLMNRVDYMTKVRTKIVGDGDRNFGCSRG</t>
  </si>
  <si>
    <t>P52126</t>
  </si>
  <si>
    <t>YFJK_ECOLI</t>
  </si>
  <si>
    <t>Uncharacterized protein YfjK</t>
  </si>
  <si>
    <t>yfjK b2627 JW2608</t>
  </si>
  <si>
    <t>yfjK</t>
  </si>
  <si>
    <t>MTEIYEQAKHSLQGEDFSSFNYLFAVNKLLSNPVSYDLGRDLIVRALDSRERFSEHTTILKNMVRKSGLFPYLKKEFTSLTPDDLRVLELYRTPFSDGYVFHSMQFHIFDLLKSGQNVVLSAPTSMGKSAIVDSLLGMGTLKRLVLVVPTVALADETRRRLQERFGDRYQIIHHSSQVCHSDQAVYVLTQERVNERDDIVDIDLFVIDEFYKLAFRQLKSGDIDHQDERVIELNIALSKLLKVSRQFYLTGPFVNSIRGLEKLGYPHTFVSTDFNTVALDVKTFGIKANDDKAKLKALGEIAHACVDATIIYCKSPTVAGLVARELIRLGHGTPTENPHVDWVSEEFDADWDYTVALRNGIGLHFGALPRALQQYTADQFNAGKLRFLLCTSTIIEGVNTIAKNVVIYDNRDGTRSIDKFTHGNIKGRAGRMGVHFVGKIFCLEEIPEDNLNQEVDIPLGIQGIDTPINLLASVQPDHLSEFSQDRFDEVFINDRVSIDLVKKHSYFRVEQFEMLQSMFEMMDDNEFSSLVFHWTPATNFLKTFAKIIARLVPHTFSRNGVPVKPTDVMIAKLAGYLSAESYSEYLKNQIDYARQWISEGEKRTLSIALNNDLKLITNTFGYTLPKVLSLMEDVVKHHAVKRGIRSKVDYTHVKLAFESFHLPPGVNALEEIGIPIQTLHRLVDLLEFSDEADVDELSQYLRDTQDIWSRSIGYVDQMFIRRALGIRRH</t>
  </si>
  <si>
    <t>P52127</t>
  </si>
  <si>
    <t>YFJL_ECOLI</t>
  </si>
  <si>
    <t>Uncharacterized protein YfjL</t>
  </si>
  <si>
    <t>yfjL b2628 JW2609</t>
  </si>
  <si>
    <t>yfjL</t>
  </si>
  <si>
    <t>MESNDSGGVAAKHGFLFQDCVAAYHVTRMLRDKTIRSVRCEVTDDIDIVSDGYIDFVQVKSTGKTRWNISDIVQNSKGADKKTIPCSSILHKSMQCESDLSLGRRYSIVTEEKVNKTLEYLTISPNARLDKPGRQELIDDLNKRTDNFLTDSGISVSDWIDAATWEVFSSLRELELLGIKNIRLASQDLHGVILSSETVAEDIWCRILDTVTRKGEHSRRIHSADDKSYLRPDLLEWFKQRVEDDQSRSGRKIYVKRDLPHILTPFRAPMASVCAKRKGQVLHQQYSLKKYRYKHIADNVCQWLDEVFLRPKEMSDIHKLTFIEKRERLKNSVFKSLHDVSEFLGRVLLHATIRQHHESQPIPCMLYVEKAGAEKILENVHIVRRDPEGDQLWIGFSELVTDINIAVRLPEIRDQLYEDISDCIDTARKKILDIKDDNYLLRHDIDEILDGSQPFDAHLDRFTFVLFVGYDSNLLTEPETPGFEDDLEKETAVLFEKFAADLIEDSPFANLCIHVFIYPAPSLERLTQLVDEKVREVV</t>
  </si>
  <si>
    <t>P52128</t>
  </si>
  <si>
    <t>YFJM_ECOLI</t>
  </si>
  <si>
    <t>Uncharacterized protein YfjM</t>
  </si>
  <si>
    <t>yfjM b2629 JW2610</t>
  </si>
  <si>
    <t>yfjM</t>
  </si>
  <si>
    <t>MGDDVHRFGNLFLISPSSNSILSNYSPADKKKFYVETERAESPKQAIMMSYKEWGPDGQGINNIESHEHAMLTLLKEHRDMTLPTRK</t>
  </si>
  <si>
    <t>P52129</t>
  </si>
  <si>
    <t>RNLA_ECOLI</t>
  </si>
  <si>
    <t>mRNA endoribonuclease toxin LS (EC 3.1.-.-) (RNase LS) (Toxin LS)</t>
  </si>
  <si>
    <t>rnlA std yfjN b2630 JW2611</t>
  </si>
  <si>
    <t>rnlA</t>
  </si>
  <si>
    <t>MTIRSYKNLNLVRANIETESRQFIENKNYSIQSIGPMPGSRAGLRVVFTRPGVNLATVDIFYNGDGSTTIQYLTGANRSLGQELADHLFETINPAEFEQVNMVLQGFVETSVLPVLELSADESHIEFREHSRNAHTVVWKIISTSYQDELTVSLHITTGKLQIQGRPLSCYRVFTFNLAALLDLQGLEKVLIRQEDGKANIVQQEVARTYLQTVMADAYPHLHVTAEKLLVSGLCVKLAAPDLPDYCMLLYPELRTIEGVLKSKMSGLGMPVQQPAGFGTYFDKPAAHYILKPQFAATLRPEQINIISTAYTFFNVERHSLFHMETVVDASRMISDMARLMGKATRAWGIIKDLYIV</t>
  </si>
  <si>
    <t>P52130</t>
  </si>
  <si>
    <t>RNLB_ECOLI</t>
  </si>
  <si>
    <t>Antitoxin RnlB</t>
  </si>
  <si>
    <t>rnlB yfjO b2631 JW5418</t>
  </si>
  <si>
    <t>rnlB</t>
  </si>
  <si>
    <t>MFEITGINVSGALKAVVMATGFENPLSSVNEIETKLSALLGSETTGEILFDLLCANGPEWNRFVTLEMKYGRIMLDTAKIIDEQDVPTHILSKLTFTLRNHPEYLEASVLSPDDVRQVLSMDF</t>
  </si>
  <si>
    <t>P52131</t>
  </si>
  <si>
    <t>YFJP_ECOLI</t>
  </si>
  <si>
    <t>Uncharacterized protein YfjP</t>
  </si>
  <si>
    <t>yfjP b2632 JW5419</t>
  </si>
  <si>
    <t>yfjP</t>
  </si>
  <si>
    <t>MKNFEVLQPLQNSLSGLPLWVSERILQQINQLTHYEPVIGIMGKTGAGKSSLCNALFAGEVSPVSDVAACTRDPLRFRLQIGEHFMTIVDLPGVGESGVRDTEYAALYREQLPRLDLILWLIKADDRALATDEHFYRQVIGEAYRHKMLFVISQSDKAEPTSGGNILSTEQKQNISRKICLLHELFQPVHPVCAVSVRLQWGLRVMAERMIKCLPREASSPVVALLQHPFRTTVAREQARDDFGETVGAILDTVSTFPLIPAPVRTIIQAVRSSVVSVARAVWDFFF</t>
  </si>
  <si>
    <t>P52132</t>
  </si>
  <si>
    <t>YFJQ_ECOLI</t>
  </si>
  <si>
    <t>UPF0380 protein YfjQ</t>
  </si>
  <si>
    <t>yfjQ b2633 JW2614</t>
  </si>
  <si>
    <t>yfjQ</t>
  </si>
  <si>
    <t>MTRLASRFGAANLIRRDRPLTREELFRVVPSVFSEDKHESRSERYTYIPTISLLDSLQREGFQPFFACQTRVRDPRRREHTKHMLRLRREGQITGKQVPEIILLNSHDGTSSYQMLPGMFRAVCQNGLVCGESFGEVRVPHKGDVVSQVIEGAYEVLGIFERVEEKRDAMQSLLLPPPVQQALAKAALTYRFGEDHQPVTESQILSPRRWQDESNDLWTTYQRIQENLIKGGLSGRNAKGGRTHTRAVRGIDGDVKLNRALWVMAETLLTQLQ</t>
  </si>
  <si>
    <t>P52133</t>
  </si>
  <si>
    <t>YFJR_ECOLI</t>
  </si>
  <si>
    <t>Uncharacterized HTH-type transcriptional regulator YfjR</t>
  </si>
  <si>
    <t>yfjR b2634 JW2615</t>
  </si>
  <si>
    <t>yfjR</t>
  </si>
  <si>
    <t>MTQAERRHDRLAVRLSLIISRLVAGETLSVRKLAAEFGVSVRTLRRDFRERLMYLDLEYQSGYCRLRTAGSEMQMVPDVLIFAHRSGLAGLFPGLDRRLVNALLMCDESPCVIAPANPVPSPSGALSFWRLIQAITGRRRVTLIAEGRRCERLAPCRLLIHQQTWYLVAEHEGHIAVFTLDEIHLIQPLQETFRRNDSLCRLVEDPVFIQALPHFRFIQHSLLTFVPADSPPE</t>
  </si>
  <si>
    <t>P52134</t>
  </si>
  <si>
    <t>YPJK_ECOLI</t>
  </si>
  <si>
    <t>Uncharacterized protein YpjK</t>
  </si>
  <si>
    <t>ypjK b2635 JW5888</t>
  </si>
  <si>
    <t>ypjK</t>
  </si>
  <si>
    <t>MPVIAIIAIVIIVIILNKTGVSDSLTALTLATVAALLTGGGAAGAASVALTPFVGVPVGIFVGIYVFAKVVRLISGKK</t>
  </si>
  <si>
    <t>P52135</t>
  </si>
  <si>
    <t>YFJT_ECOLI</t>
  </si>
  <si>
    <t>Uncharacterized protein YfjT</t>
  </si>
  <si>
    <t>yfjT b2637 JW2618</t>
  </si>
  <si>
    <t>yfjT</t>
  </si>
  <si>
    <t>MKIRSLSRFVLASTMFASFTASAVPGLWQQGYGQGNAEYSVTDASGKMFTINCTGNPDQNGIYQHSVFLILAGDKTVSSHDDSTGITVVMDHKQYAIPSTLGWRNGDNAWFSFIMDIRKARQFDVYVNDQKVGSFNPDVRNAQKVLPTLADCTND</t>
  </si>
  <si>
    <t>P52138</t>
  </si>
  <si>
    <t>YFJW_ECOLI</t>
  </si>
  <si>
    <t>Uncharacterized protein YfjW</t>
  </si>
  <si>
    <t>yfjW b2642 JW2623</t>
  </si>
  <si>
    <t>yfjW</t>
  </si>
  <si>
    <t>MAFVSEREIVRKIFSKKIDFTILAFFYISSIFFLLCSGVLFQYFTAAFTKGNCYECSMKLDYIKQFYFSLETAWYLISAVAVFIASVFIQHRIKAYLTLLAITWIVLTITDVALIHALDNIAMNNILLNILYNLFGAILLSLFMCLSNSLLFHLNKIKHIPMILSAMIPLVSAIIIAILITAVIYLLFARQAVEIEMDISEGSDIAYVGVKDNEESFGFLNDKKTDTPTYLDVIKNGSLIYNDTQGLSGADIYIVSGCYALPDLLRNVPLDAKKSFLNVKKLEITQKLPMMGFIQGESADVMPKAASRLSLSKQDDKFMLASSVTDSQIKFKSNNAQLMVAFAFMPITTNGILHDYTYDIIINDKKYKIENHVAPLSRLDKNKKMKCEYQQISDLTNTYNINANYLTGFLLVLKPDDIINYNNSPSVLLKTDFAFYKKTYQKLDKIYDDISNGKLSSLRATGISQFSINGKHLSLRPESEIIISEGSLYGLVNKSKKIKIYGTADLVFVDNKIMNLRKITYLQSKLEIFGSSIMDILKYIFGLGLLAISIKFIHSYFKNDVNENLFL</t>
  </si>
  <si>
    <t>P52139</t>
  </si>
  <si>
    <t>YFJX_ECOLI</t>
  </si>
  <si>
    <t>Uncharacterized protein YfjX</t>
  </si>
  <si>
    <t>yfjX b2643 JW2624</t>
  </si>
  <si>
    <t>yfjX</t>
  </si>
  <si>
    <t>MTTQTQYDLVPANGSEFELSVTQVPDEQHIRFWPQHFGTIPQWITLEPRIFAWMDRFCDEYCGGIWSFYTLSNGGAFMAPDADGDDKWHLLNGMNGNGAEMSAEAAGIAVCLIEYSHHACLTECDAMTEHYYRLRDYALQHPESSAIMRIID</t>
  </si>
  <si>
    <t>P52140</t>
  </si>
  <si>
    <t>YFJY_ECOLI</t>
  </si>
  <si>
    <t>UPF0758 protein YfjY</t>
  </si>
  <si>
    <t>yfjY b2644 JW2625</t>
  </si>
  <si>
    <t>yfjY</t>
  </si>
  <si>
    <t>MMEQSLIPQTPVLPLTAQRTVKRALTLLDRHLRETGVAFTSTQAARDWLKLKMAGLEREEFMMLYLNQQNQLIAHETLFAGSISSTEVHPREVVKRALYFNAAAVILAHNHPSGDTTPSQADKTITQRLVQALQLVDIRVPDHLIVGGRQIYSFAEHGLL</t>
  </si>
  <si>
    <t>P52141</t>
  </si>
  <si>
    <t>YFJZ_ECOLI</t>
  </si>
  <si>
    <t>Antitoxin YfjZ</t>
  </si>
  <si>
    <t>yfjZ b2645 JW2626</t>
  </si>
  <si>
    <t>yfjZ</t>
  </si>
  <si>
    <t>MSNTTWGLQRDITPRLGARLVQEGNQLHYLADRASITGKFSDAECPKLDVVFPHFISQIESMLTTGELNPRHAQCVTLYHNGFTCEADTLGSCGYVYIAVYPTQR</t>
  </si>
  <si>
    <t>P52143</t>
  </si>
  <si>
    <t>YPJA_ECOLI</t>
  </si>
  <si>
    <t>Uncharacterized outer membrane protein YpjA</t>
  </si>
  <si>
    <t>ypjA b2647 JW5422</t>
  </si>
  <si>
    <t>ypjA</t>
  </si>
  <si>
    <t>MNRTSPYYCRRSVLSLLISALIYAPPGMAAFTTNVIGVVNDETVDGNQKVDERGTTNNTHIINHGQQNVHGGVSNGSLIESGGYQDIGSHNNFVGQANNTTINGGRQSIHDGGISTGTTIESGNQDVYKGGISNGTTIKGGASRVEGGSANGILIDGGSQIVKVQGHADGTTINKSGSQDVVQGSLATNTTINGGRQYVEQSTVETTTIKNGGEQRVYESRALDTTIEGGTQSLNSKSTAKNTHIYSGGTQIVDNTSTSDVIEVYSGGVLDVRGGTATNVTQHDGAILKTNTNGTTVSGTNSEGAFSIHNHVADNVLLENGGHLDINAYGSANKTIIKDKGTMSVLTNAKADATRIDNGGVMDVAGNATNTIINGGTQNINNYGIATGTNINSGTQNIKSGGKADTTIISSGSRQVVEKDGTAIGSNISAGGSLIVYTGGIAHGVNQETGSALVANTGAGTDIEGYNKLSHFTITGGEANYVVLENTGELTVVAKTSAKNTTIDTGGKLIVQKEAKTDSTRLNNGGVLEVQDGGEAKHVEQQSGGALIASTTSGTLIEGTNSYGDAFYIRNSEAKNVVLENAGSLTVVTGSRAVDTIINANGKMDVYGKDVGTVLNSAGTQTIYASATSDKANIKGGKQTVYGLATEANIESGEQIVDGGSTEKTHINGGTQTVQNYGKAINTDIVSGLQQIMANGTAEGSIINGGSQVVNEGGLAENSVLNDGGTLDVREKGSATGIQQSSQGALVATTRATRVTGTRADGVAFSIEQGAANNILLANGGVLTVESDTSSDKTQVNMGGREIVKTKATATGTTLTGGEQIVEGVANETTINDGGIQTVSANGEAIKTKINEGGTLTVNDNGKATDIVQNSGAALQTSTANGIEISGTHQYGTFSISGNLATNMLLENGGNLLVLAGTEARDSTVGKGGAMQNLGQDSATKVNSGGQYTLGRSKDEFQALARAEDLQVAGGTAIVYAGTLADASVSGATGSLSLMTPRDNVTPVKLEGAVRITDSATLTLGNGVDTTLADLTAASRGSVWLNSNNSCAGTSNCEYRVNSLLLNDGDVYLSAQTAAPATTNGIYNTLTTNELSGSGNFYLHTNVAGSRGDQLVVNNNATGNFKIFVQDTGVSPQSDDAMTLVKTGGGDASFTLGNTGGFVDLGTYEYVLKSDGNSNWNLTNDVKPNPDPIPNPKPDPKPDPKPDPNPKPDPTPDPTPTPVPEKRITPSTAAVLNMAATLPLVFDAELNSIRERLNIMKASPHNNNVWGATYNTRNNVTTDAGAGFEQTLTGMTVGIDSRNDIPEGITTLGAFMGYSHSHIGFDRGGHGSVGSYSLGGYASWEHESGFYLDGVVKLNRFKSNVAGKMSSGGAANGSYHSNGLGGHIETGMRFTDGNWNLTPYASLTGFTADNPEYHLSNGMKSKSVDTRSIYRELGATLSYNMRLGNGMEVEPWLKAAVRKEFVDDNRVKVNSDGNFVNYLSGRRGIYQAGIKASFSSTLSGHLGVGYSHSAGVESPWNAVAGVNWSF</t>
  </si>
  <si>
    <t>P52598</t>
  </si>
  <si>
    <t>YGBI_ECOLI</t>
  </si>
  <si>
    <t>Uncharacterized HTH-type transcriptional regulator YgbI</t>
  </si>
  <si>
    <t>ygbI b2735 JW2705</t>
  </si>
  <si>
    <t>ygbI</t>
  </si>
  <si>
    <t>MIPVERRQIILEMVAEKGIVSIAELTDRMNVSHMTIRRDLQKLEQQGAVVLVSGGVQSPGRVAHEPSHQVKTALAMTQKAAIGKLAASLVQPGSCIYLDAGTTTLAIAQHLIHMESLTVVTNDFVIADYLLDNSNCTIIHTGGAVCRENRSCVGEAAATMLRSLMIDQAFISASSWSVRGISTPAEDKVTVKRAIASASRQRVLVCDATKYGQVATWLALPLSEFDQIITDDGLPESASRALVKQDLSLLVAKNE</t>
  </si>
  <si>
    <t>P52599</t>
  </si>
  <si>
    <t>EMRK_ECOLI</t>
  </si>
  <si>
    <t>Probable multidrug resistance protein EmrK</t>
  </si>
  <si>
    <t>emrK b2368 JW2365</t>
  </si>
  <si>
    <t>emrK</t>
  </si>
  <si>
    <t>MEQINSNKKHSNRRKYFSLLAVVLFIAFSGAYAYWSMELEDMISTDDAYVTGNADPISAQVSGSVTVVNHKDTNYVRQGDILVSLDKTDATIALNKAKNNLANIVRQTNKLYLQDKQYSAEVASARIQYQQSLEDYNRRVPLAKQGVISKETLEHTKDTLISSKAALNAAIQAYKANKALVMNTPLNRQPQVVEAADATKEAWLALKRTDIKSPVTGYIAQRSVQVGETVSPGQSLMAVVPARQMWVNANFKETQLTDVRIGQSVNIISDLYGENVVFHGRVTGINMGTGNAFSLLPAQNATGNWIKIVQRVPVEVSLDPKELMEHPLRIGLSMTATIDTKNEDIAEMPELASTVTSMPAYTSKALVIDTSPIEKEISNIISHNGQL</t>
  </si>
  <si>
    <t>P52600</t>
  </si>
  <si>
    <t>EMRY_ECOLI</t>
  </si>
  <si>
    <t>Probable multidrug resistance protein EmrY</t>
  </si>
  <si>
    <t>emrY b2367 JW2364</t>
  </si>
  <si>
    <t>emrY</t>
  </si>
  <si>
    <t>MAITKSTPAPLTGGTLWCVTIALSLATFMQMLDSTISNVAIPTISGFLGASTDEGTWVITSFGVANAIAIPVTGRLAQRIGELRLFLLSVTFFSLSSLMCSLSTNLDVLIFFRVVQGLMAGPLIPLSQSLLLRNYPPEKRTFALALWSMTVIIAPICGPILGGYICDNFSWGWIFLINVPMGIIVLTLCLTLLKGRETETSPVKMNLPGLTLLVLGVGGLQIMLDKGRDLDWFNSSTIIILTVVSVISLISLVIWESTSENPILDLSLFKSRNFTIGIVSITCAYLFYSGAIVLMPQLLQETMGYNAIWAGLAYAPIGIMPLLISPLIGRYGNKIDMRLLVTFSFLMYAVCYYWRSVTFMPTIDFTGIILPQFFQGFAVACFFLPLTTISFSGLPDNKFANASSMSNFFRTLSGSVGTSLTMTLWGRRESLHHSQLTATIDQFNPVFNSSSQIMDKYYGSLSGVLNEINNEITQQSLSISANEIFRMAAIAFILLTVLVWFAKPPFTAKGVG</t>
  </si>
  <si>
    <t>P52612</t>
  </si>
  <si>
    <t>FLII_ECOLI</t>
  </si>
  <si>
    <t>Flagellum-specific ATP synthase (EC 7.1.2.2)</t>
  </si>
  <si>
    <t>fliI fla AIII flaC b1941 JW1925</t>
  </si>
  <si>
    <t>fliI</t>
  </si>
  <si>
    <t>MTTRLTRWLTTLDNFEAKMAQLPAVRRYGRLTRATGLVLEATGLQLPLGATCVIERQNGSETHEVESEVVGFNGQRLFLMPLEEVEGVLPGARVYAKNISAEGLQSGKQLPLGPALLGRVLDGSGKPLDGLPSPDTTETGALITPPFNPLQRTPIEHVLDTGVRPINALLTVGRGQRMGLFAGSGVGKSVLLGMMARYTRADVIVVGLIGERGREVKDFIENILGAEGRARSVVIAAPADVSPLLRMQGAAYATRIAEDFRDRGQHVLLIMDSLTRYAMAQREIALAIGEPPATKGYPPSVFAKLPALVERAGNGISGGGSITAFYTVLTEGDDQQDPIADSARAILDGHIVLSRRLAEAGHYPAIDIEASISRAMTALISEQHYARVRTFKQLLSSFQRNRDLVSVGAYAKGSDPMLDKAIALWPQLEGYLQQGIFERADWEASLQGLERIFPTVS</t>
  </si>
  <si>
    <t>P52613</t>
  </si>
  <si>
    <t>FLIJ_ECOLI</t>
  </si>
  <si>
    <t>Flagellar FliJ protein</t>
  </si>
  <si>
    <t>fliJ flaO flaS b1942 JW1926</t>
  </si>
  <si>
    <t>fliJ</t>
  </si>
  <si>
    <t>MAEHGALATLKDLAEKEVEDAARLLGEMRRGCQQAEEQLKMLIDYQNEYRNNLNSDMSAGITSNRWINYQQFIQTLEKAITQHRQQLNQWTQKVDIALNSWREKKQRLQAWQTLQERQSTAALLAENRLDQKKMDEFAQRAAMRKPE</t>
  </si>
  <si>
    <t>P52614</t>
  </si>
  <si>
    <t>FLIK_ECOLI</t>
  </si>
  <si>
    <t>Flagellar hook-length control protein</t>
  </si>
  <si>
    <t>fliK flaE flaR b1943 JW1927</t>
  </si>
  <si>
    <t>fliK</t>
  </si>
  <si>
    <t>MIRLAPLITADVDTTTLPGGKASDAAQDFLALLSEALAGETTTDKAAPQLLVATDKPTTKGEPLISDIVSDAQQANLLIPVDETPPVINDEQSTSTPLTTAQTMALAAVADKNTTKDEKADDLNEDVTASLSALFAMLPGFDNTPKVTDAPSTVLPTEKPTLFTKLTSEQLTTAQPDDAPGTPAQPLTPLVAEAQSKAEVISTPSPVTAAASPLITPHQTQPLPTVAAPVLSAPLGSHEWQQSLSQHISLFTRQGQQSAELRLHPQDLGEVQISLKVDDNQAQIQMVSPHQHVRAALEAALPVLRTQLAESGIQLGQSNISGESFSGQQQAASQQQQSQRTANHEPLAGEDDDTLPVPVSLQGRVTGNSGVDIFA</t>
  </si>
  <si>
    <t>P52627</t>
  </si>
  <si>
    <t>FLIZ_ECOLI</t>
  </si>
  <si>
    <t>Regulator of sigma S factor FliZ</t>
  </si>
  <si>
    <t>fliZ yedH b1921 JW1906</t>
  </si>
  <si>
    <t>fliZ</t>
  </si>
  <si>
    <t>MMVQHLKRRPLSRYLKDFKHSQTHCAHCRKLLDRITLVRDGKIVNKIEISRLDTLLDENGWQTEQKSWAALCRFCGDLHCKTQSDFFDIIGFKQFLFEQTEMSPGTVREYVVRLRRLGNHLHEQNISLDQLQDGFLDEILAPWLPTTSTNNYRIALRKYQHYQRQTCTRLVQKSSSLPSSDIY</t>
  </si>
  <si>
    <t>P52636</t>
  </si>
  <si>
    <t>YCCM_ECOLI</t>
  </si>
  <si>
    <t>Putative electron transport protein YccM</t>
  </si>
  <si>
    <t>yccM b0992 JW0977</t>
  </si>
  <si>
    <t>yccM</t>
  </si>
  <si>
    <t>MAENKRTRWQRRPGTTGGKLPWNDWRNATTWRKATQLLLLAMNIYIAITFWYWVRYYETASSTTFVARPGGIEGWLPIAGLMNLKYSLVTGQLPSVHAAAMLLLVAFIVISLLLKKAFCSWLCPVGTLSELIGDLGNKLFGRQCVLPRWLDIPLRGVKYLLLSFFIYIALLMPAQAIHYFMLSPYSVVMDVKMLDFFRHMGTATLISVTVLLIASLFIRHAWCRYLCPYGALMGVVSLLSPFKIRRNAESCIDCGKCAKNCPSRIPVDKLIQVRTVECTGCMTCVESCPVASTLTFSLQKPAANKKAFALSGWLMTLLVLGIMFAVIGYAMYAGVWQSPVPEELYRRLIPQAPMIGH</t>
  </si>
  <si>
    <t>P52643</t>
  </si>
  <si>
    <t>LDHD_ECOLI</t>
  </si>
  <si>
    <t>D-lactate dehydrogenase (D-LDH) (EC 1.1.1.28) (Fermentative lactate dehydrogenase)</t>
  </si>
  <si>
    <t>ldhA hslI htpH b1380 JW1375</t>
  </si>
  <si>
    <t>ldhA</t>
  </si>
  <si>
    <t>MKLAVYSTKQYDKKYLQQVNESFGFELEFFDFLLTEKTAKTANGCEAVCIFVNDDGSRPVLEELKKHGVKYIALRCAGFNNVDLDAAKELGLKVVRVPAYDPEAVAEHAIGMMMTLNRRIHRAYQRTRDANFSLEGLTGFTMYGKTAGVIGTGKIGVAMLRILKGFGMRLLAFDPYPSAAALELGVEYVDLPTLFSESDVISLHCPLTPENYHLLNEAAFEQMKNGVMIVNTSRGALIDSQAAIEALKNQKIGSLGMDVYENERDLFFEDKSNDVIQDDVFRRLSACHNVLFTGHQAFLTAEALTSISQTTLQNLSNLEKGETCPNELV</t>
  </si>
  <si>
    <t>P52644</t>
  </si>
  <si>
    <t>HSLJ_ECOLI</t>
  </si>
  <si>
    <t>Heat shock protein HslJ</t>
  </si>
  <si>
    <t>hslJ ydbI b1379 JW1374</t>
  </si>
  <si>
    <t>hslJ</t>
  </si>
  <si>
    <t>MKKVAAFVALSLLMAGCVSNDKIAVTPEQLQHHRFVLESVNGKPVTSDKNPPEISFGEKMMISGSMCNRFSGEGKLSNGELTAKGLAMTRMMCANPQLNELDNTISEMLKEGAQVDLTANQLTLATAKQTLTYKLADLMN</t>
  </si>
  <si>
    <t>P52645</t>
  </si>
  <si>
    <t>YDBH_ECOLI</t>
  </si>
  <si>
    <t>Uncharacterized protein YdbH</t>
  </si>
  <si>
    <t>ydbH b1381 JW1376</t>
  </si>
  <si>
    <t>ydbH</t>
  </si>
  <si>
    <t>MLGKYKAVLALLLLIILVPLTLLMTLGLWVPTLAGIWLPLGTRIALDESPRITRKGLIIPDLRYLVGDCQLAHITNASLSHPSRWLLNVGTVELDSACLAKLPQTEQSPAAPKTLAQWQAMLPNTWINIDKLIFSPWQEWQGKLSLALTSDIQQLRYQGEKVKFQGQLKGQQLTVSELDVVAFENQPPVKLVGEFAMPLVPDGLPVSGHATATLNLPQEPSLVDAELDWQENSGQLIVLARDNGDPLLDLPWQITRQQLTVSDGRWSWPYAGFPLSGRLGVKVDNWQAGLENALVSGRLSVLTQGQAGKGNAVLNFGPGKLSMDNSQLPLQLTGEAKQADLILYARLPAQLSGSLSDPTLTFEPGALLRSKGRVIDSLDIDEIRWPLAGVKVTQRGVDGRLQAILQAHENELGDFVLHMDGLANDFLPDAGRWQWRYWGKGSFTPMNATWDVAGKGEWHDSTITLTDLSTGFDQLQYGTMTVEKPRLILDKPIVWVRDAQHPSFSGALSLDAGQTLFTGGSVLPPSTLKFSVDGRDPTYFLFKGDLHAGEIGPVRVNGRWDGIRLRGNAWWPKQSLTVFQPLVPPDWKMNLRDGELYAQVAFSAAPEQGFRAGGHGVLKGGSAWMPDNQVNGVDFVLPFRFADGAWHLGTRGPVTLRIAEVINLVTAKNITADLQGRYPWTEEEPLLLTDVSVDVLGGNVLMKQLRMPQHDPALLRLNNLSSSELVSAVNPKQFAMSGAFSGALPLWLNNEKWIVKDGWLANSGPMTLRLDKDTADAVVKDNMTAGSAINWLRYMEISRSSTKINLDNLGLLTMQANITGTSRVDGKSGTVNLNYHHEENIFTLWRSLRFGDNLQAWLEQNARLPGNDCPQGKECEEKQ</t>
  </si>
  <si>
    <t>P52647</t>
  </si>
  <si>
    <t>NIFJ_ECOLI</t>
  </si>
  <si>
    <t>Probable pyruvate-flavodoxin oxidoreductase (EC 1.2.7.-)</t>
  </si>
  <si>
    <t>ydbK b1378 JW1372</t>
  </si>
  <si>
    <t>ydbK</t>
  </si>
  <si>
    <t>MITIDGNGAVASVAFRTSEVIAIYPITPSSTMAEQADAWAGNGLKNVWGDTPRVVEMQSEAGAIATVHGALQTGALSTSFTSSQGLLLMIPTLYKLAGELTPFVLHVAARTVATHALSIFGDHSDVMAVRQTGCAMLCAANVQEAQDFALISQIATLKSRVPFIHFFDGFRTSHEINKIVPLADDTILDLMPQVEIDAHRARALNPEHPVIRGTSANPDTYFQSREATNPWYNAVYDHVEQAMNDFSAATGRQYQPFEYYGHPQAERVIILMGSAIGTCEEVVDELLTRGEKVGVLKVRLYRPFSAKHLLQALPGSVRSVAVLDRTKEPGAQAEPLYLDVMTALAEAFNNGERETLPRVIGGRYGLSSKEFGPDCVLAVFAELNAAKPKARFTVGIYDDVTNLSLPLPENTLPNSAKLEALFYGLGSDGSVSATKNNIKIIGNSTPWYAQGYFVYDSKKAGGLTVSHLRVSEQPIRSAYLISQADFVGCHQLQFIDKYQMAERLKPGGIFLLNTPYSADEVWSRLPQEVQAVLNQKKARFYVINAAKIARECGLAARINTVMQMAFFHLTQILPGDSALAELQGAIAKSYSSKGQDLVERNWQALALARESVEEVPLQPVNPHSANRPPVVSDAAPDFVKTVTAAMLAGLGDALPVSALPPDGTWPMGTTRWEKRNIAEEIPIWKEELCTQCNHCVAACPHSAIRAKVVPPEAMENAPASLHSLDVKSRDMRGQKYVLQVAPEDCTGCNLCVEVCPAKDRQNPEIKAINMMSRLEHVEEEKINYDFFLNLPEIDRSKLERIDIRTSQLITPLFEYSGACSGCGETPYIKLLTQLYGDRMLIANATGCSSIYGGNLPSTPYTTDANGRGPAWANSLFEDNAEFGLGFRLTVDQHRVRVLRLLDQFADKIPAELLTALKSDATPEVRREQVAALRQQLNDVAEAHELLRDADALVEKSIWLIGGDGWAYDIGFGGLDHVLSLTENVNILVLDTQCYSNTGGQASKATPLGAVTKFGEHGKRKARKDLGVSMMMYGHVYVAQISLGAQLNQTVKAIQEAEAYPGPSLIIAYSPCEEHGYDLALSHDQMRQLTATGFWPLYRFDPRRADEGKLPLALDSRPPSEAPEETLLHEQRFRRLNSQQPEVAEQLWKDAAADLQKRYDFLAQMAGKAEKSNTD</t>
  </si>
  <si>
    <t>P52696</t>
  </si>
  <si>
    <t>YBHD_ECOLI</t>
  </si>
  <si>
    <t>Uncharacterized HTH-type transcriptional regulator YbhD</t>
  </si>
  <si>
    <t>ybhD b0768 JW5896</t>
  </si>
  <si>
    <t>ybhD</t>
  </si>
  <si>
    <t>MKHELSSMKAFVILAESSSFNNAAKLLNITQPALTRRIKKMEEDLHVQLFERTTRKVTLTKAGKRLLPEARELIKKFDETLFNIRDMNAYHRGMVTLACIPTAVFYFLPLAIGKFNELYPNIKVRILEQGTNNCMESVLCNESDFGINMNNVTNSSIDFTPLVNEPFVLACRRDHPLAKKQLVEWQELVGYKMIGVRSSSGNRLLIEQQLADKPWKLDWFYEVRHLSTSLGLVEAGLGISALPGLAMPHAPYSSIIGIPLVEPVIRRTLGIIRRKDAVLSPAAERFFALLINLWTDDKDNLWTNIVERQRHALQEIG</t>
  </si>
  <si>
    <t>P52697</t>
  </si>
  <si>
    <t>6PGL_ECOLI</t>
  </si>
  <si>
    <t>6-phosphogluconolactonase (6-P-gluconolactonase) (Pgl) (EC 3.1.1.31)</t>
  </si>
  <si>
    <t>pgl ybhE b0767 JW0750</t>
  </si>
  <si>
    <t>pgl</t>
  </si>
  <si>
    <t>MKQTVYIASPESQQIHVWNLNHEGALTLTQVVDVPGQVQPMVVSPDKRYLYVGVRPEFRVLAYRIAPDDGALTFAAESALPGSPTHISTDHQGQFVFVGSYNAGNVSVTRLEDGLPVGVVDVVEGLDGCHSANISPDNRTLWVPALKQDRICLFTVSDDGHLVAQDPAEVTTVEGAGPRHMVFHPNEQYAYCVNELNSSVDVWELKDPHGNIECVQTLDMMPENFSDTRWAADIHITPDGRHLYACDRTASLITVFSVSEDGSVLSKEGFQPTETQPRGFNVDHSGKYLIAAGQKSHHISVYEIVGEQGLLHEKGRYAVGQGPMWVVVNAH</t>
  </si>
  <si>
    <t>P54745</t>
  </si>
  <si>
    <t>MNGA_ECOLI</t>
  </si>
  <si>
    <t>PTS system 2-O-alpha-mannosyl-D-glycerate-specific EIIABC component (2-O-alpha-mannosyl-D-glycerate-specific phosphotransferase enzyme MngA) (Protein-Npi-phosphohistidine--2-O-alpha-mannosyl-D-glycerate phosphotransferase) [Includes: 2-O-alpha-mannosyl-D-glycerate-specific phosphotransferase enzyme IIA component (PTS system EIIA component); 2-O-alpha-mannosyl-D-glycerate-specific phosphotransferase enzyme IIB component (EC 2.7.1.195) (PTS system EIIB component); 2-O-alpha-mannosyl-D-glycerate-specific permease IIC component (PTS system EIIC component)]</t>
  </si>
  <si>
    <t>mngA hrsA b0731 JW0720</t>
  </si>
  <si>
    <t>mngA</t>
  </si>
  <si>
    <t>MVLFYRAHWRDYKNDQVRIMMNLTTLTHRDALCLNARFTSREEAIHALTQRLAALGKISSTEQFLEEVYRRESLGPTALGEGLAVPHGKTAAVKEAAFAVATLSEPLQWEGVDGPEAVDLVVLLAIPPNEAGTTHMQLLTALTTRLADDEIRARIQSATTPDELLSALDDKGGTQPSASFSNAPTIVCVTACPAGIAHTYMAAEYLEKAGRKLGVNVYVEKQGANGIEGRLTADQLNSATACIFAAEVAIKESERFNGIPALSVPVAEPIRHAEALIQQALTLKRSDETRTVQQDTQPVKSVKTELKQALLSGISFAVPLIVAGGTVLAVAVLLSQIFGLQDLFNEENSWLWMYRKLGGGLLGILMVPVLAAYTAYSLADKPALAPGFAAGLAANMIGSGFLGAVVGGLIAGYLMRWVKNHLRLSSKFNGFLTFYLYPVLGTLGAGSLMLFVVGEPVAWINNSLTAWLNGLSGSNALLLGAILGFMCSFDLGGPVNKAAYAFCLGAMANGVYGPYAIFASVKMVSAFTVTASTMLAPRLFKEFEIETGKSTWLLGLAGITEGAIPMAIEDPLRVIGSFVLGSMVTGAIVGAMNIGLSTPGAGIFSLFLLHDNGAGGVMAAIGWFGAALVGAAISTAILLMWRRHAVKHGNYLTDGVMP</t>
  </si>
  <si>
    <t>P54746</t>
  </si>
  <si>
    <t>MNGB_ECOLI</t>
  </si>
  <si>
    <t>Mannosylglycerate hydrolase (EC 3.2.1.-) (2-O-(6-phospho-mannosyl)-D-glycerate hydrolase) (Alpha-mannosidase mngB)</t>
  </si>
  <si>
    <t>mngB ybgG b0732 JW0721</t>
  </si>
  <si>
    <t>mngB</t>
  </si>
  <si>
    <t>MKAVSRVHITPHMHWDREWYFTTEESRILLVNNMEEILCRLEQDNEYKYYVLDGQTAILEDYFAVKPENKDRVKKQVEAGKLIIGPWYTQTDTTIVSAESIVRNLMYGMRDCLAFGEPMKIGYLPDSFGMSGQLPHIYNGFGITRTMFWRGCSERHGTDKTEFLWQSSDGSEVTAQVLPLGYAIGKYLPADENGLRKRLDSYFDVLEKASVTKEILLPNGHDQMPLQQNIFEVMDKLREIYPQRKFVMSRFEEVFEKIEAQRDNLATLKGEFIDGKYMRVHRTIGSTRMDIKIAHARIENKIVNLLEPLATLAWTLGFEYHHGLLEKMWKEILKNHAHDSIGCCCSDKVHREIVARFELAEDMADNLIRFYMRKIADNMPQSDADKLVLFNLMPWPREEVINTTVRLRASQFNLRDDRGQPVPYFIRHAREIDPGLIDRQIVHYGNYDPFMEFDIQINQIVPSMGYRTLYIEANQPGNVIAAKSDAEGILENAFWQIALNEDGSLQLVDKDSGVRYDRVLQIEESSDDGDEYDYSPAKEEWVITAANAKPQCDIIHEAWQSRAVIRYDMAVPLNLSERSARQSTGRVGVVLVVTLSHNSRRIDVDINLDNQADDHRLRVLVPTPFNTDSVLADTQFGSLTRPVNDSAMNNWQQEGWKEAPVPVWNMLNYVALQEGRNGMAVFSEGLREFEVIGEEKKTFAITLLRGVGLLGKEDLLLRPGRPSGIKMPVPDSQLRGLLSCRLSLLSYTGTPTAAGVAQQARAWLTPVQCYNKIPWDVMKLNKAGFNVPESYSLLKMPPVGCLISALKKAEDRQEVILRLFNPAESATCDATVAFSREVISCSETMMDEHITTEENQGSNLSGPFLPGQSRTFSYRLA</t>
  </si>
  <si>
    <t>P54901</t>
  </si>
  <si>
    <t>CSIE_ECOLI</t>
  </si>
  <si>
    <t>Stationary phase-inducible protein CsiE</t>
  </si>
  <si>
    <t>csiE b2535 JW5878</t>
  </si>
  <si>
    <t>csiE</t>
  </si>
  <si>
    <t>MMPTLAPPSVLSAPQRRCQILLTLFQPGLTATMATFSELNGVDDDIASLDISETGREILRYHQLTLTTGYDGSYRVEGTVLNQRLCLFHWLRRGFRLCPSFITSQFTPALKSELKRRGIARNFYDDTNLQALVNLCSRRLQKRFESRDIHFLCLYLQYCLLQHHAGITPQFNPLQRRWAESCLEFQVAQEIGRHWQRRALQPVPPDEPLFMALLFSMLRVPDPLRDAHQRDRQLRQSIKRLVNHFRELGNVRFYDEQGLCDQLYTHLAQALNRSLFAIGIDNTLPEEFARLYPRLVRTTRAALAGFESEYGVHLSDEESGLVAVIFGAWLMQENDLHEKQIILLTGNDSEREAQIEQQLRELTLLPLNIKHMSVKAFLQTGAPRGAALIIAPYTMPLPLFSPPLIYTDLTLTTHQQEQIRKMLESA</t>
  </si>
  <si>
    <t>P55135</t>
  </si>
  <si>
    <t>RLMD_ECOLI</t>
  </si>
  <si>
    <t>23S rRNA (uracil(1939)-C(5))-methyltransferase RlmD (EC 2.1.1.190) (23S rRNA(m5U1939)-methyltransferase)</t>
  </si>
  <si>
    <t>rlmD rumA ygcA b2785 JW2756</t>
  </si>
  <si>
    <t>rlmD</t>
  </si>
  <si>
    <t>MAQFYSAKRRTTTRQIITVSVNDLDSFGQGVARHNGKTLFIPGLLPQENAEVTVTEDKKQYARAKVVRRLSDSPERETPRCPHFGVCGGCQQQHASVDLQQRSKSAALARLMKHDVSEVIADVPWGYRRRARLSLNYLPKTQQLQMGFRKAGSSDIVDVKQCPILAPQLEALLPKVRACLGSLQAMRHLGHVELVQATSGTLMILRHTAPLSSADREKLERFSHSEGLDLYLAPDSEILETVSGEMPWYDSNGLRLTFSPRDFIQVNAGVNQKMVARALEWLDVQPEDRVLDLFCGMGNFTLPLATQAASVVGVEGVPALVEKGQQNARLNGLQNVTFYHENLEEDVTKQPWAKNGFDKVLLDPARAGAAGVMQQIIKLEPIRIVYVSCNPATLARDSEALLKAGYTIARLAMLDMFPHTGHLESMVLFSRVK</t>
  </si>
  <si>
    <t>P55138</t>
  </si>
  <si>
    <t>YGCE_ECOLI</t>
  </si>
  <si>
    <t>Uncharacterized sugar kinase YgcE (EC 2.7.1.-)</t>
  </si>
  <si>
    <t>ygcE b2776 JW5444</t>
  </si>
  <si>
    <t>ygcE</t>
  </si>
  <si>
    <t>MSKKYIIGIDGGSQSTKVVMYDLEGNVVCEGKGLLQPMHTPDADTAEHPDDDLWASLCFAGHDLMSQFAGNKEDIVGIGLGSIRCCRALLKADGTPAAPLISWQDARVTRPYEHTNPDVAYVTSFSGYLTHRLTGEFKDNIANYFGQWPVDYKSWAWSEDAAVMDKFNIPRHMLFDVQMPGTVLGHITPQAALATHFPAGLPVVCTTSDKPVEALGAGLLDDETAVISLGTYIALMMNGKALPKDPVAYWPIMSSIPQTLLYEGYGIRKGMWTVSWLRDMLGESLIQDARAQDLSPEDLLNKKASCVPPGCNGLMTVLDWLTNPWEPYKRGIMIGFDSSMDYAWIYRSILESVALTLKNNYDNMCNEMNHFAKHVIITGGGSNSDLFMQIFADVFNLPARRNAINGCASLGAAINTAVGLGLYPDYATAVDNMVRVKDIFIPIESNAKRYDAMNKGIFKDLTKHTDVILKKSYEVMHGELGNVDSIQSWSNA</t>
  </si>
  <si>
    <t>P55140</t>
  </si>
  <si>
    <t>YGCG_ECOLI</t>
  </si>
  <si>
    <t>UPF0603 protein YgcG</t>
  </si>
  <si>
    <t>ygcG b2778 JW5445</t>
  </si>
  <si>
    <t>ygcG</t>
  </si>
  <si>
    <t>MRYFILMFTFVCSFVAAQPTIVPQLQQQVTDLTSSLNSQEKKELTHKLESIFNNTQVQIAVLIVPTTKDETIEQYATRVFDNWRLGDAKRNDGILIVVAWSDRTVRIQVGYGLEEKVTDALAGDIIRSNMIPAFKQQKLAKGLELAINALNNQLTSQHQYPTNPSESESASSSDHYYFAIFWVFAVMFFPFWFFHQGSNFCRACKSGVCISAIYLLDLFLFSDKIFSIAVFSFFFTFTIFMVFTCLCVLQKRASGRSYHSDNSGSAGGSDSGGFSGGGGSSGGGGASGRW</t>
  </si>
  <si>
    <t>P55734</t>
  </si>
  <si>
    <t>YGAP_ECOLI</t>
  </si>
  <si>
    <t>Inner membrane protein YgaP</t>
  </si>
  <si>
    <t>ygaP b2668 JW2643</t>
  </si>
  <si>
    <t>ygaP</t>
  </si>
  <si>
    <t>MALTTISPHDAQELIARGAKLIDIRDADEYLREHIPEADLAPLSVLEQSGLPAKLRHEQIIFHCQAGKRTSNNADKLAAIAAPAEIFLLEDGIDGWKKAGLPVAVNKSQPLPLMRQVQIAAGGLILIGVVLGYTVNSGFFLLSGFVGAGLLFAGISGFCGMARLLDKMPWNQRA</t>
  </si>
  <si>
    <t>P55798</t>
  </si>
  <si>
    <t>PRP1_ECOLI</t>
  </si>
  <si>
    <t>Serine/threonine-protein phosphatase 1 (EC 3.1.3.16)</t>
  </si>
  <si>
    <t>pphA prpA yebX b1838 JW1827</t>
  </si>
  <si>
    <t>pphA</t>
  </si>
  <si>
    <t>MKQPAPVYQRIAGHQWRHIWLSGDIHGCLEQLRRKLWHCRFDPWRDLLISVGDVIDRGPQSLRCLQLLEQHWVCAVRGNHEQMAMDALASQQMSLWLMNGGDWFIALADNQQKQAKTALEKCQHLPFILEVHSRTGKHVIAHADYPDDVYEWQKDVDLHQVLWSRSRLGERQKGQGITGADHFWFGHTPLRHRVDIGNLHYIDTGAVFGGELTLVQLQ</t>
  </si>
  <si>
    <t>P55799</t>
  </si>
  <si>
    <t>PRP2_ECOLI</t>
  </si>
  <si>
    <t>Serine/threonine-protein phosphatase 2 (EC 3.1.3.16)</t>
  </si>
  <si>
    <t>pphB prpB ygbH b2734 JW2704</t>
  </si>
  <si>
    <t>pphB</t>
  </si>
  <si>
    <t>MPSTRYQKINAHHYRHIWVVGDIHGEYQLLQSRLHQLSFFPKIDLLISVGDNIDRGPESLDVLRLLNQPWFTSVKGNHEAMALEAFETGDGNMWLASGGDWFFDLNDSEQQEAIDLLLKFHHLPHIIEITNDNIKYAIAHADYPGSEYLFGKEIAESELLWPVDRVQKSLNGELQQINGADYFIFGHMMFDNIQTFANQIYIDTGSPNSGRLSFYKIK</t>
  </si>
  <si>
    <t>P55914</t>
  </si>
  <si>
    <t>YJJZ_ECOLI</t>
  </si>
  <si>
    <t>Uncharacterized protein YjjZ</t>
  </si>
  <si>
    <t>yjjZ b4567 JW5797</t>
  </si>
  <si>
    <t>yjjZ</t>
  </si>
  <si>
    <t>MLQRTLGSGWGVLLPGLLIAGLMYADLSSDQWRIVILMGLVLTPMMLYHKQLRHYILLPSCLALIAGIMLMIMNLNQG</t>
  </si>
  <si>
    <t>P56100</t>
  </si>
  <si>
    <t>CYDX_ECOLI</t>
  </si>
  <si>
    <t>Cytochrome bd-I ubiquinol oxidase subunit X (EC 7.1.1.7) (Cytochrome bd-I oxidase subunit X) (Cytochrome d ubiquinol oxidase subunit X)</t>
  </si>
  <si>
    <t>cydX ybgT b4515 JW0724</t>
  </si>
  <si>
    <t>cydX</t>
  </si>
  <si>
    <t>MWYFAWILGTLLACSFGVITALALEHVESGKAGQEDI</t>
  </si>
  <si>
    <t>P56256</t>
  </si>
  <si>
    <t>YSAA_ECOLI</t>
  </si>
  <si>
    <t>Putative electron transport protein YsaA</t>
  </si>
  <si>
    <t>ysaA b3573 JW3545</t>
  </si>
  <si>
    <t>ysaA</t>
  </si>
  <si>
    <t>MNRFIIADATKCIGCRTCEVACAVSHHENQDCAALSPDEFISRIRVIKDHCWTTAVACHQCEDAPCANVCPVDAISREHGHIFVEQTRCIGCKSCMLACPFGAMEVVSSRKKARAIKCDLCWHRETGPACVEACPTKALQCMDVEKVQRHRLRQQPV</t>
  </si>
  <si>
    <t>P56257</t>
  </si>
  <si>
    <t>YKGL_ECOLI</t>
  </si>
  <si>
    <t>Uncharacterized protein YkgL</t>
  </si>
  <si>
    <t>ykgL b0295 JW5033</t>
  </si>
  <si>
    <t>ykgL</t>
  </si>
  <si>
    <t>MQAAPQREETEWRVQSKRGLMPAYRGEAGQQVNIKIMEYSERNVRQLASNEQEEYIPRKINVGVINTPTLIRSDY</t>
  </si>
  <si>
    <t>P56258</t>
  </si>
  <si>
    <t>WECF_ECOLI</t>
  </si>
  <si>
    <t>TDP-N-acetylfucosamine:lipid II N-acetylfucosaminyltransferase (EC 2.4.1.325) (4-alpha-L-fucosyltransferase) (TDP-Fuc4NAc:lipid II Fuc4NAc transferase) (Fuc4NAc transferase)</t>
  </si>
  <si>
    <t>wecF rffT yifM b4481 JW5596</t>
  </si>
  <si>
    <t>wecF</t>
  </si>
  <si>
    <t>MTVLIHVLGSDIPHHNRTVLRFFNDALAATSEHAREFMVVGKDDGLSDSCPALSVQFFPGKKSLAEAVIAKAKANRQQRFFFHGQFNPTLWLALLSGGIKPSQFFWHIWGADLYELSSGLRYKLFYPLRRLAQKRVGCVFATRGDLSFFAKTHPKVRGELLFFPTRMDPSLNTMANDRQREGKMTILVGNSGDRSNEHIAALRAVHQQFGDTVKVVVPMGYPPNNEAYIEEVRQAGLELFSEENLQILSEKLEFDAYLALLRQCDLGYFIFARQQGIGTLCLLIQAGIPCVLNRENPFWQDMTEQHLPVLFTTDDLNEDIVREAQRQLASVDKNTIAFFSPNYLQGWQRALAIAAREVA</t>
  </si>
  <si>
    <t>P56259</t>
  </si>
  <si>
    <t>YIFN_ECOLI</t>
  </si>
  <si>
    <t>Putative uncharacterized protein YifN</t>
  </si>
  <si>
    <t>yifN b3777 JW3749 b3776</t>
  </si>
  <si>
    <t>yifN</t>
  </si>
  <si>
    <t>MAINFSPKVGEILECNFGNYPVSQNGPFSTTYYDGRIPPEMIKNRLVVVLNGKINGNACIVVPLSTTRDQDKLKRGMHVEIASNVINDLQFFDQQIRWAKADLVQQVSRNRLNRARTYRGYLNQCLPHELVADIQRAVIKSINAISLIN</t>
  </si>
  <si>
    <t>P56262</t>
  </si>
  <si>
    <t>DLHH_ECOLI</t>
  </si>
  <si>
    <t>Putative carboxymethylenebutenolidase (EC 3.1.1.45) (Dienelactone hydrolase) (DLH)</t>
  </si>
  <si>
    <t>ysgA b3830 JW5853</t>
  </si>
  <si>
    <t>ysgA</t>
  </si>
  <si>
    <t>MATTQQSGFAPAASPLASTIVQTPDDAIVAGFTSIPSQGDNMPAYHARPKQSDGPLPVVIVVQEIFGVHEHIRDICRRLALEGYLAIAPELYFREGDPNDFADIPTLLSGLVAKVPDSQVLADLDHVASWASRNGGDVHRLMITGFCWGGRITWLYAAHNPQLKAAVAWYGKLTGDKSLNSPKQPVDIATDLNAPILGLYGGQDNSIPQESVETMRQALRAANAKAEIIVYPDAGHAFNADYRPSYHAASAEDGWQRMLEWFKQYGGKKSL</t>
  </si>
  <si>
    <t>P56579</t>
  </si>
  <si>
    <t>PTHC_ECOLI</t>
  </si>
  <si>
    <t>PTS system glucitol/sorbitol-specific EIIC component (EIIC-Gut) (Glucitol/sorbitol permease IIC component)</t>
  </si>
  <si>
    <t>srlA gutA sbl b2702 JW5429</t>
  </si>
  <si>
    <t>srlA</t>
  </si>
  <si>
    <t>MIETITHGAEWFIGLFQKGGEVFTGMVTGILPLLISLLVIMNALINFIGQHRIERFAQRCAGNPVSRYLLLPCIGTFVFCNPMTLSLGRFMPEKYKPSYYAAASYSCHSMNGLFPHINPGELFVYLGIASGLTTLNLPLGPLAVSYLLVGLVTNFFRGWVTDLTTAIFEKKMGIQLEQKVHLAGATS</t>
  </si>
  <si>
    <t>P56580</t>
  </si>
  <si>
    <t>PTHB_ECOLI</t>
  </si>
  <si>
    <t>PTS system glucitol/sorbitol-specific EIIB component (EC 2.7.1.198) (EII-Gut) (Enzyme II-Gut) (Glucitol/sorbitol-specific phosphotransferase enzyme IIB component)</t>
  </si>
  <si>
    <t>srlE gutA gutE b2703 JW5430</t>
  </si>
  <si>
    <t>srlE</t>
  </si>
  <si>
    <t>MTHIRIEKGTGGWGGPLELKATPGKKIVYITAGTRPAIVDKLAQLTGWQAIDGFKEGEPAEAEIGVAVIDCGGTLRCGIYPKRRIPTINIHSTGKSGPLAQYIVEDIYVSGVKEENITVVGDATPQPSSVGRDYDTSKKITEQSDGLLAKVGMGMGSTVAVLFQSGRDTIDTVLKTILPFMAFVSALIGIIMASGLGDWIAHGLAPLASHPLGLVMLALICSFPLLSPFLGPGAVIAQVIGVLIGVQIGLGNIPPHLALPALFAINAQAACDFIPVGLSLAEARQDTVRVGVPSVLVSRFLTGAPTVLIAWFVSGFIYQ</t>
  </si>
  <si>
    <t>P56614</t>
  </si>
  <si>
    <t>YMDF_ECOLI</t>
  </si>
  <si>
    <t>Uncharacterized protein YmdF</t>
  </si>
  <si>
    <t>ymdF b4518 JW5136</t>
  </si>
  <si>
    <t>ymdF</t>
  </si>
  <si>
    <t>MANHRGGSGNFAEDRERASEAGKKGGQHSGGNFKNDPQRASEAGKKGGKSSHGKSDN</t>
  </si>
  <si>
    <t>P56976</t>
  </si>
  <si>
    <t>BLR_ECOLI</t>
  </si>
  <si>
    <t>Divisome-associated membrane protein Blr (Beta-lactam resistance protein)</t>
  </si>
  <si>
    <t>blr b4409 JW5963</t>
  </si>
  <si>
    <t>blr</t>
  </si>
  <si>
    <t>MNRLIELTGWIVLVVSVILLGVASHIDNYQPPEQSASVQHK</t>
  </si>
  <si>
    <t>P57998</t>
  </si>
  <si>
    <t>INSB4_ECOLI</t>
  </si>
  <si>
    <t>Insertion element IS1 4 protein InsB (IS1d)</t>
  </si>
  <si>
    <t>insB4 b0988 JW0972</t>
  </si>
  <si>
    <t>insB4</t>
  </si>
  <si>
    <t>MPGNSPHYGRWPQHDFPPFKKLRPQSVTSRIQPGSDVIVCAEMDEQWGYVGAKSRQRWLFYAYDRLRKTVVAHVFGERTMATLGRLMSLLSPFDVVIWMTDGWPLYESRLKGKLHVISKRYTQRIERYNLNLRQHLARLGRKSLSFSKSVELHDKVIGHYLNIKHYQ</t>
  </si>
  <si>
    <t>P58033</t>
  </si>
  <si>
    <t>YPJJ_ECOLI</t>
  </si>
  <si>
    <t>Uncharacterized protein YpjJ</t>
  </si>
  <si>
    <t>ypjJ b4548 JW5421</t>
  </si>
  <si>
    <t>ypjJ</t>
  </si>
  <si>
    <t>MRIISKRRAMTIYRQHPESRIFRYCTGKYQWHGSVCHYTGRDVPDITGVLAVYAERRRTAADRMLD</t>
  </si>
  <si>
    <t>P58034</t>
  </si>
  <si>
    <t>YMGF_ECOLI</t>
  </si>
  <si>
    <t>Inner membrane protein YmgF</t>
  </si>
  <si>
    <t>ymgF b4520 JW1156</t>
  </si>
  <si>
    <t>ymgF</t>
  </si>
  <si>
    <t>MNNSNNLDYFTLYIIFSIAFMLITLLVILIAKPSTGLGEVLVTINLLNALVWLAINLVNRLRERLVNHRDQQ</t>
  </si>
  <si>
    <t>P58035</t>
  </si>
  <si>
    <t>SGCB_ECOLI</t>
  </si>
  <si>
    <t>Putative phosphotransferase enzyme IIB component SgcB (EC 2.7.1.-) (Putative PTS system EIIB component)</t>
  </si>
  <si>
    <t>sgcB b4565 JW5967</t>
  </si>
  <si>
    <t>sgcB</t>
  </si>
  <si>
    <t>MKKILVACGTGMSTSTMIAHKLQEFLTEQGISATTAQCCLNEIPLNCNGMDLIVTSMRTNSDYGIPTLNGAALLTGINDDALKQQIKALLTQ</t>
  </si>
  <si>
    <t>P58036</t>
  </si>
  <si>
    <t>YJBS_ECOLI</t>
  </si>
  <si>
    <t>Uncharacterized protein YjbS</t>
  </si>
  <si>
    <t>yjbS b4621 b4054.1</t>
  </si>
  <si>
    <t>yjbS</t>
  </si>
  <si>
    <t>MNISYVNSNKTTSLPVELDALNNKDISYAKDFFLYIETQLKIAKDFLDLEKKYQVLLQVKFFTHLLI</t>
  </si>
  <si>
    <t>P58037</t>
  </si>
  <si>
    <t>YRHD_ECOLI</t>
  </si>
  <si>
    <t>Protein YrhD</t>
  </si>
  <si>
    <t>yrhD b4612 b3445.1</t>
  </si>
  <si>
    <t>yrhD</t>
  </si>
  <si>
    <t>MEKLTTELHSLSEMDRRHVVSILAEIANGYDDFNDMLIYLEFYPNHKILIS</t>
  </si>
  <si>
    <t>P58041</t>
  </si>
  <si>
    <t>RZOD_ECOLI</t>
  </si>
  <si>
    <t>Prophage outer membrane lipoprotein RzoD (o-spanin) (Outer membrane lipoprotein Rz1 from lambdoid prophage DLP12) (Spanin from lambdoid prophage DLP12, outer membrane subunit)</t>
  </si>
  <si>
    <t>rzoD b4510 JW5080</t>
  </si>
  <si>
    <t>rzoD</t>
  </si>
  <si>
    <t>MRKLKMMLCVMMLPLVVVGCTSKQSVSQCVKPPRPPAWIMQPPPDWQTPLNGIISPSERG</t>
  </si>
  <si>
    <t>DISULFID 29;  /note="Interchain";  /evidence="ECO:0000250"</t>
  </si>
  <si>
    <t>P58042</t>
  </si>
  <si>
    <t>RZOR_ECOLI</t>
  </si>
  <si>
    <t>Prophage outer membrane lipoprotein RzoR (o-spanin) (Outer membrane lipoprotein Rz1 from lambdoid prophage Rac) (Spanin from lambdoid prophage Rac, outer membrane subunit)</t>
  </si>
  <si>
    <t>rzoR b4528 JW5213</t>
  </si>
  <si>
    <t>rzoR</t>
  </si>
  <si>
    <t>MRKLKMMLCVMMLPLVVVGCTSKQSVSQCVKPPPPPAWIMQPPPDWQTPLNGIISPSGNDW</t>
  </si>
  <si>
    <t>P58094</t>
  </si>
  <si>
    <t>YCIX_ECOLI</t>
  </si>
  <si>
    <t>Uncharacterized protein YciX</t>
  </si>
  <si>
    <t>yciX b4523 JW5198/JW5199</t>
  </si>
  <si>
    <t>yciX</t>
  </si>
  <si>
    <t>MVGQEQLESSPLCQHSDNETETKRECSVVIPDDWQLTSQQQAFIELFAEDDQPKQ</t>
  </si>
  <si>
    <t>P58095</t>
  </si>
  <si>
    <t>YPJI_ECOLI</t>
  </si>
  <si>
    <t>Putative UPF0401 protein YpjI</t>
  </si>
  <si>
    <t>ypjI b4644 JW2623.1 b2641.1</t>
  </si>
  <si>
    <t>ypjI</t>
  </si>
  <si>
    <t>MSNSEGWXSFXQTLSGLPQWASADCVAGPLVSAGITDINIEDDQGIHVRLIVRDAEGRMVWRAWNFEPDAGEGFNRYIHRSGIRTDTFPR</t>
  </si>
  <si>
    <t>P60061</t>
  </si>
  <si>
    <t>ADIC_ECOLI</t>
  </si>
  <si>
    <t>Arginine/agmatine antiporter</t>
  </si>
  <si>
    <t>adiC aniC yjdD yjdE b4115 JW4076</t>
  </si>
  <si>
    <t>adiC</t>
  </si>
  <si>
    <t>MSSDADAHKVGLIPVTLMVSGNIMGSGVFLLPANLASTGGIAIYGWLVTIIGALGLSMVYAKMSFLDPSPGGSYAYARRCFGPFLGYQTNVLYWLACWIGNIAMVVIGVGYLSYFFPILKDPLVLTITCVVVLWIFVLLNIVGPKMITRVQAVATVLALIPIVGIAVFGWFWFRGETYMAAWNVSGLGTFGAIQSTLNVTLWSFIGVESASVAAGVVKNPKRNVPIATIGGVLIAAVCYVLSTTAIMGMIPNAALRVSASPFGDAARMALGDTAGAIVSFCAAAGCLGSLGGWTLLAGQTAKAAADDGLFPPIFARVNKAGTPVAGLIIVGILMTIFQLSSISPNATKEFGLVSSVSVIFTLVPYLYTCAALLLLGHGHFGKARPAYLAVTTIAFLYCIWAVVGSGAKEVMWSFVTLMVITAMYALNYNRLHKNPYPLDAPISKD</t>
  </si>
  <si>
    <t>P60240</t>
  </si>
  <si>
    <t>RAPA_ECOLI</t>
  </si>
  <si>
    <t>RNA polymerase-associated protein RapA (EC 3.6.4.-) (ATP-dependent helicase HepA)</t>
  </si>
  <si>
    <t>rapA hepA yabA b0059 JW0058</t>
  </si>
  <si>
    <t>rapA</t>
  </si>
  <si>
    <t>MPFTLGQRWISDTESELGLGTVVAVDARTVTLLFPSTGENRLYARSDSPVTRVMFNPGDTITSHDGWQMQVEEVKEENGLLTYIGTRLDTEESGVALREVFLDSKLVFSKPQDRLFAGQIDRMDRFALRYRARKYSSEQFRMPYSGLRGQRTSLIPHQLNIAHDVGRRHAPRVLLADEVGLGKTIEAGMILHQQLLSGAAERVLIIVPETLQHQWLVEMLRRFNLRFALFDDERYAEAQHDAYNPFDTEQLVICSLDFARRSKQRLEHLCEAEWDLLVVDEAHHLVWSEDAPSREYQAIEQLAEHVPGVLLLTATPEQLGMESHFARLRLLDPNRFHDFAQFVEEQKNYRPVADAVAMLLAGNKLSNDELNMLGEMIGEQDIEPLLQAANSDSEDAQSARQELVSMLMDRHGTSRVLFRNTRNGVKGFPKRELHTIKLPLPTQYQTAIKVSGIMGARKSAEDRARDMLYPERIYQEFEGDNATWWNFDPRVEWLMGYLTSHRSQKVLVICAKAATALQLEQVLREREGIRAAVFHEGMSIIERDRAAAWFAEEDTGAQVLLCSEIGSEGRNFQFASHMVMFDLPFNPDLLEQRIGRLDRIGQAHDIQIHVPYLEKTAQSVLVRWYHEGLDAFEHTCPTGRTIYDSVYNDLINYLASPDQTEGFDDLIKNCREQHEALKAQLEQGRDRLLEIHSNGGEKAQALAESIEEQDDDTNLIAFAMNLFDIIGINQDDRGDNMIVLTPSDHMLVPDFPGLSEDGITITFDREVALAREDAQFITWEHPLIRNGLDLILSGDTGSSTISLLKNKALPVGTLLVELIYVVEAQAPKQLQLNRFLPPTPVRMLLDKNGNNLAAQVEFETFNRQLNAVNRHTGSKLVNAVQQDVHAILQLGEAQIEKSARALIDAARNEADEKLSAELSRLEALRAVNPNIRDDELTAIESNRQQVMESLDQAGWRLDALRLIVVTHQ</t>
  </si>
  <si>
    <t>P60293</t>
  </si>
  <si>
    <t>MUKF_ECOLI</t>
  </si>
  <si>
    <t>Chromosome partition protein MukF (Protein KicB)</t>
  </si>
  <si>
    <t>mukF kicB b0922 JW0905</t>
  </si>
  <si>
    <t>mukF</t>
  </si>
  <si>
    <t>MSEFSQTVPELVAWARKNDFSISLPVDRLSFLLAVATLNGERLDGEMSEGELVDAFRHVSDAFEQTSETIGVRANNAINDMVRQRLLNRFTSEQAEGNAIYRLTPLGIGITDYYIRQREFSTLRLSMQLSIVAGELKRAADAAEEGGDEFHWHRNVYAPLKYSVAEIFDSIDLTQRLMDEQQQQVKDDIAQLLNKDWRAAISSCELLLSETSGTLRELQDTLEAAGDKLQANLLRIQDATMTHDDLHFVDRLVFDLQSKLDRIISWGQQSIDLWIGYDRHVHKFIRTAIDMDKNRVFAQRLRQSVQTYFDEPWALTYANADRLLDMRDEEMALRDEEVTGELPEDLEYEEFNEIREQLAAIIEEQLAVYKTRQVPLDLGLVVREYLSQYPRARHFDVARIVIDQAVRLGVAQADFTGLPAKWQPINDYGAKVQAHVIDKY</t>
  </si>
  <si>
    <t>P60340</t>
  </si>
  <si>
    <t>TRUB_ECOLI</t>
  </si>
  <si>
    <t>tRNA pseudouridine synthase B (EC 5.4.99.25) (Protein P35) (tRNA pseudouridine(55) synthase) (Psi55 synthase) (tRNA pseudouridylate synthase) (tRNA-uridine isomerase)</t>
  </si>
  <si>
    <t>truB yhbA b3166 JW3135</t>
  </si>
  <si>
    <t>truB</t>
  </si>
  <si>
    <t>MSRPRRRGRDINGVLLLDKPQGMSSNDALQKVKRIYNANRAGHTGALDPLATGMLPICLGEATKFSQYLLDSDKRYRVIARLGQRTDTSDADGQIVEERPVTFSAEQLAAALDTFRGDIEQIPSMYSALKYQGKKLYEYARQGIEVPREARPITVYELLFIRHEGNELELEIHCSKGTYIRTIIDDLGEKLGCGAHVIYLRRLAVSKYPVERMVTLEHLRELVEQAEQQDIPAAELLDPLLMPMDSPASDYPVVNLPLTSSVYFKNGNPVRTSGAPLEGLVRVTEGENGKFIGMGEIDDEGRVAPRRLVVEYPA</t>
  </si>
  <si>
    <t>P60390</t>
  </si>
  <si>
    <t>RSMH_ECOLI</t>
  </si>
  <si>
    <t>Ribosomal RNA small subunit methyltransferase H (EC 2.1.1.199) (16S rRNA m(4)C1402 methyltransferase) (rRNA (cytosine-N(4)-)-methyltransferase RsmH)</t>
  </si>
  <si>
    <t>rsmH mraW yabC b0082 JW0080</t>
  </si>
  <si>
    <t>rsmH</t>
  </si>
  <si>
    <t>MMENYKHTTVLLDEAVNGLNIRPDGIYIDGTFGRGGHSRLILSQLGEEGRLLAIDRDPQAIAVAKTIDDPRFSIIHGPFSALGEYVAERDLIGKIDGILLDLGVSSPQLDDAERGFSFMRDGPLDMRMDPTRGQSAAEWLQTAEEADIAWVLKTYGEERFAKRIARAIVERNREQPMTRTKELAEVVAAATPVKDKFKHPATRTFQAVRIWVNSELEEIEQALKSSLNVLAPGGRLSIISFHSLEDRIVKRFMRENSRGPQVPAGLPMTEEQLKKLGGRQLRALGKLMPGEEEVAENPRARSSVLRIAERTNA</t>
  </si>
  <si>
    <t>P60422</t>
  </si>
  <si>
    <t>RL2_ECOLI</t>
  </si>
  <si>
    <t>50S ribosomal protein L2 (Large ribosomal subunit protein uL2)</t>
  </si>
  <si>
    <t>rplB b3317 JW3279</t>
  </si>
  <si>
    <t>rplB</t>
  </si>
  <si>
    <t>MAVVKCKPTSPGRRHVVKVVNPELHKGKPFAPLLEKNSKSGGRNNNGRITTRHIGGGHKQAYRIVDFKRNKDGIPAVVERLEYDPNRSANIALVLYKDGERRYILAPKGLKAGDQIQSGVDAAIKPGNTLPMRNIPVGSTVHNVEMKPGKGGQLARSAGTYVQIVARDGAYVTLRLRSGEMRKVEADCRATLGEVGNAEHMLRVLGKAGAARWRGVRPTVRGTAMNPVDHPHGGGEGRNFGKHPVTPWGVQTKGKKTRSNKRTDKFIVRRRSK</t>
  </si>
  <si>
    <t>P60438</t>
  </si>
  <si>
    <t>RL3_ECOLI</t>
  </si>
  <si>
    <t>50S ribosomal protein L3 (Large ribosomal subunit protein uL3)</t>
  </si>
  <si>
    <t>rplC b3320 JW3282</t>
  </si>
  <si>
    <t>rplC</t>
  </si>
  <si>
    <t>MIGLVGKKVGMTRIFTEDGVSIPVTVIEVEANRVTQVKDLANDGYRAIQVTTGAKKANRVTKPEAGHFAKAGVEAGRGLWEFRLAEGEEFTVGQSISVELFADVKKVDVTGTSKGKGFAGTVKRWNFRTQDATHGNSLSHRVPGSIGQNQTPGKVFKGKKMAGQMGNERVTVQSLDVVRVDAERNLLLVKGAVPGATGSDLIVKPAVKA</t>
  </si>
  <si>
    <t>P60472</t>
  </si>
  <si>
    <t>UPPS_ECOLI</t>
  </si>
  <si>
    <t>Ditrans,polycis-undecaprenyl-diphosphate synthase ((2E,6E)-farnesyl-diphosphate specific) (EC 2.5.1.31) (Ditrans,polycis-undecaprenylcistransferase) (Undecaprenyl diphosphate synthase) (UDS) (Undecaprenyl pyrophosphate synthase) (UPP synthase)</t>
  </si>
  <si>
    <t>ispU rth uppS yaeS b0174 JW0169</t>
  </si>
  <si>
    <t>ispU</t>
  </si>
  <si>
    <t>MMLSATQPLSEKLPAHGCRHVAIIMDGNGRWAKKQGKIRAFGHKAGAKSVRRAVSFAANNGIEALTLYAFSSENWNRPAQEVSALMELFVWALDSEVKSLHRHNVRLRIIGDTSRFNSRLQERIRKSEALTAGNTGLTLNIAANYGGRWDIVQGVRQLAEKVQQGNLQPDQIDEEMLNQHVCMHELAPVDLVIRTGGEHRISNFLLWQIAYAELYFTDVLWPDFDEQDFEGALNAFANRERRFGGTEPGDETA</t>
  </si>
  <si>
    <t>P60546</t>
  </si>
  <si>
    <t>KGUA_ECOLI</t>
  </si>
  <si>
    <t>Guanylate kinase (EC 2.7.4.8) (GMP kinase)</t>
  </si>
  <si>
    <t>gmk spoR b3648 JW3623</t>
  </si>
  <si>
    <t>gmk</t>
  </si>
  <si>
    <t>MAQGTLYIVSAPSGAGKSSLIQALLKTQPLYDTQVSVSHTTRQPRPGEVHGEHYFFVNHDEFKEMISRDAFLEHAEVFGNYYGTSREAIEQVLATGVDVFLDIDWQGAQQIRQKMPHARSIFILPPSKIELDRRLRGRGQDSEEVIAKRMAQAVAEMSHYAEYDYLIVNDDFDTALTDLKTIIRAERLRMSRQKQRHDALISKLLAD</t>
  </si>
  <si>
    <t>P60560</t>
  </si>
  <si>
    <t>GUAC_ECOLI</t>
  </si>
  <si>
    <t>GMP reductase (EC 1.7.1.7) (Guanosine 5'-monophosphate oxidoreductase) (Guanosine monophosphate reductase)</t>
  </si>
  <si>
    <t>guaC b0104 JW0101</t>
  </si>
  <si>
    <t>guaC</t>
  </si>
  <si>
    <t>MRIEEDLKLGFKDVLIRPKRSTLKSRSDVELERQFTFKHSGQSWSGVPIIAANMDTVGTFSMASALASFDILTAVHKHYSVEEWQAFINNSSADVLKHVMVSTGTSDADFEKTKQILDLNPALNFVCIDVANGYSEHFVQFVAKAREAWPTKTICAGNVVTGEMCEELILSGADIVKVGIGPGSVCTTRVKTGVGYPQLSAVIECADAAHGLGGMIVSDGGCTTPGDVAKAFGGGADFVMLGGMLAGHEESGGRIVEENGEKFMLFYGMSSESAMKRHVGGVAEYRAAEGKTVKLPLRGPVENTARDILGGLRSACTYVGASRLKELTKRTTFIRVQEQENRIFNNL</t>
  </si>
  <si>
    <t>P60566</t>
  </si>
  <si>
    <t>FIXA_ECOLI</t>
  </si>
  <si>
    <t>Protein FixA</t>
  </si>
  <si>
    <t>fixA yaaQ b0041 JW0040</t>
  </si>
  <si>
    <t>fixA</t>
  </si>
  <si>
    <t>MKIITCYKCVPDEQDIAVNNADGSLDFSKADAKISQYDLNAIEAACQLKQQAAEAQVTALSVGGKALTNAKGRKDVLSRGPDELIVVIDDQFEQALPQQTASALAAAAQKAGFDLILCGDGSSDLYAQQVGLLVGEILNIPAVNGVSKIISLTADTLTVERELEDETETLSIPLPAVVAVSTDINSPQIPSMKAILGAAKKPVQVWSAADIGFNAEAAWSEQQVAAPKQRERQRIVIEGDGEEQIAAFAENLRKVI</t>
  </si>
  <si>
    <t>P60584</t>
  </si>
  <si>
    <t>CAIA_ECOLI</t>
  </si>
  <si>
    <t>Crotonobetainyl-CoA reductase (EC 1.3.8.13) (Crotobetaine reductase) (Crotonobetainyl-CoA dehydrogenase)</t>
  </si>
  <si>
    <t>caiA yaaO b0039 JW0038</t>
  </si>
  <si>
    <t>caiA</t>
  </si>
  <si>
    <t>MDFNLNDEQELFVAGIRELMASENWEAYFAECDRDSVYPERFVKALADMGIDSLLIPEEHGGLDAGFVTLAAVWMELGRLGAPTYVLYQLPGGFNTFLREGTQEQIDKIMAFRGTGKQMWNSAITEPGAGSDVGSLKTTYTRRNGKIYLNGSKCFITSSAYTPYIVVMARDGASPDKPVYTEWFVDMSKPGIKVTKLEKLGLRMDSCCEITFDDVELDEKDMFGREGNGFNRVKEEFDHERFLVALTNYGTAMCAFEDAARYANQRVQFGEAIGRFQLIQEKFAHMAIKLNSMKNMLYEAAWKADNGTITSGDAAMCKYFCANAAFEVVDSAMQVLGGVGIAGNHRISRFWRDLRVDRVSGGSDEMQILTLGRAVLKQYR</t>
  </si>
  <si>
    <t>P60595</t>
  </si>
  <si>
    <t>HIS5_ECOLI</t>
  </si>
  <si>
    <t>Imidazole glycerol phosphate synthase subunit HisH (EC 4.3.2.10) (IGP synthase glutaminase subunit) (EC 3.5.1.2) (IGP synthase subunit HisH) (ImGP synthase subunit HisH) (IGPS subunit HisH)</t>
  </si>
  <si>
    <t>hisH b2023 JW2005</t>
  </si>
  <si>
    <t>hisH</t>
  </si>
  <si>
    <t>MNVVILDTGCANLNSVKSAIARHGYEPKVSRDPDVVLLADKLFLPGVGTAQAAMDQVRERELFDLIKACTQPVLGICLGMQLLGRRSEESNGVDLLGIIDEDVPKMTDFGLPLPHMGWNRVYPQAGNRLFQGIEDGAYFYFVHSYAMPVNPWTIAQCNYGEPFTAAVQKDNFYGVQFHPERSGAAGAKLLKNFLEM</t>
  </si>
  <si>
    <t>P60624</t>
  </si>
  <si>
    <t>RL24_ECOLI</t>
  </si>
  <si>
    <t>50S ribosomal protein L24 (Large ribosomal subunit protein uL24)</t>
  </si>
  <si>
    <t>rplX b3309 JW3271</t>
  </si>
  <si>
    <t>rplX</t>
  </si>
  <si>
    <t>MAAKIRRDDEVIVLTGKDKGKRGKVKNVLSSGKVIVEGINLVKKHQKPVPALNQPGGIVEKEAAIQVSNVAIFNAATGKADRVGFRFEDGKKVRFFKSNSETIK</t>
  </si>
  <si>
    <t>P60632</t>
  </si>
  <si>
    <t>YOHJ_ECOLI</t>
  </si>
  <si>
    <t>UPF0299 membrane protein YohJ</t>
  </si>
  <si>
    <t>yohJ b2141 JW2129</t>
  </si>
  <si>
    <t>yohJ</t>
  </si>
  <si>
    <t>MSKTLNIIWQYLRAFVLIYACLYAGIFIASLLPVTIPGSIIGMLILFVLLALQILPAKWVNPGCYVLIRYMALLFVPIGVGVMQYFDLLRAQFGPVVVSCAVSTLVVFLVVSWSSQLVHGERKVVGQKGSEE</t>
  </si>
  <si>
    <t>P60651</t>
  </si>
  <si>
    <t>SPEB_ECOLI</t>
  </si>
  <si>
    <t>Agmatinase (EC 3.5.3.11) (Agmatine ureohydrolase) (AUH)</t>
  </si>
  <si>
    <t>speB b2937 JW2904</t>
  </si>
  <si>
    <t>speB</t>
  </si>
  <si>
    <t>MSTLGHQYDNSLVSNAFGFLRLPMNFQPYDSDADWVITGVPFDMATSGRAGGRHGPAAIRQVSTNLAWEHNRFPWNFDMRERLNVVDCGDLVYAFGDAREMSEKLQAHAEKLLAAGKRMLSFGGDHFVTLPLLRAHAKHFGKMALVHFDAHTDTYANGCEFDHGTMFYTAPKEGLIDPNHSVQIGIRTEFDKDNGFTVLDACQVNDRSVDDVIAQVKQIVGDMPVYLTFDIDCLDPAFAPGTGTPVIGGLTSDRAIKLVRGLKDLNIVGMDVVEVAPAYDQSEITALAAATLALEMLYIQAAKKGE</t>
  </si>
  <si>
    <t>P60664</t>
  </si>
  <si>
    <t>HIS6_ECOLI</t>
  </si>
  <si>
    <t>Imidazole glycerol phosphate synthase subunit HisF (EC 4.3.2.10) (IGP synthase cyclase subunit) (IGP synthase subunit HisF) (ImGP synthase subunit HisF) (IGPS subunit HisF)</t>
  </si>
  <si>
    <t>hisF b2025 JW2007</t>
  </si>
  <si>
    <t>hisF</t>
  </si>
  <si>
    <t>MLAKRIIPCLDVRDGQVVKGVQFRNHEIIGDIVPLAKRYAEEGADELVFYDITASSDGRVVDKSWVSRVAEVIDIPFCVAGGIKSLEDAAKILSFGADKISINSPALADPTLITRLADRFGVQCIVVGIDTWYDAETGKYHVNQYTGDESRTRVTQWETLDWVQEVQKRGAGEIVLNMMNQDGVRNGYDLEQLKKVREVCHVPLIASGGAGTMEHFLEAFRDADVDGALAASVFHKQIINIGELKAYLATQGVEIRIC</t>
  </si>
  <si>
    <t>P60716</t>
  </si>
  <si>
    <t>LIPA_ECOLI</t>
  </si>
  <si>
    <t>Lipoyl synthase (EC 2.8.1.8) (Lip-syn) (LS) (Lipoate synthase) (Lipoic acid synthase) (Sulfur insertion protein LipA)</t>
  </si>
  <si>
    <t>lipA lip b0628 JW0623</t>
  </si>
  <si>
    <t>lipA</t>
  </si>
  <si>
    <t>MSKPIVMERGVKYRDADKMALIPVKNVATEREALLRKPEWMKIKLPADSTRIQGIKAAMRKNGLHSVCEEASCPNLAECFNHGTATFMILGAICTRRCPFCDVAHGRPVAPDANEPVKLAQTIADMALRYVVITSVDRDDLRDGGAQHFADCITAIREKSPQIKIETLVPDFRGRMDRALDILTATPPDVFNHNLENVPRIYRQVRPGADYNWSLKLLERFKEAHPEIPTKSGLMVGLGETNEEIIEVMRDLRRHGVTMLTLGQYLQPSRHHLPVQRYVSPDEFDEMKAEALAMGFTHAACGPFVRSSYHADLQAKGMEVK</t>
  </si>
  <si>
    <t>P60720</t>
  </si>
  <si>
    <t>LIPB_ECOLI</t>
  </si>
  <si>
    <t>Octanoyltransferase (EC 2.3.1.181) (Lipoate-protein ligase B) (Lipoyl/octanoyl transferase) (Octanoyl-[acyl-carrier-protein]-protein N-octanoyltransferase)</t>
  </si>
  <si>
    <t>lipB b0630 JW5089</t>
  </si>
  <si>
    <t>lipB</t>
  </si>
  <si>
    <t>MYQDKILVRQLGLQPYEPISQAMHEFTDTRDDSTLDEIWLVEHYPVFTQGQAGKAEHILMPGDIPVIQSDRGGQVTYHGPGQQVMYVLLNLKRRKLGVRELVTLLEQTVVNTLAELGIEAHPRADAPGVYVGEKKICSLGLRIRRGCSFHGLALNVNMDLSPFLRINPCGYAGMEMAKISQWKPEATTNNIAPRLLENILALLNNPDFEYITA</t>
  </si>
  <si>
    <t>P60723</t>
  </si>
  <si>
    <t>RL4_ECOLI</t>
  </si>
  <si>
    <t>50S ribosomal protein L4 (Large ribosomal subunit protein uL4)</t>
  </si>
  <si>
    <t>rplD eryA b3319 JW3281</t>
  </si>
  <si>
    <t>rplD</t>
  </si>
  <si>
    <t>MELVLKDAQSALTVSETTFGRDFNEALVHQVVVAYAAGARQGTRAQKTRAEVTGSGKKPWRQKGTGRARSGSIKSPIWRSGGVTFAARPQDHSQKVNKKMYRGALKSILSELVRQDRLIVVEKFSVEAPKTKLLAQKLKDMALEDVLIITGELDENLFLAARNLHKVDVRDATGIDPVSLIAFDKVVMTADAVKQVEEMLA</t>
  </si>
  <si>
    <t>P60752</t>
  </si>
  <si>
    <t>MSBA_ECOLI</t>
  </si>
  <si>
    <t>Lipid A export ATP-binding/permease protein MsbA (EC 7.5.2.6)</t>
  </si>
  <si>
    <t>msbA b0914 JW0897</t>
  </si>
  <si>
    <t>msbA</t>
  </si>
  <si>
    <t>MHNDKDLSTWQTFRRLWPTIAPFKAGLIVAGVALILNAASDTFMLSLLKPLLDDGFGKTDRSVLVWMPLVVIGLMILRGITSYVSSYCISWVSGKVVMTMRRRLFGHMMGMPVSFFDKQSTGTLLSRITYDSEQVASSSSGALITVVREGASIIGLFIMMFYYSWQLSIILIVLAPIVSIAIRVVSKRFRNISKNMQNTMGQVTTSAEQMLKGHKEVLIFGGQEVETKRFDKVSNRMRLQGMKMVSASSISDPIIQLIASLALAFVLYAASFPSVMDSLTAGTITVVFSSMIALMRPLKSLTNVNAQFQRGMAACQTLFTILDSEQEKDEGKRVIERATGDVEFRNVTFTYPGRDVPALRNINLKIPAGKTVALVGRSGSGKSTIASLITRFYDIDEGEILMDGHDLREYTLASLRNQVALVSQNVHLFNDTVANNIAYARTEQYSREQIEEAARMAYAMDFINKMDNGLDTVIGENGVLLSGGQRQRIAIARALLRDSPILILDEATSALDTESERAIQAALDELQKNRTSLVIAHRLSTIEKADEIVVVEDGVIVERGTHNDLLEHRGVYAQLHKMQFGQ</t>
  </si>
  <si>
    <t>P60757</t>
  </si>
  <si>
    <t>HIS1_ECOLI</t>
  </si>
  <si>
    <t>ATP phosphoribosyltransferase (ATP-PRT) (ATP-PRTase) (EC 2.4.2.17)</t>
  </si>
  <si>
    <t>hisG b2019 JW2001</t>
  </si>
  <si>
    <t>hisG</t>
  </si>
  <si>
    <t>MTDNTRLRIAMQKSGRLSDDSRELLARCGIKINLHTQRLIAMAENMPIDILRVRDDDIPGLVMDGVVDLGIIGENVLEEELLNRRAQGEDPRYFTLRRLDFGGCRLSLATPVDEAWDGPLSLNGKRIATSYPHLLKRYLDQKGISFKSCLLNGSVEVAPRAGLADAICDLVSTGATLEANGLREVEVIYRSKACLIQRDGEMEESKQQLIDKLLTRIQGVIQARESKYIMMHAPTERLDEVIALLPGAERPTILPLAGDQQRVAMHMVSSETLFWETMEKLKALGASSILVLPIEKMME</t>
  </si>
  <si>
    <t>P60778</t>
  </si>
  <si>
    <t>TSGA_ECOLI</t>
  </si>
  <si>
    <t>Protein TsgA</t>
  </si>
  <si>
    <t>tsgA gutS yhfC yhfH b3364 JW3327</t>
  </si>
  <si>
    <t>tsgA</t>
  </si>
  <si>
    <t>MTNSNRIKLTWISFLSYALTGALVIVTGMVMGNIADYFNLPVSSMSNTFTFLNAGILISIFLNAWLMEIVPLKTQLRFGFLLMVLAVAGLMFSHSLALFSAAMFILGVVSGITMSIGTFLVTQMYEGRQRGSRLLFTDSFFSMAGMIFPMIAAFLLARSIEWYWVYACIGLVYVAIFILTFGCEFPALGKHAPKTDAPVEKEKWGIGVLFLSVAALCYILGQLGFISWVPEYAKGLGMSLNDAGTLVSNFWMSYMVGMWAFSFILRFFDLQRILTVLAGLAAILMYVFNTGTPAHMAWSILALGFFSSAIYTTIITLGSQQTKVPSPKLVNFVLTCGTIGTMLTFVVTGPIVEHSGPQAALLTANGLYAVVFVMCFLLGFVSRHRQHNTLTSH</t>
  </si>
  <si>
    <t>P60782</t>
  </si>
  <si>
    <t>PLSY_ECOLI</t>
  </si>
  <si>
    <t>Probable glycerol-3-phosphate acyltransferase (G3P acyltransferase) (GPAT) (EC 2.3.1.15) (EC 2.3.1.n5) (Lysophosphatidic acid synthase) (LPA synthase)</t>
  </si>
  <si>
    <t>plsY ygiH b3059 JW3031</t>
  </si>
  <si>
    <t>plsY</t>
  </si>
  <si>
    <t>MSAIAPGMILIAYLCGSISSAILVCRLCGLPDPRTSGSGNPGATNVLRIGGKGAAVAVLIFDVLKGMLPVWGAYELGVSPFWLGLIAIAACLGHIWPVFFGFKGGKGVATAFGAIAPIGWDLTGVMAGTWLLTVLLSGYSSLGAIVSALIAPFYVWWFKPQFTFPVSMLSCLILLRHHDNIQRLWRRQETKIWTKFKRKREKDPE</t>
  </si>
  <si>
    <t>P60785</t>
  </si>
  <si>
    <t>LEPA_ECOLI</t>
  </si>
  <si>
    <t>Elongation factor 4 (EF-4) (EC 3.6.5.n1) (Ribosomal back-translocase LepA)</t>
  </si>
  <si>
    <t>lepA b2569 JW2553</t>
  </si>
  <si>
    <t>lepA</t>
  </si>
  <si>
    <t>MKNIRNFSIIAHIDHGKSTLSDRIIQICGGLSDREMEAQVLDSMDLERERGITIKAQSVTLDYKASDGETYQLNFIDTPGHVDFSYEVSRSLAACEGALLVVDAGQGVEAQTLANCYTAMEMDLEVVPVLNKIDLPAADPERVAEEIEDIVGIDATDAVRCSAKTGVGVQDVLERLVRDIPPPEGDPEGPLQALIIDSWFDNYLGVVSLIRIKNGTLRKGDKVKVMSTGQTYNADRLGIFTPKQVDRTELKCGEVGWLVCAIKDIHGAPVGDTLTLARNPAEKALPGFKKVKPQVYAGLFPVSSDDYEAFRDALGKLSLNDASLFYEPESSSALGFGFRCGFLGLLHMEIIQERLEREYDLDLITTAPTVVYEVETTSREVIYVDSPSKLPAVNNIYELREPIAECHMLLPQAYLGNVITLCVEKRGVQTNMVYHGNQVALTYEIPMAEVVLDFFDRLKSTSRGYASLDYNFKRFQASDMVRVDVLINGERVDALALITHRDNSQNRGRELVEKMKDLIPRQQFDIAIQAAIGTHIIARSTVKQLRKNVLAKCYGGDISRKKKLLQKQKEGKKRMKQIGNVELPQEAFLAILHVGKDNK</t>
  </si>
  <si>
    <t>P60844</t>
  </si>
  <si>
    <t>AQPZ_ECOLI</t>
  </si>
  <si>
    <t>Aquaporin Z (Bacterial nodulin-like intrinsic protein)</t>
  </si>
  <si>
    <t>aqpZ bniP b0875 JW0859</t>
  </si>
  <si>
    <t>aqpZ</t>
  </si>
  <si>
    <t>MFRKLAAECFGTFWLVFGGCGSAVLAAGFPELGIGFAGVALAFGLTVLTMAFAVGHISGGHFNPAVTIGLWAGGRFPAKEVVGYVIAQVVGGIVAAALLYLIASGKTGFDAAASGFASNGYGEHSPGGYSMLSALVVELVLSAGFLLVIHGATDKFAPAGFAPIAIGLALTLIHLISIPVTNTSVNPARSTAVAIFQGGWALEQLWFFWVVPIVGGIIGGLIYRTLLEKRD</t>
  </si>
  <si>
    <t>P60869</t>
  </si>
  <si>
    <t>YBJL_ECOLI</t>
  </si>
  <si>
    <t>Putative transport protein YbjL</t>
  </si>
  <si>
    <t>ybjL b0847 JW0831</t>
  </si>
  <si>
    <t>ybjL</t>
  </si>
  <si>
    <t>MNINVAELLNGNYILLLFVVLALGLCLGKLRLGSIQLGNSIGVLVVSLLLGQQHFSINTDALNLGFMLFIFCVGVEAGPNFFSIFFRDGKNYLMLALVMVGSALVIALGLGKLFGWDIGLTAGMLAGSMTSTPVLVGAGDTLRHSGMESRQLSLALDNLSLGYALTYLIGLVSLIVGARYLPKLQHQDLQTSAQQIARERGLDTDANRKVYLPVIRAYRVGPELVAWTDGKNLRELGIYRQTGCYIERIRRNGILANPDGDAVLQMGDEIALVGYPDAHARLDPSFRNGKEVFDRDLLDMRIVTEEVVVKNHNAVGKRLAQLKLTDHGCFLNRVIRSQIEMPIDDNVVLNKGDVLQVSGDARRVKTIADRIGFISIHSQVTDLLAFCAFFVIGLMIGMITFQFSTFSFGMGNAAGLLFAGIMLGFMRANHPTFGYIPQGALSMVKEFGLMVFMAGVGLSAGSGINNGLGAIGGQMLIAGLIVSLVPVVICFLFGAYVLRMNRALLFGAMMGARTCAPAMEIISDTARSNIPALGYAGTYAIANVLLTLAGTIIVMVWPGLG</t>
  </si>
  <si>
    <t>P60872</t>
  </si>
  <si>
    <t>YIDE_ECOLI</t>
  </si>
  <si>
    <t>Putative transport protein YidE</t>
  </si>
  <si>
    <t>yidE yibE b3685 JW3662</t>
  </si>
  <si>
    <t>yidE</t>
  </si>
  <si>
    <t>MSDIALTVSILALVAVVGLFIGNVKFRGIGLGIGGVLFGGIIVGHFVSQAGMTLSSDMLHVIQEFGLILFVYTIGIQVGPGFFASLRVSGLRLNLFAVLIVIIGGLVTAILHKLFDIPLPVVLGIFSGAVTNTPALGAGQQILRDLGTPMEMVDQMGMSYAMAYPFGICGILFTMWMLRVIFRVNVETEAQQHESSRTNGGALIKTINIRVENPNLHDLAIKDVPILNGDKIICSRLKREETLKVPSPDTIIQLGDLLHLVGQPADLHNAQLVIGQEVDTSLSTKGTDLRVERVVVTNENVLGKRIRDLHFKERYDVVISRLNRAGVELVASGDISLQFGDILNLVGRPSAIDAVANVLGNAQQKLQQVQMLPVFIGIGLGVLLGSIPVFVPGFPAALKLGLAGGPLIMALILGRIGSIGKLYWFMPPSANLALRELGIVLFLSVVGLKSGGDFVNTLVNGEGLSWIGYGALITAVPLITVGILARMLAKMNYLTMCGMLAGSMTDPPALAFANNLHPTSGAAALSYATVYPLVMFLRIITPQLLAVLFWSIG</t>
  </si>
  <si>
    <t>P60906</t>
  </si>
  <si>
    <t>SYH_ECOLI</t>
  </si>
  <si>
    <t>Histidine--tRNA ligase (EC 6.1.1.21) (Histidyl-tRNA synthetase) (HisRS)</t>
  </si>
  <si>
    <t>hisS b2514 JW2498</t>
  </si>
  <si>
    <t>hisS</t>
  </si>
  <si>
    <t>MAKNIQAIRGMNDYLPGETAIWQRIEGTLKNVLGSYGYSEIRLPIVEQTPLFKRAIGEVTDVVEKEMYTFEDRNGDSLTLRPEGTAGCVRAGIEHGLLYNQEQRLWYIGPMFRHERPQKGRYRQFHQLGCEVFGLQGPDIDAELIMLTARWWRALGISEHVTLELNSIGSLEARANYRDALVAFLEQHKEKLDEDCKRRMYTNPLRVLDSKNPEVQALLNDAPALGDYLDEESREHFAGLCKLLESAGIAYTVNQRLVRGLDYYNRTVFEWVTNSLGSQGTVCAGGRYDGLVEQLGGRATPAVGFAMGLERLVLLVQAVNPEFKADPVVDIYLVASGADTQSAAMALAERLRDELPGVKLMTNHGGGNFKKQFARADKWGARVAVVLGESEVANGTAVVKDLRSGEQTAVAQDSVAAHLRTLLG</t>
  </si>
  <si>
    <t>P60932</t>
  </si>
  <si>
    <t>UPPP_ECOLI</t>
  </si>
  <si>
    <t>Undecaprenyl-diphosphatase (EC 3.6.1.27) (Bacitracin resistance protein) (Undecaprenyl pyrophosphate phosphatase)</t>
  </si>
  <si>
    <t>uppP bacA upk b3057 JW3029</t>
  </si>
  <si>
    <t>uppP</t>
  </si>
  <si>
    <t>MSDMHSLLIAAILGVVEGLTEFLPVSSTGHMIIVGHLLGFEGDTAKTFEVVIQLGSILAVVVMFWRRLFGLIGIHFGRPLQHEGESKGRLTLIHILLGMIPAVVLGLLFHDTIKSLFNPINVMYALVVGGLLLIAAECLKPKEPRAPGLDDMTYRQAFMIGCFQCLALWPGFSRSGATISGGMLMGVSRYAASEFSFLLAVPMMMGATALDLYKSWGFLTSGDIPMFAVGFITAFVVALIAIKTFLQLIKRISFIPFAIYRFIVAAAVYVVFF</t>
  </si>
  <si>
    <t>P60955</t>
  </si>
  <si>
    <t>LGT_ECOLI</t>
  </si>
  <si>
    <t>Phosphatidylglycerol--prolipoprotein diacylglyceryl transferase (EC 2.5.1.145) (Prolipoprotein diacylglyceryl transferase)</t>
  </si>
  <si>
    <t>lgt umpA b2828 JW2796</t>
  </si>
  <si>
    <t>lgt</t>
  </si>
  <si>
    <t>MTSSYLHFPEFDPVIFSIGPVALHWYGLMYLVGFIFAMWLATRRANRPGSGWTKNEVENLLYAGFLGVFLGGRIGYVLFYNFPQFMADPLYLFRVWDGGMSFHGGLIGVIVVMIIFARRTKRSFFQVSDFIAPLIPFGLGAGRLGNFINGELWGRVDPNFPFAMLFPGSRTEDILLLQTNPQWQSIFDTYGVLPRHPSQLYELLLEGVVLFIILNLYIRKPRPMGAVSGLFLIGYGAFRIIVEFFRQPDAQFTGAWVQYISMGQILSIPMIVAGVIMMVWAYRRSPQQHVS</t>
  </si>
  <si>
    <t>P60995</t>
  </si>
  <si>
    <t>LPHI_ECOLI</t>
  </si>
  <si>
    <t>his operon leader peptide (his operon attenuator peptide)</t>
  </si>
  <si>
    <t>hisL b2018 JW2000</t>
  </si>
  <si>
    <t>hisL</t>
  </si>
  <si>
    <t>MTRVQFKHHHHHHHPD</t>
  </si>
  <si>
    <t>P61175</t>
  </si>
  <si>
    <t>RL22_ECOLI</t>
  </si>
  <si>
    <t>50S ribosomal protein L22 (Large ribosomal subunit protein uL22)</t>
  </si>
  <si>
    <t>rplV eryB b3315 JW3277</t>
  </si>
  <si>
    <t>rplV</t>
  </si>
  <si>
    <t>METIAKHRHARSSAQKVRLVADLIRGKKVSQALDILTYTNKKAAVLVKKVLESAIANAEHNDGADIDDLKVTKIFVDEGPSMKRIMPRAKGRADRILKRTSHITVVVSDR</t>
  </si>
  <si>
    <t>P61316</t>
  </si>
  <si>
    <t>LOLA_ECOLI</t>
  </si>
  <si>
    <t>Outer-membrane lipoprotein carrier protein (P20)</t>
  </si>
  <si>
    <t>lolA lplA yzzV b0891 JW0874</t>
  </si>
  <si>
    <t>lolA</t>
  </si>
  <si>
    <t>MKKIAITCALLSSLVASSVWADAASDLKSRLDKVSSFHASFTQKVTDGSGAAVQEGQGDLWVKRPNLFNWHMTQPDESILVSDGKTLWFYNPFVEQATATWLKDATGNTPFMLIARNQSSDWQQYNIKQNGDDFVLTPKASNGNLKQFTINVGRDGTIHQFSAVEQDDQRSSYQLKSQQNGAVDAAKFTFTPPQGVTVDDQRK</t>
  </si>
  <si>
    <t>P61320</t>
  </si>
  <si>
    <t>LOLB_ECOLI</t>
  </si>
  <si>
    <t>Outer-membrane lipoprotein LolB</t>
  </si>
  <si>
    <t>lolB hemM ychC b1209 JW1200</t>
  </si>
  <si>
    <t>lolB</t>
  </si>
  <si>
    <t>MPLPDFRLIRLLPLAALVLTACSVTTPKGPGKSPDSPQWRQHQQDVRNLNQYQTRGAFAYISDQQKVYARFFWQQTGQDRYRLLLTNPLGSTELELNAQPGNVQLVDNKGQRYTADDAEEMIGKLTGMPIPLNSLRQWILGLPGDATDYKLDDQYRLSEITYSQNGKNWKVVYGGYDTKTQPAMPANMELTDGGQRIKLKMDNWIVK</t>
  </si>
  <si>
    <t>P61517</t>
  </si>
  <si>
    <t>CAN_ECOLI</t>
  </si>
  <si>
    <t>Carbonic anhydrase 2 (EC 4.2.1.1) (Carbonate dehydratase 2)</t>
  </si>
  <si>
    <t>can cynT2 yadF b0126 JW0122</t>
  </si>
  <si>
    <t>can</t>
  </si>
  <si>
    <t>MKDIDTLISNNALWSKMLVEEDPGFFEKLAQAQKPRFLWIGCSDSRVPAERLTGLEPGELFVHRNVANLVIHTDLNCLSVVQYAVDVLEVEHIIICGHYGCGGVQAAVENPELGLINNWLLHIRDIWFKHSSLLGEMPQERRLDTLCELNVMEQVYNLGHSTIMQSAWKRGQKVTIHGWAYGIHDGLLRDLDVTATNRETLEQRYRHGISNLKLKHANHK</t>
  </si>
  <si>
    <t>P61714</t>
  </si>
  <si>
    <t>RISB_ECOLI</t>
  </si>
  <si>
    <t>6,7-dimethyl-8-ribityllumazine synthase (DMRL synthase) (LS) (Lumazine synthase) (EC 2.5.1.78)</t>
  </si>
  <si>
    <t>ribE ribH ybaF b0415 JW0405</t>
  </si>
  <si>
    <t>ribE</t>
  </si>
  <si>
    <t>MNIIEANVATPDARVAITIARFNNFINDSLLEGAIDALKRIGQVKDENITVVWVPGAYELPLAAGALAKTGKYDAVIALGTVIRGGTAHFEYVAGGASNGLAHVAQDSEIPVAFGVLTTESIEQAIERAGTKAGNKGAEAALTALEMINVLKAIKA</t>
  </si>
  <si>
    <t>P61887</t>
  </si>
  <si>
    <t>RMLA2_ECOLI</t>
  </si>
  <si>
    <t>Glucose-1-phosphate thymidylyltransferase 2 (G1P-TT 2) (EC 2.7.7.24) (dTDP-glucose pyrophosphorylase 2) (dTDP-glucose synthase 2)</t>
  </si>
  <si>
    <t>rffH rmlA2 yifG b3789 JW3763</t>
  </si>
  <si>
    <t>rffH</t>
  </si>
  <si>
    <t>MKGIILAGGSGTRLHPITRGVSKQLLPIYDKPMIYYPLSVLMLAGIREILIITTPEDKGYFQRLLGDGSEFGIQLEYAEQPSPDGLAQAFIIGETFLNGEPSCLVLGDNIFFGQGFSPKLRHVAARTEGATVFGYQVMDPERFGVVEFDDNFRAISLEEKPKQPKSNWAVTGLYFYDSKVVEYAKQVKPSERGELEITSINQMYLEAGNLTVELLGRGFAWLDTGTHDSLIEASTFVQTVEKRQGFKIACLEEIAWRNGWLDDEGVKRAASSLAKTGYGQYLLELLRARPRQY</t>
  </si>
  <si>
    <t>P61889</t>
  </si>
  <si>
    <t>MDH_ECOLI</t>
  </si>
  <si>
    <t>Malate dehydrogenase (EC 1.1.1.37)</t>
  </si>
  <si>
    <t>mdh b3236 JW3205</t>
  </si>
  <si>
    <t>mdh</t>
  </si>
  <si>
    <t>MKVAVLGAAGGIGQALALLLKTQLPSGSELSLYDIAPVTPGVAVDLSHIPTAVKIKGFSGEDATPALEGADVVLISAGVARKPGMDRSDLFNVNAGIVKNLVQQVAKTCPKACIGIITNPVNTTVAIAAEVLKKAGVYDKNKLFGVTTLDIIRSNTFVAELKGKQPGEVEVPVIGGHSGVTILPLLSQVPGVSFTEQEVADLTKRIQNAGTEVVEAKAGGGSATLSMGQAAARFGLSLVRALQGEQGVVECAYVEGDGQYARFFSQPLLLGKNGVEERKSIGTLSAFEQNALEGMLDTLKKDIALGEEFVNK</t>
  </si>
  <si>
    <t>P61949</t>
  </si>
  <si>
    <t>FLAV_ECOLI</t>
  </si>
  <si>
    <t>Flavodoxin 1</t>
  </si>
  <si>
    <t>fldA b0684 JW0671</t>
  </si>
  <si>
    <t>fldA</t>
  </si>
  <si>
    <t>MAITGIFFGSDTGNTENIAKMIQKQLGKDVADVHDIAKSSKEDLEAYDILLLGIPTWYYGEAQCDWDDFFPTLEEIDFNGKLVALFGCGDQEDYAEYFCDALGTIRDIIEPRGATIVGHWPTAGYHFEASKGLADDDHFVGLAIDEDRQPELTAERVEKWVKQISEELHLDEILNA</t>
  </si>
  <si>
    <t>P62066</t>
  </si>
  <si>
    <t>YCEQ_ECOLI</t>
  </si>
  <si>
    <t>Uncharacterized protein YceQ</t>
  </si>
  <si>
    <t>yceQ b1085 JW5154</t>
  </si>
  <si>
    <t>yceQ</t>
  </si>
  <si>
    <t>MSVARFSCGKTAQLSKKQTGYYSPEIFPSTGKDCNPQPANCLKDQYVLRHCCVDDRSGKMGYSVKFLVLTRMDTETASLFHCKPCYSKMTFTIYHPLTHSFFTSCW</t>
  </si>
  <si>
    <t>P62395</t>
  </si>
  <si>
    <t>SECM_ECOLI</t>
  </si>
  <si>
    <t>Secretion monitor</t>
  </si>
  <si>
    <t>secM srrA yacA b0097 JW5007</t>
  </si>
  <si>
    <t>secM</t>
  </si>
  <si>
    <t>MSGILTRWRQFGKRYFWPHLLLGMVAASLGLPALSNAAEPNAPAKATTRNHEPSAKVNFGQLALLEANTRRPNSNYSVDYWHQHAIRTVIRHLSFAMAPQTLPVAEESLPLQAQHLALLDTLSALLTQEGTPSEKGYRIDYAHFTPQAKFSTPVWISQAQGIRAGPQRLT</t>
  </si>
  <si>
    <t>P62399</t>
  </si>
  <si>
    <t>RL5_ECOLI</t>
  </si>
  <si>
    <t>50S ribosomal protein L5 (Large ribosomal subunit protein uL5)</t>
  </si>
  <si>
    <t>rplE b3308 JW3270</t>
  </si>
  <si>
    <t>rplE</t>
  </si>
  <si>
    <t>MAKLHDYYKDEVVKKLMTEFNYNSVMQVPRVEKITLNMGVGEAIADKKLLDNAAADLAAISGQKPLITKARKSVAGFKIRQGYPIGCKVTLRGERMWEFFERLITIAVPRIRDFRGLSAKSFDGRGNYSMGVREQIIFPEIDYDKVDRVRGLDITITTTAKSDEEGRALLAAFDFPFRK</t>
  </si>
  <si>
    <t>P62517</t>
  </si>
  <si>
    <t>OPGH_ECOLI</t>
  </si>
  <si>
    <t>Glucans biosynthesis glucosyltransferase H (EC 2.4.1.-)</t>
  </si>
  <si>
    <t>mdoH opgH b1049 JW1037</t>
  </si>
  <si>
    <t>mdoH</t>
  </si>
  <si>
    <t>MNKTTEYIDAMPIAASEKAALPKTDIRAVHQALDAEHRTWAREDDSPQGSVKARLEQAWPDSLADGQLIKDDEGRDQLKAMPEAKRSSMFPDPWRTNPVGRFWDRLRGRDVTPRYLARLTKEEQESEQKWRTVGTIRRYILLILTLAQTVVATWYMKTILPYQGWALINPMDMVGQDLWVSFMQLLPYMLQTGILILFAVLFCWVSAGFWTALMGFLQLLIGRDKYSISASTVGDEPLNPEHRTALIMPICNEDVNRVFAGLRATWESVKATGNAKHFDVYILSDSYNPDICVAEQKAWMELIAEVGGEGQIFYRRRRRRVKRKSGNIDDFCRRWGSQYSYMVVLDADSVMTGDCLCGLVRLMEANPNAGIIQSSPKASGMDTLYARCQQFATRVYGPLFTAGLHFWQLGESHYWGHNAIIRVKPFIEHCALAPLPGEGSFAGSILSHDFVEAALMRRAGWGVWIAYDLPGSYEELPPNLLDELKRDRRWCHGNLMNFRLFLVKGMHPVHRAVFLTGVMSYLSAPLWFMFLALSTALQVVHALTEPQYFLQPRQLFPVWPQWRPELAIALFASTMVLLFLPKLLSILLIWCKGTKEYGGFWRVTLSLLLEVLFSVLLAPVRMLFHTVFVVSAFLGWEVVWNSPQRDDDSTSWGEAFKRHGSQLLLGLVWAVGMAWLDLRFLFWLAPIVFSLILSPFVSVISSRATVGLRTKRWKLFLIPEEYSPPQVLVDTDRFLEMNRQRSLDDGFMHAVFNPSFNALATAMATARHRASKVLEIARDRHVEQALNETPEKLNRDRRLVLLSDPVTMARLHFRVWNSPERYSSWVSYYEGIKLNPLALRKPDAASQ</t>
  </si>
  <si>
    <t>P62522</t>
  </si>
  <si>
    <t>LPID_ECOLI</t>
  </si>
  <si>
    <t>ilv operon leader peptide (ilvGMEDA operon attenuator peptide)</t>
  </si>
  <si>
    <t>ilvL b3766 JW3739</t>
  </si>
  <si>
    <t>ilvL</t>
  </si>
  <si>
    <t>MTALLRVISLVVISVVVIIIPPCGAALGRGKA</t>
  </si>
  <si>
    <t>P62601</t>
  </si>
  <si>
    <t>TREF_ECOLI</t>
  </si>
  <si>
    <t>Cytoplasmic trehalase (EC 3.2.1.28) (Alpha,alpha-trehalase) (Alpha,alpha-trehalose glucohydrolase)</t>
  </si>
  <si>
    <t>treF b3519 JW3487</t>
  </si>
  <si>
    <t>treF</t>
  </si>
  <si>
    <t>MLNQKIQNPNPDELMIEVDLCYELDPYELKLDEMIEAEPEPEMIEGLPASDALTPADRYLELFEHVQSAKIFPDSKTFPDCAPKMDPLDILIRYRKVRRHRDFDLRKFVENHFWLPEVYSSEYVSDPQNSLKEHIDQLWPVLTREPQDHIPWSSLLALPQSYIVPGGRFSETYYWDSYFTMLGLAESGREDLLKCMADNFAWMIENYGHIPNGNRTYYLSRSQPPVFALMVELFEEDGVRGARRYLDHLKMEYAFWMDGAESLIPNQAYRHVVRMPDGSLLNRYWDDRDTPRDESWLEDVETAKHSGRPPNEVYRDLRAGAASGWDYSSRWLRDTGRLASIRTTQFIPIDLNAFLFKLESAIANISALKGEKETEALFRQKASARRDAVNRYLWDDENGIYRDYDWRREQLALFSAAAIVPLYVGMANHEQADRLANAVRSRLLTPGGILASEYETGEQWDKPNGWAPLQWMAIQGFKMYGDDLLGDEIARSWLKTVNQFYLEQHKLIEKYHIADGVPREGGGGEYPLQDGFGWTNGVVRRLIGLYGEP</t>
  </si>
  <si>
    <t>P62615</t>
  </si>
  <si>
    <t>ISPE_ECOLI</t>
  </si>
  <si>
    <t>4-diphosphocytidyl-2-C-methyl-D-erythritol kinase (CMK) (EC 2.7.1.148) (4-(cytidine-5'-diphospho)-2-C-methyl-D-erythritol kinase)</t>
  </si>
  <si>
    <t>ispE ipk ychB b1208 JW1199</t>
  </si>
  <si>
    <t>ispE</t>
  </si>
  <si>
    <t>MRTQWPSPAKLNLFLYITGQRADGYHTLQTLFQFLDYGDTISIELRDDGDIRLLTPVEGVEHEDNLIVRAARLLMKTAADSGRLPTGSGANISIDKRLPMGGGLGGGSSNAATVLVALNHLWQCGLSMDELAEMGLTLGADVPVFVRGHAAFAEGVGEILTPVDPPEKWYLVAHPGVSIPTPVIFKDPELPRNTPKRSIETLLKCEFSNDCEVIARKRFREVDAVLSWLLEYAPSRLTGTGACVFAEFDTESEARQVLEQAPEWLNGFVAKGANLSPLHRAML</t>
  </si>
  <si>
    <t>P62617</t>
  </si>
  <si>
    <t>ISPF_ECOLI</t>
  </si>
  <si>
    <t>2-C-methyl-D-erythritol 2,4-cyclodiphosphate synthase (MECDP-synthase) (MECPP-synthase) (MECPS) (EC 4.6.1.12)</t>
  </si>
  <si>
    <t>ispF mecS ygbB b2746 JW2716</t>
  </si>
  <si>
    <t>ispF</t>
  </si>
  <si>
    <t>MRIGHGFDVHAFGGEGPIIIGGVRIPYEKGLLAHSDGDVALHALTDALLGAAALGDIGKLFPDTDPAFKGADSRELLREAWRRIQAKGYTLGNVDVTIIAQAPKMLPHIPQMRVFIAEDLGCHMDDVNVKATTTEKLGFTGRGEGIACEAVALLIKATK</t>
  </si>
  <si>
    <t>P62620</t>
  </si>
  <si>
    <t>ISPG_ECOLI</t>
  </si>
  <si>
    <t>4-hydroxy-3-methylbut-2-en-1-yl diphosphate synthase (flavodoxin) (EC 1.17.7.3) (1-hydroxy-2-methyl-2-(E)-butenyl 4-diphosphate synthase) (Protein GcpE) (Protein E)</t>
  </si>
  <si>
    <t>ispG gcpE b2515 JW2499</t>
  </si>
  <si>
    <t>ispG</t>
  </si>
  <si>
    <t>MHNQAPIQRRKSTRIYVGNVPIGDGAPIAVQSMTNTRTTDVEATVNQIKALERVGADIVRVSVPTMDAAEAFKLIKQQVNVPLVADIHFDYRIALKVAEYGVDCLRINPGNIGNEERIRMVVDCARDKNIPIRIGVNAGSLEKDLQEKYGEPTPQALLESAMRHVDHLDRLNFDQFKVSVKASDVFLAVESYRLLAKQIDQPLHLGITEAGGARSGAVKSAIGLGLLLSEGIGDTLRVSLAADPVEEIKVGFDILKSLRIRSRGINFIACPTCSRQEFDVIGTVNALEQRLEDIITPMDVSIIGCVVNGPGEALVSTLGVTGGNKKSGLYEDGVRKDRLDNNDMIDQLEARIRAKASQLDEARRIDVQQVEK</t>
  </si>
  <si>
    <t>P62623</t>
  </si>
  <si>
    <t>ISPH_ECOLI</t>
  </si>
  <si>
    <t>4-hydroxy-3-methylbut-2-enyl diphosphate reductase (HMBPP reductase) (EC 1.17.7.4) (1-hydroxy-2-methyl-2-(E)-butenyl 4-diphosphate reductase)</t>
  </si>
  <si>
    <t>ispH lytB yaaE b0029 JW0027</t>
  </si>
  <si>
    <t>ispH</t>
  </si>
  <si>
    <t>MQILLANPRGFCAGVDRAISIVENALAIYGAPIYVRHEVVHNRYVVDSLRERGAIFIEQISEVPDGAILIFSAHGVSQAVRNEAKSRDLTVFDATCPLVTKVHMEVARASRRGEESILIGHAGHPEVEGTMGQYSNPEGGMYLVESPDDVWKLTVKNEEKLSFMTQTTLSVDDTSDVIDALRKRFPKIVGPRKDDICYATTNRQEAVRALAEQAEVVLVVGSKNSSNSNRLAELAQRMGKRAFLIDDAKDIQEEWVKEVKCVGVTAGASAPDILVQNVVARLQQLGGGEAIPLEGREENIVFEVPKELRVDIREVD</t>
  </si>
  <si>
    <t>P62672</t>
  </si>
  <si>
    <t>APAG_ECOLI</t>
  </si>
  <si>
    <t>Protein ApaG</t>
  </si>
  <si>
    <t>apaG b0050 JW0049</t>
  </si>
  <si>
    <t>apaG</t>
  </si>
  <si>
    <t>MINSPRVCIQVQSVYIEAQSSPDNERYVFAYTVTIRNLGRAPVQLLGRYWLITNGNGRETEVQGEGVVGVQPLIAPGEEYQYTSGAIIETPLGTMQGHYEMIDENGVPFSIDIPVFRLAVPTLIH</t>
  </si>
  <si>
    <t>P62707</t>
  </si>
  <si>
    <t>GPMA_ECOLI</t>
  </si>
  <si>
    <t>2,3-bisphosphoglycerate-dependent phosphoglycerate mutase (BPG-dependent PGAM) (PGAM) (Phosphoglyceromutase) (dPGM) (EC 5.4.2.11)</t>
  </si>
  <si>
    <t>gpmA gpm pgm pgmA b0755 JW0738</t>
  </si>
  <si>
    <t>gpmA</t>
  </si>
  <si>
    <t>MAVTKLVLVRHGESQWNKENRFTGWYDVDLSEKGVSEAKAAGKLLKEEGYSFDFAYTSVLKRAIHTLWNVLDELDQAWLPVEKSWKLNERHYGALQGLNKAETAEKYGDEQVKQWRRGFAVTPPELTKDDERYPGHDPRYAKLSEKELPLTESLALTIDRVIPYWNETILPRMKSGERVIIAAHGNSLRALVKYLDNMSEEEILELNIPTGVPLVYEFDENFKPLKRYYLGNADEIAAKAAAVANQGKAK</t>
  </si>
  <si>
    <t>P62723</t>
  </si>
  <si>
    <t>YEIH_ECOLI</t>
  </si>
  <si>
    <t>UPF0324 inner membrane protein YeiH</t>
  </si>
  <si>
    <t>yeiH b2158 JW2145</t>
  </si>
  <si>
    <t>yeiH</t>
  </si>
  <si>
    <t>MTNITLQKQHRTLWHFIPGLALSAVITGVALWGGSIPAVAGAGFSALTLAILLGMVLGNTIYPHIWKSCDGGVLFAKQYLLRLGIILYGFRLTFSQIADVGISGIIIDVLTLSSTFLLACFLGQKVFGLDKHTSWLIGAGSSICGAAAVLATEPVVKAEASKVTVAVATVVIFGTVAIFLYPAIYPLMSQWFSPETFGIYIGSTVHEVAQVVAAGHAISPDAENAAVISKMLRVMMLAPFLILLAARVKQLSGANSGEKSKITIPWFAILFIVVAIFNSFHLLPQSVVNMLVTLDTFLLAMAMAALGLTTHVSALKKAGAKPLLMALVLFAWLIVGGGAINYVIQSVIA</t>
  </si>
  <si>
    <t>P62768</t>
  </si>
  <si>
    <t>YAEH_ECOLI</t>
  </si>
  <si>
    <t>UPF0325 protein YaeH</t>
  </si>
  <si>
    <t>yaeH b0163 JW0159</t>
  </si>
  <si>
    <t>yaeH</t>
  </si>
  <si>
    <t>MYDNLKSLGITNPEEIDRYSLRQEANNDILKIYFQKDKGEFFAKSVKFKYPRQRKTVVADGVGQGYKEVQEISPNLRYIIDELDQICQRDRSEVDLKRKILDDLRHLESVVTNKISEIEADLEKLTRK</t>
  </si>
  <si>
    <t>P63020</t>
  </si>
  <si>
    <t>NFUA_ECOLI</t>
  </si>
  <si>
    <t>Fe/S biogenesis protein NfuA</t>
  </si>
  <si>
    <t>nfuA gntY yhgI b3414 JW3377</t>
  </si>
  <si>
    <t>nfuA</t>
  </si>
  <si>
    <t>MIRISDAAQAHFAKLLANQEEGTQIRVFVINPGTPNAECGVSYCPPDAVEATDTALKFDLLTAYVDELSAPYLEDAEIDFVTDQLGSQLTLKAPNAKMRKVADDAPLMERVEYMLQSQINPQLAGHGGRVSLMEITEDGYAILQFGGGCNGCSMVDVTLKEGIEKQLLNEFPELKGVRDLTEHQRGEHSYY</t>
  </si>
  <si>
    <t>P63177</t>
  </si>
  <si>
    <t>RLMB_ECOLI</t>
  </si>
  <si>
    <t>23S rRNA (guanosine-2'-O-)-methyltransferase RlmB (EC 2.1.1.185) (23S rRNA (guanosine2251 2'-O)-methyltransferase) (23S rRNA Gm2251 2'-O-methyltransferase)</t>
  </si>
  <si>
    <t>rlmB yjfH b4180 JW4138</t>
  </si>
  <si>
    <t>rlmB</t>
  </si>
  <si>
    <t>MSEMIYGIHAVQALLERAPERFQEVFILKGREDKRLLPLIHALESQGVVIQLANRQYLDEKSDGAVHQGIIARVKPGRQYQENDLPDLIASLDQPFLLILDGVTDPHNLGACLRSADAAGVHAVIVPKDRSAQLNATAKKVACGAAESVPLIRVTNLARTMRMLQEENIWIVGTAGEADHTLYQSKMTGRLALVMGAEGEGMRRLTREHCDELISIPMAGSVSSLNVSVATGICLFEAVRQRS</t>
  </si>
  <si>
    <t>P63183</t>
  </si>
  <si>
    <t>KUP_ECOLI</t>
  </si>
  <si>
    <t>Low affinity potassium transport system protein kup (Kup system potassium uptake protein)</t>
  </si>
  <si>
    <t>kup trkD b3747 JW5609</t>
  </si>
  <si>
    <t>kup</t>
  </si>
  <si>
    <t>MSTDNKQSLPAITLAAIGVVYGDIGTSPLYTLRECLSGQFGFGVERDAVFGFLSLIFWLLIFVVSIKYLTFVMRADNAGEGGILTLMSLAGRNTSARTTSMLVIMGLIGGSFFYGEVVITPAISVMSAIEGLEIVAPQLDTWIVPLSIIVLTLLFMIQKHGTAMVGKLFAPIMLTWFLILAGLGLRSIIANPEVLHALNPMWAVHFFLEYKTVSFIALGAVVLSITGVEALYADMGHFGKFPIRLAWFTVVLPSLTLNYFGQGALLLKNPEAIKNPFFLLAPDWALIPLLIIAALATVIASQAVISGVFSLTRQAVRLGYLSPMRIIHTSEMESGQIYIPFVNWMLYVAVVIVIVSFEHSSNLAAAYGIAVTGTMVLTSILSTTVARQNWHWNKYFVALILIAFLCVDIPLFTANLDKLLSGGWLPLSLGTVMFIVMTTWKSERFRLLRRMHEHGNSLEAMIASLEKSPPVRVPGTAVYMSRAINVIPFALMHNLKHNKVLHERVILLTLRTEDAPYVHNVRRVQIEQLSPTFWRVVASYGWRETPNVEEVFHRCGLEGLSCRMMETSFFMSHESLILGKRPWYLRLRGKLYLLLQRNALRAPDQFEIPPNRVIELGTQVEI</t>
  </si>
  <si>
    <t>P63201</t>
  </si>
  <si>
    <t>GADW_ECOLI</t>
  </si>
  <si>
    <t>HTH-type transcriptional regulator GadW</t>
  </si>
  <si>
    <t>gadW yhiW b3515 JW3483</t>
  </si>
  <si>
    <t>gadW</t>
  </si>
  <si>
    <t>MTHVCSVILIRRSFDIYHEQQKISLHNESILLLEKNLADDFAFCSPDTRRLDIDELTVCHYLQNIRQLPRNLGLHSKDRLLINQSPPMPLVTAIFDSFNESGVNSPILSNMLYLSCLSMFSHKKELIPLLFNSISTVSGKVERLISFDIAKRWYLRDIAERMYTSESLIKKKLQDENTCFSKILLASRMSMARRLLELRQIPLHTIAEKCGYSSTSYFINTFRQYYGVTPHQFAQHSPGTFS</t>
  </si>
  <si>
    <t>P63204</t>
  </si>
  <si>
    <t>GADE_ECOLI</t>
  </si>
  <si>
    <t>Transcriptional regulator GadE</t>
  </si>
  <si>
    <t>gadE yhiE yhiT b3512 JW3480</t>
  </si>
  <si>
    <t>gadE</t>
  </si>
  <si>
    <t>MIFLMTKDSFLLQGFWQLKDNHEMIKINSLSEIKKVGNKPFKVIIDTYHNHILDEEAIKFLEKLDAERIIVLAPYHISKLKAKAPIYFVSRKESIKNLLEITYGKHLPHKNSQLCFSHNQFKIMQLILKNKNESNITSTLNISQQTLKIQKFNIMYKLKLRRMSDIVTLGITSYF</t>
  </si>
  <si>
    <t>P63224</t>
  </si>
  <si>
    <t>GMHA_ECOLI</t>
  </si>
  <si>
    <t>Phosphoheptose isomerase (EC 5.3.1.28) (Sedoheptulose 7-phosphate isomerase)</t>
  </si>
  <si>
    <t>gmhA lpcA tfrA yafI b0222 JW0212</t>
  </si>
  <si>
    <t>gmhA</t>
  </si>
  <si>
    <t>MYQDLIRNELNEAAETLANFLKDDANIHAIQRAAVLLADSFKAGGKVLSCGNGGSHCDAMHFAEELTGRYRENRPGYPAIAISDVSHISCVGNDFGFNDIFSRYVEAVGREGDVLLGISTSGNSANVIKAIAAAREKGMKVITLTGKDGGKMAGTADIEIRVPHFGYADRIQEIHIKVIHILIQLIEKEMVK</t>
  </si>
  <si>
    <t>P63228</t>
  </si>
  <si>
    <t>GMHBB_ECOLI</t>
  </si>
  <si>
    <t>D-glycero-beta-D-manno-heptose-1,7-bisphosphate 7-phosphatase (EC 3.1.3.82) (D,D-heptose 1,7-bisphosphate phosphatase) (HBP phosphatase)</t>
  </si>
  <si>
    <t>gmhB yaeD b0200 JW0196</t>
  </si>
  <si>
    <t>gmhB</t>
  </si>
  <si>
    <t>MAKSVPAIFLDRDGTINVDHGYVHEIDNFEFIDGVIDAMRELKKMGFALVVVTNQSGIARGKFTEAQFETLTEWMDWSLADRDVDLDGIYYCPHHPQGSVEEFRQVCDCRKPHPGMLLSARDYLHIDMAASYMVGDKLEDMQAAVAANVGTKVLVRTGKPITPEAENAADWVLNSLADLPQAIKKQQKPAQ</t>
  </si>
  <si>
    <t>P63235</t>
  </si>
  <si>
    <t>GADC_ECOLI</t>
  </si>
  <si>
    <t>Probable glutamate/gamma-aminobutyrate antiporter (Extreme acid sensitivity protein)</t>
  </si>
  <si>
    <t>gadC acsA xasA b1492 JW1487</t>
  </si>
  <si>
    <t>gadC</t>
  </si>
  <si>
    <t>MATSVQTGKAKQLTLLGFFAITASMVMAVYEYPTFATSGFSLVFFLLLGGILWFIPVGLCAAEMATVDGWEEGGVFAWVSNTLGPRWGFAAISFGYLQIAIGFIPMLYFVLGALSYILKWPALNEDPITKTIAALIILWALALTQFGGTKYTARIAKVGFFAGILLPAFILIALAAIYLHSGAPVAIEMDSKTFFPDFSKVGTLVVFVAFILSYMGVEASATHVNEMSNPGRDYPLAMLLLMVAAICLSSVGGLSIAMVIPGNEINLSAGVMQTFTVLMSHVAPEIEWTVRVISALLLLGVLAEIASWIVGPSRGMYVTAQKNLLPAAFAKMNKNGVPVTLVISQLVITSIALIILTNTGGGNNMSFLIALALTVVIYLCAYFMLFIGYIVLVLKHPDLKRTFNIPGGKGVKLVVAIVGLLTSIMAFIVSFLPPDNIQGDSTDMYVELLVVSFLVVLALPFILYAVHDRKGKANTGVTLEPINSQNAPKGHFFLHPRARSPHYIVMNDKKH</t>
  </si>
  <si>
    <t>P63264</t>
  </si>
  <si>
    <t>CBPM_ECOLI</t>
  </si>
  <si>
    <t>Chaperone modulatory protein CbpM</t>
  </si>
  <si>
    <t>cbpM yccD b0999 JW0984</t>
  </si>
  <si>
    <t>cbpM</t>
  </si>
  <si>
    <t>MANVTVTFTITEFCLHTGISEEELNEIVGLGVVEPREIQETTWVFDDHAAIVVQRAVRLRHELALDWPGIAVALTLMDDIAHLKQENRLLRQRLSRFVAHP</t>
  </si>
  <si>
    <t>P63284</t>
  </si>
  <si>
    <t>CLPB_ECOLI</t>
  </si>
  <si>
    <t>Chaperone protein ClpB (Heat shock protein F84.1)</t>
  </si>
  <si>
    <t>clpB htpM b2592 JW2573</t>
  </si>
  <si>
    <t>clpB</t>
  </si>
  <si>
    <t>MRLDRLTNKFQLALADAQSLALGHDNQFIEPLHLMSALLNQEGGSVSPLLTSAGINAGQLRTDINQALNRLPQVEGTGGDVQPSQDLVRVLNLCDKLAQKRGDNFISSELFVLAALESRGTLADILKAAGATTANITQAIEQMRGGESVNDQGAEDQRQALKKYTIDLTERAEQGKLDPVIGRDEEIRRTIQVLQRRTKNNPVLIGEPGVGKTAIVEGLAQRIINGEVPEGLKGRRVLALDMGALVAGAKYRGEFEERLKGVLNDLAKQEGNVILFIDELHTMVGAGKADGAMDAGNMLKPALARGELHCVGATTLDEYRQYIEKDAALERRFQKVFVAEPSVEDTIAILRGLKERYELHHHVQITDPAIVAAATLSHRYIADRQLPDKAIDLIDEAASSIRMQIDSKPEELDRLDRRIIQLKLEQQALMKESDEASKKRLDMLNEELSDKERQYSELEEEWKAEKASLSGTQTIKAELEQAKIAIEQARRVGDLARMSELQYGKIPELEKQLEAATQLEGKTMRLLRNKVTDAEIAEVLARWTGIPVSRMMESEREKLLRMEQELHHRVIGQNEAVDAVSNAIRRSRAGLADPNRPIGSFLFLGPTGVGKTELCKALANFMFDSDEAMVRIDMSEFMEKHSVSRLVGAPPGYVGYEEGGYLTEAVRRRPYSVILLDEVEKAHPDVFNILLQVLDDGRLTDGQGRTVDFRNTVVIMTSNLGSDLIQERFGELDYAHMKELVLGVVSHNFRPEFINRIDEVVVFHPLGEQHIASIAQIQLKRLYKRLEERGYEIHISDEALKLLSENGYDPVYGARPLKRAIQQQIENPLAQQILSGELVPGKVIRLEVNEDRIVAVQ</t>
  </si>
  <si>
    <t>P63340</t>
  </si>
  <si>
    <t>YQEG_ECOLI</t>
  </si>
  <si>
    <t>Inner membrane transport protein YqeG</t>
  </si>
  <si>
    <t>yqeG b2845 JW2813</t>
  </si>
  <si>
    <t>yqeG</t>
  </si>
  <si>
    <t>MSNIWSKEETLWSFALYGTAVGAGTLFLPIQLGSAGAVVLFITALVAWPLTYWPHKALCQFILSSKTSAGEGITGAVTHYYGKKIGNLITTLYFIAFFVVVLIYAVAITNSLTEQLAKHMVIDLRIRMLVSLGVVLILNLIFLMGRHATIRVMGFLVFPLIAYFLFLSIYLVGSWQPDLLTTQVEFNQNTLHQIWISIPVMVFAFSHTPIISTFAIDRREKYGEHAMDKCKKIMKVAYLIICISVLFFVFSCLLSIPPSYIEAAKEEGVTILSALSMLPNAPAWLSISGIIVAVVAMSKSFLGTYFGVIEGATEVVKTTLQQVGVKKSRAFNRALSIMLVSLITFIVCCINPNAISMIYAISGPLIAMILFIMPTLSTYLIPALKPWRSIGNLITLIVGILCVSVMFFS</t>
  </si>
  <si>
    <t>P63386</t>
  </si>
  <si>
    <t>MLAF_ECOLI</t>
  </si>
  <si>
    <t>Intermembrane phospholipid transport system ATP-binding protein MlaF (EC 7.6.2.-)</t>
  </si>
  <si>
    <t>mlaF yrbF b3195 JW3162</t>
  </si>
  <si>
    <t>mlaF</t>
  </si>
  <si>
    <t>MEQSVANLVDMRDVSFTRGNRCIFDNISLTVPRGKITAIMGPSGIGKTTLLRLIGGQIAPDHGEILFDGENIPAMSRSRLYTVRKRMSMLFQSGALFTDMNVFDNVAYPLREHTQLPAPLLHSTVMMKLEAVGLRGAAKLMPSELSGGMARRAALARAIALEPDLIMFDEPFVGQDPITMGVLVKLISELNSALGVTCVVVSHDVPEVLSIADHAWILADKKIVAHGSAQALQANPDPRVRQFLDGIADGPVPFRYPAGDYHADLLPGS</t>
  </si>
  <si>
    <t>P63389</t>
  </si>
  <si>
    <t>YHES_ECOLI</t>
  </si>
  <si>
    <t>Probable ATP-binding protein YheS</t>
  </si>
  <si>
    <t>yheS b3352 JW3315</t>
  </si>
  <si>
    <t>yheS</t>
  </si>
  <si>
    <t>MIVFSSLQIRRGVRVLLDNATATINPGQKVGLVGKNGCGKSTLLALLKNEISADGGSYTFPGSWQLAWVNQETPALPQAALEYVIDGDREYRQLEAQLHDANERNDGHAIATIHGKLDAIDAWSIRSRAASLLHGLGFSNEQLERPVSDFSGGWRMRLNLAQALICRSDLLLLDEPTNHLDLDAVIWLEKWLKSYQGTLILISHDRDFLDPIVDKIIHIEQQSMFEYTGNYSSFEVQRATRLAQQQAMYESQQERVAHLQSYIDRFRAKATKAKQAQSRIKMLERMELIAPAHVDNPFRFSFRAPESLPNPLLKMEKVSAGYGDRIILDSIKLNLVPGSRIGLLGRNGAGKSTLIKLLAGELAPVSGEIGLAKGIKLGYFAQHQLEYLRADESPIQHLARLAPQELEQKLRDYLGGFGFQGDKVTEETRRFSGGEKARLVLALIVWQRPNLLLLDEPTNHLDLDMRQALTEALIEFEGALVVVSHDRHLLRSTTDDLYLVHDRKVEPFDGDLEDYQQWLSDVQKQENQTDEAPKENANSAQARKDQKRREAELRAQTQPLRKEIARLEKEMEKLNAQLAQAEEKLGDSELYDQSRKAELTACLQQQASAKSGLEECEMAWLEAQEQLEQMLLEGQSN</t>
  </si>
  <si>
    <t>P63417</t>
  </si>
  <si>
    <t>YHBS_ECOLI</t>
  </si>
  <si>
    <t>Uncharacterized N-acetyltransferase YhbS (EC 2.3.1.-)</t>
  </si>
  <si>
    <t>yhbS b3156 JW3125</t>
  </si>
  <si>
    <t>yhbS</t>
  </si>
  <si>
    <t>MLIRVEIPIDAPGIDALLRRSFESDAEAKLVHDLREDGFLTLGLVATDDEGQVIGYVAFSPVDVQGEDLQWVGMAPLAVDEKYRGQGLARQLVYEGLDSLNEFGYAAVVTLGDPALYSRFGFELAAHHDLRCRWPGTESAFQVHRLADDALNGVTGLVEYHEHFNRF</t>
  </si>
  <si>
    <t>P63746</t>
  </si>
  <si>
    <t>EUTS_ECOLI</t>
  </si>
  <si>
    <t>Ethanolamine utilization protein EutS</t>
  </si>
  <si>
    <t>eutS ypfE b2462 JW2446</t>
  </si>
  <si>
    <t>eutS</t>
  </si>
  <si>
    <t>MDKERIIQEFVPGKQVTLAHLIAHPGEELAKKIGVPDAGAIGIMTLTPGETAMIAGDLALKAADVHIGFLDRFSGALVIYGSVGAVEEALSQTVSGLGRLLNYTLCEMTKS</t>
  </si>
  <si>
    <t>P63883</t>
  </si>
  <si>
    <t>AMIC_ECOLI</t>
  </si>
  <si>
    <t>N-acetylmuramoyl-L-alanine amidase AmiC (EC 3.5.1.28)</t>
  </si>
  <si>
    <t>amiC ygdN b2817 JW5449</t>
  </si>
  <si>
    <t>amiC</t>
  </si>
  <si>
    <t>MSGSNTAISRRRLLQGAGAMWLLSVSQVSLAAVSQVVAVRVWPASSYTRVTVESNRQLKYKQFALSNPERVVVDIEDVNLNSVLKGMAAQIRADDPFIKSARVGQFDPQTVRMVFELKQNVKPQLFALAPVAGFKERLVMDLYPANAQDMQDPLLALLEDYNKGDLEKQVPPAQSGPQPGKAGRDRPIVIMLDPGHGGEDSGAVGKYKTREKDVVLQIARRLRSLIEKEGNMKVYMTRNEDIFIPLQVRVAKAQKQRADLFVSIHADAFTSRQPSGSSVFALSTKGATSTAAKYLAQTQNASDLIGGVSKSGDRYVDHTMFDMVQSLTIADSLKFGKAVLNKLGKINKLHKNQVEQAGFAVLKAPDIPSILVETAFISNVEEERKLKTATFQQEVAESILAGIKAYFADGATLARRG</t>
  </si>
  <si>
    <t>P64423</t>
  </si>
  <si>
    <t>ZNTB_ECOLI</t>
  </si>
  <si>
    <t>Zinc transport protein ZntB</t>
  </si>
  <si>
    <t>zntB ydaN b1342 JW1336</t>
  </si>
  <si>
    <t>zntB</t>
  </si>
  <si>
    <t>MEAIKGSDVNVPDAVFAWMLDGRGGVKPLENTDVIDEAHPCWLHLNYVHHDSAQWLATTPLLPNNVRDALAGESTRPRVSRLGEGTLITLRCINGSTDERPDQLVAMRVYMDGRLIVSTRQRKVLALDDVVSDLEEGTGPTDCGGWLVDVCDALTDHSSEFIEQLHDKIIDLEDNLLDQQIPPRGFLALLRKQLIVMRRYMAPQRDVYARLASERLPWMSDDQRRRMQDIADRLGRGLDEIDACIARTGVMADEIAQVMQENLARRTYTMSLMAMVFLPSTFLTGLFGVNLGGIPGGGWQFGFSIFCILLVVLIGGVALWLHRSKWL</t>
  </si>
  <si>
    <t>P64426</t>
  </si>
  <si>
    <t>YDDW_ECOLI</t>
  </si>
  <si>
    <t>UPF0748 lipoprotein YddW</t>
  </si>
  <si>
    <t>yddW b1491 JW1486</t>
  </si>
  <si>
    <t>yddW</t>
  </si>
  <si>
    <t>MDICSRNKKLTIRRPAILVALALLLCSCKSTPPESMVTPPAGSKPPATTQQSSQPMRGIWLATVSRLDWPPVSSVNISNPTSRARVQQQAMIDKLDHLQRLGINTVFFQVKPDGTALWPSKILPWSDLMTGKIGENPGYDPLQFMLDEAHKRGMKVHAWFNPYRVSVNTKPGTIRELNSTLSQQPASVYVQHRDWIRTSGDRFVLDPGIPEVQDWITSIVAEVVSRYPVDGVQFDDYFYTESPGSRLNDNETYRKYGGAFASKADWRRNNTQQLIAKVSHTIKSIKPGVEFGVSPAGVWRNRSHDPLGSDTRGAAAYDESYADTRRWVEQGLLDYIAPQIYWPFSRSAARYDVLAKWWADVVKPTRTRLYIGIAFYKVGEPSKIEPDWMINGGVPELKKQLDLNDAVPEISGTILFREDYLNKPQTQQAVSYLQSRWGS</t>
  </si>
  <si>
    <t>P64429</t>
  </si>
  <si>
    <t>YPFJ_ECOLI</t>
  </si>
  <si>
    <t>Uncharacterized protein YpfJ</t>
  </si>
  <si>
    <t>ypfJ b2475 JW2460</t>
  </si>
  <si>
    <t>ypfJ</t>
  </si>
  <si>
    <t>MRWQGRRESDNVEDRRNSSGGPSMGGPGFRLPSGKGGLILLIVVLVAGYYGVDLTGLMTGQPVSQQQSTRSISPNEDEAAKFTSVILATTEDTWGQQFEKMGKTYQQPKLVMYRGMTRTGCGAGQSIMGPFYCPADGTVYIDLSFYDDMKDKLGADGDFAQGYVIAHEVGHHVQKLLGIEPKVRQLQQNATQAEVNRLSVRMELQADCFAGVWGHSMQQQGVLETGDLEEALNAAQAIGDDRLQQQSQGRVVPDSFTHGTSQQRYSWFKRGFDSGDPAQCNTFGKSI</t>
  </si>
  <si>
    <t>P64432</t>
  </si>
  <si>
    <t>YPJD_ECOLI</t>
  </si>
  <si>
    <t>Inner membrane protein YpjD</t>
  </si>
  <si>
    <t>ypjD b2611 JW2592</t>
  </si>
  <si>
    <t>ypjD</t>
  </si>
  <si>
    <t>MPVFALLALVAYSVSLALIVPGLLQKNGGWRRMAIISAVIALVCHAIALEARILPDGDSGQNLSLLNVGSLVSLMICTVMTIVASRNRGWLLLPIVYAFALINLALATFMPNEYITHLEATPGMLVHIGLSLFSYATLIIAALYALQLAWIDYQLKNKKLAFNQEMPPLMSIERKMFHITQIGVVLLTLTLCTGLFYMHNLFSMENIDKAVLSIVAWFVYIVLLWGHYHEGWRGRRVVWFNVAGAVILTLAYFGSRIVQQLIS</t>
  </si>
  <si>
    <t>P64435</t>
  </si>
  <si>
    <t>YBCW_ECOLI</t>
  </si>
  <si>
    <t>Uncharacterized protein YbcW</t>
  </si>
  <si>
    <t>ybcW b0559 JW0548</t>
  </si>
  <si>
    <t>ybcW</t>
  </si>
  <si>
    <t>MNKEQSADDPSVDLIRVKNMLNSTISMSYPDVVIACIEHKVSLEAFRAIEAALVKHDNNMKDYSLVVD</t>
  </si>
  <si>
    <t>P64439</t>
  </si>
  <si>
    <t>YBJM_ECOLI</t>
  </si>
  <si>
    <t>Inner membrane protein YbjM</t>
  </si>
  <si>
    <t>ybjM b0848 JW0832</t>
  </si>
  <si>
    <t>ybjM</t>
  </si>
  <si>
    <t>MKHKQRWAGAICCFVLFIVVCLFLATHMKGAFRAAGHPEIGLLFFILPGAVASFFSQRREVLKPLFGAMLAAPCSMLIMRLFFSPTRSFWQELAWLLSAVFWCALGALCFLFISSLFKPQHRKNQ</t>
  </si>
  <si>
    <t>P64442</t>
  </si>
  <si>
    <t>YCEO_ECOLI</t>
  </si>
  <si>
    <t>Uncharacterized protein YceO</t>
  </si>
  <si>
    <t>yceO b1058 JW1045</t>
  </si>
  <si>
    <t>yceO</t>
  </si>
  <si>
    <t>MRPFLQEYLMRRLLHYLINNIREHLMLYLFLWGLLAIMDLIYVFYF</t>
  </si>
  <si>
    <t>P64445</t>
  </si>
  <si>
    <t>YNAJ_ECOLI</t>
  </si>
  <si>
    <t>Uncharacterized protein YnaJ</t>
  </si>
  <si>
    <t>ynaJ b1332 JW1326</t>
  </si>
  <si>
    <t>ynaJ</t>
  </si>
  <si>
    <t>MIMAKLKSAKGKKFLFGLLAVFIIAASVVTRATIGGVIEQYNIPLSEWTTSMYVIQSSMIFVYSLVFTVLLAIPLGIYFLGGEEQ</t>
  </si>
  <si>
    <t>P64448</t>
  </si>
  <si>
    <t>YNBE_ECOLI</t>
  </si>
  <si>
    <t>Uncharacterized protein YnbE</t>
  </si>
  <si>
    <t>ynbE b1382 JW1377</t>
  </si>
  <si>
    <t>ynbE</t>
  </si>
  <si>
    <t>MKILLAALTSSFMLVGCTPRIEVAAPKEPITINMNVKIEHEIIIKADKDVEELLETRSDLF</t>
  </si>
  <si>
    <t>P64451</t>
  </si>
  <si>
    <t>YDCL_ECOLI</t>
  </si>
  <si>
    <t>Uncharacterized lipoprotein YdcL</t>
  </si>
  <si>
    <t>ydcL b1431 JW1427</t>
  </si>
  <si>
    <t>ydcL</t>
  </si>
  <si>
    <t>MRTTSFAKVAALCGLLALSGCASKITQPDKYSGFLNNYSDLKETTSATGKPVLRWVDPSFDQSKYDSIVWNPITYYPVPKPSTQVGQKVLDKILNYTNTEMKEAIAQRKPLVTTAGPRSLIFRGAITGVDTSKEGLQFYEVVPVALVVAGTQMATGHRTMDTRLYFEGELIDAATNKPVIKVVRQGEGKDLNNESTPMAFENIKQVIDDMATDATMFDVNKK</t>
  </si>
  <si>
    <t>P64453</t>
  </si>
  <si>
    <t>ORTT_ECOLI</t>
  </si>
  <si>
    <t>Orphan toxin OrtT</t>
  </si>
  <si>
    <t>ortT ydcX b1445 JW5232</t>
  </si>
  <si>
    <t>ortT</t>
  </si>
  <si>
    <t>MSLYQHMLVFYAVMAAIAFLITWFLSHDKKRIRFLSAFLVGATWPMSFPVALLFSLF</t>
  </si>
  <si>
    <t>P64455</t>
  </si>
  <si>
    <t>YDCY_ECOLI</t>
  </si>
  <si>
    <t>Uncharacterized protein YdcY</t>
  </si>
  <si>
    <t>ydcY b1446 JW1441</t>
  </si>
  <si>
    <t>ydcY</t>
  </si>
  <si>
    <t>MSHLDEVIARVDAAIEESVIAHMNELLIALSDDAELSREDRYTQQQRLRTAIAHHGRKHKEDMEARHEQLTKGGTIL</t>
  </si>
  <si>
    <t>P64459</t>
  </si>
  <si>
    <t>YNCJ_ECOLI</t>
  </si>
  <si>
    <t>Uncharacterized protein YncJ</t>
  </si>
  <si>
    <t>yncJ b1436 JW1432</t>
  </si>
  <si>
    <t>yncJ</t>
  </si>
  <si>
    <t>MFTKALSVVLLTCALFSGQLMAGHKGHEFVWVKNVDHQLRHEADSDELRAVAEESAEGLREHFYWQKSRKPEAGQR</t>
  </si>
  <si>
    <t>P64461</t>
  </si>
  <si>
    <t>LSRG_ECOLI</t>
  </si>
  <si>
    <t>(4S)-4-hydroxy-5-phosphonooxypentane-2,3-dione isomerase (EC 5.3.1.32) (Autoinducer 2-degrading protein LsrG) (AI-2-degrading protein LsrG) (Phospho-(S)-4,5-dihydroxy-2,3-pentanedione isomerase) (Phospho-AI-2 isomerase)</t>
  </si>
  <si>
    <t>lsrG yneC b1518 JW1511</t>
  </si>
  <si>
    <t>lsrG</t>
  </si>
  <si>
    <t>MHVTLVEINVHEDKVDEFIEVFRQNHLGSVQEEGNLRFDVLQDPEVNSRFYIYEAYKDEDAVAFHKTTPHYKTCVAKLESLMTGPRKKRLFNGLMP</t>
  </si>
  <si>
    <t>P64463</t>
  </si>
  <si>
    <t>YDFZ_ECOLI</t>
  </si>
  <si>
    <t>Putative selenoprotein YdfZ</t>
  </si>
  <si>
    <t>ydfZ b1541 JW1534</t>
  </si>
  <si>
    <t>ydfZ</t>
  </si>
  <si>
    <t>MTTYDRNRNAITTGSRVMVSGTGHTGKILSIDTEGLTAEQIRRGKTVVVEGCEEKLAPLDLIRLGMN</t>
  </si>
  <si>
    <t>P64467</t>
  </si>
  <si>
    <t>CNU_ECOLI</t>
  </si>
  <si>
    <t>OriC-binding nucleoid-associated protein (H-NS/StpA-binding protein 2) (Transcription modulator YdgT)</t>
  </si>
  <si>
    <t>cnu ydgT b1625 JW1617</t>
  </si>
  <si>
    <t>cnu</t>
  </si>
  <si>
    <t>MTVQDYLLKFRKISSLESLEKLYDHLNYTLTDDQELINMYRAADHRRAELVSGGRLFDLGQVPKSVWHYVQ</t>
  </si>
  <si>
    <t>P64471</t>
  </si>
  <si>
    <t>YDHI_ECOLI</t>
  </si>
  <si>
    <t>Uncharacterized protein YdhI</t>
  </si>
  <si>
    <t>ydhI b1643 JW1635</t>
  </si>
  <si>
    <t>ydhI</t>
  </si>
  <si>
    <t>MKFMLNATGLPLQDLVFGASVYFPPFFKAFAFGFVIWLVVHRLLRGWIYAGDIWHPLLMDLSLFAICVCLALAILIAW</t>
  </si>
  <si>
    <t>P64474</t>
  </si>
  <si>
    <t>YDHL_ECOLI</t>
  </si>
  <si>
    <t>Uncharacterized protein YdhL</t>
  </si>
  <si>
    <t>ydhL b1648 JW5827</t>
  </si>
  <si>
    <t>ydhL</t>
  </si>
  <si>
    <t>MAEQLEFFPVQSPCRGICQSDERGFCRGCFRSRDERFNWNKMSDGEKQEVLRLCRQRLMRKLRANKPASSDEPEQPSLF</t>
  </si>
  <si>
    <t>P64476</t>
  </si>
  <si>
    <t>YDIH_ECOLI</t>
  </si>
  <si>
    <t>Uncharacterized protein YdiH</t>
  </si>
  <si>
    <t>ydiH b1685 JW1675</t>
  </si>
  <si>
    <t>ydiH</t>
  </si>
  <si>
    <t>MSTQLDPTQLAIEFLRRDQSNLSPAQYLKRLKQLELEFADLLTLSSAELKEEIYFAWRLGVH</t>
  </si>
  <si>
    <t>P64479</t>
  </si>
  <si>
    <t>YDIZ_ECOLI</t>
  </si>
  <si>
    <t>Uncharacterized protein YdiZ</t>
  </si>
  <si>
    <t>ydiZ b1724 JW1713</t>
  </si>
  <si>
    <t>ydiZ</t>
  </si>
  <si>
    <t>MASGDLVRYVITVMLHEDTLTEINELNNYLTRDGFLLTMTDDEGNIHELGTNTFGLISTQSEEEIRELVSGLTQSATGKDPEITITTWEEWNSNRK</t>
  </si>
  <si>
    <t>P64481</t>
  </si>
  <si>
    <t>YDJM_ECOLI</t>
  </si>
  <si>
    <t>Inner membrane protein YdjM</t>
  </si>
  <si>
    <t>ydjM b1728 JW5281</t>
  </si>
  <si>
    <t>ydjM</t>
  </si>
  <si>
    <t>MTAEGHLLFSIACAVFAKNAELTPVLAQGDWWHIVPSAILTCLLPDIDHPKSFLGQRLKWISKPIARAFGHRGFTHSLLAVFALLATFYLKVPEGWFIPADALQGMVLGYLSHILADMLTPAGVPLLWPCRWRFRLPILVPQKGNQLERFICMALFVWSVWMPHSLPENSAVRWSSQMINTLQIQFHRLIKHQVEY</t>
  </si>
  <si>
    <t>P64483</t>
  </si>
  <si>
    <t>YEAK_ECOLI</t>
  </si>
  <si>
    <t>Uncharacterized protein YeaK</t>
  </si>
  <si>
    <t>yeaK b1787 JW1776</t>
  </si>
  <si>
    <t>yeaK</t>
  </si>
  <si>
    <t>MTEMAKGSVTHQRLIALLSQEGADFRVVTHEAVGKCEAVSEIRGTALGQGAKALVCKVKGNGVNQHVLAILAADQQADLSQLASHIGGLRASLASPAEVDELTGCVFGAIPPFSFHPKLKLVADPLLFERFDEIAFNAGMLDKSVILKTADYLRIAQPELVNFRRTA</t>
  </si>
  <si>
    <t>P64485</t>
  </si>
  <si>
    <t>YEAQ_ECOLI</t>
  </si>
  <si>
    <t>UPF0410 protein YeaQ</t>
  </si>
  <si>
    <t>yeaQ b1795 JW1784</t>
  </si>
  <si>
    <t>yeaQ</t>
  </si>
  <si>
    <t>MGILSWIIFGLIAGILAKWIMPGKDGGGFFMTILLGIVGAVVGGWISTLFGFGKVDGFNFGSFVVAVIGAIVVLFIYRKIKS</t>
  </si>
  <si>
    <t>P64488</t>
  </si>
  <si>
    <t>YEAR_ECOLI</t>
  </si>
  <si>
    <t>Uncharacterized protein YeaR</t>
  </si>
  <si>
    <t>yeaR b1797 JW1786</t>
  </si>
  <si>
    <t>yeaR</t>
  </si>
  <si>
    <t>MLQIPQNYIHTRSTPFWNKQTAPAGIFERHLDKGTRPGVYPRLSVMHGAVKYLGYADEHSAEPDQVILIEAGQFAVFPPEKWHNIEAMTDDTYFNIDFFVAPEVLMEGAQQRKVIHNGK</t>
  </si>
  <si>
    <t>P64490</t>
  </si>
  <si>
    <t>YOAC_ECOLI</t>
  </si>
  <si>
    <t>Uncharacterized protein YoaC</t>
  </si>
  <si>
    <t>yoaC b1810 JW5296</t>
  </si>
  <si>
    <t>yoaC</t>
  </si>
  <si>
    <t>MPAVIDKALDFIGAMDVSAPTPSSMNESTAKGIFKYLKELGVPASAADITARADQEGWNPGFTEKMVGWAKKMETGERSVIKNPEYFSTYMQEELKALV</t>
  </si>
  <si>
    <t>P64493</t>
  </si>
  <si>
    <t>YOAF_ECOLI</t>
  </si>
  <si>
    <t>Uncharacterized protein YoaF</t>
  </si>
  <si>
    <t>yoaF b1793 JW1782</t>
  </si>
  <si>
    <t>yoaF</t>
  </si>
  <si>
    <t>MKIISFVLPCLLVLAGCSTPSQPEAPKPPQIGMANPASVYCQQKGGTLIPVQTAQGVSNNCKLPGGETIDEWALWRRDHPAGEK</t>
  </si>
  <si>
    <t>P64496</t>
  </si>
  <si>
    <t>YOAG_ECOLI</t>
  </si>
  <si>
    <t>Protein YoaG</t>
  </si>
  <si>
    <t>yoaG b1796 JW1785</t>
  </si>
  <si>
    <t>yoaG</t>
  </si>
  <si>
    <t>MGKATYTVTVTNNSNGVSVDYETETPMTLLVPEVAAEVIKDLVNTVRSYDTENEHDVCGW</t>
  </si>
  <si>
    <t>P64499</t>
  </si>
  <si>
    <t>YEBO_ECOLI</t>
  </si>
  <si>
    <t>Uncharacterized protein YebO</t>
  </si>
  <si>
    <t>yebO b1825 JW1814</t>
  </si>
  <si>
    <t>yebO</t>
  </si>
  <si>
    <t>MNEVVNSGVMNIASLVVSVVVLLIGLILWFFINRASSRTNEQIELLEALLDQQKRQNALLRRLCEANEPEKADKKTVESQKSVEDEDIIRLVAER</t>
  </si>
  <si>
    <t>P64503</t>
  </si>
  <si>
    <t>YEBV_ECOLI</t>
  </si>
  <si>
    <t>Uncharacterized protein YebV</t>
  </si>
  <si>
    <t>yebV b1836 JW5302</t>
  </si>
  <si>
    <t>yebV</t>
  </si>
  <si>
    <t>MKTSVRIGAFEIDDGELHGESPGDRTLTIPCKSDPDLCMQLDAWDAETSIPALLNGEHSVLYRTRYDQQSDAWIMRLA</t>
  </si>
  <si>
    <t>P64506</t>
  </si>
  <si>
    <t>YEBY_ECOLI</t>
  </si>
  <si>
    <t>Uncharacterized protein YebY</t>
  </si>
  <si>
    <t>yebY b1839 JW1828</t>
  </si>
  <si>
    <t>yebY</t>
  </si>
  <si>
    <t>MMKKSILAFLLLTSSAAALAAPQVITVSRFEVGKDKWAFNREEVMLTCRPGNALYVINPSTLVQYPLNDIAQKEVASGKTNAQPISVIQIDDPNNPGEKMSLAPFIERAEKLC</t>
  </si>
  <si>
    <t>P64508</t>
  </si>
  <si>
    <t>YOBF_ECOLI</t>
  </si>
  <si>
    <t>Protein YobF</t>
  </si>
  <si>
    <t>yobF b1824 JW1813</t>
  </si>
  <si>
    <t>yobF</t>
  </si>
  <si>
    <t>MCGIFSKEVLSKHVDVEYRFSAEPYIGASCSNVSVLSMLCLRAKKTI</t>
  </si>
  <si>
    <t>P64512</t>
  </si>
  <si>
    <t>MGRB_ECOLI</t>
  </si>
  <si>
    <t>PhoP/PhoQ regulator MgrB</t>
  </si>
  <si>
    <t>mgrB yobG b1826 JW1815</t>
  </si>
  <si>
    <t>mgrB</t>
  </si>
  <si>
    <t>MKKFRWVVLVVVVLACLLLWAQVFNMMCDQDVQFFSGICAINQFIPW</t>
  </si>
  <si>
    <t>P64515</t>
  </si>
  <si>
    <t>YECN_ECOLI</t>
  </si>
  <si>
    <t>Inner membrane protein YecN</t>
  </si>
  <si>
    <t>yecN b1869 JW5308</t>
  </si>
  <si>
    <t>yecN</t>
  </si>
  <si>
    <t>MVSALYAVLSALLLMKFSFDVVRLRMQYRVAYGDGGFSELQSAIRIHGNAVEYIPIAIVLMLFMEMNGAETWMVHICGIVLLAGRLMHYYGFHHRLFRWRRSGMSATWCALLLMVLANLWYMPWELVFSLR</t>
  </si>
  <si>
    <t>P64517</t>
  </si>
  <si>
    <t>YODC_ECOLI</t>
  </si>
  <si>
    <t>Uncharacterized protein YodC</t>
  </si>
  <si>
    <t>yodC b1957 JW1940</t>
  </si>
  <si>
    <t>yodC</t>
  </si>
  <si>
    <t>MSFMVSEEVTVKEGGPRMIVTGYSSGMVECRWYDGYGVKREAFHETELVPGEGSRSAEEV</t>
  </si>
  <si>
    <t>P64519</t>
  </si>
  <si>
    <t>YODD_ECOLI</t>
  </si>
  <si>
    <t>Uncharacterized protein YodD</t>
  </si>
  <si>
    <t>yodD b1953 JW5317</t>
  </si>
  <si>
    <t>yodD</t>
  </si>
  <si>
    <t>MKTAKEYSDTAKREVSVDVDALLAAINEISESEVHRSQNDSEHVSVDGREYHTWRELADAFELDIHDFSVSEVNR</t>
  </si>
  <si>
    <t>P64521</t>
  </si>
  <si>
    <t>YEET_ECOLI</t>
  </si>
  <si>
    <t>Uncharacterized protein YeeT</t>
  </si>
  <si>
    <t>yeeT b2003 JW1985</t>
  </si>
  <si>
    <t>yeeT</t>
  </si>
  <si>
    <t>MKIITRGEAMRIHQQHPTSRLFPFCTGKYRWHGSAEAYTGREVQDIPGVLAVFAERRKDSFGPYVRLMSVTLN</t>
  </si>
  <si>
    <t>P64524</t>
  </si>
  <si>
    <t>CBTA_ECOLI</t>
  </si>
  <si>
    <t>Cytoskeleton-binding toxin CbtA (Toxin CbtA) (Toxin YeeV)</t>
  </si>
  <si>
    <t>cbtA yeeV b2005 JW1987</t>
  </si>
  <si>
    <t>cbtA</t>
  </si>
  <si>
    <t>MKTLPVLPGQAASSRPSPVEIWQILLSRLLDQHYGLTLNDTPFADERVIEQHIEAGISLCDAVNFLVEKYALVRTDQPGFSACTRSQLINSIDILRARRATGLMTRDNYRTVNNITLGKYPEAK</t>
  </si>
  <si>
    <t>P64526</t>
  </si>
  <si>
    <t>YEEW_ECOLI</t>
  </si>
  <si>
    <t>Protein YeeW</t>
  </si>
  <si>
    <t>yeeW b2006 JW1988</t>
  </si>
  <si>
    <t>yeeW</t>
  </si>
  <si>
    <t>MMTLEADSVNVQALDMGHIVVDIDGVNITELINKAAENGYSLRVVDDRDSTETPATYASPHQLL</t>
  </si>
  <si>
    <t>P64530</t>
  </si>
  <si>
    <t>RCNR_ECOLI</t>
  </si>
  <si>
    <t>Transcriptional repressor RcnR</t>
  </si>
  <si>
    <t>rcnR yohL b2105 JW2092</t>
  </si>
  <si>
    <t>rcnR</t>
  </si>
  <si>
    <t>MSHTIRDKQKLKARASKIQGQVVALKKMLDEPHECAAVLQQIAAIRGAVNGLMREVIKGHLTEHIVHQGDELKREEDLDVVLKVLDSYIK</t>
  </si>
  <si>
    <t>P64534</t>
  </si>
  <si>
    <t>RCNB_ECOLI</t>
  </si>
  <si>
    <t>Nickel/cobalt homeostasis protein RcnB</t>
  </si>
  <si>
    <t>rcnB yohN b2107 JW5346</t>
  </si>
  <si>
    <t>rcnB</t>
  </si>
  <si>
    <t>MTIKNKMLLGALLLVTSAAWAAPATAGSTNTSGISKYELSSFIADFKHFKPGDTVPEMYRTDEYNIKQWQLRNLPAPDAGTHWTYMGGAYVLISDTDGKIIKAYDGEIFYHR</t>
  </si>
  <si>
    <t>P64536</t>
  </si>
  <si>
    <t>YEIS_ECOLI</t>
  </si>
  <si>
    <t>Uncharacterized protein YeiS</t>
  </si>
  <si>
    <t>yeiS b2145 JW5359</t>
  </si>
  <si>
    <t>yeiS</t>
  </si>
  <si>
    <t>MDVQQFFVVAVFFLIPIFCFREAWKGWRAGAIDKRVKNAPEPVYVWRAKNPGLFFAYMVAYIGFGILSIGMIVYLIFYR</t>
  </si>
  <si>
    <t>P64540</t>
  </si>
  <si>
    <t>YFCL_ECOLI</t>
  </si>
  <si>
    <t>Uncharacterized protein YfcL</t>
  </si>
  <si>
    <t>yfcL b2325 JW2322</t>
  </si>
  <si>
    <t>yfcL</t>
  </si>
  <si>
    <t>MIAEFESRILALIDGMVDHASDDELFASGYLRGHLTLAIAELESGDDHSAQAVHTTVSQSLEKAIGAGELSPRDQALVTDMWENLFQQASQQ</t>
  </si>
  <si>
    <t>P64542</t>
  </si>
  <si>
    <t>YPEC_ECOLI</t>
  </si>
  <si>
    <t>Uncharacterized protein YpeC</t>
  </si>
  <si>
    <t>ypeC b2390 JW2387</t>
  </si>
  <si>
    <t>ypeC</t>
  </si>
  <si>
    <t>MFRSLFLAAALMAFTPLAANAGEITLLPSIKLQIGDRDHYGNYWDGGHWRDRDYWHRNYEWRKNRWWRHDNGYHRGWDKRKAYERGYREGWRDRDDHRGKGRGHGHRH</t>
  </si>
  <si>
    <t>P64545</t>
  </si>
  <si>
    <t>YFGG_ECOLI</t>
  </si>
  <si>
    <t>Protein YfgG</t>
  </si>
  <si>
    <t>yfgG b2504 JW5399</t>
  </si>
  <si>
    <t>yfgG</t>
  </si>
  <si>
    <t>MSQATSMRKRHRFNSRMTRIVLLISFIFFFGRFIYSSVGAWQHHQSKKEAQQSTLSVESPVQR</t>
  </si>
  <si>
    <t>P64548</t>
  </si>
  <si>
    <t>YFIR_ECOLI</t>
  </si>
  <si>
    <t>Protein YfiR</t>
  </si>
  <si>
    <t>yfiR b2603 JW2584</t>
  </si>
  <si>
    <t>yfiR</t>
  </si>
  <si>
    <t>MRFSHRLFLLLILLLTGAPILAQEPSDVAKNVRMMVSGIVSYTRWPALSGPPKLCIFSSSRFSTALQENAATSLPYLPVIIHTQQEAMISGCNGFYFGNESPTFQMELTEQYPSKALLLIAEQNTECIIGSAFCLIIHNNDVRFAVNLDALSRSGVKVNPDVLMLARKKNDG</t>
  </si>
  <si>
    <t>P64550</t>
  </si>
  <si>
    <t>ALAE_ECOLI</t>
  </si>
  <si>
    <t>L-alanine exporter AlaE</t>
  </si>
  <si>
    <t>alaE ygaW b2670 JW2645</t>
  </si>
  <si>
    <t>alaE</t>
  </si>
  <si>
    <t>MFSPQSRLRHAVADTFAMVVYCSVVNMCIEVFLSGMSFEQSFYSRLVAIPVNILIAWPYGMYRDLFMRAARKVSPSGWIKNLADILAYVTFQSPVYVAILLVVGADWHQIMAAVSSNIVVSMLMGAVYGYFLDYCRRLFKVSRYQQVKA</t>
  </si>
  <si>
    <t>P64554</t>
  </si>
  <si>
    <t>QUEE_ECOLI</t>
  </si>
  <si>
    <t>7-carboxy-7-deazaguanine synthase (CDG synthase) (EC 4.3.99.3) (Queuosine biosynthesis protein QueE)</t>
  </si>
  <si>
    <t>queE ygcF b2777 JW2748</t>
  </si>
  <si>
    <t>queE</t>
  </si>
  <si>
    <t>MQYPINEMFQTLQGEGYFTGVPAIFIRLQGCPVGCAWCDTKHTWEKLEDREVSLFSILAKTKESDKWGAASSEDLLAVIGRQGYTARHVVITGGEPCIHDLLPLTDLLEKNGFSCQIETSGTHEVRCTPNTWVTVSPKLNMRGGYEVLSQALERANEIKHPVGRVRDIEALDELLATLTDDKPRVIALQPISQKDDATRLCIETCIARNWRLSMQTHKYLNIA</t>
  </si>
  <si>
    <t>P64557</t>
  </si>
  <si>
    <t>YGFM_ECOLI</t>
  </si>
  <si>
    <t>Uncharacterized protein YgfM</t>
  </si>
  <si>
    <t>ygfM b2880 JW2848</t>
  </si>
  <si>
    <t>ygfM</t>
  </si>
  <si>
    <t>MIEQFFRPDSVEQALELKRRYQDEAVWFAGGSKLNATPTRTDKKIAISLQDLELDWVDWDNGALRIGAMSRLQPLRDARFIPAALREALGFVYSRHVRNQSTIGGEIAARQEESVLLPVLLALDAELVFGNGETLSIEDYLACPCDRLLTEIIIKDPYRTCATRKISRSQAGLTVVTAAVAMTDHDGMRIALDGVASKALRLHDVEKQNLEGNALEQAVANAIFPQEDLRGSVAYKRYITGVLVADLYADCQQAGEEAV</t>
  </si>
  <si>
    <t>P64559</t>
  </si>
  <si>
    <t>SDHE_ECOLI</t>
  </si>
  <si>
    <t>FAD assembly factor SdhE (Antitoxin CptB)</t>
  </si>
  <si>
    <t>sdhE cptB ygfY b2897 JW2865</t>
  </si>
  <si>
    <t>sdhE</t>
  </si>
  <si>
    <t>MDINNKARIHWACRRGMRELDISIMPFFEHEYDSLSDDEKRIFIRLLECDDPDLFNWLMNHGKPADAELEMMVRLIQTRNRERGPVAI</t>
  </si>
  <si>
    <t>P64562</t>
  </si>
  <si>
    <t>YQFE_ECOLI</t>
  </si>
  <si>
    <t>Putative protein YqfE</t>
  </si>
  <si>
    <t>yqfE b2915 JW2882</t>
  </si>
  <si>
    <t>yqfE</t>
  </si>
  <si>
    <t>MHFAQRVRALVVLNGVALLPQFACKQGLANGELVRLFAPWSGIPRPLYALFAGRKGMPAIARYFMDELTTRLANGV</t>
  </si>
  <si>
    <t>P64564</t>
  </si>
  <si>
    <t>YGGT_ECOLI</t>
  </si>
  <si>
    <t>Uncharacterized protein YggT</t>
  </si>
  <si>
    <t>yggT b2952 JW2919</t>
  </si>
  <si>
    <t>yggT</t>
  </si>
  <si>
    <t>MNTLTFLLSTVIELYTMVLLLRIWMQWAHCDFYNPFSQFVVKVTQPIIGPLRRVIPAMGPIDSASLLVAYILSFIKAIVLFKVVTFLPIIWIAGLLILLKTIGLLIFWVLLVMAIMSWVSQGRSPIEYVLIQLADPLLRPIRRLLPAMGGIDFSPMILVLLLYVINMGVAEVLQATGNMLLPGLWMAL</t>
  </si>
  <si>
    <t>P64567</t>
  </si>
  <si>
    <t>YQGB_ECOLI</t>
  </si>
  <si>
    <t>Uncharacterized protein YqgB</t>
  </si>
  <si>
    <t>yqgB b2939 JW2906</t>
  </si>
  <si>
    <t>yqgB</t>
  </si>
  <si>
    <t>MKKKPVAQLERQHSLLENPCAYGLLSQFQAAIVVNCFTLNKII</t>
  </si>
  <si>
    <t>P64570</t>
  </si>
  <si>
    <t>YQGC_ECOLI</t>
  </si>
  <si>
    <t>Protein YqgC</t>
  </si>
  <si>
    <t>yqgC b2940 JW2907</t>
  </si>
  <si>
    <t>yqgC</t>
  </si>
  <si>
    <t>MGITSAGMQSRDAECGERIFTRTVRQVKQQTTVHYFVSPPRPPVKTNPQAKTLISTRLEVATRKKRRVLFI</t>
  </si>
  <si>
    <t>P64572</t>
  </si>
  <si>
    <t>YGHR_ECOLI</t>
  </si>
  <si>
    <t>Uncharacterized ATP-binding protein YghR</t>
  </si>
  <si>
    <t>yghR b2984 JW2952</t>
  </si>
  <si>
    <t>yghR</t>
  </si>
  <si>
    <t>MDALQTQTVNSTTAPQPNYIPGLIAVVGCDGTGKSTLTTDLVKSLQQHWQTERRYLGLLSGEDGDKIKRLPLVGVWLERRLAAKSSKTQSMKTKSPALWAAVIMYCFSLRRMANLRKVQRLAQSGVLVVSDRFPQAEISGFYYDGPGIGVERATGKISMFLAQRERRLYQQMAQYRPELIIRLGIDIETAISRKPDHDYAELQDKIGVMSKIGYNGTKILEIDSRAPYSEVLEQAQKAVSLVAIVSDRRSLT</t>
  </si>
  <si>
    <t>P64574</t>
  </si>
  <si>
    <t>YGHW_ECOLI</t>
  </si>
  <si>
    <t>Uncharacterized protein YghW</t>
  </si>
  <si>
    <t>yghW b2998 JW2966</t>
  </si>
  <si>
    <t>yghW</t>
  </si>
  <si>
    <t>MNNHFGKGLMAGLKATHADSAVNVTKFCADYKRGFVLGYSHRMYEKTGDRQLSAWEAGILTRRYGLDKEMVMDFFRENNSCSTLRFFMAGYRLEN</t>
  </si>
  <si>
    <t>P64578</t>
  </si>
  <si>
    <t>HIGB_ECOLI</t>
  </si>
  <si>
    <t>mRNA interferase toxin HigB (EC 3.1.-.-) (Endoribonuclease HigB) (Toxin HigB)</t>
  </si>
  <si>
    <t>higB ygjN b3083 JW3054</t>
  </si>
  <si>
    <t>higB</t>
  </si>
  <si>
    <t>MHLITQKALKDAAEKYPQHKTELVALGNTIAKGYFKKPESLKAVFPSLDNFKYLDKHYVFNVGGNELRVVAMVFFESQKCYIREVMTHKEYDFFTAVHRTKGKK</t>
  </si>
  <si>
    <t>P64581</t>
  </si>
  <si>
    <t>YQJD_ECOLI</t>
  </si>
  <si>
    <t>Uncharacterized protein YqjD</t>
  </si>
  <si>
    <t>yqjD b3098 JW3069</t>
  </si>
  <si>
    <t>yqjD</t>
  </si>
  <si>
    <t>MSKEHTTEHLRAELKSLSDTLEEVLSSSGEKSKEELSKIRSKAEQALKQSRYRLGETGDAIAKQTRVAAARADEYVRENPWTGVGIGAAIGVVLGVLLSRR</t>
  </si>
  <si>
    <t>P64585</t>
  </si>
  <si>
    <t>YQJE_ECOLI</t>
  </si>
  <si>
    <t>Inner membrane protein YqjE</t>
  </si>
  <si>
    <t>yqjE b3099 JW3070</t>
  </si>
  <si>
    <t>yqjE</t>
  </si>
  <si>
    <t>MADTHHAQGPGKSVLGIGQRIVSIMVEMVETRLRLAVVELEEEKANLFQLLLMLGLTMLFAAFGLMSLMVLIIWAVDPQYRLNAMIATTVVLLLLALIGGIWTLRKSRKSTLLRHTRHELANDRQLLEEESREQ</t>
  </si>
  <si>
    <t>P64588</t>
  </si>
  <si>
    <t>YQJI_ECOLI</t>
  </si>
  <si>
    <t>Transcriptional regulator YqjI</t>
  </si>
  <si>
    <t>yqjI b3071 JW3042</t>
  </si>
  <si>
    <t>yqjI</t>
  </si>
  <si>
    <t>MSHHHEGCCKHEGQPRHEGCCKGEKSEHEHCGHGHQHEHGQCCGGRHGRGGGRRQRFFGHGELRLVILDILSRDDSHGYELIKAIENLTQGNYTPSPGVIYPTLDFLQEQSLITIREEEGGKKQIALTEQGAQWLEENREQVEMIEERIKARCVGAALRQNPQMKRALDNFKAVLDLRVNQSDISDAQIKKIIAVIDRAAFDITQLD</t>
  </si>
  <si>
    <t>P64590</t>
  </si>
  <si>
    <t>YHAH_ECOLI</t>
  </si>
  <si>
    <t>Inner membrane protein YhaH</t>
  </si>
  <si>
    <t>yhaH b3103 JW3074</t>
  </si>
  <si>
    <t>yhaH</t>
  </si>
  <si>
    <t>MDWYLKVLKNYVGFRGRARRKEYWMFILVNIIFTFVLGLLDKMLGWQRAGGEGILTTIYGILVFLPWWAVQFRRLHDTDRSAWWALLFLIPFIGWLIIIVFNCQAGTPGENRFGPDPKLEP</t>
  </si>
  <si>
    <t>P64592</t>
  </si>
  <si>
    <t>YHAI_ECOLI</t>
  </si>
  <si>
    <t>Inner membrane protein YhaI</t>
  </si>
  <si>
    <t>yhaI b3104 JW3075</t>
  </si>
  <si>
    <t>yhaI</t>
  </si>
  <si>
    <t>MQWYLSVLKNYVGFSGRARRKEYWMFTLINAIVGAIINVIQLILGLELPYLSMLYLLATFLPVLALAIRRLHDTDRSGAWALLFFVPFIGWLVLLVFFCTEGTSGSNRYGNDPKFGSN</t>
  </si>
  <si>
    <t>P64594</t>
  </si>
  <si>
    <t>YHAV_ECOLI</t>
  </si>
  <si>
    <t>Ribonuclease toxin YhaV (EC 3.1.-.-) (Ribonuclease YhaV)</t>
  </si>
  <si>
    <t>yhaV b3130 JW3099</t>
  </si>
  <si>
    <t>yhaV</t>
  </si>
  <si>
    <t>MDFPQRVNGWALYAHPCFQETYDALVAEVETLKGKDPENYQRKAATKLLAVVHKVIEEHITVNPSSPAFRHGKSLGSGKNKDWSRVKFGAGRYRLFFRYSEKEKVIILGWMNDENTLRTYGKKTDAYTVFSKMLKRGHPPADWETLTRETEETH</t>
  </si>
  <si>
    <t>P64596</t>
  </si>
  <si>
    <t>YRAP_ECOLI</t>
  </si>
  <si>
    <t>Uncharacterized protein YraP</t>
  </si>
  <si>
    <t>yraP b3150 JW3119</t>
  </si>
  <si>
    <t>yraP</t>
  </si>
  <si>
    <t>MKALSPIAVLISALLLQGCVAAAVVGTAAVGTKAATDPRSVGTQVDDGTLEVRVNSALSKDEQIKKEARINVTAYQGKVLLVGQSPNAELSARAKQIAMGVDGANEVYNEIRQGQPIGLGEASNDTWITTKVRSQLLTSDLVKSSNVKVTTENGEVFLMGLVTEREAKAAADIASRVSGVKRVTTAFTFIK</t>
  </si>
  <si>
    <t>P64599</t>
  </si>
  <si>
    <t>UBIT_ECOLI</t>
  </si>
  <si>
    <t>Ubiquinone biosynthesis accessory factor UbiT</t>
  </si>
  <si>
    <t>ubiT yhbT b3157 JW3126</t>
  </si>
  <si>
    <t>ubiT</t>
  </si>
  <si>
    <t>MLDKLRSRIVHLGPSLLSVPVKLTPFALKRQVLEQVLSWQFRQALDDGELEFLEGRWLSIHVRDIDLQWFTSVVNGKLVVSQNAQADVSFSADASDLLMIAARKQDPDTLFFQRRLVIEGDTELGLYVKNLMDAIELEQMPKALRMMLLQLADFVEAGMKTAPETKQTSVGEPC</t>
  </si>
  <si>
    <t>P64602</t>
  </si>
  <si>
    <t>MLAB_ECOLI</t>
  </si>
  <si>
    <t>Intermembrane phospholipid transport system binding protein MlaB</t>
  </si>
  <si>
    <t>mlaB yrbB b3191 JW5535</t>
  </si>
  <si>
    <t>mlaB</t>
  </si>
  <si>
    <t>MSESLSWMQTGDTLALSGELDQDVLLPLWEMREEAVKGITCIDLSRVSRVDTGGLALLLHLIDLAKKQGNNVTLQGVNDKVYTLAKLYNLPADVLPR</t>
  </si>
  <si>
    <t>P64604</t>
  </si>
  <si>
    <t>MLAD_ECOLI</t>
  </si>
  <si>
    <t>Intermembrane phospholipid transport system binding protein MlaD</t>
  </si>
  <si>
    <t>mlaD yrbD b3193 JW3160</t>
  </si>
  <si>
    <t>mlaD</t>
  </si>
  <si>
    <t>MQTKKNEIWVGIFLLAALLAALFVCLKAANVTSIRTEPTYTLYATFDNIGGLKARSPVSIGGVVVGRVADITLDPKTYLPRVTLEIEQRYNHIPDTSSLSIRTSGLLGEQYLALNVGFEDPELGTAILKDGDTIQDTKSAMVLEDLIGQFLYGSKGDDNKNSGDAPAAAPGNNETTEPVGTTK</t>
  </si>
  <si>
    <t>P64606</t>
  </si>
  <si>
    <t>MLAE_ECOLI</t>
  </si>
  <si>
    <t>Intermembrane phospholipid transport system permease protein MlaE</t>
  </si>
  <si>
    <t>mlaE yrbE b3194 JW3161</t>
  </si>
  <si>
    <t>mlaE</t>
  </si>
  <si>
    <t>MLLNALASLGHKGIKTLRTFGRAGLMLFNALVGKPEFRKHAPLLVRQLYNVGVLSMLIIVVSGVFIGMVLGLQGYLVLTTYSAETSLGMLVALSLLRELGPVVAALLFAGRAGSALTAEIGLMRATEQLSSMEMMAVDPLRRVISPRFWAGVISLPLLTVIFVAVGIWGGSLVGVSWKGIDSGFFWSAMQNAVDWRMDLVNCLIKSVVFAITVTWISLFNGYDAIPTSAGISRATTRTVVHSSLAVLGLDFVLTALMFGN</t>
  </si>
  <si>
    <t>P64610</t>
  </si>
  <si>
    <t>YRBL_ECOLI</t>
  </si>
  <si>
    <t>Uncharacterized protein YrbL</t>
  </si>
  <si>
    <t>yrbL b3207 JW3174</t>
  </si>
  <si>
    <t>yrbL</t>
  </si>
  <si>
    <t>MIRLSEQSPLGTGRHRKCYAHPEDAQRCIKIVYHRGDGGDKEIRRELKYYAHLGRRLKDWSGIPRYHGTVETDCGTGYVYDVIADFDGKPSITLTEFAEQCRYEEDIAQLRQLLKQLKRYLQDNRIVTMSLKPQNILCHRISESEVIPVVCDNIGESTLIPLATWSKWCCLRKQERLWKRFIAQPALAIALQKDLQPRESKTLALTSREA</t>
  </si>
  <si>
    <t>P64612</t>
  </si>
  <si>
    <t>ZAPE_ECOLI</t>
  </si>
  <si>
    <t>Cell division protein ZapE (Z ring-associated protein ZapE)</t>
  </si>
  <si>
    <t>zapE yhcM b3232 JW3201</t>
  </si>
  <si>
    <t>zapE</t>
  </si>
  <si>
    <t>MQSVTPTSQYLKALNEGSHQPDDVQKEAVSRLEIIYQELINSTPPAPRTSGLMARVGKLWGKREDTKHTPVRGLYMWGGVGRGKTWLMDLFYQSLPGERKQRLHFHRFMLRVHEELTALQGQTDPLEIIADRFKAETDVLCFDEFFVSDITDAMLLGGLMKALFARGITLVATSNIPPDELYRNGLQRARFLPAIDAIKQHCDVMNVDAGVDYRLRTLTQAHLWLSPLHDETRAQMDKLWLALAGGKRENSPTLEINHRPLATMGVENQTLAVSFTTLCVDARSQHDYIALSRLFHTVMLFDVPVMTRLMESEARRFIALVDEFYERHVKLVVSAEVPLYEIYQGDRLKFEFQRCLSRLQEMQSEEYLKREHLAG</t>
  </si>
  <si>
    <t>P64614</t>
  </si>
  <si>
    <t>YHCN_ECOLI</t>
  </si>
  <si>
    <t>Uncharacterized protein YhcN</t>
  </si>
  <si>
    <t>yhcN b3238 JW5540</t>
  </si>
  <si>
    <t>yhcN</t>
  </si>
  <si>
    <t>MKIKTTVAALSVLSVLSFGAFAADSIDAAQAQNREAIGTVSVSGVASSPMDMREMLNKKAEEKGATAYQITEARSGDTWHATAELYK</t>
  </si>
  <si>
    <t>P64616</t>
  </si>
  <si>
    <t>YHCO_ECOLI</t>
  </si>
  <si>
    <t>Uncharacterized protein YhcO</t>
  </si>
  <si>
    <t>yhcO b3239 JW3208</t>
  </si>
  <si>
    <t>yhcO</t>
  </si>
  <si>
    <t>MNIYTFDFDEIESQEDFYRDFSQTFGLAKDKVRDLDSLWDVLMNDVLPLPLEIEFVHLGEKTRRRFGALILLFDEAEEELEGHLRFNVRH</t>
  </si>
  <si>
    <t>P64619</t>
  </si>
  <si>
    <t>YHDU_ECOLI</t>
  </si>
  <si>
    <t>Inner membrane protein YhdU</t>
  </si>
  <si>
    <t>yhdU b3263 JW3231</t>
  </si>
  <si>
    <t>yhdU</t>
  </si>
  <si>
    <t>MIRKYWWLVVFAVFVFLFDTLLMQWIELLATETDKCRNMNSVNPLKLVNCDELNFQDRM</t>
  </si>
  <si>
    <t>P64622</t>
  </si>
  <si>
    <t>YHDV_ECOLI</t>
  </si>
  <si>
    <t>Uncharacterized protein YhdV</t>
  </si>
  <si>
    <t>yhdV b3267 JW3235</t>
  </si>
  <si>
    <t>yhdV</t>
  </si>
  <si>
    <t>MKRLIPVALLTALLAGCAHDSPCVPVYDDQGRLVHTNTCMKGTTQDNWETAGAIAGGAAAVAGLTMGIIALSK</t>
  </si>
  <si>
    <t>P64624</t>
  </si>
  <si>
    <t>YHEO_ECOLI</t>
  </si>
  <si>
    <t>Uncharacterized protein YheO</t>
  </si>
  <si>
    <t>yheO b3346 JW5703</t>
  </si>
  <si>
    <t>yheO</t>
  </si>
  <si>
    <t>MSRSLLTNETSELDLLDQRPFDQTDFDILKSYEAVVDGLAMLIGSHCEIVLHSLQDLKCSAIRIANGEHTGRKIGSPITDLALRMLHDMTGADSSVSKCYFTRAKSGVLMKSLTIAIRNREQRVIGLLCINMNLDVPFSQIMSTFVPPETPDVGSSVNFASSVEDLVTQTLEFTIEEVNADRNVSNNAKNRQIVLNLYEKGIFDIKDAINQVADRLNISKHTVYLYIRQFKSGDFQGQDK</t>
  </si>
  <si>
    <t>P64627</t>
  </si>
  <si>
    <t>YHFL_ECOLI</t>
  </si>
  <si>
    <t>Uncharacterized protein YhfL</t>
  </si>
  <si>
    <t>yhfL b3369 JW3332</t>
  </si>
  <si>
    <t>yhfL</t>
  </si>
  <si>
    <t>MNKFIKVALVGAVLATLTACTGHIENRDKNCSYDYLLHPAISISKIIGGCGPTAQ</t>
  </si>
  <si>
    <t>P64631</t>
  </si>
  <si>
    <t>YHFU_ECOLI</t>
  </si>
  <si>
    <t>Uncharacterized protein YhfU</t>
  </si>
  <si>
    <t>yhfU b3378 JW5697</t>
  </si>
  <si>
    <t>yhfU</t>
  </si>
  <si>
    <t>MKKIGVAGLQREQIKKTIEATAPGCFEVFIHNDMEAAMKVKSGQLDYYIGACNTGAGAALSIAIAVIGYNKSCTIAKPGIKAKDEHIAKMIAEGKVAFGLSVEHVEHAIPMLINHLK</t>
  </si>
  <si>
    <t>P64634</t>
  </si>
  <si>
    <t>HOFN_ECOLI</t>
  </si>
  <si>
    <t>DNA utilization protein HofN</t>
  </si>
  <si>
    <t>hofN yrfC b3394 JW3357</t>
  </si>
  <si>
    <t>hofN</t>
  </si>
  <si>
    <t>MNPPINFLPWRQQRRTAFLRFWLLMFVAPLLLAVGITLILRLTGSAEARIDAVLLQAEQQLARSLQITKPRLLEQQQLREQRSQRQRQRQFTRDWQSALEALAALLPEHAWLTTISWQQGTLEIKGLTTSITALNALETSLRQDASFHLNQRGATQQDAQGRWQFEYQLTRKVSDEHVL</t>
  </si>
  <si>
    <t>P64636</t>
  </si>
  <si>
    <t>YRFG_ECOLI</t>
  </si>
  <si>
    <t>GMP/IMP nucleotidase YrfG (EC 3.1.3.5)</t>
  </si>
  <si>
    <t>yrfG b3399 JW5865</t>
  </si>
  <si>
    <t>yrfG</t>
  </si>
  <si>
    <t>MHINIAWQDVDTVLLDMDGTLLDLAFDNYFWQKLVPETWGAKNGVTPQEAMEYMRQQYHDVQHTLNWYCLDYWSEQLGLDICAMTTEMGPRAVLREDTIPFLEALKASGKQRILLTNAHPHNLAVKLEHTGLDAHLDLLLSTHTFGYPKEDQRLWHAVAEATGLKAERTLFIDDSEAILDAAAQFGIRYCLGVTNPDSGIAEKQYQRHPSLNDYRRLIPSLM</t>
  </si>
  <si>
    <t>P64638</t>
  </si>
  <si>
    <t>FEOC_ECOLI</t>
  </si>
  <si>
    <t>Probable [Fe-S]-dependent transcriptional repressor FeoC (Fe(2+) iron transport protein C)</t>
  </si>
  <si>
    <t>feoC yhgG b3410 JW3373</t>
  </si>
  <si>
    <t>feoC</t>
  </si>
  <si>
    <t>MASLIQVRDLLALRGRMEAAQISQTLNTPQPMINAMLQQLESMGKAVRIQEEPDGCLSGSCKSCPEGKACLREWWALR</t>
  </si>
  <si>
    <t>P64646</t>
  </si>
  <si>
    <t>GHOT_ECOLI</t>
  </si>
  <si>
    <t>Toxin GhoT</t>
  </si>
  <si>
    <t>ghoT yjdO b4559 JW5732</t>
  </si>
  <si>
    <t>ghoT</t>
  </si>
  <si>
    <t>MALFSKILIFYVIGVNISFVIIWFISHEKTHIRLLSAFLVGITWPMSLPVALLFSLF</t>
  </si>
  <si>
    <t>P65290</t>
  </si>
  <si>
    <t>YFGH_ECOLI</t>
  </si>
  <si>
    <t>Uncharacterized lipoprotein YfgH</t>
  </si>
  <si>
    <t>yfgH b2505 JW5400</t>
  </si>
  <si>
    <t>yfgH</t>
  </si>
  <si>
    <t>MMKFKKCLLPVAMLASFTLAGCQSNADDHAADVYQTDQLNTKQETKTVNIISILPAKVAVDNSQNKRNAQAFGALIGAVAGGVIGHNVGSGSNSGTTAGAVGGGAVGAAAGSMVNDKTLVEGVSLTYKEGTKVYTSTQVGKECQFTTGLAVVITTTYNETRIQPNTKCPEKS</t>
  </si>
  <si>
    <t>P65292</t>
  </si>
  <si>
    <t>YGDI_ECOLI</t>
  </si>
  <si>
    <t>Uncharacterized lipoprotein YgdI</t>
  </si>
  <si>
    <t>ygdI b2809 JW5448</t>
  </si>
  <si>
    <t>ygdI</t>
  </si>
  <si>
    <t>MKKTAAIISACMLTFALSACSGSNYVMHTNDGRTIVSDGKPQTDNDTGMISYKDANGNKQQINRTDVKEMVELDQ</t>
  </si>
  <si>
    <t>P65294</t>
  </si>
  <si>
    <t>YGDR_ECOLI</t>
  </si>
  <si>
    <t>Uncharacterized lipoprotein YgdR</t>
  </si>
  <si>
    <t>ygdR b2833 JW2801</t>
  </si>
  <si>
    <t>ygdR</t>
  </si>
  <si>
    <t>MKKWAVIISAVGLAFAVSGCSSDYVMATKDGRMILTDGKPEIDDDTGLVSYHDQQGNAMQINRDDVSQIIER</t>
  </si>
  <si>
    <t>P65298</t>
  </si>
  <si>
    <t>YQHH_ECOLI</t>
  </si>
  <si>
    <t>Uncharacterized lipoprotein YqhH</t>
  </si>
  <si>
    <t>yqhH b3014 JW2982</t>
  </si>
  <si>
    <t>yqhH</t>
  </si>
  <si>
    <t>MKTIFTVGAVVLATCLLSGCVNEQKVNQLASNVQTLNAKIARLEQDMKALRPQIYAAKSEANRANTRLDAQDYFDCLRCLRMYAE</t>
  </si>
  <si>
    <t>P65367</t>
  </si>
  <si>
    <t>YQCA_ECOLI</t>
  </si>
  <si>
    <t>Uncharacterized protein YqcA</t>
  </si>
  <si>
    <t>yqcA b2790 JW2761</t>
  </si>
  <si>
    <t>yqcA</t>
  </si>
  <si>
    <t>MAEIGIFVGTMYGNSLLVAEEAEAILTAQGHKATVFEDPELSDWLPYQDKYVLVVTSTTGQGDLPDSIVPLFQGIKDSLGFQPNLRYGVIALGDSSYVNFCNGGKQFDALLQEQSAQRVGEMLLIDASENPEPETESNPWVEQWGTLLS</t>
  </si>
  <si>
    <t>P65556</t>
  </si>
  <si>
    <t>YFCD_ECOLI</t>
  </si>
  <si>
    <t>Uncharacterized Nudix hydrolase YfcD (EC 3.6.-.-)</t>
  </si>
  <si>
    <t>yfcD b2299 JW2296</t>
  </si>
  <si>
    <t>yfcD</t>
  </si>
  <si>
    <t>MEQRRLASTEWVDIVNEENEVIAQASREQMRAQCLRHRATYIVVHDGMGKILVQRRTETKDFLPGMLDATAGGVVQADEQLLESARREAEEELGIAGVPFAEHGQFYFEDKNCRVWGALFSCVSHGPFALQEDEVSEVCWLTPEEITARCDEFTPDSLKALALWMKRNAKNEAVETETAE</t>
  </si>
  <si>
    <t>P65643</t>
  </si>
  <si>
    <t>EUTT_ECOLI</t>
  </si>
  <si>
    <t>Ethanolamine utilization cobalamin adenosyltransferase (EC 2.5.1.17) (Ethanolamine utilization corrinoid adenosyltransferase)</t>
  </si>
  <si>
    <t>eutT ypfB b2459 JW2443</t>
  </si>
  <si>
    <t>eutT</t>
  </si>
  <si>
    <t>MKDFITEAWLRANHTLSEGAEIHLPADSRLTPSARELLESRHLRIKFIDEQGRLFVDDEQQQPQPVHGLTSSDEHPQACCELCRQPVAKKPDTLTHLSAEKMVAKSDPRLGFRAVLDSTIALAVWLQIELAEPWQPWLADIRSRLGNIMRADALGEPLGCQAIVGLSDEDLHRLSHQPLRYLDHDHLVPEASHGRDAALLNLLRTKVRETETVAAQVFITRSFEVLRPDILQALNRLSSTVYVMMILSVTKQPLTVKQIQQRLGETQ</t>
  </si>
  <si>
    <t>P65807</t>
  </si>
  <si>
    <t>YGEY_ECOLI</t>
  </si>
  <si>
    <t>Uncharacterized protein YgeY</t>
  </si>
  <si>
    <t>ygeY b2872 JW2840</t>
  </si>
  <si>
    <t>ygeY</t>
  </si>
  <si>
    <t>MAKNIPFKLILEKAKDYQADMTRFLRDMVAIPSESCDEKRVVHRIKEEMEKVGFDKVEIDPMGNVLGYIGHGPRLVAMDAHIDTVGIGNIKNWDFDPYEGMETDELIGGRGTSDQEGGMASMVYAGKIIKDLGLEDEYTLLVTGTVQEEDCDGLCWQYIIEQSGIRPEFVVSTEPTDCQVYRGQRGRMEIRIDVQGVSCHGSAPERGDNAIFKMGPILGELQELSQRLGYDEFLGKGTLTVSEIFFTSPSRCAVADSCAVSIDRRLTWGETWEGALDEIRALPAVQKANAVVSMYNYDRPSWTGLVYPTECYFPTWKVEEDHFTVKALVNAYEGLFGKAPVVDKWTFSTNGVSIMGRHGIPVIGFGPGKEPEAHAPNEKTWKSHLVTCAAMYAAIPLSWLATE</t>
  </si>
  <si>
    <t>P65870</t>
  </si>
  <si>
    <t>QUED_ECOLI</t>
  </si>
  <si>
    <t>6-carboxy-5,6,7,8-tetrahydropterin synthase (CPH4 synthase) (EC 4.1.2.50) (Queuosine biosynthesis protein QueD)</t>
  </si>
  <si>
    <t>queD ygcM b2765 JW2735</t>
  </si>
  <si>
    <t>queD</t>
  </si>
  <si>
    <t>MMSTTLFKDFTFEAAHRLPHVPEGHKCGRLHGHSFMVRLEITGEVDPHTGWIIDFAELKAAFKPTYERLDHHYLNDIPGLENPTSEVLAKWIWDQVKPVVPLLSAVMVKETCTAGCIYRGE</t>
  </si>
  <si>
    <t>P66817</t>
  </si>
  <si>
    <t>DIAA_ECOLI</t>
  </si>
  <si>
    <t>DnaA initiator-associating protein DiaA</t>
  </si>
  <si>
    <t>diaA yraO b3149 JW3118</t>
  </si>
  <si>
    <t>diaA</t>
  </si>
  <si>
    <t>MQERIKACFTESIQTQIAAAEALPDAISRAAMTLVQSLLNGNKILCCGNGTSAANAQHFAASMINRFETERPSLPAIALNTDNVVLTAIANDRLHDEVYAKQVRALGHAGDVLLAISTRGNSRDIVKAVEAAVTRDMTIVALTGYDGGELAGLLGPQDVEIRIPSHRSARIQEMHMLTVNCLCDLIDNTLFPHQDD</t>
  </si>
  <si>
    <t>P66899</t>
  </si>
  <si>
    <t>DPAL_ECOLI</t>
  </si>
  <si>
    <t>Diaminopropionate ammonia-lyase (DAPAL) (EC 4.3.1.15) (2,3-diaminopropionate ammonia-lyase) (Alpha,beta-diaminopropionate ammonia-lyase) (Diaminopropionatase)</t>
  </si>
  <si>
    <t>ygeX b2871 JW2839</t>
  </si>
  <si>
    <t>ygeX</t>
  </si>
  <si>
    <t>MSVFSLKIDIADNKFFNGETSPLFSQSQAKLARQFHQKIAGYRPTPLCALDDLANLFGVKKILVKDESKRFGLNAFKMLGGAYAIAQLLCEKYHLDIETLSFEHLKNAIGEKMTFATTTDGNHGRGVAWAAQQLGQNAVIYMPKGSAQERVDAILNLGAECIVTDMNYDDTVRLTMQHAQQHGWEVVQDTAWEGYTKIPTWIMQGYATLADEAVEQMREMGVTPTHVLLQAGVGAMAGGVLGYLVDVYSPQNLHSIIVEPDKADCIYRSGVKGDIVNVGGDMATIMAGLACGEPNPLGWEILRNCATQFISCQDSVAALGMRVLGNPYGNDPRIISGESGAVGLGVLAAVHYHPQRQSLMEKLALNKDAVVLVISTEGDTDVKHYREVVWEGKHAVAP</t>
  </si>
  <si>
    <t>DISULFID 265..291;  /evidence="ECO:0000269|PubMed:22505717"</t>
  </si>
  <si>
    <t>P66948</t>
  </si>
  <si>
    <t>BEPA_ECOLI</t>
  </si>
  <si>
    <t>Beta-barrel assembly-enhancing protease (EC 3.4.-.-)</t>
  </si>
  <si>
    <t>bepA yfgC b2494 JW2479</t>
  </si>
  <si>
    <t>bepA</t>
  </si>
  <si>
    <t>MFRQLKKNLVATLIAAMTIGQVAPAFADSADTLPDMGTSAGSTLSIGQEMQMGDYYVRQLRGSAPLINDPLLTQYINSLGMRLVSHANSVKTPFHFFLINNDEINAFAFFGGNVVLHSALFRYSDNESQLASVMAHEISHVTQRHLARAMEDQQRSAPLTWVGALGSILLAMASPQAGMAALTGTLAGTRQGMISFTQQNEQEADRIGIQVLQRSGFDPQAMPTFLEKLLDQARYSSRPPEILLTHPLPESRLADARNRANQMRPMVVQSSEDFYLAKARTLGMYNSGRNQLTSDLLDEWAKGNVRQQRAAQYGRALQAMEANKYDEARKTLQPLLAAEPGNAWYLDLATDIDLGQNKANEAINRLKNARDLRTNPVLQLNLANAYLQGGQPQEAANILNRYTFNNKDDSNGWDLLAQAEAALNNRDQELAARAEGYALAGRLDQAISLLSSASSQVKLGSLQQARYDARIDQLRQLQERFKPYTKM</t>
  </si>
  <si>
    <t>P67080</t>
  </si>
  <si>
    <t>PLPHP_ECOLI</t>
  </si>
  <si>
    <t>Pyridoxal phosphate homeostasis protein (PLP homeostasis protein)</t>
  </si>
  <si>
    <t>yggS b2951 JW2918</t>
  </si>
  <si>
    <t>yggS</t>
  </si>
  <si>
    <t>MNDIAHNLAQVRDKISAAATRCGRSPEEITLLAVSKTKPASAIAEAIDAGQRQFGENYVQEGVDKIRHFQELGVTGLEWHFIGPLQSNKSRLVAEHFDWCHTIDRLRIATRLNDQRPAELPPLNVLIQINISDENSKSGIQLAELDELAAAVAELPRLRLRGLMAIPAPESEYVRQFEVARQMAVAFAGLKTRYPHIDTLSLGMSDDMEAAIAAGSTMVRIGTAIFGARDYSKK</t>
  </si>
  <si>
    <t>P67087</t>
  </si>
  <si>
    <t>RSMI_ECOLI</t>
  </si>
  <si>
    <t>Ribosomal RNA small subunit methyltransferase I (EC 2.1.1.198) (16S rRNA 2'-O-ribose C1402 methyltransferase) (rRNA (cytidine-2'-O-)-methyltransferase RsmI)</t>
  </si>
  <si>
    <t>rsmI yraL b3146 JW3115</t>
  </si>
  <si>
    <t>rsmI</t>
  </si>
  <si>
    <t>MKQHQSADNSQGQLYIVPTPIGNLADITQRALEVLQAVDLIAAEDTRHTGLLLQHFGINARLFALHDHNEQQKAETLLAKLQEGQNIALVSDAGTPLINDPGYHLVRTCREAGIRVVPLPGPCAAITALSAAGLPSDRFCYEGFLPAKSKGRRDALKAIEAEPRTLIFYESTHRLLDSLEDIVAVLGESRYVVLARELTKTWETIHGAPVGELLAWVKEDENRRKGEMVLIVEGHKAQEEDLPADALRTLALLQAELPLKKAAALAAEIHGVKKNALYKYALEQQG</t>
  </si>
  <si>
    <t>P67095</t>
  </si>
  <si>
    <t>YFCE_ECOLI</t>
  </si>
  <si>
    <t>Phosphodiesterase YfcE (EC 3.1.4.-)</t>
  </si>
  <si>
    <t>yfcE b2300 JW5377</t>
  </si>
  <si>
    <t>yfcE</t>
  </si>
  <si>
    <t>MMKLMFASDIHGSLPATERVLELFAQSGAQWLVILGDVLNHGPRNALPEGYAPAKVAERLNEVAHKVIAVRGNCDSEVDQMLLHFPITAPWQQVLLEKQRLFLTHGHLFGPENLPALNQNDVLVYGHTHLPVAEQRGEIFHFNPGSVSIPKGGNPASYGMLDNDVLSVIALNDQSIIAQVAINP</t>
  </si>
  <si>
    <t>P67127</t>
  </si>
  <si>
    <t>YGDQ_ECOLI</t>
  </si>
  <si>
    <t>UPF0053 inner membrane protein YgdQ</t>
  </si>
  <si>
    <t>ygdQ b2832 JW2800</t>
  </si>
  <si>
    <t>ygdQ</t>
  </si>
  <si>
    <t>MLFAWITDPNAWLALGTLTLLEIVLGIDNIIFLSLVVAKLPTAQRAHARRLGLAGAMVMRLALLASIAWVTRLTNPLFTIFSQEISARDLILLLGGLFLIWKASKEIHESIEGEEEGLKTRVSSFLGAIVQIMLLDIIFSLDSVITAVGLSDHLFIMMAAVVIAVGVMMFAARSIGDFVERHPSVKMLALSFLILVGFTLILESFDIHVPKGYIYFAMFFSIAVESLNLIRNKKNPL</t>
  </si>
  <si>
    <t>P67143</t>
  </si>
  <si>
    <t>YHGN_ECOLI</t>
  </si>
  <si>
    <t>UPF0056 inner membrane protein YhgN</t>
  </si>
  <si>
    <t>yhgN b3434 JW3397</t>
  </si>
  <si>
    <t>yhgN</t>
  </si>
  <si>
    <t>MNEIISAAVLLILIMDPLGNLPIFMSVLKHTEPKRRRAIMVRELLIALLVMLVFLFAGEKILAFLSLRAETVSISGGIILFLIAIKMIFPSASGNSSGLPAGEEPFIVPLAIPLVAGPTILATLMLLSHQYPNQMGHLVIALLLAWGGTFVILLQSSLFLRLLGEKGVNALERLMGLILVMMATQMFLDGIRMWMKG</t>
  </si>
  <si>
    <t>P67153</t>
  </si>
  <si>
    <t>YQFA_ECOLI</t>
  </si>
  <si>
    <t>UPF0073 inner membrane protein YqfA</t>
  </si>
  <si>
    <t>yqfA b2899 JW2867</t>
  </si>
  <si>
    <t>yqfA</t>
  </si>
  <si>
    <t>MVQKPLIKQGYSLAEEIANSVSHGIGLVFGIVGLVLLLVQAVDLNASATAITSYSLYGGSMILLFLASTLYHAIPHQRAKMWLKKFDHCAIYLLIAGTYTPFLLVGLDSPLARGLMIVIWSLALLGILFKLTIAHRFKILSLVTYLAMGWLSLVVIYEMAVKLAAGSVTLLAVGGVVYSLGVIFYVCKRIPYNHAIWHGFVLGGSVCHFLAIYLYIGQA</t>
  </si>
  <si>
    <t>P67244</t>
  </si>
  <si>
    <t>YQHA_ECOLI</t>
  </si>
  <si>
    <t>UPF0114 protein YqhA</t>
  </si>
  <si>
    <t>yqhA b3002 JW2971</t>
  </si>
  <si>
    <t>yqhA</t>
  </si>
  <si>
    <t>MERFLENAMYASRWLLAPVYFGLSLALVALALKFFQEIIHVLPNIFSMAESDLILVLLSLVDMTLVGGLLVMVMFSGYENFVSQLDISENKEKLNWLGKMDATSLKNKVAASIVAISSIHLLRVFMDAKNVPDNKLMWYVIIHLTFVLSAFVMGYLDRLTRHNH</t>
  </si>
  <si>
    <t>P67338</t>
  </si>
  <si>
    <t>YOAH_ECOLI</t>
  </si>
  <si>
    <t>UPF0181 protein YoaH</t>
  </si>
  <si>
    <t>yoaH b1811 JW1800</t>
  </si>
  <si>
    <t>yoaH</t>
  </si>
  <si>
    <t>MFAGLPSLTHEQQQKAVERIQELMAQGMSSGQAIALVAEELRANHSGERIVARFEDEDE</t>
  </si>
  <si>
    <t>P67430</t>
  </si>
  <si>
    <t>NEMR_ECOLI</t>
  </si>
  <si>
    <t>HTH-type transcriptional repressor NemR (Bleach-sensing transcription factor) (Redox-regulated transcription factor NemR)</t>
  </si>
  <si>
    <t>nemR ydhM b1649 JW5874</t>
  </si>
  <si>
    <t>nemR</t>
  </si>
  <si>
    <t>MNKHTEHDTREHLLATGEQLCLQRGFTGMGLSELLKTAEVPKGSFYHYFRSKEAFGVAMLERHYAAYHQRLTELLQSGEGNYRDRILAYYQQTLNQFCQHGTISGCLTVKLSAEVCDLSEDMRSAMDKGARGVIALLSQALENGRENHCLTFCGEPLQQAQVLYALWLGANLQAKISRSFEPLENALAHVKNIIATPAV</t>
  </si>
  <si>
    <t>DISULFID 21;  /note="Interchain; in the presence of RES; transient";  /evidence="ECO:0000269|PubMed:23506073"; DISULFID 116;  /note="Interchain; in the presence of RES; transient";  /evidence="ECO:0000269|PubMed:23506073"</t>
  </si>
  <si>
    <t>P67444</t>
  </si>
  <si>
    <t>XANQ_ECOLI</t>
  </si>
  <si>
    <t>Xanthine permease XanQ</t>
  </si>
  <si>
    <t>xanQ ygfO b2882 JW2850</t>
  </si>
  <si>
    <t>xanQ</t>
  </si>
  <si>
    <t>MSDINHAGSDLIFELEDRPPFHQALVGAITHLLAIFVPMVTPALIVGAALQLSAETTAYLVSMAMIASGIGTWLQVNRYGIVGSGLLSIQSVNFSFVTVMIALGSSMKSDGFHEELIMSSLLGVSFVGAFLVVGSSFILPYLRRVITPTVSGIVVLMIGLSLIKVGIIDFGGGFAAKSSGTFGNYEHLGVGLLVLIVVIGFNCCRSPLLRMGGIAIGLCVGYIASLCLGMVDFSSMRNLPLITIPHPFKYGFSFSFHQFLVVGTIYLLSVLEAVGDITATAMVSRRPIQGEEYQSRLKGGVLADGLVSVIASAVGSLPLTTFAQNNGVIQMTGVASRYVGRTIAVMLVILGLFPMIGGFFTTIPSAVLGGAMTLMFSMIAIAGIRIIITNGLKRRETLIVATSLGLGLGVSYDPEIFKILPASIYVLVENPICAGGLTAILLNIILPGGYRQENVLPGITSAEEMD</t>
  </si>
  <si>
    <t>P67553</t>
  </si>
  <si>
    <t>YNFC_ECOLI</t>
  </si>
  <si>
    <t>UPF0257 lipoprotein YnfC</t>
  </si>
  <si>
    <t>ynfC b1585 JW5258</t>
  </si>
  <si>
    <t>ynfC</t>
  </si>
  <si>
    <t>MKYKLLPCLLAIFLTGCDRTEVTLSFTPEMASFSNEFDFDPLRGPVKDFTQTLMDEQGEVTKRVSGTLSEEGCFDSLELLDLENNTVVALVLDANYYRDAETLEKRVRLQGKCQLAELPSAGVSWETDDNGFVIKASSKQMQMEYRYDDQGYPLGKTTKSNDKTLSVSATPSTDPIKKLDYTAVTLLNNQRVGNVKQSCEYDSHANPVDCQLIIVDEGVKPAVERVYTIKNTIDYY</t>
  </si>
  <si>
    <t>P67601</t>
  </si>
  <si>
    <t>YOBD_ECOLI</t>
  </si>
  <si>
    <t>UPF0266 membrane protein YobD</t>
  </si>
  <si>
    <t>yobD b1820 JW1809</t>
  </si>
  <si>
    <t>yobD</t>
  </si>
  <si>
    <t>MTITDLVLILFIAALLAFAIYDQFIMPRRNGPTLLAIPLLRRGRIDSVIFVGLIVILIYNNVTNHGALITTWLLSALALMGFYIFWIRVPKIIFKQKGFFFANVWIEYSRIKAMNLSEDGVLVMQLEQRRLLIRVRNIDDLEKIYKLLVSTQ</t>
  </si>
  <si>
    <t>P67603</t>
  </si>
  <si>
    <t>YQFB_ECOLI</t>
  </si>
  <si>
    <t>UPF0267 protein YqfB</t>
  </si>
  <si>
    <t>yqfB b2900 JW2868</t>
  </si>
  <si>
    <t>yqfB</t>
  </si>
  <si>
    <t>MQPNDITFFQRFQDDILAGRKTITIRDESESHFKTGDVLRVGRFEDDGYFCTIEVTATSTVTLDTLTEKHAEQENMTLTELKKVIADIYPGQTQFYVIEFKCL</t>
  </si>
  <si>
    <t>P67624</t>
  </si>
  <si>
    <t>YHEU_ECOLI</t>
  </si>
  <si>
    <t>UPF0270 protein YheU</t>
  </si>
  <si>
    <t>yheU b3354 JW3317</t>
  </si>
  <si>
    <t>yheU</t>
  </si>
  <si>
    <t>MLIPWQDLSPETLENLIESFVLREGTDYGEHERTLEQKVADVKRQLQCGEAVLVWSELHETVNIMPRSQFRE</t>
  </si>
  <si>
    <t>P67660</t>
  </si>
  <si>
    <t>YHAJ_ECOLI</t>
  </si>
  <si>
    <t>Probable HTH-type transcriptional regulator YhaJ</t>
  </si>
  <si>
    <t>yhaJ b3105 JW3076</t>
  </si>
  <si>
    <t>yhaJ</t>
  </si>
  <si>
    <t>MAKERALTLEALRVMDAIDRRGSFAAAADELGRVPSALSYTMQKLEEELDVVLFDRSGHRTKFTNVGRMLLERGRVLLEAADKLTTDAEALARGWETHLTIVTEALVPTPAFFPLIDKLAAKANTQLAIITEVLAGAWERLEQGRADIVIAPDMHFRSSSEINSRKLYTLMNVYVAAPDHPIHQEPEPLSEVTRVKYRGIAVADTARERPVLTVQLLDKQPRLTVSTIEDKRQALLAGLGVATMPYPMVEKDIAEGRLRVVSPESTSEIDIIMAWRRDSMGEAKSWCLREIPKLFNGK</t>
  </si>
  <si>
    <t>P67662</t>
  </si>
  <si>
    <t>AAER_ECOLI</t>
  </si>
  <si>
    <t>HTH-type transcriptional activator AaeR</t>
  </si>
  <si>
    <t>aaeR yhcS b3243 JW3212</t>
  </si>
  <si>
    <t>aaeR</t>
  </si>
  <si>
    <t>MERLKRMSVFAKVVEFGSFTAAARQLQMSVSSISQTVSKLEDELQVKLLNRSTRSIGLTEAGRIYYQGCRRMLHEVQDVHEQLYAFNNTPIGTLRIGCSSTMAQNVLAGLTAKMLKEYPGLSVNLVTGIPAPDLIADGLDVVIRVGALQDSSLFSRRLGAMPMVVCAAKSYLTQYGIPEKPADLSSHSWLEYSVRPDNEFELIAPEGISTRLIPQGRFVTNDPMTLVRWLTAGAGIAYVPLMWVINEINRGELEILLPRYQSDPRPVYALYTEKDKLPLKVQVVINSLTDYFVEVGKLFQEMHGRGKEK</t>
  </si>
  <si>
    <t>P67697</t>
  </si>
  <si>
    <t>HICB_ECOLI</t>
  </si>
  <si>
    <t>Antitoxin HicB</t>
  </si>
  <si>
    <t>hicB ydcQ b1438 JW1433</t>
  </si>
  <si>
    <t>hicB</t>
  </si>
  <si>
    <t>MRYPVTLTPAPEGGYMVSFVDIPEALTQGETVAEAMEAAKDALLTAFDFYFEDNELIPLPSPLNSHDHFIEVPLSVASKVLLLNAFLQSEITQQELARRIGKPKQEITRLFNLHHATKIDAVQLAAKALGKELSLVMV</t>
  </si>
  <si>
    <t>P67699</t>
  </si>
  <si>
    <t>YDDM_ECOLI</t>
  </si>
  <si>
    <t>Uncharacterized HTH-type transcriptional regulator YddM</t>
  </si>
  <si>
    <t>yddM b1477 JW5908</t>
  </si>
  <si>
    <t>yddM</t>
  </si>
  <si>
    <t>MKMANHPRPGDIIQESLDELNVSLREFARAMEIAPSTASRLLTGKAALTPEMAIKLSVVIGSSPQMWLNLQNAWSLAEAEKTVDVSRLRRLVTQ</t>
  </si>
  <si>
    <t>P67701</t>
  </si>
  <si>
    <t>HIGA_ECOLI</t>
  </si>
  <si>
    <t>Antitoxin HigA</t>
  </si>
  <si>
    <t>higA ygjM b3082 JW3053</t>
  </si>
  <si>
    <t>higA</t>
  </si>
  <si>
    <t>MIAIADILQAGEKLTAVAPFLAGIQNEEQYTQALELVDHLLLNDPENPLLDLVCAKITAWEESAPEFAEFNAMAQAMPGGIAVIRTLMDQYGLTLSDLPEIGSKSMVSRVLSGKRKLTLEHAKKLATRFGISPALFID</t>
  </si>
  <si>
    <t>P67729</t>
  </si>
  <si>
    <t>YFEO_ECOLI</t>
  </si>
  <si>
    <t>Putative ion-transport protein YfeO</t>
  </si>
  <si>
    <t>yfeO b2389 JW2386</t>
  </si>
  <si>
    <t>yfeO</t>
  </si>
  <si>
    <t>MLHPRARTMLLLSLPAVAIGIASSLILIVVMKIASVLQNLLWQRLPGTLGIAQDSPLWIIGVLTLTGIAVGLVIRFSQGHAGPDPACEPLIGAPVPPSALPGLIVALILGLAGGVSLGPEHPIMTVNIALAVAIGARLLPRVNRMEWTILASAGTIGALFGTPVAAALIFSQTLNGSSEVPLWDRLFAPLMAAAAGALTTGLFFHPHFSLPIAHYGQMEMTDILSGAIVAAIAIAAGMVAVWCLPRLHAMMHQMKNPVLVLGIGGFILGILGVIGGPVSLFKGLDEMQQMVANQAFSTSDYFLLAVIKLAALVVAAASGFRGGRIFPAVFVGVALGLMLHEHVPAVPAAITVSCAILGIVLVVTRDGWLSLFMAAVVVPNTTLLPLLCIVMLPAWLLLAGKPMMMVNRPKQQPPHDNV</t>
  </si>
  <si>
    <t>P67762</t>
  </si>
  <si>
    <t>YHBP_ECOLI</t>
  </si>
  <si>
    <t>UPF0306 protein YhbP</t>
  </si>
  <si>
    <t>yhbP b3154 JW3123</t>
  </si>
  <si>
    <t>yhbP</t>
  </si>
  <si>
    <t>METLIAISRWLAKQHVVTWCVQQEGELWCANAFYLFDAQKVAFYILTEEKTRHAQMSGPQAAVAGTVNGQPKTVALIRGVQFKGEIRRLEGEESDLARKAYNRRFPVARMLSAPVWEIRLDEIKFTDNTLGFGKKMIWLRDSGTEQA</t>
  </si>
  <si>
    <t>P67826</t>
  </si>
  <si>
    <t>CUTC_ECOLI</t>
  </si>
  <si>
    <t>Copper homeostasis protein CutC</t>
  </si>
  <si>
    <t>cutC cutCM b1874 JW1863</t>
  </si>
  <si>
    <t>cutC</t>
  </si>
  <si>
    <t>MALLEICCYSMECALTAQQNGADRVELCAAPKEGGLTPSLGVLKSVRQRVTIPVHPIIRPRGGDFCYSDGEFAAILEDVRTVRELGFPGLVTGVLDVDGNVDMPRMEKIMAAAGPLAVTFHRAFDMCANPLYTLNNLAELGIARVLTSGQKSDALQGLSKIMELIAHRDAPIIMAGAGVRAENLHHFLDAGVLEVHSSAGAWQASPMRYRNQGLSMSSDEHADEYSRYIVDGAAVAEMKGIIERHQAK</t>
  </si>
  <si>
    <t>P67910</t>
  </si>
  <si>
    <t>HLDD_ECOLI</t>
  </si>
  <si>
    <t>ADP-L-glycero-D-manno-heptose-6-epimerase (EC 5.1.3.20) (ADP-L-glycero-beta-D-manno-heptose-6-epimerase) (ADP-glyceromanno-heptose 6-epimerase) (ADP-hep 6-epimerase) (AGME)</t>
  </si>
  <si>
    <t>hldD htrM rfaD waaD b3619 JW3594</t>
  </si>
  <si>
    <t>hldD</t>
  </si>
  <si>
    <t>MIIVTGGAGFIGSNIVKALNDKGITDILVVDNLKDGTKFVNLVDLNIADYMDKEDFLIQIMAGEEFGDVEAIFHEGACSSTTEWDGKYMMDNNYQYSKELLHYCLEREIPFLYASSAATYGGRTSDFIESREYEKPLNVYGYSKFLFDEYVRQILPEANSQIVGFRYFNVYGPREGHKGSMASVAFHLNTQLNNGESPKLFEGSENFKRDFVYVGDVADVNLWFLENGVSGIFNLGTGRAESFQAVADATLAYHKKGQIEYIPFPDKLKGRYQAFTQADLTNLRAAGYDKPFKTVAEGVTEYMAWLNRDA</t>
  </si>
  <si>
    <t>P68066</t>
  </si>
  <si>
    <t>GRCA_ECOLI</t>
  </si>
  <si>
    <t>Autonomous glycyl radical cofactor</t>
  </si>
  <si>
    <t>grcA yfiD b2579 JW2563</t>
  </si>
  <si>
    <t>grcA</t>
  </si>
  <si>
    <t>MITGIQITKAANDDLLNSFWLLDSEKGEARCIVAKAGYAEDEVVAVSKLGDIEYREVPVEVKPEVRVEGGQHLNVNVLRRETLEDAVKHPEKYPQLTIRVSGYAVRFNSLTPEQQRDVIARTFTESL</t>
  </si>
  <si>
    <t>P68183</t>
  </si>
  <si>
    <t>MALG_ECOLI</t>
  </si>
  <si>
    <t>Maltose/maltodextrin transport system permease protein MalG</t>
  </si>
  <si>
    <t>malG b4032 JW3992</t>
  </si>
  <si>
    <t>malG</t>
  </si>
  <si>
    <t>MAMVQPKSQKARLFITHLLLLLFIAAIMFPLLMVVAISLRQGNFATGSLIPEQISWDHWKLALGFSVEQADGRITPPPFPVLLWLWNSVKVAGISAIGIVALSTTCAYAFARMRFPGKATLLKGMLIFQMFPAVLSLVALYALFDRLGEYIPFIGLNTHGGVIFAYLGGIALHVWTIKGYFETIDSSLEEAAALDGATPWQAFRLVLLPLSVPILAVVFILSFIAAITEVPVASLLLRDVNSYTLAVGMQQYLNPQNYLWGDFAAAAVMSALPITIVFLLAQRWLVNGLTAGGVKG</t>
  </si>
  <si>
    <t>P68187</t>
  </si>
  <si>
    <t>MALK_ECOLI</t>
  </si>
  <si>
    <t>Maltose/maltodextrin import ATP-binding protein MalK (EC 7.5.2.1)</t>
  </si>
  <si>
    <t>malK b4035 JW3995</t>
  </si>
  <si>
    <t>malK</t>
  </si>
  <si>
    <t>MASVQLQNVTKAWGEVVVSKDINLDIHEGEFVVFVGPSGCGKSTLLRMIAGLETITSGDLFIGEKRMNDTPPAERGVGMVFQSYALYPHLSVAENMSFGLKLAGAKKEVINQRVNQVAEVLQLAHLLDRKPKALSGGQRQRVAIGRTLVAEPSVFLLDEPLSNLDAALRVQMRIEISRLHKRLGRTMIYVTHDQVEAMTLADKIVVLDAGRVAQVGKPLELYHYPADRFVAGFIGSPKMNFLPVKVTATAIDQVQVELPMPNRQQVWLPVESRDVQVGANMSLGIRPEHLLPSDIADVILEGEVQVVEQLGNETQIHIQIPSIRQNLVYRQNDVVLVEEGATFAIGLPPERCHLFREDGTACRRLHKEPGV</t>
  </si>
  <si>
    <t>P68191</t>
  </si>
  <si>
    <t>SRA_ECOLI</t>
  </si>
  <si>
    <t>Stationary-phase-induced ribosome-associated protein (Protein D) (SRA) (30S ribosomal protein S22)</t>
  </si>
  <si>
    <t>sra rpsV b1480 JW5962</t>
  </si>
  <si>
    <t>sra</t>
  </si>
  <si>
    <t>MKSNRQARHILGLDHKISNQRKIVTEGDKSSVVNNPTGRKRPAEK</t>
  </si>
  <si>
    <t>P68206</t>
  </si>
  <si>
    <t>YJBJ_ECOLI</t>
  </si>
  <si>
    <t>UPF0337 protein YjbJ</t>
  </si>
  <si>
    <t>yjbJ b4045 JW4005</t>
  </si>
  <si>
    <t>yjbJ</t>
  </si>
  <si>
    <t>MNKDEAGGNWKQFKGKVKEQWGKLTDDDMTIIEGKRDQLVGKIQERYGYQKDQAEKEVVDWETRNEYRW</t>
  </si>
  <si>
    <t>P68398</t>
  </si>
  <si>
    <t>TADA_ECOLI</t>
  </si>
  <si>
    <t>tRNA-specific adenosine deaminase (EC 3.5.4.33)</t>
  </si>
  <si>
    <t>tadA yfhC b2559 JW2543</t>
  </si>
  <si>
    <t>tadA</t>
  </si>
  <si>
    <t>MSEVEFSHEYWMRHALTLAKRAWDEREVPVGAVLVHNNRVIGEGWNRPIGRHDPTAHAEIMALRQGGLVMQNYRLIDATLYVTLEPCVMCAGAMIHSRIGRVVFGARDAKTGAAGSLMDVLHHPGMNHRVEITEGILADECAALLSDFFRMRRQEIKAQKKAQSSTD</t>
  </si>
  <si>
    <t>P68567</t>
  </si>
  <si>
    <t>RSMJ_ECOLI</t>
  </si>
  <si>
    <t>Ribosomal RNA small subunit methyltransferase J (EC 2.1.1.242) (16S rRNA m2G1516 methyltransferase) (rRNA (guanine-N(2)-)-methyltransferase)</t>
  </si>
  <si>
    <t>rsmJ yhiQ b3497 JW5672</t>
  </si>
  <si>
    <t>rsmJ</t>
  </si>
  <si>
    <t>MKICLIDETGTGDGALSVLAARWGLEHDEDNLMALVLTPEHLELRKRDEPKLGGIFVDFVGGAMAHRRKFGGGRGEAVAKAVGIKGDYLPDVVDATAGLGRDAFVLASVGCRVRMLERNPVVAALLDDGLARGYADAEIGGWLQERLQLIHASSLTALTDITPRPQVVYLDPMFPHKQKSALVKKEMRVFQSLVGPDLDADGLLEPARLLATKRVVVKRPDYAPPLANVATPNAVVTKGHRFDIYAGTPV</t>
  </si>
  <si>
    <t>P68644</t>
  </si>
  <si>
    <t>FIXC_ECOLI</t>
  </si>
  <si>
    <t>Protein FixC</t>
  </si>
  <si>
    <t>fixC yaaS b0043 JW0042</t>
  </si>
  <si>
    <t>fixC</t>
  </si>
  <si>
    <t>MSEDIFDAIIVGAGLAGSVAALVLAREGAQVLVIERGNSAGAKNVTGGRLYAHSLEHIIPGFADSAPVERLITHEKLAFMTEKSAMTMDYCNGDETSPSQRSYSVLRSKFDAWLMEQAEEAGAQLITGIRVDNLVQRDGKVVGVEADGDVIEAKTVILADGVNSILAEKLGMAKRVKPTDVAVGVKELIELPKSVIEDRFQLQGNQGAACLFAGSPTDGLMGGGFLYTNENTLSLGLVCGLHHLHDAKKSVPQMLEDFKQHPAVAPLIAGGKLVEYSAHVVPEAGINMLPELVGDGVLIAGDAAGMCMNLGFTIRGMDLAIAAGEAAAKTVLSAMKSDDFSKQKLAEYRQHLESGPLRDMRMYQKLPAFLDNPRMFSGYPELAVGVARDLFTIDGSAPELMRKKILRHGKKVGFINLIKDGMKGVTVL</t>
  </si>
  <si>
    <t>P68646</t>
  </si>
  <si>
    <t>FIXX_ECOLI</t>
  </si>
  <si>
    <t>Ferredoxin-like protein FixX</t>
  </si>
  <si>
    <t>fixX yaaT b0044 JW0043</t>
  </si>
  <si>
    <t>fixX</t>
  </si>
  <si>
    <t>MTSPVNVDVKLGVNKFNVDEEHPHIVVKADADKQALELLVKACPAGLYKKQDDGSVRFDYAGCLECGTCRILGLGSALEQWEYPRGTFGVEFRYG</t>
  </si>
  <si>
    <t>P68661</t>
  </si>
  <si>
    <t>YBCO_ECOLI</t>
  </si>
  <si>
    <t>Putative nuclease YbcO (EC 3.1.-.-)</t>
  </si>
  <si>
    <t>ybcO b0549 JW0537</t>
  </si>
  <si>
    <t>ybcO</t>
  </si>
  <si>
    <t>MADLRKAARGRECQVRIPGVCNGNPETSVLAHIRLTGLCGTGTKPPDLIATIACSACHDEIDRRTHFVDAGYAKECALEGMARTQVIWLKEGVIKA</t>
  </si>
  <si>
    <t>P68679</t>
  </si>
  <si>
    <t>RS21_ECOLI</t>
  </si>
  <si>
    <t>30S ribosomal protein S21 (Small ribosomal subunit protein bS21)</t>
  </si>
  <si>
    <t>rpsU b3065 JW3037</t>
  </si>
  <si>
    <t>rpsU</t>
  </si>
  <si>
    <t>MPVIKVRENEPFDVALRRFKRSCEKAGVLAEVRRREFYEKPTTERKRAKASAVKRHAKKLARENARRTRLY</t>
  </si>
  <si>
    <t>P68688</t>
  </si>
  <si>
    <t>GLRX1_ECOLI</t>
  </si>
  <si>
    <t>Glutaredoxin 1 (Grx1)</t>
  </si>
  <si>
    <t>grxA grx b0849 JW0833</t>
  </si>
  <si>
    <t>grxA</t>
  </si>
  <si>
    <t>MQTVIFGRSGCPYCVRAKDLAEKLSNERDDFQYQYVDIRAEGITKEDLQQKAGKPVETVPQIFVDQQHIGGYTDFAAWVKENLDA</t>
  </si>
  <si>
    <t>P68699</t>
  </si>
  <si>
    <t>ATPL_ECOLI</t>
  </si>
  <si>
    <t>ATP synthase subunit c (ATP synthase F(0) sector subunit c) (Dicyclohexylcarbodiimide-binding protein) (F-type ATPase subunit c) (F-ATPase subunit c) (Lipid-binding protein)</t>
  </si>
  <si>
    <t>atpE papH uncE b3737 JW3715</t>
  </si>
  <si>
    <t>atpE</t>
  </si>
  <si>
    <t>MENLNMDLLYMAAAVMMGLAAIGAAIGIGILGGKFLEGAARQPDLIPLLRTQFFIVMGLVDAIPMIAVGLGLYVMFAVA</t>
  </si>
  <si>
    <t>P68739</t>
  </si>
  <si>
    <t>NFI_ECOLI</t>
  </si>
  <si>
    <t>Endonuclease V (EndoV) (EC 3.1.21.7) (Deoxyinosine 3'endonuclease) (Deoxyribonuclease V) (DNase V)</t>
  </si>
  <si>
    <t>nfi yjaF b3998 JW5547</t>
  </si>
  <si>
    <t>nfi</t>
  </si>
  <si>
    <t>MDLASLRAQQIELASSVIREDRLDKDPPDLIAGADVGFEQGGEVTRAAMVLLKYPSLELVEYKVARIATTMPYIPGFLSFREYPALLAAWEMLSQKPDLVFVDGHGISHPRRLGVASHFGLLVDVPTIGVAKKRLCGKFEPLSSEPGALAPLMDKGEQLAWVWRSKARCNPLFIATGHRVSVDSALAWVQRCMKGYRLPEPTRWADAVASERPAFVRYTANQP</t>
  </si>
  <si>
    <t>P68767</t>
  </si>
  <si>
    <t>AMPA_ECOLI</t>
  </si>
  <si>
    <t>Cytosol aminopeptidase (EC 3.4.11.1) (Aminopeptidase A/I) (Leucine aminopeptidase) (LAP) (EC 3.4.11.10) (Leucyl aminopeptidase)</t>
  </si>
  <si>
    <t>pepA carP xerB b4260 JW4217</t>
  </si>
  <si>
    <t>pepA</t>
  </si>
  <si>
    <t>MEFSVKSGSPEKQRSACIVVGVFEPRRLSPIAEQLDKISDGYISALLRRGELEGKPGQTLLLHHVPNVLSERILLIGCGKERELDERQYKQVIQKTINTLNDTGSMEAVCFLTELHVKGRNNYWKVRQAVETAKETLYSFDQLKTNKSEPRRPLRKMVFNVPTRRELTSGERAIQHGLAIAAGIKAAKDLGNMPPNICNAAYLASQARQLADSYSKNVITRVIGEQQMKELGMHSYLAVGQGSQNESLMSVIEYKGNASEDARPIVLVGKGLTFDSGGISIKPSEGMDEMKYDMCGAAAVYGVMRMVAELQLPINVIGVLAGCENMPGGRAYRPGDVLTTMSGQTVEVLNTDAEGRLVLCDVLTYVERFEPEAVIDVATLTGACVIALGHHITGLMANHNPLAHELIAASEQSGDRAWRLPLGDEYQEQLESNFADMANIGGRPGGAITAGCFLSRFTRKYNWAHLDIAGTAWRSGKAKGATGRPVALLAQFLLNRAGFNGEE</t>
  </si>
  <si>
    <t>P68919</t>
  </si>
  <si>
    <t>RL25_ECOLI</t>
  </si>
  <si>
    <t>50S ribosomal protein L25 (Large ribosomal subunit protein bL25)</t>
  </si>
  <si>
    <t>rplY b2185 JW2173</t>
  </si>
  <si>
    <t>rplY</t>
  </si>
  <si>
    <t>MFTINAEVRKEQGKGASRRLRAANKFPAIIYGGKEAPLAIELDHDKVMNMQAKAEFYSEVLTIVVDGKEIKVKAQDVQRHPYKPKLQHIDFVRA</t>
  </si>
  <si>
    <t>P69054</t>
  </si>
  <si>
    <t>DHSC_ECOLI</t>
  </si>
  <si>
    <t>Succinate dehydrogenase cytochrome b556 subunit (Cytochrome b-556)</t>
  </si>
  <si>
    <t>sdhC cybA b0721 JW0711</t>
  </si>
  <si>
    <t>sdhC</t>
  </si>
  <si>
    <t>MIRNVKKQRPVNLDLQTIRFPITAIASILHRVSGVITFVAVGILLWLLGTSLSSPEGFEQASAIMGSFFVKFIMWGILTALAYHVVVGIRHMMMDFGYLEETFEAGKRSAKISFVITVVLSLLAGVLVW</t>
  </si>
  <si>
    <t>P69210</t>
  </si>
  <si>
    <t>MDTI_ECOLI</t>
  </si>
  <si>
    <t>Spermidine export protein MdtI</t>
  </si>
  <si>
    <t>mdtI ydgE b1599 JW1591</t>
  </si>
  <si>
    <t>mdtI</t>
  </si>
  <si>
    <t>MAQFEWVHAAWLALAIVLEIVANVFLKFSDGFRRKIFGLLSLAAVLAAFSALSQAVKGIDLSVAYALWGGFGIAATLAAGWILFGQRLNRKGWIGLVLLLAGMIMVKLA</t>
  </si>
  <si>
    <t>P69212</t>
  </si>
  <si>
    <t>MDTJ_ECOLI</t>
  </si>
  <si>
    <t>Spermidine export protein MdtJ</t>
  </si>
  <si>
    <t>mdtJ ydgF b1600 JW1592</t>
  </si>
  <si>
    <t>mdtJ</t>
  </si>
  <si>
    <t>MYIYWILLGLAIATEITGTLSMKWASVSEGNGGFILMLVMISLSYIFLSFAVKKIALGVAYALWEGIGILFITLFSVLLFDESLSLMKIAGLTTLVAGIVLIKSGTRKARKPELEVNHGAV</t>
  </si>
  <si>
    <t>P69222</t>
  </si>
  <si>
    <t>IF1_ECOLI</t>
  </si>
  <si>
    <t>Translation initiation factor IF-1</t>
  </si>
  <si>
    <t>infA b0884 JW0867</t>
  </si>
  <si>
    <t>infA</t>
  </si>
  <si>
    <t>MAKEDNIEMQGTVLETLPNTMFRVELENGHVVTAHISGKMRKNYIRILTGDKVTVELTPYDLSKGRIVFRSR</t>
  </si>
  <si>
    <t>P69228</t>
  </si>
  <si>
    <t>BAER_ECOLI</t>
  </si>
  <si>
    <t>Transcriptional regulatory protein BaeR</t>
  </si>
  <si>
    <t>baeR b2079 JW2064</t>
  </si>
  <si>
    <t>baeR</t>
  </si>
  <si>
    <t>MTELPIDENTPRILIVEDEPKLGQLLIDYLRAASYAPTLISHGDQVLPYVRQTPPDLILLDLMLPGTDGLTLCREIRRFSDIPIVMVTAKIEEIDRLLGLEIGADDYICKPYSPREVVARVKTILRRCKPQRELQQQDAESPLIIDEGRFQASWRGKMLDLTPAEFRLLKTLSHEPGKVFSREQLLNHLYDDYRVVTDRTIDSHIKNLRRKLESLDAEQSFIRAVYGVGYRWEADACRIV</t>
  </si>
  <si>
    <t>P69330</t>
  </si>
  <si>
    <t>CITD_ECOLI</t>
  </si>
  <si>
    <t>Citrate lyase acyl carrier protein (Citrate lyase gamma chain)</t>
  </si>
  <si>
    <t>citD ybdX b0617 JW0609</t>
  </si>
  <si>
    <t>citD</t>
  </si>
  <si>
    <t>MKINQPAVAGTLESGDVMIRIAPLDTQDIDLQINSSVEKQFGDAIRTTILDVLARYNVRGVQLNVDDKGALDCILRARLEALLARASGIPALPWEDCQ</t>
  </si>
  <si>
    <t>P69346</t>
  </si>
  <si>
    <t>YEFM_ECOLI</t>
  </si>
  <si>
    <t>Antitoxin YefM</t>
  </si>
  <si>
    <t>yefM b2017 JW5835</t>
  </si>
  <si>
    <t>yefM</t>
  </si>
  <si>
    <t>MRTISYSEARQNLSATMMKAVEDHAPILITRQNGEACVLMSLEEYNSLEETAYLLRSPANARRLMDSIDSLKSGKGTEKDIIE</t>
  </si>
  <si>
    <t>P69348</t>
  </si>
  <si>
    <t>YOEB_ECOLI</t>
  </si>
  <si>
    <t>Toxin YoeB (EC 3.1.-.-) (Putative endoribonuclease YoeB) (Putative mRNA interferase Yoeb)</t>
  </si>
  <si>
    <t>yoeB b4539 JW5331</t>
  </si>
  <si>
    <t>yoeB</t>
  </si>
  <si>
    <t>MKLIWSEESWDDYLYWQETDKRIVKKINELIKDTRRTPFEGKGKPEPLKHNLSGFWSRRITEEHRLVYAVTDDSLLIAACRYHY</t>
  </si>
  <si>
    <t>P69367</t>
  </si>
  <si>
    <t>MDTH_ECOLI</t>
  </si>
  <si>
    <t>Multidrug resistance protein MdtH</t>
  </si>
  <si>
    <t>mdtH yceL b1065 JW1052</t>
  </si>
  <si>
    <t>mdtH</t>
  </si>
  <si>
    <t>MSRVSQARNLGKYFLLIDNMLVVLGFFVVFPLISIRFVDQMGWAAVMVGIALGLRQFIQQGLGIFGGAIADRFGAKPMIVTGMLMRAAGFATMGIAHEPWLLWFSCLLSGLGGTLFDPPRSALVVKLIRPQQRGRFFSLLMMQDSAGAVIGALLGSWLLQYDFRLVCATGAVLFVLCAAFNAWLLPAWKLSTVRTPVREGMTRVMRDKRFVTYVLTLAGYYMLAVQVMLMLPIMVNDVAGAPSAVKWMYAIEACLSLTLLYPIARWSEKHFRLEHRLMAGLLIMSLSMMPVGMVSGLQQLFTLICLFYIGSIIAEPARETLSASLADARARGSYMGFSRLGLAIGGAIGYIGGGWLFDLGKSAHQPELPWMMLGIIGIFTFLALGWQFSQKRAARRLLERDA</t>
  </si>
  <si>
    <t>P69380</t>
  </si>
  <si>
    <t>FIEF_ECOLI</t>
  </si>
  <si>
    <t>Ferrous-iron efflux pump FieF</t>
  </si>
  <si>
    <t>fieF yiiP b3915 JW3886</t>
  </si>
  <si>
    <t>fieF</t>
  </si>
  <si>
    <t>MNQSYGRLVSRAAIAATAMASLLLLIKIFAWWYTGSVSILAALVDSLVDIGASLTNLLVVRYSLQPADDNHSFGHGKAESLAALAQSMFISGSALFLFLTGIQHLISPTPMTDPGVGVIVTIVALICTIILVSFQRWVVRRTQSQAVRADMLHYQSDVMMNGAILLALGLSWYGWHRADALFALGIGIYILYSALRMGYEAVQSLLDRALPDEERQEIIDIVTSWPGVSGAHDLRTRQSGPTRFIQIHLEMEDSLPLVQAHMVADQVEQAILRRFPGSDVIIHQDPCSVVPREGKRSMLS</t>
  </si>
  <si>
    <t>P69411</t>
  </si>
  <si>
    <t>RCSF_ECOLI</t>
  </si>
  <si>
    <t>Outer membrane lipoprotein RcsF</t>
  </si>
  <si>
    <t>rcsF b0196 JW0192</t>
  </si>
  <si>
    <t>rcsF</t>
  </si>
  <si>
    <t>MRALPICLVALMLSGCSMLSRSPVEPVQSTAPQPKAEPAKPKAPRATPVRIYTNAEELVGKPFRDLGEVSGDSCQASNQDSPPSIPTARKRMQINASKMKANAVLLHSCEVTSGTPGCYRQAVCIGSALNITAK</t>
  </si>
  <si>
    <t>DISULFID 74..118;  /evidence="ECO:0000255|HAMAP-Rule:MF_00976, ECO:0000269|PubMed:21454485, ECO:0000269|PubMed:21471196"; DISULFID 109..124;  /evidence="ECO:0000255|HAMAP-Rule:MF_00976, ECO:0000269|PubMed:21454485, ECO:0000269|PubMed:21471196"</t>
  </si>
  <si>
    <t>P69423</t>
  </si>
  <si>
    <t>TATC_ECOLI</t>
  </si>
  <si>
    <t>Sec-independent protein translocase protein TatC</t>
  </si>
  <si>
    <t>tatC mttB yigU yigV b3839 JW3815</t>
  </si>
  <si>
    <t>tatC</t>
  </si>
  <si>
    <t>MSVEDTQPLITHLIELRKRLLNCIIAVIVIFLCLVYFANDIYHLVSAPLIKQLPQGSTMIATDVASPFFTPIKLTFMVSLILSAPVILYQVWAFIAPALYKHERRLVVPLLVSSSLLFYIGMAFAYFVVFPLAFGFLANTAPEGVQVSTDIASYLSFVMALFMAFGVSFEVPVAIVLLCWMGITSPEDLRKKRPYVLVGAFVVGMLLTPPDVFSQTLLAIPMYCLFEIGVFFSRFYVGKGRNREEENDAEAESEKTEE</t>
  </si>
  <si>
    <t>P69425</t>
  </si>
  <si>
    <t>TATB_ECOLI</t>
  </si>
  <si>
    <t>Sec-independent protein translocase protein TatB</t>
  </si>
  <si>
    <t>tatB mttA2 ysgB b3838 JW5580</t>
  </si>
  <si>
    <t>tatB</t>
  </si>
  <si>
    <t>MFDIGFSELLLVFIIGLVVLGPQRLPVAVKTVAGWIRALRSLATTVQNELTQELKLQEFQDSLKKVEKASLTNLTPELKASMDELRQAAESMKRSYVANDPEKASDEAHTIHNPVVKDNEAAHEGVTPAAAQTQASSPEQKPETTPEPVVKPAADAEPKTAAPSPSSSDKP</t>
  </si>
  <si>
    <t>P69428</t>
  </si>
  <si>
    <t>TATA_ECOLI</t>
  </si>
  <si>
    <t>Sec-independent protein translocase protein TatA</t>
  </si>
  <si>
    <t>tatA mttA1 yigT b3836 JW3813</t>
  </si>
  <si>
    <t>tatA</t>
  </si>
  <si>
    <t>MGGISIWQLLIIAVIVVLLFGTKKLGSIGSDLGASIKGFKKAMSDDEPKQDKTSQDADFTAKTIADKQADTNQEQAKTEDAKRHDKEQV</t>
  </si>
  <si>
    <t>P69432</t>
  </si>
  <si>
    <t>PGAD_ECOLI</t>
  </si>
  <si>
    <t>Biofilm PGA synthesis protein PgaD</t>
  </si>
  <si>
    <t>pgaD ycdP b1021 JW1006</t>
  </si>
  <si>
    <t>pgaD</t>
  </si>
  <si>
    <t>MNNLIITTRQSPVRLLVDYVATTILWTLFALFIFLFAMDLLTGYYWQSEARSRLQFYFLLAVANAVVLIVWALYNKLRFQKQQHHAAYQYTPQEYAESLAIPDELYQQLQKSHRMSVHFTSQGQIKMVVSEKALVRA</t>
  </si>
  <si>
    <t>P69434</t>
  </si>
  <si>
    <t>PGAA_ECOLI</t>
  </si>
  <si>
    <t>Poly-beta-1,6-N-acetyl-D-glucosamine export protein (PGA export protein) (Poly-beta-1,6-GlcNAc export protein)</t>
  </si>
  <si>
    <t>pgaA ycdS b1024 JW1010</t>
  </si>
  <si>
    <t>pgaA</t>
  </si>
  <si>
    <t>MYSSSRKRCPKTKWALKLLTAAFLAASPAAKSAVNNAYDALIIEARKGNTQPALSWFALKSALSNNQIADWLQIALWAGQDKQVITVYNRYRHQQLPARGYAAVAVAYRNLQQWQNSLTLWQKALSLEPQNKDYQRGQILTLADAGHYDTALVKLKQLNSGAPDKANLLAEAYIYKLAGRHQDELRAMTESLPENASTQQYPTEYVQALRNNQLAAAIDDANLTPDIRADIHAELVRLSFMPTRSESERYAIADRALAQYAALEILWHDNPDRTAQYQRIQVDHLGALLTRDRYKDVISHYQRLKKTGQIIPPWGQYWVASAYLKDHQPKKAQSIMTELFYHKETIAPDLSDEELADLFYSHLESENYPGALTVTQHTINTSPPFLRLMGTPTSIPNDTWLQGHSFLSTVAKYSNDLPQAEMTARELAYNAPGNQGLRIDYASVLQARGWPRAAENELKKAEVIEPRNINLEVEQAWTALTLQEWQQAAVLTHDVVEREPQDPGVVRLKRAVDVHNLAELRIAGSTGIDAEGPDSGKHDVDLTTIVYSPPLKDNWRGFAGFGYADGQFSEGKGIVRDWLAGVEWRSRNIWLEAEYAERVFNHEHKPGARLSGWYDFNDNWRIGSQLERLSHRVPLRAMKNGVTGNSAQAYVRWYQNERRKYGVSWAFTDFSDSNQRHEVSLEGQERIWSSPYLIVDFLPSLYYEQNTEHDTPYYNPIKTFDIVPAFEASHLLWRSYENSWEQIFSAGVGASWQKHYGTDVVTQLGYGQRISWNDVIDAGATLRWEKRPYDGDREHNLYVEFDMTFRF</t>
  </si>
  <si>
    <t>P69441</t>
  </si>
  <si>
    <t>KAD_ECOLI</t>
  </si>
  <si>
    <t>Adenylate kinase (AK) (EC 2.7.4.3) (ATP-AMP transphosphorylase) (ATP:AMP phosphotransferase) (Adenylate monophosphate kinase)</t>
  </si>
  <si>
    <t>adk dnaW plsA b0474 JW0463</t>
  </si>
  <si>
    <t>adk</t>
  </si>
  <si>
    <t>MRIILLGAPGAGKGTQAQFIMEKYGIPQISTGDMLRAAVKSGSELGKQAKDIMDAGKLVTDELVIALVKERIAQEDCRNGFLLDGFPRTIPQADAMKEAGINVDYVLEFDVPDELIVDRIVGRRVHAPSGRVYHVKFNPPKVEGKDDVTGEELTTRKDDQEETVRKRLVEYHQMTAPLIGYYSKEAEAGNTKYAKVDGTKPVAEVRADLEKILG</t>
  </si>
  <si>
    <t>P69451</t>
  </si>
  <si>
    <t>LCFA_ECOLI</t>
  </si>
  <si>
    <t>Long-chain-fatty-acid--CoA ligase (EC 6.2.1.3) (Long-chain acyl-CoA synthetase) (Acyl-CoA synthetase)</t>
  </si>
  <si>
    <t>fadD oldD b1805 JW1794</t>
  </si>
  <si>
    <t>fadD</t>
  </si>
  <si>
    <t>MKKVWLNRYPADVPTEINPDRYQSLVDMFEQSVARYADQPAFVNMGEVMTFRKLEERSRAFAAYLQQGLGLKKGDRVALMMPNLLQYPVALFGILRAGMIVVNVNPLYTPRELEHQLNDSGASAIVIVSNFAHTLEKVVDKTAVQHVILTRMGDQLSTAKGTVVNFVVKYIKRLVPKYHLPDAISFRSALHNGYRMQYVKPELVPEDLAFLQYTGGTTGVAKGAMLTHRNMLANLEQVNATYGPLLHPGKELVVTALPLYHIFALTINCLLFIELGGQNLLITNPRDIPGLVKELAKYPFTAITGVNTLFNALLNNKEFQQLDFSSLHLSAGGGMPVQQVVAERWVKLTGQYLLEGYGLTECAPLVSVNPYDIDYHSGSIGLPVPSTEAKLVDDDDNEVPPGQPGELCVKGPQVMLGYWQRPDATDEIIKNGWLHTGDIAVMDEEGFLRIVDRKKDMILVSGFNVYPNEIEDVVMQHPGVQEVAAVGVPSGSSGEAVKIFVVKKDPSLTEESLVTFCRRQLTGYKVPKLVEFRDELPKSNVGKILRRELRDEARGKVDNKA</t>
  </si>
  <si>
    <t>P69488</t>
  </si>
  <si>
    <t>CUTA_ECOLI</t>
  </si>
  <si>
    <t>Divalent-cation tolerance protein CutA (C-type cytochrome biogenesis protein CycY)</t>
  </si>
  <si>
    <t>cutA cutA1 cycY b4137 JW4097</t>
  </si>
  <si>
    <t>cutA</t>
  </si>
  <si>
    <t>MLDEKSSNTASVVVLCTAPDEATAQDLAAKVLAEKLAACATLIPGATSLYYWEGKLEQEYEVQMILKTTVSHQQALLECLKSHHPYQTPELLVLPVTHGDTDYLSWLNASLR</t>
  </si>
  <si>
    <t>P69490</t>
  </si>
  <si>
    <t>CCME_ECOLI</t>
  </si>
  <si>
    <t>Cytochrome c-type biogenesis protein CcmE (Cytochrome c maturation protein E) (Heme chaperone CcmE)</t>
  </si>
  <si>
    <t>ccmE yejS b2197 JW2185</t>
  </si>
  <si>
    <t>ccmE</t>
  </si>
  <si>
    <t>MNIRRKNRLWIACAVLAGLALTIGLVLYALRSNIDLFYTPGEILYGKRETQQMPEVGQRLRVGGMVMPGSVQRDPNSLKVTFTIYDAEGSVDVSYEGILPDLFREGQGVVVQGELEKGNHILAKEVLAKHDENYTPPEVEKAMEANHRRPASVYKDPAS</t>
  </si>
  <si>
    <t>P69503</t>
  </si>
  <si>
    <t>APT_ECOLI</t>
  </si>
  <si>
    <t>Adenine phosphoribosyltransferase (APRT) (EC 2.4.2.7)</t>
  </si>
  <si>
    <t>apt b0469 JW0458</t>
  </si>
  <si>
    <t>apt</t>
  </si>
  <si>
    <t>MTATAQQLEYLKNSIKSIQDYPKPGILFRDVTSLLEDPKAYALSIDLLVERYKNAGITKVVGTEARGFLFGAPVALGLGVGFVPVRKPGKLPRETISETYDLEYGTDQLEIHVDAIKPGDKVLVVDDLLATGGTIEATVKLIRRLGGEVADAAFIINLFDLGGEQRLEKQGITSYSLVPFPGH</t>
  </si>
  <si>
    <t>P69506</t>
  </si>
  <si>
    <t>YTFE_ECOLI</t>
  </si>
  <si>
    <t>Iron-sulfur cluster repair protein YtfE (Regulator of cell morphogenesis and NO signaling) (RCMNS)</t>
  </si>
  <si>
    <t>ytfE b4209 JW4167</t>
  </si>
  <si>
    <t>ytfE</t>
  </si>
  <si>
    <t>MAYRDQPLGELALSIPRASALFRKYDMDYCCGGKQTLARAAARKELDVEVIEAELAKLAEQPIEKDWRSAPLAEIIDHIIVRYHDRHREQLPELILQATKVERVHADKPSVPKGLTKYLTMLHEELSSHMMKEEQILFPMIKQGMGSQAMGPISVMESEHDEAGELLEVIKHTTNNVTPPPEACTTWKAMYNGINELIDDLMDHISLENNVLFPRALAGE</t>
  </si>
  <si>
    <t>P69681</t>
  </si>
  <si>
    <t>AMTB_ECOLI</t>
  </si>
  <si>
    <t>Ammonia channel (Ammonia transporter)</t>
  </si>
  <si>
    <t>amtB ybaG b0451 JW0441</t>
  </si>
  <si>
    <t>amtB</t>
  </si>
  <si>
    <t>MKIATIKTGLASLAMLPGLVMAAPAVADKADNAFMMICTALVLFMTIPGIALFYGGLIRGKNVLSMLTQVTVTFALVCILWVVYGYSLAFGEGNNFFGNINWLMLKNIELTAVMGSIYQYIHVAFQGSFACITVGLIVGALAERIRFSAVLIFVVVWLTLSYIPIAHMVWGGGLLASHGALDFAGGTVVHINAAIAGLVGAYLIGKRVGFGKEAFKPHNLPMVFTGTAILYIGWFGFNAGSAGTANEIAALAFVNTVVATAAAILGWIFGEWALRGKPSLLGACSGAIAGLVGVTPACGYIGVGGALIIGVVAGLAGLWGVTMLKRLLRVDDPCDVFGVHGVCGIVGCIMTGIFAASSLGGVGFAEGVTMGHQLLVQLESIAITIVWSGVVAFIGYKLADLTVGLRVPEEQEREGLDVNSHGENAYNA</t>
  </si>
  <si>
    <t>P69739</t>
  </si>
  <si>
    <t>MBHS_ECOLI</t>
  </si>
  <si>
    <t>Hydrogenase-1 small chain (HYD1) (EC 1.12.99.6) (Membrane-bound hydrogenase 1 small subunit) (NiFe hydrogenase)</t>
  </si>
  <si>
    <t>hyaA b0972 JW0954</t>
  </si>
  <si>
    <t>hyaA</t>
  </si>
  <si>
    <t>MNNEETFYQAMRRQGVTRRSFLKYCSLAATSLGLGAGMAPKIAWALENKPRIPVVWIHGLECTCCTESFIRSAHPLAKDVILSLISLDYDDTLMAAAGTQAEEVFEDIITQYNGKYILAVEGNPPLGEQGMFCISSGRPFIEKLKRAAAGASAIIAWGTCASWGCVQAARPNPTQATPIDKVITDKPIIKVPGCPPIPDVMSAIITYMVTFDRLPDVDRMGRPLMFYGQRIHDKCYRRAHFDAGEFVQSWDDDAARKGYCLYKMGCKGPTTYNACSSTRWNDGVSFPIQSGHGCLGCAENGFWDRGSFYSRVVDIPQMGTHSTADTVGLTALGVVAAAVGVHAVASAVDQRRRHNQQPTETEHQPGNEDKQA</t>
  </si>
  <si>
    <t>P69741</t>
  </si>
  <si>
    <t>MBHT_ECOLI</t>
  </si>
  <si>
    <t>Hydrogenase-2 small chain (HYD2) (EC 1.12.99.6) (Membrane-bound hydrogenase 2 small subunit) (NiFe hydrogenase)</t>
  </si>
  <si>
    <t>hybO yghV b2997 JW2965</t>
  </si>
  <si>
    <t>hybO</t>
  </si>
  <si>
    <t>MTGDNTLIHSHGINRRDFMKLCAALAATMGLSSKAAAEMAESVTNPQRPPVIWIGAQECTGCTESLLRATHPTVENLVLETISLEYHEVLSAAFGHQVEENKHNALEKYKGQYVLVVDGSIPLKDNGIYCMVAGEPIVDHIRKAAEGAAAIIAIGSCSAWGGVAAAGVNPTGAVSLQEVLPGKTVINIPGCPPNPHNFLATVAHIITYGKPPKLDDKNRPTFAYGRLIHEHCERRPHFDAGRFAKEFGDEGHREGWCLYHLGCKGPETYGNCSTLQFCDVGGVWPVAIGHPCYGCNEEGIGFHKGIHQLANVENQTPRSQKPDVNAKEGGNVSAGAIGLLGGVVGLVAGVSVMAVRELGRQQKKDNADSRGE</t>
  </si>
  <si>
    <t>P69776</t>
  </si>
  <si>
    <t>LPP_ECOLI</t>
  </si>
  <si>
    <t>Major outer membrane lipoprotein Lpp (Braun lipoprotein) (BLP) (Murein-lipoprotein)</t>
  </si>
  <si>
    <t>lpp mlpA mulI b1677 JW1667</t>
  </si>
  <si>
    <t>lpp</t>
  </si>
  <si>
    <t>MKATKLVLGAVILGSTLLAGCSSNAKIDQLSSDVQTLNAKVDQLSNDVNAMRSDVQAAKDDAARANQRLDNMATKYRK</t>
  </si>
  <si>
    <t>P69783</t>
  </si>
  <si>
    <t>PTGA_ECOLI</t>
  </si>
  <si>
    <t>PTS system glucose-specific EIIA component (EIIA-Glc) (EIII-Glc) (Glucose-specific phosphotransferase enzyme IIA component)</t>
  </si>
  <si>
    <t>crr gsr iex tgs treD b2417 JW2410</t>
  </si>
  <si>
    <t>crr</t>
  </si>
  <si>
    <t>MGLFDKLKSLVSDDKKDTGTIEIIAPLSGEIVNIEDVPDVVFAEKIVGDGIAIKPTGNKMVAPVDGTIGKIFETNHAFSIESDSGVELFVHFGIDTVELKGEGFKRIAEEGQRVKVGDTVIEFDLPLLEEKAKSTLTPVVISNMDEIKELIKLSGSVTVGETPVIRIKK</t>
  </si>
  <si>
    <t>P69786</t>
  </si>
  <si>
    <t>PTGCB_ECOLI</t>
  </si>
  <si>
    <t>PTS system glucose-specific EIICB component (EIICB-Glc) (EII-Glc) [Includes: Glucose permease IIC component (PTS system glucose-specific EIIC component); Glucose-specific phosphotransferase enzyme IIB component (EC 2.7.1.199) (PTS system glucose-specific EIIB component)]</t>
  </si>
  <si>
    <t>ptsG glcA umg b1101 JW1087</t>
  </si>
  <si>
    <t>ptsG</t>
  </si>
  <si>
    <t>MFKNAFANLQKVGKSLMLPVSVLPIAGILLGVGSANFSWLPAVVSHVMAEAGGSVFANMPLIFAIGVALGFTNNDGVSALAAVVAYGIMVKTMAVVAPLVLHLPAEEIASKHLADTGVLGGIISGAIAAYMFNRFYRIKLPEYLGFFAGKRFVPIISGLAAIFTGVVLSFIWPPIGSAIQTFSQWAAYQNPVVAFGIYGFIERCLVPFGLHHIWNVPFQMQIGEYTNAAGQVFHGDIPRYMAGDPTAGKLSGGFLFKMYGLPAAAIAIWHSAKPENRAKVGGIMISAALTSFLTGITEPIEFSFMFVAPILYIIHAILAGLAFPICILLGMRDGTSFSHGLIDFIVLSGNSSKLWLFPIVGIGYAIVYYTIFRVLIKALDLKTPGREDATEDAKATGTSEMAPALVAAFGGKENITNLDACITRLRVSVADVSKVDQAGLKKLGAAGVVVAGSGVQAIFGTKSDNLKTEMDEYIRNH</t>
  </si>
  <si>
    <t>P69789</t>
  </si>
  <si>
    <t>PTXB_ECOLI</t>
  </si>
  <si>
    <t>Phosphotransferase enzyme IIB component GlvB (EC 2.7.1.-) (PTS system EIIB component)</t>
  </si>
  <si>
    <t>glvB glvC yidN b3682 JW3659</t>
  </si>
  <si>
    <t>glvB</t>
  </si>
  <si>
    <t>MFSNHADMMLTQIAIGLCFTLLYFVVFRTLILQFNMCTPGREDAEVKLYSKAEYKASRGQTTAAEPKKELDQAAGILQALGGVGNISSINNCATRLRIALHDMSQTLDDEVFKKLGAHGVFRSGDAIQVIIGLHVSQLREQLDSLINSHQSAENVAITEAV</t>
  </si>
  <si>
    <t>P69791</t>
  </si>
  <si>
    <t>PTQA_ECOLI</t>
  </si>
  <si>
    <t>PTS system N,N'-diacetylchitobiose-specific EIIA component (EIIA-Chb) (EIII-Chb) (IIIcel) (N,N'-diacetylchitobiose-specific phosphotransferase enzyme IIA component)</t>
  </si>
  <si>
    <t>chbA celC b1736 JW1725</t>
  </si>
  <si>
    <t>chbA</t>
  </si>
  <si>
    <t>MMDLDNIPDTQTEAEELEEVVMGLIINSGQARSLAYAALKQAKQGDFAAAKAMMDQSRMALNEAHLVQTKLIEGDAGEGKMKVSLVLVHAQDHLMTSMLARELITELIELHEKLKA</t>
  </si>
  <si>
    <t>P69795</t>
  </si>
  <si>
    <t>PTQB_ECOLI</t>
  </si>
  <si>
    <t>PTS system N,N'-diacetylchitobiose-specific EIIB component (EIIB-Chb) (IVcel) (N,N'-diacetylchitobiose-specific phosphotransferase enzyme IIB component) (EC 2.7.1.196)</t>
  </si>
  <si>
    <t>chbB celA b1738 JW1727</t>
  </si>
  <si>
    <t>chbB</t>
  </si>
  <si>
    <t>MEKKHIYLFCSAGMSTSLLVSKMRAQAEKYEVPVIIEAFPETLAGEKGQNADVVLLGPQIAYMLPEIQRLLPNKPVEVIDSLLYGKVDGLGVLKAAVAAIKKAAAN</t>
  </si>
  <si>
    <t>P69797</t>
  </si>
  <si>
    <t>PTNAB_ECOLI</t>
  </si>
  <si>
    <t>PTS system mannose-specific EIIAB component (EC 2.7.1.191) (EIIAB-Man) (EIII-Man) [Includes: Mannose-specific phosphotransferase enzyme IIA component (PTS system mannose-specific EIIA component); Mannose-specific phosphotransferase enzyme IIB component (PTS system mannose-specific EIIB component)]</t>
  </si>
  <si>
    <t>manX gptB ptsL b1817 JW1806</t>
  </si>
  <si>
    <t>manX</t>
  </si>
  <si>
    <t>MTIAIVIGTHGWAAEQLLKTAEMLLGEQENVGWIDFVPGENAETLIEKYNAQLAKLDTTKGVLFLVDTWGGSPFNAASRIVVDKEHYEVIAGVNIPMLVETLMARDDDPSFDELVALAVETGREGVKALKAKPVEKAAPAPAAAAPKAAPTPAKPMGPNDYMVIGLARIDDRLIHGQVATRWTKETNVSRIIVVSDEVAADTVRKTLLTQVAPPGVTAHVVDVAKMIRVYNNPKYAGERVMLLFTNPTDVERLVEGGVKITSVNVGGMAFRQGKTQVNNAVSVDEKDIEAFKKLNARGIELEVRKVSTDPKLKMMDLISKIDK</t>
  </si>
  <si>
    <t>P69801</t>
  </si>
  <si>
    <t>PTNC_ECOLI</t>
  </si>
  <si>
    <t>PTS system mannose-specific EIIC component (EII-P-Man) (EIIC-Man) (Mannose permease IIC component)</t>
  </si>
  <si>
    <t>manY pel ptsP b1818 JW1807</t>
  </si>
  <si>
    <t>manY</t>
  </si>
  <si>
    <t>MEITTLQIVLVFIVACIAGMGSILDEFQFHRPLIACTLVGIVLGDMKTGIIIGGTLEMIALGWMNIGAAVAPDAALASIISTILVIAGHQSIGAGIALAIPLAAAGQVLTIIVRTITVAFQHAADKAADNGNLTAISWIHVSSLFLQAMRVAIPAVIVALSVGTSEVQNMLNAIPEVVTNGLNIAGGMIVVVGYAMVINMMRAGYLMPFFYLGFVTAAFTNFNLVALGVIGTVMAVLYIQLSPKYNRVAGAPAQAAGNNDLDNELD</t>
  </si>
  <si>
    <t>P69805</t>
  </si>
  <si>
    <t>PTND_ECOLI</t>
  </si>
  <si>
    <t>PTS system mannose-specific EIID component (EII-M-Man) (EIID-Man) (Mannose permease IID component)</t>
  </si>
  <si>
    <t>manZ gptB ptsM b1819 JW1808</t>
  </si>
  <si>
    <t>manZ</t>
  </si>
  <si>
    <t>MVDTTQTTTEKKLTQSDIRGVFLRSNLFQGSWNFERMQALGFCFSMVPAIRRLYPENNEARKQAIRRHLEFFNTQPFVAAPILGVTLALEEQRANGAEIDDGAINGIKVGLMGPLAGVGDPIFWGTVRPVFAALGAGIAMSGSLLGPLLFFILFNLVRLATRYYGVAYGYSKGIDIVKDMGGGFLQKLTEGASILGLFVMGALVNKWTHVNIPLVVSRITDQTGKEHVTTVQTILDQLMPGLVPLLLTFACMWLLRKKVNPLWIIVGFFVIGIAGYACGLLGL</t>
  </si>
  <si>
    <t>P69808</t>
  </si>
  <si>
    <t>PTFB1_ECOLI</t>
  </si>
  <si>
    <t>PTS system fructose-like EIIB component 1 (EC 2.7.1.202) (Fructose-like phosphotransferase enzyme IIB component 1)</t>
  </si>
  <si>
    <t>fryB ypdH b2387 JW5389</t>
  </si>
  <si>
    <t>fryB</t>
  </si>
  <si>
    <t>MSKKLIALCACPMGLAHTFMAAQALEEAAVEAGYEVKIETQGADGIQNRLTAQDIAEATIIIHSVAVTPEDNERFESRDVYEITLQDAIKNAAGIIKEIEEMIASEQQ</t>
  </si>
  <si>
    <t>P69811</t>
  </si>
  <si>
    <t>PTFAH_ECOLI</t>
  </si>
  <si>
    <t>Multiphosphoryl transfer protein (MTP) (Diphosphoryl transfer protein) (DTP) (Phosphotransferase FPr protein) (Pseudo-HPr) [Includes: Phosphocarrier protein HPr (Protein H); PTS system fructose-specific EIIA component (EIIA-Fru) (EIII-Fru) (Fructose-specific phosphotransferase enzyme IIA component)]</t>
  </si>
  <si>
    <t>fruB fpr fruF b2169 JW2156</t>
  </si>
  <si>
    <t>fruB</t>
  </si>
  <si>
    <t>MFQLSVQDIHPGEKAGDKEEAIRQVAAALVQAGNVAEGYVNGMLAREQQTSTFLGNGIAIPHGTTDTRDQVLKTGVQVFQFPEGVTWGDGQVAYVAIGIAASSDEHLGLLRQLTHVLSDDSVAEQLKSATTAEELRALLMGEKQSEQLKLDNEMLTLDIVASDLLTLQALNAARLKEAGAVDATFVTKAINEQPLNLGQGIWLSDSAEGNLRSAIAVSRAANAFDVDGETAAMLVSVAMNDDQPIAVLKRLADLLLDNKADRLLKADAATLLALLTSDDAPTDDVLSAEFVVRNEHGLHARPGTMLVNTIKQFNSDITVTNLDGTGKPANGRSLMKVVALGVKKGHRLRFTAQGADAEQALKAIGDAIAAGLGEGA</t>
  </si>
  <si>
    <t>P69816</t>
  </si>
  <si>
    <t>PTFB2_ECOLI</t>
  </si>
  <si>
    <t>PTS system fructose-like EIIB component 2 (EC 2.7.1.202) (Fructose-like phosphotransferase enzyme IIB component 2)</t>
  </si>
  <si>
    <t>frwB yijK b3950 JW3922</t>
  </si>
  <si>
    <t>frwB</t>
  </si>
  <si>
    <t>MTKIIAVTACPSGVAHTYMAAEALESAAKAKGWEVKVETQGSIGLENELTAEDVASADMVILTKDIGIKFEERFAGKTIVRVNISDAVKRADAIMSKIEAHLAQTA</t>
  </si>
  <si>
    <t>P69820</t>
  </si>
  <si>
    <t>ULAC_ECOLI</t>
  </si>
  <si>
    <t>Ascorbate-specific PTS system EIIA component (Ascorbate-specific phosphotransferase enzyme IIA component)</t>
  </si>
  <si>
    <t>ulaC ptxA sgaA yjfU b4195 JW4153</t>
  </si>
  <si>
    <t>ulaC</t>
  </si>
  <si>
    <t>MKLRDSLAENKSIRLQAEAETWQEAVKIGVDLLVAADVVEPRYYQAILDGVEQFGPYFVIAPGLAMPHGRPEEGVKKTGFSLVTLKKPLEFNHDDNDPVDILITMAAVDANTHQEVGIMQIVNLFEDEENFDRLRACRTEQEVLDLIDRTNAAA</t>
  </si>
  <si>
    <t>P69822</t>
  </si>
  <si>
    <t>ULAB_ECOLI</t>
  </si>
  <si>
    <t>Ascorbate-specific PTS system EIIB component (EC 2.7.1.194) (Ascorbate-specific phosphotransferase enzyme IIB component)</t>
  </si>
  <si>
    <t>ulaB sgaB yjfT b4194 JW4152</t>
  </si>
  <si>
    <t>ulaB</t>
  </si>
  <si>
    <t>MTVRILAVCGNGQGSSMIMKMKVDQFLTQSNIDHTVNSCAVGEYKSELSGADIIIASTHIAGEITVTGNKYVVGVRNMLSPADFGPKLLEVIKEHFPQDVK</t>
  </si>
  <si>
    <t>P69824</t>
  </si>
  <si>
    <t>PTMA_ECOLI</t>
  </si>
  <si>
    <t>Mannitol-specific cryptic phosphotransferase enzyme IIA component (EIIA-Mtl) (EIII-Mtl) (PTS system mannitol-specific EIIA component)</t>
  </si>
  <si>
    <t>cmtB b2934 JW2901</t>
  </si>
  <si>
    <t>cmtB</t>
  </si>
  <si>
    <t>MRLSDYFPESSISVIHSAKDWQEAIDFSMVSLLDKNYISENYIQAIKDSTINNGPYYILAPGVAMPHARPECGALKTGMSLTLLEQGVYFPGNDEPIKLLIGLSAADADSHIGAIQALSELLCEEEILEQLLTASSEKQLADIISRG</t>
  </si>
  <si>
    <t>P69826</t>
  </si>
  <si>
    <t>PTMCB_ECOLI</t>
  </si>
  <si>
    <t>PTS system mannitol-specific cryptic EIICB component (EIICB-Mtl) (EII-Mtl) [Includes: Mannitol permease IIC component (PTS system mannitol-specific EIIC component); Mannitol-specific phosphotransferase enzyme IIB component (EC 2.7.1.197) (PTS system mannitol-specific EIIB component)]</t>
  </si>
  <si>
    <t>cmtA b2933 JW2900</t>
  </si>
  <si>
    <t>cmtA</t>
  </si>
  <si>
    <t>MENKSARAKVQAFGGFLTAMVIPNIGAFIAWGFITALFIPTGWLPNEHFAKIVGPMITYLLPVMIGSTGGHLVGGKRGAVMGGIGTIGVIVGAEIPMFLGSMIMGPLGGLVIKYVDKALEKRIPAGFEMVINNFSLGIAGMLLCLLGFEVIGPAVLIANTFVKECIEALVHAGYLPLLSVINEPAKVLFLNNAIDQGVYYPLGMQQASVNGKSIFFMVASNPGPGLGLLLAFTLFGKGMSKRSAPGAMIIHFLGGIHELYFPYVLMKPLTIIAMIAGGMSGTWMFNLLDGGLVAGPSPGSIFAYLALTPKGSFLATIAGVTVGTLVSFAITSLILKMEKTVETESEDEFAQSANAVKAMKQEGAFSLSRVKRIAFVCDAGMGSSAMGATTFRKRLEKAGLAIEVKHYAIENVPADADIVVTHASLEGRVKRVTDKPLILINNYIGDPKLDTLFNQLTAEHKH</t>
  </si>
  <si>
    <t>P69828</t>
  </si>
  <si>
    <t>PTKA_ECOLI</t>
  </si>
  <si>
    <t>PTS system galactitol-specific EIIA component (EIIB-Gat) (Galactitol-specific phosphotransferase enzyme IIA component)</t>
  </si>
  <si>
    <t>gatA b2094 JW2078/JW2081</t>
  </si>
  <si>
    <t>gatA</t>
  </si>
  <si>
    <t>MTNLFVRSGISFVDRSEVLTHIGNEMLAKGVVHDTWPQALIAREAEFPTGIMLEQHAIAIPHCEAIHAKSSAIYLLRPTNKVHFQQADDDNDVAVSLVIALIVENPQQQLKLLRCLFGKLQQPDIVETLITLPETQLKEYFTKYVLDSDE</t>
  </si>
  <si>
    <t>P69829</t>
  </si>
  <si>
    <t>PTSN_ECOLI</t>
  </si>
  <si>
    <t>Nitrogen regulatory protein (Enzyme IIA-NTR) (PTS system EIIA component) (Phosphotransferase enzyme IIA component)</t>
  </si>
  <si>
    <t>ptsN rpoP yhbI b3204 JW3171</t>
  </si>
  <si>
    <t>ptsN</t>
  </si>
  <si>
    <t>MTNNDTTLQLSSVLNRECTRSRVHCQSKKRALEIISELAAKQLSLPPQVVFEAILTREKMGSTGIGNGIAIPHGKLEEDTLRAVGVFVQLETPIAFDAIDNQPVDLLFALLVPADQTKTHLHTLSLVAKRLADKTICRRLRAAQSDEELYQIITDTEGTPDEA</t>
  </si>
  <si>
    <t>P69831</t>
  </si>
  <si>
    <t>PTKC_ECOLI</t>
  </si>
  <si>
    <t>PTS system galactitol-specific EIIC component (EIIC-Gat) (Galactitol permease IIC component)</t>
  </si>
  <si>
    <t>gatC b2092 JW2076</t>
  </si>
  <si>
    <t>gatC</t>
  </si>
  <si>
    <t>MFSEVMRYILDLGPTVMLPIVIIIFSKILGMKAGDCFKAGLHIGIGFVGIGLVIGLMLDSIGPAAKAMAENFDLNLHVVDVGWPGSSPMTWASQIALVAIPIAILVNVAMLLTRMTRVVNVDIWNIWHMTFTGALLHLATGSWMIGMAGVVIHAAFVYKLGDWFARDTRNFFELEGIAIPHGTSAYMGPIAVLVDAIIEKIPGVNRIKFSADDIQRKFGPFGEPVTVGFVMGLIIGILAGYDVKGVLQLAVKTAAVMLLMPRVIKPIMDGLTPIAKQARSRLQAKFGGQEFLIGLDPALLLGHTAVVSASLIFIPLTILIAVCVPGNQVLPFGDLATIGFFVAMAVAVHRGNLFRTLISGVIIMSITLWIATQTIGLHTQLAANAGALKAGGMVASMDQGGSPITWLLIQVFSPQNIPGFIIIGAIYLTGIFMTWRRARGFIKQEKVVLAE</t>
  </si>
  <si>
    <t>P69853</t>
  </si>
  <si>
    <t>DMSD_ECOLI</t>
  </si>
  <si>
    <t>Tat proofreading chaperone DmsD (DMSO reductase maturation protein) (Twin-arginine leader-binding protein DmsD)</t>
  </si>
  <si>
    <t>dmsD ynfI b1591 JW5262</t>
  </si>
  <si>
    <t>dmsD</t>
  </si>
  <si>
    <t>MTHFSQQDNFSVAARVLGALFYYAPESAEAAPLVAVLTSDGWETQWPLPEASLAPLVTAFQTQCEETHAQAWQRLFVGPWALPSPPWGSVWLDRESVLFGDSTLALRQWMREKGIQFEMKQNEPEDHFGSLLLMAAWLAENGRQTECEELLAWHLFPWSTRFLDVFIEKAEHPFYRALGELARLTLAQWQSQLLIPVAVKPLFR</t>
  </si>
  <si>
    <t>P69856</t>
  </si>
  <si>
    <t>NANC_ECOLI</t>
  </si>
  <si>
    <t>Probable N-acetylneuraminic acid outer membrane channel protein NanC (NanR-regulated channel) (Porin NanC)</t>
  </si>
  <si>
    <t>nanC yjhA b4311 JW5778</t>
  </si>
  <si>
    <t>nanC</t>
  </si>
  <si>
    <t>MKKAKILSGVLLLCFSSPLISQAATLDVRGGYRSGSHAYETRLKVSEGWQNGWWASMESNTWNTIHDNKKENAALNDVQVEVNYAIKLDDQWTVRPGMLTHFSSNGTRYGPYVKLSWDATKDLNFGIRYRYDWKAYRQQDLSGDMSRDNVHRWDGYVTYHINSDFTFAWQTTLYSKQNDYRYANHKKWATENAFVLQYHMTPDITPYIEYDYLDRQGVYNGRDNLSENSYRIGVSFKL</t>
  </si>
  <si>
    <t>P69874</t>
  </si>
  <si>
    <t>POTA_ECOLI</t>
  </si>
  <si>
    <t>Spermidine/putrescine import ATP-binding protein PotA (EC 7.6.2.11)</t>
  </si>
  <si>
    <t>potA b1126 JW1112</t>
  </si>
  <si>
    <t>potA</t>
  </si>
  <si>
    <t>MGQSKKLNKQPSSLSPLVQLAGIRKCFDGKEVIPQLDLTINNGEFLTLLGPSGCGKTTVLRLIAGLETVDSGRIMLDNEDITHVPAENRYVNTVFQSYALFPHMTVFENVAFGLRMQKTPAAEITPRVMEALRMVQLETFAQRKPHQLSGGQQQRVAIARAVVNKPRLLLLDESLSALDYKLRKQMQNELKALQRKLGITFVFVTHDQEEALTMSDRIVVMRDGRIEQDGTPREIYEEPKNLFVAGFIGEINMFNATVIERLDEQRVRANVEGRECNIYVNFAVEPGQKLHVLLRPEDLRVEEINDDNHAEGLIGYVRERNYKGMTLESVVELENGKMVMVSEFFNEDDPDFDHSLDQKMAINWVESWEVVLADEEHK</t>
  </si>
  <si>
    <t>P69902</t>
  </si>
  <si>
    <t>FCTA_ECOLI</t>
  </si>
  <si>
    <t>Formyl-CoA:oxalate CoA-transferase (FCOCT) (EC 2.8.3.16) (Formyl-coenzyme A transferase) (Formyl-CoA transferase)</t>
  </si>
  <si>
    <t>frc yfdW b2374 JW2371</t>
  </si>
  <si>
    <t>frc</t>
  </si>
  <si>
    <t>MSTPLQGIKVLDFTGVQSGPSCTQMLAWFGADVIKIERPGVGDVTRHQLRDIPDIDALYFTMLNSNKRSIELNTKTAEGKEVMEKLIREADILVENFHPGAIDHMGFTWEHIQEINPRLIFGSIKGFDECSPYVNVKAYENVAQAAGGAASTTGFWDGPPLVSAAALGDSNTGMHLLIGLLAALLHREKTGRGQRVTMSMQDAVLNLCRVKLRDQQRLDKLGYLEEYPQYPNGTFGDAVPRGGNAGGGGQPGWILKCKGWETDPNAYIYFTIQEQNWENTCKAIGKPEWITDPAYSTAHARQPHIFDIFAEIEKYTVTIDKHEAVAYLTQFDIPCAPVLSMKEISLDPSLRQSGSVVEVEQPLRGKYLTVGCPMKFSAFTPDIKAAPLLGEHTAAVLQELGYSDDEIAAMKQNHAI</t>
  </si>
  <si>
    <t>P69908</t>
  </si>
  <si>
    <t>DCEA_ECOLI</t>
  </si>
  <si>
    <t>Glutamate decarboxylase alpha (GAD-alpha) (EC 4.1.1.15)</t>
  </si>
  <si>
    <t>gadA gadS b3517 JW3485</t>
  </si>
  <si>
    <t>gadA</t>
  </si>
  <si>
    <t>MDQKLLTDFRSELLDSRFGAKAISTIAESKRFPLHEMRDDVAFQIINDELYLDGNARQNLATFCQTWDDENVHKLMDLSINKNWIDKEEYPQSAAIDLRCVNMVADLWHAPAPKNGQAVGTNTIGSSEACMLGGMAMKWRWRKRMEAAGKPTDKPNLVCGPVQICWHKFARYWDVELREIPMRPGQLFMDPKRMIEACDENTIGVVPTFGVTYTGNYEFPQPLHDALDKFQADTGIDIDMHIDAASGGFLAPFVAPDIVWDFRLPRVKSISASGHKFGLAPLGCGWVIWRDEEALPQELVFNVDYLGGQIGTFAINFSRPAGQVIAQYYEFLRLGREGYTKVQNASYQVAAYLADEIAKLGPYEFICTGRPDEGIPAVCFKLKDGEDPGYTLYDLSERLRLRGWQVPAFTLGGEATDIVVMRIMCRRGFEMDFAELLLEDYKASLKYLSDHPKLQGIAQQNSFKHT</t>
  </si>
  <si>
    <t>P69910</t>
  </si>
  <si>
    <t>DCEB_ECOLI</t>
  </si>
  <si>
    <t>Glutamate decarboxylase beta (GAD-beta) (EC 4.1.1.15)</t>
  </si>
  <si>
    <t>gadB b1493 JW1488</t>
  </si>
  <si>
    <t>gadB</t>
  </si>
  <si>
    <t>MDKKQVTDLRSELLDSRFGAKSISTIAESKRFPLHEMRDDVAFQIINDELYLDGNARQNLATFCQTWDDENVHKLMDLSINKNWIDKEEYPQSAAIDLRCVNMVADLWHAPAPKNGQAVGTNTIGSSEACMLGGMAMKWRWRKRMEAAGKPTDKPNLVCGPVQICWHKFARYWDVELREIPMRPGQLFMDPKRMIEACDENTIGVVPTFGVTYTGNYEFPQPLHDALDKFQADTGIDIDMHIDAASGGFLAPFVAPDIVWDFRLPRVKSISASGHKFGLAPLGCGWVIWRDEEALPQELVFNVDYLGGQIGTFAINFSRPAGQVIAQYYEFLRLGREGYTKVQNASYQVAAYLADEIAKLGPYEFICTGRPDEGIPAVCFKLKDGEDPGYTLYDLSERLRLRGWQVPAFTLGGEATDIVVMRIMCRRGFEMDFAELLLEDYKASLKYLSDHPKLQGIAQQNSFKHT</t>
  </si>
  <si>
    <t>P69913</t>
  </si>
  <si>
    <t>CSRA_ECOLI</t>
  </si>
  <si>
    <t>Carbon storage regulator (Translational dual regulator CsrA)</t>
  </si>
  <si>
    <t>csrA zfiA b2696 JW2666</t>
  </si>
  <si>
    <t>csrA</t>
  </si>
  <si>
    <t>MLILTRRVGETLMIGDEVTVTVLGVKGNQVRIGVNAPKEVSVHREEIYQRIQAEKSQQSSY</t>
  </si>
  <si>
    <t>P69922</t>
  </si>
  <si>
    <t>FUCI_ECOLI</t>
  </si>
  <si>
    <t>L-fucose isomerase (FucIase) (EC 5.3.1.25) (6-deoxy-L-galactose isomerase) (D-arabinose isomerase) (EC 5.3.1.3)</t>
  </si>
  <si>
    <t>fucI b2802 JW2773</t>
  </si>
  <si>
    <t>fucI</t>
  </si>
  <si>
    <t>MKKISLPKIGIRPVIDGRRMGVRESLEEQTMNMAKATAALLTEKLRHACGAAVECVISDTCIAGMAEAAACEEKFSSQNVGLTITVTPCWCYGSETIDMDPTRPKAIWGFNGTERPGAVYLAAALAAHSQKGIPAFSIYGHDVQDADDTSIPADVEEKLLRFARAGLAVASMKGKSYLSLGGVSMGIAGSIVDHNFFESWLGMKVQAVDMTELRRRIDQKIYDEAELEMALAWADKNFRYGEDENNKQYQRNAEQSRAVLRESLLMAMCIRDMMQGNSKLADIGRVEESLGYNAIAAGFQGQRHWTDQYPNGDTAEAILNSSFDWNGVREPFVVATENDSLNGVAMLMGHQLTGTAQVFADVRTYWSPEAIERVTGHKLDGLAEHGIIHLINSGSAALDGSCKQRDSEGNPTMKPHWEISQQEADACLAATEWCPAIHEYFRGGGYSSRFLTEGGVPFTMTRVNIIKGLGPVLQIAEGWSVELPKDVHDILNKRTNSTWPTTWFAPRLTGKGPFTDVYSVMANWGANHGVLTIGHVGADFITLASMLRIPVCMHNVEETKVYRPSAWAAHGMDIEGQDYRACQNYGPLYKR</t>
  </si>
  <si>
    <t>P69924</t>
  </si>
  <si>
    <t>RIR2_ECOLI</t>
  </si>
  <si>
    <t>Ribonucleoside-diphosphate reductase 1 subunit beta (EC 1.17.4.1) (Protein B2) (Protein R2) (Ribonucleotide reductase 1)</t>
  </si>
  <si>
    <t>nrdB ftsB b2235 JW2229</t>
  </si>
  <si>
    <t>nrdB</t>
  </si>
  <si>
    <t>MAYTTFSQTKNDQLKEPMFFGQPVNVARYDQQKYDIFEKLIEKQLSFFWRPEEVDVSRDRIDYQALPEHEKHIFISNLKYQTLLDSIQGRSPNVALLPLISIPELETWVETWAFSETIHSRSYTHIIRNIVNDPSVVFDDIVTNEQIQKRAEGISSYYDELIEMTSYWHLLGEGTHTVNGKTVTVSLRELKKKLYLCLMSVNALEAIRFYVSFACSFAFAERELMEGNAKIIRLIARDEALHLTGTQHMLNLLRSGADDPEMAEIAEECKQECYDLFVQAAQQEKDWADYLFRDGSMIGLNKDILCQYVEYITNIRMQAVGLDLPFQTRSNPIPWINTWLVSDNVQVAPQEVEVSSYLVGQIDSEVDTDDLSNFQL</t>
  </si>
  <si>
    <t>P69931</t>
  </si>
  <si>
    <t>HDA_ECOLI</t>
  </si>
  <si>
    <t>DnaA regulatory inactivator Hda (DnaA paralog) (Dp)</t>
  </si>
  <si>
    <t>hda idaB yfgE b2496 JW5397 f248c</t>
  </si>
  <si>
    <t>hda</t>
  </si>
  <si>
    <t>MNTPAQLSLPLYLPDDETFASFWPGDNSSLLAALQNVLRQEHSGYIYLWAREGAGRSHLLHAACAELSQRGDAVGYVPLDKRTWFVPEVLDGMEHLSLVCIDNIECIAGDELWEMAIFDLYNRILESGKTRLLITGDRPPRQLNLGLPDLASRLDWGQIYKLQPLSDEDKLQALQLRARLRGFELPEDVGRFLLKRLDREMRTLFMTLDQLDRASITAQRKLTIPFVKEILKL</t>
  </si>
  <si>
    <t>P69937</t>
  </si>
  <si>
    <t>GDX_ECOLI</t>
  </si>
  <si>
    <t>Guanidinium exporter (Quaternary ammonium compound-resistance protein SugE)</t>
  </si>
  <si>
    <t>gdx sugE b4148 JW5738</t>
  </si>
  <si>
    <t>gdx</t>
  </si>
  <si>
    <t>MSWIILVIAGLLEVVWAVGLKYTHGFSRLTPSVITVTAMIVSMALLAWAMKSLPVGTAYAVWTGIGAVGAAITGIVLLGESANPMRLASLALIVLGIIGLKLSTH</t>
  </si>
  <si>
    <t>P71229</t>
  </si>
  <si>
    <t>HYFR_ECOLI</t>
  </si>
  <si>
    <t>DNA-binding transcriptional activator HyfR (Hydrogenase-4 transcriptional activator)</t>
  </si>
  <si>
    <t>hyfR b2491 JW2476</t>
  </si>
  <si>
    <t>hyfR</t>
  </si>
  <si>
    <t>MAMSDEAMFAPPQGITIEAVNGMLAERLAQKHGKASLLRAFIPLPPPFSPVQLIELHVLKSNFYYRYHDDGSDVTATTEYQGEMVDYSRHAVLLGSSGMAELRFIRTHGSRFTSQDCTLFNWLARIITPVLQSWLNDEEQQVALRLLEKDRDHHRVLVDITNAVLSHLDLDDLIADVAREIHHFFGLASVSMVLGDHRKNEKFSLWCSDLSASHCACLPRCMPGESVLLTQTLQTRQPTLTHRADDLFLWQRDPLLLLLASNGCESALLIPLTFGNHTPGALLLAHTSSTLFSEENCQLLQHIADRIAIAVGNADAWRSMTDLQESLQQENHQLSEQLLSNLGIGDIIYQSQAMEDLLQQVDIVAKSDSTVLICGETGTGKEVIARAIHQLSPRRDKPLVKINCAAIPASLLESELFGHDKGAFTGAINTHRGRFEIADGGTLFLDEIGDLPLELQPKLLRVLQEREIERLGGSRTIPVNVRVIAATNRDLWQMVEDRQFRSDLFYRLNVFPLELPPLRDRPEDIPLLAKHFTQKMARHMNRAIDAIPTEALRQLMSWDWPGNVRELENVIERAVLLTRGNSLNLHLNVRQSRLLPTLNEDSALRSSMAQLLHPTTPENDEEERQRIVQVLRETNGIVAGPRGAATRLGMKRTTLLSRMQRLGISVREVL</t>
  </si>
  <si>
    <t>P71237</t>
  </si>
  <si>
    <t>WCAC_ECOLI</t>
  </si>
  <si>
    <t>Putative colanic acid biosynthesis glycosyl transferase WcaC</t>
  </si>
  <si>
    <t>wcaC b2057 JW2042</t>
  </si>
  <si>
    <t>wcaC</t>
  </si>
  <si>
    <t>MNILQFNVRLAEGGAAGVALDLHQRALQQGLASHFVYGYGKGGKESVSHQNYPQVIKHTPRMTAMANIALFRLFNRDLFGNFNELYRTITRTAGPVVLHFHVLHSYWLNLKSVVRFCEKVKNHKPDVTLVWTLHDHWSVTGRCAFTDGCEGWKTGCQKCPTLNNYPPVKIDRAHQLVAGKRQLFREMLALGCQFISPSQHVADAFNSLYGPGRCRIINNGIDMATEAILADLPPVRETQGKPKIAVVAHDLRYDGKTNQQLVREMMALGDKIELHTFGKFSPFTAGNVVNHGFETDKRKLMSALNQMDALVFSSRVDNYPLILCEALSIGVPVIATHSDAAREVLQKSGGKTVSEEEVLQLVQLSKPEIAQAIFGTTLAEFSQRSRAAYSGQQMLEEYVNFYQNL</t>
  </si>
  <si>
    <t>P71238</t>
  </si>
  <si>
    <t>WCAD_ECOLI</t>
  </si>
  <si>
    <t>Putative colanic acid polymerase</t>
  </si>
  <si>
    <t>wcaD b2056 JW2041</t>
  </si>
  <si>
    <t>wcaD</t>
  </si>
  <si>
    <t>MSTSIRICSYLLLPLIYLLVNVKIAQLGESFPITIVTFLPVLLLLFLERISVKKLMIALGIGAGLTAFNYLFGQSLDASKYVTSTMLFVYIVIIIGMVWSIRFKTISPHNHRKILRFFYLVVGLVVALAAVEMAQIILTGGSSIMESISKYLIYSNSYVLNFIKFGGKRTTALYFEPAFFALALISIWLSIKQFGIKTPKTDAMILAGIILSGSFSGVMTFILFYLLEWAFQYLNKEAIKKKLPLALISLAVFLVGVVIAFPYISTRLGDLGTEGSSSYYRIVGPLVMVGYSLTHIDGVVRFGSLYEYVASFGIFNGADVGKTIDNGLYLLIIYFSWFAVFLSLWYMGKVIKMMINAFGDNRNFRVQLYLFTPVSLFFTGSIFSPEYAFLIVCPFILRKALNITR</t>
  </si>
  <si>
    <t>P71239</t>
  </si>
  <si>
    <t>WCAE_ECOLI</t>
  </si>
  <si>
    <t>Putative colanic acid biosynthesis glycosyl transferase WcaE</t>
  </si>
  <si>
    <t>wcaE b2055 JW2040</t>
  </si>
  <si>
    <t>wcaE</t>
  </si>
  <si>
    <t>MLLSIITVAFRNLEGIVKTHASLAHLAQVEDISFEWIVVDGGSNDGTREYLENLNGIFNLRFVSEPDNGIYDAMNKGIAMAQGKFALFLNSGDIFHQNAANFVRKLKMQKDNVMITGDALLDFGDGHKIKRSAKPGWYIYHSLPASHQAIFFPVSGLKKWRYDLEYKVSSDYALAAKMYKAGYAFKKLNGLVSEFSMGGVSTTNNMELCADAKKVQRQILHVPGFWAELSWHLRQRTTSKTKALYNKV</t>
  </si>
  <si>
    <t>P71241</t>
  </si>
  <si>
    <t>WCAJ_ECOLI</t>
  </si>
  <si>
    <t>UDP-glucose:undecaprenyl-phosphate glucose-1-phosphate transferase (UDP-Glc:Und-P Glc-1-P transferase) (EC 2.7.8.31) (Colanic acid biosynthesis UDP-glucose lipid carrier transferase) (Glucosyl-P-P-undecaprenol synthase)</t>
  </si>
  <si>
    <t>wcaJ b2047 JW2032</t>
  </si>
  <si>
    <t>wcaJ</t>
  </si>
  <si>
    <t>MTNLKKRERAKTNASLISMVQRFSDITIMFAGLWLVCEVSGLSFLYMHLLVALITLVVFQMLGGITDFYRSWRGVRAATEFALLLQNWTLSVIFSAGLVAFNNDFDTQLKIWLAWYALTSIGLVVCRSCIRIGAGWLRNHGYNKRMVAVAGDLAAGQMLMESFRNQPWLGFEVVGVYHDPKPGGVSNDWAGNLQQLVEDAKAGKIHNVYIAMQMCDGARVKKLVHQLADTTCSVLLIPDVFTFNILHSRLEEMNGVPVVPLYDTPLSGVNRLLKRAEDIVLATLILLLISPVLCCIALAVKLSSPGPVIFRQTRYGMDGKPIKVWKFRSMKVMENDKVVTQATQNDPRVTKVGNFLRRTSLDELPQFINVLTGGMSIVGPRPHAVAHNEQYRQLIEGYMLRHKVKPGITGWAQINGWRGETDTLEKMEKRVEFDLEYIREWSVWFDIKIVFLTVFKGFVNKAAY</t>
  </si>
  <si>
    <t>P71242</t>
  </si>
  <si>
    <t>WCAK_ECOLI</t>
  </si>
  <si>
    <t>Colanic acid biosynthesis protein WcaK (EC 2.-.-.-)</t>
  </si>
  <si>
    <t>wcaK b2045 JW2030</t>
  </si>
  <si>
    <t>wcaK</t>
  </si>
  <si>
    <t>MKLLILGNHTCGNRGDSAILRGLLDAINILNPHAEVDVMSRYPVSSSWLLNRPVMGDPLFLQMKQHNSAAGVVGRVKKVLRRRYQHQVLLSRVTDTGKLRNIAIAQGFTDFVRLLSGYDAIIQVGGSFFVDLYGVPQFEHALCTFMAKKPLFMIGHSVGPFQDEQFNQLANYVFGHCDALILRESVSFDLMKRSNITTAKVEHGVDTAWLVDHHTEDFTASYAVQHWLDVAAQQKTVAITLRELAPFDKRLGTTQQAYEKAFAGVVNRILDEGYQVIALSTCTGIDSYNKDDRMVALNLRQHISDPARYHVVMDELNDLEMGKILGACELTVGTRLHSAIISMNFATPAIAINYEHKSAGIMQQLGLPEMAIDIRHLLDGSLQAMVADTLGQLPALNARLSEAVSRERQTGMQMVQSVLERIGEVK</t>
  </si>
  <si>
    <t>P71243</t>
  </si>
  <si>
    <t>WCAL_ECOLI</t>
  </si>
  <si>
    <t>Putative colanic acid biosynthesis glycosyltransferase WcaL (EC 2.4.-.-)</t>
  </si>
  <si>
    <t>wcaL yefL b2044 JW2029</t>
  </si>
  <si>
    <t>wcaL</t>
  </si>
  <si>
    <t>MKVGFFLLKFPLSSETFVLNQITAFIDMGFEVEILALQKGDTQNTHAAWTKYNLAARTRWLQDEPTGKVAKLRHRASQTLRGIHRKNTWQALNLKRYGAESRNLILSAICGQVATPFRADVFIAHFGPAGVTAAKLRELGVIRGKIATIFHGIDISSREVLNHYTPEYQQLFRRGDLMLPISDLWAGRLQKMGCPREKIAVSRMGVDMTRFSPRPVKAPATPLEIISVARLTEKKGLHVAIEACRQLKEQGVAFRYRILGIGPWERRLRTLIEQYQLEDVVEMPGFKPSHEVKAMLDDADVFLLPSVTGADGDMEGIPVALMEAMAVGIPVVSTLHSGIPELVEADKSGWLVPENDARALAQRLAAFSQLDTDELAPVVKRAREKVEHDFNQQVINRELASLLQAL</t>
  </si>
  <si>
    <t>P71244</t>
  </si>
  <si>
    <t>WCAM_ECOLI</t>
  </si>
  <si>
    <t>Colanic acid biosynthesis protein WcaM</t>
  </si>
  <si>
    <t>wcaM yefK b2043 JW2028</t>
  </si>
  <si>
    <t>wcaM</t>
  </si>
  <si>
    <t>MPFKKLSRRTFLTASSALAFLHTPFARALPARQSVNINDYNPHDWIASFKQAFSEGQTVVVPAGLVCDNINTGIFIPPGKTLHILGSLRGNGRGRFVLQDGSQVTGEDGGSMHNITLDVRGSDCTIKGLTMSGFGPVTQIYIGGKNKRVMRNLIIDNLTVSHANYAILRQGFHNQIIGANITNCKFSDLQGDAIEWNVAINDRDILISDHVIERINCTNGKINWGIGIGLAGSTYDNNYPEDQAVKNFVVANITGSDCRQLIHVENGKHFVIRNIKARNITPDFSKKAGIDNATVAIYGCDNFVIDNIEMINSAGMLIGYGVIKGKYLSIPQNFRVNDIQLDNTHLAYKLRGIQISAGNAVSFVALTNIEMKRASLELHNKPQHFFMRNINVMQESSVGPALSMNFDMRKDVRGVFMAKKETLLSLANVHAVNEKGQSSVDIDRINHHIVNVEKINFRLPELRE</t>
  </si>
  <si>
    <t>P71296</t>
  </si>
  <si>
    <t>YAGM_ECOLI</t>
  </si>
  <si>
    <t>Uncharacterized protein YagM</t>
  </si>
  <si>
    <t>yagM b0279 JW0273</t>
  </si>
  <si>
    <t>yagM</t>
  </si>
  <si>
    <t>MSNSVTNFEMSSVLPGKKPCQGKNNESQVVQTTPIKKHSVTFKNQSSLGVIDHYARLTNKSHSSVIAEVVDLAIPILEKCNRHNWSINEIKNDLLKFSIKESINRSRGKTEVTLEEYCSLIWKTNIMSPLKIPIADYFQLNANDEFMGKDEKTVIRERLSSLRENYDMEKAIYIYNQRHFDVKHQSVSGYSNIILIHRTTFEGYYFDAGQALLLSTSQLIIFGINEVLRRKGIVMPYPVVCWIDIYHVNEMVVMLPVLRKTDVSNRVNVPDDIIINPYSQESRT</t>
  </si>
  <si>
    <t>P71297</t>
  </si>
  <si>
    <t>YAGN_ECOLI</t>
  </si>
  <si>
    <t>Uncharacterized protein YagN</t>
  </si>
  <si>
    <t>yagN b0280 JW0274</t>
  </si>
  <si>
    <t>yagN</t>
  </si>
  <si>
    <t>MATPATVSIEPTLAAIRARWCINSSKTTQSFNDPASMEEVVEYLKGTYSALRKSVACAKLKILHLKQRMQNATNFLARLMSCKNQASRSHHSTAKSAKSALSSDSGDGSDPDPEPETFPSAFITTPTNSIMLKAFFANISITEVAK</t>
  </si>
  <si>
    <t>P71298</t>
  </si>
  <si>
    <t>INTF_ECOLI</t>
  </si>
  <si>
    <t>Prophage integrase IntF (Putative prophage CP4-6 integrase)</t>
  </si>
  <si>
    <t>intF yagO b0281 JW0275</t>
  </si>
  <si>
    <t>intF</t>
  </si>
  <si>
    <t>MFIPSIYLHQQLHYCKTAILNWSRKMALSRQKFTFERLRRFTLPEGKKQTFLWDADVTTLACRATSGAKAFVFQSVYAGKTLRMTIGNINDWKIDDARAEARRLQTLIDTGIDPRIAKAVKIAEAESLQAESRKTKVTFSVAWEDYLQELRTGISAKTKRPYSTRYIADHINLSSRGGESKKRGQGPTSAGPLASLLNLPLSELTPDYIAAWLSTERQNRPTVTAHAYRLLRAFIKWSNYQKKYQGIIPGDLAQDYNVRKMVPVSASKADDCLQKEQLKSWFSAVRSLNNPIASAYLQVLLLTGARREEIASLRWSDVDFKWSSMRIKDKIEGERIIPLTPYVSELLNVLAQSPNSDVNKEGWVFRSNSKSGKIIEPRSAHNRALVLAELPHISLHGLRRSFGTLAEWVEVPTGIVAQIMGHKPSALAEKHYRRRPLDLLRKWHEKIETWILNEAGITIKNNVDMR</t>
  </si>
  <si>
    <t>P71301</t>
  </si>
  <si>
    <t>ECPR_ECOLI</t>
  </si>
  <si>
    <t>HTH-type transcriptional regulator EcpR</t>
  </si>
  <si>
    <t>ecpR matA ykgK b0294 JW5031</t>
  </si>
  <si>
    <t>ecpR</t>
  </si>
  <si>
    <t>MTWQSDYSRDYEVKNHMECQNRSDKYIWSPHDAYFYKGLSELIVDIDRLIYLSLEKIRKDFVFINLSTDSLSEFINRDNEWLSAVKGKQVVLIAARKSEALANYWYYNSNIRGVVYAGLSRDIRKELVYVINGRFLRKDIKKDKITDREMEIIRMTAQGMQPKSIARIENCSVKTVYTHRRNAEAKLYSKIYKLVQ</t>
  </si>
  <si>
    <t>P71311</t>
  </si>
  <si>
    <t>YAIS_ECOLI</t>
  </si>
  <si>
    <t>Uncharacterized deacetylase YaiS (EC 3.-.-.-)</t>
  </si>
  <si>
    <t>yaiS b0364 JW0356</t>
  </si>
  <si>
    <t>yaiS</t>
  </si>
  <si>
    <t>MDKVLDSALLSSANKRKGILAIGAHPDDIELGCGASLARLAQKGIYIAAVVMTTGNSGTDGIIDRHEESRNALKILGCHQTIHLNFADTRAHLQLNDMISALEDIIKNQIPSDVEIMRVYTMHDADRHQDHLAVYQASMVACRTIPQILGYETPSTWLSFMPQVFESVKEEYFTVKLAALKKHKS</t>
  </si>
  <si>
    <t>P75616</t>
  </si>
  <si>
    <t>YAAX_ECOLI</t>
  </si>
  <si>
    <t>Uncharacterized protein YaaX</t>
  </si>
  <si>
    <t>yaaX b0005 JW0004</t>
  </si>
  <si>
    <t>yaaX</t>
  </si>
  <si>
    <t>MKKMQSIVLALSLVLVAPMAAQAAEITLVPSVKLQIGDRDNRGYYWDGGHWRDHGWWKQHYEWRGNRWHLHGPPPPPRHHKKAPHDHHGGHGPGKHHR</t>
  </si>
  <si>
    <t>P75617</t>
  </si>
  <si>
    <t>YAAW_ECOLI</t>
  </si>
  <si>
    <t>UPF0174 protein YaaW</t>
  </si>
  <si>
    <t>yaaW b0011 JW0010</t>
  </si>
  <si>
    <t>yaaW</t>
  </si>
  <si>
    <t>MNVNYLNDSDLDFLQHCSEEQLANFARLLTHNEKGKTRLSSVLMRNELFKSMEGHPEQHRRNWQLIAGELQHFGGDSIANKLRGHGKLYRAILLDVSKRLKLKADKEMSTFEIEQQLLEQFLRNTWKKMDEEHKQEFLHAVDARVNELEELLPLLMKDKLLAKGVSHLLSSQLTRILRTHAAMSVLGHGLLRGAGLGGPVGAALNGVKAVSGSAYRVTIPAVLQIACLRRMVSATQV</t>
  </si>
  <si>
    <t>P75620</t>
  </si>
  <si>
    <t>YAAY_ECOLI</t>
  </si>
  <si>
    <t>Uncharacterized protein YaaY</t>
  </si>
  <si>
    <t>yaaY b0024 JW5003</t>
  </si>
  <si>
    <t>yaaY</t>
  </si>
  <si>
    <t>MCRHSLRSDGAGFYQLAGCEYSFSAIKIAAGGQFLPVICAMAMKSHFFLISVLNRRLTLTAVQGILGRFSLF</t>
  </si>
  <si>
    <t>P75672</t>
  </si>
  <si>
    <t>YAFS_ECOLI</t>
  </si>
  <si>
    <t>Uncharacterized protein YafS</t>
  </si>
  <si>
    <t>yafS b0213 JW0203</t>
  </si>
  <si>
    <t>yafS</t>
  </si>
  <si>
    <t>MKPARVPQTVVAPDCWGDLPWGKLYRKALERQLNPWFTKMYGFHLLKIGNLSAEINCEACAVSHQVNVSAQGMPVQVQADPLHLPFADKSVDVCLLAHTLPWCTDPHRLLREADRVLIDDGWLVISGFNPISFMGLRKLVPVLRKTSPYNSRMFTLMRQLDWLSLLNFEVLHASRFHVLPWNKHGGKLLNAHIPALGCLQLIVARKRTIPLTLNPMKQSKNKPRIRQAVGATRQCRKPQA</t>
  </si>
  <si>
    <t>P75675</t>
  </si>
  <si>
    <t>YKFJ_ECOLI</t>
  </si>
  <si>
    <t>Putative uncharacterized protein YkfJ</t>
  </si>
  <si>
    <t>ykfJ b0235 JW0225</t>
  </si>
  <si>
    <t>ykfJ</t>
  </si>
  <si>
    <t>MEWYMGKYIRPLSDAVFTIASDDLWIESLAIQQLHTTANLPNMQRVVGMPDLHPGRGYPIGAAFFSVGRFYPARRRGNGAGNRNGPLL</t>
  </si>
  <si>
    <t>P75676</t>
  </si>
  <si>
    <t>YAFX_ECOLI</t>
  </si>
  <si>
    <t>Uncharacterized protein YafX</t>
  </si>
  <si>
    <t>yafX b0248 JW5022</t>
  </si>
  <si>
    <t>yafX</t>
  </si>
  <si>
    <t>MTTQTQHDLAPANQPEFELTVTPVPDEQRIDFWPQYFGAIPQWLLLEPHIFAWMDRFCEGYSGGIWSFYTLSNGGAFMSPEPDNDETWRLFNCLNGNDAQMSAEAAGIAVCLIAYSHHACRTECDAMTAHYYRLREYAMQHPEAHAILRIID</t>
  </si>
  <si>
    <t>P75677</t>
  </si>
  <si>
    <t>YKFF_ECOLI</t>
  </si>
  <si>
    <t>UPF0401 protein YkfF</t>
  </si>
  <si>
    <t>ykfF b0249 JW5023</t>
  </si>
  <si>
    <t>ykfF</t>
  </si>
  <si>
    <t>MTQSVLLPPGPFTRRQAQAVTTTYSNITLEDDQGSHFRLVVRDTEGRMVWRAWNFEPDAGEGLNRYIRTSGIRTDTATR</t>
  </si>
  <si>
    <t>P75678</t>
  </si>
  <si>
    <t>YKFA_ECOLI</t>
  </si>
  <si>
    <t>Uncharacterized protein YkfA</t>
  </si>
  <si>
    <t>ykfA b0253 JW0243</t>
  </si>
  <si>
    <t>ykfA</t>
  </si>
  <si>
    <t>MNNSEGLKSFQQSLADLPQWVSERLLQQINQLTNYEPVIGIMGKTGVGKSSLCNALFAGDISPVSDVAACTREPLRFRLQVGDRYITLMDLPGVGESGARDTEYAALYREQLPRLDLVLWLIKADDRALTVDEHFYHQVIGEVYRHKVLFVISQSDKAEPTSGGGQLSTAQKQNISRKICLLHELFQPVHPVCAVSVRLQWGLKVMAERMIKCLPREATSPVVSQLHPSFRTTVVREQARSDFGETVGAVLDSISAFPLIPAPVRAVIQAVRTTVVSVARAVWDFFF</t>
  </si>
  <si>
    <t>P75679</t>
  </si>
  <si>
    <t>INSN1_ECOLI</t>
  </si>
  <si>
    <t>Putative transposase InsN for insertion sequence element IS911A</t>
  </si>
  <si>
    <t>insN1 b0255 JW5024</t>
  </si>
  <si>
    <t>insN1</t>
  </si>
  <si>
    <t>MICSPQNNTGVIMKKRNFSAEFKRESAQLVVDQNYTVADAASAMDVGLSTMTRWVKQLRDERQGKTPKASPITPEQIEIRELRKKLQRIEMENEILKKATVDSIGQRNSYVKTWGCGGFLNETNIYSRGKSLCF</t>
  </si>
  <si>
    <t>P75680</t>
  </si>
  <si>
    <t>INSO1_ECOLI</t>
  </si>
  <si>
    <t>Putative transposase InsO for insertion sequence element IS911A</t>
  </si>
  <si>
    <t>insO1 b0257 JW0247</t>
  </si>
  <si>
    <t>insO1</t>
  </si>
  <si>
    <t>MATLCHVFGVHRSSYKYWKNRPEKPDGRRAVLRSQVLELHGISHGSAGARSIATMATQRGYQMGRWLAGRLMKELGLVSCQQPTHRYKRGGHEHVAIPNHLERQFAVTEPNQVWCGDVTYSVPGVQGGHGCLNEPRVCLEY</t>
  </si>
  <si>
    <t>P75681</t>
  </si>
  <si>
    <t>AFUB_ECOLI</t>
  </si>
  <si>
    <t>Putative ferric transport system permease-like protein AfuB</t>
  </si>
  <si>
    <t>afuB fbpB b0263 JW0255</t>
  </si>
  <si>
    <t>afuB</t>
  </si>
  <si>
    <t>MESLPGQIDKSLDEASLSLRAGSLRTITHILLPLLRPAILSALIYSFVRAITTVSAIVFLVTPDTRVATAYILNRVEDGEYGVAIAYGSILIVVMLAIIFIFDWLIGESRTSRSKAKNQA</t>
  </si>
  <si>
    <t>P75682</t>
  </si>
  <si>
    <t>YAGE_ECOLI</t>
  </si>
  <si>
    <t>Putative 2-dehydro-3-deoxy-D-gluconate aldolase YagE (KDG aldolase YagE) (EC 4.1.2.51) (Putative 2-dehydro-3-deoxy-D-pentonate aldolase YagE) (EC 4.1.2.28)</t>
  </si>
  <si>
    <t>yagE b0268 JW0261</t>
  </si>
  <si>
    <t>yagE</t>
  </si>
  <si>
    <t>MPQSALFTGIIPPVSTIFTADGQLDKPGTAALIDDLIKAGVDGLFFLGSGGEFSQLGAEERKAIARFAIDHVDRRVPVLIGTGGTNARETIELSQHAQQAGADGIVVINPYYWKVSEANLIRYFEQVADSVTLPVMLYNFPALTGQDLTPALVKTLADSRSNIIGIKDTIDSVAHLRSMIHTVKGAHPHFTVLCGYDDHLFNTLLLGGDGAISASGNFAPQVSVNLLKAWRDGDVAKAAGYHQTLLQIPQMYQLDTPFVNVIKEAIVLCGRPVSTHVLPPASPLDEPRKAQLKTLLQQLKLC</t>
  </si>
  <si>
    <t>P75683</t>
  </si>
  <si>
    <t>YAGG_ECOLI</t>
  </si>
  <si>
    <t>Putative glycoside/cation symporter YagG</t>
  </si>
  <si>
    <t>yagG b0270 JW0263</t>
  </si>
  <si>
    <t>yagG</t>
  </si>
  <si>
    <t>MTQLTMKDKIGYGLGDTACGFVWQATMFLLAYFYTDVFGLSAGIMGTLFLVSRVLDAVTDPLMGLLVDRTRTRHGQFRPFLLWGAIPFGIVCVLTFYTPDFSAQGKIIYACVTYILLTLVYTFVNVPYCAMPGVITADPKERHALQSWRFFLAAAGSLAISGIALPLVSIIGKGDEQVGYFGAMCVLGLSGVVLLYVCFFTTKERYTFEVQPGSSVAKDLKLLLGNSQWRIMCAFKMMATCSNVVRGGATLYFVKYVMDHPELATQFLLYGSLATMFGSLCSSRLLGRFDRVTAFKWIIVAYSLISLLIFVTPAEHIALIFALNILFLFVFNTTTPLQWLMASDVVDYEESRSGRRLDGLVFSTYLFSLKIGLAIGGAVVGWILAYVNYSASSSVQPVEVLTTIKILFCVVPVVLYAGMFIMLSLYKLTDARVEAISRQLIKHRAAQGEAVPDAATAASH</t>
  </si>
  <si>
    <t>P75684</t>
  </si>
  <si>
    <t>YAGP_ECOLI</t>
  </si>
  <si>
    <t>Putative LysR family substrate binding domain-containing protein YagP</t>
  </si>
  <si>
    <t>yagP b4695 JW0276</t>
  </si>
  <si>
    <t>yagP</t>
  </si>
  <si>
    <t>MPAPVVLILAAGRGECFLASGGNTHKCIGWRQSPEVAPYRWPFEENGRTFDLAIEPQITTNDLRLMLRLALAGGGITIATQETFRPYIESGKLVSLLDDFLPQFPGFYLYFPQRRNIAPKLRALIDYVKEWRQQLA</t>
  </si>
  <si>
    <t>P75685</t>
  </si>
  <si>
    <t>RCLC_ECOLI</t>
  </si>
  <si>
    <t>Inner membrane protein RclC (Reactive chlorine resistance protein C)</t>
  </si>
  <si>
    <t>rclC ykgB b0301 JW5038</t>
  </si>
  <si>
    <t>rclC</t>
  </si>
  <si>
    <t>MEKYLHLLSRGDKIGLTLIRLSIAIVFMWIGLLKFVPYEADSITPFVANSPLMSFFYEHPEDYKQYLTHEGEYKPEARAWQTANNTYGFSNGLGVVEVIIALLVLANPVNRWLGLLGGLMAFTTPLVTLSFLITTPEAWVPALGDAHHGFPYLSGAGRLVLKDTLMLAGAVMIMADSAREILKQRSNESSSTLKTEY</t>
  </si>
  <si>
    <t>P75687</t>
  </si>
  <si>
    <t>RCLB_ECOLI</t>
  </si>
  <si>
    <t>Uncharacterized protein RclB (Reactive chlorine resistance protein B)</t>
  </si>
  <si>
    <t>rclB ykgI b0303 JW5039</t>
  </si>
  <si>
    <t>rclB</t>
  </si>
  <si>
    <t>MFKKSVLFATLLSGVMAFSTNADDKIILKHISVSSVSASPTVLEDTIADIARKYNASSWKVTSMRIDNNSTATAVLYK</t>
  </si>
  <si>
    <t>P75688</t>
  </si>
  <si>
    <t>Y309_ECOLI</t>
  </si>
  <si>
    <t>Putative uncharacterized protein b0309</t>
  </si>
  <si>
    <t>b0309</t>
  </si>
  <si>
    <t>MDACLFHCKYPGIGNTRIFTEEQHNHDGTGLSQVVLNAIFNLVCLLQVYVQTSYLSQQSSIIRYTAFTGP</t>
  </si>
  <si>
    <t>P75691</t>
  </si>
  <si>
    <t>YAHK_ECOLI</t>
  </si>
  <si>
    <t>Aldehyde reductase YahK (EC 1.1.1.2) (Zinc-dependent alcohol dehydrogenase YahK)</t>
  </si>
  <si>
    <t>yahK b0325 JW0317</t>
  </si>
  <si>
    <t>yahK</t>
  </si>
  <si>
    <t>MKIKAVGAYSAKQPLEPMDITRREPGPNDVKIEIAYCGVCHSDLHQVRSEWAGTVYPCVPGHEIVGRVVAVGDQVEKYAPGDLVGVGCIVDSCKHCEECEDGLENYCDHMTGTYNSPTPDEPGHTLGGYSQQIVVHERYVLRIRHPQEQLAAVAPLLCAGITTYSPLRHWQAGPGKKVGVVGIGGLGHMGIKLAHAMGAHVVAFTTSEAKREAAKALGADEVVNSRNADEMAAHLKSFDFILNTVAAPHNLDDFTTLLKRDGTMTLVGAPATPHKSPEVFNLIMKRRAIAGSMIGGIPETQEMLDFCAEHGIVADIEMIRADQINEAYERMLRGDVKYRFVIDNRTLTD</t>
  </si>
  <si>
    <t>P75692</t>
  </si>
  <si>
    <t>YAHM_ECOLI</t>
  </si>
  <si>
    <t>Uncharacterized protein YahM</t>
  </si>
  <si>
    <t>yahM b0327 JW5044</t>
  </si>
  <si>
    <t>yahM</t>
  </si>
  <si>
    <t>MAVQLFKTLLNQIPLLSSLQSGTLPLFGYSGWGRPMKKAHTGESGLKWEAKDSSKLIGNKDHALRGLSSPMAVIRQIRLIT</t>
  </si>
  <si>
    <t>P75693</t>
  </si>
  <si>
    <t>YAHN_ECOLI</t>
  </si>
  <si>
    <t>Uncharacterized membrane protein YahN</t>
  </si>
  <si>
    <t>yahN b0328 JW0320</t>
  </si>
  <si>
    <t>yahN</t>
  </si>
  <si>
    <t>MMQLVHLFMDEITMDPLHAVYLTVGLFVITFFNPGANLFVVVQTSLASGRRAGVLTGLGVALGDAFYSGLGLFGLATLITQCEEIFSLIRIVGGAYLLWFAWCSMRRQSTPQMSTLQQPISAPWYVFFRRGLITDLSNPQTVLFFISIFSVTLNAETPTWARLMAWAGIVLASIIWRVFLSQAFSLPAVRRAYGRMQRVASRVIGAIIGVFALRLIYEGVTQR</t>
  </si>
  <si>
    <t>P75694</t>
  </si>
  <si>
    <t>YAHO_ECOLI</t>
  </si>
  <si>
    <t>Uncharacterized protein YahO</t>
  </si>
  <si>
    <t>yahO b0329 JW0321</t>
  </si>
  <si>
    <t>yahO</t>
  </si>
  <si>
    <t>MKIISKMLVGALALAVTNVYAAELMTKAEFEKVESQYEKIGDISTSNEMSTADAKEDLIKKADEKGADVLVLTSGQTDNKIHGTANIYKKK</t>
  </si>
  <si>
    <t>P75697</t>
  </si>
  <si>
    <t>YAIX_ECOLI</t>
  </si>
  <si>
    <t>Putative uncharacterized acetyltransferase YaiX (EC 2.3.1.-)</t>
  </si>
  <si>
    <t>yaiX yaiF b4579 JW0350/JW5814 b0359 b0362</t>
  </si>
  <si>
    <t>yaiX</t>
  </si>
  <si>
    <t>MDLLPFLLDANLSATNPPAIPHWWKRQPLIPNLLSQELKNYLKLNVKEKNIQIADQVIIDETAGEVVIGANTRICHGAVIQGPVVIGANCLIGNYAFIRPGTIISNGVKIGFATEIKNAVIEAEATIGPQCFIADSVVANQAYLGAQVRTSNHRLDEQPVSVRTPEGIIATGCDKLGCYIGQRSRLGVQVIILPGRIISPNTQLGPRVIVERNLPTGTYSLRQELIRTGD</t>
  </si>
  <si>
    <t>P75704</t>
  </si>
  <si>
    <t>YKIA_ECOLI</t>
  </si>
  <si>
    <t>Putative uncharacterized protein YkiA</t>
  </si>
  <si>
    <t>ykiA b0392 JW0383</t>
  </si>
  <si>
    <t>ykiA</t>
  </si>
  <si>
    <t>MLQSRNDHLRQTALRNAHTPALLLTTLTEPQDRSLAINNPQLAADVKTAWLKEDPSLLLFVEQPDLSLLRDLVKTGATRKIRSEARHRLEEKQ</t>
  </si>
  <si>
    <t>P75711</t>
  </si>
  <si>
    <t>YBBV_ECOLI</t>
  </si>
  <si>
    <t>Uncharacterized protein YbbV</t>
  </si>
  <si>
    <t>ybbV b0510 JW0498</t>
  </si>
  <si>
    <t>ybbV</t>
  </si>
  <si>
    <t>MNRPAILKKKAAKDVASVLKIIFLFYLFLIARLKQRYSIREIKRDLWNIRENYSSNAAIAKIYCRKRKASGPGKHLTILPYGWVRFITFPIM</t>
  </si>
  <si>
    <t>P75712</t>
  </si>
  <si>
    <t>ALLP_ECOLI</t>
  </si>
  <si>
    <t>Putative allantoin permease (Allantoin transport protein)</t>
  </si>
  <si>
    <t>ybbW glxB2 b0511 JW0499</t>
  </si>
  <si>
    <t>ybbW</t>
  </si>
  <si>
    <t>MEHQRKLFQQRGYSEDLLPKTQSQRTWKTFNYFTLWMGSVHNVPNYVMVGGFFILGLSTFSIMLAIILSAFFIAAVMVLNGAAGSKYGVPFAMILRASYGVRGALFPGLLRGGIAAIMWFGLQCYAGSLACLILIGKIWPGFLTLGGDFTLLGLSLPGLITFLIFWLVNVGIGFGGGKVLNKFTAILNPCIYIVFGGMAIWAISLVGIGPIFDYIPSGIQKAENGGFLFLVVINAVVAVWAAPAVSASDFTQNAHSFREQALGQTLGLVVAYILFAVAGVCIIAGASIHYGADTWNVLDIVQRWDSLFASFFAVLVILMTTISTNATGNIIPAGYQIAAIAPTKLTYKNGVLIASIISLLICPWKLMENQDSIYLFLDIIGGMLGPVIGVMMAHYFVVMRGQINLDELYTAPGDYKYYDNGFNLTAFSVTLVAVILSLGGKFIHFMEPLSRVSWFVGVIVAFAAYALLKKRTTAEKTGEQKTIG</t>
  </si>
  <si>
    <t>P75713</t>
  </si>
  <si>
    <t>ALLE_ECOLI</t>
  </si>
  <si>
    <t>(S)-ureidoglycine aminohydrolase (UGHY) (UGlyAH) (EC 3.5.3.26)</t>
  </si>
  <si>
    <t>allE glxB6 ylbA b0515 JW0503</t>
  </si>
  <si>
    <t>allE</t>
  </si>
  <si>
    <t>MGYLNNVTGYREDLLANRAIVKHGNFALLTPDGLVKNIIPGFENCDATILSTPKLGASFVDYLVTLHQNGGNQQGFGGEGIETFLYVISGNITAKAEGKTFALSEGGYLYCPPGSLMTFVNAQAEDSQIFLYKRRYVPVEGYAPWLVSGNASELERIHYEGMDDVILLDFLPKELGFDMNMHILSFAPGASHGYIETHVQEHGAYILSGQGVYNLDNNWIPVKKGDYIFMGAYSLQAGYGVGRGEAFSYIYSKDCNRDVEI</t>
  </si>
  <si>
    <t>P75715</t>
  </si>
  <si>
    <t>SFMH_ECOLI</t>
  </si>
  <si>
    <t>Uncharacterized fimbrial-like protein SfmH</t>
  </si>
  <si>
    <t>sfmH b0533 JW5071</t>
  </si>
  <si>
    <t>sfmH</t>
  </si>
  <si>
    <t>MAMACLCLANISWATVCANSTGVAEDEHYDLSNIFNSTNNQPGQIVVLPEKSGWVGVSAICPPGTLVNYTYRSYVTNFIVQETIDNYKYMQLHDYLLGAMSLVDSVMDIQFPPQNYIRMGTDPNVSQNLPFGVMDSRLIFRLKVIRPFINMVEIPRQVMFTVYVTSTPYDPLVTPVYTISFGGRVEVPQNCELNAGQIVEFDFGDIGASLFSAAGPGNRPAGVMPQTKSIAVKCTNVAAQAYLTMRLEASAVSGQAMVSDNQDLGFIVADQNDTPITPNDLNSVIPFRLDAAAAANVTLRAWPISITGQKPTEGPFSALGYLRVDYQ</t>
  </si>
  <si>
    <t>P75717</t>
  </si>
  <si>
    <t>EXOD_ECOLI</t>
  </si>
  <si>
    <t>Putative uncharacterized protein ExoD</t>
  </si>
  <si>
    <t>exoD ybcC b0539 JW0526</t>
  </si>
  <si>
    <t>exoD</t>
  </si>
  <si>
    <t>MKFRLGGFEAIKSAYMAQVQYSMWVTRKDAWYFANYDPRMKREGLHYVVIERNEKYMASFDEMVPEFIEKMDEALAEIGFVFGEQWR</t>
  </si>
  <si>
    <t>P75718</t>
  </si>
  <si>
    <t>REND_ECOLI</t>
  </si>
  <si>
    <t>Putative protein RenD (Putative defective protein Ren from DLP12 prophage)</t>
  </si>
  <si>
    <t>renD b0542 JW0530</t>
  </si>
  <si>
    <t>renD</t>
  </si>
  <si>
    <t>MARAGILVVDGKVWRTVYYRFATREEWEGKVSTNLIFKECRQSAAMKRVLRVYKRTSMGTQ</t>
  </si>
  <si>
    <t>P75719</t>
  </si>
  <si>
    <t>RZPD_ECOLI</t>
  </si>
  <si>
    <t>Prophage Rz endopeptidase RzpD (EC 3.4.-.-)</t>
  </si>
  <si>
    <t>rzpD ybcT b0556 JW5079</t>
  </si>
  <si>
    <t>rzpD</t>
  </si>
  <si>
    <t>MSRVTAIISALIICIIVSLSWAVNHYRDNAIAYKVQRDKNARELKLANAAITDMQMRQRDVAALDAKYTKELADAKAENDALRDDVAAGRRRLHIKAVCQSVREATTASGVDNAASPRLADTAERDYFTLRERLITMQKQLEGTQKYINEQCR</t>
  </si>
  <si>
    <t>P75726</t>
  </si>
  <si>
    <t>CILA_ECOLI</t>
  </si>
  <si>
    <t>Citrate lyase alpha chain (Citrase alpha chain) (EC 4.1.3.6) (Citrate (pro-3S)-lyase alpha chain) (Citrate CoA-transferase subunit) (EC 2.8.3.10)</t>
  </si>
  <si>
    <t>citF ybdV b0615 JW5087</t>
  </si>
  <si>
    <t>citF</t>
  </si>
  <si>
    <t>MTQKIEQSQRQERVAAWNRRAECDLAAFQNSPKQTYQAEKARDRKLCANLEEAIRRSGLQDGMTVSFHHAFRGGDLTVNMVMDVIAKMGFKNLTLASSSLSDCHAPLVEHIRQGVVTRIYTSGLRGPLAEEISRGLLAEPVQIHSHGGRVHLVQSGELNIDVAFLGVPSCDEFGNANGYTGKACCGSLGYAIVDADNAKQVVMLTEELLPYPHNPASIEQDQVDLIVKVDRVGDAAKIGAGATRMTTNPRELLIARSAADVIVNSGYFKEGFSMQTGTGGASLAVTRFLEDKMRSRDIRADFALGGITATMVDLHEKGLIRKLLDVQSFDSHAAQSLARNPNHIEISANQYANWGSKGASVDRLDVVVLSALEIDTQFNVNVLTGSDGVLRGASGGHCDTAIASALSIIVAPLVRGRIPTLVDNVLTCITPGSSVDILVTDHGIAVNPARPELAERLQEAGIKVVSIEWLRERARLLTGEPQPIEFTDRVVAVVRYRDGSVIDVVHQVKE</t>
  </si>
  <si>
    <t>P75728</t>
  </si>
  <si>
    <t>UBIF_ECOLI</t>
  </si>
  <si>
    <t>3-demethoxyubiquinol 3-hydroxylase (EC 1.14.99.60) (2-octaprenyl-3-methyl-6-methoxy-1,4-benzoquinol hydroxylase)</t>
  </si>
  <si>
    <t>ubiF yleB b0662 JW0659</t>
  </si>
  <si>
    <t>ubiF</t>
  </si>
  <si>
    <t>MTNQPTEIAIVGGGMVGGALALGLAQHGFAVTVIEHAEPAPFVADSQPDVRISAISAASVSLLKGLGVWDAVQAMRCHPYRRLETWEWETAHVVFDAAELKLPLLGYMVENTVLQQALWQALEAHPKVTLRVPGSLIALHRHDDLQELELKGGEVIRAKLVIGADGANSQVRQMAGIGVHAWQYAQSCMLISVQCENDPGDSTWQQFTPDGPRAFLPLFDNWASLVWYDSPARIRQLQNMNMAQLQAEIAKHFPSRLGYVTPLAAGAFPLTRRHALQYVQPGLALVGDAAHTIHPLAGQGVNLGYRDVDALIDVLVNARSYGEAWASYPVLKRYQMRRMADNFIMQSGMDLFYAGFSNNLPPLRFMRNLGLMAAERAGVLKRQALKYALGL</t>
  </si>
  <si>
    <t>P75733</t>
  </si>
  <si>
    <t>CHIP_ECOLI</t>
  </si>
  <si>
    <t>Chitoporin (ChiP-III)</t>
  </si>
  <si>
    <t>chiP ybfM b0681 JW0667</t>
  </si>
  <si>
    <t>chiP</t>
  </si>
  <si>
    <t>MRTFSGKRSTLALAIAGVTAMSGFMAMPEARAEGFIDDSTLTGGIYYWQRERDRKDVTDGDKYKTNLSHSTWNANLDFQSGYAADMFGLDIAAFTAIEMAENGDSSHPNEIAFSKSNKAYDEDWSGDKSGISLYKAAAKFKYGPVWARAGYIQPTGQTLLAPHWSFMPGTYQGAEAGANFDYGDAGALSFSYMWTNEYKAPWHLEMDEFYQNDKTTKVDYLHSFGAKYDFKNNFVLEAAFGQAEGYIDQYFAKASYKFDIAGSPLTTSYQFYGTRDKVDDRSVNDLYDGTAWLQALTFGYRAADVVDLRLEGTWVKADGQQGYFLQRMTPTYASSNGRLDIWWDNRSDFNANGEKAVFFGAMYDLKNWNLPGFAIGASYVYAWDAKPATWQSNPDAYYDKNRTIEESAYSLDAVYTIQDGRAKGTMFKLHFTEYDNHSDIPSWGGGYGNIFQDERDVKFMVIAPFTIF</t>
  </si>
  <si>
    <t>P75734</t>
  </si>
  <si>
    <t>CHIQ_ECOLI</t>
  </si>
  <si>
    <t>Uncharacterized lipoprotein ChiQ</t>
  </si>
  <si>
    <t>chiQ ybfN b0682 JW0668</t>
  </si>
  <si>
    <t>chiQ</t>
  </si>
  <si>
    <t>MKKLILIAIMASGLVACAQSTAPQEDSRLKEAYSACINTAQGSPEKIEACQSVLNVLKKEKQHQQFADQESVRVLDYQQCLRATQTGNDQAVKADCDKVWQEIRSNNK</t>
  </si>
  <si>
    <t>P75736</t>
  </si>
  <si>
    <t>YBFF_ECOLI</t>
  </si>
  <si>
    <t>Esterase YbfF (EC 3.1.-.-)</t>
  </si>
  <si>
    <t>ybfF b0686 JW0673</t>
  </si>
  <si>
    <t>ybfF</t>
  </si>
  <si>
    <t>MKLNIRAQTAQNQHNNSPIVLVHGLFGSLDNLGVLARDLVNDHNIIQVDMRNHGLSPRDPVMNYPAMAQDLVDTLDAQQIDKATFIGHSMGGKAVMALTALASDRIDKLVAIDIAPVDYHVRRHDEIFAAINAVSESDAQTRQQAAAIMRQHLNEEGVIQFLLKSFVDGEWRFNVPVLWDQYPHIVGWEKIPAWDHPALFIPGGNSPYVSEQYRDDLLAQFPQARAHVIAGAGHWVHAEKPDAVLRAIRRYLND</t>
  </si>
  <si>
    <t>P75737</t>
  </si>
  <si>
    <t>YBFP_ECOLI</t>
  </si>
  <si>
    <t>Uncharacterized lipoprotein YbfP</t>
  </si>
  <si>
    <t>ybfP b0689 JW0676</t>
  </si>
  <si>
    <t>ybfP</t>
  </si>
  <si>
    <t>MKTNRSLVVIVSLITATLLLTACAQPEQSSLAGDWLLTPKDKTRGLTGSIAVNIAPFRCKTNCRGDNLPDNTRRWQLSGGNEKELTYLHNMSAQEKVGLNPGWQCYTSFFMRVCQGKPGTRPIVNEDYVSESGFFGSMMHVGIIELRRCQSENCQQELKAINTH</t>
  </si>
  <si>
    <t>P75741</t>
  </si>
  <si>
    <t>YBFL_ECOLI</t>
  </si>
  <si>
    <t>Putative protein YbfL (H repeat-associated protein in rhsC-phrB intergenic region) (ORF-H2)</t>
  </si>
  <si>
    <t>ybfL b0705 JW0695</t>
  </si>
  <si>
    <t>ybfL</t>
  </si>
  <si>
    <t>MELKKLMEHISIIPDYRQAWKVEHKLSGILLLTIFAVISGAESWEDIEDFGETHLDFLKQYGDFENGIPVHDTIARVVSCISPAKFHECFINWMRDCHSSNDKDVIAIDGKTLRHSYDKSRRRGAIHVISAFSTMHSLVIGQIKTDKKSNEITAIPELLNMLDIKGKIITTDAMGCQKDIAEKIQKQGGDYLFAVKGNQGRLNKAFEEKFPLKELNNPEHDSYAMSEKSHGREEIRLHIVCDVPDELIDFTFEWKGLKKLCVAVSFRSIIAEQKKEPEMTVRYYISSADLTAEKFATAIRNHWHVENKLHWRLDVVMNEDDCKIRRGNAAELFSGIRHIAINILTNDKVFKAGLRRKMRKAAMDRNYLASVLAGSGLS</t>
  </si>
  <si>
    <t>P75742</t>
  </si>
  <si>
    <t>DTPD_ECOLI</t>
  </si>
  <si>
    <t>Dipeptide permease D</t>
  </si>
  <si>
    <t>dtpD ybgH b0709 JW0699</t>
  </si>
  <si>
    <t>dtpD</t>
  </si>
  <si>
    <t>MNKHASQPRAIYYVVALQIWEYFSFYGMRALLILYLTNQLKYNDTHAYELFSAYCSLVYVTPILGGFLADKVLGNRMAVMLGALLMAIGHVVLGASEIHPSFLYLSLAIIVCGYGLFKSNVSCLLGELYEPTDPRRDGGFSLMYAAGNVGSIIAPIACGYAQEEYSWAMGFGLAAVGMIAGLVIFLCGNRHFTHTRGVNKKVLRATNFLLPNWGWLLVLLVATPALITILFWKEWSVYALIVATIIGLGVLAKIYRKAENQKQRKELGLIVTLTFFSMLFWAFAQQGGSSISLYIDRFVNRDMFGYTVPTAMFQSINAFAVMLCGVFLAWVVKESVAGNRTVRIWGKFALGLGLMSAGFCILTLSARWSAMYGHSSLPLMVLGLAVMGFAELFIDPVAMSQITRIEIPGVTGVLTGIYMLLSGAIANYLAGVIADQTSQASFDASGAINYSINAYIEVFDQITWGALACVGLVLMIWLYQALKFRNRALALES</t>
  </si>
  <si>
    <t>P75745</t>
  </si>
  <si>
    <t>PXPC_ECOLI</t>
  </si>
  <si>
    <t>5-oxoprolinase subunit C (5-OPase subunit C) (EC 3.5.2.9) (5-oxoprolinase (ATP-hydrolyzing) subunit C)</t>
  </si>
  <si>
    <t>pxpC ybgK b0712 JW0702</t>
  </si>
  <si>
    <t>pxpC</t>
  </si>
  <si>
    <t>MLKIIRAGMYTTVQDGGRHGFRQSGISHCGALDMPALRIANLLVGNDANAPALEITLGQLTVEFETDGWFALTGAGCEARLDDNAVWTGWRLPMKAGQRLTLKRPQHGMRSYLAVAGGIDVPPVMGSCSTDLKVGIGGLEGRLLKDGDRLPIGKSKRDSMEAQGVKQLLWGNRIRALPGPEYHEFDRASQDAFWRSPWQLSSQSNRMGYRLQGQILKRTTDRELLSHGLLPGVVQVPHNGQPIVLMNDAQTTGGYPRIACIIEADMYHLAQIPLGQPIHFVQCSLEEALKARQDQQRYFEQLAWRLHNEN</t>
  </si>
  <si>
    <t>P75746</t>
  </si>
  <si>
    <t>PXPA_ECOLI</t>
  </si>
  <si>
    <t>5-oxoprolinase subunit A (5-OPase subunit A) (EC 3.5.2.9) (5-oxoprolinase (ATP-hydrolyzing) subunit A)</t>
  </si>
  <si>
    <t>pxpA ybgL b0713 JW0703</t>
  </si>
  <si>
    <t>pxpA</t>
  </si>
  <si>
    <t>MKIDLNADLGEGCASDAELLTLVSSANIACGFHAGDAQIMQACVREAIKNGVAIGAHPSFPDRENFGRSAMQLPPETVYAQTLYQIGALATIARAQGGVMRHVKPHGMLYNQAAKEAQLADAIARAVYACDPALILVGLAGSELIRAGKQYGLTTREEVFADRGYQADGSLVPRSQSGALIENEEQALAQTLEMVQHGRVKSITGEWATVAAQTVCLHGDGEHALAFARRLRSAFAEKGIVVAA</t>
  </si>
  <si>
    <t>P75747</t>
  </si>
  <si>
    <t>ABRB_ECOLI</t>
  </si>
  <si>
    <t>Putative regulator AbrB (AidB regulator)</t>
  </si>
  <si>
    <t>abrB ybgN b0715 JW5097 ECK0704</t>
  </si>
  <si>
    <t>abrB</t>
  </si>
  <si>
    <t>MPVLQWGMLCVLSLLLSIGFLAVHLPAALLLGPMIAGIIFSMRGITLQLPRSAFLAAQAILGCMIAQNLTGSILTTLAVNWPIVLAILLVTLLSSAIVGWLLVRYSSLPGNTGAWGSSPGGAAAMVAMAQDYGADIRLVAFMQYLRVLFVAGAAVLVTRMMLGDNAEAVNQHIVWFPPVSINLLLTILLAVVAGTVGCLLRLPSGTMLIPMLAGAVLQSGQLITIELPEWLLAMAYMAIGWRIGLGFDKQILLRALRPLPQILLSIFALLAICAGMAWGLTRFMHIDFMTAYLATSPGGLDTVAVIAAGSNADMALIMAMQTLRLFSILLTGPAIARFISTYAPKRSA</t>
  </si>
  <si>
    <t>P75748</t>
  </si>
  <si>
    <t>YBGO_ECOLI</t>
  </si>
  <si>
    <t>Uncharacterized protein YbgO</t>
  </si>
  <si>
    <t>ybgO b0716 JW5098</t>
  </si>
  <si>
    <t>ybgO</t>
  </si>
  <si>
    <t>MSAGKGLLLVICLLFLPLKSAMALNCYFGTSGGAVEKSEAIQPFAVPGNAKPGDKIWESDDIKIPVYCDNNTNGNFESEHVYAWVNPYPGVQDRYYQLGVTYNGVDYDASLGKSRIDTNQCIDSKNIDIYTPEQIIAMGWQNKICSGDPANIHMSRTFLARMRLYVKIREMPPHDYQSTLSDYIVVQFDGAGSVNEDPTAQNLKYHITGLENIRVLDCSVNFSISPETQVIDFGKFNLLDIRRHTMSKTFSIKTTKSQNDQCTDGFKVSSSFYTEETLVEEDKALLIGNGLKLRLLDENASPYTFNKYAEYADFTSDMLVYEKTYTAELSSIPGTPIEAGPFDTVVLFKINYN</t>
  </si>
  <si>
    <t>P75749</t>
  </si>
  <si>
    <t>YBGP_ECOLI</t>
  </si>
  <si>
    <t>Uncharacterized fimbrial chaperone YbgP</t>
  </si>
  <si>
    <t>ybgP b0717 JW0707</t>
  </si>
  <si>
    <t>ybgP</t>
  </si>
  <si>
    <t>MTFIKGLPLMLLTISLGCNAAVQPDRTRIVFNANDKATSLRIENQSDKLPYLAYSWIENEKGEKSDALLVALPPIQRLEPKATSQVRVVKQASTTQLPGDRETLFFYNMREIPPAPDKSSDHAILQVAIQSRIKLFWRPAALRKKAGEKVELQLQVSQQGNQLTLKNPTAYYLTIAYLGRNEKGVLPGFKTVMVAPFSTVNTNTGSYSGSQFYLGYMDDYGALRMTTLNCSGQCRLQAVEAK</t>
  </si>
  <si>
    <t>P75750</t>
  </si>
  <si>
    <t>YBGQ_ECOLI</t>
  </si>
  <si>
    <t>Uncharacterized outer membrane usher protein YbgQ</t>
  </si>
  <si>
    <t>ybgQ b0718 JW5099</t>
  </si>
  <si>
    <t>ybgQ</t>
  </si>
  <si>
    <t>MNIYRLSFVSCLVMAMPCAMAVEFNLNVLDKSMRDRIDISLLKEKGVIAPGEYFVSVAVNNNKISNGQKINWQKKGDKTIPCINDSLVDKFGLKPDIRQSLPQIDRCIDFSSRPEMLFNFDQANQQLNISIPQAWLAWHSENWAPPSTWKEGVAGVLMDYNLFASSYRPQDGSSSTNLNAYGTAGINAGAWRLRSDYQLNKTDSEDNHDQSGGISRTYLFRPLPQLGSKLTLGETDFSSNIFDGFSYTGAALASDDRMLPWELRGYAPQISGIAQTNATVTISQSGRVIYQKKVPPGPFIIDDLNQSVQGTLDVKVTEEDGRVNNFQVSAASTPFLTRQGQVRYKLAAGQPRPSMSHQTENETFFSNEVSWGMLSNTSLYGGLLISDDDYHSAAMGIGQNMLWLGALSFDVTWASSHFDTQQDERGLSYRFNYSKQVDATNSTISLAAYRFSDRHFHSYANYLDHKYNDSDAQDEKQTISLSVGQPITPLNLNLYANLLHQTWWNADASTTANITAGFNVDIGDWRDISISTSFNTTHYEDKDRDNQIYLSISLPFGNGGRVGYDMQNSSHSTIHRMSWNDTLDERNSWGMSAGLQSDRPDNGAQVSGNYQHLSSAGEWDISGTYAASDYSSVSSSWSGSFTATQYGAAFHRRSSTNEPRLMVSTDGVADIPVQGNLDYTNHFGIAVVPLISSYQPSTVAVNMNDLPDGVTVAENVIKETWIEGAIGYKSLASRSGKDVNVIIRNASGQFPPLGADIRQDDSGISVGMVGEEGHAWLSGVAENQLFTVVWGEQSCIIHLPERLEDTTKRLILPCH</t>
  </si>
  <si>
    <t>DISULFID 795..814;  /evidence="ECO:0000255"</t>
  </si>
  <si>
    <t>P75757</t>
  </si>
  <si>
    <t>ZITB_ECOLI</t>
  </si>
  <si>
    <t>Zinc transporter ZitB</t>
  </si>
  <si>
    <t>zitB ybgR b0752 JW0735</t>
  </si>
  <si>
    <t>zitB</t>
  </si>
  <si>
    <t>MAHSHSHTSSHLPEDNNARRLLYAFGVTAGFMLVEVVGGFLSGSLALLADAGHMLTDTAALLFALLAVQFSRRPPTIRHTFGWLRLTTLAAFVNAIALVVITILIVWEAIERFRTPRPVEGGMMMAIAVAGLLANILSFWLLHHGSEEKNLNVRAAALHVLGDLLGSVGAIIAALIIIWTGWTPADPILSILVSLLVLRSAWRLLKDSVNELLEGAPVSLDIAELKRRMCREIPEVRNVHHVHVWMVGEKPVMTLHVQVIPPHDHDALLDQIQHYLMDHYQIEHATIQMEYQPCHGPDCHLNEGVSGHSHHHH</t>
  </si>
  <si>
    <t>P75763</t>
  </si>
  <si>
    <t>YBHI_ECOLI</t>
  </si>
  <si>
    <t>Inner membrane protein YbhI</t>
  </si>
  <si>
    <t>ybhI b0770 JW0753</t>
  </si>
  <si>
    <t>ybhI</t>
  </si>
  <si>
    <t>MNKKSLWKLILILAIPCIIGFMPAPAGLSELAWVLFGIYLAAIVGLVIKPFPEPVVLLIAVAASMVVVGNLSDGAFKTTAVLSGYSSGTTWLVFSAFTLSAAFVTTGLGKRIAYLLIGKIGNTTLGLGYVTVFLDLVLAPATPSNTARAGGIVLPIINSVAVALGSEPEKSPRRVGHYLMMSIYMVTKTTSYMFFTAMAGNILALKMINDILHLQISWGGWALAAGLPGIIMLLVTPLVIYTMYPPEIKKVDNKTIAKAGLAELGPMKIREKMLLGVFVLALLGWIFSKSLGVDESTVAIVVMATMLLLGIVTWEDVVKNKGGWNTLIWYGGIIGLSSLLSKVKFFEWLAEVFKNNLAFDGHGNVAFFVIIFLSIIVRYFFASGSAYIVAMLPVFAMLANVSGAPLMLTALALLFSNSYGGMVTHYGGAAGPVIFGVGYNDIKSWWLVGAVLTILTFLVHITLGVWWWNMLIGWNML</t>
  </si>
  <si>
    <t>P75764</t>
  </si>
  <si>
    <t>YBHJ_ECOLI</t>
  </si>
  <si>
    <t>Uncharacterized protein YbhJ</t>
  </si>
  <si>
    <t>ybhJ b0771 JW5103</t>
  </si>
  <si>
    <t>ybhJ</t>
  </si>
  <si>
    <t>MIKLSEKGVFLASNNEIIAEEHFTGEIKKEEAKKGTIAWSILSSHNTSGNMDKLKIKFDSLASHDITFVGIVQTAKASGMERFPLPYVLTNCHNSLCAVGGTINGDDHVFGLSAAQRYGGIFVPPHIAVIHQYMREMMAGGGKMILGSDSHTRYGALGTMAVGEGGGELVKQLLNDTWDIDYPGVVAVHLTGKPAPYVGPQDVALAIIGAVFKNGYVKNKVMEFVGPGVSALSTDFRNSVDVMTTETTCLSSVWQTDEEVHNWLALHGRGQDYCQLNPQPMAYYDGCISVDLSAIKPMIALPFHPSNVYEIDTLNQNLTDILREIEIESERVAHGKAKLSLLDKVENGRLKVQQGIIAGCSGGNYENVIAAANALRGQSCGNDTFSLAVYPSSQPVFMDLAKKGVVADLIGAGAIIRTAFCGPCFGAGDTPINNGLSIRHTTRNFPNREGSKPANGQMSAVALMDARSIAATAANGGYLTSASELDCWDNVPEYAFDVTPYKNRVYQGFVKGATQQPLIYGPNIKDWPELGALTDNIVLKVCSKILDEVTTTDELIPSGETSSYRSNPIGLAEFTLSRRDPGYVSRSKATAELENQRLAGNVSELTEVFARIKQIAGQEHIDPLQTEIGSMVYAVKPGDGSAREQAASCQRVIGGLANIAEEYATKRYRSNVINWGMLPLQMAEVPTFEVGDYIYIPGIKAALDNPGTTFKGYVIHEDAPVTEITLYMESLTAEEREIIKAGSLINFNKNRQM</t>
  </si>
  <si>
    <t>P75767</t>
  </si>
  <si>
    <t>GNGF_ECOLI</t>
  </si>
  <si>
    <t>Putative gluconeogenesis factor</t>
  </si>
  <si>
    <t>ybhK b0780 JW0763</t>
  </si>
  <si>
    <t>ybhK</t>
  </si>
  <si>
    <t>MRNRTLADLDRVVALGGGHGLGRVLSSLSSLGSRLTGIVTTTDNGGSTGRIRRSEGGIAWGDMRNCLNQLITEPSVASAMFEYRFGGNGELSGHNLGNLMLKALDHLSVRPLEAINLIRNLLKVDTHLIPMSEHPVDLMAIDDQGHEVYGEVNIDQLTTPIQELLLTPNVPATREAVHAINEADLIIIGPGSFYTSLMPILLLKEIAQALRRTPAPMVYIGNLGRELSLPAANLKLESKLAIMEQYVGKKVIDAVIVGPKVDVSAVKERIVIQEVLEASDIPYRHDRQLLHNALEKALQALG</t>
  </si>
  <si>
    <t>P75769</t>
  </si>
  <si>
    <t>YBHM_ECOLI</t>
  </si>
  <si>
    <t>Uncharacterized protein YbhM</t>
  </si>
  <si>
    <t>ybhM b0787 JW0770</t>
  </si>
  <si>
    <t>ybhM</t>
  </si>
  <si>
    <t>MESYSQNSNKLDFQHEARILNGIWLITALGLVATAGLAWGAKYIEITATKYDSPPMYVAIGLLLLCMYGLSKDINKINAAIAGVIYLFLLSLVAIVVASLVPVYAIIIVFSTAGAMFLISMLAGLLFNVDPGSHRFIIMMTLTGLALVIIVNAALMSERPIWIISCLMIVLWSGIISHGRNKLLELAGKCHSEELWSPVRCAFTGALTLYYYFIGFFGILAAIAITLVWQRHTRFFH</t>
  </si>
  <si>
    <t>P75770</t>
  </si>
  <si>
    <t>YBHN_ECOLI</t>
  </si>
  <si>
    <t>Inner membrane protein YbhN</t>
  </si>
  <si>
    <t>ybhN b0788 JW0771</t>
  </si>
  <si>
    <t>ybhN</t>
  </si>
  <si>
    <t>MSKSHPRWRLAKKILTWLFFIAVIVLLVVYAKKVDWEEVWKVIRDYNRVALLSAVGLVVVSYLIYGCYDLLARFYCGHKLAKRQVMLVSFICYAFNLTLSTWVGGIGMRYRLYSRLGLPGSTITRIFSLSITTNWLGYILLAGIIFTAGVVELPDHWYVDQTTLRILGIGLLMIIAVYLWFCAFAKHRHMTIKGQKLVLPSWKFALAQMLISSVNWMVMGAIIWLLLGQSVNYFFVLGVLLVSSIAGVIVHIPAGIGVLEAVFIALLAGEHTSKGTIIAALLAYRVLYYFIPLLLALICYLLLESQAKKLRAKNEAAM</t>
  </si>
  <si>
    <t>P75777</t>
  </si>
  <si>
    <t>YBHG_ECOLI</t>
  </si>
  <si>
    <t>UPF0194 membrane protein YbhG</t>
  </si>
  <si>
    <t>ybhG b0795 JW0779</t>
  </si>
  <si>
    <t>ybhG</t>
  </si>
  <si>
    <t>MMKKPVVIGLAVVVLAAVVAGGYWWYQSRQDNGLTLYGNVDIRTVNLSFRVGGRVESLAVDEGDAIKAGQVLGELDHKPYEIALMQAKAGVSVAQAQYDLMLAGYRNEEIAQAAAAVKQAQAAYDYAQNFYNRQQGLWKSRTISANDLENARSSRDQAQATLKSAQDKLRQYRSGNREQDIAQAKASLEQAQAQLAQAELNLQDSTLIAPSDGTLLTRAVEPGTVLNEGGTVFTVSLTRPVWVRAYVDERNLDQAQPGRKVLLYTDGRPDKPYHGQIGFVSPTAEFTPKTVETPDLRTDLVYRLRIVVTDADDALRQGMPVTVQFGDEAGHE</t>
  </si>
  <si>
    <t>P75779</t>
  </si>
  <si>
    <t>YBIX_ECOLI</t>
  </si>
  <si>
    <t>PKHD-type hydroxylase YbiX (EC 1.14.11.-)</t>
  </si>
  <si>
    <t>ybiX b0804 JW5105</t>
  </si>
  <si>
    <t>ybiX</t>
  </si>
  <si>
    <t>MMYHIPGVLSPQDVARFREQLEQAEWVDGRVTTGAQGAQVKNNQQVDTRSTLYAALQNEVLNAVNQHALFFAAALPRTLSTPLFNRYQNNETYGFHVDGAVRSHPQNGWMRTDLSATLFLSDPQSYDGGELVVNDTFGQHRVKLPAGDLVLYPSSSLHCVTPVTRGVRVASFMWIQSMIRDDKKRAMLFELDNNIQSLKSRYGESEEILSLLNLYHNLLREWSEI</t>
  </si>
  <si>
    <t>P75780</t>
  </si>
  <si>
    <t>FIU_ECOLI</t>
  </si>
  <si>
    <t>Catecholate siderophore receptor Fiu (Ferric iron uptake protein) (TonB-dependent receptor Fiu)</t>
  </si>
  <si>
    <t>fiu ybiL b0805 JW0790</t>
  </si>
  <si>
    <t>fiu</t>
  </si>
  <si>
    <t>MENNRNFPARQFHSLTFFAGLCIGITPVAQALAAEGQTNADDTLVVEASTPSLYAPQQSADPKFSRPVADTTRTMTVISEQVIKDQGATNLTDALKNVPGVGAFFAGENGNSTTGDAIYMRGADTSNSIYIDGIRDIGSVSRDTFNTEQVEVIKGPSGTDYGRSAPTGSINMISKQPRNDSGIDASASIGSAWFRRGTLDVNQVIGDTTAVRLNVMGEKTHDAGRDKVKNERYGVAPSVAFGLGTANRLYLNYLHVTQHNTPDGGIPTIGLPGYSAPSAGTAALNHSGKVDTHNFYGTDSDYDDSTTDTATMRFEHDINDNTTIRNTTRWSRVKQDYLMTAIMGGASNITQPTSDVNSWTWSRTANTKDVSNKILTNQTNLTSTFYTGSIGHDVSTGVEFTRETQTNYGVNPVTLPAVNIYHPDSSIHPGGLTRNGANANGQTDTFAIYAFDTLQITRDFELNGGIRLDNYHTEYDSATACGGSGRGAITCPTGVAKGSPVTTVDTAKSGNLMNWKAGALYHLTENGNVYINYAVSQQPPGGNNFALAQSGSGNSANRTDFKPQKANTSEIGTKWQVLDKRLLLTAALFRTDIENEVEQNDDGTYSQYGKKRVEGYEISVAGNITPAWQVIGGYTQQKATIKNGKDVAQDGSSSLPYTPEHAFTLWSQYQATDDISVGAGARYIGSMHKGSDGAVGTPAFTEGYWVADAKLGYRVNRNLDFQLNVYNLFDTDYVASINKSGYRYHPGEPRTFLLTANMHF</t>
  </si>
  <si>
    <t>P75782</t>
  </si>
  <si>
    <t>RLMF_ECOLI</t>
  </si>
  <si>
    <t>Ribosomal RNA large subunit methyltransferase F (EC 2.1.1.181) (23S rRNA mA1618 methyltransferase) (rRNA adenine N-6-methyltransferase)</t>
  </si>
  <si>
    <t>rlmF ybiN b0807 JW5107</t>
  </si>
  <si>
    <t>rlmF</t>
  </si>
  <si>
    <t>MSAQKPGLHPRNRHHSRYDLATLCQVNPELRQFLTLTPAGEQSVDFANPLAVKALNKALLAHFYAVANWDIPDGFLCPPVPGRADYIHHLADLLAEASGTIPANASILDIGVGANCIYPLIGVHEYGWRFTGSETSSQALSSAQAIISSNPGLNRAIRLRRQKESGAIFNGIIHKNEQYDATLCNPPFHDSAAAARAGSERKRRNLGLNKDDALNFGGQQQELWCEGGEVTFIKKMIEESKGFAKQVMWFTSLVSRGENLPPLYRALTDVGAVKVVKKEMAQGQKQSRFIAWTFMNDEQRRRFVNRQR</t>
  </si>
  <si>
    <t>P75783</t>
  </si>
  <si>
    <t>YBIO_ECOLI</t>
  </si>
  <si>
    <t>Moderate conductance mechanosensitive channel YbiO</t>
  </si>
  <si>
    <t>ybiO b0808 JW5108</t>
  </si>
  <si>
    <t>ybiO</t>
  </si>
  <si>
    <t>MRWILFILFCLLGAPAHAVSIPGVTTTTTTDSTTEPAPEPDIEQKKAAYGALADVLDNDTSRKELIDQLRTVAATPPAEPVPKIVPPTLVEEQTVLQKVTEVSRHYGEALSARFGQLYRNITGSPHKPFNPQTFSNALTHFSMLAVLVFGFYWLIRLCALPLYRKMGQWARQKNRERSNWLQLPAMIIGAFIIDLLLLALTLFVGQVLSDNLNAGSRTIAFQQSLFLNAFALIEFFKAVLRLIFCPNVAELRPFTIQDESARYWSRRLSWLSSLIGYGLIVAVPIISNQVNVQIGALANVIIMLCMTVWALYLIFRNKKEITQHLLNFAEHSLAFFSLFIRAFALVWHWLASAYFIVLFFFSLFDPGNSLKFMMGATVRSLAIIGIAAFVSGMFSRWLAKTITLSPHTQRNYPELQKRLNGWLSAALKTARILTVCVAVMLLLSAWGLFDFWNWLQNGAGQKTVDILIRIALILFFSAVGWTVLASLIENRLASDIHGRPLPSARTRTLLTLFRNALAVIISTITIMIVLSEIGVNIAPLLAGAGALGLAISFGSQTLVKDIITGVFIQFENGMNTGDLVTIGPLTGTVERMSIRSVGVRQDTGAYHIIPWSSITTFANFVRGIGSVVANYDVDRHEDADKANQALKDAVAELMENEEIRGLIIGEPNFAGIVGLSNTAFTLRVSFTTLPLKQWTVRFALDSQVKKHFDLAGVRAPVQTYQVLPAPGATPAEPLPPGEPTL</t>
  </si>
  <si>
    <t>P75785</t>
  </si>
  <si>
    <t>OPGE_ECOLI</t>
  </si>
  <si>
    <t>Phosphoethanolamine transferase OpgE (EC 2.7.-.-)</t>
  </si>
  <si>
    <t>opgE ybiP b0815 JW0800</t>
  </si>
  <si>
    <t>opgE</t>
  </si>
  <si>
    <t>MNLTLKESLVTRSRVFSPWTAFYFLQSLLINLGLGYPFSLLYTAAFTAILLLLWRTLPRVQKVLVGVSSLVAACYFPFAQAYGAPNFNTLLALHSTNMEESTEILTIFPWYSYLVGLFIFALGVIAIRRKKENEKARWNTFDSLCLVFSVATFFVAPVQNLAWGGVFKLKDTGYPVFRFAKDVIVNNNEVIEEQERMAKLSGMKDTWTVTAVKPKYQTYVVVIGESARRDALGAFGGHWDNTPFASSVNGLIFADYIAASGSTQKSLGLTLNRVVDGKPQFQDNFVTLANRAGFQTWWFSNQGQIGEYDTAIASIAKRADEVYFLKEGNFEADKNTKDEALLDMTAQVLAQEHSQPQLIVLHLMGSHPQACDRTQGKYETFVQSKETSCYLYTMTQTDDLLRKLYDQLRNSGSSFSLVYFSDHGLAFKERGKDVQYLAHDDKYQQNFQVPFMVISSDDKAHRVIKARRSANDFLGFFSQWTGIKAKEINIKYPFISEKKAGPIYITNFQLQKVDYNHLGTDIFDPKP</t>
  </si>
  <si>
    <t>P75788</t>
  </si>
  <si>
    <t>YBIR_ECOLI</t>
  </si>
  <si>
    <t>Inner membrane protein YbiR</t>
  </si>
  <si>
    <t>ybiR b0818 JW0802</t>
  </si>
  <si>
    <t>ybiR</t>
  </si>
  <si>
    <t>MSLPFLRTLQGDRFFQLLILVGIGLSFFVPFAPKSWPAAIDWHTIITLSGLMLLTKGVELSGYFDVLGRKMVRRFATERRLAMFMVLAAALLSTFLTNDVALFIVVPLTITLKRLCEIPVNRLIIFEALAVNAGSLLTPIGNPQNILIWGRSGLSFAGFIAQMAPLAGAMMLTLLLLCWCCFPGKAMQYHTGVQTPEWKPRLVWSCLGLYIVFLTALEFKQELWGLVIVAAGFALLARRVVLSVDWTLLLVFMAMFIDVHLLTQLPALQGVLGNVSHLSEPGLWLTAIGLSQVISNVPSTILLLNYVPPSLLLVWAVNVGGFGLLPGSLANLIALRMANDRRIWWRFHLYSIPMLLWAALVGYVLLVILPAN</t>
  </si>
  <si>
    <t>P75791</t>
  </si>
  <si>
    <t>YBIU_ECOLI</t>
  </si>
  <si>
    <t>Uncharacterized protein YbiU</t>
  </si>
  <si>
    <t>ybiU b0821 JW0805</t>
  </si>
  <si>
    <t>ybiU</t>
  </si>
  <si>
    <t>MASTFTSDTLPADHKAAIRQMKHALRAQLGDVQQIFNQLSDDIATRVAEINALKAQGDAVWPVLSYADIKAGHVTAEQREQIKRRGCAVIKGHFPREQALGWDQSMLDYLDRNRFDEVYKGPGDNFFGTLSASRPEIYPIYWSQAQMQARQSEEMANAQSFLNRLWTFESDGKQWFNPDVSVIYPDRIRRRPPGTTSKGLGAHTDSGALERWLLPAYQRVFANVFNGNLAQYDPWHAAHRTEVEEYTVDNTTKCSVFRTFQGWTALSDMLPGQGLLHVVPIPEAMAYVLLRPLLDDVPEDELCGVAPGRVLPVSEQWHPLLIEALTSIPKLEAGDSVWWHCDVIHSVAPVENQQGWGNVMYIPAAPMCEKNLAYAHKVKAALEKGASPGDFPREDYETNWEGRFTLADLNIHGKRALGMDV</t>
  </si>
  <si>
    <t>P75792</t>
  </si>
  <si>
    <t>SUPH_ECOLI</t>
  </si>
  <si>
    <t>Sugar phosphatase YbiV (EC 3.1.3.23)</t>
  </si>
  <si>
    <t>ybiV supH b0822 JW0806</t>
  </si>
  <si>
    <t>ybiV</t>
  </si>
  <si>
    <t>MSVKVIVTDMDGTFLNDAKTYNQPRFMAQYQELKKRGIKFVVASGNQYYQLISFFPELKDEISFVAENGALVYEHGKQLFHGELTRHESRIVIGELLKDKQLNFVACGLQSAYVSENAPEAFVALMAKHYHRLKPVKDYQEIDDVLFKFSLNLPDEQIPLVIDKLHVALDGIMKPVTSGFGFIDLIIPGLHKANGISRLLKRWDLSPQNVVAIGDSGNDAEMLKMARYSFAMGNAAENIKQIARYATDDNNHEGALNVIQAVLDNTSPFNS</t>
  </si>
  <si>
    <t>P75793</t>
  </si>
  <si>
    <t>GRE2_ECOLI</t>
  </si>
  <si>
    <t>Probable dehydratase YbiW (EC 4.2.1.-)</t>
  </si>
  <si>
    <t>ybiW b0823 JW0807</t>
  </si>
  <si>
    <t>ybiW</t>
  </si>
  <si>
    <t>MTTLKLDTLSDRIKAHKNALVHIVKPPVCTERAQHYTEMYQQHLDKPIPVRRALALAHHLANRTIWIKHDELIIGNQASEVRAAPIFPEYTVSWIEKEIDDLADRPGAGFAVSEENKRVLHEVCPWWRGQTVQDRCYGMFTDEQKGLLATGIIKAEGNMTSGDAHLAVNFPLLLEKGLDGLREEVAERRSRINLTVLEDLHGEQFLKAIDIVLVAVSEHIERFAALAREMAATETRESRRDELLAMAENCDLIAHQPPQTFWQALQLCYFIQLILQIESNGHSVSFGRMDQYLYPYYRRDVELNQTLDREHAIEMLHSCWLKLLEVNKIRSGSHSKASAGSPLYQNVTIGGQNLVDGQPMDAVNPLSYAILESCGRLRSTQPNLSVRYHAGMSNDFLDACVQVIRCGFGMPAFNNDEIVIPEFIKLGIEPQDAYDYAAIGCIETAVGGKWGYRCTGMSFINFARVMLAALEGGHDATSGKVFLPQEKALSAGNFNNFDEVMDAWDTQIRYYTRKSIEIEYVVDTMLEENVHDILCSALVDDCIERAKSIKQGGAKYDWVSGLQVGIANLGNSLAAVKKLVFEQGAIGQQQLAAALADDFDGLTHEQLRQRLINGAPKYGNDDDTVDTLLARAYQTYIDELKQYHNPRYGRGPVGGNYYAGTSSISANVPFGAQTMATPDGRKAHTPLAEGASPASGTDHLGPTAVIGSVGKLPTAAILGGVLLNQKLNPATLENESDKQKLMILLRTFFEVHKGWHIQYNIVSRETLLDAKKHPDQYRDLVVRVAGYSAFFTALSPDAQDDIIARTEHML</t>
  </si>
  <si>
    <t>P75794</t>
  </si>
  <si>
    <t>PFLE_ECOLI</t>
  </si>
  <si>
    <t>Putative pyruvate formate-lyase 3-activating enzyme (EC 1.97.1.4) (Formate-C-acetyltransferase-activating enzyme 3) (PFL-activating enzyme 3)</t>
  </si>
  <si>
    <t>ybiY b0824 JW0808</t>
  </si>
  <si>
    <t>ybiY</t>
  </si>
  <si>
    <t>MIFNIQRYSTHDGPGIRTVVFLKGCSLGCRWCQNPESRARTQDLLYDARLCLEGCELCAKAAPEVIERALNGLLIHREKLTPEHLTALTDCCPTQALTVCGEVKSVEEIMTTVLRDKPFYDRSGGGLTLSGGEPFMQPEMAMALLQASHEAGIHTAVETCLHVPWKYIAPSLPYIDLFLADLKHVADAPFKQWTDGNAARVLDNLKKLAAAGKKIIIRVPLIQGFNADETSVKAITDFAADELHVGEIHFLPYHTLGINKYHLLNLPYDAPEKPLDAPELLDFAQQYACQKGLTATLRG</t>
  </si>
  <si>
    <t>P75796</t>
  </si>
  <si>
    <t>GSIA_ECOLI</t>
  </si>
  <si>
    <t>Glutathione import ATP-binding protein GsiA (EC 7.4.2.10)</t>
  </si>
  <si>
    <t>gsiA yliA b0829 JW5897</t>
  </si>
  <si>
    <t>gsiA</t>
  </si>
  <si>
    <t>MPHSDELDAGNVLAVENLNIAFMQDQQKIAAVRNLSFSLQRGETLAIVGESGSGKSVTALALMRLLEQAGGLVQCDKMLLQRRSREVIELSEQNAAQMRHVRGADMAMIFQEPMTSLNPVFTVGEQIAESIRLHQNASREEAMVEAKRMLDQVRIPEAQTILSRYPHQLSGGMRQRVMIAMALSCRPAVLIADEPTTALDVTIQAQILQLIKVLQKEMSMGVIFITHDMGVVAEIADRVLVMYQGEAVETGTVEQIFHAPQHPYTRALLAAVPQLGAMKGLDYPRRFPLISLEHPAKQAPPIEQKTVVDGEPVLRVRNLVTRFPLRSGLLNRVTREVHAVEKVSFDLWPGETLSLVGESGSGKSTTGRALLRLVESQGGEIIFNGQRIDTLSPGKLQALRRDIQFIFQDPYASLDPRQTIGDSIIEPLRVHGLLPGKDAAARVAWLLERVGLLPEHAWRYPHEFSGGQRQRICIARALALNPKVIIADEAVSALDVSIRGQIINLLLDLQRDFGIAYLFISHDMAVVERISHRVAVMYLGQIVEIGPRRAVFENPQHPYTRKLLAAVPVAEPSRQRPQRVLLSDDLPSNIHLRGEEVAAVSLQCVGPGHYVAQPQSEYAFMRR</t>
  </si>
  <si>
    <t>P75797</t>
  </si>
  <si>
    <t>GSIB_ECOLI</t>
  </si>
  <si>
    <t>Glutathione-binding protein GsiB</t>
  </si>
  <si>
    <t>gsiB yliB b0830 JW5111</t>
  </si>
  <si>
    <t>gsiB</t>
  </si>
  <si>
    <t>MARAVHRSGLVALGIATALMASCAFAAKDVVVAVGSNFTTLDPYDANDTLSQAVAKSFYQGLFGLDKEMKLKNVLAESYTVSDDGITYTVKLREGIKFQDGTDFNAAAVKANLDRASDPANHLKRYNLYKNIAKTEAIDPTTVKITLKQPFSAFINILAHPATAMISPAALEKYGKEIGFYPVGTGPYELDTWNQTDFVKVKKFAGYWQPGLPKLDSITWRPVADNNTRAAMLQTGEAQFAFPIPYEQATLLEKNKNIELMASPSIMQRYISMNVTQKPFDNPKVREALNYAINRPALVKVAFAGYATPATGVVPPSIAYAQSYKPWPYDPVKARELLKEAGYPNGFSTTLWSSHNHSTAQKVLQFTQQQLAQVGIKAQVTAMDAGQRAAEVEGKGQKESGVRMFYTGWSASTGEADWALSPLFASQNWPPTLFNTAFYSNKQVDDFLAQALKTNDPAEKTRLYKAAQDIIWQESPWIPLVVEKLVSAHSKNLTGFWIMPDTGFSFEDADLQ</t>
  </si>
  <si>
    <t>P75798</t>
  </si>
  <si>
    <t>GSIC_ECOLI</t>
  </si>
  <si>
    <t>Glutathione transport system permease protein GsiC</t>
  </si>
  <si>
    <t>gsiC yliC b0831 JW0815</t>
  </si>
  <si>
    <t>gsiC</t>
  </si>
  <si>
    <t>MLNYVIKRLLGLIPTLFIVSVLVFLFVHMLPGDPARLIAGPEADAQVIELVRQQLGLDQPLYHQFWHYISNAVQGDFGLSMVSRRPVADEIASRFMPTLWLTITSMVWAVIFGMAAGIIAAVWRNRWPDRLSMTIAVSGISFPAFALGMLLIQVFSVELGWLPTVGADSWQHYILPSLTLGAAVAAVMARFTRASFVDVLSEDYMRTARAKGVSETWVVLKHGLRNAMIPVVTMMGLQFGFLLGGSIVVEKVFNWPGLGRLLVDSVEMRDYPVIQAEILLFSLEFILINLVVDVLYAAINPAIRYK</t>
  </si>
  <si>
    <t>P75799</t>
  </si>
  <si>
    <t>GSID_ECOLI</t>
  </si>
  <si>
    <t>Glutathione transport system permease protein GsiD</t>
  </si>
  <si>
    <t>gsiD yliD b0832 JW0816</t>
  </si>
  <si>
    <t>gsiD</t>
  </si>
  <si>
    <t>MRLFNWRRQAVLNAMPLVKPDQVRTPWHEFWRRFRRQHMAMTAALFVILLIVVAIFARWIAPYDAENYFDYDNLNNGPSLQHWFGVDSLGRDIFSRVLVGAQISLAAGVFAVFIGAAIGTLLGLLAGYYEGWWDRLIMRICDVLFAFPGILLAIAVVAVLGSGIANVIIAVAIFSIPAFARLVRGNTLVLKQQTFIESARSIGASDMTVLLRHILPGTVSSIVVFFTMRIGTSIISAASLSFLGLGAQPPTPEWGAMLNEARADMVIAPHVAVFPALAIFLTVLAFNLLGDGLRDALDPKIKG</t>
  </si>
  <si>
    <t>P75800</t>
  </si>
  <si>
    <t>PDEI_ECOLI</t>
  </si>
  <si>
    <t>Probable cyclic di-GMP phosphodiesterase PdeI (EC 3.1.4.52)</t>
  </si>
  <si>
    <t>pdeI yliE b0833 JW0817</t>
  </si>
  <si>
    <t>pdeI</t>
  </si>
  <si>
    <t>MLSLYEKIKIRLIILFLLAALSFIGLFFIINYQLVSERAVKRADSRFELIQKNVGYFFKDIERSALTLKDSLYLLKNTEEIQRAVILKMEMMPFLDSVGLVLDDNKYYLFSRRANDKIVVYHQEQVNGPLVDESGRVIFADFNPSKRPWSVASDDSNNSWNPAYNCFDRPGKKCISFTLHINGKDHDLLAVDKIHVDLNWRYLNEYLDQISANDEVLFLKQGHEIIAKNQLAREKLIIYNSEGNYNIIDSVDTEYIEKTSAVPNNALFEIYFYYPGGNLLNASDKLFYLPFAFIIIVLLVVYLMTTRVFRRQFSEMTELVNTLAFLPDSTDQIEALKIREGDAKEIISIKNSIAEMKDAEIERSNKLLSLISYDQESGFIKNMAIIESNNNQYLAVGIIKLCGLEAVEAVFGVDERNKIVRKLCQRIAEKYAQCCDIVTFNADLYLLLCRENVQTFTRKIAMVNDFDSSFGYRNLRIHKSAICEPLQGENAWSYAEKLKLAISSIRDHMFSEFIFCDDAKLNEIEENIWIARNIRHAMEIGELFLVYQPIVDINTRAILGAEALCRWVSAERGIISPLKFITIAEDIGFINELGYQIIKTAMGEFRHFSQRASLKDDFLLHINVSPWQLNEPHFHERFTTIMKENGLKANSLCVEITETVIERINEHFYLNIEQLRKQGVRISIDDFGTGLSNLKRFYEINPDSIKVDSQFTGDIFGTAGKIVRIIFDLARYNRIPVIAEGVESEDVARELIKLGCVQAQGYLYQKPMPFSAWDKSGKLVKE</t>
  </si>
  <si>
    <t>P75801</t>
  </si>
  <si>
    <t>DGCI_ECOLI</t>
  </si>
  <si>
    <t>Probable diguanylate cyclase DgcI (DGC) (EC 2.7.7.65) (Putative lipoprotein DgcI)</t>
  </si>
  <si>
    <t>dgcI yliF b0834 JW0818</t>
  </si>
  <si>
    <t>dgcI</t>
  </si>
  <si>
    <t>MSRINKFVLTVSLLIFIMISAVACGIYTQMVKERVYSLKQSVIDTAFAVANIAEYRRSVAIDLINTLNPTEEQLLVGLRTAYADSVSPSYLYDVGPYLISSDECIQVKEFEKNYCADIMQVVKYRHVKNTGFISFDGKTFVYYLYPVTHNRSLIFLLGLERFSLLSKSLAMDSENLMFSLFKNGKPVTGDEYNAKNAIFTVSEAMEHFAYLPTGLYVFAYKKDVYLRVCTLIIFFAALVAVISGASCLYLVRRVINRGIVEKEAIINNHFERVLDGGLFFSAADVKKLYSMYNSAFLDDLTKAMGRKSFDEDLKALPEKGGYLCLFDVDKFKNINDTFGHLLGDEVLMKVVKILKSQIPVDKGKVYRFGGDEFAVIYTGGTLEELLSILKEIVHFQVGSINLSTSIGVAHSNECPTVERLKMLADERLYKSKKNGRAQISWQ</t>
  </si>
  <si>
    <t>P75804</t>
  </si>
  <si>
    <t>YLII_ECOLI</t>
  </si>
  <si>
    <t>Aldose sugar dehydrogenase YliI (Asd) (EC 1.1.5.-) (Soluble aldose sugar dehydrogenase YliI)</t>
  </si>
  <si>
    <t>yliI b0837 JW0821</t>
  </si>
  <si>
    <t>yliI</t>
  </si>
  <si>
    <t>MHRQSFFLVPLICLSSALWAAPATVNVEVLQDKLDHPWALAFLPDNHGMLITLRGGELRHWQAGKGLSAPLSGVPDVWAHGQGGLLDVVLAPDFAQSRRIWLSYSEVGDDGKAGTAVGYGRLSDDLSKVTDFRTVFRQMPKLSTGNHFGGRLVFDGKGYLFIALGENNQRPTAQDLDKLQGKLVRLTDQGEIPDDNPFIKESGARAEIWSYGIRNPQGMAMNPWSNALWLNEHGPRGGDEINIPQKGKNYGWPLATWGINYSGFKIPEAKGEIVAGTEQPVFYWKDSPAVSGMAFYNSDKFPQWQQKLFIGALKDKDVIVMSVNGDKVTEDGRILTDRGQRIRDVRTGPDGYLYVLTDESSGELLKVSPRN</t>
  </si>
  <si>
    <t>P75806</t>
  </si>
  <si>
    <t>YBJG_ECOLI</t>
  </si>
  <si>
    <t>Putative undecaprenyl-diphosphatase YbjG (EC 3.6.1.27) (Undecaprenyl pyrophosphate phosphatase)</t>
  </si>
  <si>
    <t>ybjG b0841 JW5112</t>
  </si>
  <si>
    <t>ybjG</t>
  </si>
  <si>
    <t>MLENLNLSLFSLINATPDSAPWMISLAIFIAKDLITVVPLLAVVLWLWGLTAQRQLVIKIAIALAVSLFVSWTMGHLFPHDRPFVENIGYNFLHHAADDSFPSDHGTVIFTFALAFLCWHRLWSGSLLMVLAVVIAWSRVYLGVHWPLDMLGGLLAGMIGCLSAQIIWQAMGHKLYQRLQSWYRVCFALPIRKGWVRD</t>
  </si>
  <si>
    <t>P75809</t>
  </si>
  <si>
    <t>YBJI_ECOLI</t>
  </si>
  <si>
    <t>5-amino-6-(5-phospho-D-ribitylamino)uracil phosphatase YbjI (EC 3.1.3.104)</t>
  </si>
  <si>
    <t>ybjI b0844 JW5113</t>
  </si>
  <si>
    <t>ybjI</t>
  </si>
  <si>
    <t>MSIKLIAVDMDGTFLSDQKTYNRERFMAQYQQMKAQGIRFVVASGNQYYQLISFFPEIANEIAFVAENGGWVVSEGKDVFNGELSKDAFATVVEHLLTRPEVEIIACGKNSAYTLKKYDDAMKTVAEMYYHRLEYVDNFDNLEDIFFKFGLNLSDELIPQVQKALHEAIGDIMVSVHTGNGSIDLIIPGVHKANGLRQLQKLWGIDDSEVVVFGDGGNDIEMLRQAGFSFAMENAGSAVVAAAKYRAGSNNREGVLDVIDKVLKHEAPFDQ</t>
  </si>
  <si>
    <t>P75810</t>
  </si>
  <si>
    <t>YBJJ_ECOLI</t>
  </si>
  <si>
    <t>Inner membrane protein YbjJ</t>
  </si>
  <si>
    <t>ybjJ b0845 JW0829</t>
  </si>
  <si>
    <t>ybjJ</t>
  </si>
  <si>
    <t>MTVNSSRNALKRRTWALFMFFFLPGLLMASWATRTPAIRDILSVSIAEMGGVLFGLSIGSMSGILCSAWLVKRFGTRNVILVTMSCALIGMMILSLALWLTSPLLFAVGLGVFGASFGSAEVAINVEGAAVEREMNKTVLPMMHGFYSLGTLAGAGVGMALTAFGVPATVHILLAALVGIAPIYIAIQAIPDGTGKNAADGTQHGEKGVPFYRDIQLLLIGVVVLAMAFAEGSANDWLPLLMVDGHGFSPTSGSLIYAGFTLGMTVGRFTGGWFIDRYSRVAVVRASALMGALGIGLIIFVDSAWVAGVSVVLWGLGASLGFPLTISAASDTGPDAPTRVSVVATTGYLAFLVGPPLLGYLGEHYGLRSAMLVVLALVILAAIVAKAVAKPDTKTQTAMENS</t>
  </si>
  <si>
    <t>P75811</t>
  </si>
  <si>
    <t>RCDA_ECOLI</t>
  </si>
  <si>
    <t>HTH-type transcriptional regulator RcdA (Regulator of csgD)</t>
  </si>
  <si>
    <t>rcdA ybjK b0846 JW5114</t>
  </si>
  <si>
    <t>rcdA</t>
  </si>
  <si>
    <t>MRRANDPQRREKIIQATLEAVKLYGIHAVTHRKIATLAGVPLGSMTYYFSGIDELLLEAFSSFTEIMSRQYQAFFSDVSDAPGACQAITDMIYSSQVATPDNMELMYQLYALASRKPLLKTVMQNWMQRSQQTLEQWFEPGTARALDAFIEGMTLHFVTDRKPLSREEILRMVERVAG</t>
  </si>
  <si>
    <t>P75817</t>
  </si>
  <si>
    <t>RLMC_ECOLI</t>
  </si>
  <si>
    <t>23S rRNA (uracil(747)-C(5))-methyltransferase RlmC (EC 2.1.1.189) (23S rRNA(m5U747)-methyltransferase)</t>
  </si>
  <si>
    <t>rlmC rumB ybjF b0859 JW0843</t>
  </si>
  <si>
    <t>rlmC</t>
  </si>
  <si>
    <t>MQCALYDAGRCRSCQWIMQPIPEQLSAKTADLKNLLADFPVEEWCAPVSGPEQGFRNKAKMVVSGSVEKPLLGMLHRDGTPEDLCDCPLYPASFAPVFAALKPFIARAGLTPYNVARKRGELKYILLTESQSDGGMMLRFVLRSDTKLAQLRKALPWLHEQLPQLKVITVNIQPVHMAIMEGETEIYLTEQQALAERFNDVPLWIRPQSFFQTNPAVASQLYATARDWVRQLPVKHMWDLFCGVGGFGLHCATPDMQLTGIEIASEAIACAKQSAAELGLTRLQFQALDSTQFATAQGDVPELVLVNPPRRGIGKPLCDYLSTMAPRFIIYSSCNAQTMAKDIRELPGFRIERVQLFDMFPHTAHYEVLTLLVKQ</t>
  </si>
  <si>
    <t>P75818</t>
  </si>
  <si>
    <t>YBJP_ECOLI</t>
  </si>
  <si>
    <t>Uncharacterized lipoprotein YbjP</t>
  </si>
  <si>
    <t>ybjP b0865 JW0849</t>
  </si>
  <si>
    <t>ybjP</t>
  </si>
  <si>
    <t>MRYSKLTMLIPCALLLSACTTVTPAYKDNGTRSGPCVEGGPDNVAQQFYDYRILHRSNDITALRPYLSDKLATLLSDASRDNNHRELLTNDPFSSRTTLPDSAHVASASTIPNRDARNIPLRVDLKQGDQGWQDEVLMIQEGQCWVIDDVRYLGGSVHATAGTLRQSIENR</t>
  </si>
  <si>
    <t>P75820</t>
  </si>
  <si>
    <t>AMID_ECOLI</t>
  </si>
  <si>
    <t>N-acetylmuramoyl-L-alanine amidase AmiD (EC 3.5.1.28)</t>
  </si>
  <si>
    <t>amiD ybjR b0867 JW0851</t>
  </si>
  <si>
    <t>amiD</t>
  </si>
  <si>
    <t>MRRFFWLVAAALLLAGCAGEKGIVEKEGYQLDTRRQAQAAYPRIKVLVIHYTADDFDSSLATLTDKQVSSHYLVPAVPPRYNGKPRIWQLVPEQELAWHAGISAWRGATRLNDTSIGIELENRGWQKSAGVKYFAPFEPAQIQALIPLAKDIIARYHIKPENVVAHADIAPQRKDDPGPLFPWQQLAQQGIGAWPDAQRVNFYLAGRAPHTPVDTASLLELLARYGYDVKPDMTPREQRRVIMAFQMHFRPTLYNGEADAETQAIAEALLEKYGQD</t>
  </si>
  <si>
    <t>P75821</t>
  </si>
  <si>
    <t>YBJS_ECOLI</t>
  </si>
  <si>
    <t>Uncharacterized protein YbjS</t>
  </si>
  <si>
    <t>ybjS b0868 JW5819</t>
  </si>
  <si>
    <t>ybjS</t>
  </si>
  <si>
    <t>MKVLVTGATSGLGRNAVEFLCQKGISVRATGRNEAMGKLLEKMGAEFVPADLTELVSSQAKVMLAGIDTLWHCSSFTSPWGTQQAFDLANVRATRRLGEWAVAWGVRNFIHISSPSLYFDYHHHRDIKEDFRPHRFANEFARSKAASEEVINMLSQANPQTRFTILRPQSLFGPHDKVFIPRLAHMMHHYGSILLPHGGSALVDMTYYENAVHAMWLASQEACDKLPSGRVYNITNGEHRTLRSIVQKLIDELNIDCRIRSVPYPMLDMIARSMERLGRKSAKEPPLTHYGVSKLNFDFTLDITRAQEELGYQPVITLDEGIEKTAAWLRDHGKLPR</t>
  </si>
  <si>
    <t>P75822</t>
  </si>
  <si>
    <t>YBJT_ECOLI</t>
  </si>
  <si>
    <t>Putative NAD(P)-binding protein YbjT</t>
  </si>
  <si>
    <t>ybjT b0869 JW5116</t>
  </si>
  <si>
    <t>ybjT</t>
  </si>
  <si>
    <t>MPQRILVLGASGYIGQHLVRTLSQQGHQILAAARHVDRLAKLQLANVSCHKVDLSWPDNLPALLQDIDTVYFLVHSMGEGGDFIAQERQVALNVRDALREVPVKQLIFLSSLQAPPHEQSDHLRARQATADILREANVPVTELRAGIIVGAGSAAFEVMRDMVYNLPVLTPPRWVRSRTTPIALENLLHYLVALLDHPASEHRIFEAAGPEVLSYQQQFEHFMAVSGKRRWLIPIPLPTRWISVWFLNVITSVPPTTARALIQGLKHDLLADDTALRALIPQRLIAFDDAVRSTLKEEEKLVNSSDWGYDAQAFARWRPEYGYFAKQAGFTVKTSASLAALWQVVNQIGGKERYFFGNILWQTRALMDRAIGHKLAKGRPEREYLQTGDAVDSWKVIVVEPEKQLTLLFGMKAPGLGRLCFSLEDKGDYRTIDVRAFWHPHGMPGLFYWLLMIPAHLFIFRGMAKQIARLAEQSTD</t>
  </si>
  <si>
    <t>P75823</t>
  </si>
  <si>
    <t>LTAE_ECOLI</t>
  </si>
  <si>
    <t>Low specificity L-threonine aldolase (Low specificity L-TA) (EC 4.1.2.48)</t>
  </si>
  <si>
    <t>ltaE ybjU b0870 JW0854</t>
  </si>
  <si>
    <t>ltaE</t>
  </si>
  <si>
    <t>MIDLRSDTVTRPSRAMLEAMMAAPVGDDVYGDDPTVNALQDYAAELSGKEAAIFLPTGTQANLVALLSHCERGEEYIVGQAAHNYLFEAGGAAVLGSIQPQPIDAAADGTLPLDKVAMKIKPDDIHFARTKLLSLENTHNGKVLPREYLKEAWEFTRERNLALHVDGARIFNAVVAYGCELKEITQYCDSFTICLSKGLGTPVGSLLVGNRDYIKRAIRWRKMTGGGMRQSGILAAAGIYALKNNVARLQEDHDNAAWMAEQLREAGADVMRQDTNMLFVRVGEENAAALGEYMKARNVLINASPIVRLVTHLDVSREQLAEVAAHWRAFLAR</t>
  </si>
  <si>
    <t>P75824</t>
  </si>
  <si>
    <t>HCR_ECOLI</t>
  </si>
  <si>
    <t>NADH oxidoreductase HCR (EC 1.-.-.-)</t>
  </si>
  <si>
    <t>hcr ybjV b0872 JW5117</t>
  </si>
  <si>
    <t>hcr</t>
  </si>
  <si>
    <t>MTMPTNQCPWRMQVHHITQETPDVWTISLICHDYYPYRAGQYALVSVRNSAETLRAYTISSTPGVSEYITLTVRRIDDGVGSQWLTRDVKRGDYLWLSDAMGEFTCDDKAEDKFLLLAAGCGVTPIMSMRRWLAKNRPQADVRVIYNVRTPQDVIFADEWRNYPVTLVAENNVTEGFIAGRLTRELLAGVPDLASRTVMTCGPAPYMDWVEQEVKALGVTRFFKEKFFTPVAEAATSGLKFTKLQPAREFYAPVGTTLLEALESNNVPVVAACRAGVCGCCKTKVVSGEYTVSSTMTLTDAEIAEGYVLACSCHPQGDLVLA</t>
  </si>
  <si>
    <t>P75825</t>
  </si>
  <si>
    <t>HCP_ECOLI</t>
  </si>
  <si>
    <t>Hydroxylamine reductase (EC 1.7.99.1) (Hybrid-cluster protein) (HCP) (Prismane protein)</t>
  </si>
  <si>
    <t>hcp ybjW b0873 JW0857</t>
  </si>
  <si>
    <t>hcp</t>
  </si>
  <si>
    <t>MFCVQCEQTIRTPAGNGCSYAQGMCGKTAETSDLQDLLIAALQGLSAWAVKAREYGIINHDVDSFAPRAFFSTLTNVNFDSPRIVGYAREAIALREALKAQCLAVDANARVDNPMADLQLVSDDLGELQRQAAEFTPNKDKAAIGENILGLRLLCLYGLKGAAAYMEHAHVLGQYDNDIYAQYHKIMAWLGTWPADMNALLECSMEIGQMNFKVMSILDAGETGKYGHPTPTQVNVKATAGKCILISGHDLKDLYNLLEQTEGTGVNVYTHGEMLPAHGYPELRKFKHLVGNYGSGWQNQQVEFARFPGPIVMTSNCIIDPTVGAYDDRIWTRSIVGWPGVRHLDGDDFSAVITQAQQMAGFPYSEIPHLITVGFGRQTLLGAADTLIDLVSREKLRHIFLLGGCDGARGERHYFTDFATSVPDDCLILTLACGKYRFNKLEFGDIEGLPRLVDAGQCNDAYSAIILAVTLAEKLGCGVNDLPLSLVLSWFEQKAIVILLTLLSLGVKNIVTGPTAPGFLTPDLLAVLNEKFGLRSITTVEEDMKQLLSA</t>
  </si>
  <si>
    <t>P75826</t>
  </si>
  <si>
    <t>LYSO_ECOLI</t>
  </si>
  <si>
    <t>Lysine exporter LysO (Lys outward permease)</t>
  </si>
  <si>
    <t>lysO ybjE b0874 JW0858</t>
  </si>
  <si>
    <t>lysO</t>
  </si>
  <si>
    <t>MFSGLLIILVPLIVGYLIPLRQQAALKVINQLLSWMVYLILFFMGISLAFLDNLASNLLAILHYSAVSITVILLCNIAALMWLERGLPWRNHHQQEKLPSRIAMALESLKLCGVVVIGFAIGLSGLAFLQHATEASEYTLILLLFLVGIQLRNNGMTLKQIVLNRRGMIVAVVVVVSSLIGGLINAFILDLPINTALAMASGFGWYSLSGILLTESFGPVIGSAAFFNDLARELIAIMLIPGLIRRSRSTALGLCGATSMDFTLPVLQRTGGLDMVPAAIVHGFILSLLVPILIAFFSA</t>
  </si>
  <si>
    <t>P75828</t>
  </si>
  <si>
    <t>YBJD_ECOLI</t>
  </si>
  <si>
    <t>Uncharacterized protein YbjD</t>
  </si>
  <si>
    <t>ybjD b0876 JW0860</t>
  </si>
  <si>
    <t>ybjD</t>
  </si>
  <si>
    <t>MILERVEIVGFRGINRLSLMLEQNNVLIGENAWGKSSLLDALTLLLSPESDLYHFERDDFWFPPGDINGREHHLHIILTFRESLPGRHRVRRYRPLEACWTPCTDGYHRIFYRLEGESAEDGSVMTLRSFLDKDGHPIDVEDINDQARHLVRLMPVLRLRDARFMRRIRNGTVPNVPNVEVTARQLDFLARELSSHPQNLSDGQIRQGLSAMVQLLEHYFSEQGAGQARYRLMRRRASNEQRSWRYLDIINRMIDRPGGRSYRVILLGLFATLLQAKGTLRLDKDARPLLLIEDPETRLHPIMLSVAWHLLNLLPLQRIATTNSGELLSLTPVEHVCRLVRESSRVAAWRLGPSGLSTEDSRRISFHIRFNRPSSLFARCWLLVEGETETWVINELARQCGHHFDAEGIKVIEFAQSGLKPLVKFARRMGIEWHVLVDGDEAGKKYAATVRSLLNNDREAEREHLTALPALDMEHFMYRQGFSDVFHRMAQIPENVPMNLRKIISKAIHRSSKPDLAIEVAMEAGRRGVDSVPTLLKKMFSRVLWLARGRAD</t>
  </si>
  <si>
    <t>P75829</t>
  </si>
  <si>
    <t>YBJX_ECOLI</t>
  </si>
  <si>
    <t>Uncharacterized protein YbjX</t>
  </si>
  <si>
    <t>ybjX b0877 JW0861</t>
  </si>
  <si>
    <t>ybjX</t>
  </si>
  <si>
    <t>MVKSTPCITIDFMNMSQLTERTFTPSESLSSLSLFLSLARGQCRPGKFWHRRSFRQKFLLRSLIMPRLSVEWMNELSHWPNLNVLLTRQPRLPVRLHRPYLAANLSRKQLLEALRYHYALLRECMSAEEFSLYLNTPGLQLAKLEGKNGEQFTLELTMMISMDKEGDSTILFRNSEGIPLAEITFTLCEYQGKRTMFIGGLQGAKWEIPHQEIQNATKACHGLFPKRLVMEAACLFAQRLQVEQIIAVSNETHIYRSLRYRDKEGKIHADYNAFWESVGGVCDAERHYRLPAQIARKEIAEIASKKRAEYRRRYEMLDAIQPQMATMFRG</t>
  </si>
  <si>
    <t>P75830</t>
  </si>
  <si>
    <t>MACA_ECOLI</t>
  </si>
  <si>
    <t>Macrolide export protein MacA</t>
  </si>
  <si>
    <t>macA ybjY b0878 JW0862</t>
  </si>
  <si>
    <t>macA</t>
  </si>
  <si>
    <t>MKKRKTVKKRYVIALVIVIAGLITLWRILNAPVPTYQTLIVRPGDLQQSVLATGKLDALRKVDVGAQVSGQLKTLSVAIGDKVKKDQLLGVIDPEQAENQIKEVEATLMELRAQRQQAEAELKLARVTYSRQQRLAQTKAVSQQDLDTAATEMAVKQAQIGTIDAQIKRNQASLDTAKTNLDYTRIVAPMAGEVTQITTLQGQTVIAAQQAPNILTLADMSAMLVKAQVSEADVIHLKPGQKAWFTVLGDPLTRYEGQIKDVLPTPEKVNDAIFYYARFEVPNPNGLLRLDMTAQVHIQLTDVKNVLTIPLSALGDPVGDNRYKVKLLRNGETREREVTIGARNDTDVEIVKGLEAGDEVVIGEAKPGAAQ</t>
  </si>
  <si>
    <t>P75831</t>
  </si>
  <si>
    <t>MACB_ECOLI</t>
  </si>
  <si>
    <t>Macrolide export ATP-binding/permease protein MacB (EC 7.6.2.-)</t>
  </si>
  <si>
    <t>macB ybjZ b0879 JW0863</t>
  </si>
  <si>
    <t>macB</t>
  </si>
  <si>
    <t>MTPLLELKDIRRSYPAGDEQVEVLKGISLDIYAGEMVAIVGASGSGKSTLMNILGCLDKATSGTYRVAGQDVATLDADALAQLRREHFGFIFQRYHLLSHLTAEQNVEVPAVYAGLERKQRLLRAQELLQRLGLEDRTEYYPAQLSGGQQQRVSIARALMNGGQVILADEPTGALDSHSGEEVMAILHQLRDRGHTVIIVTHDPQVAAQAERVIEIRDGEIVRNPPAIEKVNVTGGTEPVVNTVSGWRQFVSGFNEALTMAWRALAANKMRTLLTMLGIIIGIASVVSIVVVGDAAKQMVLADIRSIGTNTIDVYPGKDFGDDDPQYQQALKYDDLIAIQKQPWVASATPAVSQNLRLRYNNVDVAASANGVSGDYFNVYGMTFSEGNTFNQEQLNGRAQVVVLDSNTRRQLFPHKADVVGEVILVGNMPARVIGVAEEKQSMFGSSKVLRVWLPYSTMSGRVMGQSWLNSITVRVKEGFDSAEAEQQLTRLLSLRHGKKDFFTWNMDGVLKTVEKTTRTLQLFLTLVAVISLVVGGIGVMNIMLVSVTERTREIGIRMAVGARASDVLQQFLIEAVLVCLVGGALGITLSLLIAFTLQLFLPGWEIGFSPLALLLAFLCSTVTGILFGWLPARNAARLDPVDALARE</t>
  </si>
  <si>
    <t>P75835</t>
  </si>
  <si>
    <t>YCAM_ECOLI</t>
  </si>
  <si>
    <t>Inner membrane transporter YcaM</t>
  </si>
  <si>
    <t>ycaM b0899 JW5119</t>
  </si>
  <si>
    <t>ycaM</t>
  </si>
  <si>
    <t>MAGNVQEKQLRWYNIALMSFITVWGFGNVVNNYANQGLVVVFSWVFIFALYFTPYALIVGQLGSTFKDGKGGVSTWIKHTMGPGLAYLAAWTYWVVHIPYLAQKPQAILIALGWAMKGDGSLIKEYSVVALQGLTLVLFIFFMWVASRGMKSLKIVGSVAGIAMFVMSLLYVAMAVTAPAITEVHIATTNITWETFIPHIDFTYITTISMLVFAVGGAEKISPYVNQTRNPGKEFPKGMLCLAVMVAVCAILGSLAMGMMFDSRNIPDDLMTNGQYYAFQKLGEYYNMGNTLMVIYAIANTLGQVAALVFSIDAPLKVLLGDADSKYIPASLCRTNASGTPVNGYFLTLVLVAILIMLPTLGIGDMNNLYKWLLNLNSVVMPLRYLWVFVAFIAVVRLAQKYKPEYVFIRNKPLAMTVGIWCFAFTAFACLTGIFPKMEAFTAEWTFQLALNVATPFVLVGLGLIFPLLARKANSK</t>
  </si>
  <si>
    <t>P75836</t>
  </si>
  <si>
    <t>YCAN_ECOLI</t>
  </si>
  <si>
    <t>Uncharacterized HTH-type transcriptional regulator YcaN</t>
  </si>
  <si>
    <t>ycaN b0900 JW0883</t>
  </si>
  <si>
    <t>ycaN</t>
  </si>
  <si>
    <t>MRMNMSDFATFFAVARNQSFRAAGDELGLSSSAISHSIKTLEQRLKIRLFNRTTRSVSLTEAGSNLYERLRPAFDEIQIMLDEMNDFRLTPTGTLKINAARVAARIFLMSLLVGFTREYPDIKVELTTDDSLVDIVQQGFDAGVRLSCIVEKDMISVAIGPPVKLCVAATPEYFARYGKPRHPHDLLNHQCVVFRYPSGKPFHWQFAKELEIAVAGNIILDDVDAELEAVLMGAGIGYLLYEQIKEYLDTGRLECVLEDWSTERPGFQIYYPNRQYMSCGLRAFLDYVKTGQICQSQRHRPQ</t>
  </si>
  <si>
    <t>P75838</t>
  </si>
  <si>
    <t>YCAO_ECOLI</t>
  </si>
  <si>
    <t>Ribosomal protein S12 methylthiotransferase accessory factor YcaO</t>
  </si>
  <si>
    <t>ycaO b0905 JW0888</t>
  </si>
  <si>
    <t>ycaO</t>
  </si>
  <si>
    <t>MTQTFIPGKDAALEDSIARFQQKLSDLGFQIEEASWLNPVPNVWSVHIRDKECALCFTNGKGATKKAALASALGEYFERLSTNYFFADFWLGETIANGPFVHYPNEKWFPLTENDDVPEGLLDDRLRAFYDPENELTGSMLIDLQSGNEDRGICGLPFTRQSDNQTVYIPMNIIGNLYVSNGMSAGNTRNEARVQGLSEVFERYVKNRIIAESISLPEIPADVLARYPAVVEAIETLEAEGFPIFAYDGSLGGQYPVICVVLFNPANGTCFASFGAHPDFGVALERTVTELLQGRGLKDLDVFTPPTFDDEEVAEHTNLETHFIDSSGLISWDLFKQDADYPFVDWNFSGTTEEEFATLMAIFNKEDKEVYIADYEHLGVYACRIIVPGMSDIYPAEDLWLANNSMGSHLRETILSLPGSEWEKEDYLNLIEQLDEEGFDDFTRVRELLGLATGSDNGWYTLRIGELKAMLALAGGDLEQALVWTEWTMEFNSSVFSPERANYYRCLQTLLLLAQEEDRQPLQYLNAFVRMYGADAVEAASAAMSGEAAFYGLQPVDSDLHAFAAHQSLLKAYEKLQRAKAAFWAK</t>
  </si>
  <si>
    <t>P75839</t>
  </si>
  <si>
    <t>YCAP_ECOLI</t>
  </si>
  <si>
    <t>UPF0702 transmembrane protein YcaP</t>
  </si>
  <si>
    <t>ycaP b0906 JW0889</t>
  </si>
  <si>
    <t>ycaP</t>
  </si>
  <si>
    <t>MKAFDLHRMAFDKVPFDFLGEVALRSLYTFVLVFLFLKMTGRRGVRQMSLFEVLIILTLGSAAGDVAFYDDVPMVPVLIVFITLALLYRLVMWLMAHSEKLEDLLEGKPVVIIEDGELAWSKLNNSNMTEFEFFMELRLRGVEQLGQVRLAILETNGQISVYFFEDDKVKPGLLILPSDCTQRYKVVPESADYACIRCSEIIHMKAGEKQLCPRCANPEWTKASRAKRVT</t>
  </si>
  <si>
    <t>P75843</t>
  </si>
  <si>
    <t>YCAQ_ECOLI</t>
  </si>
  <si>
    <t>Uncharacterized protein YcaQ</t>
  </si>
  <si>
    <t>ycaQ b0916 JW0899</t>
  </si>
  <si>
    <t>ycaQ</t>
  </si>
  <si>
    <t>MSLPHLSLADARNLHLAAQGLLNKPRRRASLEDIPATISRMSLLQIDTINIVARSPYLVLFSRLGNYPAQWLDESLARGELMEYWAHEACFMPRSDFRLIRHRMLAPEKMGWKYKDAWMQEHEAEIAQLIQHIHDKGPVRSADFEHPRKGASGWWEWKPHKRHLEGLFTAGKVMVIERRNFQRVYDLTHRVMPDWDDERDLVSQTEAEIIMLDNSARSLGIFREQWLADYYRLKRPALAAWREARAEQQQIIAVHVEKLGNLWLHDDLLPLLERALAGKLTATHSAVLSPFDPVVWDRKRAEQLFDFSYRLECYTPAPKRQYGYFVLPLLHRGQLVGRMDAKMHRQTGILEVISLWLQEGIKPTTTLQKGLRQAITDFANWQQATRVTLGCCPQGLFTDCRTGWEIDPVA</t>
  </si>
  <si>
    <t>P75849</t>
  </si>
  <si>
    <t>GLO22_ECOLI</t>
  </si>
  <si>
    <t>Hydroxyacylglutathione hydrolase GloC (EC 3.1.2.6) (Accessory type II glyoxalase) (Glyoxalase II 2) (GlxII-2)</t>
  </si>
  <si>
    <t>gloC ycbL b0927 JW0910</t>
  </si>
  <si>
    <t>gloC</t>
  </si>
  <si>
    <t>MNYRIIPVTAFSQNCSLIWCEQTRLAALVDPGGDAEKIKQEVDDSGLTLMQILLTHGHLDHVGAAAELAQHYGVPVFGPEKEDEFWLQGLPAQSRMFGLEECQPLTPDRWLNEGDTISIGNVTLQVLHCPGHTPGHVVFFDDRAKLLISGDVIFKGGVGRSDFPRGDHNQLISSIKDKLLPLGDDVIFIPGHGPLSTLGYERLHNPFLQDEMPVW</t>
  </si>
  <si>
    <t>P75851</t>
  </si>
  <si>
    <t>SSUC_ECOLI</t>
  </si>
  <si>
    <t>Putative aliphatic sulfonates transport permease protein SsuC</t>
  </si>
  <si>
    <t>ssuC ycbM b0934 JW5121</t>
  </si>
  <si>
    <t>ssuC</t>
  </si>
  <si>
    <t>MATPVKKWLLRVAPWFLPVGIVAVWQLASSVGWLSTRILPSPEGVVTAFWTLSASGELWQHLAISSWRALIGFSIGGSLGLILGLISGLSRWGERLLDTSIQMLRNVPHLALIPLVILWFGIDESAKIFLVALGTLFPIYINTWHGIRNIDRGLVEMARSYGLSGIPLFIHVILPGALPSIMVGVRFALGLMWLTLIVAETISANSGIGYLAMNAREFLQTDVVVVAIILYALLGKLADVSAQLLERLWLRWNPAYHLKEATV</t>
  </si>
  <si>
    <t>P75853</t>
  </si>
  <si>
    <t>SSUA_ECOLI</t>
  </si>
  <si>
    <t>Putative aliphatic sulfonates-binding protein</t>
  </si>
  <si>
    <t>ssuA ycbO b0936 JW0919</t>
  </si>
  <si>
    <t>ssuA</t>
  </si>
  <si>
    <t>MRNIIKLALAGLLSVSTFAVAAESSPEALRIGYQKGSIGMVLAKSHQLLEKRYPESKISWVEFPAGPQMLEALNVGSIDLGSTGDIPPIFAQAAGADLVYVGVEPPKPKAEVILVAENSPIKTVADLKGHKVAFQKGSSSHNLLLRALRQAGLKFTDIQPTYLTPADARAAFQQGNVDAWAIWDPYYSAALLQGGVRVLKDGTDLNQTGSFYLAARPYAEKNGAFIQGVLATFSEADALTRSQREQSIALLAKTMGLPAPVIASYLDHRPPTTIKPVNAEVAALQQQTADLFYENRLVPKKVDIRQRIWQPTQLEGKQL</t>
  </si>
  <si>
    <t>P75855</t>
  </si>
  <si>
    <t>ELFA_ECOLI</t>
  </si>
  <si>
    <t>Fimbrial subunit ElfA</t>
  </si>
  <si>
    <t>elfA ycbQ b0938 JW5122</t>
  </si>
  <si>
    <t>elfA</t>
  </si>
  <si>
    <t>MKKSVLTAFITVVCATSSVMAADDNAITDGSVTFNGKVIAPACTLVAATKDSVVTLPDVSATKLQTNGQVSGVQIDVPIELKDCDTTVTKNATFTFNGTADTTQITAFANQASSDAATNVALQMYMNDGTTAITPDTETGNILLQDGDQTLTFKVDYIATGKATSGNVNAVTNFHINYY</t>
  </si>
  <si>
    <t>P75856</t>
  </si>
  <si>
    <t>ELFD_ECOLI</t>
  </si>
  <si>
    <t>Probable fimbrial chaperone protein ElfD</t>
  </si>
  <si>
    <t>elfD ycbR b0939 JW0922</t>
  </si>
  <si>
    <t>elfD</t>
  </si>
  <si>
    <t>MKTCITKGIVTVSLTAILLSCSSAWAAGKGGIGLAATRLVYSEGEEQISLGVRNTSPDVPYLIQSWVMTPDNKKSADFIITPPLFVLNPANENLLRIMYIGAPLAKDRETLFFTSVRAVPSTTKRKEGNTLKIATQSVIKLFWRPKGLAYPLGEAPAKLRCTSSADMVTVSNPTPYFITLTDLKIGGKVVKNQMISPFDKYQFSLPKGAKNSSVTYRTINDYGAETPQLNCKS</t>
  </si>
  <si>
    <t>P75857</t>
  </si>
  <si>
    <t>ELFC_ECOLI</t>
  </si>
  <si>
    <t>Probable outer membrane usher protein ElfC</t>
  </si>
  <si>
    <t>elfC ycbS b0940 JW0923</t>
  </si>
  <si>
    <t>elfC</t>
  </si>
  <si>
    <t>MYRTHRQHSLLSSGGVPSFIGGLVVFVSAAFNAQAETWFDPAFFKDDPSMVADLSRFEKGQKITPGVYRVDIVLNQTIVDTRNVNFVEITPEKGIAACLTTESLDAMGVNTDAFPAFKQLDKQACVPLAEIIPDASVTFNVNKLRLEISVPQIAIKSNARGYVPPERWDEGINALLLGYSFSGANSIHSSADSDSGDSYFLNLNSGVNLGPWRLRNNSTWSRSSGQTAEWKNLSSYLQRAVIPLKGELTVGDDYTAGDFFDSVSFRGVQLASDDNMLPDSLKGFAPVVRGIAKSNAQITIKQNGYTIYQTYVSPGAFEISDLYSTSSSGDLLVEIKEADGSVNSYSVPFSSVPLLQRQGRIKYAVTLAKYRTNSNEQQESKFAQATLQWGGPWGTTWYGGGQYAEYYRAAMFGLGFNLGDFGAISFDATQAKSTLADQSEHKGQSYRFLYAKTLNHLGTNFQLMGYRYSTSGFYTLSDTMYKHMDGYEFNDGDDEDTPMWSRYYNLFYTKRGKLQVNISQQLGEYGSFYLSGSQQTYWHTDQQDRLLQFGYNTQIKDLSLGISWNYSKSRGQPDADQVFALNFSLPLNLLLPRSNDSYTRKKNYAWMTSNTSIDNEGHTTQNLGLTETLLDDGNLSYSVQQGYNSEGKTANGSASMDYKGAFADARVGYNYSDNGSQQQLNYALSGSLVAHSQGITLGQSLGETNVLIAAPGAENTRVANSTGLKTDWRGYTVVPYATSYRENRIALDAASLKRNVDLENAVVNVVPTKGALVLAEFNAHAGARVLMKTSKQGIPLRFGAIATLDGVQANSGIIDDDGSLYMAGLPAKGTISVRWGEAPDQICHINYELTEQQINSAITRMDAICR</t>
  </si>
  <si>
    <t>P75858</t>
  </si>
  <si>
    <t>ELFG_ECOLI</t>
  </si>
  <si>
    <t>Uncharacterized fimbrial-like protein ElfG</t>
  </si>
  <si>
    <t>elfG ycbT b0941 JW0924</t>
  </si>
  <si>
    <t>elfG</t>
  </si>
  <si>
    <t>MQIIFGEKCVSLLRLFFAAVLMLWCAQTAAYSGQCHTTQGNPYIGVNFGVKTLEEEANTAGVVKDKFYQWNESNDYYVSCDCDKDNVRSGRWAFAADSPLVYLGDNWYKINDYLAAKVLLQVKGSSPTAVPFENVGTGGDTRWHICDPGGQRLGGQGASGNSGSFSLKILQPFVGSVVIPPMALARLYECYNIPAGDSCTTTGTPVLVYYLSGTINSLGSCSVNAGETIEVDLGDVFAANFRVVGHKPLGARTAELAIPVRCNTGNAGLVNVNLSLTATTDPSYPQAIKTSRPGVGVVVTDSQNNIISPAGGTLPLSIPDDADSIARMNVYPVSTTGVPPETGRFEATATVRINFD</t>
  </si>
  <si>
    <t>P75859</t>
  </si>
  <si>
    <t>YCBU_ECOLI</t>
  </si>
  <si>
    <t>Uncharacterized fimbrial-like protein YcbU</t>
  </si>
  <si>
    <t>ycbU b0942 JW0925</t>
  </si>
  <si>
    <t>ycbU</t>
  </si>
  <si>
    <t>MKKKTIFQCVILFFSILNIHVGMAGPEQVSMHIYGNVVDQGCDVATKSALQNIHIGDFNISDFQAANTVSTAADLNIDITGCAAGITGADVLFSGEADTLAPTLLKLTDTGGSGGMATGIAVQILDAQSQQEIPLNQVQPLTPLKAGDNTLKYQLRYKSTKAGATGGNATAVLYFDLVYQ</t>
  </si>
  <si>
    <t>P75860</t>
  </si>
  <si>
    <t>YCBV_ECOLI</t>
  </si>
  <si>
    <t>Uncharacterized fimbrial-like protein YcbV</t>
  </si>
  <si>
    <t>ycbV b0943 JW5123</t>
  </si>
  <si>
    <t>ycbV</t>
  </si>
  <si>
    <t>MLKRIIWILFLLGLTWGCELFAHDGTVNISGSFRRNTCVLAQDSKQINVQLGDVSLTRFSHGNYGPEKSFIINLQDCGTDVSTVDVTFSGTPDGVQSEMLSIESGTDAASGLAIAILDDAKILIPLNQASKDYSLHSGKVPLTFYAQLRPVNSDVQSGKVNASATFVLHYD</t>
  </si>
  <si>
    <t>P75862</t>
  </si>
  <si>
    <t>ZAPC_ECOLI</t>
  </si>
  <si>
    <t>Cell division protein ZapC (FtsZ-associated protein C) (Z-ring-associated protein C)</t>
  </si>
  <si>
    <t>zapC ycbW b0946 JW5125</t>
  </si>
  <si>
    <t>zapC</t>
  </si>
  <si>
    <t>MRIKPDDNWRWYYDEEHDRMMLDLANGMLFRSRFARKMLTPDAFSPAGFCVDDAALYFSFEEKCRDFNLSKEQKAELVLNALVAIRYLKPQMPKSWHFVSHGEMWVPMPGDAACVWLSDTHEQVNLLVVESGENAALCLLAQPCVVIAGRAMQLGDAIKIMNDRLKPQVNVDSFSLEQAV</t>
  </si>
  <si>
    <t>P75863</t>
  </si>
  <si>
    <t>YCBX_ECOLI</t>
  </si>
  <si>
    <t>Uncharacterized protein YcbX</t>
  </si>
  <si>
    <t>ycbX b0947 JW5126</t>
  </si>
  <si>
    <t>ycbX</t>
  </si>
  <si>
    <t>MATLIRLFIHPVKSMRGIGLTHALADVSGLAFDRIFMITEPDGTFITARQFPQMVRFTPSPVHDGLHLTAPDGSSAYVRFADFATQDAPTEVWGTHFTARIAPDAINKWLSGFFSREVQLRWVGPQMTRRVKRHNTVPLSFADGYPYLLANEASLRDLQQRCPASVKMEQFRPNLVVSGASAWEEDRWKVIRIGDVVFDVVKPCSRCIFTTVSPEKGQKHPAGEPLKTLQSFRTAQDNGDVDFGQNLIARNSGVIRVGDEVEILATAPAKIYGAAAADDTANITQQPDANVDIDWQGQAFRGNNQQVLLEQLENQGIRIPYSCRAGICGSCRVQLLEGEVTPLKKSAMGDDGTILCCSCVPKTALKLAR</t>
  </si>
  <si>
    <t>P75864</t>
  </si>
  <si>
    <t>RLMKL_ECOLI</t>
  </si>
  <si>
    <t>Ribosomal RNA large subunit methyltransferase K/L [Includes: 23S rRNA m2G2445 methyltransferase (EC 2.1.1.173) (rRNA (guanine-N(2)-)-methyltransferase RlmL); 23S rRNA m7G2069 methyltransferase (EC 2.1.1.264) (rRNA (guanine-N(7)-)-methyltransferase RlmK)]</t>
  </si>
  <si>
    <t>rlmL rlmK rlmKL ycbY b0948 JW0931</t>
  </si>
  <si>
    <t>rlmL</t>
  </si>
  <si>
    <t>MNSLFASTARGLEELLKTELENLGAVECQVVQGGVHFKGDTRLVYQSLMWSRLASRIMLPLGECKVYSDLDLYLGVQAINWTEMFNPGATFAVHFSGLNDTIRNSQYGAMKVKDAIVDAFTRKNLPRPNVDRDAPDIRVNVWLHKETASIALDLSGDGLHLRGYRDRAGIAPIKETLAAAIVMRSGWQPGTPLLDPMCGSGTLLIEAAMLATDRAPGLHRGRWGFSGWAQHDEAIWQEVKAEAQTRARKGLAEYSSHFYGSDSDARVIQRARTNARLAGIGELITFEVKDVAQLTNPLPKGPYGTVLSNPPYGERLDSEPALIALHSLLGRIMKNQFGGWNLSLFSASPDLLSCLQLRADKQYKAKNGPLDCVQKNYHVAESTPDSKPAMVAEDYTNRLRKNLKKFEKWARQEGIECYRLYDADLPEYNVAVDRYADWVVVQEYAPPKTIDAHKARQRLFDIIAATISVLGIAPNKLVLKTRERQKGKNQYQKLGEKGEFLEVTEYNAHLWVNLTDYLDTGLFLDHRIARRMLGQMSKGKDFLNLFSYTGSATVHAGLGGARSTTTVDMSRTYLEWAERNLRLNGLTGRAHRLIQADCLAWLREANEQFDLIFIDPPTFSNSKRMEDAFDVQRDHLALMKDLKRLLRAGGTIMFSNNKRGFRMDLDGLAKLGLKAQEITQKTLSQDFARNRQIHNCWLITAA</t>
  </si>
  <si>
    <t>P75867</t>
  </si>
  <si>
    <t>LONH_ECOLI</t>
  </si>
  <si>
    <t>Putative Lon protease homolog (EC 3.4.21.-) (ATP-dependent protease La homolog)</t>
  </si>
  <si>
    <t>ycbZ b0955 JW0938</t>
  </si>
  <si>
    <t>ycbZ</t>
  </si>
  <si>
    <t>MTITKLAWRDLVPDTDSYQEIFAQPHLIDENDPLFSDTQPRLQFALEQLLHTRASSSFMLAKAPEESEYLNLIANAARTLQSDAGQLVGGHYEVSGHSIRLRHAVSADDNFATLTQVVAADWVEAEQLFGCLRQFNGDITLQPGLVHQANGGILIISLRTLLAQPLLWMRLKNIVNRERFDWVAFDESRPLPVSVPSMPLKLKVILVGERESLADFQEMEPELSEQAIYSEFEDTLQIVDAESVTQWCRWVTFTARHNHLPAPGADAWPILIREAARYTGEQETLPLSPQWILRQCKEVASLCDGDTFSGEQLNLMLQQREWREGFLAERMQDEILQEQILIETEGERIGQINALSVIEFPGHPRAFGEPSRISCVVHIGDGEFTDIERKAELGGNIHAKGMMIMQAFLMSELQLEQQIPFSASLTFEQSYSEVDGDSASMAELCALISALADVPVNQSIAITGSVDQFGRAQPVGGLNEKIEGFFAICQQRELTGKQGVIIPTANVRHLSLHSELVKAVEEGKFTIWAVDDVTDALPLLLNLVWDGEGQTTLMQTIQERIAQASQQEGRHRFPWPLRWLNWFIPN</t>
  </si>
  <si>
    <t>P75869</t>
  </si>
  <si>
    <t>SXY_ECOLI</t>
  </si>
  <si>
    <t>Protein Sxy (Competence activator Sxy)</t>
  </si>
  <si>
    <t>sxy tfoX yccR b0959 JW0942</t>
  </si>
  <si>
    <t>sxy</t>
  </si>
  <si>
    <t>MKSLSYKRIYKSQEYLATLGTIEYRSLFGSYSLTVDDTVFAMVSDGELYLRACEQSAQYCVKHPPVWLTYKKCGRSVTLNYYRVDESLWRNQLKLVRLSKYSLDAALKEKSTRNTRERLKDLPNMSFHLEAILGEVGIKDVRALRILGAKMCWLRLRQQNSLVTEKILFMLEGAIIGIHEAALPVARRQELAEWADSLTPKQEFPAELE</t>
  </si>
  <si>
    <t>P75870</t>
  </si>
  <si>
    <t>YCCS_ECOLI</t>
  </si>
  <si>
    <t>Inner membrane protein YccS</t>
  </si>
  <si>
    <t>yccS b0960 JW5128</t>
  </si>
  <si>
    <t>yccS</t>
  </si>
  <si>
    <t>MLSPLLKRYTWNSAWLYYARIFIALCGTTAFPWWLGDVKLTIPLTLGMVAAALTDLDDRLAGRLRNLIITLFCFFIASASVELLFPWPWLFAIGLTLSTSGFILLGGLGQRYATIAFGALLIAIYTMLGTSLYEHWYQQPMYLLAGAVWYNVLTLIGHLLFPVRPLQDNLARCYEQLARYLELKSRMFDPDIEDQSQAPLYDLALANGLLMATLNQTKLSLLTRLRGDRGQRGTRRTLHYYFVAQDIHERASSSHIQYQTLREHFRHSDVLFRFQRLMSMQGQACQQLSRCILLRQPYQHDPHFERAFTHIDAALERMRDNGAPADLLKTLGFLLNNLRAIDAQLATIESEQAQALPHNNDENELADDSPHGLSDIWLRLSRHFTPESALFRHAVRMSLVLCFGYAIIQITGMHHGYWILLTSLFVCQPNYNATRHRLKLRIIGTLVGIAIGIPVLWFVPSLEGQLVLLVITGVLFFAFRNVQYAHATMFITLLVLLCFNLLGEGFEVALPRVIDTLIGCAIAWAAVSYIWPDWQFRNLPRMLERATEANCRYLDAILEQYHQGRDNRLAYRIARRDAHNRDAELASVVSNMSSEPNVTPQIREAAFRLLCLNHTFTSYISALGAHREQLTNPEILAFLDDAVCYVDDALHHQPADEERVNEALASLKQRMQQLEPRADSKEPLVVQQVGLLIALLPEIGRLQRQITQVPQETPVSA</t>
  </si>
  <si>
    <t>P75874</t>
  </si>
  <si>
    <t>YCCU_ECOLI</t>
  </si>
  <si>
    <t>Uncharacterized protein YccU</t>
  </si>
  <si>
    <t>yccU b0965 JW5130</t>
  </si>
  <si>
    <t>yccU</t>
  </si>
  <si>
    <t>MKETDIAGILTSTHTIALVGASDKPDRPSYRVMKYLLDQGYHVIPVSPKVAGKTLLGQKGYGTLADVPEKVDMVDVFRNSEAAWGVAQEAIAIGAKTLWMQLGVINEQAAVLARDAGLNVVMDRCPAIEIPRLGLAK</t>
  </si>
  <si>
    <t>P75876</t>
  </si>
  <si>
    <t>RLMI_ECOLI</t>
  </si>
  <si>
    <t>Ribosomal RNA large subunit methyltransferase I (EC 2.1.1.191) (23S rRNA m5C1962 methyltransferase) (rRNA (cytosine-C(5)-)-methyltransferase RlmI)</t>
  </si>
  <si>
    <t>rlmI yccW b0967 JW5898</t>
  </si>
  <si>
    <t>rlmI</t>
  </si>
  <si>
    <t>MSVRLVLAKGREKSLLRRHPWVFSGAVARMEGKASLGETIDIVDHQGKWLARGAYSPASQIRARVWTFDPSESIDIAFFSRRLQQAQKWRDWLAQKDGLDSYRLIAGESDGLPGITIDRFGNFLVLQLLSAGAEYQRAALISALQTLYPECSIYDRSDVAVRKKEGMELTQGPVTGELPPALLPIEEHGMKLLVDIQHGHKTGYYLDQRDSRLATRRYVENKRVLNCFSYTGGFAVSALMGGCSQVVSVDTSQEALDIARQNVELNKLDLSKAEFVRDDVFKLLRTYRDRGEKFDVIVMDPPKFVENKSQLMGACRGYKDINMLAIQLLNEGGILLTFSCSGLMTSDLFQKIIADAAIDAGRDVQFIEQFRQAADHPVIATYPEGLYLKGFACRVM</t>
  </si>
  <si>
    <t>P75882</t>
  </si>
  <si>
    <t>GFCD_ECOLI</t>
  </si>
  <si>
    <t>Uncharacterized lipoprotein GfcD (Group 4 capsule protein D homolog)</t>
  </si>
  <si>
    <t>gfcD ymcA b0984 JW0967</t>
  </si>
  <si>
    <t>gfcD</t>
  </si>
  <si>
    <t>MKKNSYLLSCLAIAVSSACHAEVLTYPDPLGSSQSDFGGTGLLQMPNARIAPEGEFSVNYRDNDQYRFYSTSVALFPWLEGTIRYTDVRTRKYSQWEDFSGDQSYKDKSFDFKLRLWEEGYWLPQVAFGKRDIAGTGLFDGEYLVASKQAGPFDFTLGMAWGYAGNAGNITNPFCRVSDKYCHRAESHDAGDISFSDIFRGPASIFGGIEYQTPWNPLRLKLEYDGNNYQNDFAGKLPQASHFNVGAVYRAASWADLNLSYERGNTLMFGFTLRTNFNDLRPALRDTPKPAYQPAPESEGLQYTTVANQLTALKYNAGFDAPEIQLRDKTLYMSGQQYKYRDSREAVDRANRILVNNLPQGVEKISVTQKREHMAMVTTETDVASLRKQLAGTAPGQSEPLQQQRVEAEDLSAFGRGYRIREDRFSYSFNPTLSQSLGGPEDFYMFQLGLMSSARYWFTDHLLLDGGIFTNIYNNYDKFKSSLLPADSTLPRVRTHIRDYVRNDVYLNNLQANYFADLGNGFYGQVYGGYLETMYAGVGSELLYRPLDACWALGVDVNYVKQRDWDNMMRFTDYSTPTGFVTAYWNPPTLNGVLMKLSVGQYLAKDKGATIDVAKRFDSGVAVGVWAAISNVSKDDYGEGGFSKGFYISIPFDLMTIGPNRNRAVVSWTPLTRDGGQMLSRKYQLYPMTAEREVPVGQ</t>
  </si>
  <si>
    <t>P75883</t>
  </si>
  <si>
    <t>GFCC_ECOLI</t>
  </si>
  <si>
    <t>Uncharacterized protein GfcC (Group 4 capsule protein C homolog)</t>
  </si>
  <si>
    <t>gfcC ymcB b0985 JW0968</t>
  </si>
  <si>
    <t>gfcC</t>
  </si>
  <si>
    <t>MNKLQSYFIASVLYVMTPHAFAQGTVTIYLPGEQQTLSVGPVENVVQLVTQPQLRDRLWWPGALLTDSAAKAKALKDYQHVMAQLASWEAEADDDVAATIKSVRQQLLNLNITGRLPVKLDPDFVRVDENSNPPLVGDYTLYTVQRPVTITLLGAVSGAGQLPWQAGRSVTDYLQDHPRLAGADKNNVMVITPEGETVVAPVALWNKRHVEPPPGSQLWLGFSAHVLPEKYADLNDQIVSVLTQRVPD</t>
  </si>
  <si>
    <t>P75884</t>
  </si>
  <si>
    <t>GFCB_ECOLI</t>
  </si>
  <si>
    <t>Uncharacterized lipoprotein GfcB (Group 4 capsule protein B homolog)</t>
  </si>
  <si>
    <t>gfcB ymcC b0986 JW0969</t>
  </si>
  <si>
    <t>gfcB</t>
  </si>
  <si>
    <t>MRPLILSIFALFLAGCTHSQQSMVDTFRASLFDNQDITVADQQIQALPYSTMYLRLNEGQRIFVVLGYIEQEQSKWLSQDNAMLVTHNGRLLKTVKLNNNLLEVTNSGQDPLRNALAIKDGSRWTRDILWSEDNHFRSATLSSTFSFAGLETLNIAGRNVLCNVWQEEVTSTRPEKQWQNTFWVDSATGQVRQSRQMLGAGVIPVEMTFLKPAP</t>
  </si>
  <si>
    <t>P75885</t>
  </si>
  <si>
    <t>GFCA_ECOLI</t>
  </si>
  <si>
    <t>Threonine-rich inner membrane protein GfcA (Group 4 capsule protein A homolog)</t>
  </si>
  <si>
    <t>gfcA ymcD b0987 JW5133</t>
  </si>
  <si>
    <t>gfcA</t>
  </si>
  <si>
    <t>MKHKLSAILMAFMLTTPAAFAAPEATNGTEATTGTTGTTTTTTGATTTATTTGGVAAGAVGTATVVGVATAVGVATLAVVAANDSGDGGSHNTSTTTSTTR</t>
  </si>
  <si>
    <t>P75892</t>
  </si>
  <si>
    <t>RUTG_ECOLI</t>
  </si>
  <si>
    <t>Putative pyrimidine permease RutG</t>
  </si>
  <si>
    <t>rutG ycdG b1006 JW5137</t>
  </si>
  <si>
    <t>rutG</t>
  </si>
  <si>
    <t>MAMFGFPHWQLKSTSTESGVVAPDERLPFAQTAVMGVQHAVAMFGATVLMPILMGLDPNLSILMSGIGTLLFFFITGGRVPSYLGSSAAFVGVVIAATGFNGQGINPNISIALGGIIACGLVYTVIGLVVMKIGTRWIERLMPPVVTGAVVMAIGLNLAPIAVKSVSASAFDSWMAVMTVLCIGLVAVFTRGMIQRLLILVGLIVACLLYGVMTNVLGLGKAVDFTLVSHAAWFGLPHFSTPAFNGQAMMLIAPVAVILVAENLGHLKAVAGMTGRNMDPYMGRAFVGDGLATMLSGSVGGSGVTTYAENIGVMAVTKVYSTLVFVAAAVIAMLLGFSPKFGALIHTIPAAVIGGASIVVFGLIAVAGARIWVQNRVDLSQNGNLIMVAVTLVLGAGDFALTLGGFTLGGIGTATFGAILLNALLSRKLVDVPPPEVVHQEP</t>
  </si>
  <si>
    <t>P75893</t>
  </si>
  <si>
    <t>RUTF_ECOLI</t>
  </si>
  <si>
    <t>FMN reductase (NADH) RutF (EC 1.5.1.42) (FMN reductase) (NADH-flavin reductase RutF) (NADH:flavin oxidoreductase)</t>
  </si>
  <si>
    <t>rutF ycdH b1007 JW5138</t>
  </si>
  <si>
    <t>rutF</t>
  </si>
  <si>
    <t>MNIVDQQTFRDAMSCMGAAVNIITTDGPAGRAGFTASAVCSVTDTPPTLLVCLNRGASVWPAFNENRTLCVNTLSAGQEPLSNLFGGKTPMEHRFAAARWQTGVTGCPQLEEALVSFDCRISQVVSVGTHDILFCAIEAIHRHTTPYGLVWFDRSYHALMRPAC</t>
  </si>
  <si>
    <t>P75894</t>
  </si>
  <si>
    <t>RUTE_ECOLI</t>
  </si>
  <si>
    <t>Probable malonic semialdehyde reductase RutE (EC 1.1.1.298)</t>
  </si>
  <si>
    <t>rutE ycdI b1008 JW0993</t>
  </si>
  <si>
    <t>rutE</t>
  </si>
  <si>
    <t>MNEAVSPGALSTLFTDARTHNGWRETPVSDETLREIYALMKWGPTSANCSPARIVFTRTAEGKERLRPALSSGNLQKTLTAPVTAIVAWDSEFYERLPLLFPHGDARSWFTSSPQLAEETAFRNSSMQAAYLIVACRALGLDTGPMSGFDRQHVDDAFFTGSTLKSNLLINIGYGDSSKLYARLPRLSFEEACGLL</t>
  </si>
  <si>
    <t>P75895</t>
  </si>
  <si>
    <t>RUTD_ECOLI</t>
  </si>
  <si>
    <t>Putative aminoacrylate hydrolase RutD (EC 3.5.1.-) (Aminohydrolase)</t>
  </si>
  <si>
    <t>rutD ycdJ b1009 JW0994</t>
  </si>
  <si>
    <t>rutD</t>
  </si>
  <si>
    <t>MKLSLSPPPYADAPVVVLISGLGGSGSYWLPQLAVLEQEYQVVCYDQRGTGNNPDTLAEDYSIAQMAAELHQALVAAGIEHYAVVGHALGALVGMQLALDYPASVTVLISVNGWLRINAHTRRCFQVRERLLYSGGAQAWVEAQPLFLYPADWMAARAPRLEAEDALALAHFQGKNNLLRRLNALKRADFSHHADRIRCPVQIICASDDLLVPTACSSELHAALPDSQKMVMPYGGHACNVTDPETFNALLLNGLASLLHHREAAL</t>
  </si>
  <si>
    <t>P75897</t>
  </si>
  <si>
    <t>RUTB_ECOLI</t>
  </si>
  <si>
    <t>Ureidoacrylate amidohydrolase RutB (EC 3.5.1.110)</t>
  </si>
  <si>
    <t>rutB ycdL b1011 JW5139</t>
  </si>
  <si>
    <t>rutB</t>
  </si>
  <si>
    <t>MTTLTARPEAITFDPQQSALIVVDMQNAYATPGGYLDLAGFDVSTTRPVIANIQTAVTAARAAGMLIIWFQNGWDEQYVEAGGPGSPNFHKSNALKTMRKQPQLQGKLLAKGSWDYQLVDELVPQPGDIVLPKPRYSGFFNTPLDSILRSRGIRHLVFTGIATNVCVESTLRDGFFLEYFGVVLEDATHQAGPKFAQKAALFNIETFFGWVSDVETFCDALSPTSFAHIA</t>
  </si>
  <si>
    <t>P75898</t>
  </si>
  <si>
    <t>RUTA_ECOLI</t>
  </si>
  <si>
    <t>Pyrimidine monooxygenase RutA (EC 1.14.99.46)</t>
  </si>
  <si>
    <t>rutA ycdM b1012 JW0997</t>
  </si>
  <si>
    <t>rutA</t>
  </si>
  <si>
    <t>MQDAAPRLTFTLRDEERLMMKIGVFVPIGNNGWLISTHAPQYMPTFELNKAIVQKAEHYHFDFALSMIKLRGFGGKTEFWDHNLESFTLMAGLAAVTSRIQIYATAATLTLPPAIVARMAATIDSISGGRFGVNLVTGWQKPEYEQMGIWPGDDYFSRRYDYLTEYVQVLRDLWGTGKSDFKGDFFTMNDCRVSPQPSVPMKVICAGQSDAGMAFSARYADFNFCFGKGVNTPTAFAPTAARMKQAAEQTGRDVGSYVLFMVIADETDDAARAKWEHYKAGADEEALSWLTEQSQKDTRSGTDTNVRQMADPTSAVNINMGTLVGSYASVARMLDEVASVPGAEGVLLTFDDFLSGIETFGERIQPLMQCRAHLPALTQEVA</t>
  </si>
  <si>
    <t>P75901</t>
  </si>
  <si>
    <t>EFEU_ECOLI</t>
  </si>
  <si>
    <t>Putative inactive ferrous iron permease EfeU (Putative Fe(2+) ion permease EfeU)</t>
  </si>
  <si>
    <t>efeU ycdN b4490 JW5141/JW1002 b1016/b1017</t>
  </si>
  <si>
    <t>efeU</t>
  </si>
  <si>
    <t>MFVPFLIMLREGLEAALIVSLIASYLKRTQRGMXDCVMWIGVLLAAALCLGLGIFINETTGEFPQKEQELFEGIVAVIAVVILTWMVFWMRKVSRNVKVQLEQAVDSALQRGNHHGWALVMMVFFAVAREGLESVFFLLAAFQQDVGIWPPLGAMLGLATAVVLGFLLYWGGIRLNLGAFFKWTSLFILFVAAGLAAGAIRAFHEAGLWNHFQEIAFDMSAVLSTHSLFGTLMEGIFGYQEAPSVSEVAVWFIYLIPALVAFALPPRAGATASRSA</t>
  </si>
  <si>
    <t>P75905</t>
  </si>
  <si>
    <t>PGAC_ECOLI</t>
  </si>
  <si>
    <t>Poly-beta-1,6-N-acetyl-D-glucosamine synthase (PGA synthase) (Poly-beta-1,6-GlcNAc synthase) (EC 2.4.1.-) (Biofilm PGA synthesis protein PgaC) (N-acetylglucosaminyltransferase PgaC)</t>
  </si>
  <si>
    <t>pgaC ycdQ b1022 JW1007</t>
  </si>
  <si>
    <t>pgaC</t>
  </si>
  <si>
    <t>MINRIVSFFILCLVLCIPLCVAYFHSGELMMRFVFFWPFFMSIMWIVGGVYFWVYRERHWPWGENAPAPQLKDNPSISIIIPCFNEEKNVEETIHAALAQRYENIEVIAVNDGSTDKTRAILDRMAAQIPHLRVIHLAQNQGKAIALKTGAAAAKSEYLVCIDGDALLDRDAAAYIVEPMLYNPRVGAVTGNPRIRTRSTLVGKIQVGEYSSIIGLIKRTQRIYGNVFTVSGVIAAFRRSALAEVGYWSDDMITEDIDISWKLQLNQWTIFYEPRALCWILMPETLKGLWKQRLRWAQGGAEVFLKNMTRLWRKENFRMWPLFFEYCLTTIWAFTCLVGFIIYAVQLAGVPLNIELTHIAATHTAGILLCTLCLLQFIVSLMIENRYEHNLTSSLFWIIWFPVIFWMLSLATTLVSFTRVMLMPKKQRARWVSPDRGILRG</t>
  </si>
  <si>
    <t>P75906</t>
  </si>
  <si>
    <t>PGAB_ECOLI</t>
  </si>
  <si>
    <t>Poly-beta-1,6-N-acetyl-D-glucosamine N-deacetylase (PGA N-deacetylase) (Poly-beta-1,6-GlcNAc N-deacetylase) (EC 3.5.1.-)</t>
  </si>
  <si>
    <t>pgaB ycdR b1023 JW5142</t>
  </si>
  <si>
    <t>pgaB</t>
  </si>
  <si>
    <t>MLRNGNKYLLMLVSIIMLTACISQSRTSFIPPQDRESLLAEQPWPHNGFVAISWHNVEDEAADQRFMSVRTSALREQFAWLRENGYQPVSIAQIREAHRGGKPLPEKAVVLTFDDGYQSFYTRVFPILQAFQWPAVWAPVGSWVDTPADKQVKFGDELVDREYFATWQQVREVARSRLVELASHTWNSHYGIQANATGSLLPVYVNRAYFTDHARYETAAEYRERIRLDAVKMTEYLRTKVEVNPHVFVWPYGEANGIAIEELKKLGYDMFFTLESGLANASQLDSIPRVLIANNPSLKEFAQQIITVQEKSPQRIMHIDLDYVYDENLQQMDRNIDVLIQRVKDMQISTVYLQAFADPDGDGLVKEVWFPNRLLPMKADIFSRVAWQLRTRSGVNIYAWMPVLSWDLDPTLTRVKYLPTGEKKAQIHPEQYHRLSPFDDRVRAQVGMLYEDLAGHAAFDGILFHDDALLSDYEDASAPAITAYQQAGFSGSLSEIRQNPEQFKQWARFKSRALTDFTLELSARVKAIRGPHIKTARNIFALPVIQPESEAWFAQNYADFLKSYDWTAIMAMPYLEGVAEKSADQWLIQLTNQIKNIPQAKDKSILELQAQNWQKNGQHQAISSQQLAHWMSLLQLNGVKNYGYYPDNFLHNQPEIDLIRPEFSTAWYPKND</t>
  </si>
  <si>
    <t>P75908</t>
  </si>
  <si>
    <t>DGCT_ECOLI</t>
  </si>
  <si>
    <t>Probable diguanylate cyclase DgcT (DGC) (EC 2.7.7.65)</t>
  </si>
  <si>
    <t>dgcT ycdT b1025 JW5143</t>
  </si>
  <si>
    <t>dgcT</t>
  </si>
  <si>
    <t>MEKDYLRISSTVLVSLLFGLALVLVNSWFNQPGVEEVVPRSTYLMVMIALFFIDTVAFIFMQLYFIYDRRQFSNCVLSLAFLSCLIYFVITVIIIQQIIEERLTSSVVQNDIAIYYLFRQMSLCILIFLALVNKVSENTKQRNLFSKKMTLCISLFFVFGGPIVAHILSSHYESYNLHIAELTNENGQVVWKASYVTIMIFMWLTLLSVNLYFNGLRYDIWNGVTVIAFCAVLYNISLLFMSRYSVSTWYISRTIEVVSKLTVMVIFMCHIFSALRVTKNIAHRDPLTNIFNRNYFFNELTVQSASAQKTPYCVMIMDIDHFKKVNDTWGHPVGDQVIKTVVNIIGKSIRPDDLLARVGGEEFGVLLTDIDTERAKALAERIRENVERLTGDNPEYAIPQKVTISIGAVVTQENALNPNEIYRLADNALYEAKETGRNKVVVRDVVNFCESP</t>
  </si>
  <si>
    <t>P75910</t>
  </si>
  <si>
    <t>YCDU_ECOLI</t>
  </si>
  <si>
    <t>Uncharacterized protein YcdU</t>
  </si>
  <si>
    <t>ycdU b1029 JW1015</t>
  </si>
  <si>
    <t>ycdU</t>
  </si>
  <si>
    <t>MIPDYLTFIRFQDKRNLIYIYAIGLILIGFYWKNAGFTFPSEDIGVVSGILALVLYNFIFDLKAYWAYKCVTKNIDFSWFKKKQNHKIELFLTQPLVAGFLSLIMLSAMSWGLYQLLPSLYALFLISLLGPLVIFLLFRMIRTSYVKQVAISVAKKVKYKSLTRYVLLSVCISTVVNLLTISPLRNSDSFVTEGQWLTFKSIIALLILCGVVLAINLFFLRFSKRYAFLGRLFLQEIDLFFSSENALSTFFAKPLWLRLFILLVIEVMWITLVSVLATLVEWRIWFEAYFLLCYVPCLIYYFFYCRFLWHNDFMMACDMYFRWGHFNK</t>
  </si>
  <si>
    <t>P75913</t>
  </si>
  <si>
    <t>GHRA_ECOLI</t>
  </si>
  <si>
    <t>Glyoxylate/hydroxypyruvate reductase A (EC 1.1.1.79) (EC 1.1.1.81) (2-ketoacid reductase)</t>
  </si>
  <si>
    <t>ghrA ycdW b1033 JW5146</t>
  </si>
  <si>
    <t>ghrA</t>
  </si>
  <si>
    <t>MDIIFYHPTFDTQWWIEALRKAIPQARVRAWKSGDNDSADYALVWHPPVEMLAGRDLKAVFALGAGVDSILSKLQAHPEMLNPSVPLFRLEDTGMGEQMQEYAVSQVLHWFRRFDDYRIQQNSSHWQPLPEYHREDFTIGILGAGVLGSKVAQSLQTWRFPLRCWSRTRKSWPGVQSFAGREELSAFLSQCRVLINLLPNTPETVGIINQQLLEKLPDGAYLLNLARGVHVVEDDLLAALDSGKVKGAMLDVFNREPLPPESPLWQHPRVTITPHVAAITRPAEAVEYISRTIAQLEKGERVCGQVDRARGY</t>
  </si>
  <si>
    <t>P75914</t>
  </si>
  <si>
    <t>YCDX_ECOLI</t>
  </si>
  <si>
    <t>Probable phosphatase YcdX (EC 3.1.3.-)</t>
  </si>
  <si>
    <t>ycdX b1034 JW1017</t>
  </si>
  <si>
    <t>ycdX</t>
  </si>
  <si>
    <t>MYPVDLHMHTVASTHAYSTLSDYIAQAKQKGIKLFAITDHGPDMEDAPHHWHFINMRIWPRVVDGVGILRGIEANIKNVDGEIDCSGKMFDSLDLIIAGFHEPVFAPHDKATNTQAMIATIASGNVHIISHPGNPKYEIDVKAVAEAAAKHQVALEINNSSFLHSRKGSEDNCREVAAAVRDAGGWVALGSDSHTAFTMGEFEECLKILDAVDFPPERILNVSPRRLLNFLESRGMAPIAEFADL</t>
  </si>
  <si>
    <t>P75915</t>
  </si>
  <si>
    <t>YCDY_ECOLI</t>
  </si>
  <si>
    <t>Chaperone protein YcdY</t>
  </si>
  <si>
    <t>ycdY b1035 JW1018</t>
  </si>
  <si>
    <t>ycdY</t>
  </si>
  <si>
    <t>MNEFSILCRVLGSLYYRQPQDPLLVPLFTLIREGKLAANWPLEQDELLTRLQKSCDMTQVSADYNALFIGDECAVPPYRSAWVEGATEAEVRAFLSERGMPLADTPADHIGTLLLAASWLEDQSTEDESEALETLFSEYLLPWCGAFLGKVEAHATTPFWRTMAPLTRDAISAMWDELEEDSEE</t>
  </si>
  <si>
    <t>P75916</t>
  </si>
  <si>
    <t>YCDZ_ECOLI</t>
  </si>
  <si>
    <t>Inner membrane protein YcdZ</t>
  </si>
  <si>
    <t>ycdZ b1036 JW5147</t>
  </si>
  <si>
    <t>ycdZ</t>
  </si>
  <si>
    <t>MNILLSIAITTGILSGIWGWVAVSLGLLSWAGFLGCTAYFACPQGGLKGLAISAATLLSGVVWAMVIIYGSALAPHLEILGYVITGIVAFLMCIQAKQLLLSFVPGTFIGACATFAGQGDWKLVLPSLALGLIFGYAMKNSGLWLAARSAKTAHREQEIKNKA</t>
  </si>
  <si>
    <t>P75917</t>
  </si>
  <si>
    <t>YMDA_ECOLI</t>
  </si>
  <si>
    <t>Uncharacterized protein YmdA</t>
  </si>
  <si>
    <t>ymdA b1044 JW1031</t>
  </si>
  <si>
    <t>ymdA</t>
  </si>
  <si>
    <t>MFRPFLNSLMLGSLFFPFIAIAGSTVQGGVIHFYGQIVEPACDVSTQSSPVEMNCPQNGSIPGKTYSSKALMSGNVKNAQIASVKVQYLDKQKKLAVMNIEYN</t>
  </si>
  <si>
    <t>P75919</t>
  </si>
  <si>
    <t>CLSC_ECOLI</t>
  </si>
  <si>
    <t>Cardiolipin synthase C (CL synthase) (EC 2.7.8.-)</t>
  </si>
  <si>
    <t>clsC ymdC b1046 JW5150</t>
  </si>
  <si>
    <t>clsC</t>
  </si>
  <si>
    <t>MPRLASAVLPLCSQHPGQCGLFPLEKSLDAFAARYRLAEMAEHTLDVQYYIWQDDMSGRLLFSALLAAAKRGVRVRLLLDDNNTPGLDDILRLLDSHPRIEVRLFNPFSFRLLRPLGYITDFSRLNRRMHNKSFTVDGVVTLVGGRNIGDAYFGAGEEPLFSDLDVMAIGPVVEDVADDFARYWYCKSVSPLQQVLDVPEGEMADRIELPASWHNDAMTHRYLRKMESSPFINHLVDGTLPLIWAKTRLLSDDPAKGEGKAKRHSLLPQRLFDIMGSPSERIDIISSYFVPTRAGVAQLLRMVRKGVKIAILTNSLAANDVAVVHAGYARWRKKLLRYGVELYELKPTREQSSTLHDRGITGNSGASLHAKTFSIDGKTVFIGSFNFDPRSTLLNTEMGFVIESETLAQLIDKRFIQSQYDAAWQLRLDRWGRINWVDRHAKKEIILKKEPATSFWKRVMVRLASILPVEWLL</t>
  </si>
  <si>
    <t>P75920</t>
  </si>
  <si>
    <t>OPGC_ECOLI</t>
  </si>
  <si>
    <t>Glucans biosynthesis protein C (EC 2.1.-.-)</t>
  </si>
  <si>
    <t>mdoC opgC ymdD b1047 JW1034</t>
  </si>
  <si>
    <t>mdoC</t>
  </si>
  <si>
    <t>MNPVPAQREYFLDSIRAWLMLLGIPFHISLIYSSHTWHVNSAESSLWLTLFNDFIHSFRMQVFFVISGYFSYMLFLRYPLKKWWKVRVERVGIPMLTAIPLLTLPQFIMLQYVKGKAESWPGLSLYDKYNTLAWELISHLWFLLVLVVMTTLCVWIFKRIRNNLENSDKTNKKFSMVKLSVIFLCLGIGYAVIRRTIFIVYPPILSNGMFNFIVMQTLFYLPFFILGALAFIFPHLKALFTTPSRGCTLAAALAFVAYLLNQRYGSGDAWMYETESVITMVLGLWMVNVVFSFGHRLLNFQSARVTYFVNASLFIYLVHHPLTLFFGAYITPHITSNWLGFLCGLIFVVGIAIILYEIHLRIPLLKFLFSGKPVVKRENDKAPAR</t>
  </si>
  <si>
    <t>P75925</t>
  </si>
  <si>
    <t>C56I_ECOLI</t>
  </si>
  <si>
    <t>Cytochrome b561 homolog 2</t>
  </si>
  <si>
    <t>yceJ b1057 JW1044</t>
  </si>
  <si>
    <t>yceJ</t>
  </si>
  <si>
    <t>MSFTNTPERYGVISAAFHWLSAIIVYGMFALGLWMVTLSYYDGWYHKAPELHKSIGILLMMGLVIRVLWRVISPPPGPLPSYSPMTRLAARAGHLALYLLLFAIGISGYLISTADGKPISVFGWFDVPATLADAGAQADFAGALHFWLAWSVVVLSVMHGFMALKHHFIDKDDTLKRMLGKSSSDYGV</t>
  </si>
  <si>
    <t>P75931</t>
  </si>
  <si>
    <t>YCEM_ECOLI</t>
  </si>
  <si>
    <t>Putative oxidoreductase YceM (EC 1.-.-.-)</t>
  </si>
  <si>
    <t>yceM mviM b1068 JW1055</t>
  </si>
  <si>
    <t>yceM</t>
  </si>
  <si>
    <t>MKKLRIGVVGLGGIAQKAWLPVLAAASDWTLQGAWSPTRAKALPICESWRIPYADSLSSLAASCDAVFVHSSTASHFDVVSTLLNAGVHVCVDKPLAENLRDAERLVELAARKKLTLMVGFNRRFAPLYGELKTQLATAASLRMDKHRSNSVGPHDLYFTLLDDYLHVVDTALWLSGGKASLDGGTLLTNDAGEMLFAEHHFSAGPLQITTCMHRRAGSQRETVQAVTDGALIDITDMREWREERGQGVVHKPIPGWQSTLEQRGFVGCARHFIECVQNQTVPQTAGEQAVLAQRIVDKIWRDAMSE</t>
  </si>
  <si>
    <t>P75933</t>
  </si>
  <si>
    <t>FLGA_ECOLI</t>
  </si>
  <si>
    <t>Flagella basal body P-ring formation protein FlgA</t>
  </si>
  <si>
    <t>flgA b1072 JW1059</t>
  </si>
  <si>
    <t>flgA</t>
  </si>
  <si>
    <t>MLIIKRSVAIIAILFSPLSTASNLTSQLHNFFSAQLAGVSDEVRVSIRTAPNLLPPCEQPLLSMSNNSRLWGNVNVLARCGNDKRYLQVNVQATGNYVVAAMPIARGGKLEAGNVKLKRGRLDTLPPRTVLDINQLVDAISLRDLSPDQPIQLTQFRQAWRVKAGQRVNVIASGDGFSANAEGQALNNAAVAQNARVRMVSGQVVSGVVDADGNILINL</t>
  </si>
  <si>
    <t>P75936</t>
  </si>
  <si>
    <t>FLGD_ECOLI</t>
  </si>
  <si>
    <t>Basal-body rod modification protein FlgD</t>
  </si>
  <si>
    <t>flgD fla FIV flaV b1075 JW1062</t>
  </si>
  <si>
    <t>flgD</t>
  </si>
  <si>
    <t>MSIAVTTTDPTNTGVSTTSSSSLTGSNAADLQSSFLTLLVAQLKNQDPTNPMENNELTSQLAQISTVSGIEKLNTTLGSISGQIDNSQSLQASNLIGHGVMIPGTTVLAGTGSEEGAVTTTTPFGVELQQAADKVTATITDKNGAVVRTIDIGELTAGVHSFTWDGTLTDGSTAPNGSYNVAISASNGGTQLVAQPLQFALVQGVIRGNSGNTLDLGTYGTTTLDEVRQII</t>
  </si>
  <si>
    <t>P75937</t>
  </si>
  <si>
    <t>FLGE_ECOLI</t>
  </si>
  <si>
    <t>Flagellar hook protein FlgE</t>
  </si>
  <si>
    <t>flgE fla FV flaK b1076 JW1063</t>
  </si>
  <si>
    <t>flgE</t>
  </si>
  <si>
    <t>MAFSQAVSGLNAAATNLDVIGNNIANSATYGFKSGTASFADMFAGSKVGLGVKVAGITQDFTDGTTTNTGRGLDVAISQNGFFRLVDSNGSVFYSRNGQFKLDENRNLVNMQGLQLTGYPATGTPPTIQQGANPTNISIPNTLMAAKTTTTASMQINLNSSDPLPTVTPFSASNADSYNKKGSVTVFDSQGNAHDMSVYFVKTGDNNWQVYTQDSSDPNSIAKTATTLEFNANGTLVDGAMANNIATGAINGAEPATFSLSFLNSMQQNTGANNIVATTQNGYKPGDLVSYQINDDGTVVGNYSNEQTQLLGQIVLANFANNEGLASEGDNVWSATQSSGVALLGTAGTGNFGTLTNGALEASNVDLSKELVNMIVAQRNYQSNAQTIKTQDQILNTLVNLR</t>
  </si>
  <si>
    <t>P75938</t>
  </si>
  <si>
    <t>FLGF_ECOLI</t>
  </si>
  <si>
    <t>Flagellar basal-body rod protein FlgF (Putative proximal rod protein)</t>
  </si>
  <si>
    <t>flgF fla FVI flaX b1077 JW1064</t>
  </si>
  <si>
    <t>flgF</t>
  </si>
  <si>
    <t>MDHAIYTAMGAASQTLNQQAVTASNLANASTPGFRAQLNALRAVPVEGLSLPTRTLVTASTPGADMTPGKMDYTSRPLDVALQQDGWLAVQTADGSEGYTRNGSIQVDPTGQLTIQGHPVIGEAGPIAVPEGAEITIAADGTISALNPGDPANTVAPVGRLKLVKATGSEVQRGDDGIFRLSAETQATRGPVLQADPTLRVMSGVLEGSNVNAVAAMSDMIASARRFEMQMKVISSVDDNAGRANQLLSMS</t>
  </si>
  <si>
    <t>P75942</t>
  </si>
  <si>
    <t>FLGJ_ECOLI</t>
  </si>
  <si>
    <t>Peptidoglycan hydrolase FlgJ (EC 3.2.1.-) (Muramidase FlgJ)</t>
  </si>
  <si>
    <t>flgJ fla FX flaZ b1081 JW1068</t>
  </si>
  <si>
    <t>flgJ</t>
  </si>
  <si>
    <t>MISDSKLLASAAWDAQSLNELKAKAGEDPAANIRPVARQVEGMFVQMMLKSMRDALPKDGLFSSEHTRLYTSMYDQQIAQQMTAGKGLGLAEMMVKQMTPEQPLPEESTPAAPMKFPLETVVRYQNQALSQLVQKAVPRNYDDSLPGDSKAFLAQLSLPAQLASQQSGVPHHLILAQAALESGWGQRQIRRENGEPSYNLFGVKASGNWKGPVTEITTTEYENGEAKKVKAKFRVYSSYLEALSDYVGLLTRNPRYAAVTTAASAEQGAQALQDAGYATDPHYARKLTNMIQQMKSISDKVSKTYSMNIDNLF</t>
  </si>
  <si>
    <t>P75946</t>
  </si>
  <si>
    <t>YCFL_ECOLI</t>
  </si>
  <si>
    <t>Uncharacterized protein YcfL</t>
  </si>
  <si>
    <t>ycfL b1104 JW1090</t>
  </si>
  <si>
    <t>ycfL</t>
  </si>
  <si>
    <t>MRKGCFGLVSLVLLLLVGCRSHPEIPVNDEQSLVMESSLLAAGISAEKPFLSTSDIQPSASSTLYNERQEPVTVHYRFYWYDARGLEMHPLERPRSVTIPAHSAVTLYGSANFLGAHKVRLYLYL</t>
  </si>
  <si>
    <t>P75948</t>
  </si>
  <si>
    <t>THIK_ECOLI</t>
  </si>
  <si>
    <t>Thiamine kinase (EC 2.7.1.89)</t>
  </si>
  <si>
    <t>thiK ycfN b1106 JW1092</t>
  </si>
  <si>
    <t>thiK</t>
  </si>
  <si>
    <t>MPFRSNNPITRDELLSRFFPQYHPVTTFNSGLSGGSFLIEHQGQRFVVRQPHDPDAPQSAFLRQYRALSQLPACIAPKPHLYLRDWMVVDYLPGAVKTYLPDTNELAGLLYYLHQQPRFGWRITLLPLLELYWQQSDPARRTVGWLRMLKRLRKAREPRPLRLSPLHMDVHAGNLVHSASGLKLIDWEYAGDGDIALELAAVWVENTEQHRQLVNDYATRAKIYPAQLWRQVRRWFPWLLMLKAGWFEYRWRQTGDQQFIRLADDTWRQLLIKQ</t>
  </si>
  <si>
    <t>P75949</t>
  </si>
  <si>
    <t>NAGZ_ECOLI</t>
  </si>
  <si>
    <t>Beta-hexosaminidase (EC 3.2.1.52) (Beta-N-acetylhexosaminidase) (N-acetyl-beta-glucosaminidase)</t>
  </si>
  <si>
    <t>nagZ ycfO b1107 JW1093</t>
  </si>
  <si>
    <t>nagZ</t>
  </si>
  <si>
    <t>MGPVMLDVEGYELDAEEREILAHPLVGGLILFTRNYHDPAQLRELVRQIRAASRNRLVVAVDQEGGRVQRFREGFTRLPAAQSFAALSGMEEGGKLAQEAGWLMASEMIAMDIDISFAPVLDVGHISAAIGERSYHADPQKALAIASRFIDGMHEAGMKTTGKHFPGHGAVTADSHKETPCDPRPQAEIRAKDMSVFSSLIRENKLDAIMPAHVIYSDVDPRPASGSPYWLKTVLRQELGFDGVIFSDDLSMEGAAIMGSYAERGQASLDAGCDMILVCNNRKGAVSVLDNLSPIKAERVTRLYHKGSFSRQELMDSARWKAISTRLNQLHERWQEEKAGH</t>
  </si>
  <si>
    <t>P75952</t>
  </si>
  <si>
    <t>COMR_ECOLI</t>
  </si>
  <si>
    <t>HTH-type transcriptional repressor ComR (Copper outer membrane regulator)</t>
  </si>
  <si>
    <t>comR ycfQ b1111 JW5159</t>
  </si>
  <si>
    <t>comR</t>
  </si>
  <si>
    <t>MATDSTQCVKKSRGRPKVFDRDAALDKAMKLFWQHGYEATSLADLVEATGAKAPTLYAEFTNKEGLFRAVLDRYIDRFAAKHEAQLFCEEKSVESALADYFAAIANCFTSKDTPAGCFMINNCTTLSPDSGDIANTLKSRHAMQERTLQQFLCQRQARGEIPPHCDVTHLAEFLNCIIQGMSISAREGASLEKLMQIAGTTLRLWPELVK</t>
  </si>
  <si>
    <t>P75954</t>
  </si>
  <si>
    <t>YCFS_ECOLI</t>
  </si>
  <si>
    <t>Probable L,D-transpeptidase YcfS (EC 2.-.-.-)</t>
  </si>
  <si>
    <t>ycfS b1113 JW5820</t>
  </si>
  <si>
    <t>ycfS</t>
  </si>
  <si>
    <t>MMIKTRFSRWLTFFTFAAAVALALPAKANTWPLPPAGSRLVGENKFHVVENDGGSLEAIAKKYNVGFLALLQANPGVDPYVPRAGSVLTIPLQTLLPDAPREGIVINIAELRLYYYPPGKNSVTVYPIGIGQLGGDTLTPTMVTTVSDKRANPTWTPTANIRARYKAQGIELPAVVPAGLDNPMGHHAIRLAAYGGVYLLHGTNADFGIGMRVSSGCIRLRDDDIKTLFSQVTPGTKVNIINTPIKVSAEPNGARLVEVHQPLSEKIDDDPQLLPITLNSAMQSFKDAAQTDAEVMQHVMDVRSGMPVDVRRHQVSPQTL</t>
  </si>
  <si>
    <t>P75955</t>
  </si>
  <si>
    <t>YCFT_ECOLI</t>
  </si>
  <si>
    <t>Inner membrane protein YcfT</t>
  </si>
  <si>
    <t>ycfT b1115 JW1101</t>
  </si>
  <si>
    <t>ycfT</t>
  </si>
  <si>
    <t>MKQKELWINQIKGLCICLVVIYHSVITFYPHLTTFQHPLSEVLSKCWIYFNLYLAPFRMPVFFFISGYLIRRYIDSVPWGNCLDKRIWNIFWVLALWGVVQWLALSALNQWLAPERDLSNASNAAYADSTGEFLHGMITASTSLWYLYALIVYFVVCKIFSRLALPLFALFVLLSVAVNFVPTPWWGMNSVIRNLPYYSLGAWFGATIMTCVKEVPLRRHLLMASLLTVLAVGAWLFTISLLLSLVSIVVIMKLFYQYEQRFGMRSTSLLNVIGSNTIAIYTTHRILVEIFSLTLLAQMNAARWSPQVELTLLLVYPFVSLFICTVAGLLVRKLSQRAFSDLLFSPPSLPAAVSYSR</t>
  </si>
  <si>
    <t>P75957</t>
  </si>
  <si>
    <t>LOLD_ECOLI</t>
  </si>
  <si>
    <t>Lipoprotein-releasing system ATP-binding protein LolD (EC 7.6.2.-)</t>
  </si>
  <si>
    <t>lolD ycfV b1117 JW5162</t>
  </si>
  <si>
    <t>lolD</t>
  </si>
  <si>
    <t>MNKILLQCDNLCKRYQEGSVQTDVLHNVSFSVGEGEMMAIVGSSGSGKSTLLHLLGGLDTPTSGDVIFNGQPMSKLSSAAKAELRNQKLGFIYQFHHLLPDFTALENVAMPLLIGKKKPAEINSRALEMLKAVGLDHRANHRPSELSGGERQRVAIARALVNNPRLVLADEPTGNLDARNADSIFQLLGELNRLQGTAFLVVTHDLQLAKRMSRQLEMRDGRLTAELSLMGAE</t>
  </si>
  <si>
    <t>P75958</t>
  </si>
  <si>
    <t>LOLE_ECOLI</t>
  </si>
  <si>
    <t>Lipoprotein-releasing system transmembrane protein LolE</t>
  </si>
  <si>
    <t>lolE ycfW b1118 JW1104</t>
  </si>
  <si>
    <t>lolE</t>
  </si>
  <si>
    <t>MAMPLSLLIGLRFSRGRRRGGMVSLISVISTIGIALGVAVLIVGLSAMNGFERELNNRILAVVPHGEIEAVDQPWTNWQEALDHVQKVPGIAAAAPYINFTGLVESGANLRAIQVKGVNPQQEQRLSALPSFVQGDAWRNFKAGEQQIIIGKGVADALKVKQGDWVSIMIPNSNPEHKLMQPKRVRLHVAGILQLSGQLDHSFAMIPLADAQQYLDMGSSVSGIALKMTDVFNANKLVRDAGEVTNSYVYIKSWIGTYGYMYRDIQMIRAIMYLAMVLVIGVACFNIVSTLVMAVKDKSGDIAVLRTLGAKDGLIRAIFVWYGLLAGLFGSLCGVIIGVVVSLQLTPIIEWIEKLIGHQFLSSDIYFIDFLPSELHWLDVFYVLVTALLLSLLASWYPARRASNIDPARVLSGQ</t>
  </si>
  <si>
    <t>P75959</t>
  </si>
  <si>
    <t>NAGK_ECOLI</t>
  </si>
  <si>
    <t>N-acetyl-D-glucosamine kinase (EC 2.7.1.59) (GlcNAc kinase)</t>
  </si>
  <si>
    <t>nagK ycfX b1119 JW1105</t>
  </si>
  <si>
    <t>nagK</t>
  </si>
  <si>
    <t>MYYGFDIGGTKIALGVFDSGRQLQWEKRVPTPRDSYDAFLDAVCELVAEADQRFGCKGSVGIGIPGMPETEDGTLYAANVPAASGKPLRADLSARLDRDVRLDNDANCFALSEAWDDEFTQYPLVMGLILGTGVGGGLIFNGKPITGKSYITGEFGHMRLPVDALTMMGLDFPLRRCGCGQHGCIENYLSGRGFAWLYQHYYHQPLQAPEIIALYDQGDEQARAHVERYLDLLAVCLGNILTIVDPDLVVIGGGLSNFPAITTQLADRLPRHLLPVARVPRIERARHGDAGGMRGAAFLHLTD</t>
  </si>
  <si>
    <t>P75960</t>
  </si>
  <si>
    <t>NPD_ECOLI</t>
  </si>
  <si>
    <t>NAD-dependent protein deacylase (EC 2.3.1.286) (Regulatory protein SIR2 homolog)</t>
  </si>
  <si>
    <t>cobB ycfY b1120 JW1106</t>
  </si>
  <si>
    <t>cobB</t>
  </si>
  <si>
    <t>MLSRRGHRLSRFRKNKRRLRERLRQRIFFRDKVVPEAMEKPRVLVLTGAGISAESGIRTFRAADGLWEEHRVEDVATPEGFDRDPELVQAFYNARRRQLQQPEIQPNAAHLALAKLQDALGDRFLLVTQNIDNLHERAGNTNVIHMHGELLKVRCSQSGQVLDWTGDVTPEDKCHCCQFPAPLRPHVVWFGEMPLGMDEIYMALSMADIFIAIGTSGHVYPAAGFVHEAKLHGAHTVELNLEPSQVGNEFAEKYYGPASQVVPEFVEKLLKGLKAGSIA</t>
  </si>
  <si>
    <t>P75961</t>
  </si>
  <si>
    <t>YCFZ_ECOLI</t>
  </si>
  <si>
    <t>Inner membrane protein YcfZ</t>
  </si>
  <si>
    <t>ycfZ b1121 JW1107</t>
  </si>
  <si>
    <t>ycfZ</t>
  </si>
  <si>
    <t>MKKFIILLSLLILLPLTAASKPLIPIMKTLFTDVTGTVPDAEEIAHKAELFRQQTGIAPFIVVLPDINNEASLRQNGKAMLAHASSSLSDVKGSVLLLFTTREPRLIMITNGQVESGLDDKHLGLLIENHTLAYLNADLWYQGINNALAVLQAQILKQSTPPLTYYPHPGQQHENAPPGSTNTLGFIAWAATFILFSRIFYYTTRFIYALKFAVAMTIANMGYQALCLYIDNSFAITRISPLWAGLIGVCTFIAALLLTSKR</t>
  </si>
  <si>
    <t>P75962</t>
  </si>
  <si>
    <t>YMFA_ECOLI</t>
  </si>
  <si>
    <t>Inner membrane protein YmfA</t>
  </si>
  <si>
    <t>ymfA b1122 JW5164</t>
  </si>
  <si>
    <t>ymfA</t>
  </si>
  <si>
    <t>MSQDSKVFFRIFLGIGLVLILISVVVFYNQFTYSKDAIHTEGVIVDTVWHSSHSHRTGKDGSWYPVVAFRPTPDYTLIFNSSIGSDFYEDSEGDKVNVYYSPGHPEKAEINNPWVNFFKWGFIGIMGVIFIAVGLLISMPSSKKSRRKRKSRP</t>
  </si>
  <si>
    <t>P75966</t>
  </si>
  <si>
    <t>RLUE_ECOLI</t>
  </si>
  <si>
    <t>Ribosomal large subunit pseudouridine synthase E (EC 5.4.99.20) (rRNA pseudouridylate synthase E) (rRNA-uridine isomerase E)</t>
  </si>
  <si>
    <t>rluE ymfC b1135 JW1121</t>
  </si>
  <si>
    <t>rluE</t>
  </si>
  <si>
    <t>MRQFIISENTMQKTSFRNHQVKRFSSQRSTRRKPENQPTRVILFNKPYDVLPQFTDEAGRKTLKEFIPVQGVYAAGRLDRDSEGLLVLTNNGALQARLTQPGKRTGKIYYVQVEGIPTQDALEALRNGVTLNDGPTLPAGAELVDEPAWLWPRNPPIRERKSIPTSWLKITLYEGRNRQVRRMTAHVGFPTLRLIRYAMGDYSLDNLANGEWREVTD</t>
  </si>
  <si>
    <t>P75967</t>
  </si>
  <si>
    <t>YMFD_ECOLI</t>
  </si>
  <si>
    <t>Uncharacterized protein YmfD</t>
  </si>
  <si>
    <t>ymfD b1137 JW1123</t>
  </si>
  <si>
    <t>ymfD</t>
  </si>
  <si>
    <t>MVLALNYNMHGVNIRSENAAKPHTMPSRYLCEYIRSIEKNGHALDFGCGKLRYSDELISKFDEVTFLDSKRQLEREQIIRGIKTKIIDYVPRYYKNANTVAFEDVDKIIGGYDFILCSNVLSAVPCRDTIDKIVLSIKRLLKSGGETLIVNQYKSSYFKKYETGRKHLYGYIYKNSKSVSYYGLLDELAVQEICSSHGLEILKSWSKAGSSYVTVGSCNAI</t>
  </si>
  <si>
    <t>P75968</t>
  </si>
  <si>
    <t>YMFE_ECOLI</t>
  </si>
  <si>
    <t>Uncharacterized protein YmfE</t>
  </si>
  <si>
    <t>ymfE b1138 JW5166</t>
  </si>
  <si>
    <t>ymfE</t>
  </si>
  <si>
    <t>MNNMFEPPKNYNEMLPKLHKATFLNTLIYCILLVIYEYIPLITLPTKYVPPIKDHESFINWALSFGILPCAFAIFAYLISGALDLHNNAAKLLRVRYLWDKHLIIKPLSRRAGVNRKLNKDEAHNVMSNLYYPEVRKIEDKHYIELFWNKVYYFWIFFEFSIIALISFLIIFFCKQMDIFHVEGSLLSLFFFVILSFSVSGIIFALTVKPRTESQVGKIPDDKIKEFFTKNNIN</t>
  </si>
  <si>
    <t>P75969</t>
  </si>
  <si>
    <t>INTE_ECOLI</t>
  </si>
  <si>
    <t>Prophage integrase IntE (Int(Lambda)) (Prophage e14 integrase) (Prophage lambda integrase)</t>
  </si>
  <si>
    <t>intE ycfI b1140 JW1126</t>
  </si>
  <si>
    <t>intE</t>
  </si>
  <si>
    <t>MAARPRKNNVSVPNLYPLYSRKVNKVYWRYKHPVTGKFHALGTNEAEAIAIATEANTRLAEQRTRQILAISDRIATSKGKAITTSTWLDRYQAIQDDRLKSGDIRLNTYKQKAKPVSLLRERAGMKLISAVDVRDIAQLLDEYIAAGRPRMAQVVRSVLIDVFKEAQHYGEVPPGYNPALATKQPRRKITRQRLSLEEWKKIFDIADATHRYMGNAMLLALVTGQRLGDISRMKFSDIWDDHLHVIQEKTGSKIAIPLSLRLNAINWSLRDVVARCRDYAVSAYLVHFFRSTSQAERGAQVKANTLTMNFSKARDLARIDWGEGSPATFHEQRSLSERLYKEQGLDTQKLLGHKTQQQTDRYHDDRGKGWSKVAL</t>
  </si>
  <si>
    <t>P75970</t>
  </si>
  <si>
    <t>VXIS_ECOLI</t>
  </si>
  <si>
    <t>Prophage excisionase-like protein (Excisionase-like protein from lambdoid prophage 14)</t>
  </si>
  <si>
    <t>xisE vxis ymfG b1141 JW1127</t>
  </si>
  <si>
    <t>xisE</t>
  </si>
  <si>
    <t>MLQMLTLEEWAAEKYRSNPPSVSTLRRYAKQNLFCPPAMKQGRLWRVREDAELVGELVTPVIKKNDSLLLQRILSNGSQTA</t>
  </si>
  <si>
    <t>P75971</t>
  </si>
  <si>
    <t>YMFH_ECOLI</t>
  </si>
  <si>
    <t>Putative protein YmfH</t>
  </si>
  <si>
    <t>ymfH b1142 JW1128</t>
  </si>
  <si>
    <t>ymfH</t>
  </si>
  <si>
    <t>MVNAAQRTRVKVEADNRPSVDTHPPGVQPSPGTGGTRHHNFMLCVVLAVPVFSLVLSGTALFTKQRRVSPDDGLITRPILIAVATGALLCFVEKLTDRAGSIC</t>
  </si>
  <si>
    <t>P75972</t>
  </si>
  <si>
    <t>YMFI_ECOLI</t>
  </si>
  <si>
    <t>Uncharacterized protein YmfI</t>
  </si>
  <si>
    <t>ymfI b1143 JW5168</t>
  </si>
  <si>
    <t>ymfI</t>
  </si>
  <si>
    <t>MNQFYVHVRLFEDTAEQTKKFEELMLNFLYQKTVKESDDSCCRLIPEGYILKSTMNCQQILDQTFSIANSAGVDANIFVCKFEQSACLLPSASLVGNDFVHYDLTPKPIKLDS</t>
  </si>
  <si>
    <t>P75973</t>
  </si>
  <si>
    <t>YMFJ_ECOLI</t>
  </si>
  <si>
    <t>Uncharacterized protein YmfJ</t>
  </si>
  <si>
    <t>ymfJ b1144 JW1130</t>
  </si>
  <si>
    <t>ymfJ</t>
  </si>
  <si>
    <t>MNEQNLKHVIALLLEDAKRLQQIEPNAGTEARILLAKQALKTCGAQAPGRTEFMNFMANTLTPLPCNGEKVSRVYHDTMVKALRIELDGLRRKIVMNEIVTN</t>
  </si>
  <si>
    <t>P75974</t>
  </si>
  <si>
    <t>COHE_ECOLI</t>
  </si>
  <si>
    <t>Prophage repressor CohE (Putative lambdoid prophage e14 repressor protein C2)</t>
  </si>
  <si>
    <t>cohE ymfK b1145 JW1131</t>
  </si>
  <si>
    <t>cohE</t>
  </si>
  <si>
    <t>MKTIHDIRRSNARKLRDGVGGNSSFATMIDREPTQTSRFMGDGATKNIGDSMARHIEKCFDLPVGWLDQEHQTTNITKKPDVSITNKQITLVPVISWVQAGAWKEVGYSEVDLSTAETYPCPVPCGEMTYILRVIGDSMIDEYRPGDMIFVDPEVPACHGDDVIALMHDTGETTFKRLIEDGTQRYLKALNPNWPEPYIKINGNCSIIGTVIFSGKPRRYKIKA</t>
  </si>
  <si>
    <t>P75975</t>
  </si>
  <si>
    <t>CROE_ECOLI</t>
  </si>
  <si>
    <t>Prophage transcriptional regulatory protein (Putative lambdoid prophage e14 transcriptional regulatory protein)</t>
  </si>
  <si>
    <t>croE ymfT b1146 JW5169</t>
  </si>
  <si>
    <t>croE</t>
  </si>
  <si>
    <t>MKAYWDSLTKEQQGELAGKVGSTPGYLRLVFNGYKKASFVLAKKLEQYTSGAITKSDLRPDIYPKD</t>
  </si>
  <si>
    <t>P75976</t>
  </si>
  <si>
    <t>YMFL_ECOLI</t>
  </si>
  <si>
    <t>Uncharacterized protein YmfL</t>
  </si>
  <si>
    <t>ymfL b1147 JW1133</t>
  </si>
  <si>
    <t>ymfL</t>
  </si>
  <si>
    <t>MGKHHWKIEKQPEWYVKAVRKTIAALPSGYAEAADWLDVTENALFNRLRADGDQIFPLGWAMVLQRAGGTHFIADAVAQSANGVFVSLPDVEDVDNADINQRLLEVIEQIGSYSKQIRSAIEDGVVEPHEKTAINDELYLSISKLQEHAALVYKIFCISESNDARECAAPGVVASIASGCGETNA</t>
  </si>
  <si>
    <t>P75977</t>
  </si>
  <si>
    <t>YMFM_ECOLI</t>
  </si>
  <si>
    <t>Uncharacterized protein YmfM</t>
  </si>
  <si>
    <t>ymfM b1148 JW1134</t>
  </si>
  <si>
    <t>ymfM</t>
  </si>
  <si>
    <t>MNSLTTHYRRSQLIALPVPGGKAKVEYCYAVNVPGDREIVTHSFAEWAVGDFNRQKETVLCDKLTAGSKITTECPSESFVGSRKHNGLSTSAKVMSMNASARSNSFVVNSGK</t>
  </si>
  <si>
    <t>P75978</t>
  </si>
  <si>
    <t>YMFN_ECOLI</t>
  </si>
  <si>
    <t>Protein YmfN</t>
  </si>
  <si>
    <t>ymfN b1149 JW1135</t>
  </si>
  <si>
    <t>ymfN</t>
  </si>
  <si>
    <t>MSTKLTGYVWDGCAASGMKLSSVAIMARLADFSNDEGVCWPSIETIARQIGAGMSTVRTAIARLEAEGWLTRKARRQGDGSSPHCAVVDEYHEHATDALYTTMLTGMGARRQPLMWAITTAGYNIEGPCYDKRREVIEMLNGSVPNDELFGIIYTVDEGDDWTDPQVLEKANPNIGVSVYREFLLSQQQRAKNNARLANVFKTKHLNIWASARSAYFNLVSWQSCEDKSLTLEQFEGQPCILAFDLARKLDMNSMARLYTREIDGKTHYYSVAPRFWVPYDTVYSVEKNEDRRTAERFQKWVEMGVLTVTDGAEVDYRYILEEAKAANKISPVSESPIDPFGATGLSHDLADEDLNPVTIIQNYTNMSDPMKELEAAIESGRFHHDGNPIMTWCIGNVVGKTIPGNDDVVKPVKEQAENKIDGAVALIMAVGRAMLYEKEDTLSDHIESYGIRSL</t>
  </si>
  <si>
    <t>P75979</t>
  </si>
  <si>
    <t>YMFR_ECOLI</t>
  </si>
  <si>
    <t>Uncharacterized protein YmfR</t>
  </si>
  <si>
    <t>ymfR b1150 JW1136</t>
  </si>
  <si>
    <t>ymfR</t>
  </si>
  <si>
    <t>MIMLILAPLVGVLGALLLAYGAWLIYPPAGFVVAGALCLFWSWLVARYLDRTQSSVGGGK</t>
  </si>
  <si>
    <t>P75980</t>
  </si>
  <si>
    <t>BEEE_ECOLI</t>
  </si>
  <si>
    <t>Protein BeeE</t>
  </si>
  <si>
    <t>beeE ymfO b1151 JW1137</t>
  </si>
  <si>
    <t>beeE</t>
  </si>
  <si>
    <t>MFFSGLFQRKSDAPVTTPAELADAIGLSYDTYTGKQISSQRAMRLTAVFSCVRVLAESVGMLPCNLYHLNGSLKQRATGERLHKLISTHPNGYMTPQEFWELVVTCLCLRGNFYAYKVKAFGEVAELLPVDPGCVVYALGRCQRWPEGDRRECYSAR</t>
  </si>
  <si>
    <t>P75981</t>
  </si>
  <si>
    <t>JAYE_ECOLI</t>
  </si>
  <si>
    <t>Putative protein JayE (Putative protein JayE from lambdoid prophage e14 region)</t>
  </si>
  <si>
    <t>jayE ymfP b1152 JW5170</t>
  </si>
  <si>
    <t>jayE</t>
  </si>
  <si>
    <t>MWYMRWEGVSDGLKVTAGSVIQRDDLVQYTTTDDATSSGGVLRVPIACSSAGAVGNADDGTALILVTPVNGLPSSGVADTLTGGFDTEELETWRARVIERYYWTPQGGADGDYVVWAKEVPGITRAWTYRHLMGTGTVGVMIASSDLINPIPEESTETAARQHIGPLAPVAGSDLYVFRPVAHTVDFHIRVTPDTPEIRAAITAELRSFLLRDGYPQGELKVSRISEAISGANGEYSHQLLAPVDNISIAKNELAVLGTISWT</t>
  </si>
  <si>
    <t>P75982</t>
  </si>
  <si>
    <t>YMFQ_ECOLI</t>
  </si>
  <si>
    <t>Uncharacterized protein YmfQ (Uncharacterized protein YmfQ in lambdoid prophage e14 region)</t>
  </si>
  <si>
    <t>ymfQ b1153 JW1139</t>
  </si>
  <si>
    <t>ymfQ</t>
  </si>
  <si>
    <t>MDVTNDDYIRLLSALLPPGPVWSASDPAIAGAAPSLTRVHQRADALMRELDPRTTTELINRWERLCGLPDECIPAGTQTLRQRQQRLDAKVNLAGGINEDFYLAQLAALGRPDATITRYDKSTFTCSSACTDAVNAPEWRYYWQVNMPATTNSTWMTCGDPCDSALRIWGDTVVECVLNKLCPSHTYVIFKYPE</t>
  </si>
  <si>
    <t>P75987</t>
  </si>
  <si>
    <t>IRAM_ECOLI</t>
  </si>
  <si>
    <t>Anti-adapter protein IraM (Enhancing lycopene biosynthesis protein 1)</t>
  </si>
  <si>
    <t>iraM elb1 elbA ycgW b1160 JW1147</t>
  </si>
  <si>
    <t>iraM</t>
  </si>
  <si>
    <t>MKWIVIDTVIQPTCGISFSAIWGNMKMIIWYQSTIFLPPGSIFTPVKSGIILKDKEYPITIYHIAPFNKDLWSLLKSSQECPPGESKITNKCLHNSCIIKICPYGLK</t>
  </si>
  <si>
    <t>P75988</t>
  </si>
  <si>
    <t>YCGX_ECOLI</t>
  </si>
  <si>
    <t>Uncharacterized protein YcgX</t>
  </si>
  <si>
    <t>ycgX b1161 JW1148</t>
  </si>
  <si>
    <t>ycgX</t>
  </si>
  <si>
    <t>MDQVVVFQKMFEQVRKEQNFSWFYSELKHHRIAHYIYYLATDNIRIITHDDTVLLLRGTRNLLKVSTTKNPAKIKEAALLHICGKSTFREYCSTLAGAGVFRWVTDVNHNKRSYYAIDNTLLYIEDVENNKPLI</t>
  </si>
  <si>
    <t>P75989</t>
  </si>
  <si>
    <t>BLUR_ECOLI</t>
  </si>
  <si>
    <t>HTH-type transcriptional repressor BluR</t>
  </si>
  <si>
    <t>bluR ycgE b1162 JW1149</t>
  </si>
  <si>
    <t>bluR</t>
  </si>
  <si>
    <t>MAYYSIGDVAERCGINPVTLRAWQRRYGLLKPQRSEGGHRLFDEEDIQRIEEIKRWISNGVPVGKVKALLETTSQDTEDDWSRLQEEMMSILRMANPAKLRARIISLGREYPVDQLINHVYLPVRQRLVLDHNTSRIMSSMFDGALIEYAATSLFEMRRKPGKEAILMAWNVEERARLWLEAWRLSLSGWHISVLADPIESPRPELFPTQTLIVWTGMAPTRRQNELLQHWGEQGYKVIFHAP</t>
  </si>
  <si>
    <t>P75990</t>
  </si>
  <si>
    <t>BLUF_ECOLI</t>
  </si>
  <si>
    <t>Blue light- and temperature-regulated antirepressor BluF (Blrp)</t>
  </si>
  <si>
    <t>bluF blrp ycgF b1163 JW1150</t>
  </si>
  <si>
    <t>bluF</t>
  </si>
  <si>
    <t>MLTTLIYRSHIRDDEPVKKIEEMVSIANRRNMQSDVTGILLFNGSHFFQLLEGPEEQVKMIYRAICQDPRHYNIVELLCDYAPARRFGKAGMELFDLRLHERDDVLQAVFDKGTSKFQLTYDDRALQFFRTFVLATEQSTYFEIPAEDSWLFIADGSDKELDSCALSPTINDHFAFHPIVDPLSRRIIAFEAIVQKNEDSPSAIAVGQRKDGEIYTADLKSKALAFTMAHALELGDKMISINLLPMTLVNEPDAVSFLLNEIKANALVPEQIIVEFTESEVISRFDEFAEAIKSLKAAGISVAIDHFGAGFAGLLLLSRFQPDRIKISQELITNVHKSGPRQAIIQAIIKCCTSLEIQVSAMGVATPEEWMWLESAGIEMFQGDLFAKAKLNGIPSIAWPEKK</t>
  </si>
  <si>
    <t>P75991</t>
  </si>
  <si>
    <t>YCGZ_ECOLI</t>
  </si>
  <si>
    <t>Probable two-component-system connector protein YcgZ</t>
  </si>
  <si>
    <t>ycgZ b1164 JW1151</t>
  </si>
  <si>
    <t>ycgZ</t>
  </si>
  <si>
    <t>MHQNSVTLDSAGAITRYFAKANLHTQQETLGEIVTEILKDGRNLSRKSLCAKLLCRLEHATGEEEQKHYNALIGLLFE</t>
  </si>
  <si>
    <t>P75992</t>
  </si>
  <si>
    <t>YMGA_ECOLI</t>
  </si>
  <si>
    <t>Probable two-component-system connector protein YmgA</t>
  </si>
  <si>
    <t>ymgA b1165 JW1152</t>
  </si>
  <si>
    <t>ymgA</t>
  </si>
  <si>
    <t>MKTSDNERIKYEITGQAVLQILRMKINFSLQTLIKQLLVMKSAEEDAFRRDLIDSIIRDFSNSDSGGPNRRTATADNKSMFNGKKINRIH</t>
  </si>
  <si>
    <t>P75993</t>
  </si>
  <si>
    <t>ARIR_ECOLI</t>
  </si>
  <si>
    <t>Probable two-component-system connector protein AriR</t>
  </si>
  <si>
    <t>ariR ymgB b1166 JW1153</t>
  </si>
  <si>
    <t>ariR</t>
  </si>
  <si>
    <t>MLEDTTIHNAITDKALASYFRSSGNLLEEESAVLGQAVTNLMLSGDNVNNKNIILSLIHSLETTSDILKADVIRKTLEIVLRYTADDM</t>
  </si>
  <si>
    <t>P75994</t>
  </si>
  <si>
    <t>YMGC_ECOLI</t>
  </si>
  <si>
    <t>Uncharacterized protein YmgC</t>
  </si>
  <si>
    <t>ymgC b1167 JW1154</t>
  </si>
  <si>
    <t>ymgC</t>
  </si>
  <si>
    <t>MNNSIPERFIFQCALFKNLEREVFMTHGYVDSHIIDQALRLRLKDETSVILSDLYLQILQYIEMHKTTLTDIIINDRESVLS</t>
  </si>
  <si>
    <t>P75995</t>
  </si>
  <si>
    <t>PDEG_ECOLI</t>
  </si>
  <si>
    <t>Probable cyclic di-GMP phosphodiesterase PdeG (EC 3.1.4.52)</t>
  </si>
  <si>
    <t>pdeG ycgG b1168 JW5174</t>
  </si>
  <si>
    <t>pdeG</t>
  </si>
  <si>
    <t>MRNTLIPILVAICLFITGVAILNIQLWYSAKAEYLAGARYAANNINHILEEASQATQTAVNIAGKECNLEEQYQLGTEAALKPHLRTIIILKQGIVWCTSLPGNRVLLSRIPVFPDSNLLLAPAIDTVNRLPILLYQNQFADTRILVTISDQHIRGALNVPLKGVRYVLRVADDIIGPTGDVMTLNGHYPYTEKVHSTKYHFTIIFNPPPLFSFYRLIDKGFGILIFILLIACAAAFLLDRYFNKSATPEEILRRAINNGEIVPFYQPVVNGREGTLRGVEVLARWKQPHGGYISPAAFIPLAEKSGLIVPLTQSLMNQVARQMNAIASKLPEGFHIGINFSASHIISPTFVDECLNFRDSFTRRDLNLVLEVTEREPLNVDESLVQRLNILHENGFVIALDDFGTGYSGLSYLHDLHIDYIKIDHSFVGRVNADPESTRILDCVLDLARKLSISIVAEGVETKEQLDYLNQNYITFQQGYYFYKPVTYIDLVKIILSKPKVKVVVE</t>
  </si>
  <si>
    <t>P76000</t>
  </si>
  <si>
    <t>YCGI_ECOLI</t>
  </si>
  <si>
    <t>Putative uncharacterized protein YcgI</t>
  </si>
  <si>
    <t>ycgI ymgH b4521 JW1162/JW5179 b1173</t>
  </si>
  <si>
    <t>ycgI</t>
  </si>
  <si>
    <t>MNTIHLRCLFRMNPLVWCLRADVAAELRSLRRYYHLSNGMESKSVDTRSIYRELGATLSYNMRLGNGMEXEPWLKAAVRKEFVDDNRVKVNNDGNFVNDLSGRRGIYQAAIKASFSSTFSGHLGVGYSHGAGVESPWNAVAGVNWSF</t>
  </si>
  <si>
    <t>P76001</t>
  </si>
  <si>
    <t>YCGJ_ECOLI</t>
  </si>
  <si>
    <t>Uncharacterized protein YcgJ</t>
  </si>
  <si>
    <t>ycgJ b1177 JW1166</t>
  </si>
  <si>
    <t>ycgJ</t>
  </si>
  <si>
    <t>MNMMRIFYIGLSGVGMMFSSMASGNDAGGLQSPACGVVCDPYICVNSDGISPELTRKYLGEKAAENLQSLQGYDPSEFTFANGVFCDVKEKLCRDDRYFGVDGKRSGKINQTTTKMLFMCRE</t>
  </si>
  <si>
    <t>P76002</t>
  </si>
  <si>
    <t>PLIG_ECOLI</t>
  </si>
  <si>
    <t>Inhibitor of g-type lysozyme</t>
  </si>
  <si>
    <t>pliG ycgK b1178 JW1167</t>
  </si>
  <si>
    <t>pliG</t>
  </si>
  <si>
    <t>MKIKSIRKAVLLLALLTSTSFAAGKNVNVEFRKGHSSAQYSGEIKGYDYDTYTFYAKKGQKVHVSISNEGADTYLFGPGIDDSVDLSRYSPELDSHGQYSLPASGKYELRVLQTRNDARKNKTKKYNVDIQIK</t>
  </si>
  <si>
    <t>P76004</t>
  </si>
  <si>
    <t>YCGM_ECOLI</t>
  </si>
  <si>
    <t>Uncharacterized protein YcgM</t>
  </si>
  <si>
    <t>ycgM b1180 JW1169</t>
  </si>
  <si>
    <t>ycgM</t>
  </si>
  <si>
    <t>MYQHHNWQGALLDYPVSKVVCVGSNYAKHIKEMGSAVPEEPVLFIKPETALCDLRQPLAIPSDFGSVHHEVELAVLIGATLRQATEEHVRKAIAGYGVALDLTLRDVQGKMKKAGQPWEKAKAFDNSCPLSGFIPAAEFTGDPQNTTLSLSVNGEQRQQGTTADMIHKIVPLIAYMSKFFTLKAGDVVLTGTPDGVGPLQSGDELTVTFDGHSLTTRVL</t>
  </si>
  <si>
    <t>P76007</t>
  </si>
  <si>
    <t>NHAP2_ECOLI</t>
  </si>
  <si>
    <t>K(+)/H(+) antiporter NhaP2 (Potassium/proton antiporter NhaP2)</t>
  </si>
  <si>
    <t>cvrA nhaP2 ycgO b1191 JW5184</t>
  </si>
  <si>
    <t>cvrA</t>
  </si>
  <si>
    <t>MDATTIISLFILGSILVTSSILLSSFSSRLGIPILVIFLAIGMLAGVDGVGGIPFDNYPFAYMVSNLALAIILLDGGMRTQASSFRVALGPALSLATLGVLITSGLTGMMAAWLFNLDLIEGLLIGAIVGSTDAAAVFSLLGGKGLNERVGSTLEIESGSNDPMAVFLTITLIAMIQHHESNISWMFIVDILQQFGLGIVIGLGGGYLLLQMINRIALPAGLYPLLALSGGILIFSLTTALEGSGILAVYLCGFLLGNRPIRNRYGILQNFDGLAWLAQIAMFLVLGLLVNPSDLLPIAIPALILSAWMIFFARPLSVFAGLLPFRGFNLRERVFISWVGLRGAVPIILAVFPMMAGLENARLFFNVAFFVVLVSLLLQGTSLSWAAKKAKVVVPPVGRPVSRVGLDIHPENPWEQFVYQLSADKWCVGAALRDLHMPKETRIAALFRDNQLLHPTGSTRLREGDVLCVIGRERDLPALGKLFSQSPPVALDQRFFGDFILEASAKYADVALIYGLEDGREYRDKQQTLGEIVQQLLGAAPVVGDQVEFAGMIWTVAEKEDNEVLKIGVRVAEEEAES</t>
  </si>
  <si>
    <t>P76008</t>
  </si>
  <si>
    <t>LDCA_ECOLI</t>
  </si>
  <si>
    <t>Murein tetrapeptide carboxypeptidase (EC 3.4.17.13) (LD-carboxypeptidase A) (Muramoyltetrapeptide carboxypeptidase)</t>
  </si>
  <si>
    <t>ldcA ycgQ b1192 JW1181</t>
  </si>
  <si>
    <t>ldcA</t>
  </si>
  <si>
    <t>MSLFHLIAPSGYCIKQHAALRGIQRLTDAGHQVNNVEVIARRCERFAGTETERLEDLNSLARLTTPNTIVLAVRGGYGASRLLADIDWQALVARQQHDPLLICGHSDFTAIQCGLLAHGNVITFSGPMLVANFGADELNAFTEHHFWLALRNETFTIEWQGEGPTCRAEGTLWGGNLAMLISLIGTPWMPKIENGILVLEDINEHPFRVERMLLQLYHAGILPRQKAIILGSFSGSTPNDYDAGYNLESVYAFLRSRLSIPLITGLDFGHEQRTVTLPLGAHAILNNTREGTQLTISGHPVLKM</t>
  </si>
  <si>
    <t>P76010</t>
  </si>
  <si>
    <t>YCGR_ECOLI</t>
  </si>
  <si>
    <t>Flagellar brake protein YcgR (Cyclic di-GMP binding protein YcgR)</t>
  </si>
  <si>
    <t>ycgR b1194 JW1183</t>
  </si>
  <si>
    <t>ycgR</t>
  </si>
  <si>
    <t>MSHYHEQFLKQNPLAVLGVLRDLHKAAIPLRLSWNGGQLISKLLAITPDKLVLDFGSQAEDNIAVLKAQHITITAETQGAKVEFTVEQLQQSEYLQLPAFITVPPPTLWFVQRRRYFRISAPLHPPYFCQTKLADNSTLRFRLYDLSLGGMGALLETAKPAELQEGMRFAQIEVNMGQWGVFHFDAQLISISERKVIDGKNETITTPRLSFRFLNVSPTVERQLQRIIFSLEREAREKADKVRD</t>
  </si>
  <si>
    <t>P76011</t>
  </si>
  <si>
    <t>YMGE_ECOLI</t>
  </si>
  <si>
    <t>UPF0410 protein YmgE (Transglycosylase-associated gene protein)</t>
  </si>
  <si>
    <t>ymgE tag b1195 JW1184</t>
  </si>
  <si>
    <t>ymgE</t>
  </si>
  <si>
    <t>MGIIAWIIFDLIAGIIAKLIMPGRDGGGFFLTCILGIVGAVVGGWLATMFGIGGSISGFNLHSFLVAVVGAILVLGIFRLLRRE</t>
  </si>
  <si>
    <t>P76012</t>
  </si>
  <si>
    <t>YCGY_ECOLI</t>
  </si>
  <si>
    <t>Uncharacterized protein YcgY</t>
  </si>
  <si>
    <t>ycgY b1196 JW1185</t>
  </si>
  <si>
    <t>ycgY</t>
  </si>
  <si>
    <t>MIQKINILDSSQSGVKNGADSEAVLAALIEHLELINPSGRLSQNTRSAMLQLREEEWSEFFFWLLNSLECLDYVIINLTPESKKTLMSEHRNNIQVAIDALYSQRRRKSPGDESETLTRRNDAIFGNHVWQTFAQYFPPGLEKPSV</t>
  </si>
  <si>
    <t>P76014</t>
  </si>
  <si>
    <t>DHAL_ECOLI</t>
  </si>
  <si>
    <t>PEP-dependent dihydroxyacetone kinase, ADP-binding subunit DhaL (EC 2.7.1.121)</t>
  </si>
  <si>
    <t>dhaL ycgS b1199 JW5186</t>
  </si>
  <si>
    <t>dhaL</t>
  </si>
  <si>
    <t>MSLSRTQIVNWLTRCGDIFSTESEYLTGLDREIGDADHGLNMNRGFSKVVEKLPAIADKDIGFILKNTGMTLLSSVGGASGPLFGTFFIRAAQATQARQSLTLEELYQMFRDGADGVISRGKAEPGDKTMCDVWVPVVESLRQSSEQNLSVPVALEAASSIAESAAQSTITMQARKGRASYLGERSIGHQDPGATSVMFMMQMLALAAKE</t>
  </si>
  <si>
    <t>P76015</t>
  </si>
  <si>
    <t>DHAK_ECOLI</t>
  </si>
  <si>
    <t>PEP-dependent dihydroxyacetone kinase, dihydroxyacetone-binding subunit DhaK (EC 2.7.1.121)</t>
  </si>
  <si>
    <t>dhaK ycgT b1200 JW5187</t>
  </si>
  <si>
    <t>dhaK</t>
  </si>
  <si>
    <t>MKKLINDVQDVLDEQLAGLAKAHPSLTLHQDPVYVTRADAPVAGKVALLSGGGSGHEPMHCGYIGQGMLSGACPGEIFTSPTPDKIFECAMQVDGGEGVLLIIKNYTGDILNFETATELLHDSGVKVTTVVIDDDVAVKDSLYTAGRRGVANTVLIEKLVGAAAERGDSLDACAELGRKLNNQGHSIGIALGACTVPAAGKPSFTLADNEMEFGVGIHGEPGIDRRPFSSLDQTVDEMFDTLLVNGSYHRTLRFWDYQQGSWQEEQQTKQPLQSGDRVIALVNNLGATPLSELYGVYNRLTTRCQQAGLTIERNLIGAYCTSLDMTGFSITLLKVDDETLALWDAPVHTPALNWGK</t>
  </si>
  <si>
    <t>P76016</t>
  </si>
  <si>
    <t>DHAR_ECOLI</t>
  </si>
  <si>
    <t>PTS-dependent dihydroxyacetone kinase operon regulatory protein</t>
  </si>
  <si>
    <t>dhaR ycgU b1201 JW5188</t>
  </si>
  <si>
    <t>dhaR</t>
  </si>
  <si>
    <t>MSGAFNNDGRGISPLIATSWERCNKLMKRETWNVPHQAQGVTFASIYRRKKAMLTLGQAALEDAWEYMAPRECALFILDETACILSRNGDPQTLQQLSALGFNDGTYCAEGIIGTCALSLAAISGQAVKTMADQHFKQVLWNWAFCATPLFDSKGRLTGTIALACPVEQTTAADLPLTLAIAREVGNLLLTDSLLAETNRHLNQLNALLESMDDGVISWDEQGNLQFINAQAARVLRLDATASQGRAITELLTLPAVLQQAIKQAHPLKHVEATFESQHQFIDAVITLKPIIETQGTSFILLLHPVEQMRQLMTSQLGKVSHTFAHMPQDDPQTRRLIHFGRQAARSSFPVLLCGEEGVGKALLSQAIHNESERAAGPYIAVNCELYGDAALAEEFIGGDRTDNENGRLSRLELAHGGTLFLEKIEYLAVELQSALLQVIKQGVITRLDARRLIPIDVKVIATTTADLAMLVEQNRFSRQLYYALHAFEITIPPLRMRRGSIPALVNNKLRSLEKRFSTRLKIDDDALARLVSCAWPGNDFELYSVIENLALSSDNGRIRVSDLPEHLFTEQATDDVSATRLSTSLSFAEVEKEAIINAAQVTGGRIQEMSALLGIGRTTLWRKMKQHGIDAGQFKRRV</t>
  </si>
  <si>
    <t>P76017</t>
  </si>
  <si>
    <t>YCGV_ECOLI</t>
  </si>
  <si>
    <t>Uncharacterized protein YcgV</t>
  </si>
  <si>
    <t>ycgV b1202 JW1193</t>
  </si>
  <si>
    <t>ycgV</t>
  </si>
  <si>
    <t>MGIKQHNGNTKADRLAELKIRSPSIQLIKFGAIGLNAIIFSPLLIAADTGSQYGTNITINDGDRITGDTADPSGNLYGVMTPAGNTPGNINLGNDVTVNVNDASGYAKGIIIQGKNSSLTANRLTVDVVGQTSAIGINLIGDYTHADLGTGSTIKSNDDGIIIGHSSTLTATQFTIENSNGIGLTINDYGTSVDLGSGSKITTDGSTGVYIGGLNGNNANGAARFTATDLTIDVQGYSAMGINVQKNSVVDLGTNSTIKTNGDNAHGLWSFGQVSANALTVDVTGAAANGVEVRGGTTTIGADSHISSAQGGGLVTSGSDAIINFTGTAAQRNSIFSGGSYGASAQTATAVVNMQNTDITVDRNGSLALGLWALSGGRITGDSLAITGAAGARGIYAMTNSQIDLTSDLVIDMSTPDQMAIATQHDDGYAASRINASGRMLINGSVLSKGGLINLDMHPGSVWTGSSLSDNVNGGKLDVAMNNSVWNVTSNSNLDTLALSHSTVDFASHGSTAGTFATLNVENLSGNSTFIMRADVVGEGNGVNNKGDLLNISGSSAGNHVLAIRNQGSEATTGNEVLTVVKTTDGAASFSASSQVELGGYLYDVRKNGTNWELYASGTVPEPTPNPEPTPAPAQPPIVNPDPTPEPAPTPKPTTTADAGGNYLNVGYLLNYVENRTLMQRMGDLRNQSKDGNIWLRSYGGSLDSFASGKLSGFDMGYSGIQFGGDKRLSDVMPLYVGLYIGSTHASPDYSGGDGTARSDYMGMYASYMAQNGFYSDLVIKASRQKNSFHVLDSQNNGVNANGTANGMSISLEAGQRFNLSPTGYGFYIEPQTQLTYSHQNEMTMKASNGLNIHLNHYESLLGRASMILGYDITAGNSQLNVYVKTGAIREFSGDTEYLLNNSREKYSFKGNGWNNGVGVSAQYNKQHTFYLEADYTQGNLFDQKQVNGGYRFSF</t>
  </si>
  <si>
    <t>P76023</t>
  </si>
  <si>
    <t>YCHS_ECOLI</t>
  </si>
  <si>
    <t>Protein YchS</t>
  </si>
  <si>
    <t>ychS b1228 JW5881</t>
  </si>
  <si>
    <t>ychS</t>
  </si>
  <si>
    <t>MVVGEGLLSAARFALRVVACGNALSLALKSNLGRSFSSFPAWAEYLIADSFENSGAFESDGGGGRITQRCALRPSGRCLRQRSLADARAEP</t>
  </si>
  <si>
    <t>P76027</t>
  </si>
  <si>
    <t>OPPD_ECOLI</t>
  </si>
  <si>
    <t>Oligopeptide transport ATP-binding protein OppD</t>
  </si>
  <si>
    <t>oppD b1246 JW1238</t>
  </si>
  <si>
    <t>oppD</t>
  </si>
  <si>
    <t>MSVIETATVPLAQQQADALLNVKDLRVTFSTPDGDVTAVNDLNFSLRAGETLGIVGESGSGKSQTAFALMGLLAANGRIGGSATFNGREILNLPEHELNKLRAEQISMIFQDPMTSLNPYMRVGEQLMEVLMLHKNMSKAEAFEESVRMLDAVKMPEARKRMKMYPHEFSGGMRQRVMIAMALLCRPKLLIADEPTTALDVTVQAQIMTLLNELKREFNTAIIMITHDLVVVAGICDKVLVMYAGRTMEYGNARDVFYQPVHPYSIGLLNAVPRLDAEGETMLTIPGNPPNLLRLPKGCPFQPRCPHAMEICSSAPPLEEFTPGRLRACFKPVEELL</t>
  </si>
  <si>
    <t>P76034</t>
  </si>
  <si>
    <t>YCIT_ECOLI</t>
  </si>
  <si>
    <t>Uncharacterized HTH-type transcriptional regulator YciT</t>
  </si>
  <si>
    <t>yciT b1284 JW1276</t>
  </si>
  <si>
    <t>yciT</t>
  </si>
  <si>
    <t>MNSRQQTILQMVIDQGQVSVTDLAKATGVSEVTIRQDLNTLEKLSYLRRAHGFAVSLDSDDVETRMMSNYTLKRELAEFAASLVQPGETIFIENGSSNALLARTLGEQKKNVTIITVSSYIAHLLKDAPCEVILLGGVYQKKSESMVGPLTRQCIQQVHFSKAFIGIDGWQPETGFTGRDMMRTDVVNAVLEKECEAIVLTDSSKFGAVHSYSIGPVERFNRVITDSKIRASDLMHLEHSKLTIHVVDI</t>
  </si>
  <si>
    <t>P76035</t>
  </si>
  <si>
    <t>YCIW_ECOLI</t>
  </si>
  <si>
    <t>Uncharacterized protein YciW</t>
  </si>
  <si>
    <t>yciW b1287 JW5200</t>
  </si>
  <si>
    <t>yciW</t>
  </si>
  <si>
    <t>MEQRHITGKSHWYHETQSSTTEYDVLPLVPEAAKVSDPFLLDVILEKETLAPFLSWLDPARVLAVDLFPDQLTVTRSQTFTAYERLSTALTVAQVCGVQRLCNYYSARLTPLPGPDSTRESNHRLAQITQYARQLASSPSIIDNRSRQHLNDVGLTAWDCVIISQIIGFIGFQARTIATFQAYLGHPVRWLPGLEIQNYADASLFADESLRWRSSYEVEKLPEEHTKSSTAELCQLAEILSLHPISLSLLEKLLNSTRGNTQPDNQLAALLCARINGSPACFATCMDSSNEYKKISTLMRKGENEINQWADRHSVERATVQAIQWLTRAPDRFSAAQFSPLLEHEKSSTQIINLLVWSGLCGWINRLKIALGETY</t>
  </si>
  <si>
    <t>P76037</t>
  </si>
  <si>
    <t>PUUP_ECOLI</t>
  </si>
  <si>
    <t>Putrescine importer PuuP</t>
  </si>
  <si>
    <t>puuP ycjJ b1296 JW1289</t>
  </si>
  <si>
    <t>puuP</t>
  </si>
  <si>
    <t>MAINSPLNIAAQPGKTRLRKSLKLWQVVMMGLAYLTPMTVFDTFGIVSGISDGHVPASYLLALAGVLFTAISYGKLVRQFPEAGSAYTYAQKSINPHVGFMVGWSSLLDYLFLPMINVLLAKIYLSALFPEVPPWVWVVTFVAILTAANLKSVNLVANFNTLFVLVQISIMVVFIFLVVQGLHKGEGVGTVWSLQPFISENAHLIPIITGATIVCFSFLGFDAVTTLSEETPDAARVIPKAIFLTAVYGGVIFIAASFFMQLFFPDISRFKDPDAALPEIALYVGGKLFQSIFLCTTFVNTLASGLASHASVSRLLYVMGRDNVFPERVFGYVHPKWRTPALNVIMVGIVALSALFFDLVTATALINFGALVAFTFVNLSVFNHFWRRKGMNKSWKDHFHYLLMPLVGALTVGVLWVNLESTSLTLGLVWASLGGAYLWYLIRRYRKVPLYDGDRTPVSET</t>
  </si>
  <si>
    <t>P76038</t>
  </si>
  <si>
    <t>PUUD_ECOLI</t>
  </si>
  <si>
    <t>Gamma-glutamyl-gamma-aminobutyrate hydrolase PuuD (Gamma-Glu-GABA hydrolase) (EC 3.5.1.94)</t>
  </si>
  <si>
    <t>puuD ycjL b1298 JW1291</t>
  </si>
  <si>
    <t>puuD</t>
  </si>
  <si>
    <t>MENIMNNPVIGVVMCRNRLKGHATQTLQEKYLNAIIHAGGLPIALPHALAEPSLLEQLLPKLDGIYLPGSPSNVQPHLYGENGDEPDADPGRDLLSMAIINAALERRIPIFAICRGLQELVVATGGSLHRKLCEQPELLEHREDPELPVEQQYAPSHEVQVEEGGLLSALLPECSNFWVNSLHGQGAKVVSPRLRVEARSPDGLVEAVSVINHPFALGVQWHPEWNSSEYALSRILFEGFITACQHHIAEKQRL</t>
  </si>
  <si>
    <t>P76041</t>
  </si>
  <si>
    <t>GGAP_ECOLI</t>
  </si>
  <si>
    <t>Glucosylglycerate phosphorylase (GGa phosphorylase) (GGaP) (EC 2.4.1.352)</t>
  </si>
  <si>
    <t>ycjM ggaP b1309 JW1302</t>
  </si>
  <si>
    <t>ycjM</t>
  </si>
  <si>
    <t>MKQKITDYLDEIYGGTFTATHLQKLVTRLESAKRLITQRRKKHWDESDVVLITYADQFHSNDLKPLPTFNQFYHQWLQSIFSHVHLLPFYPWSSDDGFSVIDYHQVASEAGEWQDIQQLGECSHLMFDFVCNHMSAKSEWFKNYLQQHPGFEDFFIAVDPQTDLSAVTRPRALPLLTPFQMRDHSTRHLWTTFSDDQIDLNYRSPEVLLAMVDVLLCYLAKGAEYVRLDAVGFMWKEPGTSCIHLEKTHLIIKLLRSIIDNVAPGTVIITETNVPHKDNIAYFGAGDDEAHMVYQFSLPPLVLHAVQKQNVEALCAWAQNLTLPSSNTTWFNFLASHDGIGLNPLRGLLPESEILELVEALQQEGALVNWKNNPDGTRSPYEINVTYMDALSRRESSDEERCARFILAHAILLSFPGVPAIYIQSILGSRNDYAGVEKLGYNRAINRKKYHSKEITRELNDEATLRHAVYHELSRLITLRRSHNEFHPDNNFTIDTINSSVMRIPRSNADGNCLTGLFNVSKNIQHVNITNLHGRDLISEVDILGNEITLRPWQVMWIK</t>
  </si>
  <si>
    <t>P76042</t>
  </si>
  <si>
    <t>YCJN_ECOLI</t>
  </si>
  <si>
    <t>Putative ABC transporter periplasmic-binding protein YcjN</t>
  </si>
  <si>
    <t>ycjN b1310 JW1303</t>
  </si>
  <si>
    <t>ycjN</t>
  </si>
  <si>
    <t>MIKSKIVLLSALVSCALISGCKEENKTNVSIEFMHSSVEQERQAVISKLIARFEKENPGITVKQVPVEEDAYNTKVITLSRSGSLPEVIETSHDYAKVMDKEQLIDRKAVATVISNVGEGAFYDGVLRIVRTEDGSAWTGVPVSAWIGGIWYRKDVLAKAGLEEPKNWQQLLDVAQKLNDPANKKYGIALPTAESVLTEQSFSQFALSNQANVFNAEGKITLDTPEMMQALTYYRDLTANTMPGSNDIMEVKDAFMNGTAPMAIYSTYILPAVIKEGDPKNVGFVVPTEKNSAVYGMLTSLTITAGQKTEETEAAEKFVTFMEQADNIADWVMMSPGAALPVNKAVVTTATWKDNDVIKALGELPNQLIGELPNIQVFGAVGDKNFTRMGDVTGSGVVSSMVHNVTVGKADLSTTLQASQKKLDELIEQH</t>
  </si>
  <si>
    <t>P76043</t>
  </si>
  <si>
    <t>YCJQ_ECOLI</t>
  </si>
  <si>
    <t>D-guloside 3-dehydrogenase (EC 1.1.1.-)</t>
  </si>
  <si>
    <t>ycjQ b1313 JW1306</t>
  </si>
  <si>
    <t>ycjQ</t>
  </si>
  <si>
    <t>MKKLVATAPRVAALVEYEDRAILANEVKIRVRFGAPKHGTEVVDFRAASPFIDEDFNGEWQMFTPRPADAPRGIEFGKFQLGNMVVGDIIECGSDVTDYAVGDSVCGYGPLSETVIINAVNNYKLRKMPQGSSWKNAVCYDPAQFAMSGVRDANVRVGDFVVVVGLGAIGQIAIQLAKRAGASVVIGVDPIAHRCDIARRHGADFCLNPIGTDVGKEIKTLTGKQGADVIIETSGYADALQSALRGLAYGGTISYVAFAKPFAEGFNLGREAHFNNAKIVFSRACSEPNPDYPRWSRKRIEETCWELLMNGYLNCEDLIDPVVTFANSPESYMQYVDQHPEQSIKMGVTF</t>
  </si>
  <si>
    <t>P76044</t>
  </si>
  <si>
    <t>YCJR_ECOLI</t>
  </si>
  <si>
    <t>3-dehydro-D-guloside 4-epimerase (EC 5.1.3.-) (3-keto-D-guloside 4-epimerase)</t>
  </si>
  <si>
    <t>ycjR b1314 JW5202</t>
  </si>
  <si>
    <t>ycjR</t>
  </si>
  <si>
    <t>MKIGTQNQAFFPENILEKFRYIKEMGFDGFEIDGKLLVNNIEEVKAAIKETGLPVTTACGGYDGWIGDFIEERRLNGLKQIERILEALAEVGGKGIVVPAAWGMFTFRLPPMTSPRSLDGDRKMVSDSLRVLEQVAARTGTVVYLEPLNRYQDHMINTLADARRYIVENDLKHVQIIGDFYHMNIEEDNLAQALHDNRDLLGHVHIADNHRYQPGSGTLDFHALFEQLRADNYQGYVVYEGRIRAEDPAQAYRDSLAWLRTC</t>
  </si>
  <si>
    <t>P76045</t>
  </si>
  <si>
    <t>OMPG_ECOLI</t>
  </si>
  <si>
    <t>Outer membrane porin G (Outer membrane protein G)</t>
  </si>
  <si>
    <t>ompG b1319 JW1312</t>
  </si>
  <si>
    <t>ompG</t>
  </si>
  <si>
    <t>MKKLLPCTALVMCAGMACAQAEERNDWHFNIGAMYEIENVEGYGEDMDGLAEPSVYFNAANGPWRIALAYYQEGPVDYSAGKRGTWFDRPELEVHYQFLENDDFSFGLTGGFRNYGYHYVDEPGKDTANMQRWKIAPDWDVKLTDDLRFNGWLSMYKFANDLNTTGYADTRVETETGLQYTFNETVALRVNYYLERGFNMDDSRNNGEFSTQEIRAYLPLTLGNHSVTPYTRIGLDRWSNWDWQDDIEREGHDFNRVGLFYGYDFQNGLSVSLEYAFEWQDHDEGDSDKFHYAGVGVNYSF</t>
  </si>
  <si>
    <t>P76046</t>
  </si>
  <si>
    <t>YCJX_ECOLI</t>
  </si>
  <si>
    <t>Uncharacterized protein YcjX</t>
  </si>
  <si>
    <t>ycjX b1321 JW1314</t>
  </si>
  <si>
    <t>ycjX</t>
  </si>
  <si>
    <t>MKRLKNELNALVNRGVDRHLRLAVTGLSRSGKTAFITAMVNQLLNIHAGARLPLLSAVREERLLGVKRIPQRDFGIPRFTYDEGLAQLYGDPPAWPTPTRGVSEIRLALRFKSNDSLLRHFKDTSTLYLEIVDYPGEWLLDLPMLAQDYLSWSRQMTGLLNGQRGEWSAKWRMMSEGLDPLAPADENRLADIAAAWTDYLHHCKEQGLHFIQPGRFVLPGDMAGAPALQFFPWPDVDTWGESKLAQADKHTNAGMLRERFNYYCEKVVKGFYKNHFLRFDRQIVLVDCLQPLNSGPQAFNDMRLALTQLMQSFHYGQRTLFRRLFSPVIDKLLFAATKADHVTIDQHANMVSLLQQLIQDAWQNAAFEGISMDCLGLASVQATTSGIIDVNGEKIPALRGNRLSDGAPLTVYPGEVPARLPGQAFWDKQGFQFEAFRPQVMDVDKPLPHIRLDAALEFLIGDKLR</t>
  </si>
  <si>
    <t>P76049</t>
  </si>
  <si>
    <t>YCJY_ECOLI</t>
  </si>
  <si>
    <t>Uncharacterized protein YcjY</t>
  </si>
  <si>
    <t>ycjY b1327 JW5804</t>
  </si>
  <si>
    <t>ycjY</t>
  </si>
  <si>
    <t>MMNNKVSFTNSNNPTISLSAVIYFPPKFDETRQYQAIVLSHPGGGVKEQTAGTYAKKLAEKGFVTIAYDASYQGESGGEPRQLENPYIRTEDISAVIDYLTTLSYVDNTRIGAMGICAGAGYTANAAIQDRRIKAIGTVSAVNIGSIFRNGWENNVKSIDALPYVEAGSNARTSDISSGEYAIMPLAPMKESDAPNEELRQAWEYYHTPRAQYPTAPGYATLRSLNQIITYDAYHMAEVYLTQPTQIVAGSQAGSKWMSDDLYDRASSQDKRYHIVEGANHMDLYDGKAYVAEAISVLAPFFEETL</t>
  </si>
  <si>
    <t>P76052</t>
  </si>
  <si>
    <t>ABGB_ECOLI</t>
  </si>
  <si>
    <t>p-aminobenzoyl-glutamate hydrolase subunit B (EC 3.5.1.-) (PABA-GLU hydrolase) (PGH)</t>
  </si>
  <si>
    <t>abgB ydaI b1337 JW1331 ECK1333</t>
  </si>
  <si>
    <t>abgB</t>
  </si>
  <si>
    <t>MQEIYRFIDDAIEADRQRYTDIADQIWDHPETRFEEFWSAEHLASALESAGFTVTRNVGNIPNAFIASFGQGKPVIALLGEYDALAGLSQQAGCAQPTSVTPGENGHGCGHNLLGTAAFAAAIAVKKWLEQYGQGGTVRFYGCPGEEGGSGKTFMVREGVFDDVDAALTWHPEAFAGMFNTRTLANIQASWRFKGIAAHAANSPHLGRSALDAVTLMTTGTNFLNEHIIEKARVHYAITNSGGISPNVVQAQAEVLYLIRAPEMTDVQHIYDRVAKIAEGAALMTETTVECRFDKACSSYLPNRTLENAMYQALSHFGTPEWNSEELAFAKQIQATLTSNDRQNSLNNIAATGGENGKVFALRHRETVLANEVAPYAATDNVLAASTDVGDVSWKLPVAQCFSPCFAVGTPLHTWQLVSQGRTSIAHKGMLLAAKTMAATTVNLFLDSGLLQECQQEHQQVTDTQPYHCPIPKNVTPSPLK</t>
  </si>
  <si>
    <t>P76053</t>
  </si>
  <si>
    <t>SMRA_ECOLI</t>
  </si>
  <si>
    <t>Probable DNA endonuclease SmrA (EC 3.1.-.-)</t>
  </si>
  <si>
    <t>smrA ydaL b1340 JW1334</t>
  </si>
  <si>
    <t>smrA</t>
  </si>
  <si>
    <t>MNLDDKSLFLDAMEDVQPLKRATDVHWHPTRNQRAPQRIDTLQLDNFLTTGFLDIIPLSQPLEFRREGLQHGVLDKLRSGKYPQQASLNLLRQPVEECRKMVFSFIQQALADGLRNVLIIHGKGRDDKSHANIVRSYVARWLTEFDDVQAYCTALPHHGGSGACYVALRKTAQAKQENWERHAKRSR</t>
  </si>
  <si>
    <t>P76055</t>
  </si>
  <si>
    <t>TTCA_ECOLI</t>
  </si>
  <si>
    <t>tRNA-cytidine(32) 2-sulfurtransferase (EC 2.8.1.-) (Two-thiocytidine biosynthesis protein A) (tRNA 2-thiocytidine biosynthesis protein TtcA)</t>
  </si>
  <si>
    <t>ttcA ydaO b1344 JW1338</t>
  </si>
  <si>
    <t>ttcA</t>
  </si>
  <si>
    <t>MQENQQITKKEQYNLNKLQKRLRRNVGEAIADFNMIEEGDRIMVCLSGGKDSYTMLEILRNLQQSAPINFSLVAVNLDQKQPGFPEHVLPEYLEKLGVEYKIVEENTYGIVKEKIPEGKTTCSLCSRLRRGILYRTATELGATKIALGHHRDDILQTLFLNMFYGGKMKGMPPKLMSDDGKHIVIRPLAYCREKDIQRFADAKAFPIIPCNLCGSQPNLQRQVIADMLRDWDKRYPGRIETMFSAMQNVVPSHLCDTNLFDFKGITHGSEVVNGGDLAFDREEIPLQPACWQPEEDENQLDELRLNVVEVK</t>
  </si>
  <si>
    <t>P76056</t>
  </si>
  <si>
    <t>INTR_ECOLI</t>
  </si>
  <si>
    <t>Prophage integrase IntR (Putative lambdoid prophage Rac integrase)</t>
  </si>
  <si>
    <t>intR ydaP b1345 JW1339</t>
  </si>
  <si>
    <t>intR</t>
  </si>
  <si>
    <t>MSKLPTGVEIRGRYIRIWFMFRGKRCRETLKGWEITNSNIKKAGNLRALIVHEINSGEFEYLRRFPQSSTGAKMVTTRVIKTFGELCDIWTKIKETELTTNTMKKTKSQLKTLRIIICESTPISHIRYSDILNYRNELLHGETLYLDNPRSNKKGRTVRTVDNYIALLCSLLRFAYQSGFISTKPFEGVKKLQRNRIKPDPLSKTEFNALMESEKGQSQNLWKFAVYSGLRHGELAALAWEDVDLEKGIVNVRRNLTILDMFGPPKTNAGIRTVTLLQPALEALKEQYKLTGHHRKSEITFYHREYGRTEKQKLHFVFMPRVCNGKQKPYYSVSSLGARWNAAVKRAGIRRRNPYHTRHTFACWLLTAGANPAFIASQMGHETAQMVYEIYGMWIDDMNDEQIAMLNARLS</t>
  </si>
  <si>
    <t>P76057</t>
  </si>
  <si>
    <t>YDAQ_ECOLI</t>
  </si>
  <si>
    <t>Uncharacterized protein YdaQ</t>
  </si>
  <si>
    <t>ydaQ b1346 JW5207</t>
  </si>
  <si>
    <t>ydaQ</t>
  </si>
  <si>
    <t>MAQVIFNEEWMVEYGLMLRTGLGARQIEAYRQNCWVEGFHFKRVSPLGKPDSKRGIIWYNYPKINQFIKDS</t>
  </si>
  <si>
    <t>P76061</t>
  </si>
  <si>
    <t>YDAG_ECOLI</t>
  </si>
  <si>
    <t>Uncharacterized protein YdaG</t>
  </si>
  <si>
    <t>ydaG b1355 JW5210</t>
  </si>
  <si>
    <t>ydaG</t>
  </si>
  <si>
    <t>MVHYEVVQYLMDCCGITYNQAVQALRSNDWDLWQAEVAIRSNKM</t>
  </si>
  <si>
    <t>P76062</t>
  </si>
  <si>
    <t>RACR_ECOLI</t>
  </si>
  <si>
    <t>Prophage repressor RacR (Rac prophage repressor)</t>
  </si>
  <si>
    <t>racR ydaR b1356 JW1351</t>
  </si>
  <si>
    <t>racR</t>
  </si>
  <si>
    <t>MLSGKDLGRAIEQAINKKIASGSVKSKAEVARHFKVQPPSIYDWIKKGSISKDKLPELWRFFSDVVGPEHWGLNEYPIPTPTNSDTKSELLDINNLYQAASDEIRAIVAFLLSGNATEPDWVDHDVRAYIAAMEMKVGKYLKALESERKSQNITKTGT</t>
  </si>
  <si>
    <t>P76063</t>
  </si>
  <si>
    <t>YDAS_ECOLI</t>
  </si>
  <si>
    <t>Uncharacterized protein YdaS</t>
  </si>
  <si>
    <t>ydaS b1357 JW1352</t>
  </si>
  <si>
    <t>ydaS</t>
  </si>
  <si>
    <t>MKKENYSFKQACAVVGGQSAMARLLGVSPPSVNQWIKGVRQLPAERCPAIERATRGEVLCEELRPDIDWSYLRRSACCSQNMSVKQLNDSNKSSFDHT</t>
  </si>
  <si>
    <t>P76064</t>
  </si>
  <si>
    <t>YDAT_ECOLI</t>
  </si>
  <si>
    <t>Uncharacterized protein YdaT</t>
  </si>
  <si>
    <t>ydaT b1358 JW1353</t>
  </si>
  <si>
    <t>ydaT</t>
  </si>
  <si>
    <t>MKIKHEHIESVLFALAAEKGQAWVANAITEEYLRQGGGELPLVPGKDWNNQQNIYHRWLKGETKTQREKIQKLIPAILAILPRELRHRLCIFDTLERRALLAAQEALSTAIDAHDDAVQAVYRKAHFSGGGSSDDSVIVH</t>
  </si>
  <si>
    <t>P76065</t>
  </si>
  <si>
    <t>YDAU_ECOLI</t>
  </si>
  <si>
    <t>Uncharacterized protein YdaU</t>
  </si>
  <si>
    <t>ydaU b1359 JW1354</t>
  </si>
  <si>
    <t>ydaU</t>
  </si>
  <si>
    <t>MLFVLILSHRAASYGAIMAALPYMQLYIADYLADTMHLSAEEHGAYLLLMFNYWQTGKPIPKNRLAKIARLTNERWADVEPSLQEFFCDNGEEWVHLRIEEDLASVREKLTKKSAAGKASVQARRSRKEADVQTKQERNLTGVQTDVEVVFEHDVNTKATNKDTDKDLKTDPPLNPPRGNRGVKKFDPLDITLPNWISVSLWREWVEFRQALRKPIRTEQGANGAIRELEKFRQQGFSPEQVIRHSIANEYQGLFAPKGVRPETLLRQVNTVSLPDSAIPPGFRG</t>
  </si>
  <si>
    <t>P76066</t>
  </si>
  <si>
    <t>YDAW_ECOLI</t>
  </si>
  <si>
    <t>Protein YdaW</t>
  </si>
  <si>
    <t>ydaW b1361 JW5211</t>
  </si>
  <si>
    <t>ydaW</t>
  </si>
  <si>
    <t>METVFDALKAMGKATSIELAARLDISREEVLNELWELKKAGFVDKSAYTWRVADNNVQQEQPAQAELPEEITTATVAKISECDLTATIEQRGPQTADELATLFGTTSRKVASTLAMAISKGRLIRVNQGGKFRYCIPGDNLPAEPKAASVSPLWLSASSSACHGVLIITVITPSPTKNSATKMPEN</t>
  </si>
  <si>
    <t>P76068</t>
  </si>
  <si>
    <t>YNAK_ECOLI</t>
  </si>
  <si>
    <t>Uncharacterized protein YnaK</t>
  </si>
  <si>
    <t>ynaK b1365 JW1359</t>
  </si>
  <si>
    <t>ynaK</t>
  </si>
  <si>
    <t>MSEKLKIVYRPLQELSPYAHNARTHSTEQVAQLVESIKQFGWTNPVLIDEKGEIIAGHGRVMAAEMLKMDSVPVIVLSGLTDEQKQR</t>
  </si>
  <si>
    <t>P76069</t>
  </si>
  <si>
    <t>YDAY_ECOLI</t>
  </si>
  <si>
    <t>Protein YdaY</t>
  </si>
  <si>
    <t>ydaY b1366 JW1360</t>
  </si>
  <si>
    <t>ydaY</t>
  </si>
  <si>
    <t>MSRSSDNDQYRSRNALIRRHIEKMDASLHVGTKEFDISKVSEVDSVDDLLIDNAARYLLKDWKGVGELVNGVEVALEYTAERGIALLKQNPELYWQILAEAASIAQGKEQQKQDTIKKP</t>
  </si>
  <si>
    <t>P76071</t>
  </si>
  <si>
    <t>INSH5_ECOLI</t>
  </si>
  <si>
    <t>Transposase InsH for insertion sequence element IS5Y</t>
  </si>
  <si>
    <t>insH5 b1370 JW1363</t>
  </si>
  <si>
    <t>insH5</t>
  </si>
  <si>
    <t>MSHQLTFADSEFSTKRRQTRKEIFLSRMEQILPWQNMTAVIEPFYPKAGNGRRPYPLETMLRIHCMQHWYNLSDGAMEDALYEIASMRLFARLSLDSALPDRTTIMNFRHLLEQHQLARQLFKTINRWLAEAGVMMTQGTLVDATIIEAPSSTKNKEQQRDPEMHQTKKGNQWHFGMKAHIGVDAKSGLTHSLVTTAANEHDLNQLGNLLHGEEQFVSADAGYQGAPQREELAEVDVDWLIAERPGKVKTLKQNPRKNKTAINIEYMKASIRARVEHPFRIIKRQFGFVKARYKGLLKNDNQLAMLFTLANLFRVDQMIRQWERSQ</t>
  </si>
  <si>
    <t>P76072</t>
  </si>
  <si>
    <t>STFR_ECOLI</t>
  </si>
  <si>
    <t>Prophage side tail fiber protein homolog StfR (Side tail fiber protein homolog from lambdoid prophage Rac)</t>
  </si>
  <si>
    <t>stfR ynaB b1372 JW1366</t>
  </si>
  <si>
    <t>stfR</t>
  </si>
  <si>
    <t>MAVKISGVLKDGTGKPVQNCTIQLKAKRNSTTVVVNTLASENPDEAGRYSMDVEYGQYSVILLVEGFPPSHAGTITVYEDSQPGTLNDFLGAMTEDDARPEALRRFELMVEEVARNASAVAQNTAAAKKSASDASTSAREAATHAADAADSARAASTSAGQAASSAQSASSSAGTASTKATEASKSAAAAESSKSAAATSAGAAKTSETNASASLQSAATSASTATTKASEAATSARDAAASKEAAKSSETNASSSASSAASSATAAGNSAKAAKTSETNARSSETAAGQSASAAAGSKTAAASSASAASTSAGQASASATAAGKSAESAASSASTATTKAGEATEQASAAARSASAAKTSETNAKASETSAESSKTAAASSASSAASSASSASASKDEATRQASAAKSSATTASTKATEAAGSATAAAQSKSTAESAATRAETAAKRAEDIASAVALEDASTTKKGIVQLSSATNSTSETLAATPKAVKSAYDNAEKRLQKDQNGADIPDKGCFLNNINAVSKTDFADKRGMRYVRVNAPAGATSGKYYPVVVMRSAGSVSELASRVIITTATRTAGDPMNNCEFNGFVMPGGWTDRGRYAYGMFWQYQNNERAIHSIMMSNKGDDLRSVFYVDGAAFPVFAFIEDGLSISAPGADLVVNDTTYKFGATNPATECIAADVILDFKSGRGFYESHSLIVNDNLSCKKLFATDEIVARGGNQIRMIGGEYGALWRNDGAKTYLLLTNQGDVYGGWNTLRPFAIDNATGELVIGTKLSASLNGNALTATKLQTPRRVSGVEFDGSKDITLTAAHVAAFARRATDTYADADGGVPWNAESGAYNVTRSGDSYILVNFYTGVGSCRTLQMKAHYRNGGLFYRSSRDGYGFEEDWAEVYTSKNLPPESYPVGAPIPWPSDTVPSGYALMQGQAFDKSAYPKLAAAYPSGVIPDMRGWTIKGKPASGRAVLSQEQDGIKSHTHSASASSTDLGTKTTSSFDYGTKSTNNTGAHTHSVSGSTNSAGAHTHSLANVNTASANSGAGSASTRLSVVHNQNYATSSAGAHTHSLSGTAASAGAHAHTVGIGAHTHSVAIGSHGHTITVNAAGNAENTVKNIAFNYIVRLA</t>
  </si>
  <si>
    <t>P76073</t>
  </si>
  <si>
    <t>YNAE_ECOLI</t>
  </si>
  <si>
    <t>Uncharacterized protein YnaE</t>
  </si>
  <si>
    <t>ynaE b1375 JW1369</t>
  </si>
  <si>
    <t>ynaE</t>
  </si>
  <si>
    <t>MKSKDTLKWFPAQLPEVRIILGDAVVEVAKQGRPINTRTLLDYIEGNIKKTSWLDNKELLQTAISVLKDNQNLNGKM</t>
  </si>
  <si>
    <t>P76076</t>
  </si>
  <si>
    <t>YDBL_ECOLI</t>
  </si>
  <si>
    <t>Uncharacterized protein YdbL</t>
  </si>
  <si>
    <t>ydbL b1383 JW5216</t>
  </si>
  <si>
    <t>ydbL</t>
  </si>
  <si>
    <t>MKKTLLLCAFLVGLVSSNVMALTLDEARTQGRVGETFYGYLVALKTDAETEKLVADINAERKASYQQLAKQNNVSVDDIAKLAGQKLVARAKPGEYVQGINGKWVRKF</t>
  </si>
  <si>
    <t>P76077</t>
  </si>
  <si>
    <t>PAAA_ECOLI</t>
  </si>
  <si>
    <t>1,2-phenylacetyl-CoA epoxidase, subunit A (EC 1.14.13.149) (1,2-phenylacetyl-CoA epoxidase, catalytic subunit alpha) (1,2-phenylacetyl-CoA monooxygenase, subunit A)</t>
  </si>
  <si>
    <t>paaA ydbO b1388 JW1383</t>
  </si>
  <si>
    <t>paaA</t>
  </si>
  <si>
    <t>MTQEERFEQRIAQETAIEPQDWMPDAYRKTLIRQIGQHAHSEIVGMLPEGNWITRAPTLRRKAILLAKVQDEAGHGLYLYSAAETLGCAREDIYQKMLDGRMKYSSIFNYPTLSWADIGVIGWLVDGAAIVNQVALCRTSYGPYARAMVKICKEESFHQRQGFEACMALAQGSEAQKQMLQDAINRFWWPALMMFGPNDDNSPNSARSLTWKIKRFTNDELRQRFVDNTVPQVEMLGMTVPDPDLHFDTESGHYRFGEIDWQEFNEVINGRGICNQERLDAKRKAWEEGTWVREAALAHAQKQHARKVA</t>
  </si>
  <si>
    <t>P76078</t>
  </si>
  <si>
    <t>PAAB_ECOLI</t>
  </si>
  <si>
    <t>1,2-phenylacetyl-CoA epoxidase, subunit B (1,2-phenylacetyl-CoA monooxygenase, subunit B)</t>
  </si>
  <si>
    <t>paaB ynbF b1389 JW1384</t>
  </si>
  <si>
    <t>paaB</t>
  </si>
  <si>
    <t>MSNVYWPLYEVFVRGKQGLSHRHVGSLHAADERMALENARDAYTRRSEGCSIWVVKASEIVASQPEERGEFFDPAESKVYRHPTFYTIPDGIEHM</t>
  </si>
  <si>
    <t>P76079</t>
  </si>
  <si>
    <t>PAAC_ECOLI</t>
  </si>
  <si>
    <t>1,2-phenylacetyl-CoA epoxidase, subunit C (1,2-phenylacetyl-CoA epoxidase, structural subunit beta) (1,2-phenylacetyl-CoA monooxygenase, subunit C)</t>
  </si>
  <si>
    <t>paaC ydbP b1390 JW1385</t>
  </si>
  <si>
    <t>paaC</t>
  </si>
  <si>
    <t>MNQLTAYTLRLGDNCLVLSQRLGEWCGHAPELEIDLALANIGLDLLGQARNFLSYAAELAGEGDEDTLAFTRDERQFSNLLLVEQPNGNFADTIARQYFIDAWHVALFTRLMESRDPQLAAISAKAIKEARYHLRFSRGWLERLGNGTDVSGQKMQQAINKLWRFTAELFDADEIDIALSEEGIAVDPRTLRAAWEAEVFAGINEATLNVPQEQAYRTGGKKGLHTEHLGPMLAEMQYLQRVLPGQQW</t>
  </si>
  <si>
    <t>P76080</t>
  </si>
  <si>
    <t>PAAD_ECOLI</t>
  </si>
  <si>
    <t>Putative 1,2-phenylacetyl-CoA epoxidase, subunit D (1,2-phenylacetyl-CoA monooxygenase, subunit D)</t>
  </si>
  <si>
    <t>paaD ydbQ b1391 JW5217</t>
  </si>
  <si>
    <t>paaD</t>
  </si>
  <si>
    <t>MQRLATIAPPQVHEIWALLSQIPDPEIPVLTITDLGMVRNVTQMGEGWVIGFTPTYSGCPATEHLIGAIREAMTTNGFTPVQVVLQLDPAWTTDWMTPDARERLREYGISPPAGHSCHAHLPPEVRCPRCASVHTTLISEFGSTACKALYRCDSCREPFDYFKCI</t>
  </si>
  <si>
    <t>P76081</t>
  </si>
  <si>
    <t>PAAE_ECOLI</t>
  </si>
  <si>
    <t>1,2-phenylacetyl-CoA epoxidase, subunit E (EC 1.-.-.-) (1,2-phenylacetyl-CoA epoxidase, reductase subunit) (1,2-phenylacetyl-CoA monooxygenase, subunit E)</t>
  </si>
  <si>
    <t>paaE ydbR b1392 JW1387</t>
  </si>
  <si>
    <t>paaE</t>
  </si>
  <si>
    <t>MTTFHSLTVAKVESETRDAVTITFAVPQPLQEAYRFRPGQHLTLKASFDGEELRRCYSICRSYLPGEISVAVKAIEGGRFSRYAREHIRQGMTLEVMVPQGHFGYQPQAERQGRYLAIAAGSGITPMLAIIATTLQTEPESQFTLIYGNRTSQSMMFRQALADLKDKYPQRLQLLCIFSQETLDSDLLHGRIDGEKLQSLGASLINFRLYDEAFICGPAAMMDDAETALKALGMPDKTIHLERFNTPGTRVKRSVNVQSDGQKVTVRQDGRDREIVLNADDESILDAALRQGADLPYACKGGVCATCKCKVLRGKVAMETNYSLEPDELAAGYVLSCQALPLTSDVVVDFDAKGMA</t>
  </si>
  <si>
    <t>P76082</t>
  </si>
  <si>
    <t>PAAF_ECOLI</t>
  </si>
  <si>
    <t>2,3-dehydroadipyl-CoA hydratase (EC 4.2.1.17) (Enoyl-CoA hydratase)</t>
  </si>
  <si>
    <t>paaF ydbR b1393 JW1388</t>
  </si>
  <si>
    <t>paaF</t>
  </si>
  <si>
    <t>MSELIVSRQQRVLLLTLNRPAARNALNNALLMQLVNELEAAATDTSISVCVITGNARFFAAGADLNEMAEKDLAATLNDTRPQLWARLQAFNKPLIAAVNGYALGAGCELALLCDVVVAGENARFGLPEITLGIMPGAGGTQRLIRSVGKSLASKMVLSGESITAQQAQQAGLVSDVFPSDLTLEYALQLASKMARHSPLALQAAKQALRQSQEVALQAGLAQERQLFTLLAATEDRHEGISAFLQKRTPDFKGR</t>
  </si>
  <si>
    <t>P76083</t>
  </si>
  <si>
    <t>PAAH_ECOLI</t>
  </si>
  <si>
    <t>3-hydroxyadipyl-CoA dehydrogenase (EC 1.1.1.-)</t>
  </si>
  <si>
    <t>paaH ydbU b1395 JW1390</t>
  </si>
  <si>
    <t>paaH</t>
  </si>
  <si>
    <t>MMINVQTVAVIGSGTMGAGIAEVAASHGHQVLLYDISAEALTRAIDGIHARLNSRVTRGKLTAETCERTLKRLIPVTDIHALAAADLVIEAASERLEVKKALFAQLAEVCPPQTLLTTNTSSISITAIAAEIKNPERVAGLHFFNPAPVMKLVEVVSGLATAAEVVEQLCELTLSWGKQPVRCHSTPGFIVNRVARPYYSEAWRALEEQVAAPEVIDAALRDGAGFPMGPLELTDLIGQDVNFAVTCSVFNAFWQERRFLPSLVQQELVIGGRLGKKSGLGVYDWRAEREAVVGLEAVSDSFSPMKVEKKSDGVTEIDDVLLIETQGETAQALAIRLARPVVVIDKMAGKVVTIAAAAVNPDSATRKAIYYLQQQGKTVLQIADYPGMLIWRTVAMIINEALDALQKGVASEQDIDTAMRLGVNYPYGPLAWGAQLGWQRILRLLENLQHHYGEERYRPCSLLRQRALLESGYES</t>
  </si>
  <si>
    <t>P76084</t>
  </si>
  <si>
    <t>PAAI_ECOLI</t>
  </si>
  <si>
    <t>Acyl-coenzyme A thioesterase PaaI (EC 3.1.2.-) (Phenylacetic acid degradation protein PaaI)</t>
  </si>
  <si>
    <t>paaI ydbV b1396 JW1391</t>
  </si>
  <si>
    <t>paaI</t>
  </si>
  <si>
    <t>MSHKAWQNAHAMYENDACAKALGIDIISMDEGFAVVTMTVTAQMLNGHQSCHGGQLFSLADTAFAYACNSQGLAAVASACTIDFLRPGFAGDTLTATAQVRHQGKQTGVYDIEIVNQQQKTVALFRGKSHRIGGTITGEA</t>
  </si>
  <si>
    <t>P76085</t>
  </si>
  <si>
    <t>PAAK_ECOLI</t>
  </si>
  <si>
    <t>Phenylacetate-coenzyme A ligase (EC 6.2.1.30) (Phenylacetyl-CoA ligase) (PA-CoA ligase)</t>
  </si>
  <si>
    <t>paaK b1398 JW5218</t>
  </si>
  <si>
    <t>paaK</t>
  </si>
  <si>
    <t>MITNTKLDPIETASVDELQALQTQRLKWTLKHAYENVPMYRRKFDAAGVHPDDFRELSDLRKFPCTTKQDLRDNYPFDTFAVPMEQVVRIHASSGTTGKPTVVGYTQNDIDNWANIVARSLRAAGGSPKDKIHVAYGYGLFTGGLGAHYGAERLGATVIPMSGGQTEKQAQLIRDFQPDMIMVTPSYCLNLIEELERQLGGDASGCSLRVGVFGAEPWTQAMRKEIERRLGITALDIYGLSEVMGPGVAMECLETTDGPTIWEDHFYPEIVNPHDGTPLADGEHGELLFTTLTKEALPVIRYRTRDLTRLLPGTARTMRRMDRISGRSDDMLIIRGVNVFPSQLEEEIVKFEHLSPHYQLEVNRRGHLDSLSVKVELKESSLTLTHEQRCQVCHQLRHRIKSMVGISTDVMIVNCGSIPRSEGKACRVFDLRNIVGA</t>
  </si>
  <si>
    <t>P76086</t>
  </si>
  <si>
    <t>PAAX_ECOLI</t>
  </si>
  <si>
    <t>Transcriptional repressor PaaX</t>
  </si>
  <si>
    <t>paaX ydbY b1399 JW1394</t>
  </si>
  <si>
    <t>paaX</t>
  </si>
  <si>
    <t>MSKLDTFIQHAVNAVPVSGTSLISSLYGDSLSHRGGEIWLGSLAALLEGLGFGERFVRTALFRLNKEGWLDVSRIGRRSFYSLSDKGLRLTRRAESKIYRAEQPAWDGKWLLLLSEGLDKSTLADVKKQLIWQGFGALAPSLMASPSQKLADVQTLLHEAGVADNVICFEAQIPLALSRAALRARVEECWHLTEQNAMYETFIQSFRPLVPLLKEAADELTPERAFHIQLLLIHFYRRVVLKDPLLPEELLPAHWAGHTARQLCINIYQRVAPAALAFVSEKGETSVGELPAPGSLYFQRFGGLNIEQEALCQFIR</t>
  </si>
  <si>
    <t>P76090</t>
  </si>
  <si>
    <t>YNBA_ECOLI</t>
  </si>
  <si>
    <t>Inner membrane protein YnbA</t>
  </si>
  <si>
    <t>ynbA b1408 JW1405</t>
  </si>
  <si>
    <t>ynbA</t>
  </si>
  <si>
    <t>MTLYQIKPLFQSLLRPTMFWLYKHHVTANHITLAALALSLLTGLLLMLAAQPILFLLLPIVLFIRMALNALDGMLARECNQQTRLGAILNETGDVISDIALYLPFLFLPESNASLVILMLFCTILTEFCGLLAQTINGVRSYAGPFGKSDRALIFGLWGLAVAIYPQWMQWNNLLWSIASILLLWTAINRCRSVLLMSAEI</t>
  </si>
  <si>
    <t>P76091</t>
  </si>
  <si>
    <t>YNBB_ECOLI</t>
  </si>
  <si>
    <t>Uncharacterized protein YnbB</t>
  </si>
  <si>
    <t>ynbB b1409 JW1406</t>
  </si>
  <si>
    <t>ynbB</t>
  </si>
  <si>
    <t>MLEKSLATLFALLILATLINRFLLWRLPERKGGEVTLRIRTWWGIVICFSMVISGPRWMTLTFFALISFLALKEYCTLISVHFPRWLYWGIPLNYLLIGFNCFELFLLFIPLAGFLILATGQVLVGDPSGFLHTVSAIFWGWIMTVFALSHAAWLLMLPTTNIQGGALLVLFLLALTESNDIAQYLWGKSCGRRKVVPKVSPGKTLEGLMGGVITIMIASLIIGPLLTPLNTLQALLAGLLIGISGFCGDVVMSAIKRDIGVKDSGKLLPGHGGLLDRIDSLIFTAPVFFYFIRYCCY</t>
  </si>
  <si>
    <t>P76092</t>
  </si>
  <si>
    <t>YNBC_ECOLI</t>
  </si>
  <si>
    <t>Uncharacterized protein YnbC</t>
  </si>
  <si>
    <t>ynbC b1410 JW1407</t>
  </si>
  <si>
    <t>ynbC</t>
  </si>
  <si>
    <t>MENSRIPGEHFFTTSDNTALFYRHWPALQPGAKKVIVLFHRGHEHSGRLQHLVDELAMPDTAFYAWDARGHGKSSGPRGYSPSLARSVRDVDEFVRFAASDSQVGLEEVVVIAQSVGAVLVATWIHDYAPAIRGLVLASPAFKVKLYVPLARPALALWHRLRGLFFINSYVKGRYLTHDRQRGASFNNDPLITRAIAVNILLDLYKTSERIIRDAAAITLPTQLLISGDDYVVHRQPQIDFYQRLRSPLKELHLLPGFYHDTLGEENRALAFEKMQSFISRLYANKSQKFDYQHEDCTGPSADRWRLLSGGPVPLSPVDLAYRFMRKAMKLFGTHSSGLHLGMSTGFDSGSSLDYVYQNQPQGSNAFGRLVDKIYLNSVGWRGIRQRKTHLQILIKQAVADLHAKGLAVRVVDIAAGHGRYVLDALANEPAVSDILLRDYSELNVAQGQEMIAQRGMSGRVRFEQGDAFNPEELSALTPRPTLAIVSGLYELFPENEQVKNSLAGLANAIEPGGILIYTGQPWHPQLEMIAGVLTSHKDGKPWVMRVRSQGEMDSLVRDAGFDKCTQRIDEWGIFTVSMAVRRDN</t>
  </si>
  <si>
    <t>P76093</t>
  </si>
  <si>
    <t>YNBD_ECOLI</t>
  </si>
  <si>
    <t>Uncharacterized protein YnbD</t>
  </si>
  <si>
    <t>ynbD b1411 JW1408</t>
  </si>
  <si>
    <t>ynbD</t>
  </si>
  <si>
    <t>MLQGAGWLLLLAPFFFFTYGSLNQFTAVQDLNSHDIPSQVFGWETAIPFLPWTIVPYWSLDLLYGFSLFVCSTTFEQRRLVHRLILATVMACCGFLLYPLKFSFIRPEVSGVTGWLFSQLELFDLPYNQSPSLHIILCWLLWRHFRQHLAERWRKVCGGWFLLIAISTLTTWQHHFIDVITGLAVGMLIDWMVPVDRRWNYQKPDQRRIKIALPYVVGAGSCIVLMELMMMIQLWWSVWLCWPVLSLLIIGRGYGGLGAITTGKDSQGKLPPAVYWLTLPCRIGMWLSMRWFCRRLEPVSKMTAGVYLGAFPRHIPAQNAVLDVTFEFPRGRATKDRLYFCVPMLDLVVPEEGELRQAVAMLETLREEQGSVLVHCALGLSRSALVVAAWLLCYGHCKTVNEAISYIRARRPQIVLTDEHKAMLRLWENR</t>
  </si>
  <si>
    <t>P76096</t>
  </si>
  <si>
    <t>MOKB_ECOLI</t>
  </si>
  <si>
    <t>Regulatory protein MokB</t>
  </si>
  <si>
    <t>mokB b1420 JW5882</t>
  </si>
  <si>
    <t>mokB</t>
  </si>
  <si>
    <t>MNLAIQILASYPPSGKEKGYEAQPSGGVSAHYLHYDSDIHTPDPTNALRTAVPGR</t>
  </si>
  <si>
    <t>P76097</t>
  </si>
  <si>
    <t>YDCJ_ECOLI</t>
  </si>
  <si>
    <t>Uncharacterized protein YdcJ</t>
  </si>
  <si>
    <t>ydcJ b1423 JW1419</t>
  </si>
  <si>
    <t>ydcJ</t>
  </si>
  <si>
    <t>MANSITADEIREQFSQAMSAMYQQEVPQYGTLLELVADVNLAVLENNPQLHEKMVNADELARLNVERHGAIRVGTAQELATLRRMFAIMGMYPVSYYDLSQAGVPVHSTAFRPIDDASLARNPFRVFTSLLRLELIENEILRQKAAEILRQRDIFTPRCRQLLEEYEQQGGFNETQAQEFVQEALETFRWHQSATVDEETYRALHNEHRLIADVVCFPGCHINHLTPRTLDIDRVQSMMPECGIEPKILIEGPPRREVPILLRQTSFKALEETVLFAGQKQGTHTARFGEIEQRGVALTPKGRQLYDDLLRNAGTGQDNLTHQMHLQETFRTFPDSEFLMRQQGLAWFRYRLTPSGEAHRQAIHPGDDPQPLIERGWVVAQPITYEDFLPVSAAGIFQSNLGNETQTRSHGNASREAFEQALGCPVLDEFQLYQEAEERSKRRCGLL</t>
  </si>
  <si>
    <t>P76100</t>
  </si>
  <si>
    <t>YDCK_ECOLI</t>
  </si>
  <si>
    <t>Uncharacterized acetyltransferase YdcK (EC 2.3.1.-)</t>
  </si>
  <si>
    <t>ydcK b1428 JW1424</t>
  </si>
  <si>
    <t>ydcK</t>
  </si>
  <si>
    <t>MRKYRLSEEQRAFSYQEDGTKKNVLLRQIIAISDFNDVIAGTAGGWIDRETVLAQEGNCWIYDQNAIAFGGAVISGNTRITGTSVLWGEVYATDNVWIDNSEISQGAYISDSVTIHDSLVYGQCRIFGHALIDQHSMIVAAQGLTPDHQLLLQIYDRARVSASRIVHQAQIYGDAVVRYAFIEHRAEVFDFASIEGNEENNVWLCDCAKVYGHAQVKAGIEEDAIPTIHYSSQVAEYAIVEGNCVLKHHVLVGGNAVVRGGPILLDEHVVIQGESRITGAVIIENHVELTDHAVVEAFDGDTVHVRGPKVINGEERITRTPLAGLL</t>
  </si>
  <si>
    <t>P76102</t>
  </si>
  <si>
    <t>INSQ_ECOLI</t>
  </si>
  <si>
    <t>Putative transposase InsQ for insertion sequence element IS609</t>
  </si>
  <si>
    <t>insQ tnpB ydcM b1432 JW5228</t>
  </si>
  <si>
    <t>insQ</t>
  </si>
  <si>
    <t>MRRFAGACRFVFNRALARQNENHEAGNKYIPYGKMASWLVEWKNATETQWLKDSPSQPLQQSLKDLERAYKNFFRKRAAFPRFKKRGQNDAFRYPQGVKLDQENSRIFLPKLGWMRYRNSRQVTGVVKNVTVSQSCGKWYISIQTESEVSTPVHPSASMVGLDAGVAKLATLSDGTVFEPVNSFQKNQKKLARLQRQLSRKVKFSNNWQKQKRKIQRLHSCIANIRRDYLHKVTTAVSKNHAMIVIEDLKVSNMSKSAAGTVSQPGRNVRAKSGLNRSILDQGWYEMRRQLAYKQLWRGGQVLAVPPAYTSQRCAYCGHTAKENRLSQSKFRCQVCGYTANADVNGARNILAAGHAVLACGEMVQSGRPLKQEPTEMIQATA</t>
  </si>
  <si>
    <t>P76103</t>
  </si>
  <si>
    <t>YDCO_ECOLI</t>
  </si>
  <si>
    <t>Inner membrane protein YdcO</t>
  </si>
  <si>
    <t>ydcO b1433 JW5229</t>
  </si>
  <si>
    <t>ydcO</t>
  </si>
  <si>
    <t>MRLFSIPPPTLLAGFLAVLIGYASSAAIIWQAAIVAGATTAQISGWMTALGLAMGVSTLTLTLWYRVPVLTAWSTPGAALLVTGLQGLTLNEAIGVFIVTNALIVLCGITGLFARLMRIIPHSLAAAMLAGILLRFGLQAFASLDGQFTLCGSMLLVWLATKAVAPRYAVIAAMIIGIVIVIAQGDVVTTDVVFKPVLPTYITPDFSFAHSLSVALPLFLVTMASQNAPGIAAMKAAGYSAPVSPLIVFTGLLALVFSPFGVYSVGIAAITAAICQSPEAHPDKDQRWLAAAVAGIFYLLAGLFGSAITGMMAALPVSWIQMLAGLALLSTIGGSLYQALHNERERDAAVVAFLVTASGLTLVGIGSAFWGLIAGGVCYVVLNLIADRNRY</t>
  </si>
  <si>
    <t>P76104</t>
  </si>
  <si>
    <t>RLHA_ECOLI</t>
  </si>
  <si>
    <t>23S rRNA 5-hydroxycytidine C2501 synthase (Large subunit ribosomal RNA hydroxylation A)</t>
  </si>
  <si>
    <t>rlhA ydcP b1435 JW1431</t>
  </si>
  <si>
    <t>rlhA</t>
  </si>
  <si>
    <t>MTVSSHRLELLSPARDAAIAREAILHGADAVYIGGPGFGARHNASNSLKDIAELVPFAHRYGAKIFVTLNTILHDDELEPAQRLITDLYQTGVDALIVQDMGILELDIPPIELHASTQCDIRTVEKAKFLSDVGFTQIVLARELNLDQIRAIHQATDATIEFFIHGALCVAYSGQCYISHAQTGRSANRGDCSQACRLPYTLKDDQGRVVSYEKHLLSMKDNDQTANLGALIDAGVRSFKIEGRYKDMSYVKNITAHYRQMLDAIIEERGDLARASSGRTEHFFVPSTEKTFHRGSTDYFVNARKGDIGAFDSPKFIGLPVGEVVKVAKDHLDVAVTEPLANGDGLNVLIKREVVGFRANTVEKTGENQYRVWPNEMPADLHKIRPHHPLNRNLDHNWQQALTKTSSERRVAVDIELGGWQEQLILTLTSEEGVSITHTLDGQFDEANNAEKAMNNLKDGLAKLGQTLYYARDVQINLPGALFVPNSLLNQFRREAADMLDAARLASYQRGSRKPVADPAPVYPQTHLSFLANVYNQKAREFYHRYGVQLIDAAYEAHEEKGEVPVMITKHCLRFAFNLCPKQAKGNIKSWKATPMQLVNGDEVLTLKFDCRPCEMHVIGKIKNHILKMPLPGSVVASVSPDELLKTLPKRKG</t>
  </si>
  <si>
    <t>P76106</t>
  </si>
  <si>
    <t>HICA_ECOLI</t>
  </si>
  <si>
    <t>Probable mRNA interferase toxin HicA (EC 3.1.-.-) (Endoribonuclease HicA) (Toxin HicA)</t>
  </si>
  <si>
    <t>hicA yncN b4532 JW5230</t>
  </si>
  <si>
    <t>hicA</t>
  </si>
  <si>
    <t>MKQSEFRRWLESQGVDVANGSNHLKLRFHGRRSVMPRHPCDEIKEPLRKAILKQLGLS</t>
  </si>
  <si>
    <t>P76108</t>
  </si>
  <si>
    <t>YDCS_ECOLI</t>
  </si>
  <si>
    <t>Bifunctional polyhydroxybutyrate synthase / ABC transporter periplasmic binding protein (Poly-3-hydroxybutyrate synthase) (PHB synthase) (EC 2.3.1.-) (cPHB synthase)</t>
  </si>
  <si>
    <t>ydcS b1440 JW1435</t>
  </si>
  <si>
    <t>ydcS</t>
  </si>
  <si>
    <t>MSKTFARSSLCALSMTIMTAHAAEPPTNLDKPEGRLDIIAWPGYIERGQTDKQYDWVTQFEKETGCAVNVKTAATSDEMVSLMTKGGYDLVTASGDASLRLIMGKRVQPINTALIPNWKTLDPRVVKGDWFNVGGKVYGTPYQWGPNLLMYNTKTFPTPPDSWQVVFVEQNLPDGKSNKGRVQAYDGPIYIADAALFVKATQPQLGISDPYQLTEEQYQAVLKVLRAQHSLIHRYWHDTTVQMSDFKNEGVVASSAWPYQANALKAEGQPVATVFPKEGVTGWADTTMLHSEAKHPVCAYKWMNWSLTPKVQGDVAAWFGSLPVVPEGCKASPLLGEKGCETNGFNYFDKIAFWKTPIAEGGKFVPYSRWTQDYIAIMGGR</t>
  </si>
  <si>
    <t>P76111</t>
  </si>
  <si>
    <t>YDCZ_ECOLI</t>
  </si>
  <si>
    <t>Inner membrane protein YdcZ</t>
  </si>
  <si>
    <t>ydcZ b1447 JW1442</t>
  </si>
  <si>
    <t>ydcZ</t>
  </si>
  <si>
    <t>MNQSLTLAFLIAAGIGLVVQNTLMVRITQTSSTILIAMLLNSLVGIVLFVSILWFKQGMAGFGELVSSVRWWTLIPGLLGSFFVFASISGYQNVGAATTIAVLVASQLIGGLMLDIFRSHGVPLRALFGPICGAILLVVGAWLVARRSF</t>
  </si>
  <si>
    <t>P76112</t>
  </si>
  <si>
    <t>MNAT_ECOLI</t>
  </si>
  <si>
    <t>L-amino acid N-acyltransferase MnaT (EC 2.3.1.-) (L-methionine N-acyltransferase) (L-methionine sulfoximine/L-methionine sulfone N-acetyltransferase) (L-phenylglycine N-acetyltransferase)</t>
  </si>
  <si>
    <t>mnaT yncA b1448 JW5233</t>
  </si>
  <si>
    <t>mnaT</t>
  </si>
  <si>
    <t>MSIRFARKADCAAIAEIYNHAVLYTAAIWNDQTVDADNRIAWFEARTLAGYPVLVSEENGVVTGYASFGDWRSFDGFRHTVEHSVYVHPDHQGKGLGRKLLSRLIDEARDCGKHVMVAGIESQNQASLHLHQSLGFVVTAQMPQVGTKFGRWLDLTFMQLQLDERTEPDAIG</t>
  </si>
  <si>
    <t>P76113</t>
  </si>
  <si>
    <t>CURA_ECOLI</t>
  </si>
  <si>
    <t>NADPH-dependent curcumin reductase (EC 1.3.1.n3) (NADPH-dependent curcumin/dihydrocurcumin reductase)</t>
  </si>
  <si>
    <t>curA yncB b1449 JW5907</t>
  </si>
  <si>
    <t>curA</t>
  </si>
  <si>
    <t>MGQQKQRNRRWVLASRPHGAPVPENFRLEEDDVATPGEGQVLLRTVYLSLDPYMRGRMSDEPSYSPPVDIGGVMVGGTVSRVVESNHPDYQSGDWVLGYSGWQDYDISSGDDLVKLGDHPQNPSWSLGVLGMPGFTAYMGLLDIGQPKEGETLVVAAATGPVGATVGQIGKLKGCRVVGVAGGAEKCRHATEVLGFDVCLDHHADDFAEQLAKACPKGIDIYYENVGGKVFDAVLPLLNTSARIPVCGLVSSYNATELPPGPDRLPLLMATVLKKRIRLQGFIIAQDYGHRIHEFQREMGQWVKEDKIHYREEITDGLENAPQTFIGLLKGKNFGKVVIRVAGDD</t>
  </si>
  <si>
    <t>P76114</t>
  </si>
  <si>
    <t>MCBR_ECOLI</t>
  </si>
  <si>
    <t>HTH-type transcriptional regulator McbR</t>
  </si>
  <si>
    <t>mcbR yncC b1450 JW1445</t>
  </si>
  <si>
    <t>mcbR</t>
  </si>
  <si>
    <t>MPGTGKMKHVSLTLQVENDLKHQLSIGALKPGARLITKNLAEQLGMSITPVREALLRLVSVNALSVAPAQAFTVPEVGKRQLDEINRIRYELELMAVALAVENLTPQDLAELQELLEKLQQAQEKGDMEQIINVNRLFRLAIYHRSNMPILCEMIEQLWVRMGPGLHYLYEAINPAELREHIENYHLLLAALKAKDKEGCRHCLAEIMQQNIAILYQQYNR</t>
  </si>
  <si>
    <t>P76115</t>
  </si>
  <si>
    <t>YNCD_ECOLI</t>
  </si>
  <si>
    <t>Probable TonB-dependent receptor YncD</t>
  </si>
  <si>
    <t>yncD b1451 JW1446</t>
  </si>
  <si>
    <t>yncD</t>
  </si>
  <si>
    <t>MKIFSVRQTVLPALLVLSPVVFAADEQTMIVSAAPQVVSELDTPAAVSVVDGEEMRLATPRINLSESLTGVPGLQVQNRQNYAQDLQLSIRGFGSRSTYGIRGIRLYVDGIPATMPDGQGQTSNIDLSSVQNVEVLRGPFSALYGNASGGVMNVTTQTGQQPPTIEASSYYGSFGSWRYGLKATGATGDGTQPGDVDYTVSTTRFTTHGYRDHSGAQKNLANAKLGVRIDEASKLSLIFNSVDIKADDPGGLTKAEWKANPQQAPRAEQYDTRKTIKQTQAGLRYERSLSSRDDMSVMMYAGERETTQYQSIPMAPQLNPSHAGGVITLQRHYQGIDSRWTHRGELGVPVTFTTGLNYENMSENRKGYNNFRLNSGMPEYGQKGELRRDERNLMWNIDPYLQTQWQLSEKLSLDAGVRYSSVWFDSNDHYVTPGNGDDSGDASYHKWLPAGSLKYAMTDAWNIYLAAGRGFETPTINELSYRADGQSGMNLGLKPSTNDTIEIGSKTRIGDGLLSLALFQTDTDDEIVVDSSSGGRTTYKNAGKTRRQGAELAWDQRFAGDFRVNASWTWLDATYRSNVCNEQDCNGNRMPGIARNMGFASIGYVPEDGWYAGTEARYMGDIMADDENTAKAPSYTLVGLFTGYKYNYHNLTVDLFGRVDNLFDKEYVGSVIVNESNGRYYEPSPGRNYGVGMNIAWRFE</t>
  </si>
  <si>
    <t>P76116</t>
  </si>
  <si>
    <t>YNCE_ECOLI</t>
  </si>
  <si>
    <t>Uncharacterized protein YncE</t>
  </si>
  <si>
    <t>yncE b1452 JW1447</t>
  </si>
  <si>
    <t>yncE</t>
  </si>
  <si>
    <t>MHLRHLFSSRLRGSLLLGSLLVVSSFSTQAAEEMLRKAVGKGAYEMAYSQQENALWLATSQSRKLDKGGVVYRLDPVTLEVTQAIHNDLKPFGATINNTTQTLWFGNTVNSAVTAIDAKTGEVKGRLVLDDRKRTEEVRPLQPRELVADDATNTVYISGIGKESVIWVVDGGNIKLKTAIQNTGKMSTGLALDSEGKRLYTTNADGELITIDTADNKILSRKKLLDDGKEHFFINISLDTARQRAFITDSKAAEVLVVDTRNGNILAKVAAPESLAVLFNPARNEAYVTHRQAGKVSVIDAKSYKVVKTFDTPTHPNSLALSADGKTLYVSVKQKSTKQQEATQPDDVIRIAL</t>
  </si>
  <si>
    <t>P76117</t>
  </si>
  <si>
    <t>YNCG_ECOLI</t>
  </si>
  <si>
    <t>Uncharacterized GST-like protein YncG</t>
  </si>
  <si>
    <t>yncG b1454 JW1449</t>
  </si>
  <si>
    <t>yncG</t>
  </si>
  <si>
    <t>MIKVYGVPGWGSTISELMLTLADIPYQFVDVSGFDHEGASRELLKTLNPLCQVPTLALENDEIMTETAAIALMVLDRRPDLAPPVGRAERQLFQRLLVWLVANVYPTFTFADYPERWAPDAPEQLKKNVIEYRKSLYIWLNSQLTAEPYAFGEQLTLVDCYLCTMRTWGPGHEWFQDNATNISAIADAVCQLPKLQEVLKRNEII</t>
  </si>
  <si>
    <t>P76118</t>
  </si>
  <si>
    <t>YNCH_ECOLI</t>
  </si>
  <si>
    <t>Uncharacterized protein YncH</t>
  </si>
  <si>
    <t>yncH b1455 JW5235</t>
  </si>
  <si>
    <t>yncH</t>
  </si>
  <si>
    <t>MVCFLIYITLLFIQRVYFISSEKKLTIHIVQMFQLLSQAFYNLKMFLMMDMLGVGDAININTNKNIRQVC</t>
  </si>
  <si>
    <t>P76119</t>
  </si>
  <si>
    <t>YNCI_ECOLI</t>
  </si>
  <si>
    <t>Putative transposase YncI</t>
  </si>
  <si>
    <t>yncI yncM b1459 JW1453/JW5237 b1458</t>
  </si>
  <si>
    <t>yncI</t>
  </si>
  <si>
    <t>MSIQSLLDYISVTPDIRQQGKVKHKLSAILFLTVCAVIAGADEWQEIEDFGHERLEWLKKYGDFDNGIPVDDTIARVVSNIDSLAFEKMFIEWMQECHEITDGEIIAIDGKTIRGSFDKGKRKGAIHMVSAFSNENGVVLGQVKTEAKSNEITAIPELLNLLYLKKNLITIDAMGCQKDIASKIKDKKADYLLAVKGNQGKLHHAFEEKFPVNVFSNYKGDSFSTQEISHGRKETRLHIVSNVTPELL</t>
  </si>
  <si>
    <t>P76121</t>
  </si>
  <si>
    <t>YDDH_ECOLI</t>
  </si>
  <si>
    <t>Uncharacterized protein YddH</t>
  </si>
  <si>
    <t>yddH b1462 JW1457</t>
  </si>
  <si>
    <t>yddH</t>
  </si>
  <si>
    <t>MSRFIPIELHHASRLLNHGPTVLITSFDEQSQRRNIMAAAWSMPVEFEPPRVAIVVDKSTWTRELIEHNGKFGIVIPGVAATNWTWAVGSVSGRDEDKFNCYGIPVVRGPVFGLPLVEEKCLAWMECRLLPATSAQEEYDTLFGEVVSAAADARVFVEGRWQFDDDKLNTLHHLGAGTFVTSGKRVTAG</t>
  </si>
  <si>
    <t>P76122</t>
  </si>
  <si>
    <t>YDDJ_ECOLI</t>
  </si>
  <si>
    <t>Putative protein YddJ</t>
  </si>
  <si>
    <t>yddJ b1470 JW1466</t>
  </si>
  <si>
    <t>yddJ</t>
  </si>
  <si>
    <t>MQLMLFNLFSPALKLNTGLAILSPGAFEVHSDGIDVDNELFHYPIKKAYTPYNIHTYKTEEVVNQMNIKVKNMTLDEINNTYCNNDYYNQAIREEPIDLLDRSFSSSSWPF</t>
  </si>
  <si>
    <t>P76123</t>
  </si>
  <si>
    <t>YDDK_ECOLI</t>
  </si>
  <si>
    <t>Leucine-rich repeat domain-containing protein YddK</t>
  </si>
  <si>
    <t>yddK b1471 JW1467</t>
  </si>
  <si>
    <t>yddK</t>
  </si>
  <si>
    <t>MITDLILHNHPRMKTITLNDNHIAHLNAKNTTKLEYLNLSNNNLLPTNDIDQLISSKHLWHVLVNGINNDPLAQMQYWTAVRNIIDDTNEVTIDLSGLNLTTQPPGLQNFTSINLDNNQFTHFDATNYDRLVKLSLNSNALESINFPQGRNVSITHISMNNNALRNIDIDRLSSVTYFSAAHNQLEFVQLESCEWLQYLNLSHNQLTDIVAGNKNELLLLDLSHNKLTSLHNDLFPNLNTLLINNNLLSEIKIFYSNFCNVQTLNAANNQLKYINLDFLTYLPSIKSLRLDNNKITHIDTNNTSDIGTLFPIIKQSKT</t>
  </si>
  <si>
    <t>P76127</t>
  </si>
  <si>
    <t>BDM_ECOLI</t>
  </si>
  <si>
    <t>Protein bdm (Biofilm-dependent modulation protein)</t>
  </si>
  <si>
    <t>bdm yddX b1481 JW5239</t>
  </si>
  <si>
    <t>bdm</t>
  </si>
  <si>
    <t>MFTYYQAENSTAEPALVNAIEQGLRAQHGVVTEDDILMELTKWVEASDNDILSDIYQQTINYVVSGQHPTL</t>
  </si>
  <si>
    <t>P76128</t>
  </si>
  <si>
    <t>DDPA_ECOLI</t>
  </si>
  <si>
    <t>Probable D,D-dipeptide-binding periplasmic protein DdpA</t>
  </si>
  <si>
    <t>ddpA yddS b1487 JW5240</t>
  </si>
  <si>
    <t>ddpA</t>
  </si>
  <si>
    <t>MKRSISFRPTLLALVLATNFPVAHAAVPKDMLVIGKAADPQTLDPAVTIDNNDWTVTYPSYQRLVQYKTDGDKGSTDVEGDLASSWKASDDQKEWTFTLKDNAKFADGTPVTAEAVKLSFERLLKIGQGPAEAFPKDLKIDAPDEHTVKFTLSQPFAPFLYTLANDGASIINPAVLKEHAADDARGFLAQNTAGSGPFMLKSWQKGQQLVLVPNPHYPGNKPNFKRVSVKIIGESASRRLQLSRGDIDIADALPVDQLNALKQENKVNVAEYPSLRVTYLYLNNSKAPLNQADLRRAISWSTDYQGMVNGILSGNGKQMRGPIPEGMWGYDATAMQYNHDETKAKAEWDKVTSKPTSLTFLYSDNDPNWEPIALATQSSLNKLGIIVKLEKLANATMRDRVGKGDYDIAIGNWSPDFADPYMFMNYWFESDKKGLPGNRSFYENSEVDKLLRNALATTDQTQRTRDYQQAQKIVIDDAAYVYLFQKNYQLAMNKEVKGFVFNPMLEQVFNINTMSK</t>
  </si>
  <si>
    <t>P76129</t>
  </si>
  <si>
    <t>DOSP_ECOLI</t>
  </si>
  <si>
    <t>Oxygen sensor protein DosP (EC 3.1.4.52) (Direct oxygen-sensing phosphodiesterase) (Direct oxygen sensor protein) (Ec DOS) (Heme-regulated cyclic di-GMP phosphodiesterase)</t>
  </si>
  <si>
    <t>dosP dos pdeO yddU b1489 JW1484</t>
  </si>
  <si>
    <t>dosP</t>
  </si>
  <si>
    <t>MKLTDADNAADGIFFPALEQNMMGAVLINENDEVMFFNPAAEKLWGYKREEVIGNNIDMLIPRDLRPAHPEYIRHNREGGKARVEGMSRELQLEKKDGSKIWTRFALSKVSAEGKVYYLALVRDASVEMAQKEQTRQLIIAVDHLDRPVIVLDPERHIVQCNRAFTEMFGYCISEASGMQPDTLLNIPEFPADNRIRLQQLLWKTARDQDEFLLLTRTGEKIWIKASISPVYDVLAHLQNLVMTFSDITEERQIRQLEGNILAAMCSSPPFHEMGEIICRNIESVLNESHVSLFALRNGMPIHWASSSHGAEIQNAQSWSATIRQRDGAPAGILQIKTSSGAETSAFIERVADISQHMAALALEQEKSRQHIEQLIQFDPMTGLPNRNNLHNYLDDLVDKAVSPVVYLIGVDHIQDVIDSLGYAWADQALLEVVNRFREKLKPDQYLCRIEGTQFVLVSLENDVSNITQIADELRNVVSKPIMIDDKPFPLTLSIGISYDLGKNRDYLLSTAHNAMDYIRKNGGNGWQFFSPAMNEMVKERLVLGAALKEAISNNQLKLVYQPQIFAETGELYGIEALARWHDPLHGHVPPSRFIPLAEEIGEIENIGRWVIAEACRQLAEWRSQNIHIPALSVNLSALHFRSNQLPNQVSDAMHAWGIDGHQLTVEITESMMMEHDTEIFKRIQILRDMGVGLSVDDFGTGFSGLSRLVSLPVTEIKIDKSFVDRCLTEKRILALLEAITSIGQSLNLTVVAEGVETKEQFEMLRKIHCRVIQGYFFSRPLPAEEIPGWMSSVLPLKI</t>
  </si>
  <si>
    <t>P76134</t>
  </si>
  <si>
    <t>YDEM_ECOLI</t>
  </si>
  <si>
    <t>Anaerobic sulfatase-maturating enzyme homolog YdeM (AnSME homolog)</t>
  </si>
  <si>
    <t>ydeM b1497 JW1492</t>
  </si>
  <si>
    <t>ydeM</t>
  </si>
  <si>
    <t>MHVTAKPSSFQCNLKCDYCFYLEKESQFTHEKWMDDSTLKEFIKQYIAASGNQVYFTWQGGEPTLAGLDFFRKVIHYQQRYAGQKRIFNALQTNGILLNNEWCAFLKEHEFLVGISIDGPQELHDRYRRSNSGNGTFAKVIAAIERLKSYQVEFNTLTVINNVNVHYPLEVYHFLKSIGSKHMQFIELLETGTPNIDFSGHSENTFRIIDFSVPPTAYGKFMSTIFMQWVKNDVGEIFIRQFESFVSRFLGNGHTSCIFQESCKDNLVVESNGDIYECDHFVYPQYKIGNINKSELKTMNSVQLTAQKKRIPAKCQQCAYKPICNGGCPKHRITKVNNETVSYFCEGYKILFSTMVPYMNAMVELAKNRVPLYHIMDVAKQMENN</t>
  </si>
  <si>
    <t>P76135</t>
  </si>
  <si>
    <t>YDEO_ECOLI</t>
  </si>
  <si>
    <t>HTH-type transcriptional regulator YdeO</t>
  </si>
  <si>
    <t>ydeO b1499 JW1494</t>
  </si>
  <si>
    <t>ydeO</t>
  </si>
  <si>
    <t>MSLVCSVIFIHHAFNANILDKDYAFSDGEILMVDNAVRTHFEPYERHFKEIGFTENTIKKYLQCTNIQTVTVPVPAKFLRASNVPTGLLNEMIAYLNSEERNHHNFSELLLFSCLSIFAACKGFITLLTNGVLSVSGKVRNIVNMKPAHPWKLKDICDCLYISESLLKKKLKQEQTTFSQILLDARMQHAKNLIRVEGSVNKIAEQCGYASTSYFIYAFRKHFGNSPKRVSKEYRCQSHTGMNTGNTMNALAI</t>
  </si>
  <si>
    <t>P76136</t>
  </si>
  <si>
    <t>SAFA_ECOLI</t>
  </si>
  <si>
    <t>Two-component-system connector protein SafA (Regulatory protein b1500) (Sensor associating factor A)</t>
  </si>
  <si>
    <t>safA yneN b1500 JW1494.1</t>
  </si>
  <si>
    <t>safA</t>
  </si>
  <si>
    <t>MHATTVKNKITQRDNYKEIMSAIVVVLLLTLTLIAIFSAIDQLSISEMGRIARDLTHFIINSLQG</t>
  </si>
  <si>
    <t>P76137</t>
  </si>
  <si>
    <t>YDET_ECOLI</t>
  </si>
  <si>
    <t>Fimbrial usher domain-containing protein YdeT</t>
  </si>
  <si>
    <t>ydeT b1505 JW1499</t>
  </si>
  <si>
    <t>ydeT</t>
  </si>
  <si>
    <t>MSGYTVKPPTGDTNEQTQFIDYFNLFYSKRGQEQISISQQLGNYGTTFFSASRQSYWNTSRSDQQISFGLNVPFGDITTSLNYSYSNNIWQNDRDHLLAFTLNVPFSHWMRTDSQSAFRNSNASYSMSNDLKGGMTNLSGVYGTLLPDNNLNYSVQVGNTHGGNTSSGTSGYSSLNYRGAYGNTNVGYSRSGDSSQIYYGMSGGIIAHADGITFGQPLGDTMVLVKAPGADNVKIENQTGIHTDWRGYAILPFATEYRENRVALNANSLADNVELDETVVTVIPTHGAIARATFNAQIGGKVLMTLKYGNKSVPFGAIVTHGENKNGSIVAENGQVYLTGLPQSGQLQVSWGKDKNSNCIVEYKLPEVSPGTLLNQQTAICR</t>
  </si>
  <si>
    <t>P76138</t>
  </si>
  <si>
    <t>YNEL_ECOLI</t>
  </si>
  <si>
    <t>Putative HTH-type transcriptional regulator YneL</t>
  </si>
  <si>
    <t>yneL b1506 JW5244</t>
  </si>
  <si>
    <t>yneL</t>
  </si>
  <si>
    <t>MSPLRYQKWLRLNEVRRQMLNEHYDVTTAAYAVGYESYPISVGNIRGCLESHPREILPG</t>
  </si>
  <si>
    <t>P76141</t>
  </si>
  <si>
    <t>LSRR_ECOLI</t>
  </si>
  <si>
    <t>Transcriptional regulator LsrR</t>
  </si>
  <si>
    <t>lsrR ydeW b1512 JW1505</t>
  </si>
  <si>
    <t>lsrR</t>
  </si>
  <si>
    <t>MTINDSAISEQGMCEEEQVARIAWFYYHDGLTQSEISDRLGLTRLKVSRLLEKGHQSGIIRVQINSRFEGCLEYETQLRRQFSLQHVRVIPGLADADVGGRLGIGAAHMLMSLLQPQQMLAIGFGEATMNTLQRLSGFISSQQIRLVTLSGGVGSYMTGIGQLNAACSVNIIPAPLRASSADIARTLKNENCVKDVLLAAQAADVAIVGIGAVSQQDDATIIRSGYISQGEQLMIGRKGAVGDILGYFFDAKGDVVTNIKIHNELIGLPLSALKTIPVRVGVAGGENKAEAIAAAMKGGYINALVTDQDTAAAILRS</t>
  </si>
  <si>
    <t>P76142</t>
  </si>
  <si>
    <t>LSRB_ECOLI</t>
  </si>
  <si>
    <t>Autoinducer 2-binding protein LsrB (AI-2-binding protein LsrB)</t>
  </si>
  <si>
    <t>lsrB yneA b1516 JW1509</t>
  </si>
  <si>
    <t>lsrB</t>
  </si>
  <si>
    <t>MTLHRFKKIALLSALGIAAISMNVQAAERIAFIPKLVGVGFFTSGGNGAQQAGKELGVDVTYDGPTEPSVSGQVQLINNFVNQGYNAIIVSAVSPDGLCPALKRAMQRGVRVLTWDSDTKPECRSYYINQGTPAQLGGMLVDMAARQVNKDKAKVAFFYSSPTVTDQNQWVKEAKAKIAKEHPGWEIVTTQFGYNDATKSLQTAEGILKAYSDLDAIIAPDANALPAAAQAAENLKNDKVAIVGFSTPNVMRPYVERGTVKEFGLWDVVQQGKISVYVADALLKKGSMKTGDKLDIKGVGQVEVSPNSVQGYDYEADGNGIVLLPERVIFNKENIGKYDF</t>
  </si>
  <si>
    <t>P76143</t>
  </si>
  <si>
    <t>LSRF_ECOLI</t>
  </si>
  <si>
    <t>3-hydroxy-5-phosphonooxypentane-2,4-dione thiolase (EC 2.3.1.245)</t>
  </si>
  <si>
    <t>lsrF yneB b1517 JW1510</t>
  </si>
  <si>
    <t>lsrF</t>
  </si>
  <si>
    <t>MADLDDIKDGKDFRTDQPQKNIPFTLKGCGALDWGMQSRLSRIFNPKTGKTVMLAFDHGYFQGPTTGLERIDINIAPLFEHADVLMCTRGILRSVVPPATNRPVVLRASGANSILAELSNEAVALSMDDAVRLNSCAVAAQVYIGSEYEHQSIKNIIQLVDAGMKVGMPTMAVTGVGKDMVRDQRYFSLATRIAAEMGAQIIKTYYVEKGFERIVAGCPVPIVIAGGKKLPEREALEMCWQAIDQGASGVDMGRNIFQSDHPVAMMKAVQAVVHHNETADRAYELYLSEKQ</t>
  </si>
  <si>
    <t>P76145</t>
  </si>
  <si>
    <t>TAM_ECOLI</t>
  </si>
  <si>
    <t>Trans-aconitate 2-methyltransferase (EC 2.1.1.144)</t>
  </si>
  <si>
    <t>tam yneD b1519 JW1512</t>
  </si>
  <si>
    <t>tam</t>
  </si>
  <si>
    <t>MSDWNPSLYLHFSAERSRPAVELLARVPLENVEYVADLGCGPGNSTALLQQRWPAARITGIDSSPAMIAEARSALPDCQFVEADIRNWQPVQALDLIFANASLQWLPDHYELFPHLVSLLNPQGVLAVQMPDNWLEPTHVLMREVAWEQNYPDRGREPLAGVHAYYDILSEAGCEVDIWRTTYYHQMPSHQAIIDWVTATGLRPWLQDLTESEQQLFLKRYHQMLEEQYPLQENGQILLAFPRLFIVARRME</t>
  </si>
  <si>
    <t>P76146</t>
  </si>
  <si>
    <t>YNEE_ECOLI</t>
  </si>
  <si>
    <t>UPF0187 protein YneE</t>
  </si>
  <si>
    <t>yneE b1520 JW5245</t>
  </si>
  <si>
    <t>yneE</t>
  </si>
  <si>
    <t>MIVRPQQHWLRRIFVWHGSVLSKISSRLLLNFLFSIAVIFMLPWYTHLGIKFTLAPFSILGVAIAIFLGFRNNAGYARYVEARKLWGQLMIASRSLLREVKTTLPDSASVREFARLQIAFAHCLRMTLRKQPQAEVLAHYLKTEDLQRVLASNSPANRILLIMGEWLAVQRRNGQLSDILFISLNDRLNDISAVLAGCERIAYTPIPFAYTLILHRTVYLFCIMLPFALVVDLHYMTPFISVLISYTFISLDCLAEELEDPFGTENNDLPLDAICNAIEIDLLQMNDEAEIPAKILPDRHYQLT</t>
  </si>
  <si>
    <t>P76147</t>
  </si>
  <si>
    <t>DGCF_ECOLI</t>
  </si>
  <si>
    <t>Probable diguanylate cyclase DgcF (DGC) (EC 2.7.7.65)</t>
  </si>
  <si>
    <t>dgcF yneF b1522 JW5825</t>
  </si>
  <si>
    <t>dgcF</t>
  </si>
  <si>
    <t>MLADWFSEQFSTGVLIVPCMLTLAIPGVLPRFKAEQMMPAIALIVSVIASVVIGGAGSLAFPLPALIWCAVRYTPQVTCLLTFVTGAVEIVLVANSVIDISVGSPFSIPQMFSARLGIATMAICPIMVSFSVAAINSLMKQVALRADFDFLTQVYSRSGLYEALKSPSLKQTQHLTVMLLDIDYFKSINDNYGHECGDKVLSVFARHIQKIVGDKGLVARMGGEEFAVAVPSVNPVDGLLMAEKIRKGVELQPFTWQQKTLYLTVSIGVGSGRASYLTLTDDFNKLMVEADTCLYRSKKDGRNRTSTMRYGEEVV</t>
  </si>
  <si>
    <t>P76148</t>
  </si>
  <si>
    <t>YNEG_ECOLI</t>
  </si>
  <si>
    <t>Uncharacterized protein YneG</t>
  </si>
  <si>
    <t>yneG b1523 JW1516</t>
  </si>
  <si>
    <t>yneG</t>
  </si>
  <si>
    <t>MQSLDPLFARLSRSKFRSRFRLGMKERQYCLEKGAPVIEQHAADFVAKRLAPALPANDGKQTPMRGHPVFIAQHATATCCRGCLAKWHNIPQGVSLSEEQQRYIVAVIYHWLVVQMNQP</t>
  </si>
  <si>
    <t>P76149</t>
  </si>
  <si>
    <t>SAD_ECOLI</t>
  </si>
  <si>
    <t>Succinate semialdehyde dehydrogenase [NAD(P)+] Sad (SSADH) (SSDH) (EC 1.2.1.16)</t>
  </si>
  <si>
    <t>sad yneI b1525 JW5247</t>
  </si>
  <si>
    <t>sad</t>
  </si>
  <si>
    <t>MTITPATHAISINPATGEQLSVLPWAGADDIENALQLAAAGFRDWRETNIDYRAEKLRDIGKALRARSEEMAQMITREMGKPINQARAEVAKSANLCDWYAEHGPAMLKAEPTLVENQQAVIEYRPLGTILAIMPWNFPLWQVMRGAVPIILAGNGYLLKHAPNVMGCAQLIAQVFKDAGIPQGVYGWLNADNDGVSQMIKDSRIAAVTVTGSVRAGAAIGAQAGAALKKCVLELGGSDPFIVLNDADLELAVKAAVAGRYQNTGQVCAAAKRFIIEEGIASAFTERFVAAAAALKMGDPRDEENALGPMARFDLRDELHHQVEKTLAQGARLLLGGEKMAGAGNYYPPTVLANVTPEMTAFREEMFGPVAAITIAKDAEHALELANDSEFGLSATIFTTDETQARQMAARLECGGVFINGYCASDARVAFGGVKKSGFGRELSHFGLHEFCNIQTVWKDRI</t>
  </si>
  <si>
    <t>P76150</t>
  </si>
  <si>
    <t>YNEK_ECOLI</t>
  </si>
  <si>
    <t>Uncharacterized protein YneK</t>
  </si>
  <si>
    <t>yneK b1527 JW1520</t>
  </si>
  <si>
    <t>yneK</t>
  </si>
  <si>
    <t>MVTPVSISNYISLPDDFPVRNIAPQVKEVLKDFIDALSTIICNEEWRTSLNINSATKKIFNNLDNLSYIQRTSFRGNDTLYNEKVQFKLTYPARNGRHKENIEFQVVINLSPIYLDNFRHDGEINIFCAPNPKPVTMGRVFQTGVERVLFLFLNDFIEQFPMINPGVPIKRAHTPHIEPLPSDHHTAADYLRQFDLLVLNFISRGNFVILPRLWNNSEVHRWFVNKDPNLITAILDITDSELKEDLLQSLMDSLGSNKHVLPEVCICFLSLLAEQESPHFQNLFLFFANMLLHYHQFMNPNESDLNDVLMPASLSDDKIIKHMARRTLKLFVKNETPPKVTHEDLVKNRPRSPVRPPIPATAKTPDLPERH</t>
  </si>
  <si>
    <t>P76154</t>
  </si>
  <si>
    <t>YDFK_ECOLI</t>
  </si>
  <si>
    <t>Cold shock protein YdfK</t>
  </si>
  <si>
    <t>ydfK b1544 JW1537</t>
  </si>
  <si>
    <t>ydfK</t>
  </si>
  <si>
    <t>MKSKDTLKWFPAQLPEVRIILGDAVVEVAKQGRPINTRTLLDYIEGNIKKKSWLDNKELLQTAISVLKDNQNLNGKM</t>
  </si>
  <si>
    <t>P76155</t>
  </si>
  <si>
    <t>TFAQ_ECOLI</t>
  </si>
  <si>
    <t>Prophage tail fiber assembly protein homolog TfaQ (Tail fiber assembly protein homolog from lambdoid prophage Qin)</t>
  </si>
  <si>
    <t>tfaQ ydfM b1546 JW1539</t>
  </si>
  <si>
    <t>tfaQ</t>
  </si>
  <si>
    <t>MAFRMSEQPRTIKIYNLLAGTNEFIGEGDAYIPPHTGLPANSTDIAPPDIPAGFVAVFNSDESSWHLVEDHRGKTVYDVASGDALFISELGPLPENVTWLSPEGEFQKWNGTAWVKDTEAEKLFRIREAEETKNNLMQVASEHIAPLQDAADLEIATEEEISLLEAWKKYRVLLNRVDTSTAQDIEWPALP</t>
  </si>
  <si>
    <t>P76156</t>
  </si>
  <si>
    <t>YDFO_ECOLI</t>
  </si>
  <si>
    <t>Uncharacterized protein YdfO</t>
  </si>
  <si>
    <t>ydfO b1549 JW5252</t>
  </si>
  <si>
    <t>ydfO</t>
  </si>
  <si>
    <t>MDQVVIFKQIFDKVRNDLNYQWFYSELKRHNVSHYIYYLATENVHIVLKNDNTVLLKGLKNIVSVKFSKDRHLIETTSNKLKSREITFQEYRRNLAKAGVFRWVTNIHEQKRYYYTFDNSLLFTESIQKTTQILPR</t>
  </si>
  <si>
    <t>P76157</t>
  </si>
  <si>
    <t>YNFN_ECOLI</t>
  </si>
  <si>
    <t>Uncharacterized protein YnfN</t>
  </si>
  <si>
    <t>ynfN b1551 JW5254</t>
  </si>
  <si>
    <t>ynfN</t>
  </si>
  <si>
    <t>MREYPNGEKTHLTVMAAGFPSLTGDHKVIYVAADRHVTSEEILEAAIRLLS</t>
  </si>
  <si>
    <t>P76158</t>
  </si>
  <si>
    <t>RZPQ_ECOLI</t>
  </si>
  <si>
    <t>Uncharacterized protein RzpQ</t>
  </si>
  <si>
    <t>rzpQ ydfP b1553 JW1545</t>
  </si>
  <si>
    <t>rzpQ</t>
  </si>
  <si>
    <t>MNQIFMVIFLVLSGFIVGNVWSDRGWQKKWAERDAAALSQEVNAQFAARIIEQGRTIARDEAVKDAQQKSAEISARAAYLSDSVNQLRAEAKKYAIRLDAAKHTADLAAAVRGKTTKTAEGMLTNMLGDIAAEAQLYAEIADERYIAGVTCQQIYESLRDKKHQM</t>
  </si>
  <si>
    <t>P76159</t>
  </si>
  <si>
    <t>LYSQ_ECOLI</t>
  </si>
  <si>
    <t>Probable prophage lysozyme (EC 3.2.1.17) (Endolysin) (Lysis protein) (Muramidase) (Probable lysozyme from lambdoid prophage Qin)</t>
  </si>
  <si>
    <t>rrrQ arrQ ydfQ b1554 JW1546</t>
  </si>
  <si>
    <t>rrrQ</t>
  </si>
  <si>
    <t>MNTKIRYGLSAAVLALIGAGASAPQILDQFLDEKEGNHTMAYRDGSGIWTICRGATVVDGKTVFPNMKLSKEKCDQVNAIERDKALAWVERNIKVPLTEPQKAGIASFCPYNIGPGKCFPSTFYKRLNAGDRKGACEAIRWWIKDGGRDCRIRSNNCYGQVIRRDQESALTCWGIEQ</t>
  </si>
  <si>
    <t>P76160</t>
  </si>
  <si>
    <t>YDFR_ECOLI</t>
  </si>
  <si>
    <t>Uncharacterized protein YdfR</t>
  </si>
  <si>
    <t>ydfR b1555 JW1547</t>
  </si>
  <si>
    <t>ydfR</t>
  </si>
  <si>
    <t>MTQDYELVVKGVRNFENKVTVTVALQDKERFDGEIFDLDVAMDRVEGAALEFYEAAARRSVRQVFLEVAEKLSEKVESYLQHQYSFKIENPANKHERPHHKYL</t>
  </si>
  <si>
    <t>P76161</t>
  </si>
  <si>
    <t>REQ2_ECOLI</t>
  </si>
  <si>
    <t>Prophage antitermination protein Q homolog QuuQ (Antitermination protein Q homolog from lambdoid prophage Qin)</t>
  </si>
  <si>
    <t>quuQ ydfT b1559 JW1551</t>
  </si>
  <si>
    <t>quuQ</t>
  </si>
  <si>
    <t>MNLEALPKYYSPKSPKLSDDAPATGTGCLTITDVMAAQGMVQSKAPLGLALFLAKVGVQDPQFAIEGLLNYAMALDNPTLNKLSEEIRLQIIPYLVSFAFADYSRSAASKARCEHCSGTGFYNVLREVVKHYRRGESVIKEEWVKELCQHCHGKGEASTACRGCKGKGIVLDEKRTRFHGVPVYKICGRCNGNRFSRLPTTLARRHVQKLVPDLTDYQWYKGYADVIGKLVTKCWQEEAYAEAQLRKVTR</t>
  </si>
  <si>
    <t>P76162</t>
  </si>
  <si>
    <t>YDFU_ECOLI</t>
  </si>
  <si>
    <t>Uncharacterized protein YdfU</t>
  </si>
  <si>
    <t>ydfU b1560 JW5909</t>
  </si>
  <si>
    <t>ydfU</t>
  </si>
  <si>
    <t>MRVLLRPVLVPELGLVVLKPGRESIQIFHNPRVLVEPEPKSMRNLPSGVVPAVRQPLAEDKTLLPFFSNERVIRAAGGVGALSDWLLRHVTSCQWPNGDYHHTETVIHRYGTGAMVLCWHCDNQLRDQTSESLELLAQQNLTAWVIDVIRHAISGTQERELSLAELSWWAVCNQVVDALPEAVSRRSLGLPAEKICSVYRESDIVPGELTATSILKQRTKNLAPLPYAHQQQKSPQEKTVVSITVDPESPESFMKLPKRRRWVKEKYTRWVKTQPCACCGMPADDPHHLIGHGQGGMGTKAHDLFVLPLCRKHHNELHTDTVAFEDKYGSQLELIFRFIDRALAIGVLA</t>
  </si>
  <si>
    <t>P76163</t>
  </si>
  <si>
    <t>YDFV_ECOLI</t>
  </si>
  <si>
    <t>Uncharacterized protein YdfV</t>
  </si>
  <si>
    <t>ydfV b1565 JW1557</t>
  </si>
  <si>
    <t>ydfV</t>
  </si>
  <si>
    <t>MSLQVSHYNMLRASHEGSQKVVVRTVITVRFVPGAAIAKSILYCAGQLVFKESGHHLTGTDTIYFVTVRLHMHNSTYSSIFCFSMSVLLSRRRVSGDLTCR</t>
  </si>
  <si>
    <t>P76164</t>
  </si>
  <si>
    <t>YDFW_ECOLI</t>
  </si>
  <si>
    <t>Protein YdfW</t>
  </si>
  <si>
    <t>ydfW intK b1567 JW1559</t>
  </si>
  <si>
    <t>ydfW</t>
  </si>
  <si>
    <t>MDNARIDLRSKYYVKPKADHPWLTRRTQSHQQVKPPKLPKKKPDPDKKD</t>
  </si>
  <si>
    <t>P76165</t>
  </si>
  <si>
    <t>YDFX_ECOLI</t>
  </si>
  <si>
    <t>Protein YdfX</t>
  </si>
  <si>
    <t>ydfX b1568 JW1560</t>
  </si>
  <si>
    <t>ydfX</t>
  </si>
  <si>
    <t>MKITPEQAREALDAWICRPGMTQEQATILITEAFWALKERPNIDVQRVTYEGGAIDQRALGVNRVKIFERWKAIDTRDKREKFTALVPAIMEATTG</t>
  </si>
  <si>
    <t>P76168</t>
  </si>
  <si>
    <t>INTQ_ECOLI</t>
  </si>
  <si>
    <t>Putative defective protein IntQ (Putative lambdoid prophage Qin defective integrase)</t>
  </si>
  <si>
    <t>intQ b1579 JW1571</t>
  </si>
  <si>
    <t>intQ</t>
  </si>
  <si>
    <t>MITDVWKYRGKSTGELRSSVCYAIKTGVFDYAKQFPSSRNLEKFGEARQDLTIKELAEKFLALKETEVAKTSLNTYRAVIKNILSIIGEKNLASSINKEKLLEVRKELLTGYQIPKSNYIVTQPGRSAVTVNNYMTNLNAVFQFGVDNGYLADNPFKGISPLKESRTIPDPLSREEFIRLIDACRNQQAKNLWCVSVYTGVRPGELCALGWEDIDLKNGTMMIRRNLAKDRFTVPKTQAGTNRVIHLIKPAIDALRSQMTLTRLSKEHIIDVHFREYGRTEKQKCTFVFQPEVSARVKNYGDHFTVDSIRQMWDAAIKRAGLRHRKSYQSRHTYACWSLTAGANPAFIANQMGHADAQMVFQVYGKWMSENNNAQVALLNTQLSEFAPTMPHNEAMKN</t>
  </si>
  <si>
    <t>P76169</t>
  </si>
  <si>
    <t>YNFA_ECOLI</t>
  </si>
  <si>
    <t>UPF0060 membrane protein YnfA</t>
  </si>
  <si>
    <t>ynfA b1582 JW1574</t>
  </si>
  <si>
    <t>ynfA</t>
  </si>
  <si>
    <t>MIKTTLLFFATALCEIIGCFLPWLWLKRNASIWLLLPAGISLALFVWLLTLHPAASGRVYAAYGGVYVCTALMWLRVVDGVKLTLYDWTGALIALCGMLIIVAGWGRT</t>
  </si>
  <si>
    <t>P76170</t>
  </si>
  <si>
    <t>YNFB_ECOLI</t>
  </si>
  <si>
    <t>UPF0482 protein YnfB</t>
  </si>
  <si>
    <t>ynfB b1583 JW1575</t>
  </si>
  <si>
    <t>ynfB</t>
  </si>
  <si>
    <t>MKITLSKRIGLLAILLPCALALSTTVHAETNKLVIESGDSAQSRQHAAMEKEQWNDTRNLRQKVNKRTEKEWDKADAAFDNRDKCEQSANINAYWEPNTLRCLDRRTGRVITP</t>
  </si>
  <si>
    <t>P76172</t>
  </si>
  <si>
    <t>YNFD_ECOLI</t>
  </si>
  <si>
    <t>Uncharacterized protein YnfD</t>
  </si>
  <si>
    <t>ynfD b1586 JW5259</t>
  </si>
  <si>
    <t>ynfD</t>
  </si>
  <si>
    <t>MKLSTCCAALLLALASPAVLAAPGSCERIQSDISQRIINNGVPESSFTLSIVPNDQVDQPDSQVVGHCANDTHKILYTRTTSGNVSAPAQSSQDGAPAEPQ</t>
  </si>
  <si>
    <t>P76173</t>
  </si>
  <si>
    <t>YNFH_ECOLI</t>
  </si>
  <si>
    <t>Anaerobic dimethyl sulfoxide reductase chain YnfH (DMSO reductase anchor subunit YnfH)</t>
  </si>
  <si>
    <t>ynfH b1590 JW5261</t>
  </si>
  <si>
    <t>ynfH</t>
  </si>
  <si>
    <t>MGNGWHEWPLVIFTVLGQCVVGALIVSGIGWFAAKNDADRQRIVRGMFFLWLLMGVGFIASVMHLGSPLRAFNSLNRIGASGLSNEIAAGSIFFAVGGLWWLVAVIGKMPQALGKLWLLFSMALGVIFVWMMTCVYQIDTVPTWHNGYTTLAFFLTVLLSGPILAAAILRAARVTFNTTPFAIISVLALIACAGVIVLQGLSLASIHSSVQQASALVPDYASLQVWRVVLLCAGLGCWLCPLIRRREPHVAGLILGLILILGGEMIGRVLFYGLHMTVGMAIAG</t>
  </si>
  <si>
    <t>P76175</t>
  </si>
  <si>
    <t>CLCB_ECOLI</t>
  </si>
  <si>
    <t>Voltage-gated ClC-type chloride channel ClcB</t>
  </si>
  <si>
    <t>clcB mriT ynfJ b1592 JW5263</t>
  </si>
  <si>
    <t>clcB</t>
  </si>
  <si>
    <t>MFHRLLIATVVGILAAFAVAGFRHAMLLLEWLFLNNDSGSLVNAATNLSPWRRLLTPALGGLAAGLLLMGWQKFTQQRPHAPTDYMEALQTDGQFDYAASLVKSLASLLVVTSGSAIGREGAMILLAALAASCFAQRFTPRQEWKLWIACGAAAGMAAAYRAPLAGSLFIAEVLFGTMMLASLGPVIISAVVALLVSNLINHSDALLYNVQLSVTVQARDYALIISTGVLAGLCGPLLLTLMNACHRGFVSLKLAPPWQLALGGLIVGLLSLFTPAVWGNGYSTVQSFLTAPPLLMIIAGIFLCKLCAVLASSGSGAPGGVFTPTLFIGLAIGMLYGRSLGLWFPDGEEITLLLGLTGMATLLAATTHAPIMSTLMICEMTGEYQLLPGLLIACVIASVISRTLHRDSIYRQHTAQHS</t>
  </si>
  <si>
    <t>P76176</t>
  </si>
  <si>
    <t>YDGD_ECOLI</t>
  </si>
  <si>
    <t>Uncharacterized serine protease YdgD (EC 3.4.21.-)</t>
  </si>
  <si>
    <t>ydgD b1598 JW1590</t>
  </si>
  <si>
    <t>ydgD</t>
  </si>
  <si>
    <t>MRTTIAVVLGAISLTSAFVFADKPDVARSANDEVSTLFFGHDDRVPVNDTTQSPWDAVGQLETASGNLCTATLIAPNLALTAGHCLLTPPKGKADKAVALRFVSNKGLWRYEIHDIEGRVDPTLGKRLKADGDGWIVPPAAAPWDFGLIVLRNPPSGITPLPLFEGDKAALTAALKAAGRKVTQAGYPEDHLDTLYSHQNCEVTGWAQTSVMSHQCDTLPGDSGSPLMLHTDDGWQLIGVQSSAPAAKDRWRADNRAISVTGFRDKLDQLSQK</t>
  </si>
  <si>
    <t>P76177</t>
  </si>
  <si>
    <t>YDGH_ECOLI</t>
  </si>
  <si>
    <t>Protein YdgH</t>
  </si>
  <si>
    <t>ydgH b1604 JW1596</t>
  </si>
  <si>
    <t>ydgH</t>
  </si>
  <si>
    <t>MKLKNTLLASALLSAMAFSVNAATELTPEQAAAVKPFDRVVVTGRFNAIGEAVKAVSRRADKEGAASFYVVDTSDFGNSGNWRVVADLYKADAEKAEETSNRVINGVVELPKDQAVLIEPFDTVTVQGFYRSQPEVNDAITKAAKAKGAYSFYIVRQIDANQGGNQRITAFIYKKDAKKRIVQSPDVIPADSEAGRAALAAGGEAAKKVEIPGVATTASPSSEVGRFFETQSSKGGRYTVTLPDGTKVEELNKATAAMMVPFDSIKFSGNYGNMTEVSYQVAKRAAKKGAKYYHITRQWQERGNNLTVSADLYK</t>
  </si>
  <si>
    <t>P76180</t>
  </si>
  <si>
    <t>YDGK_ECOLI</t>
  </si>
  <si>
    <t>Inner membrane protein YdgK</t>
  </si>
  <si>
    <t>ydgK b1626 JW1618</t>
  </si>
  <si>
    <t>ydgK</t>
  </si>
  <si>
    <t>MTTTTPQRIGGWLLGPLAWLLVALLSTTLALLLYTAALSSPQTFQTLGGQALTTQILWGVSFITAIALWYYTLWLTIAFFKRRRCVPKHYIIWLLISVLLAVKAFAFSPVEDGIAVRQLLFTLLATALIVPYFKRSSRVKATFVNP</t>
  </si>
  <si>
    <t>P76182</t>
  </si>
  <si>
    <t>RSXD_ECOLI</t>
  </si>
  <si>
    <t>Ion-translocating oxidoreductase complex subunit D (EC 7.-.-.-) (Rsx electron transport complex subunit D)</t>
  </si>
  <si>
    <t>rsxD rnfD ydgO b1630 JW1622</t>
  </si>
  <si>
    <t>rsxD</t>
  </si>
  <si>
    <t>MVFRIASSPYTHNQRQTSRIMLLVLLAAVPGIAAQLWFFGWGTLVQILLASVSALLAEALVLKLRKQSVAATLKDNSALLTGLLLAVSIPPLAPWWMVVLGTVFAVIIAKQLYGGLGQNPFNPAMIGYVVLLISFPVQMTSWLPPHEIAVNIPGFIDAIQVIFSGHTASGGDMNTLRLGIDGISQATPLDTFKTSVRAGHSVEQIMQYPIYSGILAGAGWQWVNLAWLAGGVWLLWQKAIRWHIPLSFLVTLALCAMLGWLFSPETLAAPQIHLLSGATMLGAFFILTDPVTASTTNRGRLIFGALAGLLVWLIRSFGGYPDGVAFAVLLANITVPLIDYYTRPRVYGHRKG</t>
  </si>
  <si>
    <t>P76185</t>
  </si>
  <si>
    <t>YDHJ_ECOLI</t>
  </si>
  <si>
    <t>Uncharacterized protein YdhJ</t>
  </si>
  <si>
    <t>ydhJ b1644 JW1636</t>
  </si>
  <si>
    <t>ydhJ</t>
  </si>
  <si>
    <t>MSIKTIKYFSTIIVAVVAVLAGWWLWNYYMQSPWTRDGKIRAEQVSITPQVSGRIVELNIKDNQLVNAGDLLLTIDKTPFQIAELNAQAQLAKAQSDLAKANNEANRRRHLSQNFISAEELDTANLNVKAMQASVDAAQATLKQAQWQLAQTEIRAPVSGWVTNLTTRIGDYADTGKPLFALVDSHSFYVIGYFEETKLRHIREGAPAQITLYSDNKTLQGHVSSIGRAIYDQSVESDSSLIPDVKPNVPWVRLAQRVPVRFALDKVPGDVTLVSGTTCSIAVGQ</t>
  </si>
  <si>
    <t>P76186</t>
  </si>
  <si>
    <t>YDHK_ECOLI</t>
  </si>
  <si>
    <t>Uncharacterized transporter YdhK</t>
  </si>
  <si>
    <t>ydhK b1645 JW1637</t>
  </si>
  <si>
    <t>ydhK</t>
  </si>
  <si>
    <t>MNASSWSLRNLPWFRATLAQWRYALRNTIAMCLALTVAYYLNLDEPYWAMTSAAVVSFPTVGGVISKSLGRIAGSLLGAIAALLLAGHTLNEPWFFLLSMSAWLGFCTWACAHFTNNVAYAFQLAGYTAAIIAFPMVNITEASQLWDIAQARVCEVIVGILCGGMMMMILPSSSDATALLTALKNMHARLLEHASLLWQPETTDAIRAAHEGVIGQILTMNLLRIQAFWSHYRFRQQNARLNALLHQQLRMTSVISSLRRMLLNWPSPPGATREILEQLLTALASSQTDVYTVARIIAPLRPTNVADYRHVAFWQRLRYFCRLYLQSSQELHRLQSGVDDHTRLPRTSGLARHTDNAEAMWSGLRTFCTLMMIGAWSIASQWDAGANALTLAAISCVLYSAVAAPFKSLSLLMRTLVLLSLFSFVVKFGLMVQISDLWQFLLFLFPLLATMQLLKLQMPKFAALWGQLIVFMGSFIAVTNPPVYDFADFLNDNLAKIVGVALAWLAFAILRPGSDARKSRRHIRALRRDFVDQLSRHPTLSESEFESLTYHHVSQLSNSQDALARRWLLRWGVVLLNCSHVVWQLRDWESRSDPLSRVRDNCISLLRGVMSERGVQQKSLAATLEELQRICDSLARHHQPAARELAAIVWRLYCSLSQLEQAPPQGTLAS</t>
  </si>
  <si>
    <t>P76187</t>
  </si>
  <si>
    <t>YDHF_ECOLI</t>
  </si>
  <si>
    <t>Oxidoreductase YdhF (EC 1.-.-.-)</t>
  </si>
  <si>
    <t>ydhF b1647 JW1639</t>
  </si>
  <si>
    <t>ydhF</t>
  </si>
  <si>
    <t>MVQRITIAPQGPEFSRFVMGYWRLMDWNMSARQLVSFIEEHLDLGVTTVDHADIYGGYQCEAAFGEALKLAPHLRERMEIVSKCGIATTAREENVIGHYITDRDHIIKSAEQSLINLATDHLDLLLIHRPDPLMDADEVADAFKHLHQSGKVRHFGVSNFTPAQFALLQSRLPFTLATNQVEISPVHQPLLLDGTLDQLQQLRVRPMAWSCLGGGRLFNDDYFQPLRDELAVVAEELNAGSIEQVVYAWVLRLPSQPLPIIGSGKIERVRAAVEAETLKMTRQQWFRIRKAALGYDVP</t>
  </si>
  <si>
    <t>P76190</t>
  </si>
  <si>
    <t>MEPH_ECOLI</t>
  </si>
  <si>
    <t>Murein DD-endopeptidase MepH (EC 3.4.-.-) (Murein hydrolase MepH)</t>
  </si>
  <si>
    <t>mepH ydhO b1655 JW5270</t>
  </si>
  <si>
    <t>mepH</t>
  </si>
  <si>
    <t>MARINRISITLCALLFTTLPLTPMAHASKQARESSATTHITKKADKKKSTATTKKTQKTAKKAASKSTTKSKTASSVKKSSITASKNAKTRSKHAVNKTASASFTEKCTKRKGYKSHCVKVKNAASGTLADAHKAKVQKATKVAMNKLMQQIGKPYRWGGSSPRTGFDCSGLVYYAYKDLVKIRIPRTANEMYHLRDAAPIERSELKNGDLVFFRTQGRGTADHVGVYVGNGKFIQSPRTGQEIQITSLSEDYWQRHYVGARRVMTPKTLR</t>
  </si>
  <si>
    <t>P76192</t>
  </si>
  <si>
    <t>YDHV_ECOLI</t>
  </si>
  <si>
    <t>Uncharacterized oxidoreductase YdhV (EC 1.-.-.-)</t>
  </si>
  <si>
    <t>ydhV b1673 JW5272</t>
  </si>
  <si>
    <t>ydhV</t>
  </si>
  <si>
    <t>MANGWTGNILRVNLTTGNITLEDSSKFKSFVGGMGFGYKIMYDEVPPGTKPFDEANKLVFATGPLTGSGAPCSSRVNITSLSTFTKGNLVVDAHMGGFFAAQMKFAGYDVIIIEGKAKSPVWLKIKDDKVSLEKADFLWGKGTRATTEEICRLTSPETCVAAIGQAGENLVPLSGMLNSRNHSGGAGTGAIMGSKNLKAIAVEGTKGVNIADRQEMKRLNDYMMTELIGANNNHVVPSTPQSWAEYSDPKSRWTARKGLFWGAAEGGPIETGEIPPGNQNTVGFRTYKSVFDLGPAAEKYTVKMSGCHSCPIRCMTQMNIPRVKEFGVPSTGGNTCVANFVHTTIFPNGPKDFEDKDDGRVIGNLVGLNLFDDYGLWCNYGQLHRDFTYCYSKGVFKRVLPAEEYAEIRWDQLEAGDVNFIKDFYYRLAHRVGELSHLADGSYAIAERWNLGEEYWGYAKNKLWSPFGYPVHHANEASAQVGSIVNCMFNRDCMTHTHINFIGSGLPLKLQREVAKELFGSEDAYDETKNYTPINDAKIKYAKWSLLRVCLHNAVTLCNWVWPMTVSPLKSRNYRGDLALEAKFFKAITGEEMTQEKLDLAAERIFTLHRAYTVKLMQTKDMRNEHDLICSWVFDKDPQIPVFTEGTDKMDRDDMHASLTMFYKEMGWDPQLGCPTRETLQRLGLEDIAADLAAHNLLPA</t>
  </si>
  <si>
    <t>P76193</t>
  </si>
  <si>
    <t>YNHG_ECOLI</t>
  </si>
  <si>
    <t>Probable L,D-transpeptidase YnhG (EC 2.-.-.-)</t>
  </si>
  <si>
    <t>ynhG b1678 JW1668</t>
  </si>
  <si>
    <t>ynhG</t>
  </si>
  <si>
    <t>MKRASLLTLTLIGAFSAIQAAWAVDYPLPPTGSRLVGQNQTYTVQEGDKNLQAIARRFDTAAMLILEANNTIAPVPKPGTTITIPSQLLLPDAPRQGIIVNLAELRLYYYPPGENIVQVYPIGIGLQGLETPVMETRVGQKIPNPTWTPTAGIRQRSLERGIKLPPVVPAGPNNPLGRYALRLAHGNGEYLIHGTSAPDSVGLRVSSGCIRMNAPDIKALFSSVRTGTPVKVINEPVKYSVEPNGMRYVEVHRPLSAEEQQNVQTMPYTLPAGFTQFKDNKAVDQKLVDKALYRRAGYPVSVSSGATPAASNAPSVESAQNGEPEQGNMLRVTQ</t>
  </si>
  <si>
    <t>P76194</t>
  </si>
  <si>
    <t>SUFE_ECOLI</t>
  </si>
  <si>
    <t>Cysteine desulfuration protein SufE</t>
  </si>
  <si>
    <t>sufE ynhA b1679 JW1669</t>
  </si>
  <si>
    <t>sufE</t>
  </si>
  <si>
    <t>MALLPDKEKLLRNFLRCANWEEKYLYIIELGQRLPELRDEDRSPQNSIQGCQSQVWIVMRQNAQGIIELQGDSDAAIVKGLIAVVFILYDQMTPQDIVNFDVRPWFEKMALTQHLTPSRSQGLEAMIRAIRAKAAALS</t>
  </si>
  <si>
    <t>P76196</t>
  </si>
  <si>
    <t>YDIL_ECOLI</t>
  </si>
  <si>
    <t>Uncharacterized protein YdiL</t>
  </si>
  <si>
    <t>ydiL b1689 JW1679</t>
  </si>
  <si>
    <t>ydiL</t>
  </si>
  <si>
    <t>MNAYELQALRHIFAMTIDECATWIAQTGDSESWRQWENGKCAIPDRVVEQLLAMRQQRKKHLHAIIEKINNRIGNNTMRFFPDLTAFQRVYPDGNFIDWKIYQSVAAELYAHDLERLC</t>
  </si>
  <si>
    <t>P76197</t>
  </si>
  <si>
    <t>YDIM_ECOLI</t>
  </si>
  <si>
    <t>Inner membrane transport protein YdiM</t>
  </si>
  <si>
    <t>ydiM b1690 JW1680</t>
  </si>
  <si>
    <t>ydiM</t>
  </si>
  <si>
    <t>MKNPYFPTALGLYFNYLVHGMGVLLMSLNMASLETLWQTNAAGVSIVISSLGIGRLSVLLFAGLLSDRFGRRPFIMLGMCCYMAFFFGILQTNNIIIAYVFGFLAGMANSFLDAGTYPSLMEAFPRSPGTANILIKAFVSSGQFLLPLIISLLVWAELWFGWSFMIAAGIMFINALFLYRCTFPPHPGRRLPVIKKTTSSTEHRCSIIDLASYTLYGYISMATFYLVSQWLAQYGQFVAGMSYTMSIKLLSIYTVGSLLCVFITAPLIRNTVRPTTLLMLYTFISFIALFTVCLHPTFYVVIIFAFVIGFTSAGGVVQIGLTLMAERFPYAKGKATGIYYSAGSIATFTIPLITAHLSQRSIADIMWFDTAIAAIGFLLALFIGLRSRKKTRHHSLKENVAPGG</t>
  </si>
  <si>
    <t>P76198</t>
  </si>
  <si>
    <t>YDIN_ECOLI</t>
  </si>
  <si>
    <t>Inner membrane transport protein YdiN</t>
  </si>
  <si>
    <t>ydiN b1691 JW5274</t>
  </si>
  <si>
    <t>ydiN</t>
  </si>
  <si>
    <t>MSQNKAFSTPFILAVLCIYFSYFLHGISVITLAQNMSSLAEKFSTDNAGIAYLISGIGLGRLISILFFGVISDKFGRRAVILMAVIMYLLFFFGIPACPNLTLAYGLAVCVGIANSALDTGGYPALMECFPKASGSAVILVKAMVSFGQMFYPMLVSYMLLNNIWYGYGLIIPGILFVLITLMLLKSKFPSQLVDASVTNELPQMNSKPLVWLEGVSSVLFGVAAFSTFYVIVVWMPKYAMAFAGMSEAEALKTISYYSMGSLVCVFIFAALLKKMVRPIWANVFNSALATITAAIIYLYPSPLVCNAGAFVIGFSAAGGILQLGVSVMSEFFPKSKAKVTSIYMMMGGLANFVIPLITGYLSNIGLQYIIVLDFTFALLALITAIIVFIRYYRVFIIPENDVRFGERKFCTRLNTIKHRG</t>
  </si>
  <si>
    <t>P76201</t>
  </si>
  <si>
    <t>YDIQ_ECOLI</t>
  </si>
  <si>
    <t>Putative electron transfer flavoprotein subunit YdiQ</t>
  </si>
  <si>
    <t>ydiQ b1697 JW5276</t>
  </si>
  <si>
    <t>ydiQ</t>
  </si>
  <si>
    <t>MKIITCFKLVPEEQDIVVTPEYTLNFDNADAKISQFDLNAIEAASQLATDDDEIAALTVGGSLLQNSKVRKDVLSRGPHSLYLVQDAQLEHALPLDTAKALAAAIEKIGFDLLIFGEGSGDLYAQQVGLLVGEILQLPVINAVSAIQRQGNTLVIERTLEDDVEVIELSVPAVLCVTSDINVPRIPSMKAILGAGKKPVNQWQASDIDWSQSAPLAELVGIRVPPQTERKHIIIDNDSPEAIAELAEHLKKALN</t>
  </si>
  <si>
    <t>P76204</t>
  </si>
  <si>
    <t>YDIV_ECOLI</t>
  </si>
  <si>
    <t>Putative anti-FlhC(2)FlhD(4) factor YdiV (c-di-GMP regulator CdgR)</t>
  </si>
  <si>
    <t>ydiV cdgR b1707 JW1697</t>
  </si>
  <si>
    <t>ydiV</t>
  </si>
  <si>
    <t>MKIFLENLYHSDCYFLPIRDNQQVLVGVELITHFSSEDGTVRIPTSRVIAQLTEEQHWQLFSEQLELLKSCQHFFIQHKLFAWLNLTPQVATLLLERDNYAGELLKYPFIELLINENYPHLNEGKDNRGLLSLSQVYPLVLGNLGAGNSTMKAVFDGLFTRVMLDKSFIQQQITHRSFEPFIRAIQAQISPCCNCIIAGGIDTAEILAQITPFDFHALQGCLWPAVPINQITTLVQR</t>
  </si>
  <si>
    <t>P76205</t>
  </si>
  <si>
    <t>ARPB_ECOLI</t>
  </si>
  <si>
    <t>Putative ankyrin repeat protein B</t>
  </si>
  <si>
    <t>arpB b4494 JW5278/JW1710 b1720/b1721</t>
  </si>
  <si>
    <t>arpB</t>
  </si>
  <si>
    <t>MSQNDIIIRTHYKSPHRLHIDSDIPTPSSEPINQFARQLITLLDTSDLSSMLSYCVTQEFTANCRKISQNCYSTALFTINFATSPIHTENILITLHYKKEIISLLLETTPIKANHLRSILDYIEQEQLTAEDRNHCMKLSKKIHREKNYTPNSKSQW</t>
  </si>
  <si>
    <t>P76206</t>
  </si>
  <si>
    <t>YDIY_ECOLI</t>
  </si>
  <si>
    <t>Uncharacterized protein YdiY</t>
  </si>
  <si>
    <t>ydiY b1722 JW1711</t>
  </si>
  <si>
    <t>ydiY</t>
  </si>
  <si>
    <t>MKLLKTVPAIVMLAGGMFASLNAAADDSVFTVMDDPASAKKPFEGNLNAGYLAQSGNTKSSSLTADTTMTWYGHTTAWSLWGNASNTSSNDERSSEKYAAGGRSRFNLTDYDYLFGQASWLTDRYNGYRERDVLTAGYGRQFLNGPVHSFRFEFGPGVRYDKYTDNASETQPLGYASGAYAWQLTDNAKFTQGVSVFGAEDTTLNSESALNVAINEHFGLKVAYNVTWNSEPPESAPEHTDRRTTLSLGYSM</t>
  </si>
  <si>
    <t>P76208</t>
  </si>
  <si>
    <t>YNIB_ECOLI</t>
  </si>
  <si>
    <t>Uncharacterized protein YniB</t>
  </si>
  <si>
    <t>yniB b1726 JW1715</t>
  </si>
  <si>
    <t>yniB</t>
  </si>
  <si>
    <t>MTYQQAGRIAVLKRILGWVIFIPALISTLISLLKFMNTRQENKEGINAVMLDFTHVMIDMMQANTPFLNLFWYNSPTPNFNGGVNVMFWVIFILIFVGLALQDSGARMSRQARFLREGVEDQLILEKAKGEEGLTREQIESRIVVPHHTIFLQFFSLYILPVICIAAGYVFFSLLGFI</t>
  </si>
  <si>
    <t>P76210</t>
  </si>
  <si>
    <t>YDJO_ECOLI</t>
  </si>
  <si>
    <t>Uncharacterized protein YdjO</t>
  </si>
  <si>
    <t>ydjO b1730 JW1719</t>
  </si>
  <si>
    <t>ydjO</t>
  </si>
  <si>
    <t>MFSTNLIQSNYGDLNIKSLAFDSFKERLQSTMTALTFFISTGQCDCDEIAESNFNYMIAYMSNINYDASKPGAPALSFDTYLQDNVKYRVIINNLYGSEIRIRGINKDFIGMDVTSVFRPEKMTNLISIKNRLVIHYLRTIYYEQNYIHPVGSIFAAIQKNESLLKFPSIISMLNINLLFNPLNLPGMGSGVLEDIMSIPDSSLRKRLGYEVLSFSLQAHSLSQECIDKLDIFFADDLFKYESVCIAAMEHLKSKATAPIQNGPLPA</t>
  </si>
  <si>
    <t>P76213</t>
  </si>
  <si>
    <t>CHO_ECOLI</t>
  </si>
  <si>
    <t>Excinuclease cho (EC 3.1.25.-) (Endonuclease cho) (UvrC homolog protein)</t>
  </si>
  <si>
    <t>cho dinM sosD ydjQ b1741 JW1730</t>
  </si>
  <si>
    <t>cho</t>
  </si>
  <si>
    <t>MVRRLTSPRLEFEAAAIYEYPEHLRSFLNDLPTRPGVYLFHGESDTMPLYIGKSVNIRSRVLSHLRTPDEAAMLRQSRRISWICTAGEIGALLLEARLIKEQQPLFNKRLRRNRQLCALQLNEKRVDVVYAKEVDFSRAPNLFGLFANRRAALQALQTIADEQKLCYGLLGLEPLSRGRACFRSALKRCAGACCGKESHEEHALRLRQSLERLRVVCWPWQGAVALKEQHPEMTQYHIIQNWLWLGAVNSLEEATTLIRTPAGFDHDGYKILCKPLLSGNYEITELDPANDQRAS</t>
  </si>
  <si>
    <t>P76214</t>
  </si>
  <si>
    <t>VES_ECOLI</t>
  </si>
  <si>
    <t>Protein Ves (Various environmental stresses-induced protein)</t>
  </si>
  <si>
    <t>ves ydjR b1742 JW1731</t>
  </si>
  <si>
    <t>ves</t>
  </si>
  <si>
    <t>MEYFDMRKMSVNLWRNAAGETREICTFPPAKRDFYWRASIASIAANGEFSLFPGMERIVTLLEGGEMLLESADRFNHTLKPFQPFAFAADQVVKAKLTAGQMSMDFNIMTRLDVCKAKVRIAERTFTTFGSRGGVVFVINGAWQLGDKLLTTDQGACWFDGRHTLRLLQPQGKLLFSEINWLAGHSPDQVQ</t>
  </si>
  <si>
    <t>P76215</t>
  </si>
  <si>
    <t>ASTE_ECOLI</t>
  </si>
  <si>
    <t>Succinylglutamate desuccinylase (EC 3.5.1.96)</t>
  </si>
  <si>
    <t>astE ydjS b1744 JW1733</t>
  </si>
  <si>
    <t>astE</t>
  </si>
  <si>
    <t>MDNFLALTLTGKKPVITEREINGVRWRWLGDGVLELTPLTPPQGALVISAGIHGNETAPVEMLDALLGAISHGEIPLRWRLLVILGNPPALKQGKRYCHSDMNRMFGGRWQLFAESGETCRARELEQCLEDFYDQGKESVRWHLDLHTAIRGSLHPQFGVLPQRDIPWDEKFLTWLGAAGLEALVFHQEPGGTFTHFSARHFGALACTLELGKALPFGQNDLRQFAVTASAIAALLSGESVGIVRTPPLRYRVVSQITRHSPSFEMHMASDTLNFMPFEKGTLLAQDGEERFTVTHDVEYVLFPNPLVALGLRAGLMLEKIS</t>
  </si>
  <si>
    <t>P76216</t>
  </si>
  <si>
    <t>ASTB_ECOLI</t>
  </si>
  <si>
    <t>N-succinylarginine dihydrolase (EC 3.5.3.23)</t>
  </si>
  <si>
    <t>astB ydjT b1745 JW1734</t>
  </si>
  <si>
    <t>astB</t>
  </si>
  <si>
    <t>MNAWEVNFDGLVGLTHHYAGLSFGNEASTRHRFQVSNPRLAAKQGLLKMKALADAGFPQAVIPPHERPFIPVLRQLGFSGSDEQVLEKVARQAPHWLSSVSSASPMWVANAATIAPSADTLDGKVHLTVANLNNKFHRSLEAPVTESLLKAIFNDEEKFSVHSALPQVALLGDEGAANHNRLGGHYGEPGMQLFVYGREEGNDTRPSRYPARQTREASEAVARLNQVNPQQVIFAQQNPDVIDQGVFHNDVIAVSNRQVLFCHQQAFARQSQLLANLRARVNGFMAIEVPATQVSVSDTVSTYLFNSQLLSRDDGSMMLVLPQECREHAGVWGYLNELLAADNPISELKVFDLRESMANGGGPACLRLRVVLTEEERRAVNPAVMMNDTLFNALNDWVDRYYRDRLTAADLADPQLLREGREALDVLSQLLNLGSVYPFQREGGGNG</t>
  </si>
  <si>
    <t>P76217</t>
  </si>
  <si>
    <t>ASTD_ECOLI</t>
  </si>
  <si>
    <t>N-succinylglutamate 5-semialdehyde dehydrogenase (EC 1.2.1.71) (Succinylglutamic semialdehyde dehydrogenase) (SGSD)</t>
  </si>
  <si>
    <t>astD ydjU b1746 JW5282</t>
  </si>
  <si>
    <t>astD</t>
  </si>
  <si>
    <t>MTLWINGDWITGQGASRVKRNPVSGEVLWQGNDADAAQVEQACRAARAAFPRWARLSFAERHAVVERFAALLESNKAELTAIIARETGKPRWEAATEVTAMINKIAISIKAYHVRTGEQRSEMPDGAASLRHRPHGVLAVFGPYNFPGHLPNGHIVPALLAGNTIIFKPSELTPWSGEAVMRLWQQAGLPPGVLNLVQGGRETGQALSALEDLDGLLFTGSANTGYQLHRQLSGQPEKILALEMGGNNPLIIDEVADIDAAVHLTIQSAFVTAGQRCTCARRLLLKSGAQGDAFLARLVAVSQRLTPGNWDDEPQPFIGGLISEQAAQQVVTAWQQLEAMGGRPLLAPRLLQAGTSLLTPGIIEMTGVAGVPDEEVFGPLLRVWRYDTFDEAIRMANNTRFGLSCGLVSPEREKFDQLLLEARAGIVNWNKPLTGAASTAPFGGIGASGNHRPSAWYAADYCAWPMASLESDSLTLPATLNPGLDFSDEVVR</t>
  </si>
  <si>
    <t>P76219</t>
  </si>
  <si>
    <t>YDJX_ECOLI</t>
  </si>
  <si>
    <t>TVP38/TMEM64 family membrane protein YdjX</t>
  </si>
  <si>
    <t>ydjX b1750 JW1739</t>
  </si>
  <si>
    <t>ydjX</t>
  </si>
  <si>
    <t>MNAERKFLFACLIFALVIYAIHAFGLFDLLTDLPHLQTLIRQSGFFGYSLYILLFIIATLLLLPGSILVIAGGIVFGPLLGTLLSLIAATLASSCSFLLARWLGRDLLLKYVGHSNTFQAIEKGIARNGIDFLILTRLIPLFPYNIQNYAYGLTTIAFWPYTLISALTTLPGIVIYTVMASDLANEGITLRFILQLCLAGLALFILVQLAKLYARHKHVDLSASRRSPLTHPKNEG</t>
  </si>
  <si>
    <t>P76220</t>
  </si>
  <si>
    <t>YDJY_ECOLI</t>
  </si>
  <si>
    <t>Uncharacterized protein YdjY</t>
  </si>
  <si>
    <t>ydjY b1751 JW5283</t>
  </si>
  <si>
    <t>ydjY</t>
  </si>
  <si>
    <t>MLQHYSVSWKKGLAALCLLAVAGLSGCDQQENAAAKVEYDGLSNSQPLRVDANNHTVTMLVQINGRFLTDDTRHGIVFKDGSNGHKSLFMGYATPKAFYEALKEAGGTPGENMTMDNKETTHVTGSKLDISVNWQGAAKAYSFDEVIVDSNGKKLDMRFGGNLTAAEEKKTGCLVCLDSCPVGIVSNATYTYGAVEKRGEVKFKGNASVLPADNTLATVTFKIAE</t>
  </si>
  <si>
    <t>P76221</t>
  </si>
  <si>
    <t>YDJZ_ECOLI</t>
  </si>
  <si>
    <t>TVP38/TMEM64 family inner membrane protein YdjZ</t>
  </si>
  <si>
    <t>ydjZ b1752 JW1741</t>
  </si>
  <si>
    <t>ydjZ</t>
  </si>
  <si>
    <t>MMMMQSRKIWYYRITLIILLFAMLLAWALLPGVHEFINRSVAAFAAVDQQGIERFIQSYGALAAVVSFLLMILQAIAAPLPAFLITFANASLFGAFWGGLLSWTSSMAGAALCFFIARVMGREVVEKLTGKTVLDSMDGFFTRYGKHTILVCRLLPFVPFDPISYAAGLTSIRFRSFFIATGLGQLPATIVYSWAGSMLTGGTFWFVTGLFILFALTVVIFMAKKIWLERQKRNA</t>
  </si>
  <si>
    <t>P76222</t>
  </si>
  <si>
    <t>YNJA_ECOLI</t>
  </si>
  <si>
    <t>Uncharacterized protein YnjA</t>
  </si>
  <si>
    <t>ynjA b1753 JW1742</t>
  </si>
  <si>
    <t>ynjA</t>
  </si>
  <si>
    <t>MGLPPLSKIPLILRPQAWLHRRHYGEVLSPIRWWGRIPFIFYLVSMFVGWLERKRSPLDPVVRSLVSARIAQMCLCEFCVDITSMKVAERTGSSDKLLAVADWRQSPLFSDEERLALEYAEAASVTPPTVDDALRTRLAAHFDAQALTELTALIGLQNLSARFNSAMDIPAQGLCRIPEKRS</t>
  </si>
  <si>
    <t>P76223</t>
  </si>
  <si>
    <t>YNJB_ECOLI</t>
  </si>
  <si>
    <t>Protein YnjB</t>
  </si>
  <si>
    <t>ynjB b1754 JW5284</t>
  </si>
  <si>
    <t>ynjB</t>
  </si>
  <si>
    <t>MRHCGWLLGLLSLFSLATHASDWQEIKNEAKGQTVWFNAWGGDTAINRYLDWVSGEMKTHYAINLKIVRLADAADAVKRIQTEAAAGRKTGGSVDLLWVNGENFRTLKEANLLQTGWAETLPNWRYVDTQLPVREDFSVPTQGAESPWGGAQLTFIARRDVTPQPPQTPQALLEFAKANPGTVTYPRPPDFTGTAFLEQLLIMLTPDPAALKEAPDDATFARVTAPLWQYLDVLHPYLWREGKDFPPSPARMDALLKAGTLRLSLTFNPAHAQQKIASGDLPASSYSFGFREGMIGNVHFVTIPANANASAAAKVVANFLLSPDAQLRKADPAVWGDPSVLDPQKLPDGQRESLQSRMPQDLPPVLAEPHAGWVNALEQEWLHRYGTH</t>
  </si>
  <si>
    <t>P76224</t>
  </si>
  <si>
    <t>YNJC_ECOLI</t>
  </si>
  <si>
    <t>Inner membrane ABC transporter permease protein YnjC</t>
  </si>
  <si>
    <t>ynjC b1755 JW5285</t>
  </si>
  <si>
    <t>ynjC</t>
  </si>
  <si>
    <t>MATPLRYALIFLLWAMVAVIYAPLIPAALTLISPALSLTHWQALFADPQLPQALLATLVSTTIAAVGALLIALLVIVALWPGPKWQRMCARLPWLLAIPHVAFATSALLLFADGGLLYDYFPYFTPPMDRFGIGLGLTLAVKESAFLLWILAAVLSEKWLLQQVIVLDSLGYSRWQCLNWLLLPSVAPALAMAMLAIVAWSLSVVDVAIILGPGNPPTLAVISWQWLTQGDIDQQTKGALASLLLMLLLAAYVLLSYLLWRSWRRTIPRVDGVRKPATPLLPGNTLAIFLPLTGVLCVVLLAILADQSTINSEALINSLTMGLVATFIALLLLLLWLEWGPQRRQLWLWLPILLPALPLVAGQYTLALWLKLDGSWTAVVWGHLLWVMPWMLFILQPAWQRIDSRLILIAQTLGWSRAKIFFYVKCPLMLRPVLIAFAVGFAVGIAQYMPTLWLGAGRFPTLTTEAVALSSGGSNGILAAQALWQLLLPLIIFALTALVAKWVGYVRQGLR</t>
  </si>
  <si>
    <t>P76226</t>
  </si>
  <si>
    <t>YNJF_ECOLI</t>
  </si>
  <si>
    <t>Inner membrane protein YnjF</t>
  </si>
  <si>
    <t>ynjF b1758 JW1747</t>
  </si>
  <si>
    <t>ynjF</t>
  </si>
  <si>
    <t>MLDRHLHPRIKPLLHQCVRVLDKPGITPDGLTLVGFAIGVLALPFLALGWYLAALVVILLNRLLDGLDGALARRRELTDAGGFLDISLDFLFYALVPFGFILAAPEQNALAGGWLLFAFIGTGSSFLAFAALAAKHQIDNPGYAHKSFYYLGGLTEGTETILLFVLGCLFPAWFAWFAWIFGALCWMTTFTRVWSGYLTLKSLQRQ</t>
  </si>
  <si>
    <t>P76227</t>
  </si>
  <si>
    <t>YNJH_ECOLI</t>
  </si>
  <si>
    <t>Uncharacterized protein YnjH</t>
  </si>
  <si>
    <t>ynjH b1760 JW1749</t>
  </si>
  <si>
    <t>ynjH</t>
  </si>
  <si>
    <t>MSRALFAVVLAFPLIALANPHYRPDVEVNVPPEVFSSGGQSAQPCTQCCVYQDQNYSEGAVIKAEGILLQCQRDDKTLSTNPLVWRRVKP</t>
  </si>
  <si>
    <t>P76228</t>
  </si>
  <si>
    <t>YNJI_ECOLI</t>
  </si>
  <si>
    <t>Inner membrane protein YnjI</t>
  </si>
  <si>
    <t>ynjI b1762 JW5288</t>
  </si>
  <si>
    <t>ynjI</t>
  </si>
  <si>
    <t>MKKVLLQNHPGSEKYSFNGWEIFNSNFERMIKENKAMLLCKWGFYLTCVVAVMFVFAAITSNGLNERGLITAGCSFLYLLIMMGLIVRAGFKAKKEQLHYYQAKGIEPLSIEKLQALQLIAPYRFYHKQWSETLEFWPRKPEPGKDTFQYHVLPFDSIDIISKRRESLEDQWGIEDSESYCALMEHFLSGDHGANTFKANMEEAPEQVIALLNKFAVFPSDYISDCANHSSGKSSAKLIWAAELSWMISISSTAFQNGTIEEELAWHYIMLASRKAHELFESEEDYQKNSQMGFLYWHICCYRRKLTDAELEACYRYDKQFWEHYSKKCRWPIRNVPWGASSVKYS</t>
  </si>
  <si>
    <t>P76230</t>
  </si>
  <si>
    <t>YDJK_ECOLI</t>
  </si>
  <si>
    <t>Putative metabolite transport protein YdjK</t>
  </si>
  <si>
    <t>ydjK b1775 JW5290</t>
  </si>
  <si>
    <t>ydjK</t>
  </si>
  <si>
    <t>MEQITKPHCGARLDRLPDCRWHSSMFAIVAFGLLVCWSNAVGGLILAQLKALGWTDNSTTATFSAITTAGMFLGALVGGIIGDKTGRRNAFILYEAIHIASMVVGAFSPNMDFLIACRFVMGVGLGALLVTLFAGFTEYMPGRNRGTWSSRVSFIGNWSYPLCSLIAMGLTPLISAEWNWRVQLLIPAILSLIATALAWRYFPESPRWLESRGRYQEAEKVMRSIEEGVIRQTGKPLPPVVIADDGKAPQAVPYSALLTGVLLKRVILGSCVLIAMNVVQYTLINWLPTIFMTQGINLKDSIVLNTMSMFGAPFGIFIAMLVMDKIPRKTMGVGLLILIAVLGYIYSLQTSMLLITLIGFFLITFVYMYVCYASAVYVPEIWPTEAKLRGSGLANAVGRISGIAAPYAVAVLLSSYGVTGVFILLGAVSIIVAIAIATIGIETKGVSVESLSIDAVANK</t>
  </si>
  <si>
    <t>P76231</t>
  </si>
  <si>
    <t>YEAC_ECOLI</t>
  </si>
  <si>
    <t>Uncharacterized protein YeaC</t>
  </si>
  <si>
    <t>yeaC b1777 JW1766</t>
  </si>
  <si>
    <t>yeaC</t>
  </si>
  <si>
    <t>MNLDDIINSMMPEVYQRLSTAVELGKWPDGVALTEEQKENCLQLVMLWQARHNIEAQHMTIDTNGQMVMKSKQQLKEDFGISAKPIAMFK</t>
  </si>
  <si>
    <t>P76234</t>
  </si>
  <si>
    <t>YEAE_ECOLI</t>
  </si>
  <si>
    <t>Uncharacterized protein YeaE</t>
  </si>
  <si>
    <t>yeaE b1781 JW1770</t>
  </si>
  <si>
    <t>yeaE</t>
  </si>
  <si>
    <t>MQQKMIQFSGDVSLPAVGQGTWYMGEDASQRKTEVAALRAGIELGLTLIDTAEMYADGGAEKVVGEALTGLREKVFLVSKVYPWNAGGQKAINACEASLRRLNTDYLDLYLLHWSGSFAFEETVAAMEKLIAQGKIRRWGVSNLDYADMQELWQLPGGNQCATNQVLYHLGSRGIEYDLLPWCQQQQMPVMAYSPLAQAGRLRNGLLKNAVVNEIAHAHNISAAQVLLAWVISHQGVMAIPKAATIAHVQQNAAVLEVELSSAELAMLDKAYPAPKGKTALDMV</t>
  </si>
  <si>
    <t>P76235</t>
  </si>
  <si>
    <t>YEAH_ECOLI</t>
  </si>
  <si>
    <t>UPF0229 protein YeaH</t>
  </si>
  <si>
    <t>yeaH b1784 JW1773</t>
  </si>
  <si>
    <t>yeaH</t>
  </si>
  <si>
    <t>MTWFIDRRLNGKNKSMVNRQRFLRRYKAQIKQSISEAINKRSVTDVDSGESVSIPTEDISEPMFHQGRGGLRHRVHPGNDHFVQNDRIERPQGGGGGSGSGQGQASQDGEGQDEFVFQISKDEYLDLLFEDLALPNLKQNQQRQLTEYKTHRAGYTANGVPANISVVRSLQNSLARRTAMTAGKRRELHALEENLAIISNSEPAQLLEEERLRKEIAELRAKIERVPFIDTFDLRYKNYEKRPDPSSQAVMFCLMDVSGSMDQSTKDMAKRFYILLYLFLSRTYKNVEVVYIRHHTQAKEVDEHEFFYSQETGGTIVSSALKLMDEVVKERYNPAQWNIYAAQASDGDNWADDSPLCHEILAKKLLPVVRYYSYIEITRRAHQTLWREYEHLQSTFDNFAMQHIRDQDDIYPVFRELFHKQNATAKG</t>
  </si>
  <si>
    <t>P76236</t>
  </si>
  <si>
    <t>CDGI_ECOLI</t>
  </si>
  <si>
    <t>Probable diguanylate cyclase CdgI (DGC) (EC 2.7.7.65)</t>
  </si>
  <si>
    <t>cdgI yeaI b1785 JW1774</t>
  </si>
  <si>
    <t>cdgI</t>
  </si>
  <si>
    <t>MIQSTRISMGLFFKYFLSLTKIDPGQNYISLPSIKSSTHIALLFMVSMGTQKLKAQSFFIFSLLLTLILFCITTLYNENTNVKLIPQMNYLMVVVALFFLNAVIFLFMLMKYFTNKQILPTLILSLAFLSGLIYLVETIVIIHKPINGSTLIQTKSNDVSIFYIFRQLSFICLTSLALFCYGKDNILDNNKKKTGILLLALIPFLVFPLLAHNLSSYNADYSLYVVDYCPDNHTATWGINYTKILVCLWAFLLFFIIMRTRLASELWPLIALLCLASLCCNLLLLTLDEYNYTIWYISRGIEVSSKLFVVSFLIYNIFQELQLSSKLAVHDVLTNIYNRRYFFNSVESLLSRPVVKDFCVMLVDINQFKRINAQWGHRVGDKVLVSIVDIIQQSIRPDDILARLEGEVFGLLFTELNSAQAKIIAERMRKNVELLTGFSNRYDVPEQMTISIGTVFSTGDTRNISLVMTEADKALREAKSEGGNKVIIHHI</t>
  </si>
  <si>
    <t>P76237</t>
  </si>
  <si>
    <t>DGCJ_ECOLI</t>
  </si>
  <si>
    <t>Probable diguanylate cyclase DgcJ (DGC) (EC 2.7.7.65)</t>
  </si>
  <si>
    <t>dgcJ yeaJ b1786 JW5291</t>
  </si>
  <si>
    <t>dgcJ</t>
  </si>
  <si>
    <t>MKLHHRMLRHFIAASVIVLTSSFLIFELVASDRAMSAYLRYIVQKADSSFLYDKYQNQSIAAHVMRALAAEQSEVSPEQRRAICEAFESANNTHGLNLTAHKYPGLRGTLQTASTDCDTIVEAAALLPAFDQAVEGNRHQDDYGSGLGMAEEKFHYYLDLNDRYVYFYEPVNVEYFAMNNWSFLQSGSIGIDRKDIEKVFTGRTVLSSIYQDQRTKQNVMSLLTPVYVAGQLKGIVLLDINKNNLRNIFYTHDRPLLWRFLNVTLTDTDSGRDIIINQSEDNLFQYVSYVHDLPGGIRVSLSIDILYFITSSWKSVLFWILTALILLNMVRMHFRLYQNVSRENISDAMTGLYNRKILTPELEQRLQKLVQSGSSVMFIAIDMDKLKQINDTLGHQEGDLAITLLAQAIKQSIRKSDYAIRLGGDEFCIILVDSTPQIAAQLPERIEKRLQHIAPQKEIGFSSGIYAMKENDTLHDAYKASDERLYVNKQNKNSRS</t>
  </si>
  <si>
    <t>P76239</t>
  </si>
  <si>
    <t>YOAI_ECOLI</t>
  </si>
  <si>
    <t>Uncharacterized protein YoaI</t>
  </si>
  <si>
    <t>yoaI b1788 JW5885</t>
  </si>
  <si>
    <t>yoaI</t>
  </si>
  <si>
    <t>MNDQMFVETLIITSSFFAIAVVLVLSVLLIERTG</t>
  </si>
  <si>
    <t>P76241</t>
  </si>
  <si>
    <t>NIMR_ECOLI</t>
  </si>
  <si>
    <t>HTH-type transcriptional regulator NimR (Regulator of nimT)</t>
  </si>
  <si>
    <t>nimR yeaM b1790 JW1779</t>
  </si>
  <si>
    <t>nimR</t>
  </si>
  <si>
    <t>MMHRLNLNGYEPDRHHEAAVAFCIHAGTDELTSPVHQHRKGQLILALHGAITCTVENALWMVPPQYAVWIPGGVEHSNQVTANAELCFLFIEPSAVTMPTTCCTLKISPLCRELILTLANRTTTQRAEPMTRRLIQVLFDELPQQPQQQLHLPVSSHPKIRTMVEMMAKGPVEWGALGQWAGFFAMSERNLARLIVKETGLSFRQWRQQLQLIMALQGLVKGDTVQKVAHTLGYDSTTAFITMFKKGLGQTPGRYIARLTTVSPQSAKPDPRQ</t>
  </si>
  <si>
    <t>P76242</t>
  </si>
  <si>
    <t>NIMT_ECOLI</t>
  </si>
  <si>
    <t>2-nitroimidazole transporter</t>
  </si>
  <si>
    <t>nimT yeaN b1791 JW1780</t>
  </si>
  <si>
    <t>nimT</t>
  </si>
  <si>
    <t>MTCSTSLSGKNRIVLIAGILMIATTLRVTFTGAAPLLDTIRSAYSLTTAQTGLLTTLPLLAFALISPLAAPVARRFGMERSLFAALLLICAGIAIRSLPSPYLLFGGTAVIGGGIALGNVLLPGLIKRDFPHSVARLTGAYSLTMGAAAALGSAMVVPLALNGFGWQGALLMLMCFPLLALFLWLPQWRSQQHANLSTSRALHTRGIWRSPLAWQVTLFLGINSLVYYVIIGWLPAILISHGYSEAQAGSLHGLLQLATAAPGLLIPLFLHHVKDQRGIAAFVALMCAVGAVGLCFMPAHAITWTLLFGFGSGATMILGLTFIGLRASSAHQAAALSGMAQSVGYLLAACGPPLMGKIHDANGNWSVPLMGVAILSLLMAIFGLCAGRDKEIR</t>
  </si>
  <si>
    <t>P76243</t>
  </si>
  <si>
    <t>YEAO_ECOLI</t>
  </si>
  <si>
    <t>Uncharacterized protein YeaO</t>
  </si>
  <si>
    <t>yeaO b1792 JW1781</t>
  </si>
  <si>
    <t>yeaO</t>
  </si>
  <si>
    <t>MNIQCKRVYDPAEQSDGYRILVDRLWPRGIKKTDLALDEWDKEITPSTELRKAFHGEVVDYATFREQYLAELAQHEQEGKRLADIAKKQPLTLLYSAKNTTQNHALVLADWLRSL</t>
  </si>
  <si>
    <t>P76245</t>
  </si>
  <si>
    <t>DGCP_ECOLI</t>
  </si>
  <si>
    <t>Diguanylate cyclase DgcP (DGC) (EC 2.7.7.65)</t>
  </si>
  <si>
    <t>dgcP yeaP b1794 JW5292</t>
  </si>
  <si>
    <t>dgcP</t>
  </si>
  <si>
    <t>MSDQIIARVSQSLAKEQSLESLVRQLLEMLEMVTDMESTYLTKVDVEARLQHIMFARNSQKMYIPENFTVSWDYSLCKRAIDENCFFSDEVPDRWGDCIAARNLGITTFLSTPIHLPDGSFYGTLCAASSEKRQWSERAEQVLQLFAGLIAQYIQKEALVEQLREANAALIAQSYTDSLTGLPNRRAIFENLTTLFSLARHLNHKIMIAFIDLDNFKLINDRFGHNSGDLFLIQVGERLNTLQQNGEVIGRLGGDEFLVVSLNNENADISSLRERIQQQIRGEYHLGDVDLYYPGASLGIVEVDPETTDADSALHAADIAMYQEKKHKQKTPFVAHPALHS</t>
  </si>
  <si>
    <t>P76249</t>
  </si>
  <si>
    <t>LEUE_ECOLI</t>
  </si>
  <si>
    <t>Leucine efflux protein</t>
  </si>
  <si>
    <t>leuE yeaS b1798 JW1787</t>
  </si>
  <si>
    <t>leuE</t>
  </si>
  <si>
    <t>MFAEYGVLNYWTYLVGAIFIVLVPGPNTLFVLKNSVSSGMKGGYLAACGVFIGDAVLMFLAWAGVATLIKTTPILFNIVRYLGAFYLLYLGSKILYATLKGKNSEAKSDEPQYGAIFKRALILSLTNPKAILFYVSFFVQFIDVNAPHTGISFFILAATLELVSFCYLSFLIISGAFVTQYIRTKKKLAKVGNSLIGLMFVGFAARLATLQS</t>
  </si>
  <si>
    <t>P76250</t>
  </si>
  <si>
    <t>DMLR_ECOLI</t>
  </si>
  <si>
    <t>HTH-type transcriptional regulator DmlR (D-malate degradation protein R)</t>
  </si>
  <si>
    <t>dmlR yeaT b1799 JW1788</t>
  </si>
  <si>
    <t>dmlR</t>
  </si>
  <si>
    <t>MNNLPLLNDLRVFMLVARRAGFAAVAEELGVSPAFVSKRIALLEQTLNVVLLHRTTRRVTITEEGERIYEWAQRILQDVGQMMDELSDVRQVPQGMLRIISSFGFGRQVVAPALLALAKAYPQLELRFDVEDRLVDLVNEGVDLDIRIGDDIAPNLIARKLATNYRILCASPEFIAQHGAPKHLTDLSALPCLVIKERDHPFGVWQLRNKEGPHAIKVTGPLSSNHGEIVHQWCLDGQGIALRSWWDVSENIASGHLVQVLPEYYQPANVWAVYVSRLATSAKVRITVEFLRQYFAEHYPNFSLEHA</t>
  </si>
  <si>
    <t>P76251</t>
  </si>
  <si>
    <t>DMLA_ECOLI</t>
  </si>
  <si>
    <t>D-malate dehydrogenase [decarboxylating] (EC 1.1.1.83) (D-malate degradation protein A) (D-malate oxidase)</t>
  </si>
  <si>
    <t>dmlA yeaU b1800 JW1789</t>
  </si>
  <si>
    <t>dmlA</t>
  </si>
  <si>
    <t>MMKTMRIAAIPGDGIGKEVLPEGIRVLQAAAERWGFALSFEQMEWASCEYYSHHGKMMPDDWHEQLSRFDAIYFGAVGWPDTVPDHISLWGSLLKFRREFDQYVNLRPVRLFPGVPCPLAGKQPGDIDFYVVRENTEGEYSSLGGRVNEGTEHEVVIQESVFTRRGVDRILRYAFELAQSRPRKTLTSATKSNGLAISMPYWDERVEAMAENYPEIRWDKQHIDILCARFVMQPERFDVVVASNLFGDILSDLGPACTGTIGIAPSANLNPERTFPSLFEPVHGSAPDIYGKNIANPIATIWAGAMMLDFLGNGDERFQQAHNGILAAIEEVIAHGPKTPDMKGNATTPQVADAICKIILR</t>
  </si>
  <si>
    <t>P76254</t>
  </si>
  <si>
    <t>CNTB_ECOLI</t>
  </si>
  <si>
    <t>Carnitine monooxygenase reductase subunit (EC 1.14.13.239) (Carnitine monooxygenase beta subunit)</t>
  </si>
  <si>
    <t>yeaX b1803 JW1792</t>
  </si>
  <si>
    <t>yeaX</t>
  </si>
  <si>
    <t>MSDYQMFEVQVSQVEPLTEQVKRFTLVATDGKPLPAFTGGSHVIVQMSDGDNQYSNAYSLLSSPHDTSCYQIAVRLEENSRGGSRFLHQQVKVGDRLTISTPNNLFALIPSARKHLFIAGGIGITPFLSHMAELQHSDVDWQLHYCSRNPESCAFRDELVQHPQAEKVHLHHSSTGTRLELARLLADIEPGTHVYTCGPEALIEAVRSEAARLDIAADTLHFEQFAIEDKTGDAFTLVLARSGKEFVVPEEMTILQVIENNKAAKVECLCREGVCGTCETAILEGEADHRDQYFSDEERASQQSMLICCSRAKGKRLVLDL</t>
  </si>
  <si>
    <t>P76256</t>
  </si>
  <si>
    <t>TSAB_ECOLI</t>
  </si>
  <si>
    <t>tRNA threonylcarbamoyladenosine biosynthesis protein TsaB (t(6)A37 threonylcarbamoyladenosine biosynthesis protein TsaB)</t>
  </si>
  <si>
    <t>tsaB yeaZ b1807 JW1796</t>
  </si>
  <si>
    <t>tsaB</t>
  </si>
  <si>
    <t>MRILAIDTATEACSVALWNDGTVNAHFELCPREHTQRILPMVQDILTTSGTSLTDINALAYGRGPGSFTGVRIGIGIAQGLALGAELPMIGVSTLMTMAQGAWRKNGATRVLAAIDARMGEVYWAEYQRDENGIWHGEETEAVLKPEIVHERMQQLSGEWVTVGTGWQAWPDLGKESGLVLRDGEVLLPAAEDMLPIACQMFAEGKTVAVEHAEPVYLRNNVAWKKLPGKE</t>
  </si>
  <si>
    <t>P76257</t>
  </si>
  <si>
    <t>YOAA_ECOLI</t>
  </si>
  <si>
    <t>Probable ATP-dependent DNA helicase YoaA (EC 3.6.4.12)</t>
  </si>
  <si>
    <t>yoaA b1808 JW1797</t>
  </si>
  <si>
    <t>yoaA</t>
  </si>
  <si>
    <t>MTDDFAPDGQLAKAIPGFKPREPQRQMAVAVTQAIEKGQPLVVEAGTGTGKTYAYLAPALRAKKKVIISTGSKALQDQLYSRDLPTVSKALKYTGNVALLKGRSNYLCLERLEQQALAGGDLPVQILSDVILLRSWSNQTVDGDISTCVSVAEDSQAWPLVTSTNDNCLGSDCPMYKDCFVVKARKKAMDADVVVVNHHLFLADMVVKESGFGELIPEADVMIFDEAHQLPDIASQYFGQSLSSRQLLDLAKDITIAYRTELKDTQQLQKCADRLAQSAQDFRLQLGEPGYRGNLRELLANPQIQRAFLLLDDTLELCYDVAKLSLGRSALLDAAFERATLYRTRLKRLKEINQPGYSYWYECTSRHFTLALTPLSVADKFKELMAQKPGSWIFTSATLSVNDDLHHFTSRLGIEQAESLLLPSPFDYSRQALLCVLRNLPQTNQPGSARQLAAMLRPIIEANNGRCFMLCTSHAMMRDLAEQFRATMTLPVLLQGETSKGQLLQQFVSAGNALLVATSSFWEGVDVRGDTLSLVIIDKLPFTSPDDPLLKARMEDCRLRGGDPFDEVQLPDAVITLKQGVGRLIRDADDRGVLVICDNRLVMRPYGATFLASLPPAPRTRDIARAVRFLAIPSSR</t>
  </si>
  <si>
    <t>P76261</t>
  </si>
  <si>
    <t>PDED_ECOLI</t>
  </si>
  <si>
    <t>Probable cyclic di-GMP phosphodiesterase PdeD (EC 3.1.4.52)</t>
  </si>
  <si>
    <t>pdeD adrB yoaD b1815 JW1804</t>
  </si>
  <si>
    <t>pdeD</t>
  </si>
  <si>
    <t>MQKAQRIIKTYRRNRMIVCTICALVTLASTLSVRFISQRNLNQQRVVQFANHAVEELDKVLLPLQAGSEVLLPLIGLPCSVAHLPLRKQAAKLQTVRSIGLVQDGTLYCSSIFGYRNVPVVDILAELPAPQPLLRLTIDRALIKGSPVLIQWTPAAGSSNAGVMEMINIDLLTAMLLEPQLPQISSASLTVDKRHLLYGNGLVDSLPQPEDNENYQVSSQRFPFTINVNGPGATALAWHYLPTQLPLAVLLSLLVGYIAWLATAYRMSFSREINLGLAQHEFELFCQPLLNARSQQCIGVEILLRWNNPRQGWISPDVFIPIAEEHHLIVPLTRYVMAETIRQRHVFPMSSQFHVGINVAPSHFRRGVLIKDLNQYWFSAHPIQQLILEITERDALLDVDYRIARELHRKNVKLAIDDFGTGNSSFSWLETLRPDVLKIDKSFTAAIGSDAVNSTVTDIIIALGQRLNIELVAEGVETQEQAKYLRRHGVHILQGYLYAQPMPLRDFPKWLAGSQPPPARHNGHITPIMPLR</t>
  </si>
  <si>
    <t>P76264</t>
  </si>
  <si>
    <t>MNTP_ECOLI</t>
  </si>
  <si>
    <t>Probable manganese efflux pump MntP</t>
  </si>
  <si>
    <t>mntP yebN b1821 JW5830</t>
  </si>
  <si>
    <t>mntP</t>
  </si>
  <si>
    <t>MNITATVLLAFGMSMDAFAASIGKGATLHKPKFSEALRTGLIFGAVETLTPLIGWGMGMLASRFVLEWNHWIAFVLLIFLGGRMIIEGFRGADDEDEEPRRRHGFWLLVTTAIATSLDAMAVGVGLAFLQVNIIATALAIGCATLIMSTLGMMVGRFIGSIIGKKAEILGGLVLIGIGVQILWTHFHG</t>
  </si>
  <si>
    <t>P76268</t>
  </si>
  <si>
    <t>KDGR_ECOLI</t>
  </si>
  <si>
    <t>Transcriptional regulator KdgR</t>
  </si>
  <si>
    <t>kdgR yebP b1827 JW1816</t>
  </si>
  <si>
    <t>kdgR</t>
  </si>
  <si>
    <t>MANADLDKQPDSVSSVLKVFGILQALGEEREIGITELSQRVMMSKSTVYRFLQTMKTLGYVAQEGESEKYSLTLKLFELGARALQNVDLIRSADIQMRELSRLTKETIHLGALDEDSIVYIHKIDSMYNLRMYSRIGRRNPLYSTAIGKVLLAWRDRDEVKQILEGVEYKRSTERTITSTEALLPVLDQVREQGYGEDNEEQEEGLRCIAVPVFDRFGVVIAGLSISFPTLRFSEERLQEYVAMLHTAARKISAQMGYHDYPF</t>
  </si>
  <si>
    <t>P76269</t>
  </si>
  <si>
    <t>YEBQ_ECOLI</t>
  </si>
  <si>
    <t>Uncharacterized transporter YebQ</t>
  </si>
  <si>
    <t>yebQ b1828 JW5299</t>
  </si>
  <si>
    <t>yebQ</t>
  </si>
  <si>
    <t>MPKVQADGLPLPQRYGAILTIVIGISMAVLDGAIANVALPTIATDLHATPASSIWVVNAYQIAIVISLLSFSFLGDMFGYRRIYKCGLVVFLLSSLFCALSDSLQMLTLARVIQGFGGAALMSVNTALIRLIYPQRFLGRGMGINSFIVAVSSAAGPTIAAAILSIASWKWLFLINVPLGIIALLLAMRFLPPNGSRASKPRFDLPSAVMNALTFGLLITALSGFAQGQSLTLIAAELVVMVVVGIFFIRRQLSLPVPLLPVDLLRIPLFSLSICTSVCSFCAQMLAMVSLPFYLQTVLGRSEVETGLLLTPWPLATMVMAPLAGYLIERVHAGLLGALGLFIMAAGLFSLVLLPASPADINIIWPMILCGAGFGLFQSPNNHTIITSAPRERSGGASGMLGTARLLGQSSGAALVALMLNQFGDNGTHVSLMAAAILAVIAACVSGLRITQPRSRA</t>
  </si>
  <si>
    <t>P76270</t>
  </si>
  <si>
    <t>MSRC_ECOLI</t>
  </si>
  <si>
    <t>Free methionine-R-sulfoxide reductase (fRMsr) (EC 1.8.4.14)</t>
  </si>
  <si>
    <t>msrC yebR b1832 JW1821</t>
  </si>
  <si>
    <t>msrC</t>
  </si>
  <si>
    <t>MNKTEFYADLNRDFNALMAGETSFLATLANTSALLYERLTDINWAGFYLLEDDTLVLGPFQGKIACVRIPVGRGVCGTAVARNQVQRIEDVHVFDGHIACDAASNSEIVLPLVVKNQIIGVLDIDSTVFGRFTDEDEQGLRQLVAQLEKVLATTDYKKFFASVAG</t>
  </si>
  <si>
    <t>P76272</t>
  </si>
  <si>
    <t>YEBT_ECOLI</t>
  </si>
  <si>
    <t>Intermembrane transport protein YebT</t>
  </si>
  <si>
    <t>yebT b1834 JW1823</t>
  </si>
  <si>
    <t>yebT</t>
  </si>
  <si>
    <t>MSQETPASTTEAQIKNKRRISPFWLLPFIALMIASWLIWDSYQDRGNTVTIDFMSADGIVPGRTPVRYQGVEVGTVQDISLSDDLRKIEVKVSIKSDMKDALREETQFWLVTPKASLAGVSGLDALVGGNYIGMMPGKGKEQDHFVALDTQPKYRLDNGDLMIHLQAPDLGSLNSGSLVYFRKIPVGKVYDYAINPNKQGVVIDVLIERRFTDLVKKGSRFWNVSGVDANVSISGAKVKLESLAALVNGAIAFDSPEESKPAEAEDTFGLYEDLAHSQRGVIIKLELPSGAGLTADSTPLMYQGLEVGQLTKLDLNPGGKVTGEMTVDPSVVTLLRENTRIELRNPKLSLSDANLSALLTGKTFELVPGDGEPRKEFVVVPGEKALLHEPDVLTLTLTAPESYGIDAGQPLILHGVQVGQVIDRKLTSKGVTFTVAIEPQHRELVKGDSKFVVNSRVDVKVGLDGVEFLGASASEWINGGIRILPGDKGEMKASYPLYANLEKALENSLSDLPTTTVSLSAETLPDVQAGSVVLYRKFEVGEVITVRPRANAFDIDLHIKPEYRNLLTSNSVFWAEGGAKVQLNGSGLTVQASPLSRALKGAISFDNLSGASASQRKGDKRILYASETAARAVGGQITLHAFDAGKLAVGMPIRYLGIDIGQIQTLDLITARNEVQAKAVLYPEYVQTFARGGTRFSVVTPQISAAGVEHLDTILQPYINVEPGRGNPRRDFELQEATITDSRYLDGLSIIVEAPEAGSLGIGTPVLFRGLEVGTVTGMTLGTLSDRVMIAMRISKRYQHLVRNNSVFWLASGYSLDFGLTGGVVKTGTFNQFIRGGIAFATPPGTPLAPKAQEGKHFLLQESEPKEWREWGTALPK</t>
  </si>
  <si>
    <t>P76273</t>
  </si>
  <si>
    <t>RSMF_ECOLI</t>
  </si>
  <si>
    <t>Ribosomal RNA small subunit methyltransferase F (EC 2.1.1.178) (16S rRNA m5C1407 methyltransferase) (rRNA (cytosine-C(5)-)-methyltransferase RsmF)</t>
  </si>
  <si>
    <t>rsmF yebU b1835 JW5301</t>
  </si>
  <si>
    <t>rsmF</t>
  </si>
  <si>
    <t>MAQHTVYFPDAFLTQMREAMPSTLSFDDFLAACQRPLRRSIRVNTLKISVADFLQLTAPYGWTLTPIPWCEEGFWIERDNEDALPLGSTAEHLSGLFYIQEASSMLPVAALFADGNAPQRVMDVAAAPGSKTTQISARMNNEGAILANEFSASRVKVLHANISRCGISNVALTHFDGRVFGAAVPEMFDAILLDAPCSGEGVVRKDPDALKNWSPESNQEIAATQRELIDSAFHALRPGGTLVYSTCTLNQEENEAVCLWLKETYPDAVEFLPLGDLFPGANKALTEEGFLHVFPQIYDCEGFFVARLRKTQAIPALPAPKYKVGNFPFSPVKDREAGQIRQAATGVGLNWDENLRLWQRDKELWLFPVGIEALIGKVRFSRLGIKLAETHNKGYRWQHEAVIALASPDNMNAFELTPQEAEEWYRGRDVYPQAAPVADDVLVTFQHQPIGLAKRIGSRLKNSYPRELVRDGKLFTGNA</t>
  </si>
  <si>
    <t>P76275</t>
  </si>
  <si>
    <t>YEBW_ECOLI</t>
  </si>
  <si>
    <t>Uncharacterized protein YebW</t>
  </si>
  <si>
    <t>yebW b1837 JW5303</t>
  </si>
  <si>
    <t>yebW</t>
  </si>
  <si>
    <t>MFALVLFVCYLDGGCEDIVVDVYNTEQQCLYSMSDQRIRQGGCFPIEDFIDGFWRPAQEYGDF</t>
  </si>
  <si>
    <t>P76278</t>
  </si>
  <si>
    <t>YEBZ_ECOLI</t>
  </si>
  <si>
    <t>Inner membrane protein YebZ</t>
  </si>
  <si>
    <t>yebZ b1840 JW1829</t>
  </si>
  <si>
    <t>yebZ</t>
  </si>
  <si>
    <t>MLAFTWIALRFIHFTSLMLVFGFAMYGAWLAPLTIRRLLAKRFLRLQQHAAVWSLISATAMLAVQGGLMGTGWTDVFSPNIWQAVLQTQFGGIWLWQIVLALVTLIVALMQPRNMPRLLFMLTTAQFILLAGVGHATLNEGVTAKIHQTNHAIHLICAAAWFGGLLPVLWCMQLIKGRWRHQAIQALMRFSWCGHFAVIGVLASGVLNALLITGFPPTLTTYWGQLLLLKAILVMIMVVIALANRYVLVPRMRQDEDRAAPWFVWMTKLEWAIGAVVLVIISLLATLEPF</t>
  </si>
  <si>
    <t>P76280</t>
  </si>
  <si>
    <t>YOBB_ECOLI</t>
  </si>
  <si>
    <t>Uncharacterized protein YobB</t>
  </si>
  <si>
    <t>yobB b1843 JW1832</t>
  </si>
  <si>
    <t>yobB</t>
  </si>
  <si>
    <t>MSFWKVAAAQYEPRKTSLTEQVAHHLEFVRAAARQQCQLLVFPSLSLLGCDYSRRALPAPPDLSLLDPLCYAATTWRMTIIAGLPVEYNDRFIRGIAVFAPWRKTPGIYHQSHGACLGRRSRTITVVDEQPQGMDMDPTCSLFTTGQCLGEPDLLASARRLQFFSHQYSIAVLMANARGNSALWDEYGRLIVRADRGSLLLVGQRSSQGWQGDIIPLR</t>
  </si>
  <si>
    <t>P76290</t>
  </si>
  <si>
    <t>CMOA_ECOLI</t>
  </si>
  <si>
    <t>Carboxy-S-adenosyl-L-methionine synthase (Cx-SAM synthase) (EC 2.1.3.-)</t>
  </si>
  <si>
    <t>cmoA yecO b1870 JW1859</t>
  </si>
  <si>
    <t>cmoA</t>
  </si>
  <si>
    <t>MSHRDTLFSAPIARLGDWTFDERVAEVFPDMIQRSVPGYSNIISMIGMLAERFVQPGTQVYDLGCSLGAATLSVRRNIHHDNCKIIAIDNSPAMIERCRRHIDAYKAPTPVDVIEGDIRDIAIENASMVVLNFTLQFLEPSERQALLDKIYQGLNPGGALVLSEKFSFEDAKVGELLFNMHHDFKRANGYSELEISQKRSMLENVMLTDSVETHKARLHNAGFEHSELWFQCFNFGSLVALKAEDAA</t>
  </si>
  <si>
    <t>P76291</t>
  </si>
  <si>
    <t>CMOB_ECOLI</t>
  </si>
  <si>
    <t>tRNA U34 carboxymethyltransferase (EC 2.5.1.-)</t>
  </si>
  <si>
    <t>cmoB yecP b1871 JW1860</t>
  </si>
  <si>
    <t>cmoB</t>
  </si>
  <si>
    <t>MIDFGNFYSLIAKNHLSHWLETLPAQIANWQREQQHGLFKQWSNAVEFLPEIKPYRLDLLHSVTAESEEPLSAGQIKRIETLMRNLMPWRKGPFSLYGVNIDTEWRSDWKWDRVLPHLSDLTGRTILDVGCGSGYHMWRMIGAGAHLAVGIDPTQLFLCQFEAVRKLLGNDQRAHLLPLGIEQLPALKAFDTVFSMGVLYHRRSPLEHLWQLKDQLVNEGELVLETLVIDGDENTVLVPGDRYAQMRNVYFIPSALALKNWLKKCGFVDIRIADVSVTTTEEQRRTEWMVTESLADFLDPHDPGKTVEGYPAPKRAVLIARKP</t>
  </si>
  <si>
    <t>P76296</t>
  </si>
  <si>
    <t>YECT_ECOLI</t>
  </si>
  <si>
    <t>Uncharacterized protein YecT</t>
  </si>
  <si>
    <t>yecT b1877 JW5310</t>
  </si>
  <si>
    <t>yecT</t>
  </si>
  <si>
    <t>MFKFLVLTLGIISCQAYAEDTVIVNDHDISAIKDCWQKNSDDDTDVNVIKSCLRQEYNLVDAQLNKAYGEAYRYIEQVPRTGVKKPDTEQLNLLKKSQRAWLDFRDKECELILSNEDVQDLSDPYSESEWLSCMIIQTNTRTRQLQLYRNSEDFYPSPLTRG</t>
  </si>
  <si>
    <t>P76297</t>
  </si>
  <si>
    <t>FLHE_ECOLI</t>
  </si>
  <si>
    <t>Flagellar protein FlhE</t>
  </si>
  <si>
    <t>flhE b1878 JW1867</t>
  </si>
  <si>
    <t>flhE</t>
  </si>
  <si>
    <t>MRTLLAILLFPLLVQAAGEGMWQASSVGITLNHRGESMSSAPLSTRQPASGLMTLVAWRYQLIGPTPSGLRVRLCSQSRCVELEGQSGTTVAFSGIAAAEPLRFIWEVPGGGRLIPPLKVQRNEVIVNYR</t>
  </si>
  <si>
    <t>P76298</t>
  </si>
  <si>
    <t>FLHA_ECOLI</t>
  </si>
  <si>
    <t>Flagellar biosynthesis protein FlhA</t>
  </si>
  <si>
    <t>flhA b1879 JW1868</t>
  </si>
  <si>
    <t>flhA</t>
  </si>
  <si>
    <t>MSNLAAMLRLPANLKSTQWQILAGPILILLILSMMVLPLPAFILDLLFTFNIALSIMVLLVAMFTQRTLEFAAFPTILLFTTLLRLALNVASTRIILMEGHTGAAAAGKVVEAFGHFLVGGNFAIGIVVFVILVIINFMVITKGAGRIAEVGARFVLDGMPGKQMAIDADLNAGLIGEDEAKKRRSEVTQEADFYGSMDGASKFVRGDAIAGILIMVINIVGGLLVGVLQHGMSMGHAAESYTLLTIGDGLVAQIPALVISTAAGVIVTRVSTDQDVGEQMVNQLFSNPSVMLLSAAVLGLLGLVPGMPNLVFLLFTAGLLGLAWWIRGREQKAPAEPKPVKMAENNTVVEATWNDVQLEDSLGMEVGYRLIPMVDFQQDGELLGRIRSIRKKFAQEMGFLPPVVHIRDNMDLQPARYRILMKGVEIGSGDAYPGRWLAINPGTAAGTLPGEATVDPAFGLNAIWIESALKEQAQIQGYTVVEASTVVATHLNHLISQHAAELFGRQEAQQLLDRVAQEMPKLTEDLVPGVVTLTTLHKVLQNLLDEKVPIRDMRTILETLAEHAPIQSDPHELTAVVRVALGRAITQQWFPGKDEVHVIGLDTPLERLLLQALQGGGGLEPGLADRLLAQTQEALSRQEMLGAPPVLLVNHALRPLLSRFLRRSLPQLVVLSNLELSDNRHIRMTATIGGK</t>
  </si>
  <si>
    <t>P76299</t>
  </si>
  <si>
    <t>FLHB_ECOLI</t>
  </si>
  <si>
    <t>Flagellar biosynthetic protein FlhB</t>
  </si>
  <si>
    <t>flhB yecQ b1880 JW1869</t>
  </si>
  <si>
    <t>flhB</t>
  </si>
  <si>
    <t>MSDESDDKTEAPTPHRLEKAREEGQIPRSRELTSLLILLVGVSVIWFGGVSLARRLSGMLSAGLHFDHSIINDPNLILGQIILLIREAMLALLPLISGVVLVALISPVMLGGLVFSGKSLQPKFSKLNPLPGIKRMFSAQTGAELLKAILKTILVGSVTGFFLWHHWPQMMRLMAESPITAMGNAMDLVGLCALLVVLGVIPMVGFDVFFQIFSHLKKLRMSRQDIRDEFKQSEGDPHVKGRIRQMQRAAARRRMMADVPKADVIVNNPTHYSVALQYDENKMSAPKVVAKGAGLVALRIREIGAENNVPTLEAPPLARALYRHAEIGQQIPGQLYAAVAEVLAWVWQLKRWRLAGGQRPVQPTHLPVPEALDFINEKPTHE</t>
  </si>
  <si>
    <t>P76308</t>
  </si>
  <si>
    <t>YECR_ECOLI</t>
  </si>
  <si>
    <t>Uncharacterized protein YecR</t>
  </si>
  <si>
    <t>yecR b1904 JW1892</t>
  </si>
  <si>
    <t>yecR</t>
  </si>
  <si>
    <t>MRLLILTLSLITLAGCTVTRQAHVSEVDAATGIVRLVYDQAFLQHAHTDRYVSRGIADRACQQEGYTHAVPFGQPVGNCSLFAGSLCLNTEFTLSYQCHHSAFPVFL</t>
  </si>
  <si>
    <t>P76316</t>
  </si>
  <si>
    <t>DCYD_ECOLI</t>
  </si>
  <si>
    <t>D-cysteine desulfhydrase (EC 4.4.1.15)</t>
  </si>
  <si>
    <t>dcyD yedO b1919 JW5313</t>
  </si>
  <si>
    <t>dcyD</t>
  </si>
  <si>
    <t>MPLHNLTRFPRLEFIGAPTPLEYLPRFSDYLGREIFIKRDDVTPMAMGGNKLRKLEFLAADALREGADTLITAGAIQSNHVRQTAAVAAKLGLHCVALLENPIGTTAENYLTNGNRLLLDLFNTQIEMCDALTDPNAQLEELATRVEAQGFRPYVIPVGGSNALGALGYVESALEIAQQCEGAVNISSVVVASGSAGTHAGLAVGLEHLMPESELIGVTVSRSVADQLPKVVNLQQAIAKELELTASAEILLWDDYFAPGYGVPNDEGMEAVKLLARLEGILLDPVYTGKAMAGLIDGISQKRFKDEGPILFIHTGGAPALFAYHPHV</t>
  </si>
  <si>
    <t>P76318</t>
  </si>
  <si>
    <t>YEDK_ECOLI</t>
  </si>
  <si>
    <t>Abasic site processing protein YedK (EC 3.4.-.-)</t>
  </si>
  <si>
    <t>yedK yedG b1931 JW1916</t>
  </si>
  <si>
    <t>yedK</t>
  </si>
  <si>
    <t>MCGRFAQSQTREDYLALLAEDIERDIPYDPEPIGRYNVAPGTKVLLLSERDEHLHLDPVFWGYAPGWWDKPPLINARVETAATSRMFKPLWQHGRAICFADGWFEWKKEGDKKQPFFIYRADGQPIFMAAIGSTPFERGDEAEGFLIVTAAADQGLVDIHDRRPLVLSPEAAREWMRQEISGKEASEIAASGCVPANQFSWHPVSRAVGNVKNQGAELIQPV</t>
  </si>
  <si>
    <t>P76319</t>
  </si>
  <si>
    <t>YEDL_ECOLI</t>
  </si>
  <si>
    <t>Uncharacterized N-acetyltransferase YedL (EC 2.3.1.-)</t>
  </si>
  <si>
    <t>yedL b1932 JW1917</t>
  </si>
  <si>
    <t>yedL</t>
  </si>
  <si>
    <t>MFTIKTDDLTHPAVQALVAYHISGMLQQSPPESSHALDVQKLRNPTVTFWSVWEGEQLAGIGALKLLDDKHGELKSMRTAPNYLRRGVASLILRHILQVAQDRCLHRLSLETGTQAGFTACHQLYLKHGFADCEPFADYRLDPHSRFLSLTLCENNELP</t>
  </si>
  <si>
    <t>P76322</t>
  </si>
  <si>
    <t>YEDM_ECOLI</t>
  </si>
  <si>
    <t>Uncharacterized protein YedM</t>
  </si>
  <si>
    <t>yedM b1935 JW1920</t>
  </si>
  <si>
    <t>yedM</t>
  </si>
  <si>
    <t>MFPLNDLSLKTQPVQLNKVTSNTESTIKQHELVSDDAIINELSSELVSCLGNGKFTPISEDSKLFNMLSEFKLLHSEYFEWGDYSLWFQDFSIYNKIGFIMIEKIRELVTHPFGIN</t>
  </si>
  <si>
    <t>P76323</t>
  </si>
  <si>
    <t>INTG_ECOLI</t>
  </si>
  <si>
    <t>Putative protein IntG (Putative lambdoid prophage defective integrase)</t>
  </si>
  <si>
    <t>intG b1936</t>
  </si>
  <si>
    <t>intG</t>
  </si>
  <si>
    <t>MVVTTSDVVMCQMRRSDVQGGYRVYGSWMAENVQDQVSILNQKLSEFAPSMPHAVRSDVINNRLQNLHLHAHHFLIRRHQLITHLNPHLHRN</t>
  </si>
  <si>
    <t>P76329</t>
  </si>
  <si>
    <t>MPGP_ECOLI</t>
  </si>
  <si>
    <t>Mannosyl-3-phosphoglycerate phosphatase (MPGP) (EC 3.1.3.70)</t>
  </si>
  <si>
    <t>yedP b1955 JW1938</t>
  </si>
  <si>
    <t>yedP</t>
  </si>
  <si>
    <t>MFSIQQPLLVFSDLDGTLLDSHSYDWQPAAPWLTRLREANVPVILCSSKTSAEMLYLQKTLGLQGLPLIAENGAVIQLAEQWQEIDGFPRIISGISHGEISLVLNTLREKEHFKFTTFDDVDDATIAEWTGLSRSQAALTQLHEASVTLIWRDSDERMAQFTARLNELGLQFMQGARFWHVLDASAGKDQAANWIIATYQQLSGKRPTTLGLGDGPNDAPLLEVMDYAVIVKGLNREGVHLHDEDPARVWRTQREGPEGWREGLDHFFSAR</t>
  </si>
  <si>
    <t>P76330</t>
  </si>
  <si>
    <t>DGCQ_ECOLI</t>
  </si>
  <si>
    <t>Probable diguanylate cyclase DgcQ (DGC) (EC 2.7.7.65) (Cellulose synthesis regulatory protein)</t>
  </si>
  <si>
    <t>dgcQ yedQ b1956 JW5832</t>
  </si>
  <si>
    <t>dgcQ</t>
  </si>
  <si>
    <t>MQHETKMENQSWLKKLARRLGPGHVVNLCFIVVLLFSTLLTWREVVVLEDAYISSQRNHLENVANALDKHLQYNVDKLIFLRNGMREALVAPLDFTSLRDAVTEFEQHRDEHAWKIELNRRRTLPVNGVSDALVSEGNLLSRENESLDNEITAALEVGYLLRLAHNSSSMVEQAMYVSRAGFYVSTQPTLFTRNVPTRYYGYVTQPWFIGHSQRENRHRAVRWFTSQPEHASNTEPQVTVSVPVDSNNYWYGVLGMSIPVRTMQQFLRNAIDKNLDGEYQLYDSKLRFLTSSNPDHPTGNIFDPRELALLAQAMEHDTRGGIRMDSRYVSWERLDHFDGVLVRVHTLSEGVRGDFGSISIALTLLWALFTTMLLISWYVIRRMVSNMYVLQSSLQWQAWHDTLTRLYNRGALFEKARPLAKLCQTHQHPFSVIQVDLDHFKAINDRFGHQAGDRVLSHAAGLISSSLRAQDVAGRVGGEEFCVILPGASLTEAAEVAERIRLKLNEKEMLIAKSTTIRISASLGVSSSEETGDYDFEQLQSLADRRLYLAKQAGRNRVFASDNA</t>
  </si>
  <si>
    <t>P76334</t>
  </si>
  <si>
    <t>YEDR_ECOLI</t>
  </si>
  <si>
    <t>Inner membrane protein YedR</t>
  </si>
  <si>
    <t>yedR b1963 JW1946</t>
  </si>
  <si>
    <t>yedR</t>
  </si>
  <si>
    <t>MEKCDFYHIIVLSLNFPGYLKMEYGSTKMEERLSRSPGGKLALWAFYTWCGYFVWAMARYIWVMSRIPDAPVSGFESDLGSTAGKWLGALVGFLFMALVGALLGSIAWYTRPRPARSRRYE</t>
  </si>
  <si>
    <t>P76335</t>
  </si>
  <si>
    <t>YEDS_ECOLI</t>
  </si>
  <si>
    <t>Putative outer membrane protein YedS</t>
  </si>
  <si>
    <t>yedS b4496 JW5319/JW1948/JW1949 b1964/b1965/b1966</t>
  </si>
  <si>
    <t>yedS</t>
  </si>
  <si>
    <t>MKRKVLAMLVPALLVAGAANAAEVYNKDGNKLDLYGKVVGLHYFSDDSGSDGDMSYARIGFKGETQIADQFTGYGQWEFNIGANGPESDKGNTATRLAFAGLGFGQNGTFDYGRNYGVVYDVEAWTDMLPEFGGDTYAGADNFMNGRANGVATYRNNGFFG</t>
  </si>
  <si>
    <t>P76339</t>
  </si>
  <si>
    <t>HPRS_ECOLI</t>
  </si>
  <si>
    <t>Sensor histidine kinase HprS (EC 2.7.13.3) (Hydrogen peroxide response sensor)</t>
  </si>
  <si>
    <t>hprS yedV b1968 JW1951</t>
  </si>
  <si>
    <t>hprS</t>
  </si>
  <si>
    <t>MKRLSITVRLTLLFILLLSVAGAGIVWTLYNGLASELKWRDDTTLINRTAQIKQLLIDGVNPDTLPVYFNRMMDVSQDILIIHGDSINKIVNRTNVSDGMLNNIPASETISAAGIYRSIINDTEIDALRINIDEVSPSLTVTVAKLASARHNMLEQYKINSIIICIVAIVLCSVLSPLLIRTGLREIKKLSGVTEALNYNDSREPVEVSALPRELKPLGQALNKMHHALVKDFERLSQFADDLAHELRTPINALLGQNQVTLSQTRSIAEYQKTIAGNIEELENISRLTENILFLARADKNNVLVKLDSLSLNKEVENLLDYLEYLSDEKEICFKVECNQQIFADKILLQRMLSNLIVNAIRYSPEKSRIHITSFLDTNSYLNIDIASPGTKINEPEKLFRRFWRGDNSRHSVGQGLGLSLVKAIAELHGGSATYHYLNKHNVFRITLPQRN</t>
  </si>
  <si>
    <t>P76340</t>
  </si>
  <si>
    <t>HPRR_ECOLI</t>
  </si>
  <si>
    <t>Transcriptional regulatory protein HprR (Hydrogen peroxide response regulator)</t>
  </si>
  <si>
    <t>hprR yedW b1969 JW5322</t>
  </si>
  <si>
    <t>hprR</t>
  </si>
  <si>
    <t>MKILLIEDNQRTQEWVTQGLSEAGYVIDAVSDGRDGLYLALKDDYALIILDIMLPGMDGWQILQTLRTAKQTPVICLTARDSVDDRVRGLDSGANDYLVKPFSFSELLARVRAQLRQHHALNSTLEISGLRMDSVSHSVSRDNISITLTRKEFQLLWLLASRAGEIIPRTVIASEIWGINFDSDTNTVDVAIRRLRAKVDDPFPEKLIATIRGMGYSFVAVKK</t>
  </si>
  <si>
    <t>P76341</t>
  </si>
  <si>
    <t>HIUH_ECOLI</t>
  </si>
  <si>
    <t>5-hydroxyisourate hydrolase (HIU hydrolase) (HIUHase) (EC 3.5.2.17) (Transthyretin-like protein) (TLP) (Transthyretin-related protein) (TRP)</t>
  </si>
  <si>
    <t>hiuH yedX b1970 JW1953</t>
  </si>
  <si>
    <t>hiuH</t>
  </si>
  <si>
    <t>MLKRYLVLSVATAAFSLPSLVNAAQQNILSVHILNQQTGKPAADVTVTLEKKADNGWLQLNTAKTDKDGRIKALWPEQTATTGDYRVVFKTGDYFKKQNLESFFPEIPVEFHINKVNEHYHVPLLLSQYGYSTYRGS</t>
  </si>
  <si>
    <t>P76342</t>
  </si>
  <si>
    <t>MSRP_ECOLI</t>
  </si>
  <si>
    <t>Protein-methionine-sulfoxide reductase catalytic subunit MsrP (EC 1.8.5.-)</t>
  </si>
  <si>
    <t>msrP yedY b1971 JW1954</t>
  </si>
  <si>
    <t>msrP</t>
  </si>
  <si>
    <t>MKKNQFLKESDVTAESVFFMKRRQVLKALGISATALSLPHAAHADLLSWFKGNDRPPAPAGKALEFSKPAAWQNNLPLTPADKVSGYNNFYEFGLDKADPAANAGSLKTDPWTLKISGEVAKPLTLDHDDLTRRFPLEERIYRMRCVEAWSMVVPWIGFPLHKLLALAEPTSNAKYVAFETIYAPEQMPGQQDRFIGGGLKYPYVEGLRLDEAMHPLTLMTVGVYGKALPPQNGAPVRLIVPWKYGFKGIKSIVSIKLTRERPPTTWNLAAPDEYGFYANVNPYVDHPRWSQATERFIGSGGILDVQRQPTLLFNGYAAQVASLYRGLDLRENF</t>
  </si>
  <si>
    <t>P76343</t>
  </si>
  <si>
    <t>MSRQ_ECOLI</t>
  </si>
  <si>
    <t>Protein-methionine-sulfoxide reductase heme-binding subunit MsrQ (Flavocytochrome MsrQ)</t>
  </si>
  <si>
    <t>msrQ yedZ b1972 JW1955</t>
  </si>
  <si>
    <t>msrQ</t>
  </si>
  <si>
    <t>MRLTAKQVTWLKVCLHLAGLLPFLWLVWAINHGGLGADPVKDIQHFTGRTALKFLLATLLITPLARYAKQPLLIRTRRLLGLWCFAWATLHLTSYALLELGVNNLALLGKELITRPYLTLGIISWVILLALAFTSTQAMQRKLGKHWQQLHNFVYLVAILAPIHYLWSVKIISPQPLIYAGLAVLLLALRYKKLRSLFNRLRKQVHNKLSV</t>
  </si>
  <si>
    <t>P76344</t>
  </si>
  <si>
    <t>ZINT_ECOLI</t>
  </si>
  <si>
    <t>Metal-binding protein ZinT (Cadmium-induced protein ZinT)</t>
  </si>
  <si>
    <t>zinT yodA b1973 JW1956</t>
  </si>
  <si>
    <t>zinT</t>
  </si>
  <si>
    <t>MAIRLYKLAVALGVFIVSAPAFSHGHHSHGKPLTEVEQKAANGVFDDANVQNRTLSDWDGVWQSVYPLLQSGKLDPVFQKKADADKTKTFAEIKDYYHKGYATDIEMIGIEDGIVEFHRNNETTSCKYDYDGYKILTYKSGKKGVRYLFECKDPESKAPKYIQFSDHIIAPRKSSHFHIFMGNDSQQSLLNEMENWPTYYPYQLSSEEVVEEMMSH</t>
  </si>
  <si>
    <t>P76345</t>
  </si>
  <si>
    <t>C56H_ECOLI</t>
  </si>
  <si>
    <t>Cytochrome b561 homolog 1</t>
  </si>
  <si>
    <t>yodB b1974 JW5323</t>
  </si>
  <si>
    <t>yodB</t>
  </si>
  <si>
    <t>MNRFSKTQIYLHWITLLFVAITYAAMELRGWFPKGSSTYLLMRETHYNAGIFVWVLMFSRLIIKHRYSDPSIVPPPPAWQMKAASLMHIMLYITFLALPLLGIALMAYSGKSWSFLGFNVSPFVTPNSEIKALIKNIHETWANIGYFLIAAHAGAALFHHYIQKDNTLLRMMPRRK</t>
  </si>
  <si>
    <t>P76346</t>
  </si>
  <si>
    <t>MTFA_ECOLI</t>
  </si>
  <si>
    <t>Protein MtfA (Mlc titration factor A)</t>
  </si>
  <si>
    <t>mtfA yeeI b1976 JW1958</t>
  </si>
  <si>
    <t>mtfA</t>
  </si>
  <si>
    <t>MIKWPWKVQESAHQTALPWQEALSIPLLTCLTEQEQSKLVTLAERFLQQKRLVPLQGFELDSLRSCRIALLFCLPVLELGLEWLDGFHEVLIYPAPFVVDDEWEDDIGLVHNQRIVQSGQSWQQGPIVLNWLDIQDSFDASGFNLIIHEVAHKLDTRNGDRASGVPFIPLREVAGWEHDLHAAMNNIQEEIELVGENAASIDAYAASDPAECFAVLSEYFFSAPELFAPRFPSLWQRFCQFYQQDPLQRLHHANDTDSFSATNVH</t>
  </si>
  <si>
    <t>P76347</t>
  </si>
  <si>
    <t>YEEJ_ECOLI</t>
  </si>
  <si>
    <t>Uncharacterized protein YeeJ</t>
  </si>
  <si>
    <t>yeeJ b1978 JW5833</t>
  </si>
  <si>
    <t>yeeJ</t>
  </si>
  <si>
    <t>MATKKRSGEEINDRQILCGMGIKLRRLTAGICLITQLAFPMAAAAQGVVNAATQQPVPAQIAIANANTVPYTLGALESAQSVAERFGISVAELRKLNQFRTFARGFDNVRQGDELDVPAQVSEKKLTPPPGNSSDNLEQQIASTSQQIGSLLAEDMNSEQAANMARGWASSQASGAMTDWLSRFGTARITLGVDEDFSLKNSQFDFLHPWYETPDNLFFSQHTLHRTDERTQINNGLGWRHFTPTWMSGINFFFDHDLSRYHSRAGIGAEYWRDYLKLSSNGYLRLTNWRSAPELDNDYEARPANGWDVRAESWLPAWPHLGGKLVYEQYYGDEVALFDKDDRQSNPHAITAGLNYTPFPLMTFSAEQRQGKQGENDTRFAVDFTWQPGSAMQKQLDPNEVAARRSLAGSRYDLVDRNNNIVLEYRKKELVRLTLTDPVTGKSGEVKSLVSSLQTKYALKGYNVEATALEAAGGKVVTTGKDILVTLPAYRFTSTPETDNTWPIEVTAEDVKGNLSNREQSMVVVQAPTLSQKDSSVSLSTQTLNADSHSTATLTFIAHDAAGNPVVGLVLSTRHEGVQDITLSDWKDNGDGSYTQILTTGAMSGTLTLMPQLNGVDAAKAPAVVNIISVSSSRTHSSIKIDKDRYLSGNPIEVTVELRDENDKPVKEQKQQLNNAVSIDNVKPGVTTDWKETADGVYKATYTAYTKGSGLTAKLLMQNWNEDLHTAGFIIDANPQSAKIATLSASNNGVLANENAANTVSVNVADEGSNPINDHTVTFAVLSGSATSFNNQNTAKTDVNGLATFDLKSSKQEDNTVEVTLENGVKQTLIVSFVGDSSTAQVDLQKSKNEVVADGNDSVTMTATVRDAKGNLLNDVMVTFNVNSAEAKLSQTEVNSHDGIATATLTSLKNGDYRVTASVSSGSQANQQVNFIGDQSTAALTLSVPSGDITVTNTAPQYMTATLQDKNGNPLKDKEITFSVPNDVASKFSISNGGKGMTDSNGVAIASLTGTLAGTHMIMARLANSNVSDAQPMTFVADKDRAVVVLQTSKAEIIGNGVDETTLTATVKDPSNHPVAGITVNFTMPQDVAANFTLENNGIAITQANGEAHVTLKGKKAGTHTVTATLGNNNTSDSQPVTFVADKASAQVVLQISKDEITGNGVDSATLTATVKDQFDNEVNNLPVTFSSASSGLTLTPGVSNTNESGIAQATLAGVAFGEKTVTASLANNGASDNKTVHFIGDTAAAKIIELAPVPDSIIAGTPQNSSGSVITATVVDNNGFPVKGVTVNFTSNAATAEMTNGGQAVTNEQGKATVTYTNTRSSIESGARPDTVEASLENGSSTLSTSINVNADASTAHLTLLQALFDTVSAGETTSLYIEVKDNYGNGVPQQEVTLSVSPSEGVTPSNNAIYTTNHDGNFYASFTATKAGVYQLTATLENGDSMQQTVTYVPNVANAEITLAASKDPVIADNNDLTTLTATVADTEGNAIANTEVTFTLPEDVKANFTLSDGGKVITDAEGKAKVTLKGTKAGAHTVTASMTGGKSEQLVVNFIADTLTAQVNLNVTEDNFIANNVGMTRLQATVTDGNGNPLANEAVTFTLPADVSASFTLGQGGSAITDINGKAEVTLSGTKSGTYPVTVSVNNYGVSDTKQVTLIADAGTAKLASLTSVYSFVVSTTEGATMTASVTDANGNPVEGIKVNFRGTSVTLSSTSVETDDRGFAEILVTSTEVGLKTVSASLADKPTEVISRLLNASADVNSATITSLEIPEGQVMVAQDVAVKAHVNDQFGNPVAHQPVTFSAEPSSQMIISQNTVSTNTQGVAEVTMTPERNGSYMVKASLPNGASLEKQLEAIDEKLTLTASSPLIGVYAPTGATLTATLTSANGTPVEGQVINFSVTPEGATLSGGKVRTNSSGQAPVVLTSNKVGTYTVTASFHNGVTIQTQTTVKVTGNSSTAHVASFIADPSTIAATNTDLSTLKATVEDGSGNLIEGLTVYFALKSGSATLTSLTAVTDQNGIATTSVKGAMTGSVTVSAVTTAGGMQTVDITLVAGPADTSQSVLKSNRSSLKGDYTDSAELRLVLHDISGNPIKVSEGMEFVQSGTNVPYIKISAIDYSLNINGDYKATVTGGGEGIATLIPVLNGVHQAGLSTTIQFTRAEDKIMSGTVSVNGTDLPTTTFPSQGFTGAYYQLNNDNFAPGKTAADYEFSSSASWVDVDATGKVTFKNVGSNSERITATPKSGGPSYVYEIRVKSWWVNAGEAFMIYSLAENFCSSNGYTLPRANYLNHCSSRGIGSLYSEWGDMGHYTTDAGFQSNMYWSSSPANSSEQYVVSLATGDQSVFEKLGFAYATCYKNL</t>
  </si>
  <si>
    <t>P76349</t>
  </si>
  <si>
    <t>YEEL_ECOLI</t>
  </si>
  <si>
    <t>Putative uncharacterized protein YeeL</t>
  </si>
  <si>
    <t>yeeL b4497 b1979/b1980</t>
  </si>
  <si>
    <t>yeeL</t>
  </si>
  <si>
    <t>MFLASLLRRIAFSYYDYKAYNFNIEKTDFVVIHIPDQIGDAMAIFPVIRALELHKIKHLLIVTSTINLEVFNALKLEQTKLTLVTMTMQDHATLKEIKDLAKNITQQYGTPDLCIEGMRKKNLKTMLFISQLKAKTNFQVVGITMNCFSPLCKNASSMDQKLRAPVPMTWAFMMREAGFPAVRPIYELPLSEDVLDEVREEMRSLGSYIAFNLEGSSQERTFSLSIAENLIAKI</t>
  </si>
  <si>
    <t>P76350</t>
  </si>
  <si>
    <t>SHIA_ECOLI</t>
  </si>
  <si>
    <t>Shikimate transporter</t>
  </si>
  <si>
    <t>shiA yeeM b1981 JW1962</t>
  </si>
  <si>
    <t>shiA</t>
  </si>
  <si>
    <t>MDSTLISTRPDEGTLSLSRARRAALGSFAGAVVDWYDFLLYGITAALVFNREFFPQVSPAMGTLAAFATFGVGFLFRPLGGVIFGHFGDRLGRKRMLMLTVWMMGIATALIGILPSFSTIGWWAPILLVTLRAIQGFAVGGEWGGAALLSVESAPKNKKAFYSSGVQVGYGVGLLLSTGLVSLISMMTTDEQFLSWGWRIPFLFSIVLVLGALWVRNGMEESAEFEQQQHYQAAAKKRIPVIEALLRHPGAFLKIIALRLCELLTMYIVTAFALNYSTQNMGLPRELFLNIGLLVGGLSCLTIPCFAWLADRFGRRRVYITGTLIGTLSAFPFFMALEAQSIFWIVFFSIMLANIAHDMVVCVQQPMFTEMFGASYRYSGAGVGYQVASVVGGGFTPFIAAALITYFAGNWHSVAIYLLAGCLISAMTALLMKDSQRA</t>
  </si>
  <si>
    <t>P76352</t>
  </si>
  <si>
    <t>YEEO_ECOLI</t>
  </si>
  <si>
    <t>Probable FMN/FAD exporter YeeO</t>
  </si>
  <si>
    <t>yeeO b1985 JW1965</t>
  </si>
  <si>
    <t>yeeO</t>
  </si>
  <si>
    <t>MLRHILTAKNLLSNPIFKFPNCLPFLSTVCCICRQFVGENLCSFADSPSLFEMWFHFLQLRSALNISSALRQVVHGTRWHAKRKSYKVLFWREITPLAVPIFMENACVLLMGVLSTFLVSWLGKDAMAGVGLADSFNMVIMAFFAAIDLGTTVVVAFSLGKRDRRRARVATRQSLVIMTLFAVLLATLIHHFGEQIIDFVAGDATTEVKALALTYLELTVLSYPAAAITLIGSGALRGAGNTKIPLLINGSLNILNIIISGILIYGLFSWPGLGFVGAGLGLTISRYIGAVAILWVLAIGFNPALRISLKSYFKPLNFSIIWEVMGIGIPASVESVLFTSGRLLTQMFVAGMGTSVIAGNFIAFSIAALINLPGSALGSASTIITGRRLGVGQIAQAEIQLRHVFWLSTLGLTAIAWLTAPFAGVMASFYTQDPQVKHVVVILIWLNALFMPIWSASWVLPAGFKGARDARYAMWVSMLSMWGCRVVVGYVLGIMLGWGVVGVWMGMFADWAVRAVLFYWRMVTGRWLWKYPRPEPQKCEKKPVVSE</t>
  </si>
  <si>
    <t>P76356</t>
  </si>
  <si>
    <t>YOEA_ECOLI</t>
  </si>
  <si>
    <t>Protein YoeA</t>
  </si>
  <si>
    <t>yoeA b4582 JW1980 b1995 b1998</t>
  </si>
  <si>
    <t>yoeA</t>
  </si>
  <si>
    <t>MLYNIPCRIYILSTLSLCISGIVSTATATSSETKISNEETLVVTTNRSASNLWESPATIQVIDQQTLQNSTNASIADNLQDIPGVEITDNSLAGRKQIRIRGWICPYISRHLLSLNPLQARCRRYSRGER</t>
  </si>
  <si>
    <t>P76359</t>
  </si>
  <si>
    <t>YEEP_ECOLI</t>
  </si>
  <si>
    <t>Putative uncharacterized protein YeeP</t>
  </si>
  <si>
    <t>yeeP b1999 JW5327</t>
  </si>
  <si>
    <t>yeeP</t>
  </si>
  <si>
    <t>MIQLFRVVISEQIIDNSEPVKCKRRTTLGKSLLFSRVLYREWWPATYCSRVSGYRDILPELDLVLWLIKADDRALSVDEYFWRHILQCGHQQVLFVVTQADKTEPCHEWDMAGIQPSPAQAQNIREKTEAVFRLFRPVHPVVAVSARTGWELDTLVSALMTALPDHAASPLMTRLQDELRTESVRSQAREQFTGAVDRIFDTAESVCIASVARTVLRAVRDTVVSVARAVWNWIFF</t>
  </si>
  <si>
    <t>P76361</t>
  </si>
  <si>
    <t>YEER_ECOLI</t>
  </si>
  <si>
    <t>Inner membrane protein YeeR</t>
  </si>
  <si>
    <t>yeeR b2001 JW1983</t>
  </si>
  <si>
    <t>yeeR</t>
  </si>
  <si>
    <t>MLQIVGALILLIAGFAILRLLFRALISTASALAGLILLCLFGPALLAGYITERITRLFHIRWLAGVFLTIAGMIISFMWGLDGKHIALEAHTFDSVKFILTTALAGGLLAVPLQIKNIQQNGITPEDISKEINGYYCCFYTAFFLMACSACAPLIALQYDISPSLMWWGGLLYWLAALVTLLWAASQIQALKKLTCAISQTLEEQPVLNSKSWLTSLQNDYSLPDSLTERIWLTLISQRISRGELREFELADGNWLLNNAWYERNMAGFNEQLKENLSFTPDELKTLFRNRLNLSPEANDDFLDRCLDGGDWYPFSEGRRFVSFHHVDELRICASCGLTEVHHAPENHKPDPEWYCSSLCRETETLCQEIYERPYNSFISDATANGLILMKLPETWSTNEKMFASGGQGHGFAAERGNHIVDRVRLKNARILGDNNARNGADRLVSGTEIQTKYCSTAARSVGAAFDGQNGQYRYMGNNGPMQLEVPRDQYAGAVETMRNKIREGKVEER</t>
  </si>
  <si>
    <t>P76362</t>
  </si>
  <si>
    <t>YEES_ECOLI</t>
  </si>
  <si>
    <t>UPF0758 protein YeeS</t>
  </si>
  <si>
    <t>yeeS b2002 JW1984</t>
  </si>
  <si>
    <t>yeeS</t>
  </si>
  <si>
    <t>MTPGERSLIQRALKTLDRHLHEPGVAFTSTRAAREWLILNMAGLEREEFRVLYLNNQNQLIAGETLFTGTINRTEVHPREVIKRALYHNAAAVVLAHNHPSGEVTPSKADRLITERLVQALGLVDIRVPDHLIVGGNQVFSFAEHGLL</t>
  </si>
  <si>
    <t>P76364</t>
  </si>
  <si>
    <t>CBEA_ECOLI</t>
  </si>
  <si>
    <t>Cytoskeleton bundling-enhancing antitoxin CbeA (Antitoxin CbeA) (Antitoxin YeeU)</t>
  </si>
  <si>
    <t>cbeA yeeU b2004 JW1986</t>
  </si>
  <si>
    <t>cbeA</t>
  </si>
  <si>
    <t>MSDTLPGTTLPDDNHDRPWWGLPCTVTPCFGARLVQEGNRLHYLADRAGIRGLFSDADAYHLDQAFPLLMKQLELMLTSGELNPRHQHTVTLYAKGLTCKADTLSSCDYVYLAVYPTPEMKN</t>
  </si>
  <si>
    <t>P76369</t>
  </si>
  <si>
    <t>YEEY_ECOLI</t>
  </si>
  <si>
    <t>Uncharacterized HTH-type transcriptional regulator YeeY</t>
  </si>
  <si>
    <t>yeeY b2015 JW5834</t>
  </si>
  <si>
    <t>yeeY</t>
  </si>
  <si>
    <t>MKPLLDVLMILDALEKEGSFAAASAKLYKTPSALSYTVHKLESDLNIQLLDRSGHRAKFTRTGKMLLEKGREVLHTVRELEKQAIKLHEGWENELVIGVDDTFPFSLLAPLIEAFYQHHSVTRLKFINGVLGGSWDALTQGRADIIVGAMHEPPSSSEFGFSRLGDLEQVFAVAPHHPLALEEEPLNRRIIKRYRAIVVGDTAQAGASTASQLLDEQEAITVFDFKTKLELQISGLGCGYLPRYLAQRFLDSGALIEKKVVAQTLFEPVWIGWNEQTAGLASGWWRDEILANSAIAGVYAKSDDGKSAI</t>
  </si>
  <si>
    <t>P76372</t>
  </si>
  <si>
    <t>WZZB_ECOLI</t>
  </si>
  <si>
    <t>Chain length determinant protein (Polysaccharide antigen chain regulator)</t>
  </si>
  <si>
    <t>wzzB cld rol wzz b2027 JW5836</t>
  </si>
  <si>
    <t>wzzB</t>
  </si>
  <si>
    <t>MRVENNNVSGQNHDPEQIDLIDLLVQLWRGKMTIIISVIVAIALAIGYLAVAKEKWTSTAIITQPDVGQIAGYNNAMNVIYGQAAPKVSDLQETLIGRFSSAFSALAETLDNQEEREKLTIEPSVKNQQLPLTVSYVGQTAEGAQMKLAQYIQQVDDKVNQELEKDLKDNIALGRKNLQDSLRTQEVVAQEQKDLRIRQIQEALQYANQAQVTKPQIQQTGEDITQDTLFLLGSEALESMIKHEATRPLVFSPNYYQTRQNLLDIESLKVDDLDIHAYRYVMKPMLPIRRDSPKKAITLILAVLLGGMVGAGIVLGRNALRNYNAK</t>
  </si>
  <si>
    <t>P76373</t>
  </si>
  <si>
    <t>UDG_ECOLI</t>
  </si>
  <si>
    <t>UDP-glucose 6-dehydrogenase (UDP-Glc dehydrogenase) (UDP-GlcDH) (UDPGDH) (EC 1.1.1.22)</t>
  </si>
  <si>
    <t>ugd pmrE udg yefA b2028 JW2010</t>
  </si>
  <si>
    <t>ugd</t>
  </si>
  <si>
    <t>MKITISGTGYVGLSNGLLIAQNHEVVALDILPSRVAMLNDRISPIVDKEIQQFLQSDKIHFNATLDKNEAYRDADYVIIATPTDYDPKTNYFNTSSVESVIKDVVEINPYAVMVIKSTVPVGFTAAMHKKYRTENIIFSPEFLREGKALYDNLHPSRIVIGERSERAERFAALLQEGAIKQNIPMLFTDSTEAEAIKLFANTYLAMRVAYFNELDSYAESLGLNSRQIIEGVCLDPRIGNHYNNPSFGYGGYCLPKDTKQLLANYQSVPNNLISAIVDANRTRKDFIADAILSRKPQVVGIYRLIMKSGSDNFRASSIQGIMKRIKAKGVEVIIYEPVMKEDSFFNSRLERDLATFKQQADVIISNRMAEELKDVADKVYTRDLFGSD</t>
  </si>
  <si>
    <t>P76387</t>
  </si>
  <si>
    <t>WZC_ECOLI</t>
  </si>
  <si>
    <t>Tyrosine-protein kinase wzc (EC 2.7.10.-)</t>
  </si>
  <si>
    <t>wzc b2060 JW2045</t>
  </si>
  <si>
    <t>wzc</t>
  </si>
  <si>
    <t>MTEKVKQHAAPVTGSDEIDIGRLVGTVIEARWWVIGITTVFALCAVVYTFFATPIYSADALVQIEQNSGNSLVQDIGSALANKPPASDAEIQLIRSRLVLGKTVDDLDLDIAVSKNTFPIFGAGWDRLMGRQNETVKVTTFNRPKEMADQVFTLNVLDNKNYTLSSDGGFSARGQAGQMLKKEGVTLMVEAIHASPGSEFTVTKYSTLGMINQLQNSLTVTENGKDAGVLSLTYTGEDREQIRDILNSIARNYQEQNIERKSAEASKSLAFLAQQLPEVRSRLDVAENKLNAFRQDKDSVDLPLEAKAVLDSMVNIDAQLNELTFKEAEISKLYTKVHPAYRTLLEKRQALEDEKAKLNGRVTAMPKTQQEIVRLTRDVESGQQVYMQLLNKEQELKITEASTVGDVRIVDPAITQPGVLKPKKGLIILGAIILGLMLSIVGVLLRSLFNRGIESPQVLEEHGISVYASIPLSEWQKARDSVKTIKGIKRYKQSQLLAVGNPTDLAIEAIRSLRTSLHFAMMQAQNNVLMMTGVSPSIGKTFVCANLAAVISQTNKRVLLIDCDMRKGYTHELLGTNNVNGLSEILIGQGDITTAAKPTSIAKFDLIPRGQVPPNPSELLMSERFAELVNWASKNYDLVLIDTPPILAVTDAAIVGRHVGTTLMVARYAVNTLKEVETSLSRFEQNGIPVKGVILNSIFRRASAYQDYGYYEYEYKSDAK</t>
  </si>
  <si>
    <t>P76389</t>
  </si>
  <si>
    <t>YEGH_ECOLI</t>
  </si>
  <si>
    <t>UPF0053 protein YegH</t>
  </si>
  <si>
    <t>yegH b2063 JW5336</t>
  </si>
  <si>
    <t>yegH</t>
  </si>
  <si>
    <t>MEWIADPSIWAGLITLIVIELVLGIDNLVFIAILAEKLPPKQRDRARVTGLLLAMLMRLLLLASISWLVTLTQPLFSFRSFTFSARDLIMLFGGFFLLFKATMELNERLEGKDSNNPTQRKGAKFWGVVTQIVVLDAIFSLDSVITAVGMVDHLLVMMAAVVIAISLMLMASKPLTQFVNSHPTIVILCLSFLLMIGFSLVAEGFGFVIPKGYLYAAIGFSVMIEALNQLAIFNRRRFLSANQTLRQRTTEAVMRLLSGQKEDAELDAETASMLVDHGNQQIFNPQERRMIERVLNLNQRTVSSIMTSRHDIEHIDLNAPEEEIRQLLERNQHTRLVVTDGDDAEDLLGVVHVIDLLQQSLRGEPLNLRVLIRQPLVFPETLPLLPALEQFRNARTHFAFVVDEFGSVEGIVTLSDVTETIAGNLPNEVEEIDARHDIQKNADGSWTANGHMPLEDLVQYVPLPLDEKREYHTIAGLLMEYLQRIPKPGEEVQVGDYLLKTLQVESHRVQKVQIIPLRKDGEMEYEV</t>
  </si>
  <si>
    <t>P76393</t>
  </si>
  <si>
    <t>YEGI_ECOLI</t>
  </si>
  <si>
    <t>Protein kinase YegI (EC 2.7.-.-)</t>
  </si>
  <si>
    <t>yegI b2070 JW2055</t>
  </si>
  <si>
    <t>yegI</t>
  </si>
  <si>
    <t>MKTNIKVFTSTGELTTLGRELGKGGEGAVYDIEEFVDSVAKIYHTPPPALKQDKLAFMAATADAQLLNYVAWPQATLHGGRGGKVIGFMMPKVSGKEPIHMIYSPAHRRQSYPHCAWDFLLYVARNIASSFATVHEHGHVVGDVNQNSFMVGRDSKVVLIDSDSFQINANGTLHLCEVGVSHFTPPELQTLPSFVGFERTENHDNFGLALLIFHVLFGGRHPYSGVPLISDAGNALETDITHFRYAYASDNQRRGLKPPPRSIPLSMLPSDVEAMFQQAFTESGVATGRPTAKAWVAALDSLRQQLKKCIVSAMHVYPAHLTDCPWCALDNQGVIYFIDLGEEVITTGGNFVLAKVWAMVMASVAPPALQLPLPDHFQPTGRPLPLGLLRREYIILLEIALSALSLLLCGLQAEPRYIILVPVLAAIWIIGSLTSKAYKAEVQQRREAFNRAKMDYDHLVRQIQQVGGLEGFIAKRTMLEKMKDEILGLPEEEKRALAALHDTARERQKQKFLEGFFIDVASIPGVGPARKAALRSFGIETAADVTRRGVKQVKGFGDHLTQAVIDWKASCERRFVFRPNEAITPADRQAVMAKMTAKRHRLESALTVGATELQRFRLHAPARTMPLMEPLRQAAEKLAQAQADLSRC</t>
  </si>
  <si>
    <t>P76394</t>
  </si>
  <si>
    <t>YEGJ_ECOLI</t>
  </si>
  <si>
    <t>Uncharacterized protein YegJ</t>
  </si>
  <si>
    <t>yegJ b2071 JW2056</t>
  </si>
  <si>
    <t>yegJ</t>
  </si>
  <si>
    <t>MKKILLMLSLLFFTTAGFSEVSDTLVTGGYDKQAMSDAIKHARKETDKFIEVMNKKDADTFAVKAPITDHGRTEHFWLTDVTYSNGMFIGVISNDPGIVTNVEYGQEWKIKKEDISDWMYTRGDKIYGGYTIDPLLVTYPKEEADELRAKLVR</t>
  </si>
  <si>
    <t>P76395</t>
  </si>
  <si>
    <t>PRP3_ECOLI</t>
  </si>
  <si>
    <t>Serine/threonine-protein phosphatase 3 (EC 3.1.3.16) (PP2C-like Ser/Thr phosphatase) (Protein phosphatase C)</t>
  </si>
  <si>
    <t>pphC yegK b2072 JW2057</t>
  </si>
  <si>
    <t>pphC</t>
  </si>
  <si>
    <t>MSWRLVYASTVGTSHISADLPCQDACQMQIAWLNDQQPLLSVFVADGAGSVSQGGEGAMLAVNEAMAYMSQKVQGGELGLNDVLATNMVLTIRQRLFAEAEAKELAVRDFACTFLGLISSPDGTLIMQIGDGGVVVDLGHGLQLPLTPMAGEYANMTHFITDEDAVSRLETFTSTGRAHKVAAFTDGIQRLALNMLDNSPHVPFFTPFFNGLAAATQEQLDLLPELLKQFLSSPAVNERTDDDKTLALALWAE</t>
  </si>
  <si>
    <t>P76396</t>
  </si>
  <si>
    <t>YEGL_ECOLI</t>
  </si>
  <si>
    <t>Uncharacterized protein YegL</t>
  </si>
  <si>
    <t>yegL b2073 JW2058</t>
  </si>
  <si>
    <t>yegL</t>
  </si>
  <si>
    <t>MSEQITFATSDFASNPEPRCPCILLLDVSGSMNGRPINELNAGLVTFRDELLADPLALKRVELGIVTFGPVHVEQPFTSAANFFPPILFAQGDTPMGAAITKALDMVEERKREYRANGISYYRPWIFLITDGAPTDEWQAAANKVFRGEEDKRFAFFSIGVQGADMKTLAQISVRQPLPLQGLQFRELFSWLSSSLRSVSRSTPGTEVVLEAPKGWTSV</t>
  </si>
  <si>
    <t>P76397</t>
  </si>
  <si>
    <t>MDTA_ECOLI</t>
  </si>
  <si>
    <t>Multidrug resistance protein MdtA (Multidrug transporter MdtA)</t>
  </si>
  <si>
    <t>mdtA yegM b2074 JW5338</t>
  </si>
  <si>
    <t>mdtA</t>
  </si>
  <si>
    <t>MKGSYKSRWVIVIVVVIAAIAAFWFWQGRNDSRSAAPGATKQAQQSPAGGRRGMRSGPLAPVQAATAVEQAVPRYLTGLGTITAANTVTVRSRVDGQLIALHFQEGQQVKAGDLLAEIDPSQFKVALAQAQGQLAKDKATLANARRDLARYQQLAKTNLVSRQELDAQQALVSETEGTIKADEASVASAQLQLDWSRITAPVDGRVGLKQVDVGNQISSGDTTGIVVITQTHPIDLVFTLPESDIATVVQAQKAGKPLVVEAWDRTNSKKLSEGTLLSLDNQIDATTGTIKVKARFNNQDDALFPNQFVNARMLVDTEQNAVVIPTAALQMGNEGHFVWVLNSENKVSKHLVTPGIQDSQKVVIRAGISAGDRVVTDGIDRLTEGAKVEVVEAQSATTPEEKATSREYAKKGARS</t>
  </si>
  <si>
    <t>P76398</t>
  </si>
  <si>
    <t>MDTB_ECOLI</t>
  </si>
  <si>
    <t>Multidrug resistance protein MdtB (Multidrug transporter MdtB)</t>
  </si>
  <si>
    <t>mdtB yegN b2075 JW2060</t>
  </si>
  <si>
    <t>mdtB</t>
  </si>
  <si>
    <t>MQVLPPSSTGGPSRLFIMRPVATTLLMVAILLAGIIGYRALPVSALPEVDYPTIQVVTLYPGASPDVMTSAVTAPLERQFGQMSGLKQMSSQSSGGASVITLQFQLTLPLDVAEQEVQAAINAATNLLPSDLPNPPVYSKVNPADPPIMTLAVTSTAMPMTQVEDMVETRVAQKISQISGVGLVTLSGGQRPAVRVKLNAQAIAALGLTSETVRTAITGANVNSAKGSLDGPSRAVTLSANDQMQSAEEYRQLIIAYQNGAPIRLGDVATVEQGAENSWLGAWANKEQAIVMNVQRQPGANIISTADSIRQMLPQLTESLPKSVKVTVLSDRTTNIRASVDDTQFELMMAIALVVMIIYLFLRNIPATIIPGVAVPLSLIGTFAVMVFLDFSINNLTLMALTIATGFVVDDAIVVIENISRYIEKGEKPLAAALKGAGEIGFTIISLTFSLIAVLIPLLFMGDIVGRLFREFAITLAVAILISAVVSLTLTPMMCARMLSQESLRKQNRFSRASEKMFDRIIAAYGRGLAKVLNHPWLTLSVALSTLLLSVLLWVFIPKGFFPVQDNGIIQGTLQAPQSSSFANMAQRQRQVADVILQDPAVQSLTSFVGVDGTNPSLNSARLQINLKPLDERDDRVQKVIARLQTAVDKVPGVDLFLQPTQDLTIDTQVSRTQYQFTLQATSLDALSTWVPQLMEKLQQLPQLSDVSSDWQDKGLVAYVNVDRDSASRLGISMADVDNALYNAFGQRLISTIYTQANQYRVVLEHNTENTPGLAALDTIRLTSSDGGVVPLSSIAKIEQRFAPLSINHLDQFPVTTISFNVPDNYSLGDAVQAIMDTEKTLNLPVDITTQFQGSTLAFQSALGSTVWLIVAAVVAMYIVLGILYESFIHPITILSTLPTAGVGALLALLIAGSELDVIAIIGIILLIGIVKKNAIMMIDFALAAEREQGMSPREAIYQACLLRFRPILMTTLAALLGALPLMLSTGVGAELRRPLGIGMVGGLIVSQVLTLFTTPVIYLLFDRLALWTKSRFARHEEEA</t>
  </si>
  <si>
    <t>P76399</t>
  </si>
  <si>
    <t>MDTC_ECOLI</t>
  </si>
  <si>
    <t>Multidrug resistance protein MdtC (Multidrug transporter MdtC)</t>
  </si>
  <si>
    <t>mdtC yegO b2076 JW2061</t>
  </si>
  <si>
    <t>mdtC</t>
  </si>
  <si>
    <t>MKFFALFIYRPVATILLSVAITLCGILGFRMLPVAPLPQVDFPVIIVSASLPGASPETMASSVATPLERSLGRIAGVSEMTSSSSLGSTRIILQFDFDRDINGAARDVQAAINAAQSLLPSGMPSRPTYRKANPSDAPIMILTLTSDTYSQGELYDFASTQLAPTISQIDGVGDVDVGGSSLPAVRVGLNPQALFNQGVSLDDVRTAVSNANVRKPQGALEDGTHRWQIQTNDELKTAAEYQPLIIHYNNGGAVRLGDVATVTDSVQDVRNAGMTNAKPAILLMIRKLPEANIIQTVDSIRAKLPELQETIPAAIDLQIAQDRSPTIRASLEEVEQTLIISVALVILVVFLFLRSGRATIIPAVSVPVSLIGTFAAMYLCGFSLNNLSLMALTIATGFVVDDAIVVLENIARHLEAGMKPLQAALQGTREVGFTVLSMSLSLVAVFLPLLLMGGLPGRLLREFAVTLSVAIGISLLVSLTLTPMMCGWMLKASKPREQKRLRGFGRMLVALQQGYGKSLKWVLNHTRLVGVVLLGTIALNIWLYISIPKTFFPEQDTGVLMGGIQADQSISFQAMRGKLQDFMKIIRDDPAVDNVTGFTGGSRVNSGMMFITLKPRDERSETAQQIIDRLRVKLAKEPGANLFLMAVQDIRVGGRQSNASYQYTLLSDDLAALREWEPKIRKKLATLPELADVNSDQQDNGAEMNLVYDRDTMARLGIDVQAANSLLNNAFGQRQISTIYQPMNQYKVVMEVDPRYTQDISALEKMFVINNEGKAIPLSYFAKWQPANAPLSVNHQGLSAASTISFNLPTGKSLSDASAAIDRAMTQLGVPSTVRGSFAGTAQVFQETMNSQVILIIAAIATVYIVLGILYESYVHPLTILSTLPSAGVGALLALELFNAPFSLIALIGIMLLIGIVKKNAIMMVDFALEAQRHGNLTPQEAIFQACLLRFRPIMMTTLAALFGALPLVLSGGDGSELRQPLGITIVGGLVMSQLLTLYTTPVVYLFFDRLRLRFSRKPKQTVTE</t>
  </si>
  <si>
    <t>P76402</t>
  </si>
  <si>
    <t>YEGP_ECOLI</t>
  </si>
  <si>
    <t>UPF0339 protein YegP</t>
  </si>
  <si>
    <t>yegP b2080 JW5339</t>
  </si>
  <si>
    <t>yegP</t>
  </si>
  <si>
    <t>MAGWFELSKSSDNQFRFVLKAGNGETILTSELYTSKTSAEKGIASVRSNSPQEERYEKKTASNGKFYFNLKAANHQIIGSSQMYATAQSRETGIASVKANGTSQTVKDNT</t>
  </si>
  <si>
    <t>P76403</t>
  </si>
  <si>
    <t>YEGQ_ECOLI</t>
  </si>
  <si>
    <t>Uncharacterized protease YegQ (EC 3.4.-.-)</t>
  </si>
  <si>
    <t>yegQ b2081 JW2066</t>
  </si>
  <si>
    <t>yegQ</t>
  </si>
  <si>
    <t>MFKPELLSPAGTLKNMRYAFAYGADAVYAGQPRYSLRVRNNEFNHENLQLGINEAHALGKKFYVVVNIAPHNAKLKTFIRDLKPVVEMGPDALIMSDPGLIMLVREHFPEMPIHLSVQANAVNWATVKFWQQMGLTRVILSRELSLEEIEEIRNQVPDMEIEIFVHGALCMAYSGRCLLSGYINKRDPNQGTCTNACRWEYNVQEGKEDDVGNIVHKYEPIPVQNVEPTLGIGAPTDKVFMIEEAQRPGEYMTAFEDEHGTYIMNSKDLRAIAHVERLTKMGVHSLKIEGRTKSFYYCARTAQVYRKAIDDAAAGKPFDTSLLETLEGLAHRGYTEGFLRRHTHDDYQNYEYGYSVSDRQQFVGEFTGERKGDLAAVAVKNKFSVGDSLELMTPQGNINFTLEHMENAKGEAMPIAPGDGYTVWLPVPQDLELNYALLMRNFSGETTRNPHGK</t>
  </si>
  <si>
    <t>P76406</t>
  </si>
  <si>
    <t>YEGR_ECOLI</t>
  </si>
  <si>
    <t>Uncharacterized protein YegR</t>
  </si>
  <si>
    <t>yegR b2085 JW5837</t>
  </si>
  <si>
    <t>yegR</t>
  </si>
  <si>
    <t>MKKIAAISLISIFIMSGCAVHNDETSIGKFGLAYKSNIQRKLDNQYYTEAEASLARGRISGAENIVKNDATHFCVTQGKKMQIVELKTEGVGLHGVARLTFKCGE</t>
  </si>
  <si>
    <t>P76407</t>
  </si>
  <si>
    <t>YEGS_ECOLI</t>
  </si>
  <si>
    <t>Lipid kinase YegS (EC 2.7.1.-)</t>
  </si>
  <si>
    <t>yegS b2086 JW2070</t>
  </si>
  <si>
    <t>yegS</t>
  </si>
  <si>
    <t>MAEFPASLLILNGKSTDNLPLREAIMLLREEGMTIHVRVTWEKGDAARYVEEARKFGVATVIAGGGDGTINEVSTALIQCEGDDIPALGILPLGTANDFATSVGIPEALDKALKLAIAGDAIAIDMAQVNKQTCFINMATGGFGTRITTETPEKLKAALGSVSYIIHGLMRMDTLQPDRCEIRGENFHWQGDALVIGIGNGRQAGGGQQLCPNALINDGLLQLRIFTGDEILPALVSTLKSDEDNPNIIEGASSWFDIQAPHDITFNLDGEPLSGQNFHIEILPAALRCRLPPDCPLLR</t>
  </si>
  <si>
    <t>P76417</t>
  </si>
  <si>
    <t>YEGT_ECOLI</t>
  </si>
  <si>
    <t>Putative nucleoside transporter YegT</t>
  </si>
  <si>
    <t>yegT b2098 JW2085</t>
  </si>
  <si>
    <t>yegT</t>
  </si>
  <si>
    <t>MKTTAKLSFMMFVEWFIWGAWFVPLWLWLSKSGFSAGEIGWSYACTAIAAILSPILVGSITDRFFSAQKVLAVLMFAGALLMYFAAQQTTFAGFFPLLLAYSLTYMPTIALTNSIAFANVPDVERDFPRIRVMGTIGWIASGLACGFLPQILGYADISPTNIPLLITAGSSALLGVFAFFLPDTPPKSTGKMDIKVMLGLDALILLRDKNFLVFFFCSFLFAMPLAFYYIFANGYLTEVGMKNATGWMTLGQFSEIFFMLALPFFTKRFGIKKVLLLGLVTAAIRYGFFIYGSADEYFTYALLFLGILLHGVSYDFYYVTAYIYVDKKAPVHMRTAAQGLITLCCQGFGSLLGYRLGGVMMEKMFAYQEPVNGLTFNWSGMWTFGAVMIAIIAVLFMIFFRESDNEITAIKVDDRDIALTQGEVK</t>
  </si>
  <si>
    <t>P76418</t>
  </si>
  <si>
    <t>YEGU_ECOLI</t>
  </si>
  <si>
    <t>Uncharacterized protein YegU (EC 3.2.2.-)</t>
  </si>
  <si>
    <t>yegU b2099 JW2086</t>
  </si>
  <si>
    <t>yegU</t>
  </si>
  <si>
    <t>MKTERILGALYGQALGDAMGMPSELWPRSRVKAHFGWIDRFLPGPKENNAACYFNRAEFTDDTSMALCLADALLEREGKIDPDLIGRNILDWALRFDAFNKNVLGPTSKIALNAIRDGKPVAELENNGVTNGAAMRVSPLGCLLPARDVDSFIDDVALASSPTHKSDLAVAGAVVIAWAISRAIDGESWSAIVDSLPSIARHAQQKRITTFSASLAARLEIALKIVRNADGTESASEQLYQVVGAGTSTIESVPCAIALVELAQTDPNRCAVLCANLGGDTDTIGAMATAICGALHGVNAIDPALKAELDAVNQLDFNRYATALAKYRQQREAV</t>
  </si>
  <si>
    <t>P76419</t>
  </si>
  <si>
    <t>YEGV_ECOLI</t>
  </si>
  <si>
    <t>Uncharacterized sugar kinase YegV (EC 2.7.1.-)</t>
  </si>
  <si>
    <t>yegV b2100 JW2087</t>
  </si>
  <si>
    <t>yegV</t>
  </si>
  <si>
    <t>MSGARLHTLLPELTTRQSVMVVGAAVIDVIADAYALPWRGCDIELKQQSVNVGGCALNIAVALKRLGIEAGNALPLGQGVWAEMIRNRMAKEGLISLIDNAEGDNGWCLALVEPDGERTFMSFSGVENQWNRQWLARLTVAPGSLLYFSGYQLASPCGELLVEWLEELQDVTPFIDFGPRIGDIPDALLARIMACRPLVSLNRQEAEIAAERFALSAEITTLGKQWQEKFAAPLIVRLDKEGAWYFSNDASGCIPAFPTQVVDTIGAGDSHAGGVLAGLASGLPLADAVLLGNAVASWVVGHRGGDCAPTREELLLAHKNV</t>
  </si>
  <si>
    <t>P76421</t>
  </si>
  <si>
    <t>YEGX_ECOLI</t>
  </si>
  <si>
    <t>Uncharacterized protein YegX</t>
  </si>
  <si>
    <t>yegX b2102 JW5345</t>
  </si>
  <si>
    <t>yegX</t>
  </si>
  <si>
    <t>MQLRITSRKKLTSLLCALGLISIVAIYPRQTVNFFYSTAVQITDYIHFYGYRPVKSFAIRIPASYTIHGIDVSRWQERIDWQRVAKMRDNGIRLQFAFIKATEGEKLVDPYFSRNWQLSRENGLLRGAYHYFSPSVSASVQARLFLQTVDFSQGDFPAVLDVEERGKLSAKELRKRVSQWLKMVEKSTGKKPIIYSGAVFYHTNLAGYFNEYPWWVAHYYQRRPDNDGMAWRFWQHSDRGQVDGINGPVDFNVFNGTVEELQAFVDGIKETP</t>
  </si>
  <si>
    <t>P76422</t>
  </si>
  <si>
    <t>THID_ECOLI</t>
  </si>
  <si>
    <t>Hydroxymethylpyrimidine/phosphomethylpyrimidine kinase (EC 2.7.1.49) (EC 2.7.4.7) (Hydroxymethylpyrimidine kinase) (HMP kinase) (Hydroxymethylpyrimidine phosphate kinase) (HMP-P kinase) (HMP-phosphate kinase) (HMPP kinase)</t>
  </si>
  <si>
    <t>thiD thiJ b2103 JW2090</t>
  </si>
  <si>
    <t>thiD</t>
  </si>
  <si>
    <t>MKRINALTIAGTDPSGGAGIQADLKTFSALGAYGCSVITALVAQNTRGVQSVYRIEPDFVAAQLDSVFSDVRIDTTKIGMLAETDIVEAVAERLQRYQIQNVVLDTVMLAKSGDPLLSPSAVATLRSRLLPQVSLITPNLPEAAALLDAPHARTEQEMLEQGRSLLAMGCGAVLMKGGHLDDEQSPDWLFTREGEQRFTAPRIMTKNTHGTGCTLSAALAALRPRHTNWADTVQEAKSWLSSALAQADTLEVGHGIGPVHHFHAWW</t>
  </si>
  <si>
    <t>P76423</t>
  </si>
  <si>
    <t>THIM_ECOLI</t>
  </si>
  <si>
    <t>Hydroxyethylthiazole kinase (EC 2.7.1.50) (4-methyl-5-beta-hydroxyethylthiazole kinase) (TH kinase) (Thz kinase)</t>
  </si>
  <si>
    <t>thiM b2104 JW2091</t>
  </si>
  <si>
    <t>thiM</t>
  </si>
  <si>
    <t>MQVDLLGSAQSAHALHLFHQHSPLVHCMTNDVVQTFTANTLLALGASPAMVIETEEASQFAAIASALLINVGTLTQPRAQAMRAAVEQAKSSQTPWTLDPVAVGALDYRRHFCHELLSFKPAAIRGNASEIMALAGIANGGRGVDTTDAAANAIPAAQTLARETGAIVVVTGEMDYVTDGHRIIGIHGGDPLMTKVVGTGCALSAVVAACCALPGDTLENVASACHWMKQAGERAVARSEGPGSFVPHFLDALWQLTQEVQA</t>
  </si>
  <si>
    <t>P76425</t>
  </si>
  <si>
    <t>RCNA_ECOLI</t>
  </si>
  <si>
    <t>Nickel/cobalt efflux system RcnA</t>
  </si>
  <si>
    <t>rcnA yohM b2106 JW2093</t>
  </si>
  <si>
    <t>rcnA</t>
  </si>
  <si>
    <t>MTEFTTLLQQGNAWFFIPSAILLGALHGLEPGHSKTMMAAFIIAIKGTIKQAVMLGLAATISHTAVVWLIAFGGMVISKRFTAQSAEPWLQLISAVIIISTAFWMFWRTWRGERNWLENMHGHDYEHHHHDHEHHHDHGHHHHHEHGEYQDAHARAHANDIKRRFDGREVTNWQILLFGLTGGLIPCPAAITVLLICIQLKALTLGATLVVSFSIGLALTLVTVGVGAAISVQQVAKRWSGFNTLAKRAPYFSSLLIGLVGVYMGVHGFMGIMR</t>
  </si>
  <si>
    <t>P76440</t>
  </si>
  <si>
    <t>PRET_ECOLI</t>
  </si>
  <si>
    <t>NAD-dependent dihydropyrimidine dehydrogenase subunit PreT (DPD) (EC 1.3.1.1) (Dihydrothymine dehydrogenase) (Dihydrouracil dehydrogenase)</t>
  </si>
  <si>
    <t>preT yeiT b2146 JW2133</t>
  </si>
  <si>
    <t>preT</t>
  </si>
  <si>
    <t>MPQQNYLDELTPAFTSLLAIKEASRCLLCHDAPCSQACPAQTDPGKFIRSIYFRNFKGAAETIRENNALGAVCARVCPTEKLCQSGCTRAGVDAPIDIGRLQRFVTDFEQQTGMEIYQPGTKTLGKVAIIGAGPAGLQASVTLTNQGYDVTIYEKEAHPGGWLRNGIPQFRLPQSVLDAEIARIEKMGVTIKCNNEVGNTLTLEQLKAENRAVLVTVGLSSGSGLPLFEHSDVEIAVDFLQRARQAQGDISIPQSALIIGGGDVAMDVASTLKVLGCQAVTCVAREELDEFPASEKEFTSARELGVSIIDGFTPVAVEGNKVTFKHVRLSGELTMAADKIILAVGQHARLDAFAELEPQRNTIKTQNYQTRDPQVFAAGDIVEGDKTVVYAVKTGKEAAEAIHHYLEGACSC</t>
  </si>
  <si>
    <t>P76445</t>
  </si>
  <si>
    <t>LPXT_ECOLI</t>
  </si>
  <si>
    <t>Lipid A 1-diphosphate synthase (EC 2.7.4.29) (Kdo(2)-lipid A phosphotransferase) (Undecaprenyl pyrophosphate:lipid A 1-phosphate phosphotransferase)</t>
  </si>
  <si>
    <t>lpxT yeiU b2174 JW2162</t>
  </si>
  <si>
    <t>lpxT</t>
  </si>
  <si>
    <t>MIKNLPQIVLLNIVGLALFLSWYIPVNHGFWLPIDADIFYFFNQKLVESKAFLWLVALTNNRAFDGCSLLAMGMLMLSFWLKENAPGRRRIVIIGLVMLLTAVVLNQLGQALIPVKRASPTLTFTDINRVSELLSVPTKDASRDSFPGDHGMMLLIFSAFMWRYFGKVAGLIALIIFVVFAFPRVMIGAHWFTDIIVGSMTVILIGLPWVLLTPLSDRLITFFDKSLPGKNKHFQNK</t>
  </si>
  <si>
    <t>P76446</t>
  </si>
  <si>
    <t>PDEN_ECOLI</t>
  </si>
  <si>
    <t>Probable cyclic di-GMP phosphodiesterase PdeN (EC 3.1.4.52)</t>
  </si>
  <si>
    <t>pdeN rtn b2176 JW2164</t>
  </si>
  <si>
    <t>pdeN</t>
  </si>
  <si>
    <t>MFIRAPNFGRKLLLTCIVAGVMIAILVSCLQFLVAWHKHEVKYDTLITDVQKYLDTYFADLKSTTDRLQPLTLDTCQQANPELTARAAFSMNVRTFVLVKDKKTFCSSATGEMDIPLNELIPALDINKNVDMAILPGTPMVPNKPAIVIWYRNPLLKNSGVFAALNLNLTPSLFYSSRQEDYDGVALIIGNTALSTFSSRLMNVNELTDMPVRETKIAGIPLTVRLYADDWTWNDVWYAFLLGGMSGTVVGLLCYYLMSVRMRPGREIMTAIKREQFYVAYQPVVDTQALRVTGLEVLLRWRHPVAGEIPPDAFINFAESQKMIVPLTQHLFELIARDAAELEKVLPVGVKFGINIAPDHLHSESFKADIQKLLTSLPAHHFQIVLEITERDMLKEQEATQLFAWLHSVGVEIAIDDFGTGHSALIYLERFTLDYLKIDRGFINAIGTETITSPVLDAVLTLAKRLNMLTVAEGVETPEQARWLSERGVNFMQGYWISRPLPLDDFVRWLKKPYTPQW</t>
  </si>
  <si>
    <t>P76458</t>
  </si>
  <si>
    <t>ATOD_ECOLI</t>
  </si>
  <si>
    <t>Acetate CoA-transferase subunit alpha (EC 2.8.3.8) (Acetyl-CoA:acetoacetate-CoA transferase subunit alpha)</t>
  </si>
  <si>
    <t>atoD b2221 JW2215</t>
  </si>
  <si>
    <t>atoD</t>
  </si>
  <si>
    <t>MKTKLMTLQDATGFFRDGMTIMVGGFMGIGTPSRLVEALLESGVRDLTLIANDTAFVDTGIGPLIVNGRVRKVIASHIGTNPETGRRMISGEMDVVLVPQGTLIEQIRCGGAGLGGFLTPTGVGTVVEEGKQTLTLDGKTWLLERPLRADLALIRAHRCDTLGNLTYQLSARNFNPLIALAADITLVEPDELVETGELQPDHIVTPGAVIDHIIVSQESK</t>
  </si>
  <si>
    <t>P76459</t>
  </si>
  <si>
    <t>ATOA_ECOLI</t>
  </si>
  <si>
    <t>Acetate CoA-transferase subunit beta (EC 2.8.3.8) (Acetyl-CoA:acetoacetate CoA-transferase subunit beta)</t>
  </si>
  <si>
    <t>atoA b2222 JW2216</t>
  </si>
  <si>
    <t>atoA</t>
  </si>
  <si>
    <t>MDAKQRIARRVAQELRDGDIVNLGIGLPTMVANYLPEGIHITLQSENGFLGLGPVTTAHPDLVNAGGQPCGVLPGAAMFDSAMSFALIRGGHIDACVLGGLQVDEEANLANWVVPGKMVPGMGGAMDLVTGSRKVIIAMEHCAKDGSAKILRRCTMPLTAQHAVHMLVTELAVFRFIDGKMWLTEIADGCDLATVRAKTEARFEVAADLNTQRGDL</t>
  </si>
  <si>
    <t>P76460</t>
  </si>
  <si>
    <t>ATOE_ECOLI</t>
  </si>
  <si>
    <t>Putative short-chain fatty acid transporter</t>
  </si>
  <si>
    <t>atoE b2223 JW2217</t>
  </si>
  <si>
    <t>atoE</t>
  </si>
  <si>
    <t>MIGRISRFMTRFVSRWLPDPLIFAMLLTLLTFVIALWLTPQTPISMVKMWGDGFWNLLAFGMQMALIIVTGHALASSAPVKSLLRTAASAAKTPVQGVMLVTFFGSVACVINWGFGLVVGAMFAREVARRVPGSDYPLLIACAYIGFLTWGGGFSGSMPLLAATPGNPVEHIAGLIPVGDTLFSGFNIFITVALIVVMPFITRMMMPKPSDVVSIDPKLLMEEADFQKQLPKDAPPSERLEESRILTLIIGALGIAYLAMYFSEHGFNITINTVNLMFMIAGLLLHKTPMAYMRAISAAARSTAGILVQFPFYAGIQLMMEHSGLGGLITEFFINVANKDTFPVMTFFSSALINFAVPSGGGHWVIQGPFVIPAAQALGADLGKSVMAIAYGEQWMNMAQPFWALPALAIAGLGVRDIMGYCITALLFSGVIFVIGLTLF</t>
  </si>
  <si>
    <t>P76461</t>
  </si>
  <si>
    <t>ATOB_ECOLI</t>
  </si>
  <si>
    <t>Acetyl-CoA acetyltransferase (EC 2.3.1.9) (Acetoacetyl-CoA thiolase)</t>
  </si>
  <si>
    <t>atoB b2224 JW2218</t>
  </si>
  <si>
    <t>atoB</t>
  </si>
  <si>
    <t>MKNCVIVSAVRTAIGSFNGSLASTSAIDLGATVIKAAIERAKIDSQHVDEVIMGNVLQAGLGQNPARQALLKSGLAETVCGFTVNKVCGSGLKSVALAAQAIQAGQAQSIVAGGMENMSLAPYLLDAKARSGYRLGDGQVYDVILRDGLMCATHGYHMGITAENVAKEYGITREMQDELALHSQRKAAAAIESGAFTAEIVPVNVVTRKKTFVFSQDEFPKANSTAEALGALRPAFDKAGTVTAGNASGINDGAAALVIMEESAALAAGLTPLARIKSYASGGVPPALMGMGPVPATQKALQLAGLQLADIDLIEANEAFAAQFLAVGKNLGFDSEKVNVNGGAIALGHPIGASGARILVTLLHAMQARDKTLGLATLCIGGGQGIAMVIERLN</t>
  </si>
  <si>
    <t>P76462</t>
  </si>
  <si>
    <t>YFAP_ECOLI</t>
  </si>
  <si>
    <t>Uncharacterized protein YfaP</t>
  </si>
  <si>
    <t>yfaP b2225 JW2219</t>
  </si>
  <si>
    <t>yfaP</t>
  </si>
  <si>
    <t>MRKIFLPLLLVALSPVAHSEGVQEVEIDAPLSGWHPAEGEDASFSQSINYPASSVNMADDQNISAQIRGKIKNYAAAGKVQQGRLVVNGASMPQRIESDGSFARPYIFTEGSNSVQVISPDGQSRQKMQFYSTPGTGTIRARLRLVLSWDTDNTDLDLHVVTPDGEHAWYGNTVLKNSGALDMDVTTGYGPEIFAMPAPIHGRYQVYINYYGGRSETELTTAQLTLITDEGSVNEKQETFIVPMRNAGELTLVKSFDW</t>
  </si>
  <si>
    <t>P76463</t>
  </si>
  <si>
    <t>YFAQ_ECOLI</t>
  </si>
  <si>
    <t>Uncharacterized protein YfaQ</t>
  </si>
  <si>
    <t>yfaQ b2226 JW2220</t>
  </si>
  <si>
    <t>yfaQ</t>
  </si>
  <si>
    <t>MNWRRIVWLLALVTLPTLAEETPLQLVLRGAQHDQLYQLSSSGVTKVSALPDSLTTPLGSLWKLYVYAWLEDTHQPEQPYQCRGNSPEEVYCCQAGESITRDTALVRSCGLYFAPQRLHIGADVWGQYWQQRQAPAWLASLTTLKPETSVTVKSLLDSLATLPAQNKAQEVLLDVVLDEAKIGVASMLGSRVRVKTWSWFADDKQEIRQGGFAGWLTDGTPLWVTGSGTSKTVLTRYATVLNRVLPVPTQVASGQCVEVELFARYPLKKITAEKSTTAVNPGVLNGRYRVTFTNGNHITFVSHGETTLLSEKGKLKLQSHLDREEYVARVLDREAKSTPPEAAKAMTVAIRTFLQQNANREGDCLTIPDSSATQRVSASPATTGARTMTAWTQDLIYAGDPVHYHGSRATEGTLSWRQATAQAGQGERYDQILAFAYPDNSLSRWGAPRSTCQLLPKAKAWLAKKMPQWRRILQAETGYNEPDVFAVCRLVSGFPYTDRQQKRLFIRNFFTLQDRLDLTHEYLHLAFDGYPTGLDENYIETLTRQLLMD</t>
  </si>
  <si>
    <t>P76464</t>
  </si>
  <si>
    <t>A2MGH_ECOLI</t>
  </si>
  <si>
    <t>Putative alpha-2-macroglobulin homolog</t>
  </si>
  <si>
    <t>yfaS yfaR b4500 JW2221/JW2222 b2227/b2228</t>
  </si>
  <si>
    <t>yfaS</t>
  </si>
  <si>
    <t>MDTQRFQSQFHWHLSFKFSGAIAACLSLSLVGTGLANADDSLPSSNYAPPAGGTFFLLADSSFSSSEEAKVRLEAPGRDYRRYQMEEYGGVDVRLYRIPDPMAFLRQQKNLHRIVVQPQYLGDGLNNTLTWLWDNWYGKSRRVMQRTFSSQSRQNVTQALPELQLGNAIIKPSRYVQNNQFSPLKKYPLVKQFRYPLWQAKPFEPQQGVKLEGASSNFISPQPGNIYIPLGQQEPGLYLVEAMVGGYRATTVVFVSDTVALSKVSGKELLVWTAGKKQGEAKPGSEILWTDGLGVMTRGVTDDSGTLQLQHISPERSYILGKDAEGGVFVSENFFYESEIYNTRLYIFTDRPLYRAGDRVDVKVIGREFHDPLHSSPIVSAPAKLSVLDANGSLLQTVNVTLDARNGGQGSFRLPENAVAGGYELRLAYRNQVYSSSFRVANYIKPHFEIGLALAKKEFKTGEAVSGKLQLLYPDGEPVKNARVQLSLRAQQLSMVGNDLRYAGRFPVSLEGSETVSDASGHVALNLPAADKPSRYLLTVSASDGAAYRVTTTKEILIERGLAHYSLSTAAQYSNSGESVVFRYAALESSKQVPVTYEWLRLEDRTSHSGELPSGGKSFTVNFAKPGNYNLTLRDKDGLILAGLSHAVSGKGSTAHTGTVDIVADKTLYQPGETAKMLITFPEPIDEALLTLERDRVEQQSLLSHPANWLTLQRLNDTQYEARVPVSNSFAPNITFSVLYTRNGQYSFQNAGIKVAVPQLDIRVKTDKTHYQPGELVNVELTSSLKGKPVSAQLTVGVVDEMIYALQPEIAPNIGKFFYPLGRNNVRTSSSLSFISYDQALSSEPVAPGATNRSERRVKMLERPRREEVDTAAWMPSLTTDKQGKAYFTFLMPDSLTRWRITARGMNGDGLVGQGRAYLRSEKNLYMKWSMPTVYRVGDKPAAGLFIFSQQDNEPVALVTKFAGAEMRQTLTLHKGANYISLTQNIQQSGLLSAELQQNGQVQDSISTKLSFVDNSWPVEQQKNVMLGGGDNALMLPEQASNIRLQSSETPQEIFRNNLDALVDEPWGGVINTGSRLIPLSLAWRSLADHQSAAANDIRQMIQDNRLRLMQLAGPGARFTWWGEDGNGDAFLTAWAWYADWQASQAIGVTQQPEYWQHMLDSYAEQADNMPLLHRALVLAWAQEMNLPCKTLLKGLDEAIARRGTKTEDFSEEDTRDINDSLILDTPESPLADAVANVLTMTLLKKAQLKSTVMPQVQQYAWDKAANSNQPLAHTVVLLNSGGDATQTAAILSGLTAEQSTIERALAMNWLAKYMATMPPVVLPAPAGAWAKHKLTGGGEDWRWVGQGVPDILSFGDELSPQNVQVR</t>
  </si>
  <si>
    <t>P76466</t>
  </si>
  <si>
    <t>YFAT_ECOLI</t>
  </si>
  <si>
    <t>Uncharacterized protein YfaT</t>
  </si>
  <si>
    <t>yfaT b2229 JW2223</t>
  </si>
  <si>
    <t>yfaT</t>
  </si>
  <si>
    <t>MRHGLLALICWLCCVVAHSEMLNVEQSGLFRAWFVRIAQEQLRQGPSPRWYQQDCAGLVRFAANETLKVHDSKWLKSNGLSSQYLPPEMTLTPEQRQLAQNWNQGNGKTGPYVTAINLIQYNSQFIGQDINQALPGDMIFFDQGDAQHLMVWMGRYVIYHTGSATKTDNGMRAVSLQQLMTWKDTRWIPNDSNPNFIGIYRLNFLAR</t>
  </si>
  <si>
    <t>P76469</t>
  </si>
  <si>
    <t>RHMA_ECOLI</t>
  </si>
  <si>
    <t>2-keto-3-deoxy-L-rhamnonate aldolase (KDR aldolase) (EC 4.1.2.53) (2-dehydro-3-deoxyrhamnonate aldolase) (2-keto-3-deoxy acid sugar aldolase)</t>
  </si>
  <si>
    <t>rhmA yfaU b2245 JW2239</t>
  </si>
  <si>
    <t>rhmA</t>
  </si>
  <si>
    <t>MNALLSNPFKERLRKGEVQIGLWLSSTTAYMAEIAATSGYDWLLIDGEHAPNTIQDLYHQLQAVAPYASQPVIRPVEGSKPLIKQVLDIGAQTLLIPMVDTAEQARQVVSATRYPPYGERGVGASVARAARWGRIENYMAQVNDSLCLLVQVESKTALDNLDEILDVEGIDGVFIGPADLSASLGYPDNAGHPEVQRIIETSIRRIRAAGKAAGFLAVAPDMAQQCLAWGANFVAVGVDTMLYSDALDQRLAMFKSGKNGPRIKGSY</t>
  </si>
  <si>
    <t>P76470</t>
  </si>
  <si>
    <t>RHMT_ECOLI</t>
  </si>
  <si>
    <t>Inner membrane transport protein RhmT</t>
  </si>
  <si>
    <t>rhmT yfaV b2246 JW2240</t>
  </si>
  <si>
    <t>rhmT</t>
  </si>
  <si>
    <t>MSTALLDAVVKKNRVRLIPFMLALYVLAFLDRSNIGFAKQTYQIDTGLSNEAYALGAGIFFVVYAFLGVPANLLMRKLGARTWIGTTTLLWGFLSAAMAWADTEAKFLIVRTLLRAAEAGFFPGMIYLTSQWFPQRNRASIMGLFYMGAPLALTLGSPLSGALLEMHGFMGHPGWFWMFVIEGLLAVGAGVFTFFWLDDTPEQARFLSKQEKTLLINQLASEEQQKVTSRLSDALRNGRVWQLAIIYLTIQVAVYGLIFFLPTQVAALLGTKVGFTASVVTAIPWVAALFGTWLIPRYSDKTGERRNVAALTLLAAGIGIGLSGLLSPVMAIVALCVAAIGFIAVQPVFWTMPTQLLSGTALAAGIGFVNLFGAVGGFIAPILRVKAETLFASDAAGLLTLAAVAVIGSLIIFTLRVNRTVAQTDVAHH</t>
  </si>
  <si>
    <t>P76471</t>
  </si>
  <si>
    <t>YFAZ_ECOLI</t>
  </si>
  <si>
    <t>Outer membrane protein YfaZ</t>
  </si>
  <si>
    <t>yfaZ b2250 JW5371</t>
  </si>
  <si>
    <t>yfaZ</t>
  </si>
  <si>
    <t>MKKIALAGLAGMLLVSASVNAMSISGQAGKEYTNIGVGFGTETTGLALSGNWTHNDDDGDVAGVGLGLNLPLGPLMATVGGKGVYTNPNYGDEGYAAAVGGGLQWKIGNSFRLFGEYYYSPDSLSSGIQSYEEANAGARYTIMRPVSIEAGYRYLNLSGKDGNRDNAVADGPYVGVNASF</t>
  </si>
  <si>
    <t>P76472</t>
  </si>
  <si>
    <t>ARND_ECOLI</t>
  </si>
  <si>
    <t>Probable 4-deoxy-4-formamido-L-arabinose-phosphoundecaprenol deformylase ArnD (EC 3.5.1.n3)</t>
  </si>
  <si>
    <t>arnD pmrJ yfbH b2256 JW2250</t>
  </si>
  <si>
    <t>arnD</t>
  </si>
  <si>
    <t>MTKVGLRIDVDTFRGTREGVPRLLEILSKHNIQASIFFSVGPDNMGRHLWRLVKPQFLWKMLRSNAASLYGWDILLAGTAWPGKEIGHANADIIREAAKHHEVGLHAWDHHAWQARSGNWDRQTMIDDIARGLRTLEEIIGQPVTCSAAAGWRADQKVIEAKEAFHLRYNSDCRGAMPFRPLLESGNPGTAQIPVTLPTWDEVIGRDVKAEDFNGWLLNRILRDKGTPVYTIHAEVEGCAYQHNFVDLLKRAAQEGVTFCPLSELLSETLPLGQVVRGNIAGREGWLGCQQIAGSR</t>
  </si>
  <si>
    <t>P76473</t>
  </si>
  <si>
    <t>ARNT_ECOLI</t>
  </si>
  <si>
    <t>Undecaprenyl phosphate-alpha-4-amino-4-deoxy-L-arabinose arabinosyl transferase (EC 2.4.2.43) (4-amino-4-deoxy-L-arabinose lipid A transferase) (Lipid IV(A) 4-amino-4-deoxy-L-arabinosyltransferase) (Polymyxin resistance protein PmrK) (Undecaprenyl phosphate-alpha-L-Ara4N transferase)</t>
  </si>
  <si>
    <t>arnT pmrK yfbI b2257 JW2251</t>
  </si>
  <si>
    <t>arnT</t>
  </si>
  <si>
    <t>MKSVRYLIGLFAFIACYYLLPISTRLLWQPDETRYAEISREMLASGDWIVPHLLGLRYFEKPIAGYWINSIGQWLFGANNFGVRAGVIFATLLTAALVTWFTLRLWRDKRLALLATVIYLSLFIVYAIGTYAVLDPFIAFWLVAGMCSFWLAMQAQTWKGKSAGFLLLGITCGMGVMTKGFLALAVPVLSVLPWVATQKRWKDLFIYGWLAVISCVLTVLPWGLAIAQREPNFWHYFFWVEHIQRFALDDAQHRAPFWYYVPVIIAGSLPWLGLLPGALYTGWKNRKHSATVYLLSWTIMPLLFFSVAKGKLPTYILSCFASLAMLMAHYALLAAKNNPLALRINGWINIAFGVTGIIATFVVSPWGPMNTPVWQTFESYKVFCAWSIFSLWAFFGWYTLTNVEKTWPFAALCPLGLALLVGFSIPDRVMEGKHPQFFVEMTQESLQPSRYILTDSVGVAAGLAWSLQRDDIIMYRQTGELKYGLNYPDAKGRFVSGDEFANWLNQHRQEGIITLVLSVDRDEDINSLAIPPADAIDRQERLVLIQYRPK</t>
  </si>
  <si>
    <t>P76474</t>
  </si>
  <si>
    <t>ARNF_ECOLI</t>
  </si>
  <si>
    <t>Probable 4-amino-4-deoxy-L-arabinose-phosphoundecaprenol flippase subunit ArnF (L-Ara4N-phosphoundecaprenol flippase subunit ArnF) (Undecaprenyl phosphate-aminoarabinose flippase subunit ArnF)</t>
  </si>
  <si>
    <t>arnF pmrM yfbJ b2258 JW5373</t>
  </si>
  <si>
    <t>arnF</t>
  </si>
  <si>
    <t>MGLMWGLFSVIIASVAQLSLGFAASHLPPMTHLWDFIAALLAFGLDARILLLGLLGYLLSVFCWYKTLHKLALSKAYALLSMSYVLVWIASMVLPGWEGTFSLKALLGVACIMSGLMLIFLPTTKQRY</t>
  </si>
  <si>
    <t>P76481</t>
  </si>
  <si>
    <t>YFBK_ECOLI</t>
  </si>
  <si>
    <t>Uncharacterized protein YfbK</t>
  </si>
  <si>
    <t>yfbK b2270 JW2265</t>
  </si>
  <si>
    <t>yfbK</t>
  </si>
  <si>
    <t>MRNKNIIMLLMSSLILSGCGPQPENKESQQQQPSTPTEQQVLAAQQAAIKEAEQSAAAAKALAQQEVQQYSDKQALQGRLQEAPTFARAAKAKATHIANPGTARYQQFDDNPVKQVAQNPLATFSLDVDTGSYANVRRFLNQGLLPPPDAVRVEEIVNYFPSDWDIKDKQSIPASKPIPFAMRYELAPAPWNEQRTLLKVDILAKDRKSEELPASNLVFLIDTSGSMISDERLPLIQSSLKLLVKELREQDNIAIVTYAGDSRIALPSISGSHKAEINAAIDSLDAEGSTNGGAGLELAYQQATKGFIKGGINRILLATDGDFNVGIDDPKSIESMVKKQRESGVTLSTFGVGNSNYNEAMMVRIADVGNGNYSYIDTLSEAQKVLNSEMRQMLITVAKDVKAQIEFNPAWVTEYRQIGYEKRQLRVEHFNNDNVDAGDIGAGKHITLLFELTLNGQKASIDKLRYAPDNKLAKSDKTKELAWLKIRWKYPQGKESQLVEFPLGPTINAPSEDMRFRAAVAAYGQKLRGSEYLNNTSWQQIKQWAQQAKGEDPQGYRAEFIRLIELADGVTDISQ</t>
  </si>
  <si>
    <t>P76482</t>
  </si>
  <si>
    <t>YFBL_ECOLI</t>
  </si>
  <si>
    <t>Uncharacterized protein YfbL</t>
  </si>
  <si>
    <t>yfbL b2271 JW2266</t>
  </si>
  <si>
    <t>yfbL</t>
  </si>
  <si>
    <t>MKKIIFAFIILFVFLLPMIIFYQPWVNALPSTPRHASPEQLEKTVRYLTQTVHPRSADNIDNLNRSAEYIKEVFVSSGARVTSQDVPITGGPYKNIVADYGPADGPLIIIGAHYDSASSYENDQLTYTPGADDNASGVAGLLELARLLHQQVPKTGVQLVAYASEEPPFFRSDEMGSAVHAASLERPVKLMIALEMIGYYDSAPGSQNYPYPAMSWLYPDRGDFIAVVGRIQDINAVRQVKAALLSSQDLSVYSMNTPGFIPGIDFSDHLNYWQHDIPAIMITDTAFYRNKQYHLPGDTADRLNYQKMAQVVDGVITLLYNSK</t>
  </si>
  <si>
    <t>P76483</t>
  </si>
  <si>
    <t>YFBM_ECOLI</t>
  </si>
  <si>
    <t>Protein YfbM</t>
  </si>
  <si>
    <t>yfbM b2272 JW2267</t>
  </si>
  <si>
    <t>yfbM</t>
  </si>
  <si>
    <t>MGMIGYFAEIDSEKINQLLESTEKPLMDNIHDTLSGLRRLDIDKRWDFLHFGLTGTSAFDPAKNDPLSRAVLGEHSLEDGIDGFLGLTWNQELAATIDRLESLDRNELRKQFSIKRLNEMEIYPGVTFSEELEGQLFASIMLDMEKLISAYRRMLRQGNHALTVIVG</t>
  </si>
  <si>
    <t>P76484</t>
  </si>
  <si>
    <t>YFBN_ECOLI</t>
  </si>
  <si>
    <t>Uncharacterized protein YfbN</t>
  </si>
  <si>
    <t>yfbN b2273 JW2268</t>
  </si>
  <si>
    <t>yfbN</t>
  </si>
  <si>
    <t>MEWLSEIRKLRKNVPVGIQVARRLLERTGGDVDEAIKLFHIDQINILTAKADVTHQEAENVLLATNYDIAEALRRIDEQRYTLTELILRKNKDAGDALNNIALAIEYEWDLKRKFWFGFADIQLLPPVLQTFMLVYEWHEYVGWEGMECGIFFESDHTHQQLQALGLLELAQKMVTARIRYDELKDKAENFHEITEDDIFKMLIIHCDQLAREVDSILLQFVKDNIDVFPCRHNRHEL</t>
  </si>
  <si>
    <t>P76485</t>
  </si>
  <si>
    <t>YFBO_ECOLI</t>
  </si>
  <si>
    <t>Uncharacterized protein YfbO</t>
  </si>
  <si>
    <t>yfbO b2274 JW2269</t>
  </si>
  <si>
    <t>yfbO</t>
  </si>
  <si>
    <t>MTPLERITQLVNINGDVNNPDTPRPLLSLEDFFIDNNIHGSICCNVIPEQSPQAIYHHFLKIRERNNVSDVLVEITMFDDPDWPFSESILVITTASPEEVQSWFVEEIAPDECWEGWSEDTEHGWVEVPVGMHPVTCWWD</t>
  </si>
  <si>
    <t>P76486</t>
  </si>
  <si>
    <t>YFBP_ECOLI</t>
  </si>
  <si>
    <t>Uncharacterized protein YfbP</t>
  </si>
  <si>
    <t>yfbP b2275 JW2270</t>
  </si>
  <si>
    <t>yfbP</t>
  </si>
  <si>
    <t>MKLIPRSSDISPGIDGICPGPFPPNGFTVLTDAAYGNGDCFGLYWPIGQEHKLPIVCETYHDEWRIVPAFSSIKKFEEWLEVNDDDPHENGISIEDQDFAANLFRVARKCLSTGRLDDALPLLQRATEQLPEVSEYWLALAIQYRRCKKTEAAAQAALNAYLGNWAFGVPDNKVIHLLSQAADVPNFQDDPVIQCIKEQGLDLSFGGTKENNNYPLMQMCVDTYFAQRKPLQALTLLHNYAWIMSSETTAFQERYDFNIDEWRAKFRQLCLEYFGDSRTQFT</t>
  </si>
  <si>
    <t>P76491</t>
  </si>
  <si>
    <t>5DNU_ECOLI</t>
  </si>
  <si>
    <t>5'-deoxynucleotidase YfbR (EC 3.1.3.89) (5'-deoxyribonucleotidase) (Nucleoside 5'-monophosphate phosphohydrolase)</t>
  </si>
  <si>
    <t>yfbR b2291 JW2288</t>
  </si>
  <si>
    <t>yfbR</t>
  </si>
  <si>
    <t>MKQSHFFAHLSRLKLINRWPLMRNVRTENVSEHSLQVAMVAHALAAIKNRKFGGNVNAERIALLAMYHDASEVLTGDLPTPVKYFNSQIAQEYKAIEKIAQQKLVDMVPEELRDIFAPLIDEHAYSDEEKSLVKQADALCAYLKCLEELAAGNNEFLLAKTRLEATLEARRSQEMDYFMEIFVPSFHLSLDEISQDSPL</t>
  </si>
  <si>
    <t>P76498</t>
  </si>
  <si>
    <t>YFCO_ECOLI</t>
  </si>
  <si>
    <t>Uncharacterized protein YfcO</t>
  </si>
  <si>
    <t>yfcO b2332 JW2329</t>
  </si>
  <si>
    <t>yfcO</t>
  </si>
  <si>
    <t>MKILRWLFALVMLIATTEAMAAGHSVDVYYGYNGDSRNIATFNLKIMMPSAVYVGEYKSSQWLMTGEILQNVSWSGPPPAPSVKLIGYHQNINKASCPGLPSGWNCGYYTFEVIVSAEIESYFSCPWLVIMNDSEASPGGVTYQGPDSHDTICPSVSVQPYDVSWNENYVSKSKLLTLQSTGGVVEKTLSTYLMKDGKLCDSTQMNETGGYCRWVAQMITFTASGCDKAEVSVTPNRHPITDKQLHDMVVRVDTSSMQPIDSTCRFQYILNEL</t>
  </si>
  <si>
    <t>P76499</t>
  </si>
  <si>
    <t>YFCP_ECOLI</t>
  </si>
  <si>
    <t>Uncharacterized fimbrial-like protein YfcP</t>
  </si>
  <si>
    <t>yfcP b2333 JW2330</t>
  </si>
  <si>
    <t>yfcP</t>
  </si>
  <si>
    <t>MNKSMIQSGGYVLLAGLILAMSSTLFAADNNLHFSGNLLSKSCALVVDGQYLAEVRFPTVSRQDLNVAGQSARVPVVFKLKDCKGPAGYNVKVTLTGVEDSEQPGFLALDTSSTAQGVGIGMEKTDGMQVAINNTNGATFALTNGNNDINFRAWLQAKSGRDVTIGEFTASLTATFEYI</t>
  </si>
  <si>
    <t>DISULFID 43..83;  /evidence="ECO:0000255"</t>
  </si>
  <si>
    <t>P76500</t>
  </si>
  <si>
    <t>YFCQ_ECOLI</t>
  </si>
  <si>
    <t>Uncharacterized fimbrial-like protein YfcQ</t>
  </si>
  <si>
    <t>yfcQ b2334 JW2331</t>
  </si>
  <si>
    <t>yfcQ</t>
  </si>
  <si>
    <t>MRKTFLTLLCVSSAIAHAADEDITFHGTLLSPPTCSISGGKTIEVEFRDLIIDDINGNYGRKEVPYELTCDSTTRHPDWEMTLTWTGTQTSFNDAAIETDVPGFGIELQHDGQRFKLNTPLAINATDFTQKPKLEAVPVKASDAVLSDTNFSAYATLRVDYQ</t>
  </si>
  <si>
    <t>P76501</t>
  </si>
  <si>
    <t>YFCR_ECOLI</t>
  </si>
  <si>
    <t>Uncharacterized fimbrial-like protein YfcR</t>
  </si>
  <si>
    <t>yfcR b2335 JW2332</t>
  </si>
  <si>
    <t>yfcR</t>
  </si>
  <si>
    <t>MTGGVMSQKFVVGAGLLVCSVCSLSAMAGSKPVDLILRVLVDAPPPCSIKGSQVEFGNMIADNVDGTNYRQDAKYTLNCTNSLANDLRMQLKGNTSTINGETVLSTNITGLGIRIENSADNSLFAVGENSWTPFNINNQPQLKAVPVKASGAQLAAGEFNASLTMVVDYQ</t>
  </si>
  <si>
    <t>P76502</t>
  </si>
  <si>
    <t>SIXA_ECOLI</t>
  </si>
  <si>
    <t>Phosphohistidine phosphatase SixA (EC 3.1.3.-) (RX6)</t>
  </si>
  <si>
    <t>sixA yfcW b2340 JW2337</t>
  </si>
  <si>
    <t>sixA</t>
  </si>
  <si>
    <t>MQVFIMRHGDAALDAASDSVRPLTTNGCDESRLMANWLKGQKVEIERVLVSPFLRAEQTLEEVGDCLNLPSSAEVLPELTPCGDVGLVSAYLQALTNEGVASVLVISHLPLVGYLVAELCPGETPPMFTTSAIASVTLDESGNGTFNWQMSPCNLKMAKAI</t>
  </si>
  <si>
    <t>P76503</t>
  </si>
  <si>
    <t>FADI_ECOLI</t>
  </si>
  <si>
    <t>3-ketoacyl-CoA thiolase FadI (EC 2.3.1.16) (ACSs) (Acetyl-CoA acyltransferase) (Acyl-CoA ligase) (Beta-ketothiolase) (Fatty acid oxidation complex subunit beta)</t>
  </si>
  <si>
    <t>fadI yfcY b2342 JW2339</t>
  </si>
  <si>
    <t>fadI</t>
  </si>
  <si>
    <t>MGQVLPLVTRQGDRIAIVSGLRTPFARQATAFHGIPAVDLGKMVVGELLARSEIPAEVIEQLVFGQVVQMPEAPNIAREIVLGTGMNVHTDAYSVSRACATSFQAVANVAESLMAGTIRAGIAGGADSSSVLPIGVSKKLARVLVDVNKARTMSQRLKLFSRLRLRDLMPVPPAVAEYSTGLRMGDTAEQMAKTYGITREQQDALAHRSHQRAAQAWSDGKLKEEVMTAFIPPYKQPLVEDNNIRGNSSLADYAKLRPAFDRKHGTVTAANSTPLTDGAAAVILMTESRAKELGLVPLGYLRSYAFTAIDVWQDMLLGPAWSTPLALERAGLTMSDLTLIDMHEAFAAQTLANIQLLGSERFAREALGRAHATGEVDDSKFNVLGGSIAYGHPFAATGARMITQTLHELRRRGGGFGLVTACAAGGLGAAMVLEAE</t>
  </si>
  <si>
    <t>P76505</t>
  </si>
  <si>
    <t>YFDF_ECOLI</t>
  </si>
  <si>
    <t>Uncharacterized protein YfdF</t>
  </si>
  <si>
    <t>yfdF b2345 JW2342</t>
  </si>
  <si>
    <t>yfdF</t>
  </si>
  <si>
    <t>MLPSISINNTSAAYPESINENNNDEVNGLVQEFKNLFNGKEGISTCIKHLLELIKNAIRVNDDPYRFNINNSSVTYIDIDSNDTDHITIGIDNQEPIELPANYKDKELVRTIINDNIVEKTHDINNKEMIFSALKEIYDGDPGFIFDKISHKLRHTVTEFDESGKSEPTDLFTWYGKDKKGDSLAIVIKNKNGNDYLSLGYYDQDDYHIQRGIRINGDSLTQYCSENARSASAWFESSKAIMAESFATGSDHQVVNELNGERLREPNDVFKRYGRAIRYDFQVDDAKYKCDHLKEIVSTLVGNKINVGHSQKIYKHFKDLEGKIEERLQNRQAEYQNEINQPSAPGVNFDDI</t>
  </si>
  <si>
    <t>P76506</t>
  </si>
  <si>
    <t>MLAA_ECOLI</t>
  </si>
  <si>
    <t>Intermembrane phospholipid transport system lipoprotein MlaA</t>
  </si>
  <si>
    <t>mlaA vacJ b2346 JW2343</t>
  </si>
  <si>
    <t>mlaA</t>
  </si>
  <si>
    <t>MKLRLSALALGTTLLVGCASSGTDQQGRSDPLEGFNRTMYNFNFNVLDPYIVRPVAVAWRDYVPQPARNGLSNFTGNLEEPAVMVNYFLQGDPYQGMVHFTRFFLNTILGMGGFIDVAGMANPKLQRTEPHRFGSTLGHYGVGYGPYVQLPFYGSFTLRDDGGDMADGFYPVLSWLTWPMSVGKWTLEGIETRAQLLDSDGLLRQSSDPYIMVREAYFQRHDFIANGGELKPQENPNAQAIQDDLKDIDSE</t>
  </si>
  <si>
    <t>P76507</t>
  </si>
  <si>
    <t>YFDI_ECOLI</t>
  </si>
  <si>
    <t>Uncharacterized protein YfdI</t>
  </si>
  <si>
    <t>yfdI b2352 JW5382</t>
  </si>
  <si>
    <t>yfdI</t>
  </si>
  <si>
    <t>MNKAIKVSLYISFVLIICALSKNIMMLNTSDFGRAIKPLIEDIPAFTYDLPLLYKLKGHIDSIDSYEYISSYSYILYTYVLFISIFTEYLDARVLSLFLKVIYIYSLYAIFTSYIKTERYVTLFTFFILAFLMCSSSTLSMFASFYQEQIVIIFLPFLVYSLTCKNNKSMLLLFFSLLIISTAKNQFILTPLIVYSYYIFFDRHKLIIKSVICVVCLLASIFAISYSKGVVELNKYHATYFGSYLYMKNNGYKMPSYVDDKCVGLDAWGNKFDISFGATPTEVGTECFESHKDETFSNALFLLVSKPSTIFKLPFDDGVMSQYKENYFHVYKKLHVIYGESNILTTITNIKDNIFKNIRFISLLLFFIASIFIRNNKIKASLFVVSLFGISQFYVSFFGEGYRDLSKHLFGMYFSFDLCLYITVVFLIYKIIQRNQDNSDVKH</t>
  </si>
  <si>
    <t>P76508</t>
  </si>
  <si>
    <t>YFDL_ECOLI</t>
  </si>
  <si>
    <t>Putative uncharacterized protein YfdL</t>
  </si>
  <si>
    <t>yfdL b2355 JW5384</t>
  </si>
  <si>
    <t>yfdL</t>
  </si>
  <si>
    <t>MLQEELCSVVEASGASLEKGRHDQLLTALRALLLSRKNPFGDIKLDGTVQKALENLGLGEAAKRNVGTGANQIPDMGSFMLSASVPGYQKLPSGLIIQWGPIDVPLTSQDTVTYFPIAFPNRCLRVFATQDYTPGSANVGYIACAGYNQDPVKFISRAGVPGIGASFFALGC</t>
  </si>
  <si>
    <t>P76509</t>
  </si>
  <si>
    <t>YFDM_ECOLI</t>
  </si>
  <si>
    <t>Putative methyltransferase YfdM (EC 2.1.1.-)</t>
  </si>
  <si>
    <t>yfdM b2356 JW2352</t>
  </si>
  <si>
    <t>yfdM</t>
  </si>
  <si>
    <t>MSNKYCQALVELRNKPAHELKEVGDQWRTPDNIFWGINTLFGPFVLDLFTDGDNAKCAAYYTAEDNALAHDWSERLAELKGAAFGNPPYPW</t>
  </si>
  <si>
    <t>P76510</t>
  </si>
  <si>
    <t>YFDN_ECOLI</t>
  </si>
  <si>
    <t>Uncharacterized protein YfdN</t>
  </si>
  <si>
    <t>yfdN yzyA b2357 JW5385</t>
  </si>
  <si>
    <t>yfdN</t>
  </si>
  <si>
    <t>MSMSLLNDVQKFIEAHPGCTSGDIADAFAGYSRQRVLQSASKLRQSGRVAHRCEGDTHRHFPRLTERAQDPEPQPVRETRPVRNFYVGTNDPRVILCLTRQAEELESRGLYRRAATVWMAAFRESHSQPERNNFLARRERCLRKSSKRAASGEEWYLSGNYVGA</t>
  </si>
  <si>
    <t>P76512</t>
  </si>
  <si>
    <t>YFDP_ECOLI</t>
  </si>
  <si>
    <t>Uncharacterized protein YfdP</t>
  </si>
  <si>
    <t>yfdP b2359 JW2356</t>
  </si>
  <si>
    <t>yfdP</t>
  </si>
  <si>
    <t>MASERSTDVQAFIGELDGGVFETKIGAVLSEVASGVMNTKTKGKVSLNLEIEPFDENRLKIKHKLSYVRPTNRGKISEEDTTETPMYVNRGGRLTILQEDQGQLLTLAGEPDGKLRAAGH</t>
  </si>
  <si>
    <t>P76513</t>
  </si>
  <si>
    <t>YFDQ_ECOLI</t>
  </si>
  <si>
    <t>Uncharacterized protein YfdQ</t>
  </si>
  <si>
    <t>yfdQ b2360 JW2357</t>
  </si>
  <si>
    <t>yfdQ</t>
  </si>
  <si>
    <t>MSQNLDATAINQIHALISAQGVNEIISKIGADAVALPENFRIHDLEKFNLNRFRFRGALSTASIDDFTRYSKDLADEGTRCFIDADNMRAVSVLNLGTIDEPGHADNTATLKLKKTAPFSALLSVNGERNSQKSLAEWIEDWADYLVGFDANGDAIQATKAAAAIRKITIEANQTADFEDNDFSGKRSLMESVEAKTKDIMPVAFEFKCVPFEGLKERPFKLRLSIITGDRPVLVLRIIQLEAVQEDMANEFRDLLVEKFKDSKVETFIGTFTA</t>
  </si>
  <si>
    <t>P76514</t>
  </si>
  <si>
    <t>YFDR_ECOLI</t>
  </si>
  <si>
    <t>Uncharacterized protein YfdR</t>
  </si>
  <si>
    <t>yfdR b2361 JW2358</t>
  </si>
  <si>
    <t>yfdR</t>
  </si>
  <si>
    <t>MSFIKTFSGKHFYYDKINKDDIVINDIAVSLSNICRFAGHLSHFYSVAQHAVLCSQLVPQEFAFEALMHDATEAYCQDIPAPLKRLLPDYKRMEEKIDAVIREKYGLPPVMSTPVKYADLIMLATERRDLGLDDGSFWPVLEGIPATEMFNVIPLAPGHAYGMFMERFNDLSELRKCA</t>
  </si>
  <si>
    <t>P76515</t>
  </si>
  <si>
    <t>YFDS_ECOLI</t>
  </si>
  <si>
    <t>Uncharacterized protein YfdS</t>
  </si>
  <si>
    <t>yfdS b2362 JW2359</t>
  </si>
  <si>
    <t>yfdS</t>
  </si>
  <si>
    <t>MRMNVFEMEGFLRGKCVPRDLKVNETNAEYLVRKFDALEAKCAALENKIIPVSAELPPANESVLLFDANGEGWLIGWRSLWYTWGQKETGEWQWTFQVGDLENVNITHWAVMPKAPEAGA</t>
  </si>
  <si>
    <t>P76516</t>
  </si>
  <si>
    <t>YFDT_ECOLI</t>
  </si>
  <si>
    <t>Uncharacterized protein YfdT</t>
  </si>
  <si>
    <t>yfdT b2363 JW5887</t>
  </si>
  <si>
    <t>yfdT</t>
  </si>
  <si>
    <t>MTTFTNKELIKEIKERISSLEVRDDIERRAYEIALVSLEVEPDEREAYELFMEKRFGDLVDRRRAKNGDNEYMAWDMTLGWIIWQQRAGIHFSTMSQQEVK</t>
  </si>
  <si>
    <t>P76518</t>
  </si>
  <si>
    <t>ACOCT_ECOLI</t>
  </si>
  <si>
    <t>Acetyl-CoA:oxalate CoA-transferase (ACOCT) (EC 2.8.3.19) (Acetyl-coenzyme A transferase) (CoA:oxalate CoA-transferase)</t>
  </si>
  <si>
    <t>yfdE b2371 JW2368</t>
  </si>
  <si>
    <t>yfdE</t>
  </si>
  <si>
    <t>MTNNESKGPFEGLLVIDMTHVLNGPFGTQLLCNMGARVIKVEPPGHGDDTRTFGPYVDGQSLYYSFINHGKESVVLDLKNDHDKSIFINMLKQADVLAENFRPGTMEKLGFSWETLQEINPRLIYASSSGFGHTGPLKDAPAYDTIIQAMSGIMMETGYPDAPPVRVGTSLADLCGGVYLFSGIVSALYGREKSQRGAHVDIAMFDATLSFLEHGLMAYIATGKSPQRLGNRHPYMAPFDVFNTQDKPITICCGNDKLFSALCQALELTELVNDPRFSSNILRVQNQAILKQYIERTLKTQAAEVWLARIHEVGVPVAPLLSVAEAIKLPQTQARNMLIEAGGIMMPGNPIKISGCADPHVMPGAATLDQHGEQIRQEFSS</t>
  </si>
  <si>
    <t>P76520</t>
  </si>
  <si>
    <t>YFDX_ECOLI</t>
  </si>
  <si>
    <t>Protein YfdX</t>
  </si>
  <si>
    <t>yfdX b2375 JW2372</t>
  </si>
  <si>
    <t>yfdX</t>
  </si>
  <si>
    <t>MKRLIMATMVTAILASSTVWAADNAPVAAQQQTQQVQQTQKTAAAAERISEQGLYAMRDVQVARLALFHGDPEKAKELTNEASALLSDDSTEWAKFAKPGKKTNLNDDQYIVINASVGISESYVATPEKEAAIKIANEKMAKGDKKGAMEELRLAGVGVMENQYLMPLKQTRNALADAQKLLDKKQYYEANLALKGAEDGIIVDSEALFVN</t>
  </si>
  <si>
    <t>P76521</t>
  </si>
  <si>
    <t>YFDY_ECOLI</t>
  </si>
  <si>
    <t>Uncharacterized protein YfdY</t>
  </si>
  <si>
    <t>yfdY b2377 JW2374</t>
  </si>
  <si>
    <t>yfdY</t>
  </si>
  <si>
    <t>MINLWMFLALCIVCVSGYIGQVLNVVSAVSSFFGMVILAALIYYFTMWLTGGNELVTGIFMFLAPACGLMIRFMVGYGRR</t>
  </si>
  <si>
    <t>P76524</t>
  </si>
  <si>
    <t>YPDF_ECOLI</t>
  </si>
  <si>
    <t>Aminopeptidase YpdF (EC 3.4.11.-)</t>
  </si>
  <si>
    <t>ypdF b2385 JW2382</t>
  </si>
  <si>
    <t>ypdF</t>
  </si>
  <si>
    <t>MTLLASLRDWLKAQQLDAVLLSSRQNKQPHLGISTGSGYVVISRESAHILVDSRYYVEVEARAQGYQLHLLDATNTLTTIVNQIIADEQLQTLGFEGQQVSWETAHRWQSELNAKLVSATPDVLRQIKTPEEVEKIRLACGIADRGAEHIRRFIQAGMSEREIAAELEWFMRQQGAEKASFDTIVASGWRGALPHGKASDKIVAAGEFVTLDFGALYQGYCSDMTRTLLVNGEGVSAESHLLFNVYQIVLQAQLAAISAIRPGVRCQQVDDAARRVITEAGYGDYFGHNTGHAIGIEVHEDPRFSPRDTTTLQPGMLLTVEPGIYLPGQGGVRIEDVVLVTPQGAEVLYAMPKTVLLTGEA</t>
  </si>
  <si>
    <t>P76535</t>
  </si>
  <si>
    <t>MURQ_ECOLI</t>
  </si>
  <si>
    <t>N-acetylmuramic acid 6-phosphate etherase (MurNAc-6-P etherase) (EC 4.2.1.126) (N-acetylmuramic acid 6-phosphate hydrolase) (N-acetylmuramic acid 6-phosphate lyase)</t>
  </si>
  <si>
    <t>murQ yfeU b2428 JW2421</t>
  </si>
  <si>
    <t>murQ</t>
  </si>
  <si>
    <t>MQFEKMITEGSNTASAEIDRVSTLEMCRIINDEDKTVPLAVERVLPDIAAAIDVIHAQVSGGGRLIYLGAGTSGRLGILDASECPPTYGVKPGLVVGLIAGGEYAIQHAVEGAEDSREGGVNDLKNINLTAQDVVVGIAASGRTPYVIAGLEYARQLGCRTVGISCNPGSAVSTTAEFAITPIVGAEVVTGSSRMKAGTAQKLVLNMLSTGLMIKSGKVFGNLMVDVVATNEKLHVRQVNIVKNATGCSAEQAEAALIACERNCKTAIVMVLKNLDAAEAKKRLDQHGGFIRQVLDKE</t>
  </si>
  <si>
    <t>P76536</t>
  </si>
  <si>
    <t>YFEX_ECOLI</t>
  </si>
  <si>
    <t>Dye-decolorizing peroxidase YfeX (EC 1.11.1.-) (Porphyrinogen oxidase)</t>
  </si>
  <si>
    <t>yfeX b2431 JW2424</t>
  </si>
  <si>
    <t>yfeX</t>
  </si>
  <si>
    <t>MSQVQSGILPEHCRAAIWIEANVKGEVDALRAASKTFADKLATFEAKFPDAHLGAVVAFGNNTWRALSGGVGAEELKDFPGYGKGLAPTTQFDVLIHILSLRHDVNFSVAQAAMEAFGDCIEVKEEIHGFRWVEERDLSGFVDGTENPAGEETRREVAVIKDGVDAGGSYVFVQRWEHNLKQLNRMSVHDQEMVIGRTKEANEEIDGDERPETSHLTRVDLKEDGKGLKIVRQSLPYGTASGTHGLYFCAYCARLHNIEQQLLSMFGDTDGKRDAMLRFTKPVTGGYYFAPSLDKLMAL</t>
  </si>
  <si>
    <t>P76537</t>
  </si>
  <si>
    <t>YFEY_ECOLI</t>
  </si>
  <si>
    <t>Uncharacterized protein YfeY</t>
  </si>
  <si>
    <t>yfeY b2432 JW2425</t>
  </si>
  <si>
    <t>yfeY</t>
  </si>
  <si>
    <t>MKSLRLMLCAMPLMLTGCSTMSSVNWSAANPWNWFGSSTKVSEQGVGELTASTPLQEQAIADALDGDYRLRSGMKTANGNVVRFFEVMKGDNVAMVINGDQGTISRIDVLDSDIPADTGVKIGTPFSDLYSKAFGNCQKADGDDNRAVECKAEGSQHISYQFSGEWRGPEGLMPSDDTLKNWKVSKIIWRR</t>
  </si>
  <si>
    <t>P76538</t>
  </si>
  <si>
    <t>YFEZ_ECOLI</t>
  </si>
  <si>
    <t>Inner membrane protein YfeZ</t>
  </si>
  <si>
    <t>yfeZ b2433 JW2426</t>
  </si>
  <si>
    <t>yfeZ</t>
  </si>
  <si>
    <t>MKSTEFHPVHYDAHGRLRLPLLFWLVLLLQARTWVLFVIAGASREQGTALLNLFYPDHDNFWLGLIPGIPAVLAFLLSGRRATFPRTWRVLYFLLLLAQVVLLCWQPWLWLNGESVSGIGLALVVADIVALIWLLTNRRLRACFYEVKE</t>
  </si>
  <si>
    <t>P76539</t>
  </si>
  <si>
    <t>YPEA_ECOLI</t>
  </si>
  <si>
    <t>Acetyltransferase YpeA (EC 2.3.1.-)</t>
  </si>
  <si>
    <t>ypeA b2434 JW2427</t>
  </si>
  <si>
    <t>ypeA</t>
  </si>
  <si>
    <t>MEIRVFRQEDFEEVITLWERCDLLRPWNDPEMDIERKMNHDVSLFLVAEVNGDVVGTVMGGYDGHRGSAYYLGVHPEFRGRGIANALLNRLEKKLIARGCPKIQINVPEDNDMVLGMYERLGYEHADVLSLGKRLIEDEEY</t>
  </si>
  <si>
    <t>P76540</t>
  </si>
  <si>
    <t>EUTK_ECOLI</t>
  </si>
  <si>
    <t>Ethanolamine utilization protein EutK</t>
  </si>
  <si>
    <t>eutK yffI b2438 JW2431</t>
  </si>
  <si>
    <t>eutK</t>
  </si>
  <si>
    <t>MINALGLLEVDGMVAAIDAADAMLKAANVRLLSHEVLDPGRLTLVVEGDLAACRAALDAGCAAAMRTGRVISRKEIGRPDDDTQWLVTGFNRQPKQPVREPDAPVIVAESADELLALLTSVRQGMTAGEVAAHFGWPLEKARNALEQLFSAGTLRKRSSRYRLKPH</t>
  </si>
  <si>
    <t>P76541</t>
  </si>
  <si>
    <t>EUTL_ECOLI</t>
  </si>
  <si>
    <t>Ethanolamine utilization protein EutL</t>
  </si>
  <si>
    <t>eutL yffJ b2439 JW2432</t>
  </si>
  <si>
    <t>eutL</t>
  </si>
  <si>
    <t>MPALDLIRPSVTAMRVIASVNADFARELKLPPHIRSLGLISADSDDVTYIAADEATKQAMVEVVYGRSLYAGAAHGPSPTAGEVLIMLGGPNPAEVRAGLDAMIAHIENGAAFQWANDAQDTAFLAHVVSRTGSYLSSTAGITLGDPMAYLVAPPLEATYGIDAALKSADVQLATYVPPPSETNYSAAFLTGSQAACKAACNAFTDAVLEIARNPIQRA</t>
  </si>
  <si>
    <t>P76542</t>
  </si>
  <si>
    <t>INTZ_ECOLI</t>
  </si>
  <si>
    <t>Prophage integrase IntZ (Putative prophage CPZ-55 integrase)</t>
  </si>
  <si>
    <t>intZ b2442</t>
  </si>
  <si>
    <t>intZ</t>
  </si>
  <si>
    <t>MSKTPLTAKAIDAAQPQDKPYKLTDSLTPGLFLLVHPNGSKYWRFRYWLNKREFLQAIGVYPLITLKEARRRATESRSLIANGINPVEQARKEKAIDALNMAAGFKKVAEDWFATRVGGWSESYAKQVRSALEKDVYPVLGKRSIVDITARDVLALLQKKERTAPEQARKLRRRIGEIFKFAVITELVTRNPVADLDTALKARRPGHNAWIPISEIPAFYKALERAGSVQIQTAIRLLILTALRTAELRLCRWEWINLEDATITLPAEVMKARRPHVVPLSRQAVELLQDQFTRSGYSAFVFPGRFMDKPLSASAILKALERIGYKSIATGHGWRTTFSTALNESGRYSPDWIEIQLAHVPKGIRGVYNQAAYLKQRRAMMQDYADAIDSILAGNGNPLEPE</t>
  </si>
  <si>
    <t>P76543</t>
  </si>
  <si>
    <t>YFFL_ECOLI</t>
  </si>
  <si>
    <t>Uncharacterized protein YffL</t>
  </si>
  <si>
    <t>yffL b2443</t>
  </si>
  <si>
    <t>yffL</t>
  </si>
  <si>
    <t>MFATKDPEFENRINTNKSPRNAATCRGRYEKQAKGEFLMSDMLAVEQETNNDVRQFLNKINELRNKAPKNEETKHEEHTPDNHEETDHHEAKQQEQAWRGNLRYLDTLNRLDEVLPRKLYERWEKEHTVNDEAVLRALCYFAGTGKNSQLGWCRVGRGTIDKRARLSKNTVKKCLDRLVNHFKLVERTEGYIPGSAERECNEYQLLFKPYNMK</t>
  </si>
  <si>
    <t>P76544</t>
  </si>
  <si>
    <t>YFFM_ECOLI</t>
  </si>
  <si>
    <t>Uncharacterized protein YffM</t>
  </si>
  <si>
    <t>yffM b2444</t>
  </si>
  <si>
    <t>yffM</t>
  </si>
  <si>
    <t>MMVIRHECPSYCIAQKRVALREFSELVLGTLSLLLEQKTNGKCSASLYDCSEEEKLFVKRLKLIKADIHAQLKACDCDISE</t>
  </si>
  <si>
    <t>P76545</t>
  </si>
  <si>
    <t>YFFN_ECOLI</t>
  </si>
  <si>
    <t>Uncharacterized protein YffN</t>
  </si>
  <si>
    <t>yffN b2445</t>
  </si>
  <si>
    <t>yffN</t>
  </si>
  <si>
    <t>MKHVFKYLDFAEDREHAESVATKELKLDHVEKFAIRDLANDIKERGCVELVQPGGFDELVQIYEAGGDGIEPLNCGIESRKVAIAALLRVMREPDFQCLEMVHEIIRIARDLEAPVDAPLDC</t>
  </si>
  <si>
    <t>P76546</t>
  </si>
  <si>
    <t>YFFO_ECOLI</t>
  </si>
  <si>
    <t>Uncharacterized protein YffO</t>
  </si>
  <si>
    <t>yffO b2446</t>
  </si>
  <si>
    <t>yffO</t>
  </si>
  <si>
    <t>MEGELIENNGLDIYDTSETPKKRGRPAKYNEKIATQIVLLVSEGYSLRKISMMPGMPSHRQMMRWQLEHMDFREGIAWMSWLWCAEAGRRAVEIIDEVDINAEDGPKQLRKAEAKAKALLAAAKLNSLKHSPFGDDKQ</t>
  </si>
  <si>
    <t>P76547</t>
  </si>
  <si>
    <t>YFFP_ECOLI</t>
  </si>
  <si>
    <t>Uncharacterized protein YffP</t>
  </si>
  <si>
    <t>yffP b2447</t>
  </si>
  <si>
    <t>yffP</t>
  </si>
  <si>
    <t>MSLIRTETRDTKRAADPLHDLRSKPFSEWGEDEIRRFNLIDALLEFVYTDTSSPFGIGMTFDYTECWEIGVRDDCLVMTRVKPVHPEYAKHWNMKGVMNDKTRFHADKWVGYSKVLAWVSLSHKDTFTGAKRFQYFQTMYDMERQINANLPVGGLPNVDTERTGKLFQRDDFSEDSHANDPKLVGDDYVPQAPEQIN</t>
  </si>
  <si>
    <t>P76548</t>
  </si>
  <si>
    <t>YFFQ_ECOLI</t>
  </si>
  <si>
    <t>Uncharacterized protein YffQ</t>
  </si>
  <si>
    <t>yffQ b2448</t>
  </si>
  <si>
    <t>yffQ</t>
  </si>
  <si>
    <t>MKLLIAIILMVLTGVCFADVGDYRLNGEDNARIESVVTDNCEKTAVLVGGDRLARVEIEYIATLCKPVALVIIYDRFDDIAAIPLKVTLKKVLKENSDEKINLLNKMGDLAGRIVAEQYLGMSFE</t>
  </si>
  <si>
    <t>P76549</t>
  </si>
  <si>
    <t>YFFR_ECOLI</t>
  </si>
  <si>
    <t>Uncharacterized protein YffR</t>
  </si>
  <si>
    <t>yffR b2449</t>
  </si>
  <si>
    <t>yffR</t>
  </si>
  <si>
    <t>MKVLGNILWWAFVGFMAYATLIKPDNTDPAVVNYEEPLPMELANYGEPGEGAKIMNAAKIMGRDYAWKHVKEDRLPCLFAAGVVADNILVKYHFSNETEFKLKAAAVRECANVAENNGFVLVGRVFEKRN</t>
  </si>
  <si>
    <t>P76550</t>
  </si>
  <si>
    <t>YFFS_ECOLI</t>
  </si>
  <si>
    <t>Uncharacterized protein YffS</t>
  </si>
  <si>
    <t>yffS b2450</t>
  </si>
  <si>
    <t>yffS</t>
  </si>
  <si>
    <t>MSYEIKICDILKGAAMEGQYKGAQRGAKCEEIANELTRRGVKNNKGEVITKGGVSHWLEGRREPNFDTLAELCDMFGVYALMPMRGGKWIRVHPEDRGEMELREAVAERDAIIDDLKARIAELEAALANKQVPAEAEEMGGEKVEEVAAEQAPNDEKEMGAKEWVNPNPKKYSVGMLCQVLAAMGGEYLGNNAGLQQKITVLDNDGNRKPISNGAFYRLIEQAKGRGLISVEQEIKHKKDENGNQIGKGKKGDKLITLLPNWIDKLGDE</t>
  </si>
  <si>
    <t>P76551</t>
  </si>
  <si>
    <t>EUTA_ECOLI</t>
  </si>
  <si>
    <t>Ethanolamine utilization protein EutA</t>
  </si>
  <si>
    <t>eutA yffT b2451 JW2435</t>
  </si>
  <si>
    <t>eutA</t>
  </si>
  <si>
    <t>MNTRQLLSVGIDIGTTTTQVIFSRLELVNRAAVSQVPRYEFIKREISWQSPVFFTPVDKQGGLKEAELKTLILEQYHAAGIEPESVDSGAIIITGESAKTRNARPAVMALSQSLGDFVVASAGPHLESVIAGHGAGAQTLSEQRLCRVLNIDIGGGTANYALFDAGKISGTACLNVGGRLLETDSHGRVVYAHKPGQMIVDECFGAGTDARSLTGAQLVQVTRRMAELIVEVIDGTLSPLAQALMQTGLLPAGVTPEIITLSGGVGECYRHQPADPFCFADIGPLLATALHDHPRLREMNVQFPAQTVRATVIGAGAHTLSLSGSTIWLEGVQLPLRNLPVAIPIDETDLVGAWQQALIQLDLDPKTDAYVLALPASLPVRYAAVLTVINALVDFVARFPNPHPLLVVAGQDFGKALGMLLRPQLQQLPLAVIDEVIVRAGDYIDIGTPLFGGSVVPVTVKSLAFPS</t>
  </si>
  <si>
    <t>P76552</t>
  </si>
  <si>
    <t>EUTH_ECOLI</t>
  </si>
  <si>
    <t>Ethanolamine utilization protein EutH (Putative ethanolamine transporter)</t>
  </si>
  <si>
    <t>eutH yffU b2452 JW2436</t>
  </si>
  <si>
    <t>eutH</t>
  </si>
  <si>
    <t>MGINEIIMYIMMFFMLIAAVDRILSQFGGSARFLGKFGKSIEGSGGQFEEGFMAMGALGLAMVGMTALAPVLAHVLGPVIIPVYEMLGANPSMFAGTLLACDMGGFFLAKELAGGDVAAWLYSGLILGSMMGPTIVFSIPVALGIIEPSDRRYLALGVLAGIVTIPIGCIAGGLVAMYSGVQINGQPVEFTFALILMNMIPVIIVAILVALGLKFIPEKMINGFQIFAKFLVALITLGLAAAVVKFLLGWELIPGLDPIFMAPGDKPGEVMRAIEVIGSISCVLLGAYPMVLLLTRWFEKPLMSVGKVLNMNNIAAAGMVATLANNIPMFGMMKQMDTRGKVINCAFAVSAAFALGDHLGFAAANMNAMIFPMIVGKLIGGVTAIGVAMMLVPKEDATATKTEAEAQS</t>
  </si>
  <si>
    <t>P76553</t>
  </si>
  <si>
    <t>EUTG_ECOLI</t>
  </si>
  <si>
    <t>Ethanolamine utilization protein EutG (EC 1.1.-.-)</t>
  </si>
  <si>
    <t>eutG yffV b2453 JW2437</t>
  </si>
  <si>
    <t>eutG</t>
  </si>
  <si>
    <t>MQNELQTALFQAFDTLNLQRVKTFSVPPVTLCGPGSVSSCGQQAQTRGLKHLFVMADSFLHQAGMTAGLTRSLTVKGIAMTLWPCPVGEPCITDVCAAVAQLRESGCDGVIAFGGGSVLDAAKAVTLLVTNPDSTLAEMSETSVLQPRLPLIAIPTTAGTGSETTNVTVIIDAVSGRKQVLAHASLMPDVAILDAALTEGVPSHVTAMTGIDALTHAIEAYSALNATPFTDSLAIGAIAMIGKSLPKAVGYGHDLAARESMLLASCMAGMAFSSAGLGLCHAMAHQPGAALHIPHGLANAMLLPTVMEFNRMVCRERFSQIGRALRTKKSDDRDAINAVSELIAEVGIGKRLGDVGATSAHYGAWAQAALEDICLRSNPRTASLEQIVGLYAAAQ</t>
  </si>
  <si>
    <t>P76555</t>
  </si>
  <si>
    <t>EUTQ_ECOLI</t>
  </si>
  <si>
    <t>Ethanolamine utilization protein EutQ</t>
  </si>
  <si>
    <t>eutQ ypfC b2460 JW2444</t>
  </si>
  <si>
    <t>eutQ</t>
  </si>
  <si>
    <t>MKKLITANDIREAHARGEQAMSVVLRASIITPEAREVADLLGFTITECDESIPVTASVPASVPADKTESQRIRETIIAQLPEGQFTESLVAQLMEKVMKEKQSLEQGAMQPSFKSVTGKGGIKVIDGSSVKFGRFDGAEPHCVGLTDLVTGDDGSSMAAGFMQWENAFFPWTLNYDEIDMVLEGELHVRHEGQTMIAKAGDVMFIPKGSSIEFGTTSSVKFLYVAWPANWQSL</t>
  </si>
  <si>
    <t>P76556</t>
  </si>
  <si>
    <t>EUTP_ECOLI</t>
  </si>
  <si>
    <t>Ethanolamine utilization protein EutP</t>
  </si>
  <si>
    <t>eutP ypfD b2461 JW2445</t>
  </si>
  <si>
    <t>eutP</t>
  </si>
  <si>
    <t>MKRIAFVGSVGAGKTTLFNALQGNYTLARKTQAVEFNDKGDIDTPGEYFNHPRWYHALITTLQDVDMLIYVHGANDPESRLPAGLLDIGVSKRQIAVISKTDMPDADVAATRKLLLETGFEEPMFELNSHDPQSVQQLVDYLASLTKQEEAGEKTHHSE</t>
  </si>
  <si>
    <t>P76558</t>
  </si>
  <si>
    <t>MAO2_ECOLI</t>
  </si>
  <si>
    <t>NADP-dependent malic enzyme (NADP-ME) (EC 1.1.1.40)</t>
  </si>
  <si>
    <t>maeB ypfF b2463 JW2447</t>
  </si>
  <si>
    <t>maeB</t>
  </si>
  <si>
    <t>MDDQLKQSALDFHEFPVPGKIQVSPTKPLATQRDLALAYSPGVAAPCLEIEKDPLKAYKYTARGNLVAVISNGTAVLGLGNIGALAGKPVMEGKGVLFKKFAGIDVFDIEVDELDPDKFIEVVAALEPTFGGINLEDIKAPECFYIEQKLRERMNIPVFHDDQHGTAIISTAAILNGLRVVEKNISDVRMVVSGAGAAAIACMNLLVALGLQKHNIVVCDSKGVIYQGREPNMAETKAAYAVVDDGKRTLDDVIEGADIFLGCSGPKVLTQEMVKKMARAPMILALANPEPEILPPLAKEVRPDAIICTGRSDYPNQVNNVLCFPFIFRGALDVGATAINEEMKLAAVRAIAELAHAEQSEVVASAYGDQDLSFGPEYIIPKPFDPRLIVKIAPAVAKAAMESGVATRPIADFDVYIDKLTEFVYKTNLFMKPIFSQARKAPKRVVLPEGEEARVLHATQELVTLGLAKPILIGRPNVIEMRIQKLGLQIKAGVDFEIVNNESDPRFKEYWTEYFQIMKRRGVTQEQAQRALISNPTVIGAIMVQRGEADAMICGTVGDYHEHFSVVKNVFGYRDGVHTAGAMNALLLPSGNTFIADTYVNDEPDAEELAEITLMAAETVRRFGIEPRVALLSHSNFGSSDCPSSSKMRQALELVRERAPELMIDGEMHGDAALVEAIRNDRMPDSSLKGSANILVMPNMEAARISYNLLRVSSSEGVTVGPVLMGVAKPVHVLTPIASVRRIVNMVALAVVEAQTQPL</t>
  </si>
  <si>
    <t>P76559</t>
  </si>
  <si>
    <t>YPFG_ECOLI</t>
  </si>
  <si>
    <t>Uncharacterized protein YpfG</t>
  </si>
  <si>
    <t>ypfG b2466 JW2450</t>
  </si>
  <si>
    <t>ypfG</t>
  </si>
  <si>
    <t>MRYRIFLLFFFALLPTSLVWAAPAQRAFSDWQVTCNNQNFCVARNTGDHNGLVMTLSRSAGAHTDAVLRIERGGLKSPEASEGEIAPRLLLDGEPLALSGDKWRISPWLLVTDDTATITAFLQMIQEGKAITLRDGDQTISLSGLKAALLFIDAQQKRVGSETAWIKKGDEPPLSVPPAPALKEVAVVNPTPTPLSLEERNDLLDYGNWRMNGLRCSLDPLRREVNVTALTDDKALMMISCEAGAYNTIDLAWIVSRKKPLASRPVRLRLPFNNGQETNELELMNATFDEKSRELVTLAKGRGLSDCGIQARWRFDGQRFRLVRYAAEPTCDNWHGPDAWPTLWITR</t>
  </si>
  <si>
    <t>P76561</t>
  </si>
  <si>
    <t>YPFH_ECOLI</t>
  </si>
  <si>
    <t>Esterase YpfH (EC 3.1.-.-)</t>
  </si>
  <si>
    <t>ypfH b2473 JW5396</t>
  </si>
  <si>
    <t>ypfH</t>
  </si>
  <si>
    <t>MKHDHFVVQSPDKPAQQLLLLFHGVGDNPVAMGEIGNWFAPLFPDALVVSVGGAEPSGNPAGRQWFSVQGITEDNRQARVDAIMPTFIETVRYWQKQSGVGANATALIGFSQGAIMVLESIKAEPGLASRVIAFNGRYASLPETASTATTIHLIHGGEDPVIDLAHAVAAQEALISAGGDVTLDIVEDLGHAIDNRSMQFALDHLRYTIPKHYFDEALSGGKPGDDDVIEMM</t>
  </si>
  <si>
    <t>P76562</t>
  </si>
  <si>
    <t>TMCA_ECOLI</t>
  </si>
  <si>
    <t>tRNA(Met) cytidine acetyltransferase TmcA (EC 2.3.1.193)</t>
  </si>
  <si>
    <t>tmcA ypfI b2474 JW2459</t>
  </si>
  <si>
    <t>tmcA</t>
  </si>
  <si>
    <t>MAELTALHTLTAQMKREGIRRLLVLSGEEGWCFEHTLKLRDALPGDWLWISPRPDAENHCSPSALQTLLGREFRHAVFDARHGFDAAAFAALSGTLKAGSWLVLLLPVWEEWENQPDADSLRWSDCPDPIATPHFVQHLKRVLTADNEAILWRQNQPFSLAHFTPRTDWYPATGAPQPEQQQLLKQLMTMPPGVAAVTAARGRGKSALAGQLISRIAGRAIVTAPAKASTDVLAQFAGEKFRFIAPDALLASDEQADWLVVDEAAAIPAPLLHQLVSRFPRTLLTTTVQGYEGTGRGFLLKFCARFPHLHRFELQQPIRWAQGCPLEKMVSEALVFDDENFTHTPQGNIVISAFEQTLWQSDPETPLKVYQLLSGAHYRTSPLDLRRMMDAPGQHFLQAAGENEIAGALWLVDEGGLSQQLSQAVWAGFRRPRGNLVAQSLAAHGNNPLAATLRGRRVSRIAVHPARQREGTGRQLIAGALQYTQDLDYLSVSFGYTGELWRFWQRCGFVLVRMGNHREASSGCYTAMALLPMSDAGKQLAEREHYRLRRDAQALAQWNGETLPVDPLNDAVLSDDDWLELAGFAFAHRPLLTSLGCLLRLLQTSELALPALRGRLQKNASDAQLCTTLKLSGRKMLLVRQREEAAQALFALNDVRTERLRDRITQWQLFH</t>
  </si>
  <si>
    <t>P76569</t>
  </si>
  <si>
    <t>YFGD_ECOLI</t>
  </si>
  <si>
    <t>Uncharacterized protein YfgD</t>
  </si>
  <si>
    <t>yfgD b2495 JW2480</t>
  </si>
  <si>
    <t>yfgD</t>
  </si>
  <si>
    <t>MTKQVKIYHNPRCSKSRETLNLLKENGVEPEVVLYLETPADAATLRDLLKILGMNSARELMRQKEDLYKELNLADSSLSEEALIQAMVDNPKLMERPIVVANGKARIGRPPEQVLEIVG</t>
  </si>
  <si>
    <t>P76573</t>
  </si>
  <si>
    <t>YFGI_ECOLI</t>
  </si>
  <si>
    <t>Uncharacterized protein YfgI</t>
  </si>
  <si>
    <t>yfgI b2506 JW2490</t>
  </si>
  <si>
    <t>yfgI</t>
  </si>
  <si>
    <t>MKKVFLCAILASLSYPAIASSLQDQLSAVAEAEQQGKNEEQRQHDEWVAERNREIQQEKQRRANAQAAANKRAATAAANKKARQDKLDAEASADKKRDQSYEDELRSLEIQKQKLALAKEEARVKRENEFIDQELKHKAAQTDVVQSEADANRNMTEGGRDLMKSVGKAEENKSDSWFN</t>
  </si>
  <si>
    <t>P76575</t>
  </si>
  <si>
    <t>YFGJ_ECOLI</t>
  </si>
  <si>
    <t>Uncharacterized protein YfgJ</t>
  </si>
  <si>
    <t>yfgJ b2510 JW5402</t>
  </si>
  <si>
    <t>yfgJ</t>
  </si>
  <si>
    <t>MELHCPQCQHVLDQDNGHARCRSCGEFIEMKALCPDCHQPLQVLKACGAVDYFCQHGHGLISKKRVEFVLA</t>
  </si>
  <si>
    <t>P76576</t>
  </si>
  <si>
    <t>YFGM_ECOLI</t>
  </si>
  <si>
    <t>UPF0070 protein YfgM</t>
  </si>
  <si>
    <t>yfgM b2513 JW2497</t>
  </si>
  <si>
    <t>yfgM</t>
  </si>
  <si>
    <t>MEIYENENDQVEAVKRFFAENGKALAVGVILGVGALIGWRYWNSHQVDSARSASLAYQNAVTAVSEGKPDSIPAAEKFAAENKNTYGALASLELAQQFVDKNELEKAAAQLQQGLADTSDENLKAVINLRLARVQVQLKQADAALKTLDTIKGEGWAAIVADLRGEALLSKGDKQGARSAWEAGVKSDVTPALSEMMQMKINNLSI</t>
  </si>
  <si>
    <t>P76577</t>
  </si>
  <si>
    <t>PBPC_ECOLI</t>
  </si>
  <si>
    <t>Penicillin-binding protein 1C (PBP-1c) (PBP1c) [Includes: Penicillin-insensitive transglycosylase (EC 2.4.1.129) (Peptidoglycan TGase); Transpeptidase-like module]</t>
  </si>
  <si>
    <t>pbpC yfgN b2519 JW2503</t>
  </si>
  <si>
    <t>pbpC</t>
  </si>
  <si>
    <t>MPRLLTKRGCWITLAAAPFLLFLAAWGADKLWPLPLHEVNPARVVVAQDGTPLWRFADADGIWRYPVTIEDVSPRYLEALINYEDRWFWKHPGVNPFSVARAAWQDLTSGRVISGGSTLTMQVARLLDPHPKTFGGKIRQLWRALQLEWHLSKREILTLYLNRAPFGGTLQGIGAASWAYLGKSPANLSYSEAAMLAVLPQAPSRLRPDRWPERAEAARNKVLERMAVQGVWSREQVKESREEPIWLAPRQMPQLAPLFSRMMLGKSKSDKITTTLDAGLQRRLEELAQNWKGRLPPRSSLAMIVVDHTDMRVRGWVGSVDLNDDSRFGHVDMVNSIRSPGSVLKPFVYGLALDEGLIHPASLLQDVPRRTGDYRPGNFDSGFHGPISMSEALVRSLNLPAVQVLEAYGPKRFAAKLRNVGLPLYLPNGAAPNLSLILGGAGAKLEDMAAAYTAFARHGKAGKLRLQPDDPLLERPLMSSGAAWIIRRIMADEAQPLPDSALPRVAPLAWKTGTSYGYRDAWAIGVNARYVIGIWTGRPDGTPVVGQFGFASAVPLLNQVNNILLSRSANLPEDPRPNSVTRGVICWPGGQSLPEGDGNCRRRLATWLLDGSQPPTLLLPEQEGINGIRFPIWLDENGKRVAADCPQARQEMINVWPLPLEPWLPASERRAVRLPPASTSCPPYGHDAQLPLQLTGVRDGAIIKRLPGAAEATLPLQSSGGAGERWWFLNGEPLTERGRNVTLHLTDKGDYQLLVMDDVGQIATVKFVMQ</t>
  </si>
  <si>
    <t>P76578</t>
  </si>
  <si>
    <t>A2MG_ECOLI</t>
  </si>
  <si>
    <t>Alpha-2-macroglobulin (ECAM)</t>
  </si>
  <si>
    <t>yfhM b2520 JW2504</t>
  </si>
  <si>
    <t>yfhM</t>
  </si>
  <si>
    <t>MKKLRVAACMLMLALAGCDNNDNAPTAVKKDAPSEVTKAASSENASSAKLSVPERQKLAQQSAGKVLTLLDLSEVQLDGAATLVLTFSIPLDPDQDFSRVIHVVDKKSGKVDGAWELSDNLKELRLRHLEPKRDLIVTIGKEVKALNNATFSKDYEKTITTRDIQPSVGFASRGSLLPGKVVEGLPVMALNVNNVDVNFFRVKPESLPAFISQWEYRNSLANWQSDKLLQMADLVYTGRFDLNPARNTREKLLLPLGDIKPLQQAGVYLAVMNQAGRYDYSNPATLFTLSDIGVSAHRYHNRLDIFTQSLENGAAQQGIEVSLLNEKGQTLTQATSDAQGHVQLENDKNAALLLARKDGQTTLLDLKLPALDLAEFNIAGAPGYSKQFFMFGPRDLYRPGETVILNGLLRDADGKALPNQPIKLDVIKPDGQVLRSVVSQPENGLYHFTWPLDSNAATGMWHIRANTGDNQYRMWDFHVEDFMPERMALNLTGEKTPLTPKDEVKFSVVGYYLYGAPANGNTLQGQLFLRPLREAVSALPGFEFGDIAAENLSRTLDEVQLTLDDKGRGEVSTESQWKETHSPLQVIFQGSLLESGGRPVTRRAEQAIWPADALPGIRPQFASKSVYDYRTDSTVKQPIVDEGSNAAFDIVYSDAQGVKKAVSGLQVRLIRERRDYYWNWSEDEGWQSQFDQKDLIENEQTLDLKADETGKVSFPVEWGAYRLEVKAPNEAVSSVRFWAGYSWQDNSDGSGAVRPDRVTLKLDKASYRPGDTIKLHIAAPTAGKGYAMVESSEGPLWWQEIDVRAQGLDLTIPVDKTWNRHDLYLSTLVVRPGDKSRSATPKRAVGVLHLPLGDENRRLDLALETPAKMRPNQPLTVKIKASTKNGEKPKQVNVLVSAVDSGVLNITDYVTPDPWQAFFGQKRYGADIYDIYGQVIEGQGRLAALRFGGDGDELKRGGKPPVNHVNIVVQQALPVTLNEQGEGSVTLPIGDFNGELRVMAQAWTADDFGSNESKVIVAAPVIAELNMPRFMASGDTSRLTLDITNLTDKPQKLNVALTASGLLELVSDSPAAVELAPGVRTTLFIPVRALPGYGDGEIQATISGLALPGETVADQHKQWKIGVRPAFPAQTVNYGTALQPGETWAIPADGLQNFSPVTLEGQLLLSGKPPLNIARYIKELKAYPYGCLEQTASGLFPSLYTNAAQLQALGIKGDSDEKRRASVDIGISRLLQMQRDNGGFALWDKNGDEEYWLTAYVMDFLVRAGEQGYSVPTDAINRGNERLLRYLQDPGMMSIPYADNLKASKFAVQSYAALVLARQQKAPLGALREIWEHRADAASGLPLLQLGVALKTMGDATRGEEAIALALKTPRNSDERIWLGDYGSSLRDNALMLSLLEENKLLPDEQYTLLNTLSQQAFGERWLSTQESNALFLAARTIQDLPGKWQAQTSFSAEQLTGEKAQNSNLNSDQLVTLQVSNSGDQPLWLRMDASGYPQSAPLPANNVLQIERHILGTDGKSKSLDSLRSGDLVLVWLQVKASNSVPDALVVDLLPAGLELENQNLANGSASLEQSGGEVQNLLNQMQQASIKHIEFRDDRFVAAVAVDEYQPVTLVYLARAVTPGTYQVPQPMVESMYVPQWRATGAAEDLLIVRP</t>
  </si>
  <si>
    <t>P76584</t>
  </si>
  <si>
    <t>YPHB_ECOLI</t>
  </si>
  <si>
    <t>Uncharacterized protein YphB</t>
  </si>
  <si>
    <t>yphB b2544 JW2528</t>
  </si>
  <si>
    <t>yphB</t>
  </si>
  <si>
    <t>MTIYTLSHGSLKLDVSDQGGVIEGFWRDTTPLLRPGKKSGVATDASCFPLVPFANRVSGNRFVWQGREYQLQPNVEWDAHYLHGDGWLGEWQCVSHSDDSLCLVYEHRSGVYHYRVSQAFHLTADTLTVTLSVTNQGAETLPFGTGWHPYFPLSPQTRIQAQASGYWLEREQWLAGEFCEQLPQELDFNQPAPLPRQWVNNGFAGWNGQARIEQPQEGYAIIMETTPPAPCYFIFVSDPAFDKGYAFDFFCLEPMSHAPDDHHRPEGGDLIALAPGESTTSEMSLRVEWL</t>
  </si>
  <si>
    <t>P76585</t>
  </si>
  <si>
    <t>YPHG_ECOLI</t>
  </si>
  <si>
    <t>Uncharacterized protein YphG</t>
  </si>
  <si>
    <t>yphG b2549 JW5405</t>
  </si>
  <si>
    <t>yphG</t>
  </si>
  <si>
    <t>MTPVKVWQERVEIPTYETGPQDIHPMFLENRVYQGSSGAVYPYGVTDTLSEQKTLKSWQAVWLENDYIKVMILPELGGRVHRAWDKVKQRDFVYHNEVIKPALVGLLGPWISGGIEFNWPQHHRPTTFMPVDFTLEAHEDGAQTVWVGETEPMHGLQVMTGFTLRPDRAALEIASRVYNGNATPRHFLWWANPAVKGGEGHQSVFPPDVTAVFDHGKRAVSAFPIATGTYYKVDYSAGVDISRYKNVPVPTSYMAEKSQYDFVGAWCHDEDGGLLHVANHHIAPGKKQWSWGHSEFGQAWDKSLTDNNGPYIELMTGIFADNQPDFTWLDAYEEKRFEQYFLPYHSLGMVQNASRDAVIKLQRSKRGIEWGLYAISPLNGYRLAIREIGKCNALLDDAVALMPATAIQGVLHGINPERLTIELSDADGNIVLSYQEHQPQALPLPDVAKAPLAAQDITSTDEAWFIGQHLEQYHHASRSPFDYYLRGVALDPLDYRCNLALAMLEYNRADFPQAVAYATQALKRAHALNKNPQCGQASLIRASAYERQGQYQQAEEDFWRAVWSGNSKAGGYYGLARLAARNGNFDAGLDFCQQSLRACPTNQEVLCLHNLLLVLSGRQDNARVQREKLLRDYPLNATLWWLNWFDGRSESALAQWRGLCQGRDVNALMTAGQLINWGMPTLAAEMLNALDCQRTLPLYLQASLLPKAERGELVAKAIDVFPQFVRFPNTLEEVAALESIEECWFARHLLACFYYNKRSYNKAIAFWQRCVEMSPEFADGWRGLAIHAWNKQHDYELAARYLDNAYQLAPQDARLLFERDLLDKLSGATPEKRLARLENNLEIALKRDDMTAELLNLWHLTGQADKAADILATRKFHPWEGGEGKVTSQFILNQLLRAWQHLDARQPQQACELLHAALHYPENLSEGRLPGQTDNDIWFWQAICANAQGDETEATRCLRLAATGDRTINIHSYYNDQPVDYLFWQGMALRLLGEQQTAQQLFSEMKQWAQEMAKTSIEADFFAVSQPDLLSLYGDLQQQHKEKCLMVAMLASAGLGEVAQYESARAELTAINPAWPKAALFTTVMPFIFNRVH</t>
  </si>
  <si>
    <t>P76586</t>
  </si>
  <si>
    <t>YPHH_ECOLI</t>
  </si>
  <si>
    <t>Uncharacterized protein YphH</t>
  </si>
  <si>
    <t>yphH b2550 JW5406</t>
  </si>
  <si>
    <t>yphH</t>
  </si>
  <si>
    <t>MRACINNQQIRHHNKCVILELLYRQKRANKSTLARLAQISIPAVSNILQELESEKRVVNIDDESQTRGHSSGTWLIAPEGDWTLCLNVTPTSIECQVANACLSPKGEFEYLQIDAPTPQALLSEIEKCWHRHRKLWPDHTINLALAIHGQVDPVTGVSQTMPQAPWTTPVEVKYLLEEKLGIRVMVDNDCVMLALAEKWQNNSQERDFCVINVDYGIGSSFVINEQIYRGSLYGSGQIGHTIVNPDGVVCDCGRYGCLETVASLSALKKQARVWLKSQPVSTQLDPEKLTTAQLIAAWQSGEPWITSWVDRSANAIGLSLYNFLNILNINQIWLYGRSCAFGENWLNTIIRQTGFNPFDRDEGPSVKATQIGFGQLSRAQQVLGIGYLYVEAQLRQI</t>
  </si>
  <si>
    <t>P76594</t>
  </si>
  <si>
    <t>LYSAC_ECOLI</t>
  </si>
  <si>
    <t>Peptidyl-lysine N-acetyltransferase PatZ (EC 2.3.1.-) (Protein lysine acetyltransferase)</t>
  </si>
  <si>
    <t>patZ pka yfiQ b2584 JW2568</t>
  </si>
  <si>
    <t>patZ</t>
  </si>
  <si>
    <t>MSQRGLEALLRPKSIAVIGASMKPNRAGYLMMRNLLAGGFNGPVLPVTPAWKAVLGVLAWPDIASLPFTPDLAVLCTNASRNLALLEELGEKGCKTCIILSAPASQHEDLRACALRHNMRLLGPNSLGLLAPWQGLNASFSPVPIKRGKLAFISQSAAVSNTILDWAQQRKMGFSYFIALGDSLDIDVDELLDYLARDSKTSAILLYLEQLSDARRFVSAARSASRNKPILVIKSGRSPAAQRLLNTTAGMDPAWDAAIQRAGLLRVQDTHELFSAVETLSHMRPLRGDRLMIISNGAAPAALALDALWSRNGKLATLSEETCQKLRDALPEHVAISNPLDLRDDASSEHYIKTLDILLHSQDFDALMVIHSPSAAAPATESAQVLIEAVKHHPRSKYVSLLTNWCGEHSSQEARRLFSEAGLPTYRTPEGTITAFMHMVEYRRNQKQLRETPALPSNLTSNTAEAHLLLQQAIAEGATSLDTHEVQPILQAYGMNTLPTWIASDSTEAVHIAEQIGYPVALKLRSPDIPHKSEVQGVMLYLRTANEVQQAANAIFDRVKMAWPQARVHGLLVQSMANRAGAQELRVVVEHDPVFGPLIMLGEGGVEWRPEDQAVVALPPLNMNLARYLVIQGIKSKKIRARSALRPLDVAGLSQLLVQVSNLIVDCPEIQRLDIHPLLASGSEFTALDVTLDISPFEGDNESRLAVRPYPHQLEEWVELKNGERCLFRPILPEDEPQLQQFISRVTKEDLYYRYFSEINEFTHEDLANMTQIDYDREMAFVAVRRIDQTEEILGVTRAISDPDNIDAEFAVLVRSDLKGLGLGRRLMEKLITYTRDHGLQRLNGITMPNNRGMVALARKLGFNVDIQLEEGIVGLTLNLAQREES</t>
  </si>
  <si>
    <t>P76611</t>
  </si>
  <si>
    <t>PINH_ECOLI</t>
  </si>
  <si>
    <t>Putative protein PinH (Putative DNA-invertase from prophage CP4-44)</t>
  </si>
  <si>
    <t>pinH b2648 JW5423</t>
  </si>
  <si>
    <t>pinH</t>
  </si>
  <si>
    <t>MWHLVVLLEELCERGINFRALAQSIFAQQWGDECCKSKTICDLKVIV</t>
  </si>
  <si>
    <t>P76612</t>
  </si>
  <si>
    <t>YPJB_ECOLI</t>
  </si>
  <si>
    <t>Protein YpjB</t>
  </si>
  <si>
    <t>ypjB b2649 JW2629</t>
  </si>
  <si>
    <t>ypjB</t>
  </si>
  <si>
    <t>MESRNSYENKIDEISSLSESKEHPIDIQEKKDAFVNEFKGVLFDKNTRSSELLFNFYECCYKFLPRAQPQDKIDSYNSALQAFSIFCSSTLTHNNIGFDFKLFPEVKLSGEHLETVFKYKNGDDVREIAKINITLQKEEGGLYNLRGLDFKGCFFSGQNFSNYDIQYVNWGTSLFDVDTPCIFNAPAYNKSNEKSLKPVSENGLSGVLTDRNNKIKLITGVAPFDDILFMDDDFDDSSSEDDPVENSPVVTSPVVSSSKSSFQ</t>
  </si>
  <si>
    <t>P76613</t>
  </si>
  <si>
    <t>YPJC_ECOLI</t>
  </si>
  <si>
    <t>Protein YpjC</t>
  </si>
  <si>
    <t>ypjC b2650 JW5424</t>
  </si>
  <si>
    <t>ypjC</t>
  </si>
  <si>
    <t>MLVSKSNGFNASAVLGSGSYNENKSSKHMELLAHSILKLICKEAASETYRGALETLQKMMSECIYQEGNAFVIMGAGEQLKRIKYEVGENNLKVFNVHFNNNHELVSSGEPDVICLSKQVWENLLIKLKLENNENVFSETKKLSNKNNADQFFECAKRNE</t>
  </si>
  <si>
    <t>P76616</t>
  </si>
  <si>
    <t>YGAQ_ECOLI</t>
  </si>
  <si>
    <t>Putative uncharacterized protein YgaQ</t>
  </si>
  <si>
    <t>ygaQ ygaR yqaC yqaD b4462 JW2631/JW2633/JW5425/JW5426 b2654/b2657/b2658</t>
  </si>
  <si>
    <t>ygaQ</t>
  </si>
  <si>
    <t>MFSIKPGPRNLPIDNPTLLSWNITDGDLNSKLNTLEYLNCITNIINSCGVYPQGLKDREIISTFHAEKVINDLLKNDYKISLSPDTTYRELNKAAQRSITAPDRIGERKTWVYQRDTMIERGDNSGVYQYGRAEHFTHIISDKPSPKDKYVAYAINIPDYELAADVYNINVTSPSGQQETFKILINLEHLRQTLERKSLTAVQKSQCEIITPKKPGEAILHAFNATYQQIRENMSEFARCHYGYIQIPPVTTFRADGPETPEEEKGYWFHAYQPEDLCTIHNPMGDLQDFIALVKDAKKFGIDIIPDYTFNFMGIGGSGKNDLDYPSADIRAKISKDIEGGIPGYWQGQVLIPFIKDPVTKERKQIHPEDIHLTAKDFEASKDNISKDEWENLHALKEKRLNGMPKTTPKSDQVIMLQNQYVREMRKYGVRGLRYDAAKHSKHEQIERSITPPLKNYNERLHNTNLFNPKYHKKAVMNYMEYLVTCQLDEQQMSSLLYERDDLSAIDFSLLMKTIKAFSFGGDLQTLASKPGSTISSIPSERRILININHDFPNNGNLFNDFLFNHQQDEQLAMAYIAALPFSRPLVYWDGQVLKSTTEIKNYDGSTRVGGEAWLNKGCSTYQQLYNEFHALYIDKAGIWSAFEGVSATKNVLAFSRGDSVNINHSPHDGLVIINKGNEEVEGTWPNKLQPGIYKNMGSNSVNIIINNTRKIIPPGKVFTLRGGTLNINIPGRSALLLGKTGEPPNYLYL</t>
  </si>
  <si>
    <t>P76621</t>
  </si>
  <si>
    <t>GLAH_ECOLI</t>
  </si>
  <si>
    <t>Glutarate 2-hydroxylase (G-2-H) (EC 1.14.11.-) (Carbon starvation induced protein D)</t>
  </si>
  <si>
    <t>glaH csiD gab ygaT b2659 JW5427</t>
  </si>
  <si>
    <t>glaH</t>
  </si>
  <si>
    <t>MNALTAVQNNAVDSGQDYSGFTLTPSAQSPRLLELTFTEQTTKQFLEQVAEWPVQALEYKSFLRFRVAKILDDLCANQLQPLLLKTLLNRAEGALLINAVGVDDVKQADEMVKLATAVAHLIGRSNFDAMSGQYYARFVVKNVDNSDSYLRQPHRVMELHNDGTYVEEITDYVLMMKIDEQNMQGGNSLLLHLDDWEHLDNYFRHPLARRPMRFAAPPSKNVSKDVFHPVFDVDQQGRPVMRYIDQFVQPKDFEEGVWLSELSDAIETSKGILSVPVPVGKFLLINNLFWLHGRDRFTPHPDLRRELMRQRGYFAYASNHYQTHQ</t>
  </si>
  <si>
    <t>P76628</t>
  </si>
  <si>
    <t>YGAY_ECOLI</t>
  </si>
  <si>
    <t>Putative uncharacterized transporter YgaY</t>
  </si>
  <si>
    <t>ygaY b2681 JW2655 b2680</t>
  </si>
  <si>
    <t>ygaY</t>
  </si>
  <si>
    <t>MTKPNHELSPALIVLMSIATGLAVASNYYAQPLLDTIARNFSLSASSAGFIVTAAQLGYAAGLLFLVPLGDMFERRRLIVSMTLLAAGGMLITASSQSLAMMILGTALTGLFSVVAQILVPLAATLASPDKRGKVVGTIMSGLLLGILLARTVAGLLANLGGWRTVFWVASVLMALMALALWRGLPQMKSETHLNYPQLLGSVFSMFISDKILRTRALLGCLTFANFSILWTSMAFLLAAPPFNYSDGVIGLFGLAGAAGALGARPAGGFADKGKSHHTTTFGLLLLLLSWLAIWFGHTSVLALIIGILVLDLTVQGVHITNQTVIYRIHPDARNRLTAGYMTSYFIGGAAGSLISASAWQHGGWAGVCLAGATIALVNLLVWWRGFHRQEAAN</t>
  </si>
  <si>
    <t>P76630</t>
  </si>
  <si>
    <t>YGAZ_ECOLI</t>
  </si>
  <si>
    <t>Inner membrane protein YgaZ</t>
  </si>
  <si>
    <t>ygaZ b2682 JW2657</t>
  </si>
  <si>
    <t>ygaZ</t>
  </si>
  <si>
    <t>MESPTPQPAPGSATFMEGCKDSLPIVISYIPVAFAFGLNATRLGFSPLESVFFSCIIYAGASQFVITAMLAAGSSLWIAALTVMAMDVRHVLYGPSLRSRIIQRLQKSKTALWAFGLTDEVFAAATAKLVRNNRRWSENWMIGIAFSSWSSWVFGTVIGAFSGSGLLQGYPAVEAALGFMLPALFMSFLLASFQRKQSLCVTAALVGALAGVTLFSIPVAILAGIVCGCLTALIQAFWQGAPDEL</t>
  </si>
  <si>
    <t>P76632</t>
  </si>
  <si>
    <t>CSE2_ECOLI</t>
  </si>
  <si>
    <t>CRISPR system Cascade subunit CasB</t>
  </si>
  <si>
    <t>casB cse2 ygcK b2759 JW2729</t>
  </si>
  <si>
    <t>casB</t>
  </si>
  <si>
    <t>MADEIDAMALYRAWQQLDNGSCAQIRRVSEPDELRDIPAFYRLVQPFGWENPRHQQALLRMVFCLSAGKNVIRHQDKKSEQTTGISLGRALANSGRINERRIFQLIRADRTADMVQLRRLLTHAEPVLDWPLMARMLTWWGKRERQQLLEDFVLTTNKNA</t>
  </si>
  <si>
    <t>P76633</t>
  </si>
  <si>
    <t>YGCW_ECOLI</t>
  </si>
  <si>
    <t>Uncharacterized oxidoreductase YgcW (EC 1.-.-.-)</t>
  </si>
  <si>
    <t>ygcW b2774 JW5443</t>
  </si>
  <si>
    <t>ygcW</t>
  </si>
  <si>
    <t>MSIESLNAFSMDFFSLKGKTAIVTGGNSGLGQAFAMALAKAGANIFIPSFVKDNGETKEMIEKQGVEVDFMQVGITAEGAPQKIIAACCERFGTVDILVNNAGICKLNKVLDFGRADWDPMIDVNLTAAFELSYEAAKIMIPQKSGKIINICSLFSYLGGQWSPAYSATKHALAGFTKAYCDELGQYNIQVNGIAPGYYATDITLATRSNPETNQRVLDHIPANRWGDTQDLMGAAVFLASPASNYVNGHLLVVDGGYLVR</t>
  </si>
  <si>
    <t>P76639</t>
  </si>
  <si>
    <t>YGEH_ECOLI</t>
  </si>
  <si>
    <t>Uncharacterized protein YgeH</t>
  </si>
  <si>
    <t>ygeH b2852 JW2820</t>
  </si>
  <si>
    <t>ygeH</t>
  </si>
  <si>
    <t>MDLENKFSYHFLEGLTLTEDGILTQGNEQVYIPQKELGVLIVLLESAGHVVLKDMIIESVWKNIIVSDESLTRCIYSLRCIFEKIGYDRCIETIYRKGYRFSGQVFKTKINEDNTSDYSIAIFPFTTSLNTLDPLILNQELVQIISNKKIDGLYTYPMAATNFCNDHISQNSFLSRFKPDYFVTGRINQNNAVNTLYIELIDAKNLFLIASNHLPVDELHNTSQFIIDNILQTVHKPERSVRLAKQDQGYKNHYLSDEMLAGKKELYDFTPESIYRAMTIFDRLQNKSDIQTLKTECYCLLAECHMSLALHGKSELELAAQKALELLDYVSDITTVDGKILAIMGLITGLSGQAKVSHILFEQAKIHSTDIASLYYYRALVHFHNEKIEEARICIDKSLQLEPRRRKAVVIKECVDMYVPNPLKNNIKLYYKETESESHRVIIDNILKLKQLTRICMR</t>
  </si>
  <si>
    <t>P76641</t>
  </si>
  <si>
    <t>GUAD_ECOLI</t>
  </si>
  <si>
    <t>Guanine deaminase (Guanase) (Guanine aminase) (EC 3.5.4.3) (Guanine aminohydrolase) (GAH)</t>
  </si>
  <si>
    <t>guaD ygfP b2883 JW5466</t>
  </si>
  <si>
    <t>guaD</t>
  </si>
  <si>
    <t>MMSGEHTLKAVRGSFIDVTRTIDNPEEIASALRFIEDGLLLIKQGKVEWFGEWENGKHQIPDTIRVRDYRGKLIVPGFVDTHIHYPQSEMVGAYGEQLLEWLNKHTFPTERRYEDLEYAREMSAFFIKQLLRNGTTTALVFGTVHPQSVDALFEAASHINMRMIAGKVMMDRNAPDYLLDTAESSYHQSKELIERWHKNGRLLYAITPRFAPTSSPEQMAMAQRLKEEYPDTWVHTHLCENKDEIAWVKSLYPDHDGYLDVYHQYGLTGKNCVFAHCVHLEEKEWDRLSETKSSIAFCPTSNLYLGSGLFNLKKAWQKKVKVGMGTDIGAGTTFNMLQTLNEAYKVLQLQGYRLSAYEAFYLATLGGAKSLGLDDLIGNFLPGKEADFVVMEPTATPLQQLRYDNSVSLVDKLFVMMTLGDDRSIYRTYVDGRLVYERN</t>
  </si>
  <si>
    <t>P76655</t>
  </si>
  <si>
    <t>YQIG_ECOLI</t>
  </si>
  <si>
    <t>Putative outer membrane usher protein YqiG</t>
  </si>
  <si>
    <t>yqiG b3046 JW5507</t>
  </si>
  <si>
    <t>yqiG</t>
  </si>
  <si>
    <t>MSGNIGANPVIIIGCASAYAVEFNKDLIEAEDRENVNLSQFETDGQLPVGKYSLSTLINNKRTPIHLDLQWVLIDNQTAVCVTPEQLTLLGFTDEFIEKTQQNLIDGCYPIEKEKQITTYLDKGKMQLSISAPQAWLKYKDANWTPPELWNHGIAGAFLDYNLYASHYAPHQGDNSQNISSYGQAGVNLGAWRLRTDYQYDQSFNNGKSQATNLDFPRIYLFRPIPAMNAKLTIGQYDTESSIFDSFHFSGISLKSDENMLPPDLRGYAPQITGVAQTNAKVTVSQNNRIIYQENVPPGPFAITNLFNTLQGQLDVKVEEEDGRVTQWQVASNSIPYLTRKGQIRYTTAMGKPTSVGGDSLQQPFFWTGEFSWGWLNNVSLYGGSVLTNRDYQSLAAGVGFNLNSLGSLSFDVTRSDAQLHNQDKETGYSYRANYSKRFESTGSQLTFAGYRFSDKNFVTMNEYINDTNHYTNYQNEKESYIVTFNQYLESLRLNTYVSLARNTYWDASSNVNYSLSLSRDFDIGPLKNVSTSLTFSRINWEEDNQDQLYLNISIPWGTSRTLSYGMQRNQDNEISHTASWYDSSDRNNSWSVSASGDNDEFKDMKASLRASYQHNTENGRLYLSGTSQRDSYYSLNASWNGSFTATRHGAAFHDYSGSADSRFMIDADGTEDIPLNNKRAVTNRYGIGVIPSVSSYITTSLSVDTRNLPENVDIENSVITTTLTEGAIGYAKLDTRKGYQIIGVIRLADGSHPPLGISVKDETSHKELGLVADGGFVYLNGIQDDNKLALRWGDKSCFIQPPNSSNLTTGTAILPCISQN</t>
  </si>
  <si>
    <t>DISULFID 798..817;  /evidence="ECO:0000255"</t>
  </si>
  <si>
    <t>P76656</t>
  </si>
  <si>
    <t>YQII_ECOLI</t>
  </si>
  <si>
    <t>Uncharacterized protein YqiI</t>
  </si>
  <si>
    <t>yqiI b3048 JW5509</t>
  </si>
  <si>
    <t>yqiI</t>
  </si>
  <si>
    <t>MRYLLIVITFFMGFSSLPAWAMDCYAEHEGGNTVVIGYVPRISIPSDGKKGDKIWQSSEYFMNVFCNNALPGPSPGEEYPSAWANIMMLLASGQDFYNQNSYTFGVTYNGVDYDSTSPLPIAAPVCIDIKGAGTFGNGYKKPAVCSGGPEPQLSVTFPVRVQLYIKLAKNANKVNKKLVLPDEYIALEFKGMSGAGAIEVDKNLTFRIRGLNNIHVLDCFVNVDLEPADGVVDFGKINSRTIKNTSVSETFSVVMTKDPGAACTEQFNILGSFFTTDILSDYSHLDIGNGLLLKIFHNDGTATEFNRFSQFASFSSSSAPSVTAPFRAELSANPAETVVEGPFSKDVILKITYN</t>
  </si>
  <si>
    <t>P76657</t>
  </si>
  <si>
    <t>YQIJ_ECOLI</t>
  </si>
  <si>
    <t>Inner membrane protein YqiJ</t>
  </si>
  <si>
    <t>yqiJ b3050 JW3022</t>
  </si>
  <si>
    <t>yqiJ</t>
  </si>
  <si>
    <t>MILFADYNTPYLFAISFVLLIGLLEIFALICGHMLSGALDAHLDHYDSITTGHISQALHYLNIGRLPALVVLCLLAGFFGLIGILLQHACIMVWQSPLSNLFVVPVSLLFTIIAVHYTGKIVAPWIPRDHSSAITEEEYIGSMALITGHQATSGNPCEGKLTDQFGQIHYLLLEPEEGKIFTKGDKVLIICRLSATRYLAENNPWPQIL</t>
  </si>
  <si>
    <t>P76658</t>
  </si>
  <si>
    <t>HLDE_ECOLI</t>
  </si>
  <si>
    <t>Bifunctional protein HldE [Includes: D-beta-D-heptose 7-phosphate kinase (EC 2.7.1.167) (D-beta-D-heptose 7-phosphotransferase) (D-glycero-beta-D-manno-heptose-7-phosphate kinase); D-beta-D-heptose 1-phosphate adenylyltransferase (EC 2.7.7.70) (D-glycero-beta-D-manno-heptose 1-phosphate adenylyltransferase)]</t>
  </si>
  <si>
    <t>hldE rfaE waaE yqiF b3052 JW3024</t>
  </si>
  <si>
    <t>hldE</t>
  </si>
  <si>
    <t>MKVTLPEFERAGVMVVGDVMLDRYWYGPTSRISPEAPVPVVKVNTIEERPGGAANVAMNIASLGANARLVGLTGIDDAARALSKSLADVNVKCDFVSVPTHPTITKLRVLSRNQQLIRLDFEEGFEGVDPQPLHERINQALSSIGALVLSDYAKGALASVQQMIQLARKAGVPVLIDPKGTDFERYRGATLLTPNLSEFEAVVGKCKTEEEIVERGMKLIADYELSALLVTRSEQGMSLLQPGKAPLHMPTQAQEVYDVTGAGDTVIGVLAATLAAGNSLEEACFFANAAAGVVVGKLGTSTVSPIELENAVRGRADTGFGVMTEEELKLAVAAARKRGEKVVMTNGVFDILHAGHVSYLANARKLGDRLIVAVNSDASTKRLKGDSRPVNPLEQRMIVLGALEAVDWVVSFEEDTPQRLIAGILPDLLVKGGDYKPEEIAGSKEVWANGGEVLVLNFEDGCSTTNIIKKIQQDKKG</t>
  </si>
  <si>
    <t>P76692</t>
  </si>
  <si>
    <t>YZGL_ECOLI</t>
  </si>
  <si>
    <t>Protein YzgL</t>
  </si>
  <si>
    <t>yzgL b3427 JW3390</t>
  </si>
  <si>
    <t>yzgL</t>
  </si>
  <si>
    <t>MQNRKWILTSLVMTFFGIPILAQFLAVVIAMLGVGLAGIIEVCNILITPTIYLLLKIFMLALGALMLFFSGRVGNVPEFCYVGYDGVGFAVIP</t>
  </si>
  <si>
    <t>P76773</t>
  </si>
  <si>
    <t>OMPL_ECOLI</t>
  </si>
  <si>
    <t>Porin OmpL</t>
  </si>
  <si>
    <t>ompL yshA b3875 JW3846</t>
  </si>
  <si>
    <t>ompL</t>
  </si>
  <si>
    <t>MKKINAIILLSSLTSASVFAGAYVENREAYNLASDQGEVMLRVGYNFDMGAGIMLTNTYNFQREDELKHGYNEIEGWYPLFKPTDKLTIQPGGLINDKSIGSGGAVYLDVNYKFVPWFNLTVRNRYNHNNYSSTDLSGELDNNDTYEIGTYWNFKITDKFSYTFEPHYFMRVNDFNSSNGKDHHWEITNTFRYRINEHWLPYFELRWLDRNVEPYHREQNQIRIGTKYFF</t>
  </si>
  <si>
    <t>P76909</t>
  </si>
  <si>
    <t>YNJD_ECOLI</t>
  </si>
  <si>
    <t>Uncharacterized ABC transporter ATP-binding protein YnjD</t>
  </si>
  <si>
    <t>ynjD b1756 JW5286</t>
  </si>
  <si>
    <t>ynjD</t>
  </si>
  <si>
    <t>MLCVKNVSLRLPESRLLTNVNFTVDKGDIVTLMGPSGCGKSTLFSWMIGALAEQFSCTGELWLNEQRIDILPTAQRQIGILFQDALLFDQFSVGQNLLLALPATLKGNARRNAVNDALERSGLEGAFHQDPATLSGGQRARVALLRALLAQPKALLLDEPFSRLDVALRDNFRQWVFSEVRALAIPVVQVTHDLQDVPADSSVLDMAQWSENYNKLR</t>
  </si>
  <si>
    <t>P76938</t>
  </si>
  <si>
    <t>EPMC_ECOLI</t>
  </si>
  <si>
    <t>Elongation factor P hydroxylase (EF-P hydroxylase) (EC 1.14.-.-) (EF-P post-translational modification enzyme C)</t>
  </si>
  <si>
    <t>epmC yfcM b2326 JW5381</t>
  </si>
  <si>
    <t>epmC</t>
  </si>
  <si>
    <t>MNSTHHYEQLIEIFNSCFADDFNTRLIKGDDEPIYLPADAEVPYNRIVFAHGFYASAIHEISHWCIAGKARRELVDFGYWYCPDGRDAQTQSQFEDVEVKPQALDWLFCVAAGYPFNVSCDNLEGDFEPDRVVFQRRVHAQVMDYLTNGIPERPARFIKALQNYYHTPELTAEQFPWPEALN</t>
  </si>
  <si>
    <t>P77031</t>
  </si>
  <si>
    <t>YQCE_ECOLI</t>
  </si>
  <si>
    <t>Inner membrane protein YqcE</t>
  </si>
  <si>
    <t>yqcE yqcF b2775 JW2746</t>
  </si>
  <si>
    <t>yqcE</t>
  </si>
  <si>
    <t>MQHNSYRRWITLAIISFSGGVSFDLAYLRYIYQIPMAKFMGFSNTEIGLIMSTFGIAAIILYAPSGVIADKFSHRKMITSAMIITGLLGLLMATYPPLWVMLCIQIAFAITTILMLWSVSIKAASLLGDHSEQGKIMGWMEGLRGVGVMSLAVFTMWVFSRFAPDDSTSLKTVIIIYSVVYILLGILCWFFVSDNNNLRSANNEEKQSFQLSDILAVLRISTTWYCSMVIFGVFTIYAILSYSTNYLTEMYGMSLVAASYMGIVINKIFRALCGPLGGIITTYSKVKSPTRVIQILSVLGLLTLTALLVTNSNPQSVAMGIGLILLLGFTCYASRGLYWACPGEARTPSYIMGTTVGICSVIGFLPDVFVYPIIGHWQDTLPAAEAYRNMWLMGMAALGMVIVFTFLLFQKIRTADSAPAMASSK</t>
  </si>
  <si>
    <t>P77044</t>
  </si>
  <si>
    <t>MHPC_ECOLI</t>
  </si>
  <si>
    <t>2-hydroxy-6-oxononadienedioate/2-hydroxy-6-oxononatrienedioate hydrolase (EC 3.7.1.14) (2-hydroxy-6-ketonona-2,4-diene-1,9-dioic acid 5,6-hydrolase) (2-hydroxy-6-oxonona-2,4,7-triene-1,9-dioic acid 5,6-hydrolase) (2-hydroxy-6-oxonona-2,4-diene-1,9-dioic acid 5,6-hydrolase)</t>
  </si>
  <si>
    <t>mhpC b0349 JW0340</t>
  </si>
  <si>
    <t>mhpC</t>
  </si>
  <si>
    <t>MSYQPQTEAATSRFLNVEEAGKTLRIHFNDCGQGDETVVLLHGSGPGATGWANFSRNIDPLVEAGYRVILLDCPGWGKSDSVVNSGSRSDLNARILKSVVDQLDIAKIHLLGNSMGGHSSVAFTLKWPERVGKLVLMGGGTGGMSLFTPMPTEGIKRLNQLYRQPTIENLKLMMDIFVFDTSDLTDALFEARLNNMLSRRDHLENFVKSLEANPKQFPDFGPRLAEIKAQTLIVWGRNDRFVPMDAGLRLLSGIAGSELHIFRDCGHWAQWEHADAFNQLVLNFLARP</t>
  </si>
  <si>
    <t>P77087</t>
  </si>
  <si>
    <t>TFAX_ECOLI</t>
  </si>
  <si>
    <t>Protein TfaX</t>
  </si>
  <si>
    <t>tfaX ylcE b0563 JW0552</t>
  </si>
  <si>
    <t>tfaX</t>
  </si>
  <si>
    <t>MLPQHSDIEIAWYASIQQEPNGWKTVTTQFYIQEFSEYIAPLQDAVDLEIATEEERSLLEA</t>
  </si>
  <si>
    <t>P77091</t>
  </si>
  <si>
    <t>HOKE_ECOLI</t>
  </si>
  <si>
    <t>Toxic protein HokE</t>
  </si>
  <si>
    <t>hokE ybdY b4415 JW5084</t>
  </si>
  <si>
    <t>hokE</t>
  </si>
  <si>
    <t>MLTKYALAAVIVLCLTVLGFTLLVGDSLCEFTVKERNIEFKAVLAYEPKK</t>
  </si>
  <si>
    <t>P77129</t>
  </si>
  <si>
    <t>YLBE_ECOLI</t>
  </si>
  <si>
    <t>Uncharacterized protein YlbE</t>
  </si>
  <si>
    <t>ylbE b4572 b0519</t>
  </si>
  <si>
    <t>ylbE</t>
  </si>
  <si>
    <t>MFTSVAQANAAVIEQIRRARPHWLDVQPASSLISELNEGKTLLHAGPPMRWQEMTGPMKGACVGACLFEGWAKDEAQALAILEQGEVNFIPCHHVNAVGPMGGITSASMPMLVVENVTDGNRAYCNLNEGIGKVMRFGAYGEDVLTRHRWMRDVLMPVLSAALGRMERGIDLTAMMAQGITMGDEFHQRNIASSALLMRALAPQIARLDHDKQHIAEVMDFLSVTDQFFLNLAMAYCKAAMDAGAMIRAGSIVTAMTRNGNMFGIRVSGLGERWFTAPVNTPQGLFFTGFSQEQANPDMGDSAITETFGIGGAAMIAAPGVTRFVGAGGMEAARAVSEEMAEIYLERNMQLQIPSWDFQGACLGLDIRRVVETGITPLINTGIAHKEAGIGQIGAGTVRAPLACFEQALEALAESMGIG</t>
  </si>
  <si>
    <t>P77136</t>
  </si>
  <si>
    <t>YQEK_ECOLI</t>
  </si>
  <si>
    <t>Uncharacterized protein YqeK</t>
  </si>
  <si>
    <t>yqeK b2849 JW2817</t>
  </si>
  <si>
    <t>yqeK</t>
  </si>
  <si>
    <t>MDIEFSQIHEMVYMHDIVNSDSKKKPRIPLKKFLNAENVLTQTTSWTLNSRYVNVNSVNKVNVKSKVKNSYISRSVNDEFSLTDDEINSFKETLVLSSIDSLSKLVLNNPLSVLFTSTVRRNNNRAKMNVEFDSWICTRCC</t>
  </si>
  <si>
    <t>P77147</t>
  </si>
  <si>
    <t>YDHT_ECOLI</t>
  </si>
  <si>
    <t>Uncharacterized protein YdhT</t>
  </si>
  <si>
    <t>ydhT b1669 JW1659</t>
  </si>
  <si>
    <t>ydhT</t>
  </si>
  <si>
    <t>MIITQADLREWRIGAVMYRWFLRHFPRGGSYADIHHALIEEGYTDWAESLVEYAWKKWLADENFAHQEVSSMQKLATDPGERPFCSQFARSDDHARIGCCEDNARIATAGYAAQIASMGYSVRIGSVGFNSHIGSSGERARVAVTGNSSRISSAGDSSRIANTGMRVRVCTLGERCHVASNGDLVQIASFGANARIANSGDNVHIIASGENSTVVSTGVVDSIILGPGGSAALAYHDGERVRFAVAIEGENNIRAGVRYRLNEQHQFVEC</t>
  </si>
  <si>
    <t>P77148</t>
  </si>
  <si>
    <t>YDHS_ECOLI</t>
  </si>
  <si>
    <t>Uncharacterized protein YdhS</t>
  </si>
  <si>
    <t>ydhS b1668 JW1658</t>
  </si>
  <si>
    <t>ydhS</t>
  </si>
  <si>
    <t>MKKIAIVGAGPTGIYTLFSLLQQQTPLSISIFEQADEAGVGMPYSDEENSKMMLANIASIEIPPIYCTYLEWLQKQEDSHLQRYGVKKETLHDRQFLPRILLGEYFRDQFLRLVDQARQQKFAVAVYESCQVTDLQITNAGVMLATNQDLPSETFDLAVIATGHVWPDEEEATRTYFPSPWSGLMEAKVDACNVGIMGTSLSGLDAAMAVAIQHGSFIEDDKQHVVFHRDNASEKLNITLLSRTGILPEADFYCPIPYEPLHIVTDQALNAEIQKGEEGLLDRVFRLIVEEIKFADPDWSQRIALESLNVDSFAQAWFAERKQRDPFDWAEKNLQEVERNKREKHTVPWRYVILRLHEAVQEIVPHLNEHDHKRFSKGLARVFIDNYAAIPSESIRRLLALREAGIIHILALGEDYKMEINESRTVLKTEDNSYSFDVFIDARGQRPLKVKDIPFPGLREQLQKTGDEIPDVGEDYTLQQPEDIRGRVAFGALPWLMHDQPFVQGLTACAEIGEAMARAVVKPASRARRRLSFD</t>
  </si>
  <si>
    <t>P77150</t>
  </si>
  <si>
    <t>PDXY_ECOLI</t>
  </si>
  <si>
    <t>Pyridoxal kinase PdxY (PL kinase) (EC 2.7.1.35) (Pyridoxal kinase 2) (PL kinase 2)</t>
  </si>
  <si>
    <t>pdxY ydgS b1636 JW1628</t>
  </si>
  <si>
    <t>pdxY</t>
  </si>
  <si>
    <t>MMKNILAIQSHVVYGHAGNSAAEFPMRRLGANVWPLNTVQFSNHTQYGKWTGCVMPPSHLTEIVQGIAAIDKLHTCDAVLSGYLGSAEQGEHILGIVRQVKAANPQAKYFCDPVMGHPEKGCIVAPGVAEFHVRHGLPASDIIAPNLVELEILCEHAVNNVEEAVLAARELIAQGPQIVLVKHLARAGYSRDRFEMLLVTADEAWHISRPLVDFGMRQPVGVGDVTSGLLLVKLLQGATLQEALEHVTAAVYEIMVTTKAMQEYELQVVAAQDRIAKPEHYFSATKL</t>
  </si>
  <si>
    <t>P77154</t>
  </si>
  <si>
    <t>KOJP_ECOLI</t>
  </si>
  <si>
    <t>Kojibiose phosphorylase (EC 2.4.1.230)</t>
  </si>
  <si>
    <t>ycjT b1316 JW1309</t>
  </si>
  <si>
    <t>ycjT</t>
  </si>
  <si>
    <t>MTRPVTLSEPHFSQHTLNKYASLMAQGNGYLGLRASHEEDYTRQTRGMYLAGLYHRAGKGEINELVNLPDVVGMEIAINGEVFSLSHEAWQRELDFASGELRRNVVWRTSNGSGYTIASRRFVSADQLPLIALEITITPLDADASVLISTGIDATQTNHGRQHLDETQVRVFGQHLMQGSYTTQDGRSDVAISCCCKVSGDVQQCYTAKERRLLQHTSAQLHAGETMTLQKLVWIDWRDDRQAALDEWGSASLRQLEMCAQQSYDQLLAASTENWRQWWQKRRITVNGGEAHDQQALDYALYHLRIMTPAHDERSSIAAKGLTGEGYKGHVFWDTEVFLLPFHLFSDPTVARSLLRYRWHNLPGAQEKARRNGWQGALFPWESARSGEEETPEFAAINIRTGLRQKVASAQAEHHLVADIAWAVIQYWQTTGDESFIAHEGMALLLETAKFWISRAVRVNDRLEIHDVIGPDEYTEHVNNNAYTSYMARYNVQQALNIARQFGCSDDAFIHRAEMFLKELWMPEIQPDGVLPQDDSFMAKPAINLAKYKAAAGKQTILLDYSRAEVNEMQILKQADVVMLNYMLPEQFSAASCLANLQFYEPRTIHDSSLSKAIHGIVAARCGLLTQSYQFWREGTEIDLGADPHSCDDGIHAAATGAIWLGAIQGFAGVSVRDGELHLNPALPEQWQQLSFPLFWQGCELQVTLDAQRIAIRTSAPVSLRLNGQLITVAEESVFCLGDFILPFNGTATKHQEDE</t>
  </si>
  <si>
    <t>P77156</t>
  </si>
  <si>
    <t>YDCU_ECOLI</t>
  </si>
  <si>
    <t>Inner membrane ABC transporter permease protein YdcU</t>
  </si>
  <si>
    <t>ydcU b1442 JW1437</t>
  </si>
  <si>
    <t>ydcU</t>
  </si>
  <si>
    <t>MAMNVLQSPSRPGLGKVSGFFWHNPGLGLFLLLLGPLMWFGIVYFGSLLTLLWQGFYTFDDFTMSVTPELTLANIRALFNPANYDIILRTLTMAVAVTIASAILAFPMAWYMARYTSGKMKAFFYIAVMLPMWASYIVKAYAWTLLLAKDGVAQWFLQHLGLEPLLTAFLTLPAVGGNTLSTSGLGRFLVFLYIWLPFMILPVQAALERLPPSLLQASADLGARPRQTFRYVVLPLAIPGIAAGSIFTFSLTLGDFIVPQLVGPPGYFIGNMVYSQQGAIGNMPMAAAFTLVPIILIALYLAFVKRLGAFDAL</t>
  </si>
  <si>
    <t>P77161</t>
  </si>
  <si>
    <t>GLXR_ECOLI</t>
  </si>
  <si>
    <t>glxR glxB1 ybbQ b0509 JW0497</t>
  </si>
  <si>
    <t>glxR</t>
  </si>
  <si>
    <t>MKLGFIGLGIMGTPMAINLARAGHQLHVTTIGPVADELLSLGAVSVETARQVTEASDIIFIMVPDTPQVEEVLFGENGCTKASLKGKTIVDMSSISPIETKRFARQVNELGGDYLDAPVSGGEIGAREGTLSIMVGGDEAVFERVKPLFELLGKNITLVGGNGDGQTCKVANQIIVALNIEAVSEALLFASKAGADPVRVRQALMGGFASSRILEVHGERMIKRTFNPGFKIALHQKDLNLALQSAKALALNLPNTATCQELFNTCAANGGSQLDHSALVQALELMANHKLA</t>
  </si>
  <si>
    <t>P77162</t>
  </si>
  <si>
    <t>YKFB_ECOLI</t>
  </si>
  <si>
    <t>Uncharacterized protein YkfB</t>
  </si>
  <si>
    <t>ykfB b0250 JW0239</t>
  </si>
  <si>
    <t>ykfB</t>
  </si>
  <si>
    <t>MTILSLSRFMLAGVLLASFNASAIPGFWQQGYGQGNTEYSVTEASGKTFTINCTGNPDQNGFYQHSVFLTLADDKMVSSHDDDTTITVVMDHQQYIIPSSLGWRNGDNAWFDFISNISEAGQFDVYVNDHKAGTFTADRKNAEKVLSTLGDCSND</t>
  </si>
  <si>
    <t>P77163</t>
  </si>
  <si>
    <t>TFAR_ECOLI</t>
  </si>
  <si>
    <t>Prophage tail fiber assembly protein homolog TfaR (Tail fiber assembly protein homolog from lambdoid prophage Rac)</t>
  </si>
  <si>
    <t>tfaR ynaC b1373 JW1367</t>
  </si>
  <si>
    <t>tfaR</t>
  </si>
  <si>
    <t>MAFRMSEQPRTIKIYNLLAGTNEFIGEGDAYIPPHTGLPANSTDIAPPDIPAGFVAVFNSDESSWHLVEDHRGKTVYDVASGNALFISELGPLPENVTWLSPEGEFQKWNGTAWVKDTEAEKLFRIREAEETKNNLMQVASEHIAPLQDAADLEIATEEEISLLEAWKKYRVLLNRVDTSTAQDIEWPALP</t>
  </si>
  <si>
    <t>P77165</t>
  </si>
  <si>
    <t>PAOA_ECOLI</t>
  </si>
  <si>
    <t>Aldehyde oxidoreductase iron-sulfur-binding subunit PaoA (EC 1.2.99.6)</t>
  </si>
  <si>
    <t>paoA yagT b0286 JW0280</t>
  </si>
  <si>
    <t>paoA</t>
  </si>
  <si>
    <t>MSNQGEYPEDNRVGKHEPHDLSLTRRDLIKVSAATAATAVVYPHSTLAASVPAATPAPEIMPLTLKVNGKTEQLEVDTRTTLLDTLRENLHLIGTKKGCDHGQCGACTVLVNGRRLNACLTLAVMHQGAEITTIEGLGSPDNLHPMQAAFIKHDGFQCGYCTSGQICSSVAVLKEIQDGIPSHVTVDLVSAPETTADEIRERMSGNICRCGAYANILAAIEDAAGEIKS</t>
  </si>
  <si>
    <t>P77169</t>
  </si>
  <si>
    <t>YAGJ_ECOLI</t>
  </si>
  <si>
    <t>Protein YagJ</t>
  </si>
  <si>
    <t>yagJ b0276 JW0270</t>
  </si>
  <si>
    <t>yagJ</t>
  </si>
  <si>
    <t>MEARVTVAGMGLVMEVQDYFDGEADRLAKAWLAEYTPQIKSLKDERKEAYRQIVEMSTEPQDVDLVRPANKFEMTRVREGEKEADLPVWKHHLLCDESGNYPALLNHWETKVFEIETKREGFAFWYRNPQYTGQSSLGIAYVEAEQYKIVRPDFLFFAEQDGKMVVDLVDPHSLHLADALPKLEGLALYAEHHSDAYRRIESVAEVKGKLRVLDLKRQDVQDAVATAENAETLFSSGLADDYQ</t>
  </si>
  <si>
    <t>P77170</t>
  </si>
  <si>
    <t>PINQ_ECOLI</t>
  </si>
  <si>
    <t>Serine recombinase PinQ (EC 3.1.22.-) (EC 6.5.1.-) (DNA-invertase PinQ) (Putative DNA-invertase from lambdoid prophage Qin) (Site-specific recombinase PinQ)</t>
  </si>
  <si>
    <t>pinQ ydfL b1545 JW1538</t>
  </si>
  <si>
    <t>pinQ</t>
  </si>
  <si>
    <t>MSQIFAYCRISTLDQTTENQRREIESAGFKIKPQQIIEEHISGSAATSERPGFNRLLARLKCGDQLIVTKLDRLGCNAMDIRKTVEQLTETGIRVHCLALGGIDLTSPTGKMMMQVISAVAEFERDLLLERTHSGIVRARGAGKRFGRPPVLNEEQKQAVFERIKSGVSISAIAREFKTSRQTILRAKAKLQTPDI</t>
  </si>
  <si>
    <t>P77171</t>
  </si>
  <si>
    <t>YDCI_ECOLI</t>
  </si>
  <si>
    <t>Uncharacterized HTH-type transcriptional regulator YdcI</t>
  </si>
  <si>
    <t>ydcI b1422 JW5226</t>
  </si>
  <si>
    <t>ydcI</t>
  </si>
  <si>
    <t>MEKNSLFSQRIRLRHLHTFVAVAQQGTLGRAAETLNLSQPALSKTLNELEQLTGARLFERGRQGAQLTLPGEQFLTHAVRVLDAINTAGRSLHRKEGLNNDVVRVGALPTAALGILPSVIGQFHQQQKETTLQVATMSNPMILAGLKTGEIDIGIGRMSDPELMTGLNYELLFLESLKLVVRPNHPLLQENVTLSRVLEWPVVVSPEGTAPRQHSDALVQSQGCKIPSGCIETLSASLSRQLTVEYDYVWFVPSGAVKDDLRHATLVALPVPGHGAGEPIGILTRVDATFSSGCQLMINAIRKSMPF</t>
  </si>
  <si>
    <t>P77172</t>
  </si>
  <si>
    <t>PDEF_ECOLI</t>
  </si>
  <si>
    <t>Cyclic di-GMP phosphodiesterase PdeF (EC 3.1.4.52)</t>
  </si>
  <si>
    <t>pdeF yfgF b2503 JW2488</t>
  </si>
  <si>
    <t>pdeF</t>
  </si>
  <si>
    <t>MKLNATYIKIRDKWWGLPLFLPSLILPIFAHINTFAHISSGEVFLFYLPLALMISMMMFFSWAALPGIALGIFVRKYAELGFYETLSLTANFIIIIILCWGGYRVFTPRRNNVSHGDTRLISQRIFWQIVFPATLFLILFQFAAFVGLLASRENLVGVMPFNLGTLINYQALLVGNLIGVPLCYFIIRVVRNPFYLRSYYSQLKQQVDAKVTKKEFALWLLALGALLLLLCMPLNEKSTIFSTNYTLSLLLPLMMWGAMRYGYKLISLLWAVVLMISIHSYQNYIPIYPGYTTQLTITSSSYLVFSFIVNYMAVLATRQRAVVRRIQRLAYVDPVVHLPNVRALNRALRDAPWSALCYLRIPGMEMLVKNYGIMLRIQYKQKLSHWLSPLLEPGEDVYQLSGNDLALRLNTESHQERITALDSHLKQFRFFWDGMPMQPQIGVSYCYVRSPVNHIYLLLGELNTVAELSIVTNAPENMQRRGAMYLQRELKDKVAMMNRLQQALEHNHFFLMAQPITGMRGDVYHEILLRMKGENDELISPDSFLPVAHEFGLSSSIDMWVIEHTLQFMAENRAKMPAHRFAINLSPTSVCQARFPVEVSQLLAKYQIEAWQLIFEVTESNALTNVKQAQITLQHLQELGCQIAIDDFGTGYASYARLKNVNADLLKIDGSFIRNIVSNSLDYQIVASICHLARMKKMLVVAEYVENEEIREAVLSLGIDYMQGYLIGKPQPLIDTLNEIEPIRESA</t>
  </si>
  <si>
    <t>P77173</t>
  </si>
  <si>
    <t>ZIPA_ECOLI</t>
  </si>
  <si>
    <t>Cell division protein ZipA (FtsZ interacting protein A)</t>
  </si>
  <si>
    <t>zipA b2412 JW2404</t>
  </si>
  <si>
    <t>zipA</t>
  </si>
  <si>
    <t>MMQDLRLILIIVGAIAIIALLVHGFWTSRKERSSMFRDRPLKRMKSKRDDDSYDEDVEDDEGVGEVRVHRVNHAPANAQEHEAARPSPQHQYQPPYASAQPRQPVQQPPEAQVPPQHAPHPAQPVQQPAYQPQPEQPLQQPVSPQVAPAPQPVHSAPQPAQQAFQPAEPVAAPQPEPVAEPAPVMDKPKRKEAVIIMNVAAHHGSELNGELLLNSIQQAGFIFGDMNIYHRHLSPDGSGPALFSLANMVKPGTFDPEMKDFTTPGVTIFMQVPSYGDELQNFKLMLQSAQHIADEVGGVVLDDQRRMMTPQKLREYQDIIREVKDANA</t>
  </si>
  <si>
    <t>P77174</t>
  </si>
  <si>
    <t>YBDM_ECOLI</t>
  </si>
  <si>
    <t>Uncharacterized protein YbdM</t>
  </si>
  <si>
    <t>ybdM b0601 JW0594</t>
  </si>
  <si>
    <t>ybdM</t>
  </si>
  <si>
    <t>MGDTMQQRLTQDLTQFLASLPEDDRIKAINEIRMAIHQVSPFREEPVDCVLWVKNSQLMPNDYNPNNVAPPEKKLLQKSIEIDGFTQPIVVTHTDKNAMEIVDGFHRHEIGKGSSSLKLRLKGYLPVTCLEGTRNQRIAATIRHNRARGRHQITAMSEIVRELSQLGWDDNKIGKELGMDSDEVLRLKQINGLQELFADRQYSRAWTVK</t>
  </si>
  <si>
    <t>P77179</t>
  </si>
  <si>
    <t>RSXE_ECOLI</t>
  </si>
  <si>
    <t>Ion-translocating oxidoreductase complex subunit E (EC 7.-.-.-) (Rsx electron transport complex subunit E)</t>
  </si>
  <si>
    <t>rsxE rnfE ydgQ b1632 JW1624</t>
  </si>
  <si>
    <t>rsxE</t>
  </si>
  <si>
    <t>MSEIKDVIVQGLWKNNSALVQLLGLCPLLAVTSTATNALGLGLATTLVLTLTNLTISTLRHWTPAEIRIPIYVMIIASVVSAVQMLINAYAFGLYQSLGIFIPLIVTNCIVVGRAEAFAAKKGPALSALDGFSIGMGATCAMFVLGSLREIIGNGTLFDGADALLGSWAKVLRVEIFHTDSPFLLAMLPPGAFIGLGLMLAGKYLIDERMKKRRAEAAAERALPNGETGNV</t>
  </si>
  <si>
    <t>P77180</t>
  </si>
  <si>
    <t>YKGH_ECOLI</t>
  </si>
  <si>
    <t>Uncharacterized protein YkgH</t>
  </si>
  <si>
    <t>ykgH b0310 JW0302</t>
  </si>
  <si>
    <t>ykgH</t>
  </si>
  <si>
    <t>MREQIKQDIDLIEILFYLKKKIRVILFIMAICMAMVLLFLYINKDNIKVIYSLKINQTTPGILVSCDSNNNFACQTTMTEDVIQRITTFFHTSPDVKNREIRLEWSGDKRALPTAEEEISRVQASIIKWYASEYHNGRQVLDEIQTPSAINSELYTKMIYLTRNWSLYPNGDGCVTISSPEIKNKYPAAICLALGFFLSIVISVMFCLVKKMVDEYQQNSGQ</t>
  </si>
  <si>
    <t>P77181</t>
  </si>
  <si>
    <t>PAAY_ECOLI</t>
  </si>
  <si>
    <t>Phenylacetic acid degradation protein PaaY</t>
  </si>
  <si>
    <t>paaY ydbZ b1400 JW1395</t>
  </si>
  <si>
    <t>paaY</t>
  </si>
  <si>
    <t>MPIYQIDGLTPVVPEESFVHPTAVLIGDVILGKGVYVGPNASLRGDFGRIVVKDGANIQDNCVMHGFPEQDTVVGEDGHIGHSAILHGCIIRRNALVGMNAVVMDGAVIGENSIVGASAFVKAKAEMPANYLIVGSPAKAIRELSEQELAWKKQGTHEYQVLVTRCKQTLHQVEPLREIEPGRKRLVFDENLRPKQ</t>
  </si>
  <si>
    <t>P77182</t>
  </si>
  <si>
    <t>MNMC_ECOLI</t>
  </si>
  <si>
    <t>tRNA 5-methylaminomethyl-2-thiouridine biosynthesis bifunctional protein MnmC (tRNA mnm(5)s(2)U biosynthesis bifunctional protein) [Includes: tRNA (mnm(5)s(2)U34)-methyltransferase (EC 2.1.1.61); FAD-dependent cmnm(5)s(2)U34 oxidoreductase (EC 1.5.-.-)]</t>
  </si>
  <si>
    <t>mnmC yfcK b2324 JW5380</t>
  </si>
  <si>
    <t>mnmC</t>
  </si>
  <si>
    <t>MKHYSIQPANLEFNAEGTPVSRDFDDVYFSNDNGLEETRYVFLGGNQLEVRFPEHPHPLFVVAESGFGTGLNFLTLWQAFDQFREAHPQAQLQRLHFISFEKFPLTRADLALAHQHWPELAPWAEQLQAQWPMPLPGCHRLLLDEGRVTLDLWFGDINELTSQLDDSLNQKVDAWFLDGFAPAKNPDMWTQNLFNAMARLARPGGTLATFTSAGFVRRGLQDAGFTMQKRKGFGRKREMLCGVMEQTLPLPCSAPWFNRTGSSKREAAIIGGGIASALLSLALLRRGWQVTLYCADEAPALGASGNRQGALYPLLSKHDEALNRFFSNAFTFARRFYDQLPVKFDHDWCGVTQLGWDEKSQHKIAQMLSMDLPAELAVAVEANAVEQITGVATNCSGITYPQGGWLCPAELTRNVLELAQQQGLQIYYQYQLQNLSRKDDCWLLNFAGDQQATHSVVVLANGHQISRFSQTSTLPVYSVAGQVSHIPTTPELAELKQVLCYDGYLTPQNPANQHHCIGASYHRGSEDTAYSEDDQQQNRQRLIDCFPQAQWAKEVDVSDKEARCGVRCATRDHLPMVGNVPDYEATLVEYASLAEQKDEAVSAPVFDDLFMFAALGSRGLCSAPLCAEILAAQMSDEPIPMDASTLAALNPNRLWVRKLLKGKAVKAG</t>
  </si>
  <si>
    <t>P77183</t>
  </si>
  <si>
    <t>PAOD_ECOLI</t>
  </si>
  <si>
    <t>Molybdenum cofactor insertion chaperone PaoD</t>
  </si>
  <si>
    <t>paoD yagQ b0283 JW0277</t>
  </si>
  <si>
    <t>paoD</t>
  </si>
  <si>
    <t>MSYPLFDKDEHWHKPEQAFLTDDHRTILRFAVEALMSGKGAVLVTLVEIRGGAARPLGAQMVVREDGRYCGFVSGGCVEAAAAFEALEMMGSGRDREIRYGEGSPWFDIVLPCGGGITLTLHKLRSAQPLLAVLNRLEQRKPVGLRYDPQAQSLVCLPTQTRTGWNLNGFEVGFRPCVRLMIYGRSLEAQATASLAAATGYDSHIFDLFPASASAQIDTDTAVILLCHDLNRELPVLQAAREAKPFYLGALGSYRTHTLRLQKLHELGWSREETTQIRAPVGIFPKARDAHTLALSVLAEVASVRLHQEEDSCLPPSS</t>
  </si>
  <si>
    <t>P77184</t>
  </si>
  <si>
    <t>LOMR_ECOLI</t>
  </si>
  <si>
    <t>Putative protein LomR</t>
  </si>
  <si>
    <t>lomR b4570 JW5884/JW5904 b1369/b1371</t>
  </si>
  <si>
    <t>lomR</t>
  </si>
  <si>
    <t>MRNRWFSVMVGPSVRVNEWFSAYAMAGMAYSRVSTFSGDYLRVTDNKGRCE</t>
  </si>
  <si>
    <t>P77187</t>
  </si>
  <si>
    <t>YAHF_ECOLI</t>
  </si>
  <si>
    <t>Uncharacterized protein YahF</t>
  </si>
  <si>
    <t>yahF b0320 JW0312</t>
  </si>
  <si>
    <t>yahF</t>
  </si>
  <si>
    <t>MSVKIVIKPNTYFDSVSLMSISTRANKLDGVEQAFVAMATEMNKGVLKNLGLLTPELEQAKNGDLMIVINGKSGADNEQLLVEIEELFNTKAQSGSHEARYATIGSAKKHIPESNLAVISVNGLFAAREARQALQNDLNVMLFSDNVSVEDELALKQLAHEKGLLMMGPDCGTAIINGAALCFGNAVRRGNIGIVGASGTGSQELSVRIHEFGGGVSQLIGTGGRDLSEKIGGLMMLDAIGMLENDPQTEIIALISKPPAPAVARKVLERARACRKPVVVCFLDRGETPVDEQGLQFARGTKEAALKAVMLSGVKQENLDLHTLNQPLIADVRARLQPQQKYIRGLFCGGTLCDETMFAVMEKHGDVYSNIQPDPEFRLKDINRSIKHTFLDFGDDDFTNGKPHPMIDPTNRISRLIEEARDPEVAVIVMDFVLGFGSHEDPVGSTIETIKEAKAIAAAEGRELIILAYVLGTDLDTPSLEQQSQMLLDAGVILASSSTNTGLLAREFICKGEEA</t>
  </si>
  <si>
    <t>P77188</t>
  </si>
  <si>
    <t>ECPB_ECOLI</t>
  </si>
  <si>
    <t>Probable fimbrial chaperone EcpB</t>
  </si>
  <si>
    <t>ecpB matC yagY b0292 JW0286</t>
  </si>
  <si>
    <t>ecpB</t>
  </si>
  <si>
    <t>MKKHLLPLALLFSGISPAQALDVGDISSFMNSDSSTLSKTIKNSTDSGRLINIRLERLSSPLDDGQVISMDKPDELLLTPASLLLPAQASEVIRFFYKGPADEKERYYRIVWFDQALSDAQRDNANRSAVATASARIGTILVVAPRQANYHFQYANGSLTNTGNATLRILAYGPCLKAANGKECKENYYLMPGKSRRFTRVDTADNKGRVALWQGDKFIPVK</t>
  </si>
  <si>
    <t>P77196</t>
  </si>
  <si>
    <t>YFCU_ECOLI</t>
  </si>
  <si>
    <t>Putative outer membrane usher protein YfcU</t>
  </si>
  <si>
    <t>yfcU yfcT b4661 JW2334/JW2335 b2337 b2338</t>
  </si>
  <si>
    <t>yfcU</t>
  </si>
  <si>
    <t>MPDHSLFRLRILPWCIALAMSGSYSSVWAEDDIQFDSRFLELKGDTKIDLKRFSSQGYVEPGKYNLQVQLNKQPLAEEYDIYWYAGEDDVSKSYACLTPELVAQFGLKEDVAKNLQWSHDGKCLKPGQLEGVEIKADLSQSALVISLPQAYLEYTWPDWDPPSRWDDGISGIIADYSITAQTRHEENGGDDSNEISGNGTVGVNLGPWRMRADWQTNYQHTRSNDDDDEFGGDDTQKKWEWSRYYAWRALPSLKAKLALGEDYLNSDIFDGFNYVGGSVSTDDQMLPPNLRGYAPDISGVAHTTAKVTVSQMGRVIYETQVPAGPFRIQDLGDSVSGTLHIRIEEQNGQVQEYDISTASMPYLTRPGQVRYKIMMGRPQEWGHHVEGGFFSGAEASWGIANGWSLYGGALGDENYQSAALGVGRDLSTFGAVAFDVTHSHTKLDKDTAYGKGSLDGNSFRVSYSKDFDQLNSRVTFAGYRFSEENFMTMSEYLDASDSEMVRTGNDKEMYTATYNQNFRDAGVSVYLNYTRHTYWDREEQTNYNIMLSHYFNMGSIRNMSVSLTGYRYEYDNRADKGMYISLSMPWGDNSTVSYNGNYGSGTDSSQVGYFSRVDDATHYQLNIGTSDKHTSVDGYYSHDGSLAQVDLSANYHEGQYTSAGLSLQGGATLTTHGGALHRTQNMGGTRLLIDADGVADVPVEGNGAAVYTNMFGKAVVSDVNNYYRNQAYIDLNKLPENAEATQSVVQATLTEGAIGYRKFAVISGQKAMAVLRLQDGSHPPFGAEVKNDNEQTVGLVDDDGSVYLAGVKPGEHMSVFWSGVAHCDINLPDPLPADLFNGLLLPCQHKGNVAPVVPDDIKPVIQEQTQQVTPTDPPVSVSANQ</t>
  </si>
  <si>
    <t>P77199</t>
  </si>
  <si>
    <t>YAIT_ECOLI</t>
  </si>
  <si>
    <t>Putative uncharacterized protein YaiT</t>
  </si>
  <si>
    <t>yaiT b4580 JW0362/JW5051 b0371 b0374</t>
  </si>
  <si>
    <t>yaiT</t>
  </si>
  <si>
    <t>MHSWKKKLVVSQLALACTLAITSQANAANYDTWTYIDNPVTALDWDHMDKAGTVDGNYVNYSGFVYYNNTNGDFDQSFNGDTVNGTISTYYLNHDYADSTANQLDISNSVIHGSITSMLPGGYYDRFDADGNNLGGYDFYTDAVVDTHWRDGDVFTLNIANTTIDDDYEALYFTDSYKDGDVTKHTNETFDTSEGVAVNLDVESNINISNNSRVAGIALSQGNTYNETYTTESHTWDNNISVKDSTVTSGSNYILDSNTYGKTGHFGNSDEPSDYAGPGDVAMSFTASGSDYAMKNNVFLSNSTLMGDVAFTSTWNSNFDPNGHDSNGDGVKDTNGGWTDDSLNVDELNLTLDNGSKWVGQAIYNVAETSAMYDVATNSLTPDATYENNDWKRVVDDKVFQSGVFNVALNNGSEWDTTGRSIVDTLTVNNGSQVNVSESKLTSDTIDLTNGSSLNIGEDGYVDTDHLTINSYSTVALTESTGWGADYNLYANTITVTNGGVLDVNVDQFDTEAFRTDKLELTSGNIADHNGNVVSGVFDIHSSDYVLNADLVNDRTWDTSKSNYGYGIVAMNSDGHLTINGNGDVDNGTELDNSSVDNVVAATGNYKVRIDNATGAGAIADYKDKEIIYVNDVNSNATFSAANKADLGAYTYQAEQRGNTVVLQQMELTDYANMALSIPSANTNIWNLEQDTVGTRLTNSRHGLADNGGAWVSYFGGNFNGDNGTINYDQDVNGIMVGVDTKIDGNNAKWIVGAAAGFAKGDMNDRSGQVDQDSQTAYIYSSAHFANNVFVDGSLSYSHFNNDLSATMSNGTYVDGSTNSDAWGFGLKAGYDFKLGDAGYVTPYGSVSGLFQSGDDYQLSNDMKVDGQSYDSMRYELGVDAGYTFTYSEDQALTPYFKLAYVYDDSNNDNDVNGDSIDNGTEGSAVRVGLGTQFSFTKNFSAYTDANYLGGGDVDQDWSANVGVKYTW</t>
  </si>
  <si>
    <t>P77202</t>
  </si>
  <si>
    <t>DSBG_ECOLI</t>
  </si>
  <si>
    <t>Thiol:disulfide interchange protein DsbG</t>
  </si>
  <si>
    <t>dsbG ybdP b0604 JW0597</t>
  </si>
  <si>
    <t>dsbG</t>
  </si>
  <si>
    <t>MLKKILLLALLPAIAFAEELPAPVKAIEKQGITIIKTFDAPGGMKGYLGKYQDMGVTIYLTPDGKHAISGYMYNEKGENLSNTLIEKEIYAPAGREMWQRMEQSHWLLDGKKDAPVIVYVFADPFCPYCKQFWQQARPWVDSGKVQLRTLLVGVIKPESPATAAAILASKDPAKTWQQYEASGGKLKLNVPANVSTEQMKVLSDNEKLMDDLGANVTPAIYYMSKENTLQQAVGLPDQKTLNIIMGNK</t>
  </si>
  <si>
    <t>DISULFID 126..129;  /note="Redox-active";  /evidence="ECO:0000269|PubMed:15184683"</t>
  </si>
  <si>
    <t>P77206</t>
  </si>
  <si>
    <t>YAFZ_ECOLI</t>
  </si>
  <si>
    <t>UPF0380 protein YafZ</t>
  </si>
  <si>
    <t>yafZ b0252 JW0242</t>
  </si>
  <si>
    <t>yafZ</t>
  </si>
  <si>
    <t>MTRLASRFGAANLIRRDRPLTREELFRVVPSVFSEDKHESRSERYTYIPTISLLDSLQREGFQPFFACQTRVRDPGRREHTKHMLRLRREGQITGKQVPEIILLNSHDGTSSYQMLPGLFRAVCQNGLVCGESFGEVRVPHKGDVVSQVIEGAYEVLGIFDRVEEKRDAMQSLLLPPPAQQALAKAALTYRFGEDHQPVTESQILSPRRWQDESNDLWTTYQRIQENLIKGGLSGRNAKGGRSHTRAVRGIDGDVKLNRALWVMAEALLTQLQ</t>
  </si>
  <si>
    <t>P77211</t>
  </si>
  <si>
    <t>CUSC_ECOLI</t>
  </si>
  <si>
    <t>Cation efflux system protein CusC</t>
  </si>
  <si>
    <t>cusC ibeB ylcB b0572 JW0561</t>
  </si>
  <si>
    <t>cusC</t>
  </si>
  <si>
    <t>MSPCKLLPFCVALALTGCSLAPDYQRPAMPVPQQFSLSQNGLVNAADNYQNAGWRTFFVDNQVKTLISEALVNNRDLRMATLKVQEARAQYRLTDADRYPQLNGEGSGSWSGNLKGNTATTREFSTGLNASFDLDFFGRLKNMSEAERQNYLATEEAQRAVHILLVSNVAQSYFNQQLAYAQLQIAEETLRNYQQSYAFVEKQLLTGSSNVLALEQARGVIESTRSDIAKRQGELAQANNALQLLLGSYGKLPQAQTVNSDSLQSVKLPAGLSSQILLQRPDIMEAEHALMAANANIGAARAAFFPSISLTSGISTASSDLSSLFNASSGMWNFIPKIEIPIFNAGRNQANLDIAEIRQQQSVVNYEQKIQNAFKEVADALALRQSLNDQISAQQRYLASLQITLQRARALYQHGAVSYLEVLDAERSLFATRQTLLDLNYARQVNEISLYTALGGG</t>
  </si>
  <si>
    <t>P77212</t>
  </si>
  <si>
    <t>RCLA_ECOLI</t>
  </si>
  <si>
    <t>Probable pyridine nucleotide-disulfide oxidoreductase RclA (Reactive chlorine resistance protein A)</t>
  </si>
  <si>
    <t>rclA ykgC b0304 JW5040</t>
  </si>
  <si>
    <t>rclA</t>
  </si>
  <si>
    <t>MNKYQAVIIGFGKAGKTLAVTLAKAGWRVALIEQSNAMYGGTCINIGCIPTKTLVHDAQQHTDFVRAIQRKNEVVNFLRNKNFHNLADMPNIDVIDGQAEFINNHSLRVHRPEGNLEIHGEKIFINTGAQTVVPPIPGITTTPGVYDSTGLLNLKELPGHLGILGGGYIGVEFASMFANFGSKVTILEAASLFLPREDRDIADNIATILRDQGVDIILNAHVERISHHENQVQVHSEHAQLAVDALLIASGRQPATASLHPENAGIAVNERGAIVVDKRLHTTADNIWAMGDVTGGLQFTYISLDDYRIVRDELLGEGKRSTDDRKNVPYSVFMTPPLSRVGMTEEQARESGADIQVVTLPVAAIPRARVMNDTRGVLKAIVDNKTQRMLGASLLCVDSHEMINIVKMVMDAGLPYSILRDQIFTHPSMSESLNDLFSLVK</t>
  </si>
  <si>
    <t>DISULFID 43..48;  /note="Redox-active";  /evidence="ECO:0000250"</t>
  </si>
  <si>
    <t>P77213</t>
  </si>
  <si>
    <t>GCS2_ECOLI</t>
  </si>
  <si>
    <t>Putative glutamate--cysteine ligase 2 (EC 6.3.2.2) (Gamma-glutamylcysteine synthetase 2) (GCS 2) (Gamma-GCS 2)</t>
  </si>
  <si>
    <t>ybdK b0581 JW0570</t>
  </si>
  <si>
    <t>ybdK</t>
  </si>
  <si>
    <t>MPLPDFHVSEPFTLGIELEMQVVNPPGYDLSQDSSMLIDAVKNKITAGEVKHDITESMLELATDVCRDINQAAGQFSAMQKVVLQAATDHHLEICGGGTHPFQKWQRQEVCDNERYQRTLENFGYLIQQATVFGQHVHVGCASGDDAIYLLHGLSRFVPHFIALSAASPYMQGTDTRFASSRPNIFSAFPDNGPMPWVSNWQQFEALFRCLSYTTMIDSIKDLHWDIRPSPHFGTVEVRVMDTPLTLSHAVNMAGLIQATAHWLLTERPFKHQEKDYLLYKFNRFQACRYGLEGVITDPHTGDRRPLTEDTLRLLEKIAPSAHKIGASSAIEALHRQVVSGLNEAQLMRDFVADGGSLIGLVKKHCEIWAGD</t>
  </si>
  <si>
    <t>P77214</t>
  </si>
  <si>
    <t>CUSF_ECOLI</t>
  </si>
  <si>
    <t>Cation efflux system protein CusF</t>
  </si>
  <si>
    <t>cusF cusX ylcC b0573 JW0562</t>
  </si>
  <si>
    <t>cusF</t>
  </si>
  <si>
    <t>MKKALQVAMFSLFTVIGFNAQANEHHHETMSEAQPQVISATGVVKGIDLESKKITIHHDPIAAVNWPEMTMRFTITPQTKMSEIKTGDKVAFNFVQQGNLSLLQDIKVSQ</t>
  </si>
  <si>
    <t>P77215</t>
  </si>
  <si>
    <t>RHMD_ECOLI</t>
  </si>
  <si>
    <t>L-rhamnonate dehydratase (RhamD) (EC 4.2.1.90)</t>
  </si>
  <si>
    <t>rhmD yfaW b2247 JW2241</t>
  </si>
  <si>
    <t>rhmD</t>
  </si>
  <si>
    <t>MTLPKIKQVRAWFTGGATAEKGAGGGDYHDQGANHWIDDHIATPMSKYRDYEQSRQSFGINVLGTLVVEVEAENGQTGFAVSTAGEMGCFIVEKHLNRFIEGKCVSDIKLIHDQMLSATLYYSGSGGLVMNTISCVDLALWDLFGKVVGLPVYKLLGGAVRDEIQFYATGARPDLAKEMGFIGGKMPTHWGPHDGDAGIRKDAAMVADMREKCGEDFWLMLDCWMSQDVNYATKLAHACAPYNLKWIEECLPPQQYESYRELKRNAPVGMMVTSGEHHGTLQSFRTLSETGIDIMQPDVGWCGGLTTLVEIAAIAKSRGQLVVPHGSSVYSHHAVITFTNTPFSEFLMTSPDCSTMRPQFDPILLNEPVPVNGRIHKSVLDKPGFGVELNRDCNLKRPYSH</t>
  </si>
  <si>
    <t>P77216</t>
  </si>
  <si>
    <t>YBDN_ECOLI</t>
  </si>
  <si>
    <t>Uncharacterized protein YbdN</t>
  </si>
  <si>
    <t>ybdN b0602 JW0595</t>
  </si>
  <si>
    <t>ybdN</t>
  </si>
  <si>
    <t>MSIYKIPLPLNILEAARERITWTLNTLPRVCVSFSGGKDSGLMLHLTAELARQMGKKICVLFIDWEAQFSCTINYVQSLRELYTDVIEEFYWVALPLTTQNSLSQYQPEWQCWEPDVEWVRQPPQDAITDPDFFCFYQPGMTFEQFVREFAEWFSQKRPAAMMIGIRADESYNRFVAIASLNKQRFADDKPWTTAAPGGHSWYIYPIYDWKVADIWTWYANHQSLCNPLYNLMYQAGVPLRHMRICEPFGPEQRQGLWLYHVIEPDRWAAMCARVSGVKSGGIYAGHDNHFYGHRKILKPEHLDWQEYALLLLNSMPEKTAEHYRNKIAIYLHWYQKKGIEVPQTQQGDIGAKDIPSWRRICKVLLNNDYWCRALSFSPTKSKNYQRYNERIKGKRQEWGILCNND</t>
  </si>
  <si>
    <t>P77218</t>
  </si>
  <si>
    <t>EUTD_ECOLI</t>
  </si>
  <si>
    <t>Ethanolamine utilization protein EutD</t>
  </si>
  <si>
    <t>eutD eutI ypfA b2458 JW2442</t>
  </si>
  <si>
    <t>eutD</t>
  </si>
  <si>
    <t>MIIERCRELALRAPARVVFPDALDQRVLKAAQYLHQQGLATPILVANPFELRQFALSHGVAMDGLQVIDPHGNLAMREEFAHRWLARAGEKTPPDALEKLTDPLMFAAAMVSAGKADVCIAGNLSSTANVLRAGLRIIGLQPGCKTLSSIFLMLPQYSGPALGFADCSVVPQPTAAQLADIALASAETWRAITGEEPRVAMLSFSSNGSARHPCVANVQQATEIVRERAPKLVVDGELQFDAAFVPEVAAQKAPASPLQGKANVMVFPSLEAGNIGYKIAQRLGGYRAVGPLIQGLAAPMHDLSRGCSVQEIIELALVAAVPRQTEVNRESSLQTLVE</t>
  </si>
  <si>
    <t>P77219</t>
  </si>
  <si>
    <t>YAHC_ECOLI</t>
  </si>
  <si>
    <t>Uncharacterized protein YahC</t>
  </si>
  <si>
    <t>yahC b0317 JW0309</t>
  </si>
  <si>
    <t>yahC</t>
  </si>
  <si>
    <t>MNGLTATGVTVGICAGLWQLVSSHVGLSQGWELLGTIGFVAFCSFYAAGGGKSGFIRSLAVNYSGMVWAFFAALTAGWLASVSGLSAFWASVITTVPFSAVVVWQGRFWLLSFIPGGFLGMTLFFASGMNWTVTLLGFLAGNCVGVISEYGGQKLSEATTKRDGY</t>
  </si>
  <si>
    <t>P77221</t>
  </si>
  <si>
    <t>YAHG_ECOLI</t>
  </si>
  <si>
    <t>Uncharacterized protein YahG</t>
  </si>
  <si>
    <t>yahG b0321 JW0313</t>
  </si>
  <si>
    <t>yahG</t>
  </si>
  <si>
    <t>MSQSLFSQPLNVINVGIAMFSDDLKKQHVEVTQLDWTPPGQGNMQVVQALDNIADSPLADKIAAANQQALERIIQSHPVLIGFDQAINVVPGMTAKTILHAGPPITWEKMCGAMKGAVTGALVFEGLAKDLDEAAELAASGEITFSPCHEHDCVGSMAGVTSASMFMHIVKNKTYGNIAYTNMSEQMAKILRMGANDQSVIDRLNWMRDVQGPILRDAMKIIGEIDLRLMLAQALHMGDECHNRNNAGTTLLIQALTPGIIQAGYSVEQQREVFEFVASSDYFSGPTWMAMCKAAMDAAHGIEYSTVVTTMARNGVEFGLRVSGLPGQWFTGPAQQVIGPMFAGYKPEDSGLDIGDSAITETYGIGGFAMATAPAIVALVGGTVEEAIDFSRQMREITLGENPNVTIPLLGFMGVPSAIDITRVGSSGILPVINTAIAHKDAGVGMIGAGIVHPPFACFEKAILGWCERYGV</t>
  </si>
  <si>
    <t>P77223</t>
  </si>
  <si>
    <t>RSXB_ECOLI</t>
  </si>
  <si>
    <t>Ion-translocating oxidoreductase complex subunit B (EC 7.-.-.-) (Rsx electron transport complex subunit B)</t>
  </si>
  <si>
    <t>rsxB rnfB ydgM b1628 JW1620</t>
  </si>
  <si>
    <t>rsxB</t>
  </si>
  <si>
    <t>MNAIWIAVAAVSLLGLAFGAILGYASRRFAVEDDPVVEKIDEILPQSQCGQCGYPGCRPYAEAISCNGEKINRCAPGGEAVMLKIAELLNVEPQPLDGEAQEITPARMVAVIDENNCIGCTKCIQACPVDAIVGATRAMHTVMSDLCTGCNLCVDPCPTHCISLQPVAETPDSWKWDLNTIPVRIIPVEHHA</t>
  </si>
  <si>
    <t>P77228</t>
  </si>
  <si>
    <t>YDFJ_ECOLI</t>
  </si>
  <si>
    <t>Putative transporter YdfJ</t>
  </si>
  <si>
    <t>ydfJ b1543 JW1536 b4600</t>
  </si>
  <si>
    <t>ydfJ</t>
  </si>
  <si>
    <t>MDFQLYSLGAALVFHEIFFPESSTAMALILAMGTYGAGYVARIVGAFIFGKMGDRIGRKKVLFITITMMGICTTLIGVLPTYAQIGVFAPILLVTLRIIQGLGAGAEISGAGTMLAEYAPKGKRGIISSFVAMGTNCGTLSATAIWAFMFFILSKEELLAWGWRIPFLASVVVMVFAIWLRMNLKESPVFEKVNDSNQPTAKPAPAGSMFQSKSFWLATGLRFGQAGNSGLIQTFLAGYLVQTLLFNKAIPTDALMISSILGFMTIPFLGWLSDKIGRRIPYIIMNTSAIVLAWPMLSIIVDKSYAPSTIMVALIVIHNCAVLGLFALENITMAEMFGCKNRFTRMAISKEIGGLIASGFGPILAGIFCTMTESWYPIAIMIMAYSVIGLISALKMPEVKDRDLSALEDAAEDQPRVVRAAQPSRSL</t>
  </si>
  <si>
    <t>P77231</t>
  </si>
  <si>
    <t>CITG_ECOLI</t>
  </si>
  <si>
    <t>2-(5''-triphosphoribosyl)-3'-dephosphocoenzyme-A synthase (2-(5''-triphosphoribosyl)-3'-dephospho-CoA synthase) (EC 2.4.2.52)</t>
  </si>
  <si>
    <t>citG ybdT b0613 JW0605</t>
  </si>
  <si>
    <t>citG</t>
  </si>
  <si>
    <t>MSMPATSTKTTKLATSLIDEYALLGWRAMLTEVNLSPKPGLVDRINCGAHKDMALEDFHRSALAIQGWLPRFIEFGACSAEMAPEAVLHGLRPIGMACEGDMFRATAGVNTHKGSIFSLGLLCAAIGRLLQLNQPVTPTTVCSTAASFCRGLTDRELRTNNSQLTAGQRLYQQLGLTGARGEAEAGYPLVINHALPHYLTLLDQGLDPELALLDTLLLLMAINGDTNVASRGGEGGLRWLQREAQTLLQKGGIRTPADLDYLRQFDRECIERNLSPGGSADLLILTWFLAQI</t>
  </si>
  <si>
    <t>P77234</t>
  </si>
  <si>
    <t>YBEQ_ECOLI</t>
  </si>
  <si>
    <t>Sel1-repeat-containing protein YbeQ</t>
  </si>
  <si>
    <t>ybeQ b0644 JW5091</t>
  </si>
  <si>
    <t>ybeQ</t>
  </si>
  <si>
    <t>MIFTSSCCDNLSIDEIIERAEKGDCEAQYIVGFYYNRDSAIDSPDDEKAFYWLKLAAEQGHCEAQYSLGQKYTEDKSRHKDNEQAIFWLKKAALQGHTFASNALGWTLDRGEAPNYKEAVVWYQIAAESGMSYAQNNLGWMYRNGNGVAKDYALAFFWYKQAALQGHSDAQNNLADLYEDGKGVAQNKTLAAFWYLKSAQQGNRHAQFQIAWDYNAGEGVDQDYKQAMYWYLKAAAQGSVGAYVNIGYMYKHGQGVEKDYQAAFEWFTKAAECNDATAWYNLAIMYHYGEGRPVDLRQALDLYRKVQSSGTRDVSQEIRETEDLL</t>
  </si>
  <si>
    <t>P77237</t>
  </si>
  <si>
    <t>ESSQ_ECOLI</t>
  </si>
  <si>
    <t>Prophage lysis protein S homolog EssQ (Lysis protein S homolog from lambdoid prophage Qin)</t>
  </si>
  <si>
    <t>essQ ydfS b1556 JW5255</t>
  </si>
  <si>
    <t>essQ</t>
  </si>
  <si>
    <t>MKSMDKLTTGVAYGTSAGNAGFWALQLLDKVTPSQWAAIGVLGSLVFGLLTYLTNLYFKIKEDRRKAARGE</t>
  </si>
  <si>
    <t>P77239</t>
  </si>
  <si>
    <t>CUSB_ECOLI</t>
  </si>
  <si>
    <t>Cation efflux system protein CusB</t>
  </si>
  <si>
    <t>cusB ylcD b0574 JW0563</t>
  </si>
  <si>
    <t>cusB</t>
  </si>
  <si>
    <t>MKKIALIIGSMIAGGIISAAGFTWVAKAEPPAEKTSTAERKILFWYDPMYPNTRFDKPGKSPFMDMDLVPKYADEESSASGVRIDPTQTQNLGVKTATVTRGPLTFAQSFPANVSYNEYQYAIVQARAAGFIDKVYPLTVGDKVQKGTPLLDLTIPDWVEAQSEYLLLRETGGTATQTEGILERLRLAGMPEADIRRLIATQKIQTRFTLKAPIDGVITAFDLRAGMNIAKDNVVAKIQGMDPVWVTAAIPESIAWLVKDASQFTLTVPARPDKTLTIRKWTLLPGVDAATRTLQLRLEVDNADEALKPGMNAWLQLNTASEPMLLIPSQALIDTGSEQRVITVDADGRFVPKRVAVFQASQGVTALRSGLAEGEKVVSSGLFLIDSEANISGALERMRSESATHAH</t>
  </si>
  <si>
    <t>P77243</t>
  </si>
  <si>
    <t>PRPD_ECOLI</t>
  </si>
  <si>
    <t>2-methylcitrate dehydratase (2-MC dehydratase) (EC 4.2.1.79) ((2S,3S)-2-methylcitrate dehydratase) (Aconitate hydratase) (ACN) (Aconitase) (EC 4.2.1.3)</t>
  </si>
  <si>
    <t>prpD yahT b0334 JW0325</t>
  </si>
  <si>
    <t>prpD</t>
  </si>
  <si>
    <t>MSAQINNIRPEFDREIVDIVDYVMNYEISSKVAYDTAHYCLLDTLGCGLEALEYPACKKLLGPIVPGTVVPNGVRVPGTQFQLDPVQAAFNIGAMIRWLDFNDTWLAAEWGHPSDNLGGILATADWLSRNAVASGKAPLTMKQVLTAMIKAHEIQGCIALENSFNRVGLDHVLLVKVASTAVVAEMLGLTREEILNAVSLAWVDGQSLRTYRHAPNTGTRKSWAAGDATSRAVRLALMAKTGEMGYPSALTAPVWGFYDVSFKGESFRFQRPYGSYVMENVLFKISFPAEFHSQTAVEAAMTLYEQMQAAGKTAADIEKVTIRTHEACIRIIDKKGPLNNPADRDHCIQYMVAIPLLFGRLTAADYEDNVAQDKRIDALREKINCFEDPAFTADYHDPEKRAIANAITLEFTDGTRFEEVVVEYPIGHARRRQDGIPKLVDKFKINLARQFPTRQQQRILEVSLDRARLEQMPVNEYLDLYVI</t>
  </si>
  <si>
    <t>P77245</t>
  </si>
  <si>
    <t>MURR_ECOLI</t>
  </si>
  <si>
    <t>HTH-type transcriptional regulator MurR (MurPQ operon repressor)</t>
  </si>
  <si>
    <t>murR yfeT b2427 JW2420</t>
  </si>
  <si>
    <t>murR</t>
  </si>
  <si>
    <t>MLYLTKISNAGSEFTENEQKIADFLQANVSELQSVSSRQMAKQLGISQSSIVKFAQKLGAQGFTELRMALIGEYSASREKTNATALHLHSSITSDDSLEVIARKLNREKELALEQTCALLDYARLQKIIEVISKAPFIQITGLGGSALVGRDLSFKLMKIGYRVACEADTHVQATVSQALKKGDVQIAISYSGSKKEIVLCAEAARKQGATVIAITSLTDSPLRRLAHFTLDTVSGETEWRSSSMSTRTAQNSVTDLLFVGLVQLNDVESLKMIQRSSELTQRLK</t>
  </si>
  <si>
    <t>P77247</t>
  </si>
  <si>
    <t>HXPB_ECOLI</t>
  </si>
  <si>
    <t>Hexitol phosphatase B (2-deoxyglucose-6-phosphate phosphatase) (EC 3.1.3.68) (Mannitol-1-phosphatase) (EC 3.1.3.22) (Sorbitol-6-phosphatase) (EC 3.1.3.50) (Sugar-phosphatase) (EC 3.1.3.23)</t>
  </si>
  <si>
    <t>hxpB yniC b1727 JW1716</t>
  </si>
  <si>
    <t>hxpB</t>
  </si>
  <si>
    <t>MSTPRQILAAIFDMDGLLIDSEPLWDRAELDVMASLGVDISRRNELPDTLGLRIDMVVDLWYARQPWNGPSRQEVVERVIARAISLVEETRPLLPGVREAVALCKEQGLLVGLASASPLHMLEKVLTMFDLRDSFDALASAEKLPYSKPHPQVYLDCAAKLGVDPLTCVALEDSVNGMIASKAARMRSIVVPAPEAQNDPRFVLADVKLSSLTELTAKDLLG</t>
  </si>
  <si>
    <t>P77249</t>
  </si>
  <si>
    <t>SFMC_ECOLI</t>
  </si>
  <si>
    <t>Probable fimbrial chaperone SfmC</t>
  </si>
  <si>
    <t>sfmC b0531 JW0520</t>
  </si>
  <si>
    <t>sfmC</t>
  </si>
  <si>
    <t>MMTKIKLLMLIIFYLIISASAHAAGGIALGATRIIYPADAKQTAVWIRNSHTNERFLVNSWIENSSGVKEKSFIITPPLFVSEPKSENTLRIIYTGPPLAADRESLFWMNVKTIPSVDKNALNGRNVLQLAILSRMKLFLRPIQLQELPAEAPDTLKFSRSGNYINVHNPSPFYVTLVNLQVGSQKLGNAMAAPRVNSQIPLPSGVQGKLKFQTVNDYGSVTPVREVNLN</t>
  </si>
  <si>
    <t>P77252</t>
  </si>
  <si>
    <t>YKGE_ECOLI</t>
  </si>
  <si>
    <t>Uncharacterized protein YkgE</t>
  </si>
  <si>
    <t>ykgE b0306 JW5041</t>
  </si>
  <si>
    <t>ykgE</t>
  </si>
  <si>
    <t>MNVNFFVTCIGDALKSRMARDSVLLLEKLGCRVNFPEKQGCCGQPAINSGYIKEAIPGMKNLIAALEDNDDPIISPAGSCTYAVKSYPTYLADEPEWASRAAKVAARMQDLTSFIVNKLGVVDVGASLQGRAVYHPSCSLARKLGVKDEPLTLLKNVRGLELLTFAEQDTCCGFGGTFSVKMAEISGEMVKEKVAHLMEVRPEYLIGADVSCLLNISGRLQREGQKVKVMHIAEVLMSR</t>
  </si>
  <si>
    <t>P77256</t>
  </si>
  <si>
    <t>AKRMG_ECOLI</t>
  </si>
  <si>
    <t>NADH-specific methylglyoxal reductase (EC 1.1.1.-) (AKR11B2)</t>
  </si>
  <si>
    <t>ydjG b1771 JW1760</t>
  </si>
  <si>
    <t>ydjG</t>
  </si>
  <si>
    <t>MKKIPLGTTDITLSRMGLGTWAIGGGPAWNGDLDRQICIDTILEAHRCGINLIDTAPGYNFGNSEVIVGQALKKLPREQVVVETKCGIVWERKGSLFNKVGDRQLYKNLSPESIREEVAASLQRLGIDYIDIYMTHWQSVPPFFTPIAETVAVLNELKSEGKIRAIGAANVDADHIREYLQYGELDIIQAKYSILDRAMENELLPLCRDNGIVVQVYSPLEQGLLTGTITRDYVPGGARANKVWFQRENMLKVIDMLEQWQPLCARYQCTIPTLALAWILKQSDLISILSGATAPEQVRENVAALNINLSDADATLMREMAEALER</t>
  </si>
  <si>
    <t>P77257</t>
  </si>
  <si>
    <t>LSRA_ECOLI</t>
  </si>
  <si>
    <t>Autoinducer 2 import ATP-binding protein LsrA (AI-2 import ATP-binding protein LsrA) (EC 7.6.2.-) (EGO10A)</t>
  </si>
  <si>
    <t>lsrA ego ydeX b1513 JW1506</t>
  </si>
  <si>
    <t>lsrA</t>
  </si>
  <si>
    <t>MQTSDTRALPLLCARSVYKQYSGVNVLKGIDFTLHQGEVHALLGGNGAGKSTLMKIIAGITPADSGTLEIEGNNYVRLTPVHAHQLGIYLVPQEPLLFPSLSIKENILFGLAKKQLSMQKMKNLLAALGCQFDLHSLAGSLDVADRQMVEILRGLMRDSRILILDEPTASLTPAETERLFSRLQELLATGVGIVFISHKLPEIRQIADRISVMRDGTIALSGKTSELSTDDIIQAITPAVREKSLSASQKLWLELPGNRPQHAAGTPVLTLENLTGEGFRNVSLTLNAGEILGLAGLVGAGRTELAETLYGLRTLRGGRIMLNGKEINKLSTGERLLRGLVYLPEDRQSSGLNLDASLAWNVCALTHNLRGFWAKTAKDNATLERYRRALNIKFNQPEQAARTLSGGNQQKILIAKCLEASPQVLIVDEPTRGVDVSARNDIYQLLRSIAAQNVAVLLISSDLEEIELMADRVYVMHQGEITHSALTERDINVETIMRVAFGDSQRQEASC</t>
  </si>
  <si>
    <t>P77258</t>
  </si>
  <si>
    <t>NEMA_ECOLI</t>
  </si>
  <si>
    <t>N-ethylmaleimide reductase (NEM reductase) (EC 1.3.1.-) (N-ethylmaleimide reducing enzyme)</t>
  </si>
  <si>
    <t>nemA ydhN b1650 JW1642</t>
  </si>
  <si>
    <t>nemA</t>
  </si>
  <si>
    <t>MSSEKLYSPLKVGAITAANRIFMAPLTRLRSIEPGDIPTPLMAEYYRQRASAGLIISEATQISAQAKGYAGAPGIHSPEQIAAWKKITAGVHAENGHMAVQLWHTGRISHASLQPGGQAPVAPSALSAGTRTSLRDENGQAIRVETSMPRALELEEIPGIVNDFRQAIANAREAGFDLVELHSAHGYLLHQFLSPSSNHRTDQYGGSVENRARLVLEVVDAGIEEWGADRIGIRVSPIGTFQNTDNGPNEEADALYLIEQLGKRGIAYLHMSEPDWAGGEPYTDAFREKVRARFHGPIIGAGAYTVEKAETLIGKGLIDAVAFGRDWIANPDLVARLQRKAELNPQRAESFYGGGAEGYTDYPTL</t>
  </si>
  <si>
    <t>P77260</t>
  </si>
  <si>
    <t>YDFI_ECOLI</t>
  </si>
  <si>
    <t>Uncharacterized oxidoreductase YdfI (EC 1.-.-.-)</t>
  </si>
  <si>
    <t>ydfI b1542 JW1535</t>
  </si>
  <si>
    <t>ydfI</t>
  </si>
  <si>
    <t>MGNNLLSAKATLPVYDLNNLAPRIVHLGFGAFHRAHQGVYADILATEHFSDWGYYEVNLIGGEQQIADLQQQDNLYTVAEMSADVWTARVVGVVKKALHVQIDGLETVLAAMCEPQIAIVSLTITEKGYFHSPATGQLMLDHPMVAADVQNPHQPKTATGVIVEALARRKAAGLPAFTVMSCDNMPENGHVMRDVVTSYAQAVDVKLAQWIEDNVTFPSTMVDRIVPAVTEDTLAKIEQLTGVRDPAGVACEPFRQWVIEDNFVAGRPEWEKAGAELVSDVLPYEEMKLRMLNGSHSFLAYLGYLAGYQHINDCMEDEHYRYAAYGLMLQEQAPTLKVQGVDLQDYANRLIARYSNPALRHRTWQIAMDGSQKLPQRMLDSVRWHLAHDSKFDLLALGVAGWMRYVGGVDEQGNPIEISDPLLPVIQKAVQSSAEGKARVQSLLAIKAIFGDDLPDNSLFTARVTETYLSLLAHGAKATVAKYSVK</t>
  </si>
  <si>
    <t>P77263</t>
  </si>
  <si>
    <t>ECPE_ECOLI</t>
  </si>
  <si>
    <t>Probable fimbrial chaperone EcpE</t>
  </si>
  <si>
    <t>ecpE matF yagV b0289 JW5030</t>
  </si>
  <si>
    <t>ecpE</t>
  </si>
  <si>
    <t>MFRRRGVTLTKALLTAVCMLAAPLTQAISVGNLTFSLPSETDFVSKRVVNNNKSARIYRIAISAIDSPGSSELRTRPVDGELLFAPRQLALQAGESEYFKFYYHGPRDNRERYYRVSFREVPTRNHTRRSPTGGVVSTEPVVVMDTILVVRPRQVQFKWSFDKVTGTVSNTGNTWFKLLIKPGCDSTEEEGDAWYLRPGDVVHQPELRQPGNHYLVYNDKFIKISDSCPAKPPSAD</t>
  </si>
  <si>
    <t>P77265</t>
  </si>
  <si>
    <t>MDLA_ECOLI</t>
  </si>
  <si>
    <t>Multidrug resistance-like ATP-binding protein MdlA (EC 7.6.2.2)</t>
  </si>
  <si>
    <t>mdlA mdl b0448 JW0438</t>
  </si>
  <si>
    <t>mdlA</t>
  </si>
  <si>
    <t>MRLFAQLSWYFRREWRRYLGAVALLVIIAMLQLVPPKVVGIVVDGVTEQHFTTGQILMWIATMVLIAVVVYLLRYVWRVLLFGASYQLAVELREDYYRQLSRQHPEFYLRHRTGDLMARATNDVDRVVFAAGEGVLTLVDSLVMGCAVLIMMSTQISWQLTLFSLLPMPVMAIMIKRNGDALHERFKLAQAAFSSLNDRTQESLTSIRMIKAFGLEDRQSALFAADAEDTGKKNMRVARIDARFDPTIYIAIGMANLLAIGGGSWMVVQGSLTLGQLTSFMMYLGLMIWPMLALAWMFNIVERGSAAYSRIRAMLAEAPVVNDGSEPVPEGRGELDVNIHQFTYPQTDHPALENVNFALKPGQMLGICGPTGSGKSTLLSLIQRHFDVSEGDIRFHDIPLTKLQLDSWRSRLAVVSQTPFLFSDTVANNIALGCPNATQQEIEHVARLASVHDDILRLPQGYDTEVGERGVMLSGGQKQRISIARALLVNAEILILDDALSAVDGRTEHQILHNLRQWGQGRTVIISAHRLSALTEASEIIVMQHGHIAQRGNHDVLAQQSGWYRDMYRYQQLEAALDDAPENREEAVDA</t>
  </si>
  <si>
    <t>P77268</t>
  </si>
  <si>
    <t>DDPD_ECOLI</t>
  </si>
  <si>
    <t>Probable D,D-dipeptide transport ATP-binding protein DdpD</t>
  </si>
  <si>
    <t>ddpD yddP b1484 JW1479</t>
  </si>
  <si>
    <t>ddpD</t>
  </si>
  <si>
    <t>MTQPVLDIQQLHLSFPGFNGDVHALNNVSLQINRGEIVGLVGESGSGKSVTAMLIMRLLPTGSYCVHRGQISLLGEDVLNAREKQLRQWRGARVAMIFQEPMTALNPTRRIGLQMMDVIRHHQPISRREARAKAIDLLEEMQIPDAVEVMSRYPFELSGGMRQRVMIALAFSCEPQLIIADEPTTALDVTVQLQVLRLLKHKARASGTAVLFISHDMAVVSQLCDSVYVMYAGSVIESGVTADVIHHPRHPYTIGLLQCAPEHGVPRQLLPAIPGTVPNLTHLPDGCAFRDRCYAAGAQCENVPALTACGDNNQRCACWYPQQEVISV</t>
  </si>
  <si>
    <t>P77269</t>
  </si>
  <si>
    <t>YPHF_ECOLI</t>
  </si>
  <si>
    <t>ABC transporter periplasmic-binding protein YphF</t>
  </si>
  <si>
    <t>yphF b2548 JW2532</t>
  </si>
  <si>
    <t>yphF</t>
  </si>
  <si>
    <t>MPTKMRTTRNLLLMATLLGSALFARAAEKEMTIGAIYLDTQGYYAGVRQGVQDAAKDSSVQVQLIETNAQGDISKESTFVDTLVARNVDAIILSAVSENGSSRTVRRASEAGIPVICYNTCINQKGVDKYVSAYLVGDPLEFGKKLGNAAADYFIANKIDQPKIAVINCEAFEVCVQRRKGFEEVLKSRVPGAQIVANQEGTVLDKAISVGEKLIISTPDLNAIMGESGGATLGAVKAVRNQNQAGKIAVFGSDMTTEIAQELENNQVLKAVVDISGKKMGNAVFAQTLKVINKQADGEKVIQVPIDLYTKTEDGKQWLATHVDGLP</t>
  </si>
  <si>
    <t>P77272</t>
  </si>
  <si>
    <t>PTYBC_ECOLI</t>
  </si>
  <si>
    <t>PTS system N-acetylmuramic acid-specific EIIBC component (EIIBC-MurNAc) [Includes: N-acetylmuramic acid-specific phosphotransferase enzyme IIB component (EC 2.7.1.192) (PTS system N-acetylmuramic acid-specific EIIB component); N-acetylmuramic acid permease IIC component (PTS system N-acetylmuramic acid-specific EIIC component)]</t>
  </si>
  <si>
    <t>murP yfeV b2429 JW2422</t>
  </si>
  <si>
    <t>murP</t>
  </si>
  <si>
    <t>MAKEISSELLNTILTRVGGPGNIASCGNCMTRLRLGVHDSSLVDPNIKTLEGVKGVILTSDQVQVVFGPGKAHRAAKAMSELLGEAPVQDAAEIAAQNKRQLKAKQTSGVQQFLAKFATIFTPLIPGFIAAGLLLGIATLIATVMHVPADAQGTLPDALNFMKVFSKGLFTFLVILVGYNAAQAFGGTGVNGAIIAALFLLGYNPAATTGYYAGFHDFFGLPIDPRGNIIGVLIAAWACARIEGMVRRFMPDDLDMLLTSLITLLITATLAYLIIMPLGGWLFEGMSWLFMHLNSNPFGCAVLAGLFLIAVVFGVHQGFIPVYLALMDSQGFNSLFPILSMAGAGQVGAALALYWRAQPHSALRSQVRGAIIPGLLGVGEPLIYGVTLPRMKPFVTACLGGAAGGLFIGLIAWWGLPMGLNSAFGPSGLVALPLMTSAQGILPAMAVYAGGILVAWVCGFIFTTLFGCRNVNLD</t>
  </si>
  <si>
    <t>P77277</t>
  </si>
  <si>
    <t>EUTJ_ECOLI</t>
  </si>
  <si>
    <t>Ethanolamine utilization protein EutJ</t>
  </si>
  <si>
    <t>eutJ yffW b2454 JW2438</t>
  </si>
  <si>
    <t>eutJ</t>
  </si>
  <si>
    <t>MAHDEQWLTPRLQTAATLCNQTPAATESPLWLGVDLGTCDVVSMVVDRDGQPVAVCLDWADVVRDGIVWDFFGAVTIVRRHLDTLEQQFGRRFSHAATSFPPGTDPRISINVLESAGLEVSHVLDEPTAVADLLQLDNAGVVDIGGGTTGIAIVKKGKVTYSADEATGGHHISLTLAGNRRISLEEAEQYKRGHGEEIWPAVKPVYEKMADIVARHIEGQGITDLWLAGGSCMQPGVAELFRKQFPALQVHLPQHSLFMTPLAIASSGREKAEGLYAK</t>
  </si>
  <si>
    <t>P77279</t>
  </si>
  <si>
    <t>FETA_ECOLI</t>
  </si>
  <si>
    <t>Probable iron export ATP-binding protein FetA (EC 7.2.2.-)</t>
  </si>
  <si>
    <t>fetA ybbL b0490 JW0479</t>
  </si>
  <si>
    <t>fetA</t>
  </si>
  <si>
    <t>MQENSPLLQLQNVGYLAGDAKILNNINFSLRAGEFKLITGPSGCGKSTLLKIVASLISPTSGTLLFEGEDVSTLKPEIYRQQVSYCAQTPTLFGDTVYDNLIFPWQIRNRQPDPAIFLDFLERFALPDSILTKNIAELSGGEKQRISLIRNLQFMPKVLLLDEITSALDESNKHNVNEMIHRYVREQNIAVLWVTHDKDEINHADKVITLQPHAGEMQEARYELA</t>
  </si>
  <si>
    <t>P77280</t>
  </si>
  <si>
    <t>YDJJ_ECOLI</t>
  </si>
  <si>
    <t>Uncharacterized zinc-type alcohol dehydrogenase-like protein YdjJ (EC 1.-.-.-)</t>
  </si>
  <si>
    <t>ydjJ b1774 JW1763</t>
  </si>
  <si>
    <t>ydjJ</t>
  </si>
  <si>
    <t>MKNSKAILQVPGTMKIISAEIPVPKEDEVLIKVEYVGICGSDVHGFESGPFIPPKDPNQEIGLGHECAGTVVAVGSRVRKFKPGDRVNIEPGVPCGHCRYCLEGKYNICPDVDFMATQPNYRGALTHYLCHPESFTYKLPDNMDTMEGALVEPAAVGMHAAMLADVKPGKKIIILGAGCIGLMTLQACKCLGATEIAVVDVLEKRLAMAEQLGATVVINGAKEDTIARCQQFTEDMGADIVFETAGSAVTVKQAPYLVMRGGKIMIVGTVPGDSAINFLKINREVTIQTVFRYANRYPVTIEAISSGRFDVKSMVTHIYDYRDVQQAFEESVNNKRDIIKGVIKISD</t>
  </si>
  <si>
    <t>P77285</t>
  </si>
  <si>
    <t>RSXG_ECOLI</t>
  </si>
  <si>
    <t>Ion-translocating oxidoreductase complex subunit G (EC 7.-.-.-) (Rsx electron transport complex subunit G)</t>
  </si>
  <si>
    <t>rsxG rnfG ydgP b1631 JW1623</t>
  </si>
  <si>
    <t>rsxG</t>
  </si>
  <si>
    <t>MLKTIRKHGITLALFAAGSTGLTAAINQMTKTTIAEQASLQQKALFDQVLPAERYNNALAQSCYLVTAPELGKGEHRVYIAKQDDKPVAAVLEATAPDGYSGAIQLLVGADFNGTVLGTRVTEHHETPGLGDKIELRLSDWITHFAGKKISGADDAHWAVKKDGGDFDQFTGATITPRAVVNAVKRAGLYAQTLPAQLSQLPACGE</t>
  </si>
  <si>
    <t>P77286</t>
  </si>
  <si>
    <t>YDEU_ECOLI</t>
  </si>
  <si>
    <t>Uncharacterized protein YdeU</t>
  </si>
  <si>
    <t>ydeU b1509 JW1502</t>
  </si>
  <si>
    <t>ydeU</t>
  </si>
  <si>
    <t>MNSEGGKPGNVLTVNGNYTGNNGLMTFNATLGGDNSPTDKMNVKGDTQGNTRVRVDNIGGVGAQTVNGIELIEVGGNSAGNFALTTGTVEAGAYVYTLAKGKGNDEKNWYLTSKWDGVTPADTPDPINNPPVVDPEGPSVYRPEAGSYISNIAAANSLFSHRLHDRLGEPQYTDSLHSQGSASSMWMRHVGGHERSRAGDGQLNTQANRYVLQLGGDLAQWSSNAQDRWHLGVMAGYANQHSNTQSNRVGYKSDGRISGYSAGLYATWYQNDANKTGAYVDSWALYNWFDNSVSSDNRSADDYDSRGVTASVEGGYTFEAGTFSGSEGTLNTWYVQPQAQITWMGVKDSDHTRKDGTRIETEGDGNVQTRLGVKTYLNSHHQRDDGKQREFQPYIEANWINNSKVYAVKMNGQTVGREGARNLGEVRTGVEAKVNNNLSLWGNVGVQLGDKGYSDTQGMLGVKYSW</t>
  </si>
  <si>
    <t>P77288</t>
  </si>
  <si>
    <t>YFCV_ECOLI</t>
  </si>
  <si>
    <t>Uncharacterized fimbrial-like protein YfcV</t>
  </si>
  <si>
    <t>yfcV b2339 JW2336</t>
  </si>
  <si>
    <t>yfcV</t>
  </si>
  <si>
    <t>MSKFVKTAIAAAMVMGAFTSTATIAAGNNGTARFYGTIEDSVCSIVPDDHKLEVDMGDIGAEKLKNNGTTTPKNFQIRLQDCVFDTQETMTTTFTGTVSSANSGNYYTIFNTDTGAAFNNVSLAIGDSLGTSYKSGMGIDQKIVKDTATNKGKAKQTLNFKAWLVGAADAPDLGNFEANTTFQITYL</t>
  </si>
  <si>
    <t>P77293</t>
  </si>
  <si>
    <t>GTRB_ECOLI</t>
  </si>
  <si>
    <t>Prophage bactoprenol glucosyl transferase homolog (EC 2.4.1.-) (Bactoprenol glucosyl transferase homolog from prophage CPS-53)</t>
  </si>
  <si>
    <t>yfdH b2351 JW2347</t>
  </si>
  <si>
    <t>yfdH</t>
  </si>
  <si>
    <t>MKISLVVPVFNEEEAIPIFYKTVREFEELKSYEVEIVFINDGSKDATESIINALAVSDPLVVPLSFTRNFGKEPALFAGLDHATGDAIIPIDVDLQDPIEVIPHLIEKWQAGADMVLAKRSDRSTDGRLKRKTAEWFYKLHNKISNPKIEENVGDFRLMSRDVVENIKLMPERNLFMKGILSWVGGKTDIVEYVRAERIAGDTKFNGWKLWNLALEGITSFSTFPLRIWTYIGLVVASVAFIYGAWMILDTIIFGNAVRGYPSLLVSILFLGGIQMIGIGVLGEYIGRTYIETKKRPKYIIKRVKK</t>
  </si>
  <si>
    <t>P77294</t>
  </si>
  <si>
    <t>YDER_ECOLI</t>
  </si>
  <si>
    <t>Uncharacterized fimbrial-like protein YdeR</t>
  </si>
  <si>
    <t>ydeR b1503 JW1497</t>
  </si>
  <si>
    <t>ydeR</t>
  </si>
  <si>
    <t>MKRLHKRFLLATFCALFTATLQAADVTITVNGRVVAKPCTIQTKEANVNLGDLYTRNLQQPGSASGWHNITLSLTDCPVETSAVTAIVTGSTDNTGYYKNEGTAENIQIELRDDQDAALKNGDSKTVIVDEITRNAQFPLKARAITVNGNASQGTIEALINVIYTWQ</t>
  </si>
  <si>
    <t>P77295</t>
  </si>
  <si>
    <t>YGAV_ECOLI</t>
  </si>
  <si>
    <t>Probable HTH-type transcriptional regulator YgaV</t>
  </si>
  <si>
    <t>ygaV b2667 JW2642</t>
  </si>
  <si>
    <t>ygaV</t>
  </si>
  <si>
    <t>MTELAQLQASAEQAAALLKAMSHPKRLLILCMLSGSPGTSAGELTRITGLSASATSQHLARMRDEGLIDSQRDAQRILYSIKNEAVNAIIATLKNVYCP</t>
  </si>
  <si>
    <t>P77296</t>
  </si>
  <si>
    <t>YBET_ECOLI</t>
  </si>
  <si>
    <t>Sel1-repeat-containing protein YbeT</t>
  </si>
  <si>
    <t>ybeT b0647 JW0642</t>
  </si>
  <si>
    <t>ybeT</t>
  </si>
  <si>
    <t>MNKKLMYIFAIFIVAAITCISQPKKTTLRDKAMVNYAFDYLSSPGSLPFTTAATELSAIHGHSTSQYRLGEFYLHGSDGKPLDYTQARYWYEQSAEQENPRAQSKLGWIYLKGLGVKPDTRKAILWYKEAAEQGYAHAQYTLGLIYRNGSGINVNHYESQKWLKLTAKQHYKNAERLLAGLPAH</t>
  </si>
  <si>
    <t>P77297</t>
  </si>
  <si>
    <t>YAHE_ECOLI</t>
  </si>
  <si>
    <t>Uncharacterized protein YahE</t>
  </si>
  <si>
    <t>yahE b0319 JW0311</t>
  </si>
  <si>
    <t>yahE</t>
  </si>
  <si>
    <t>MWALTADADFLAQRGQGQVEQVFARAVNIALPARQQLLTLLCEEYDNAPNSCRLALTHFDDLFRHGDKVQFDDQGITVGQHLHIEMSRCRRWLSPTLQMTAVNFHLIAWLQWHDIIHQHLGENETLFNYRGDNPFYQALNKELHIKRRAVIQAVNDKQNIASAVASMMGLGIGLTPSADDYLTGLALILFIPGHPAEKYKEEFYLGLQRGKNNTTLLSAITLEAALQQRCRENIHRFIHNIIYDIPGNATQAIEKIKHIGSSSGCDMLYGMADGCALSQTYGGNYVS</t>
  </si>
  <si>
    <t>P77300</t>
  </si>
  <si>
    <t>XYNR_ECOLI</t>
  </si>
  <si>
    <t>HTH-type transcriptional regulator XynR (Regulator of xylonate catabolism)</t>
  </si>
  <si>
    <t>xynR yagI b0272 JW0265</t>
  </si>
  <si>
    <t>xynR</t>
  </si>
  <si>
    <t>MPIIQSVERALQILDLFNEQATELKITDISKLMGLSKSTLHSLLKTLQLHGYIDQNPENGKYRLGMKLVERGHFVVGSIDIRQKAKGWLTELSRRTGQTTHLGILDGREGVYIEKIEGKLAAIAYSRIGRRLPVHATAIGKVLIAWLGEAELNALLEGYQYTTFTPATLASREALMSALAQTREQGYALDSEENEQGVRCVAVPVWNHESRVIAALSLSTLTSRVDDAELANFREQLQQAGLALSRALGYPA</t>
  </si>
  <si>
    <t>P77301</t>
  </si>
  <si>
    <t>YBAP_ECOLI</t>
  </si>
  <si>
    <t>Uncharacterized protein YbaP</t>
  </si>
  <si>
    <t>ybaP b0482 JW0471</t>
  </si>
  <si>
    <t>ybaP</t>
  </si>
  <si>
    <t>MDLLYRVKTLWAALRGNHYTWPAIDITLPGNRHFHLIGSIHMGSHDMAPLPTRLLKKLKNADALIVEADVSTSDTPFANLPACEALEERISEEQLQNLQHISQEMGISPSLFSTQPLWQIAMVLQATQAQKLGLRAEYGIDYQLLQAAKQQHKPVIELEGAENQIAMLLQLPDKGLALLDDTLTHWHTNARLLQQMMSWWLNAPPQNNDITLPNTFSQSLYDVLMHQRNLAWRDKLRAMPPGRYVVAVGALHLYGEGNLPQMLR</t>
  </si>
  <si>
    <t>P77302</t>
  </si>
  <si>
    <t>DGCM_ECOLI</t>
  </si>
  <si>
    <t>Diguanylate cyclase DgcM (DGC) (EC 2.7.7.65)</t>
  </si>
  <si>
    <t>dgcM ydaM b1341 JW5206</t>
  </si>
  <si>
    <t>dgcM</t>
  </si>
  <si>
    <t>MITHNFNTLDLLTSPVWIVSPFEEQLIYANSAAKLLMQDLTFSQLRTGPYSVSSQKELPKYLSDLQNQHDIIEILTVQRKEEETALSCRLVLRKLTETEPVIIFEGIEAPATLGLKASRSANYQRKKQGFYARFFLTNSAPMLLIDPSRDGQIVDANLAALNFYGYNHETMCQKHTWEINMLGRRVMPIMHEISHLPGGHKPLNFVHKLADGSTRHVQTYAGPIEIYGDKLMLCIVHDITEQKRLEEQLEHAAHHDAMTGLLNRRQFYHITEPGQMQHLAIAQDYSLLLIDTDRFKHINDLYGHSKGDEVLCALARTLESCARKGDLVFRWGGEEFVLLLPRTPLDTALSLAETIRVSVAKVSISGLPRFTVSIGVAHHEGNESIDELFKRVDDALYRAKNDGRNRVLAA</t>
  </si>
  <si>
    <t>P77304</t>
  </si>
  <si>
    <t>DTPA_ECOLI</t>
  </si>
  <si>
    <t>Dipeptide and tripeptide permease A</t>
  </si>
  <si>
    <t>dtpA tppB ydgR b1634 JW1626</t>
  </si>
  <si>
    <t>dtpA</t>
  </si>
  <si>
    <t>MSTANQKPTESVSLNAFKQPKAFYLIFSIELWERFGYYGLQGIMAVYLVKQLGMSEADSITLFSSFSALVYGLVAIGGWLGDKVLGTKRVIMLGAIVLAIGYALVAWSGHDAGIVYMGMAAIAVGNGLFKANPSSLLSTCYEKNDPRLDGAFTMYYMSVNIGSFFSMIATPWLAAKYGWSVAFALSVVGLLITIVNFAFCQRWVKQYGSKPDFEPINYRNLLLTIIGVVALIAIATWLLHNQEVARMALGVVAFGIVVIFGKEAFAMKGAARRKMIVAFILMLEAIIFFVLYSQMPTSLNFFAIRNVEHSILGLAVEPEQYQALNPFWIIIGSPILAAIYNKMGDTLPMPTKFAIGMVMCSGAFLILPLGAKFASDAGIVSVSWLVASYGLQSIGELMISGLGLAMVAQLVPQRLMGFIMGSWFLTTAGANLIGGYVAGMMAVPDNVTDPLMSLEVYGRVFLQIGVATAVIAVLMLLTAPKLHRMTQDDAADKAAKAAVA</t>
  </si>
  <si>
    <t>P77306</t>
  </si>
  <si>
    <t>YQIK_ECOLI</t>
  </si>
  <si>
    <t>Inner membrane protein YqiK</t>
  </si>
  <si>
    <t>yqiK b3051 JW3023</t>
  </si>
  <si>
    <t>yqiK</t>
  </si>
  <si>
    <t>MDDIVNSVPSWMFTAIIAVCILFIIGIIFARLYRRASAEQAFVRTGLGGQKVVMSGGAIVMPIFHEIIPINMNTLKLEVSRSTIDSLITKDRMRVDVVVAFFVRVKPSVEGIATAAQTLGQRTLSPEDLRMLVEDKFVDALRATAAQMTMHELQDTRENFVQGVQNTVAEDLSKNGLELESVSLTNFNQTSKEHFNPNNAFDAEGLTKLTQETERRRRERNEVEQDVEVAVREKNRDALSRKLEIEQQEAFMTLEQEQQVKTRTAEQNARIAAFEAERRREAEQTRILAERQIQETEIDREQAVRSRKVEAEREVRIKEIEQQQVTEIANQTKSIAIAAKSEQQSQAEARANLALAEAVSAQQNVETTRQTAEADRAKQVALIAAAQDAETKAVELTVRAKAEKEAAEMQAAAIVELAEATRKKGLAEAEAQRALNDAINVLSDEQTSLKFKLALLQALPAVIEKSVEPMKSIDGIKIIQVDGLNRGGAAGDANTGNVGGGNLAEQALSAALSYRTQAPLIDSLLNEIGVSGGSLAALTSPLTSTTPVEEKAE</t>
  </si>
  <si>
    <t>P77307</t>
  </si>
  <si>
    <t>FETB_ECOLI</t>
  </si>
  <si>
    <t>Probable iron export permease protein FetB</t>
  </si>
  <si>
    <t>fetB ybbM b0491 JW5066</t>
  </si>
  <si>
    <t>fetB</t>
  </si>
  <si>
    <t>MNSHNITNESLALALMLVVVAILISHKEKLALEKDILWSVGRAIIQLIIVGYVLKYIFSVDDASLTLLMVLFICFNAAWNAQKRSKYIAKAFISSFIAITVGAGITLAVLILSGSIEFIPMQVIPIAGMIAGNAMVAVGLCYNNLGQRVISEQQQIQEKLSLGATPKQASAILIRDSIRAALIPTVDSAKTVGLVSLPGMMSGLIFAGIDPVKAIKYQIMVTFMLLSTASLSTIIACYLTYRKFYNSRHQLVVTQLKKK</t>
  </si>
  <si>
    <t>P77308</t>
  </si>
  <si>
    <t>DDPB_ECOLI</t>
  </si>
  <si>
    <t>Probable D,D-dipeptide transport system permease protein DdpB</t>
  </si>
  <si>
    <t>ddpB yddR b1486 JW1481</t>
  </si>
  <si>
    <t>ddpB</t>
  </si>
  <si>
    <t>MTFWSILRQRCWGLVLVVAGVCVITFIISHLIPGDPARLLAGDRASDAIVENIRQQLGLDQPLYVQFYRYVSDLFHGDLGTSIRTGRPVLEELRIFFPATLELAFGALLLALLIGIPLGILSAVWRNRWLDHLVRIMAITGISTPAFWLGLGVIVLFYGHLQILPGGGRLDDWLDPPTHVTGFYLLDALLEGNGEVFFNALQHLILPALTLAFVHLGIVARQIRSAMLEQLSEDYIRTARASGLPGWYIVLCYALPNALIPSITVLGLALGDLLYGAVLTETVFAWPGMGAWVVTSIQALDFPAVMGFAVVVSFAYVLVNLVVDLLYLWIDPRIGRGGGE</t>
  </si>
  <si>
    <t>P77309</t>
  </si>
  <si>
    <t>YNEJ_ECOLI</t>
  </si>
  <si>
    <t>Uncharacterized HTH-type transcriptional regulator YneJ</t>
  </si>
  <si>
    <t>yneJ b1526 JW1519</t>
  </si>
  <si>
    <t>yneJ</t>
  </si>
  <si>
    <t>MDLTQLEMFNAVAEAGSITQAAAKVHRVPSNLTTRLRQLETELGVDLFIRENQRLRLSPAGHNFLRYSQQILALVDEARSVVAGDEPQGLFSLGSLESTAAVRIPATLAEFNRRYPKIQFSLSTGPSGTMLDGVLEGKLNAAFIDGPINHTAIDGIPVYREELMIVTPQGYAPVTRASQVNGSNIYAFRANCSYRRHFESWFHADGAAPGTIHEMESYHGMLACVIAGAGIALIPRSMLESMPGHHQVEAWPLAEQWRWLTTWLVWRRGAKTRPLEAFIQLLDVPDSARQGYQ</t>
  </si>
  <si>
    <t>P77315</t>
  </si>
  <si>
    <t>YPHD_ECOLI</t>
  </si>
  <si>
    <t>Probable ABC transporter permease protein YphD</t>
  </si>
  <si>
    <t>yphD b2546 JW2530</t>
  </si>
  <si>
    <t>yphD</t>
  </si>
  <si>
    <t>MSASSLPLPQGKSVSLKQFVSRHINEIGLLVVIAILYLVFSLNAPGFISLNNQMNVLRDAATIGIAAWAMTLIIISGEIDVSVGPMVAFVSVCLAFLLQFEVPLAVACLLVLLLGALMGTLAGVLRGVFNVPSFVATLGLWSALRGMGLFMTNALPVPIDENEVLDWLGGQFLGVPVSALIMIVLFALFVFISRKTAFGRSVFAVGGNATAAQLCGINVRRVRILIFTLSGLLAAVTGILLAARLGSGNAGAANGLEFDVIAAVVVGGTALSGGRGSLFGTLLGVLVITLIGNGLVLLGINSFFQQVVRGVIIVVAVLANILLTQRSSKAKR</t>
  </si>
  <si>
    <t>P77316</t>
  </si>
  <si>
    <t>YBDR_ECOLI</t>
  </si>
  <si>
    <t>Uncharacterized zinc-type alcohol dehydrogenase-like protein YbdR (EC 1.-.-.-)</t>
  </si>
  <si>
    <t>ybdR b0608 JW0601</t>
  </si>
  <si>
    <t>ybdR</t>
  </si>
  <si>
    <t>MKALTYHGPHHVQVENVPDPGVEQADDIILRITATAICGSDLHLYRGKIPQVKHGDIFGHEFMGEVVETGKDVKNLQKGDRVVIPFVIACGDCFFCRLQQYAACENTNAGKGAALNKKQIPAPAALFGYSHLYGGVPGGQAEYVRVPKGNVGPFKVPPLLSDDKALFLSDILPTAWQAAKNAQIQQGSSVAVYGAGPVGLLTIACARLLGAEQIFVVDHHPYRLHFAADRYGAIPINFDEDSDPAQSIIEQTAGHRGVDAVIDAVGFEAKGSTTETVLTNLKLEGSSGKALRQCIAAVRRGGIVSVPGVYAGFIHGFLFGDAFDKGLSFKMGQTHVHAWLGELLPLIEKGLLKPEEIVTHYMPFEEAARGYEIFEKREEECRKVILVPGAQSAEAAQKAVSGLVNAMPGGTI</t>
  </si>
  <si>
    <t>P77318</t>
  </si>
  <si>
    <t>YDEN_ECOLI</t>
  </si>
  <si>
    <t>Uncharacterized sulfatase YdeN (EC 3.1.6.-)</t>
  </si>
  <si>
    <t>ydeN b1498 JW5243</t>
  </si>
  <si>
    <t>ydeN</t>
  </si>
  <si>
    <t>MKSALKKSVVSTSISLILASGMAAFAAHAADDVKLKATKTNVAFSDFTPTEYSTKGKPNIIVLTMDDLGYGQLPFDKGSFDPKTMENREVVDTYKIGIDKAIEAAQKSTPTLLSLMDEGVRFTNGYVAHGVSGPSRAAIMTGRAPARFGVYSNTDAQDGIPLTETFLPELFQNHGYYTAAVGKWHLSKISNVPVPEDKQTRDYHDNFTTFSAEEWQPQNRGFDYFMGFHAAGTAYYNSPSLFKNRERVPAKGYISDQLTDEAIGVVDRAKTLDQPFMLYLAYNAPHLPNDNPAPDQYQKQFNTGSQTADNYYASVYSVDQGVKRILEQLKKNGQYDNTIILFTSDNGAVIDGPLPLNGAQKGYKSQTYPGGTHTPMFMWWKGKLQPGNYDKLISAMDFYPTALDAADISIPKDLKLDGVSLLPWLQDKKQGEPHKNLTWITSYSHWFDEENIPFWDNYHKFVRHQSDDYPHNPNTEDLSQFSYTVRNNDYSLVYTVENNQLGLYKLTDLQQKDNLAAANPQVVKEMQGVVREFIDSSQPPLSEVNQEKFNNIKKALSEAK</t>
  </si>
  <si>
    <t>P77319</t>
  </si>
  <si>
    <t>HSCC_ECOLI</t>
  </si>
  <si>
    <t>Chaperone protein HscC (Hsc62)</t>
  </si>
  <si>
    <t>hscC ybeW b0650 JW0645</t>
  </si>
  <si>
    <t>hscC</t>
  </si>
  <si>
    <t>MDNAELAIGIDLGTTNSLIAVWKDGAAQLIPNKFGEYLTPSIISMDENNHILVGKPAVSRRTSHPDKTAALFKRAMGSNTNWRLGSDTFNAPELSSLVLRSLKEDAEEFLQRPIKDVVISVPAYFSDEQRKHTRLAAELAGLNAVRLINEPTAAAMAYGLHTQQNTRSLVFDLGGGTFDVTVLEYATPVIEVHASAGDNFLGGEDFTHMLVDEVLKRADVARTTLNESELAALYACVEAAKCSNQSPLHIRWQYQEETRECEFYENELEDLWLPLLNRLRVPIEQALRDARLKPSQIDSLVLVGGASQMPLVQRIAVRLFGKLPYQSYDPSTIVALGAAIQAACRLRSEDIEEVILTDICPYSLGVEVNRQGVSGIFSPIIERNTTVPVSRVETYSTMHPEQDSITVNVYQGENHKVKNNILVESFDVPLKKTGAYQSIDIRFSYDINGLLEVDVLLEDGSVKSRVINHSPVTLSAQQIEESRTRLSALKIYPRDMLINRTFKAKLEELWARALGDEREEIGRVITDFDAALQSNDMARVDEVRRRASDYLAIEIP</t>
  </si>
  <si>
    <t>P77324</t>
  </si>
  <si>
    <t>PAOB_ECOLI</t>
  </si>
  <si>
    <t>Aldehyde oxidoreductase FAD-binding subunit PaoB (EC 1.2.99.6)</t>
  </si>
  <si>
    <t>paoB yagS b0285 JW0279</t>
  </si>
  <si>
    <t>paoB</t>
  </si>
  <si>
    <t>MKAFTYERVNTPAEAALSAQRVPGAKFIAGGTNLLDLMKLEIETPTHLIDVNGLGLDKIEVTDAGGLRIGALVRNTDLAAHERVRRDYAVLSRALLAGASGQLRNQATTAGNLLQRTRCPYFYDTNQPCNKRLPGSGCAALEGFSRQHAVVGVSEACIATHPSDMAVAMRLLDAVVETITPEGKTRSITLADFYHPPGKTPHIETALLPGELIVAVTLPPPLGGKHIYRKVRDRASYAFALVSVAAIIQPDGSGRVALGGVAHKPWRIEAADAQLSQGAQAVYDTLFASAHPTAENTFKLLLAKRTLASVLAEARAQA</t>
  </si>
  <si>
    <t>P77326</t>
  </si>
  <si>
    <t>TFAS_ECOLI</t>
  </si>
  <si>
    <t>Putative protein TfaS (Putative tail fiber assembly protein homolog from prophage CPS-53)</t>
  </si>
  <si>
    <t>tfaS b2353 JW5383</t>
  </si>
  <si>
    <t>tfaS</t>
  </si>
  <si>
    <t>MILDRHITSRGYVCMRPATIAPLTPYDKWDGEKWVTDTEAQHSVAVDAAEAQRQSLIDTAMASISLIQLKLQAGRKLMQAETSRLNTVLDYIDAVTATDTSTAPDVIWPELPEE</t>
  </si>
  <si>
    <t>P77328</t>
  </si>
  <si>
    <t>YBBY_ECOLI</t>
  </si>
  <si>
    <t>Putative purine permease YbbY</t>
  </si>
  <si>
    <t>ybbY glxB4 b0513 JW0501</t>
  </si>
  <si>
    <t>ybbY</t>
  </si>
  <si>
    <t>MFNFAVSRESLLSGFQWFFFIFCNTVVVPPTLLSAFQLPQSSLLTLTQYAFLATALACFAQAFCGHRRAIMEGPGGLWWGTILTITLGEASRGTPINDIATSLAVGIALSGVLTMLIGFSGLGHRLARLFTPSVMVLFMLMLGAQLTTIFFKGMLGLPFGIADPNFKIQLPPFALSVAVMCLVLAMIIFLPQRFARYGLLVGTITGWLLWYFCFPSSHSLSGELHWQWFPLGSGGALSPGIILTAVITGLVNISNTYGAIRGTDVFYPQQGAGNTRYRRSFVATGFMTLITVPLAVIPFSPFVSSIGLLTQTGDYTRRSFIYGSVICLLVALVPALTRLFCSIPLPVSSAVMLVSYLPLLFSALVFSQQITFTARNIYRLALPLFVGIFLMALPPVYLQDLPLTLRPLLSNGLLVGILLAVLMDNLIPWERIE</t>
  </si>
  <si>
    <t>P77329</t>
  </si>
  <si>
    <t>HYFG_ECOLI</t>
  </si>
  <si>
    <t>Hydrogenase-4 component G (EC 1.-.-.-)</t>
  </si>
  <si>
    <t>hyfG b2487 JW2472</t>
  </si>
  <si>
    <t>hyfG</t>
  </si>
  <si>
    <t>MNVNSSSNRGEAILAALKTQFPGAVLDEERQTPEQVTITVKINLLPDVVQYLYYQHDGWLPVLFGNDERTLNGHYAVYYALSMEGAEKCWIVVKALVDADSREFPSVTPRVPAAVWGEREIRDMYGLIPVGLPDQRRLVLPDDWPEDMHPLRKDAMDYRLRPEPTTDSETYPFINEGNSDARVIPVGPLHITSDEPGHFRLFVDGEQIVDADYRLFYVHRGMEKLAETRMGYNEVTFLSDRVCGICGFAHSVAYTNSVENALGIEVPQRAHTIRSILLEVERLHSHLLNLGLSCHFVGFDTGFMQFFRVREKSMTMAELLIGSRKTYGLNLIGGVRRDILKEQRLQTLKLVREMRADVSELVEMLLATPNMEQRTQGIGILDRQIARDLRFDHPYADYGNIPKTLFTFTGGDVFSRVMVRVKETFDSLAMLEFALDNMPDTPLLTEGFSYKPHAFALGFVEAPRGEDVHWSMLGDNQKLFRWRCRAATYANWPVLRYMLRGNTVSDAPLIIGSLDPCYSCTDRVTLVDVRKRQSKTVPYKEIERYGIDRNRSPLK</t>
  </si>
  <si>
    <t>P77330</t>
  </si>
  <si>
    <t>BORD_ECOLI</t>
  </si>
  <si>
    <t>Prophage lipoprotein Bor homolog (Lipoprotein Bor homolog from lambdoid prophage DLP12)</t>
  </si>
  <si>
    <t>borD ybcU b0557 JW0546</t>
  </si>
  <si>
    <t>borD</t>
  </si>
  <si>
    <t>MKKMLLATALALLITGCAQQTFTVQNKQTAVAPKETITHHFFVSGIGQKKTVDAAKICGGAENVVKTETQQTFVNGLLGFITLGIYTPLEARVYCSK</t>
  </si>
  <si>
    <t>P77333</t>
  </si>
  <si>
    <t>PGRR_ECOLI</t>
  </si>
  <si>
    <t>HTH-type transcriptional regulator PgrR (Regulator of PG recycling)</t>
  </si>
  <si>
    <t>pgrR ycjZ b1328 JW1321</t>
  </si>
  <si>
    <t>pgrR</t>
  </si>
  <si>
    <t>MKREEIADLMAFVVVAEERSFTRAAARLSMAQSALSQIVRRIEERLGLRLLTRTTRSVVPTEAGEHLLSVLGPMLHDIDSAMASLSDLQNRPSGTIRITTVEHAAKTILLPAMRTFLKSHPEIDIQLTIDYGLTDVVSERFDAGVRLGGEMDKDMIAIRIGPDIPMAIVGSPDYFSRRSVPTSVSQLIDHQAINLYLPTSGTANRWRLIRGGREVRVRMEGQLLLNTIDLIIDAAIDGHGLAYLPYDQVERAIKEKKLIRVLDKFTPDLPGYHLYYPHRRHAGSAFSLFIDRLKYKGAV</t>
  </si>
  <si>
    <t>P77334</t>
  </si>
  <si>
    <t>PDER_ECOLI</t>
  </si>
  <si>
    <t>Cyclic di-GMP phosphodiesterase PdeR (EC 3.1.4.52)</t>
  </si>
  <si>
    <t>pdeR gmr yciR b1285 JW1278</t>
  </si>
  <si>
    <t>pdeR</t>
  </si>
  <si>
    <t>MKTVRESTTLYNFLGSHNPYWRLTESSDVLRFSTTETTEPDRTLQLSAEQAARIREMTVITSSLMMSLTVDESDLSVHLVGRKINKREWAGNASAWHDTPAVARDLSHGLSFAEQVVSEAHSAIVILDSRGNIQRFNRLCEDYTGLKEHDVIGQSVFKLFMSRREAAASRRNNRVFFRSGNAYEVELWIPTCKGQRLFLFRNKFVHSGSGKNEIFLICSGTDITEERRAQERLRILANTDSITGLPNRNAMQDLIDHAINHADNNKVGVVYLDLDNFKKVNDAYGHLFGDQLLRDVSLAILSCLEHDQVLARPGGDEFLVLASNTSQSALEAMASRILTRLRLPFRIGLIEVYTSCSVGIALSPEHGSDSTAIIRHADTAMYTAKEGGRGQFCVFTPEMNQRVFEYLWLDTNLRKALENDQLVIHYQPKITWRGEVRSLEALVRWQSPERGLIPPLDFISYAEESGLIVPLGRWVILDVVRQVAKWRDKGINLRVAVNISARQLADQTIFTALKQVLQELNFEYCPIDVELTESCLIENDELALSVIQQFSQLGAQVHLDDFGTGYSSLSQLARFPIDAIKLDQVFVRDIHKQPVSQSLVRAIVAVAQALNLQVIAEGVESAKEDAFLTKNGINERQGFLFAKPMPAVAFERWYKRYLKRA</t>
  </si>
  <si>
    <t>P77335</t>
  </si>
  <si>
    <t>HLYE_ECOLI</t>
  </si>
  <si>
    <t>Hemolysin E, chromosomal (Cytotoxin ClyA) (Hemolysis-inducing protein) (Latent pore-forming 34 kDa hemolysin) (Silent hemolysin SheA)</t>
  </si>
  <si>
    <t>hlyE clyA hpr sheA ycgD b1182 JW5181</t>
  </si>
  <si>
    <t>hlyE</t>
  </si>
  <si>
    <t>MTEIVADKTVEVVKNAIETADGALDLYNKYLDQVIPWQTFDETIKELSRFKQEYSQAASVLVGDIKTLLMDSQDKYFEATQTVYEWCGVATQLLAAYILLFDEYNEKKASAQKDILIKVLDDGITKLNEAQKSLLVSSQSFNNASGKLLALDSQLTNDFSEKSSYFQSQVDKIRKEAYAGAAAGVVAGPFGLIISYSIAAGVVEGKLIPELKNKLKSVQNFFTTLSNTVKQANKDIDAAKLKLTTEIAAIGEIKTETETTRFYVDYDDLMLSLLKEAAKKMINTCNEYQKRHGKKTLFEVPEV</t>
  </si>
  <si>
    <t>DISULFID 87..285;  /note="In monomeric form";  /evidence="ECO:0000269|PubMed:11006277, ECO:0000269|PubMed:14532000"</t>
  </si>
  <si>
    <t>P77337</t>
  </si>
  <si>
    <t>YDIS_ECOLI</t>
  </si>
  <si>
    <t>Probable electron transfer flavoprotein-quinone oxidoreductase YdiS (EC 1.5.5.-)</t>
  </si>
  <si>
    <t>ydiS b1699 JW1689</t>
  </si>
  <si>
    <t>ydiS</t>
  </si>
  <si>
    <t>MSDDKFDAIVVGAGVAGSVAALVMARAGLDVLVIERGDSAGCKNMTGGRLYAHTLEAIIPGFAVSAPVERKVTREKISFLTEESAVTLDFHREQPDVPQHASYTVLRNRLDPWLMEQAEQAGAQFIPGVRVDALVREGNKVTGVQAGDDILEANVVILADGVNSMLGRSLGMVPASDPHHYAVGVKEVIGLTPEQINDRFNITGEEGAAWLFAGSPSDGLMGGGFLYTNKDSISLGLVCGLGDIAHAQKSVPQMLEDFKQHPAIRPLISGGKLLEYSAHMVPEGGLAMVPQLVNEGVMIVGDAAGFCLNLGFTVRGMDLAIASAQAAATTVIAAKERADFSASSLAQYKRELEQSCVMRDMQHFRKIPALMENPRLFSQYPRMVADIMNEMFTIDGKPNQPVRKMIMGHAKKIGLINLLKDGIKGATAL</t>
  </si>
  <si>
    <t>P77338</t>
  </si>
  <si>
    <t>MSCK_ECOLI</t>
  </si>
  <si>
    <t>Mechanosensitive channel MscK (Potassium efflux system KefA)</t>
  </si>
  <si>
    <t>mscK aefA kefA b0465 JW0454</t>
  </si>
  <si>
    <t>mscK</t>
  </si>
  <si>
    <t>MTMFQYYKRSRHFVFSAFIAFVFVLLCQNTAFARASSNGDLPTKADLQAQLDSLNKQKDLSAQDKLVQQDLTDTLATLDKIDRIKEETVQLRQKVAEAPEKMRQATAALTALSDVDNDEETRKILSTLSLRQLETRVAQALDDLQNAQNDLASYNSQLVSLQTQPERVQNAMYNASQQLQQIRSRLDGTDVGETALRPSQKVLMQAQQALLNAEIDQQRKSLEGNTVLQDTLQKQRDYVTANSARLEHQLQLLQEAVNSKRLTLTEKTAQEAVSPDEAARIQANPLVKQELEINQQLSQRLITATENGNQLMQQNIKVKNWLERALQSERNIKEQIAVLKGSLLLSRILYQQQQTLPSADELENMTNRIADLRLEQFEVNQQRDALFQSDAFVNKLEEGHTNEVNSEVHDALLQVVDMRRELLDQLNKQLGNQLMMAINLQINQQQLMSVSKNLKSILTQQIFWVNSNRPMDWDWIKAFPQSLKDEFKSMKITVNWQKAWPAVFIAFLAGLPLLLIAGLIHWRLGWLKAYQQKLASAVGSLRNDSQLNTPKAILIDLIRALPVCLIILAVGLILLTMQLNISELLWSFSKKLAIFWLVFGLCWKVLEKNGVAVRHFGMPEQQTSHWRRQIVRISLALLPIHFWSVVAELSPLHLMDDVLGQAMIFFNLLLIAFLVWPMCRESWRDKESHTMRLVTITVLSIIPIALMVLTATGYFYTTLRLAGRWIETVYLVIIWNLLYQTVLRGLSVAARRIAWRRALARRQNLVKEGAEGAEPPEEPTIALEQVNQQTLRITMLLMFALFGVMFWAIWSDLITVFSYLDSITLWHYNGTEAGAAVVKNVTMGSLLFAIIASMVAWALIRNLPGLLEVLVLSRLNMRQGASYAITTILNYIIIAVGAMTVFGSLGVSWDKLQWLAAALSVGLGFGLQEIFGNFVSGLIILFERPVRIGDTVTIGSFSGTVSKIRIRATTITDFDRKEVIIPNKAFVTERLINWSLTDTTTRLVIRLGVAYGSDLEKVRKVLLKAATEHPRVMHEPMPEVFFTAFGASTLDHELRLYVRELRDRSRTVDELNRTIDQLCRENDINIAFNQLEVHLHNEKGDEVTEVKRDYKGDDPTPAVG</t>
  </si>
  <si>
    <t>P77339</t>
  </si>
  <si>
    <t>YAFT_ECOLI</t>
  </si>
  <si>
    <t>Uncharacterized lipoprotein YafT</t>
  </si>
  <si>
    <t>yafT b0217 JW0206</t>
  </si>
  <si>
    <t>yafT</t>
  </si>
  <si>
    <t>MNSKKLCCICVLFSLLAGCASESSIDEKKKKAQVTQSNINKNTPQQLTDKDLFGNETTLAVSEEDIQAALDGDEFRVPLNSPVILVQSGNRAPETIMQEEMRKYYTVSTFSGIPDRQKPLTCNKNKDKNENEDVASAENMNWMQALRFVAAKGHQKAIIVYQDMLQTGKYDSALKSTVWSDYKNDKLTDAISLRYLVRFTLVDVATGEWATWSPVNYEYKVLPPLPDKNEASTTDMTEQQIMQLKQKTYKAMVKDLVNRYQ</t>
  </si>
  <si>
    <t>P77348</t>
  </si>
  <si>
    <t>MPPA_ECOLI</t>
  </si>
  <si>
    <t>Periplasmic murein peptide-binding protein</t>
  </si>
  <si>
    <t>mppA ynaH b1329 JW1322</t>
  </si>
  <si>
    <t>mppA</t>
  </si>
  <si>
    <t>MKHSVSVTCCALLVSSISLSYAAEVPSGTVLAEKQELVRHIKDEPASLDPAKAVGLPEIQVIRDLFEGLVNQNEKGEIVPGVATQWKSNDNRIWTFTLRDNAKWADGTPVTAQDFVYSWQRLVDPKTLSPFAWFAALAGINNAQAIIDGKATPDQLGVTAVDAHTLKIQLDKPLPWFVNLTANFAFFPVQKANVESGKEWTKPGNLIGNGAYVLKERVVNEKLVVVPNTHYWDNAKTVLQKVTFLPINQESAATKRYLAGDIDITESFPKNMYQKLLKDIPGQVYTPPQLGTYYYAFNTQKGPTADQRVRLALSMTIDRRLMTEKVLGTGEKPAWHFTPDVTAGFTPEPSPFEQMSQEELNAQAKTLLSAAGYGPQKPLKLTLLYNTSENHQKIAIAVASMWKKNLGVDVKLQNQEWKTYIDSRNTGNFDVIRASWVGDYNEPSTFLTLLTSTHSGNISRFNNPAYDKVLAQASTENTVKARNADYNAAEKILMEQAPIAPIYQYTNGRLIKPWLKGYPINNPEDVAYSRTMYIVKH</t>
  </si>
  <si>
    <t>P77354</t>
  </si>
  <si>
    <t>YAFU_ECOLI</t>
  </si>
  <si>
    <t>Putative inner membrane protein YafU</t>
  </si>
  <si>
    <t>yafU b0218 JW0207</t>
  </si>
  <si>
    <t>yafU</t>
  </si>
  <si>
    <t>MSSERDLVNFLGDFSMDVAKAVIAGGVATAIGSLASFACVSFGFPVILVGGAILLTGIVCTVVLNEIDAQCHLSEKLKYAIRDGLKRQQELDKWKRENMTPFMYVLNTPPVI</t>
  </si>
  <si>
    <t>P77357</t>
  </si>
  <si>
    <t>ABGA_ECOLI</t>
  </si>
  <si>
    <t>p-aminobenzoyl-glutamate hydrolase subunit A (EC 3.5.1.-) (PABA-GLU hydrolase) (PGH)</t>
  </si>
  <si>
    <t>abgA ydaJ b1338 JW5205</t>
  </si>
  <si>
    <t>abgA</t>
  </si>
  <si>
    <t>MESLNQFVNSLAPKLSHWRRDFHHYAESGWVEFRTATLVAEELHQLGYSLALGREVVNESSRMGLPDEFTLQREFERARQQGALAQWIAAFEGGFTGIVATLDTGRPGPVMAFRVDMDALDLSEEQDVSHRPYRDGFASCNAGMMHACGHDGHTAIGLGLAHTLKQFESGLHGVIKLIFQPAEEGTRGARAMVDAGVVDDVDYFTAVHIGTGVPAGTVVCGSDNFMATTKFDAHFTGTAAHAGAKPEDGHNALLAAAQATLALHAIAPHSEGASRVNVGVMQAGSGRNVVPASALLKVETRGASDVINQYVFDRAQQAIQGAATMYGVGVETRLMGAATASSPSPQWVAWLQSQAAQVAGVNQAIERVEAPAGSEDATLMMARVQQHQGQASYVVFGTQLAAGHHNEKFDFDEQVLAIAVETLARTALNFPWTRGI</t>
  </si>
  <si>
    <t>P77359</t>
  </si>
  <si>
    <t>DJLC_ECOLI</t>
  </si>
  <si>
    <t>Uncharacterized J domain-containing protein DjlC</t>
  </si>
  <si>
    <t>djlC ybeV b0649 JW0644</t>
  </si>
  <si>
    <t>djlC</t>
  </si>
  <si>
    <t>MKTCWQILEIESTTQIDIIRQAYLARLPLCHPETDPQGFKALRQAYEEALRLAVNPVEEADDEEKDAAAEHEILRAFRTLLDSESDRFQPSAWQKFIQQLNTWNMEDVDQLRWPLCAIAIEARYLSLNCASLLAERLNWHSFNDSEGMDEEEREAFLEAIQAGDCFDFLSLLEYPIALQNQTVEYYFALERCCRYHPDYVTAFLAMEGPWLIPDDAKLHRKLLRWYSSVQTGMAELIPVAQQWQTEEPESEDARYYLCAQRLYCGEGESLLADLCAYWESYPSTQADNLLLQWSKRHCPDYFALLVMVIEARSMVDAQGQPLKYVPGESARTRLLWAEILHSGKLSPLGQSFIESLFFKRKAWAWWKSRVGSETEQDSPFLDLYRVAEQVVLEAFPKQEMLARLNTRLEGGDAHPLEAIVTRMLLTKVKLEPEDEDVDEPTPENHEEKNDEGEKPQSITSIIKISLTVLVIGYALGKIAMLFS</t>
  </si>
  <si>
    <t>P77360</t>
  </si>
  <si>
    <t>YPHC_ECOLI</t>
  </si>
  <si>
    <t>Uncharacterized zinc-type alcohol dehydrogenase-like protein YphC (EC 1.-.-.-)</t>
  </si>
  <si>
    <t>yphC b2545 JW5842</t>
  </si>
  <si>
    <t>yphC</t>
  </si>
  <si>
    <t>MKTMLAAYLPGNSTVDLREVAVPTPGINQVLIKMKSSGICGSDVHYIYHQHRATAAAPDKPLYQGFINGHEPCGQIVAMGQGCRHFKEGDRVLVYHISGCGFCPNCRRGFPISCTGEGKAAYGWQRDGGHAEYLLAEEKDLILLPDALSYEDGAFISCGVGTAYEGILRGEVSGSDNVLVVGLGPVGMMAMMLAKGRGAKRIIGVDMLPERLAMAKQLGVMDHGYLATTEGLPQIIAELTHGGADVALDCSGNAAGRLLALQSTADWGRVVYIGETGKVEFEVSADLMHHQRRIIGSWVTSLFHMEKCAHDLTDWKLWPRNAITHRFSLEQAGDAYALMASGKCGKVVINFPD</t>
  </si>
  <si>
    <t>P77364</t>
  </si>
  <si>
    <t>GLXK2_ECOLI</t>
  </si>
  <si>
    <t>Glycerate 3-kinase (EC 2.7.1.31) (D-Glycerate-3-kinase) (Glycerate kinase 2) (GK2)</t>
  </si>
  <si>
    <t>glxK glxB5 ybbZ b0514 JW0502</t>
  </si>
  <si>
    <t>glxK</t>
  </si>
  <si>
    <t>MKIVIAPDSFKESLSAEKCCQAIKAGFSTLFPDANYICLPIADGGEGTVDAMVAATGGNIVTLEVCGPMGEKVNAFYGLTGDGKTAVIEMAAASGLMLVAPEKRNPLLASSFGTGELIRHALDNDIRHIILGIGGSATVDGGMGMAQALGVRFLDADGQALAANGGNLARVASIEMDECDPRLANCHIEVACDVDNPLVGARGAAAVFGPQKGATPEMVEELEQGLQNYARVLQQQTEINVCQMAGGGAAGGMGIAAAVFLNADIKPGIEIVLNAVNLAQAVQGAALVITGEGRIDSQTAGGKAPLGVASVAKQFNVPVIGIAGVLGDGVEVVHQYGIDAVFSILPRLAPLAEVLASGETNLFNSARNIACAIKIGQGIKN</t>
  </si>
  <si>
    <t>P77365</t>
  </si>
  <si>
    <t>YAFY_ECOLI</t>
  </si>
  <si>
    <t>Lipoprotein YafY</t>
  </si>
  <si>
    <t>yafY b0251 JW0240</t>
  </si>
  <si>
    <t>yafY</t>
  </si>
  <si>
    <t>MKRKTLPLLALVATTLFLIACDDRSDDLKAISKFKDLTPPRFSDVVSHQDDVSEEWSQVDYLSGPTLQVLRTRQSPDGCEDGSYYYLVDMQEKTVQPLMNALCIADNIKLEYQEVTDPYTKEKYFEYAHDGKLMGQLLIPSNPDNQE</t>
  </si>
  <si>
    <t>P77366</t>
  </si>
  <si>
    <t>PGMB_ECOLI</t>
  </si>
  <si>
    <t>Beta-phosphoglucomutase (Beta-PGM) (EC 5.4.2.6)</t>
  </si>
  <si>
    <t>ycjU pgmB b1317 JW1310</t>
  </si>
  <si>
    <t>ycjU</t>
  </si>
  <si>
    <t>MKLQGVIFDLDGVITDTAHLHFQAWQQIAAEIGISIDAQFNESLKGISRDESLRRILQHGGKEGDFNSQERAQLAYRKNLLYVHSLRELTVNAVLPGIRSLLADLRAQQISVGLASVSLNAPTILAALELREFFTFCADASQLKNSKPDPEIFLAACAGLGVPPQACIGIEDAQAGIDAINASGMRSVGIGAGLTGAQLLLPSTESLTWPRLSAFWQNV</t>
  </si>
  <si>
    <t>P77368</t>
  </si>
  <si>
    <t>YBCL_ECOLI</t>
  </si>
  <si>
    <t>UPF0098 protein YbcL</t>
  </si>
  <si>
    <t>ybcL b0545 JW0533</t>
  </si>
  <si>
    <t>ybcL</t>
  </si>
  <si>
    <t>MKTLIVSTVLAFITFSAQAAAFQVTSNEIKTGEQLTTSHVFSGFGCEGGNTSPSLTWSGVPEGTKSFAVTVYDPDAPTGSGWWHWTVVNIPATVTYLPVDAGRRDGTKLPTGAVQGRNDFGYAGFGGACPPKGDKPHHYQFKVWALKTEKIPVDSNSSGALVGYMLNANKIATAEITPVYEIK</t>
  </si>
  <si>
    <t>DISULFID 46..129</t>
  </si>
  <si>
    <t>P77374</t>
  </si>
  <si>
    <t>YNFE_ECOLI</t>
  </si>
  <si>
    <t>Putative dimethyl sulfoxide reductase chain YnfE (DMSO reductase) (EC 1.8.99.-)</t>
  </si>
  <si>
    <t>ynfE b1587 JW1579</t>
  </si>
  <si>
    <t>ynfE</t>
  </si>
  <si>
    <t>MSKNERMVGISRRTLVKSTAIGSLALAAGGFSLPFTLRNAAAAVQQAREKVVWGACSVNCGSRCALRLHVKDNEVTWVETDNTGSDEYGNHQVRACLRGRSIRRRINHPDRLNYPMKRVGKRGEGKFERISWDEALDTIASSLKKTVEQYGNEAVYIQYSSGIVGGNMTRSSPSASAVKRLMNCYGGSLNQYGSYSTAQISCAMPYTYGSNDGNSTTDIENSKLVVMFGNNPAETRMSGGGITYLLEKAREKSNAKMIVIDPRYTDTAAGREDEWLPIRPGTDAALVAGIAWVLINENLVDQPFLDKYCVGYDEKTLPADAPKNGHYKAYILGEGDDKTAKTPQWASQITGIPEDRIIKLAREIGTAKPAYICQGWGPQRQANGELTARAIAMLPILTGNVGISGGNSGARESTYTITIERLPVLDNPVKTSISCFSWTDAIDHGPQMTAIRDGVRGKDKLDVPIKFIWNYAGNTLVNQHSDINKTHEILQDESKCEMIVVIENFMTSSAKYADILLPDLMTVEQEDIIPNDYAGNMGYLIFLQPVTSEKFERKPIYWILSEVAKRLGPDVYQKFTEGRTQEQWLQHLYAKMLAKDPALPSYDELKKMGIYKRKDPNGHFVAYKAFRDDPEANPLKTPSGKIEIYSSRLAEIARTWELEKDEVISPLPVYASTFEGWNSPERRTFPLQLFGFHYKSRTHSTYGNIDLLKAACRQEVWINPIDAQKRGIANGDMVRVFNHRGEVRLPAKVTPRILPGVSAMGQGAWHEANMSGDKIDHGGCVNTLTTLRPSPLAKGNPQHTNLVEIEKI</t>
  </si>
  <si>
    <t>P77375</t>
  </si>
  <si>
    <t>YDHX_ECOLI</t>
  </si>
  <si>
    <t>Uncharacterized ferredoxin-like protein YdhX</t>
  </si>
  <si>
    <t>ydhX b1671 JW5271</t>
  </si>
  <si>
    <t>ydhX</t>
  </si>
  <si>
    <t>MSFTRRKFVLGMGTVIFFTGSASSLLANTRQEKEVRYAMIHDESRCNGCNICARACRKTNHVPAQGSRLSIAHIPVTDNDNETQYHFFRQSCQHCEDAPCIDVCPTGASWRDEQGIVRVEKSQCIGCSYCIGACPYQVRYLNPVTKVADKCDFCAESRLAKGFPPICVSACPEHALIFGREDSPEIQAWLQQNKYYQYQLPGAGKPHLYRRFGQHLIKKENV</t>
  </si>
  <si>
    <t>P77376</t>
  </si>
  <si>
    <t>YDGJ_ECOLI</t>
  </si>
  <si>
    <t>Uncharacterized oxidoreductase YdgJ (EC 1.-.-.-)</t>
  </si>
  <si>
    <t>ydgJ b1624 JW5265</t>
  </si>
  <si>
    <t>ydgJ</t>
  </si>
  <si>
    <t>MSDNIRVGLIGYGYASKTFHAPLIAGTPGQELAVISSSDETKVKADWPTVTVVSEPKHLFNDPNIDLIVIPTPNDTHFPLAKAALEAGKHVVVDKPFTVTLSQARELDALAKSLGRVLSVFHNRRWDSDFLTLKGLLAEGVLGEVAYFESHFDRFRPQVRDRWREQGGPGSGIWYDLAPHLLDQAITLFGLPVSMTVDLAQLRPGAQSTDYFHAILSYPQRRVILHGTMLAAAESARYIVHGSRGSYVKYGLDPQEERLKNGERLPQEDWGYDMRDGVLTRVEGEERVEETLLTVPGNYPAYYAAIRDALNGDGENPVPASQAIQVMELIELGIESAKHRATLCLA</t>
  </si>
  <si>
    <t>P77377</t>
  </si>
  <si>
    <t>WZXC_ECOLI</t>
  </si>
  <si>
    <t>Lipopolysaccharide biosynthesis protein WzxC</t>
  </si>
  <si>
    <t>wzxC wzx b2046 JW2031</t>
  </si>
  <si>
    <t>wzxC</t>
  </si>
  <si>
    <t>MSLREKTISGAKWSAIATVIIIGLGLVQMTVLARIIDNHQFGLLTVSLVIIALADTLSDFGIANSIIQRKEISHLELTTLYWLNVGLGIVVCVAVFLLSDLIGDVLNNPDLAPLIKTLSLAFVVIPHGQQFRALMQKELEFNKIGMIETSAVLAGFTCTVVSAHFWPLAMTAILGYLVNSAVRTLLFGYFGRKIYRPGLHFSLASVAPNLRFGAWLTADSIINYLNTNLSTLVLARILGAGVAGGYNLAYNVAVVPPMKLNPIITRVLFPAFAKIQDDTEKLRVNFYKLLSVVGIINFPALLGLMVVSNNFVPLVFGEKWNSIIPVLQLLCVVGLLRSVGNPIGSLLMAKARVDISFKFNVFKTFLFIPAIVIGGQMAGAIGVTLGFLLVQIINTILSYFVMIKPVLGSSYRQYILSLWLPFYLSLPTLVVSYALGIVLKGQLALGMLLAVQIATGVLAFVVMIVLSRHPLVVEVKRQFCRSEKMKMLLRAG</t>
  </si>
  <si>
    <t>P77378</t>
  </si>
  <si>
    <t>YDIR_ECOLI</t>
  </si>
  <si>
    <t>Putative electron transfer flavoprotein subunit YdiR</t>
  </si>
  <si>
    <t>ydiR b1698 JW1688</t>
  </si>
  <si>
    <t>ydiR</t>
  </si>
  <si>
    <t>MSQLNSVWVFSDNPERYAELFGGAQQWGQQVYAIVQNTDQAQAVMPYGPKCLYVLAQNDALQRTENYAESIAALLKDKHPAMLLLAATKRGKALAARLSVQLNAALVNDATAVDIVDGHICAEHRMYGGLAFAQEKINSPLAIITLAPGVQEPCTSDTSHQCPTETVPYVAPRHEILCRERRAKAASSVDLSKAKRVVGVGRGLAAQDDLKMVHELAAVLNAEVGCSRPIAEGENWMERERYIGVSGVLLKSDLYLTLGISGQIQHMVGGNGAKVIVAINKDKNAPIFNYADYGLVGDIYKVVPALISQLSR</t>
  </si>
  <si>
    <t>P77379</t>
  </si>
  <si>
    <t>RCLR_ECOLI</t>
  </si>
  <si>
    <t>RCS-specific HTH-type transcriptional activator RclR (Reactive chlorine resistance protein R)</t>
  </si>
  <si>
    <t>rclR ykgD b0305 JW0298</t>
  </si>
  <si>
    <t>rclR</t>
  </si>
  <si>
    <t>MDALSRLLMLNAPQGTIDKNCVLGSDWQLPHGAGELSVIRWHALTQGAAKLEMPTGEIFTLRPGNVVLLPQNSAHRLSHVDNESTCIVCGTLRLQHSARYFLTSLPETLFLAPVNHSVEYNWLREAIPFLQQESRSAMPGVDALCSQICATFFTLAVREWIAQVNTEKNILSLLLHPRLGAVIQQMLEMPGHAWTVESLASIAHMSRASFAQLFRDVSGTTPLAVLTKLRLQIAAQMFSRETLPVVVIAESVGYASESSFHKAFVREFGCTPGEYRERVRQLAP</t>
  </si>
  <si>
    <t>DISULFID 21..89;  /evidence="ECO:0000305|PubMed:24078635"</t>
  </si>
  <si>
    <t>P77381</t>
  </si>
  <si>
    <t>DJLB_ECOLI</t>
  </si>
  <si>
    <t>Uncharacterized J domain-containing protein DjlB</t>
  </si>
  <si>
    <t>djlB ybeS b0646 JW0641</t>
  </si>
  <si>
    <t>djlB</t>
  </si>
  <si>
    <t>MKNCWKILDIEETTDVDIIRRAYLALLPSFHPETDPQGFKQLRQAYEEALRIAQSPAKSVWQPEEYEVAEHEILLAFRALLASDSERFLPSAWQRFIQQLNYCSMEEIDELRWSLCTIAMNTAHLSFECVVLLAERLRWLQEENTGEIDEEELESFLYAIAKGNVFNFQTILHLPVAVQNDTIDFYQMFARIWSSHPQWLTLYLAQHRAVIIPDDAKLHRNLLRWYSAGRLDIPELLDYAQSWRETEPDNEDAPYYEYAQRVYCGEGESLLAELCDYWREYPSTQADALMLQWCRQHRVDYYPLLVMMIEARDLVNDQGKPLLYVPGDSARTRFHLYEILSDEKLSALGRSLVEMVLHKGRKPRISLTRDTEHTLWPLYLVAKQLVQACQPTEESLMPIVSRLDAENRCPLEALIIRRLLIQAANFTEKQTVEPEPQPQPMPVDDGGPGCLGIIKIIFYIFIFAGLIGKILHLFG</t>
  </si>
  <si>
    <t>P77389</t>
  </si>
  <si>
    <t>YDHP_ECOLI</t>
  </si>
  <si>
    <t>Inner membrane transport protein YdhP</t>
  </si>
  <si>
    <t>ydhP b1657 JW1649</t>
  </si>
  <si>
    <t>ydhP</t>
  </si>
  <si>
    <t>MKINYPLLALAIGAFGIGTTEFSPMGLLPVIARGVDVSIPAAGMLISAYAVGVMVGAPLMTLLLSHRARRSALIFLMAIFTLGNVLSAIAPDYMTLMLSRILTSLNHGAFFGLGSVVAASVVPKHKQASAVATMFMGLTLANIGGVPAATWLGETIGWRMSFLATAGLGVISMVSLFFSLPKGGAGARPEVKKELAVLMRPQVLSALLTTVLGAGAMFTLYTYISPVLQSITHATPVFVTAMLVLIGVGFSIGNYLGGKLADRSVNGTLKGFLLLLMVIMLAIPFLARNEFGAAISMVVWGAATFAVVPPLQMRVMRVASEAPGLSSSVNIGAFNLGNALGAAAGGAVISAGLGYSFVPVMGAIVAGLALLLVFMSARKQPETVCVANS</t>
  </si>
  <si>
    <t>P77390</t>
  </si>
  <si>
    <t>CITC_ECOLI</t>
  </si>
  <si>
    <t>[Citrate [pro-3S]-lyase] ligase (EC 6.2.1.22) (Acetate:SH-citrate lyase ligase) (Citrate lyase synthetase)</t>
  </si>
  <si>
    <t>citC ybeO b0618 JW0610</t>
  </si>
  <si>
    <t>citC</t>
  </si>
  <si>
    <t>MFGNDIFTRVKRSENKKMAEIAQFLHENDLSVDTTVEVFITVTRDEKLIACGGIAGNIIKCVAISESVRGEGLALTLATELINLAYERHSTHLFIYTKTEYEALFRQCGFSTLTSVPGVMVLMENSATRLKRYAESLKKFRHPGNKIGCIVMNANPFTNGHRYLIQQAAAQCDWLHLFLVKEDSSRFPYEDRLDLVLKGTADIPRLTVHRGSEYIISRATFPCYFIKEQSVINHCYTEIDLKIFRQYLAPALGVTHRFVGTEPFCRVTAQYNQDMRYWLETPTISAPPIELVEIERLRYQEMPISASRVRQLLAKNDLTAIAPLVPAVTLHYLQNLLEHSRQDAAARQKTPA</t>
  </si>
  <si>
    <t>P77393</t>
  </si>
  <si>
    <t>YAHL_ECOLI</t>
  </si>
  <si>
    <t>Uncharacterized protein YahL</t>
  </si>
  <si>
    <t>yahL b0326 JW0318</t>
  </si>
  <si>
    <t>yahL</t>
  </si>
  <si>
    <t>MISLKAPHNNLMPYTQQSILNTVKNNQLPEDIKSSLVSCVDIFKVLIKQYYDYPYDCRDDLVDDDKLIHLMAAVRDCEWSDDNALTINVQFNDFPGFYDWMDYPDHPVKFVFHILENQKGTVWVYDQDDAFLDIKANVQAGRFTGLKKLVQFIDSVRTDCKCILLEYHMPLLRIFPKGKECMHVEKWLREMSSIPETDAPIKQALAHGLLLHLKNIYPVFPESLVMLLLSVLDVKTYRDDARLNEWISNRVQELGDRYYPVNKHVKIRYTL</t>
  </si>
  <si>
    <t>P77395</t>
  </si>
  <si>
    <t>CNOX_ECOLI</t>
  </si>
  <si>
    <t>Chaperedoxin (Heat shock protein CnoX) (Trxsc)</t>
  </si>
  <si>
    <t>cnoX ybbN b0492 JW5067</t>
  </si>
  <si>
    <t>cnoX</t>
  </si>
  <si>
    <t>MSVENIVNINESNLQQVLEQSMTTPVLFYFWSERSQHCLQLTPILESLAAQYNGQFILAKLDCDAEQMIAAQFGLRAIPTVYLFQNGQPVDGFQGPQPEEAIRALLDKVLPREEELKAQQAMQLMQESNYTDALPLLKDAWQLSNQNGEIGLLLAETLIALNRSEDAEAVLKTIPLQDQDTRYQGLVAQIELLKQAADTPEIQQLQQQVAENPEDAALATQLALQLHQVGRNEEALELLFGHLRKDLTAADGQTRKTFQEILAALGTGDALASKYRRQLYALLY</t>
  </si>
  <si>
    <t>DISULFID 63;  /note="Interchain (with substrate)";  /evidence="ECO:0000269|PubMed:29754824"</t>
  </si>
  <si>
    <t>P77396</t>
  </si>
  <si>
    <t>YPDC_ECOLI</t>
  </si>
  <si>
    <t>Uncharacterized HTH-type transcriptional regulator YpdC</t>
  </si>
  <si>
    <t>ypdC b2382 JW2379</t>
  </si>
  <si>
    <t>ypdC</t>
  </si>
  <si>
    <t>MKAPGLPADQQFFADLFSGLVLNPQLLGRVWFASQPASLPVGSLCIDFPRLDIVLRGEYGNLLEAKQQRLVEGEMLFIPARAANLPVNNKPVMLLSLVFAPTWLGLSFYDSRTTSLLHPARQIQLPSLQRGEGEAMLTALTHLSRSPLEQNIIQPLVLSLLHLCRSVVNMPPGNSQPRGDFLYHSICNWVQDNYAQPLTRESVAQFFNITPNHLSKLFAQHGTMRFIEYVRWVRMAKARMILQKYHLSIHEVAQRCGFPDSDYFCRVFRRQFGLTPGEYSARFQG</t>
  </si>
  <si>
    <t>P77397</t>
  </si>
  <si>
    <t>MHPA_ECOLI</t>
  </si>
  <si>
    <t>3-(3-hydroxy-phenyl)propionate/3-hydroxycinnamic acid hydroxylase (3-HCI hydroxylase) (3-HPP hydroxylase) (EC 1.14.13.127)</t>
  </si>
  <si>
    <t>mhpA b0347 JW0338</t>
  </si>
  <si>
    <t>mhpA</t>
  </si>
  <si>
    <t>MAIQHPDIQPAVNHSVQVAIAGAGPVGLMMANYLGQMGIDVLVVEKLDKLIDYPRAIGIDDEALRTMQSVGLVDDVLPHTTPWHAMRFLTPKGRCFADIQPMTDEFGWPRRNAFIQPQVDAVMLEGVSRFPNVRCLFSRELEAFSQQDDEVTLHLKTAEGQREIVKAQWLVACDGGASFVRRTLNVPFEGKTAPNQWIVVDIANDPLSTPHIYLCCDPVRPYVSAALPHAVRRFEFMVMPGETEEQLREPQNMRKLLSKVLPNPDNVELIRQRVYTHNARLAQRFRIDRVLLAGDAAHIMPVWQGQGYNSGMRDAFNLAWKLALVIQGKARDALLDTYQQERRDHAKAMIDLSVTAGNVLAPPKRWQGTLRDGVSWLLNYLPPVKRYFLEMRFKPMPQYYGGALMREGEAKHSPVGKMFIQPKVTLENGDVTLLDNAIGANFAVIGWGCNPLWGMSDEQIQQWRALGTRFIQVVPEVQIHTAQDNHDGVLRVGDTQGRLRSWFAQHNASLVVMRPDRFVAATAIPQTLGKTLNKLASVMTLTRPDADVSVEKVA</t>
  </si>
  <si>
    <t>P77398</t>
  </si>
  <si>
    <t>ARNA_ECOLI</t>
  </si>
  <si>
    <t>Bifunctional polymyxin resistance protein ArnA (Polymyxin resistance protein PmrI) [Includes: UDP-4-amino-4-deoxy-L-arabinose formyltransferase (EC 2.1.2.13) (ArnAFT) (UDP-L-Ara4N formyltransferase); UDP-glucuronic acid oxidase, UDP-4-keto-hexauronic acid decarboxylating (EC 1.1.1.305) (ArnADH) (UDP-GlcUA decarboxylase) (UDP-glucuronic acid dehydrogenase)]</t>
  </si>
  <si>
    <t>arnA pmrI yfbG b2255 JW2249</t>
  </si>
  <si>
    <t>arnA</t>
  </si>
  <si>
    <t>MKTVVFAYHDMGCLGIEALLAAGYEISAIFTHTDNPGEKAFYGSVARLAAERGIPVYAPDNVNHPLWVERIAQLSPDVIFSFYYRHLIYDEILQLAPAGAFNLHGSLLPKYRGRAPLNWVLVNGETETGVTLHRMVKRADAGAIVAQLRIAIAPDDIAITLHHKLCHAARQLLEQTLPAIKHGNILEIAQRENEATCFGRRTPDDSFLEWHKPASVLHNMVRAVADPWPGAFSYVGNQKFTVWSSRVHPHASKAQPGSVISVAPLLIACGDGALEIVTGQAGDGITMQGSQLAQTLGLVQGSRLNSQPACTARRRTRVLILGVNGFIGNHLTERLLREDHYEVYGLDIGSDAISRFLNHPHFHFVEGDISIHSEWIEYHVKKCDVVLPLVAIATPIEYTRNPLRVFELDFEENLRIIRYCVKYRKRIIFPSTSEVYGMCSDKYFDEDHSNLIVGPVNKPRWIYSVSKQLLDRVIWAYGEKEGLQFTLFRPFNWMGPRLDNLNAARIGSSRAITQLILNLVEGSPIKLIDGGKQKRCFTDIRDGIEALYRIIENAGNRCDGEIINIGNPENEASIEELGEMLLASFEKHPLRHHFPPFAGFRVVESSSYYGKGYQDVEHRKPSIRNAHRCLDWEPKIDMQETIDETLDFFLRTVDLTDKPS</t>
  </si>
  <si>
    <t>P77399</t>
  </si>
  <si>
    <t>FADJ_ECOLI</t>
  </si>
  <si>
    <t>Fatty acid oxidation complex subunit alpha [Includes: Enoyl-CoA hydratase/3-hydroxybutyryl-CoA epimerase (EC 4.2.1.17) (EC 5.1.2.3); 3-hydroxyacyl-CoA dehydrogenase (EC 1.1.1.35)]</t>
  </si>
  <si>
    <t>fadJ yfcX b2341 JW2338</t>
  </si>
  <si>
    <t>fadJ</t>
  </si>
  <si>
    <t>MEMTSAFTLNVRLDNIAVITIDVPGEKMNTLKAEFASQVRAIIKQLRENKELRGVVFVSAKPDNFIAGADINMIGNCKTAQEAEALARQGQQLMAEIHALPIQVIAAIHGACLGGGLELALACHGRVCTDDPKTVLGLPEVQLGLLPGSGGTQRLPRLIGVSTALEMILTGKQLRAKQALKLGLVDDVVPHSILLEAAVELAKKERPSSRPLPVRERILAGPLGRALLFKMVGKKTEHKTQGNYPATERILEVVETGLAQGTSSGYDAEARAFGELAMTPQSQALRSIFFASTDVKKDPGSDAPPAPLNSVGILGGGLMGGGIAYVTACKAGIPVRIKDINPQGINHALKYSWDQLEGKVRRRHLKASERDKQLALISGTTDYRGFAHRDLIIEAVFENLELKQQMVAEVEQNCAAHTIFASNTSSLPIGDIAAHATRPEQVIGLHFFSPVEKMPLVEIIPHAGTSAQTIATTVKLAKKQGKTPIVVRDKAGFYVNRILAPYINEAIRMLTQGERVEHIDAALVKFGFPVGPIQLLDEVGIDTGTKIIPVLEAAYGERFSAPANVVSSILNDDRKGRKNGRGFYLYGQKGRKSKKQVDPAIYPLIGTQGQGRISAPQVAERCVMLMLNEAVRCVDEQVIRSVRDGDIGAVFGIGFPPFLGGPFRYIDSLGAGEVVAIMQRLATQYGSRFTPCERLVEMGARGESFWKTTATDLQ</t>
  </si>
  <si>
    <t>P77400</t>
  </si>
  <si>
    <t>YBAT_ECOLI</t>
  </si>
  <si>
    <t>Inner membrane transport protein YbaT</t>
  </si>
  <si>
    <t>ybaT b0486 JW0475</t>
  </si>
  <si>
    <t>ybaT</t>
  </si>
  <si>
    <t>MMNTEGNNGNKPLGLWNVVSIGIGAMVGAGIFALLGQAALLMEASTWVAFAFGGIVAMFSGYAYARLGASYPSNGGIIDFFRRGLGNGVFSLALSLLYLLTLAVSIAMVARAFGAYAVQFLHEGSQEEHLILLYALGIIAVMTLFNSLSNHAVGRLEVILVGIKMMILLLLIIAGVWSLQPAHISVSAPPSSGAFFSCIGITFLAYAGFGMMANAADKVKDPQVIMPRAFLVAIGVTTLLYISLALVLLSDVSALELEKYADTAVAQAASPLLGHVGYVIVVIGALLATASAINANLFAVFNIMDNMGSERELPKLMNKSLWRQSTWGNIIVVVLIMLMTAALNLGSLASVASATFLICYLAVFVVAIRLRHDIHASLPILIVGTLVMLLVIVGFIYSLWSQGSRALIWIIGSLLLSLIVAMVMKRNKTV</t>
  </si>
  <si>
    <t>P77402</t>
  </si>
  <si>
    <t>YDIP_ECOLI</t>
  </si>
  <si>
    <t>Uncharacterized HTH-type transcriptional regulator YdiP</t>
  </si>
  <si>
    <t>ydiP b1696 JW1686</t>
  </si>
  <si>
    <t>ydiP</t>
  </si>
  <si>
    <t>MYQRCFDNASETLFVAGKTPRLSRFAFSDDPKWESGHHVHDNETELIYVKKGVARFTIDSSLYVAHADDIVVIERGRLHAVASDVNDPATTCTCALYGFQFQGAEENQLLQPHSCPVIAAGQGKEVIKTLFNELSVILPQSKNSQTSSLWDAFAYTLAILYYENFKNAYRSEQGYIKKDVLIKDILFYLNNNYREKITLEQLSKKFRASVSYICHEFTKEYRISPINYVIQRRMTEAKWSLTNTELSQAEISWRVGYENVDHFAKLFLRHVGCSPSDYRRQFKNCFAEQEILSEFPQPVSLVG</t>
  </si>
  <si>
    <t>P77409</t>
  </si>
  <si>
    <t>YDHU_ECOLI</t>
  </si>
  <si>
    <t>Putative cytochrome YdhU (Protein PhsC homolog)</t>
  </si>
  <si>
    <t>ydhU b1670 JW1660</t>
  </si>
  <si>
    <t>ydhU</t>
  </si>
  <si>
    <t>MNPSQHAEQFQSQLANYVPQFTPEFWPVWLIIAGVLLVGMWLVLGLHALLRARGVKKSATDHGEKIYLYSKAVRLWHWSNALLFVLLLASGLINHFAMVGATAVKSLVAVHEVCGFLLLACWLGFVLINAVGDNGHHYRIRRQGWLERAAKQTRFYLFGIMQGEEHPFPATTQSKFNPLQQVAYVGVMYGLLPLLLLTGLLCLYPQAVGDVFPGVRYWLLQTHFALAFISLFFIFGHLYLCTTGRTPHETFKSMVDGYHRH</t>
  </si>
  <si>
    <t>P77414</t>
  </si>
  <si>
    <t>WCAA_ECOLI</t>
  </si>
  <si>
    <t>Putative colanic acid biosynthesis glycosyl transferase WcaA</t>
  </si>
  <si>
    <t>wcaA b2059 JW2044</t>
  </si>
  <si>
    <t>wcaA</t>
  </si>
  <si>
    <t>MKNNPLISIYMPTWNRQQLAIRAIKSVLRQDYSNWEMIIVDDCSTSWEQLQQYVTALNDPRITYIHNDINSGACAVRNQAIMLAQGEYITGIDDDDEWTPNRLSVFLAHKQQLVTHAFLYANDYVCQGEVYSQPASLPLYPKSPYSRRLFYKRNIIGNQVFTWAWRFKECLFDTELKAAQDYDIFLRMVVEYGEPWKVEEATQILHINHGEMQITSSPKKFSGYFHFYRKHKDKFDRASKKYQLFTLYQIRNKRMTWRTLLTLLSVRNGKRLADGIRGR</t>
  </si>
  <si>
    <t>P77416</t>
  </si>
  <si>
    <t>HYFD_ECOLI</t>
  </si>
  <si>
    <t>Hydrogenase-4 component D (EC 1.-.-.-)</t>
  </si>
  <si>
    <t>hyfD b2484 JW2469</t>
  </si>
  <si>
    <t>hyfD</t>
  </si>
  <si>
    <t>MENLALTTLLLPFIGALVVSFSPQRRAAEWGVLFAALTTLCMLSLISAFYQADKVAVTLTLVNVGDVALFGLVIDRVSTLILFVVVFLGLLVTIYSTGYLTDKNREHPHNGTNRYYAFLLVFIGAMAGLVLSSTLLGQLLFFEITGGCSWALISYYQSDKAQRSALKALLITHIGSLGLYLAAATLFLQTGTFALSAMSELHGDARYLVYGGILFAAWGKSAQLPMQAWLPDAMEAPTPISAYLHAASMVKVGVYIFARAIIDGGNIPHVIGGVGMVMALVTILYGFLMYLPQQDMKRLLAWSTITQLGWMFFGLSLSIFGSRLALEGSIAYIVNHAFAKSLFFLVAGALSYSCGTRLLPRLRGVLHTLPLPGVGFCVAALAITGVPPFNGFFSKFPLFAAGFALSVEYWILLPAMILLMIESVASFAWFIRWFGRVVPGKPSEAVADAAPLPGSMRLVLIVLIVMSLISSVIAATWLQ</t>
  </si>
  <si>
    <t>P77423</t>
  </si>
  <si>
    <t>HYFH_ECOLI</t>
  </si>
  <si>
    <t>Hydrogenase-4 component H</t>
  </si>
  <si>
    <t>hyfH b2488 JW2473</t>
  </si>
  <si>
    <t>hyfH</t>
  </si>
  <si>
    <t>MLKLLKTIMRAGTATVKYPFAPLEVSPGFRGKPDLMPSQCIACGACACACPANALTIQTDDQQNSRTWQLYLGRCIYCGRCEEVCPTRAIQLTNNFELTVTNKADLYTRATFHLQRCSRCERPFAPQKTIALAAELLAQQQNAPQNREMLWAQASVCPECKQRATLINDDTDVLLVAKEQL</t>
  </si>
  <si>
    <t>P77425</t>
  </si>
  <si>
    <t>ALLC_ECOLI</t>
  </si>
  <si>
    <t>Allantoate amidohydrolase (AAH) (EC 3.5.3.9) (Allantoate deiminase)</t>
  </si>
  <si>
    <t>allC glxB7 ylbB b0516 JW0504</t>
  </si>
  <si>
    <t>allC</t>
  </si>
  <si>
    <t>MITHFRQAIEETLPWLSSFGADPAGGMTRLLYSPEWLETQQQFKKRMAASGLETRFDEVGNLYGRLNGTEYPQEVVLSGSHIDTVVNGGNLDGQFGALAAWLAIDWLKTQYGAPLRTVEVVAMAEEEGSRFPYVFWGSKNIFGLANPDDVRNICDAKGNSFVDAMKACGFTLPNAPLTPRQDIKAFVELHIEQGCVLESNGQSIGVVNAIVGQRRYTVTLNGESNHAGTTPMGYRRDTVYAFSRICHQSVEKAKRMGDPLVLTFGKVEPRPNTVNVVPGKTTFTIDCRHTDAAVLRDFTQQLENDMRAICDEMDIGIDIDLWMDEEPVPMNKELVATLTELCEREKLNYRVMHSGAGHDAQIFAPRVPTCMIFIPSINGISHNPAERTNITDLAEGVKTLALMLYQLAWQK</t>
  </si>
  <si>
    <t>P77427</t>
  </si>
  <si>
    <t>YBEU_ECOLI</t>
  </si>
  <si>
    <t>Uncharacterized protein YbeU</t>
  </si>
  <si>
    <t>ybeU b0648 JW0643</t>
  </si>
  <si>
    <t>ybeU</t>
  </si>
  <si>
    <t>MNKEEQYLLFALSAPMEILNQGCKPAHDSPKMYTGIKEFELSSSWGINNRDDLIQTIYQMTDDGHANDLAGLYLTWHRSSPEEWKALIAGGSERGLIYTQFVAQTAMCCGEGGIKAWDYVRMGFLSRVGVLNKWLTEEESLWLQSRVYVRAHHYYHSWMHYFSAYSLGRLYWQSSQCEDNTSLREALTLYKYDSAGSRMFEELAAGSDRFYATLPWQPLTVQSECPVTLKDVSDL</t>
  </si>
  <si>
    <t>P77432</t>
  </si>
  <si>
    <t>LSRK_ECOLI</t>
  </si>
  <si>
    <t>Autoinducer-2 kinase (AI-2 kinase) (EC 2.7.1.189)</t>
  </si>
  <si>
    <t>lsrK ydeV b1511 JW1504</t>
  </si>
  <si>
    <t>lsrK</t>
  </si>
  <si>
    <t>MARLFTLSESKYYLMALDAGTGSIRAVIFDLEGNQIAVGQAEWRHLAVPDVPGSMEFDLNKNWQLACECMRQALHNAGIAPEYIAAVSACSMREGIVLYNNEGAPIWACANVDARAAREVSELKELHNNTFENEVYRATGQTLALSAIPRLLWLAHHRSDIYRQASTITMISDWLAYMLSGELAVDPSNAGTTGLLDLTTRDWKPALLDMAGLRADILSPVKETGTLLGVVSSQAAELCGLKAGTPVVVGGGDVQLGCLGLGVVRPAQTAVLGGTFWQQVVNLAAPVTDPEMNVRVNPHVIPGMVQAESISFFTGLTMRWFRDAFCAEEKLIAERLGIDTYTLLEEMASRVPPGSWGVMPIFSDRMRFKTWYHAAPSFINLSIDPDKCNKATLFRALEENAAIVSACNLQQIADFSNIHPSSLVFAGGGSKGKLWSQILADVSGLPVNIPVVKEATALGCAIAAGVGAGIFSSMAETGERLVRWERTHTPDPEKHELYQDSRDKWQAVYQDQLGLVDHGLTTSLWKAPGL</t>
  </si>
  <si>
    <t>P77433</t>
  </si>
  <si>
    <t>YKGG_ECOLI</t>
  </si>
  <si>
    <t>Uncharacterized protein YkgG</t>
  </si>
  <si>
    <t>ykgG b0308 JW5042</t>
  </si>
  <si>
    <t>ykgG</t>
  </si>
  <si>
    <t>MDNRGEFLNNVAQALGRPLRLEPQAEDAPLNNYANERLTQLNQQQRCDAFIQFASDVMLTRCELTSEAKAAEAAIRLCKELGDQSVVISGDTRLEELGISERLQQECNAVVWDPAKGAENISQAEQAKVGVVYAEYGLTESGGVVLFSAAERGRSLSLLPEYSLFILRKSTILPRVAQLAEKLHQKAQAGERMPSCINIISGPSSTADIELIKVVGVHGPVKAVYLIIEDC</t>
  </si>
  <si>
    <t>P77434</t>
  </si>
  <si>
    <t>ALAC_ECOLI</t>
  </si>
  <si>
    <t>Glutamate-pyruvate aminotransferase AlaC (EC 2.6.1.2)</t>
  </si>
  <si>
    <t>alaC yfdZ b2379 JW2376</t>
  </si>
  <si>
    <t>alaC</t>
  </si>
  <si>
    <t>MADTRPERRFTRIDRLPPYVFNITAELKMAARRRGEDIIDFSMGNPDGATPPHIVEKLCTVAQRPDTHGYSTSRGIPRLRRAISRWYQDRYDVEIDPESEAIVTIGSKEGLAHLMLATLDHGDTVLVPNPSYPIHIYGAVIAGAQVRSVPLVEGVDFFNELERAIRESYPKPKMMILGFPSNPTAQCVELEFFEKVVALAKRYDVLVVHDLAYADIVYDGWKAPSIMQVPGARDVAVEFFTLSKSYNMAGWRIGFMVGNKTLVSALARIKSYHDYGTFTPLQVAAIAALEGDQQCVRDIAEQYKRRRDVLVKGLHEAGWMVEMPKASMYVWAKIPEPYAAMGSLEFAKKLLNEAKVCVSPGIGFGDYGDTHVRFALIENRDRIRQAIRGIKAMFRADGLLPASSKHIHENAE</t>
  </si>
  <si>
    <t>P77437</t>
  </si>
  <si>
    <t>HYFF_ECOLI</t>
  </si>
  <si>
    <t>Hydrogenase-4 component F (EC 1.-.-.-)</t>
  </si>
  <si>
    <t>hyfF b2486 JW2471</t>
  </si>
  <si>
    <t>hyfF</t>
  </si>
  <si>
    <t>MSYSVMFALLLLTPLLFSLLCFACRKRRLSATRTVTVLHSLGITLLLILALWVVQTAADAGEIFAAGLWLHIDGLGGLFLAILGVIGFLTGIYSIGYMRHEVAHGELSPVTLCDYYGFFHLFLFTMLLVVTSNNLIVMWAAIEATTLSSAFLVGIYGQRSSLEAAWKYIIICTVGVAFGLFGTVLVYANAASVMPQAEMAIFWSEVLKQSSLLDPTLMLLAFVFLLIGFGTKTGLFPMHAWLPDAHSEAPSPVSALLSAVLLNCALLVLIRYYIIICQAIGSDFPNRLLLIFGMLSVAVAAFFILVQRDIKRLLAYSSVENMGLVAVELGIGGPLGIFAALLHILNHSLAKTLLFCGSGNVLLKYGTRDLNVVCGMLKIMPFTAVLFGGGALALAGMPPFNIFLSEFMTITAGLARNHLLIIVLLLLLLTLVLAGLVRMAARVLMAKPPQAVNRGDLGWLTTSPMVILLVMMLAMGTHIPQPVIRILAGASTIVLSGTHDLPAQRSTWHDFLPSGTASVSEKHSER</t>
  </si>
  <si>
    <t>P77439</t>
  </si>
  <si>
    <t>PTFX1_ECOLI</t>
  </si>
  <si>
    <t>Multiphosphoryl transfer protein 1 (MTP 1) (Triphosphoryl transfer protein 1) (TTP 1) [Includes: Phosphoenolpyruvate-protein phosphotransferase (EC 2.7.3.9) (Phosphotransferase system enzyme I); Phosphocarrier protein HPr (Protein H); PTS system fructose-like EIIA component (EC 2.7.1.202) (Fructose-like phosphotransferase enzyme IIA component)]</t>
  </si>
  <si>
    <t>fryA ypdD b2383 JW2380</t>
  </si>
  <si>
    <t>fryA</t>
  </si>
  <si>
    <t>MLTIQFLCPLPNGLHARPAWELKEQCSQWQSEITFINHRQNAKADAKSSLALIGTGTLFNDSCSLNISGSDEEQARRVLEEYIQVRFIDSDSVQPTQAELTAHPLPRSLSRLNPDLLYGNVLASGVGVGTLTLLQSDSLDSYRAIPASAQDSTRLEHSLATLAEQLNQQLRERDGESKTILSAHLSLIQDDEFAGNIRRLMTEQHQGLGAAIISNMEQVCAKLSASASDYLRERVSDIRDISEQLLHITWPELKPRNKLVLEKPTILVAEDLTPSQFLSLDLKNLAGMILEKTGRTSHTLILARASAIPVLSGLPLDAIARYAGQPAVLDAQCGVLAINPNDAVSGYYQVAQTLADKRQKQQAQAAAQLAYSRDNKRIDIAANIGTALEAPGAFANGAEGVGLFRTEMLYMDRDSAPDEQEQFEAYQQVLLAAGDKPIIFRTMDIGGDKSIPYLNIPQEENPFLGYRAVRIYPEFAGLFRTQLRAILRAASFGNAQLMIPMVHSLDQILWVKGEIQKAIVELKRDGLRHAETITLGIMVEVPSVCYIIDHFCDEVDFFSIGSNDMTQYLYAVDRNNPRVSPLYNPITPSFLRMLQQIVTTAHQRGKWVGICGELGGESRYLPLLLGLGLDELSMSSPRIPAVKSQLRQLDSEACRELARQACECRSAQEIEALLTAFTPEEDVRPLLALENIFVDQDFSNKEQAIQFLCGNLGVNGRTEHPFELEEDVWQREEIVTTGVGFGVAIPHTKSQWIRHSSISIARLAKPIGWQSEMGEVELVIMLTLGANEGMNHVKVFSQLARKLVNKNFRQSLFAAQDAQSILTLLETELTF</t>
  </si>
  <si>
    <t>P77444</t>
  </si>
  <si>
    <t>SUFS_ECOLI</t>
  </si>
  <si>
    <t>Cysteine desulfurase (EC 2.8.1.7) (Selenocysteine beta-lyase) (SCL) (Selenocysteine lyase) (EC 4.4.1.16) (Selenocysteine reductase)</t>
  </si>
  <si>
    <t>sufS csdB ynhB b1680 JW1670</t>
  </si>
  <si>
    <t>sufS</t>
  </si>
  <si>
    <t>MIFSVDKVRADFPVLSREVNGLPLAYLDSAASAQKPSQVIDAEAEFYRHGYAAVHRGIHTLSAQATEKMENVRKRASLFINARSAEELVFVRGTTEGINLVANSWGNSNVRAGDNIIISQMEHHANIVPWQMLCARVGAELRVIPLNPDGTLQLETLPTLFDEKTRLLAITHVSNVLGTENPLAEMITLAHQHGAKVLVDGAQAVMHHPVDVQALDCDFYVFSGHKLYGPTGIGILYVKEALLQEMPPWEGGGSMIATVSLSEGTTWTKAPWRFEAGTPNTGGIIGLGAALEYVSALGLNNIAEYEQNLMHYALSQLESVPDLTLYGPQNRLGVIAFNLGKHHAYDVGSFLDNYGIAVRTGHHCAMPLMAYYNVPAMCRASLAMYNTHEEVDRLVTGLQRIHRLLG</t>
  </si>
  <si>
    <t>P77445</t>
  </si>
  <si>
    <t>EUTE_ECOLI</t>
  </si>
  <si>
    <t>Ethanolamine utilization protein EutE</t>
  </si>
  <si>
    <t>eutE yffX b2455 JW2439</t>
  </si>
  <si>
    <t>eutE</t>
  </si>
  <si>
    <t>MNQQDIEQVVKAVLLKMQSSDTPSAAVHEMGVFASLDDAVAAAKVAQQGLKSVAMRQLAIAAIREAGEKHARDLAELAVSETGMGRVEDKFAKNVAQARGTPGVECLSPQVLTGDNGLTLIENAPWGVVASVTPSTNPAATVINNAISLIAAGNSVIFAPHPAAKKVSQRAITLLNQAIVAAGGPENLLVTVANPDIETAQRLFKFPGIGLLVVTGGEAVVEAARKHTNKRLIAAGAGNPPVVVDETADLARAAQSIVKGASFDNNIICADEKVLIVVDSVADELMRLMEGQHAVKLTAEQAQQLQPVLLKNIDERGKGTVSRDWVGRDAGKIAAAIGLKVPQETRLLFVETTAEHPFAVTELMMPVLPVVRVANVADAIALAVKLEGGCHHTAAMHSRNIENMNQMANAIDTSIFVKNGPCIAGLGLGGEGWTTMTITTPTGEGVTSARTFVRLRRCVLVDAFRIV</t>
  </si>
  <si>
    <t>P77453</t>
  </si>
  <si>
    <t>HYFJ_ECOLI</t>
  </si>
  <si>
    <t>Hydrogenase-4 component J (EC 1.-.-.-)</t>
  </si>
  <si>
    <t>hyfJ b2490 JW2475</t>
  </si>
  <si>
    <t>hyfJ</t>
  </si>
  <si>
    <t>MTEECGEIVFWTLRKKFVASSDEMPEHSSQVMYYSLAIGHHVGVIDCLNVAFRCPLTEYEDWLALVEEEQARRKMLGVMTFGEIVIDASHTALLTRAFAPLADDATSVWQARSIQFIHLLDEIVQEPAIYLMARKIA</t>
  </si>
  <si>
    <t>P77454</t>
  </si>
  <si>
    <t>GLSA1_ECOLI</t>
  </si>
  <si>
    <t>Glutaminase 1 (EC 3.5.1.2)</t>
  </si>
  <si>
    <t>glsA1 ybaS b0485 JW0474</t>
  </si>
  <si>
    <t>glsA1</t>
  </si>
  <si>
    <t>MLDANKLQQAVDQAYTQFHSLNGGQNADYIPFLANVPGQLAAVAIVTCDGNVYSAGDSDYRFALESISKVCTLALALEDVGPQAVQDKIGADPTGLPFNSVIALELHGGKPLSPLVNAGAIATTSLINAENVEQRWQRILHIQQQLAGEQVALSDEVNQSEQTTNFHNRAIAWLLYSAGYLYCDAMEACDVYTRQCSTLLNTIELATLGATLAAGGVNPLTHKRVLQADNVPYILAEMMMEGLYGRSGDWAYRVGLPGKSGVGGGILAVVPGVMGIAAFSPPLDEDGNSVRGQKMVASVAKQLGYNVFKG</t>
  </si>
  <si>
    <t>P77455</t>
  </si>
  <si>
    <t>PAAZ_ECOLI</t>
  </si>
  <si>
    <t>Bifunctional protein PaaZ [Includes: 2-oxepin-2(3H)-ylideneacetyl-CoA hydrolase (EC 3.3.2.12) (Oxepin-CoA hydrolase); 3-oxo-5,6-dehydrosuberyl-CoA semialdehyde dehydrogenase (EC 1.2.1.91)]</t>
  </si>
  <si>
    <t>paaZ maoC ydbN b1387 JW1382</t>
  </si>
  <si>
    <t>paaZ</t>
  </si>
  <si>
    <t>MQQLASFLSGTWQSGRGRSRLIHHAISGEALWEVTSEGLDMAAARQFAIEKGAPALRAMTFIERAAMLKAVAKHLLSEKERFYALSAQTGATRADSWVDIEGGIGTLFTYASLGSRELPDDTLWPEDELIPLSKEGGFAARHLLTSKSGVAVHINAFNFPCWGMLEKLAPTWLGGMPAIIKPATATAQLTQAMVKSIVDSGLVPEGAISLICGSAGDLLDHLDSQDVVTFTGSAATGQMLRVQPNIVAKSIPFTMEADSLNCCVLGEDVTPDQPEFALFIREVVREMTTKAGQKCTAIRRIIVPQALVNAVSDALVARLQKVVVGDPAQEGVKMGALVNAEQRADVQEKVNILLAAGCEIRLGGQADLSAAGAFFPPTLLYCPQPDETPAVHATEAFGPVATLMPAQNQRHALQLACAGGGSLAGTLVTADPQIARQFIADAARTHGRIQILNEESAKESTGHGSPLPQLVHGGPGRAGGGEELGGLRAVKHYMQRTAVQGSPTMLAAISKQWVRGAKVEEDRIHPFRKYFEELQPGDSLLTPRRTMTEADIVNFACLSGDHFYAHMDKIAAAESIFGERVVHGYFVLSAAAGLFVDAGVGPVIANYGLESLRFIEPVKPGDTIQVRLTCKRKTLKKQRSAEEKPTGVVEWAVEVFNQHQTPVALYSILTLVARQHGDFVD</t>
  </si>
  <si>
    <t>P77460</t>
  </si>
  <si>
    <t>YBCY_ECOLI</t>
  </si>
  <si>
    <t>Putative uncharacterized protein YbcY</t>
  </si>
  <si>
    <t>ybcY b0562 JW0551</t>
  </si>
  <si>
    <t>ybcY</t>
  </si>
  <si>
    <t>MGVSNRLAWGCPTKEHLLPHFLEHLGNNHLDIGVGTGFYLTHVPESSLISLMDLNEASLNAASTRAGESKIKHKISHDVFEPYPAALHGQFDSISMSYLLHCLPGNISTKSCVIRNAAQALTDDGTLYGATILGDGVVHNSFGQKLMRIYNQKGIFSNTKDSEEGLTHILSEHFENVKTKVQGTVVMFSASGKK</t>
  </si>
  <si>
    <t>P77463</t>
  </si>
  <si>
    <t>DDPC_ECOLI</t>
  </si>
  <si>
    <t>Probable D,D-dipeptide transport system permease protein DdpC</t>
  </si>
  <si>
    <t>ddpC yddQ b1485 JW1480</t>
  </si>
  <si>
    <t>ddpC</t>
  </si>
  <si>
    <t>MMLSEETSAVRPQKQTRFNGAKLVWMLKGSPLTVTSAVIIVLMLLMMIFSPWLATHDPNAIDLTARLLPPSAAHWFGTDEVGRDLFSRVLVGSQQSILAGLVVVAIAGMIGSLLGCLSGVLGGRADAIIMRIMDIMLSIPSLVLTMALAAALGPSLFNAMLAIAIVRIPFYVRLARGQALVVRQYTYVQAAKTFGASRWHLINWHILRNSLPPLIVQASLDIGSAILMAATLGFIGLGAQQPSAEWGAMVANGRNYVLDQWWYCAFPGAAILLTAVGFNLFGDGIRDLLDPKAGGKQS</t>
  </si>
  <si>
    <t>P77467</t>
  </si>
  <si>
    <t>PAAG_ECOLI</t>
  </si>
  <si>
    <t>1,2-epoxyphenylacetyl-CoA isomerase (EC 5.3.3.18)</t>
  </si>
  <si>
    <t>paaG ydbT b1394 JW1389</t>
  </si>
  <si>
    <t>paaG</t>
  </si>
  <si>
    <t>MMEFILSHVEKGVMTLTLNRPERLNSFNDEMHAQLAECLKQVERDDTIRCLLLTGAGRGFCAGQDLNDRNVDPTGPAPDLGMSVERFYNPLVRRLAKLPKPVICAVNGVAAGAGATLALGGDIVIAARSAKFVMAFSKLGLIPDCGGTWLLPRVAGRARAMGLALLGNQLSAEQAHEWGMIWQVVDDETLADTAQQLARHLATQPTFGLGLIKQAINSAETNTLDTQLDLERDYQRLAGRSADYREGVSAFLAKRSPQFTGK</t>
  </si>
  <si>
    <t>P77468</t>
  </si>
  <si>
    <t>SFMD_ECOLI</t>
  </si>
  <si>
    <t>Outer membrane usher protein SfmD</t>
  </si>
  <si>
    <t>sfmD b0532 JW0521</t>
  </si>
  <si>
    <t>sfmD</t>
  </si>
  <si>
    <t>MKIPTTTDIPQRYTWCLAGICYSSLAILPSFLSYAESYFNPAFLLENGTSVADLSRFERGNHQPAGVYRVDLWRNDEFIGSQDIVFESTTENTGDKSGGLMPCFNQVLLERIGLNSSAFPELAQQQNNKCINLLKAVPDATINFDFAAMRLNITIPQIALLSSAHGYIPPEEWDEGIPALLLNYNFTGNRGNGNDSYFFSELSGINIGPWRLRNNGSWNYFRGNGYHSEQWNNIGTWVQRAIIPLKSELVMGDGNTGSDIFDGVGFRGVRLYSSDNMYPDSQQGFAPTVRGIARTAAQLTIRQNGFIIYQSYVSPGAFEITDLHPTSSNGDLDVTIDERDGNQQNYTIPYSTVPILQREGRFKFDLTAGDFRSGNSQQSSPFFFQGTALGGLPQEFTAYGGTQLSANYTAFLLGLGRNLGNWGAVSLDVTHARSQLADASRHEGDSIRFLYAKSMNTFGTNFQLMGYRYSTQGFYTLDDVAYRRMEGYEYDYDGEHRDEPIIVNYHNLRFSRKDRLQLNVSQSLNDFGSLYISGTHQKYWNTSDSDTWYQVGYTSSWVGISYSLSFSWNESVGIPDNERIVGLNVSVPFNVLTKRRYTRENALDRAYASFNANRNSNGQNSWLAGVGGTLLEGHNLSYHVSQGDTSNNGYTGSATANWQAAYGTLGGGYNYDRDQHDVNWQLSGGVVGHENGITLSQPLGDTNVLIKAPGAGGVRIENQTGILTDWRGYAVMLYATVYRYNRIALDTNTMGNSIDVEKNISSVVPTQGALVRANFDTRIGVRALITVTQGGKPVPFGSLVRENSTGITSMVGDDGQVYLSGAPLSGELLVQWGDGANSRCIAHYVLPKQSLQQAVTVISAVCTHPGS</t>
  </si>
  <si>
    <t>DISULFID 840..862;  /evidence="ECO:0000255"</t>
  </si>
  <si>
    <t>P77473</t>
  </si>
  <si>
    <t>PDEB_ECOLI</t>
  </si>
  <si>
    <t>Probable cyclic di-GMP phosphodiesterase PdeB (EC 3.1.4.52)</t>
  </si>
  <si>
    <t>pdeB ylaB b0457 JW5062</t>
  </si>
  <si>
    <t>pdeB</t>
  </si>
  <si>
    <t>MRTRHLVGLISGVLILSVLLPVGLSIWLAHQQVETSFIEELDTYSSRVAIRANKVATQGKDALQELERWQGAACSEAHLMEMRRVSYSYRYIQEVAYIDNNVPQCSSLEHESPPDTFPEPGKISKDGYRVWLTSHNDLGIIRYMVAMGTAHYVVMIDPASFIDVIPYSSWQIDAAIIGNAHNVVITSSDEIAQGIITRLQKTPGEHIENNGIIYDILPLPEMNISIITWASTKMLQKGWHRQVFIWLPLGLVIGLLAAMFVLRILRRIQSPHHRLQDAIENRDICVHYQPIVSLANGKIVGAEALARWPQTDGSWLSPDSFIPLAQQTGLSEPLTLLIIRSVFEDMGDWLRQHPQQHISINLESPVLTSEKIPQLLRDMINHYQVNPRQIALELTEREFADPKTSAPIISRYREAGHEIYLDDFGTGYSSLSYLQDLDVDILKIDKSFVDALEYKNVTPHIIEMAKTLKLKMVAEGIETSKQEEWLRQHGVHYGQGWLYSKALPKEDFLRWAEQHL</t>
  </si>
  <si>
    <t>P77475</t>
  </si>
  <si>
    <t>YQAB_ECOLI</t>
  </si>
  <si>
    <t>Fructose-1-phosphate phosphatase YqaB (EC 3.1.3.-) (Fructose-1-phosphatase)</t>
  </si>
  <si>
    <t>yqaB b2690 JW2665</t>
  </si>
  <si>
    <t>yqaB</t>
  </si>
  <si>
    <t>MYERYAGLIFDMDGTILDTEPTHRKAWREVLGHYGLQYDIQAMIALNGSPTWRIAQAIIELNQADLDPHALAREKTEAVRSMLLDSVEPLPLVDVVKSWHGRRPMAVGTGSESAIAEALLAHLGLRHYFDAVVAADHVKHHKPAPDTFLLCAQRMGVQPTQCVVFEDADFGIQAARAAGMDAVDVRLL</t>
  </si>
  <si>
    <t>P77481</t>
  </si>
  <si>
    <t>YCJV_ECOLI</t>
  </si>
  <si>
    <t>Putative uncharacterized ABC transporter ATP-binding protein YcjV</t>
  </si>
  <si>
    <t>ycjV ymjB b4524 JW1311/JW5203 b1318</t>
  </si>
  <si>
    <t>ycjV</t>
  </si>
  <si>
    <t>MAQLSLQHIQKIYDNQVHVVKDFNLEIADKEFIVFVGPSGCGKSTTLRMIAGLEEISGGDLLIDGKRMNDVPAKARNIAMVFQNYALYPHMTVYDNMAFGLKMQKIAKEVIDERVNWAAQILGLREYLKRKPGALSGGQRQRVALGRAIVREAGVFLMDEPLSNLDAKLRVQMRAEISKLHQKLNTTMIYVTHDQTEAMTMATRIVIMKDGIVQQVGAPKTVYNQPANMFVSGFIGSPAMNFIRGTIDGDKFVTETLKLTIPEEKLAVLKTQESLHKPIVMGIRPEDIHPDAQEENNISAKISVAELTGAEFMLYTTVGGHELVVRAGALNDYHAGENITIHFDMTKCHFFDAETEIAIR</t>
  </si>
  <si>
    <t>P77485</t>
  </si>
  <si>
    <t>CUSS_ECOLI</t>
  </si>
  <si>
    <t>Sensor histidine kinase CusS (EC 2.7.13.3)</t>
  </si>
  <si>
    <t>cusS ybcZ b0570 JW5082</t>
  </si>
  <si>
    <t>cusS</t>
  </si>
  <si>
    <t>MVSKPFQRPFSLATRLTFFISLATIAAFFAFAWIMIHSVKVHFAEQDINDLKEISATLERVLNHPDETQARRLMTLEDIVSGYSNVLISLADSQGKTVYHSPGAPDIREFTRDAIPDKDAQGGEVYLLSGPTMMMPGHGHGHMEHSNWRMINLPVGPLVDGKPIYTLYIALSIDFHLHYINDLMNKLIMTASVISILIVFIVLLAVHKGHAPIRSVSRQIQNITSKDLDVRLDPQTVPIELEQLVLSFNHMIERIEDVFTRQSNFSADIAHEIRTPITNLITQTEIALSQSRSQKELEDVLYSNLEELTRMAKMVSDMLFLAQADNNQLIPEKKMLNLADEVGKVFDFFEALAEDRGVELRFVGDKCQVAGDPLMLRRALSNLLSNALRYTPTGETIVVRCQTVDHLVQVIVENPGTPIAPEHLPRLFDRFYRVDPSRQRKGEGSGIGLAIVKSIVVAHKGTVAVTSDARGTRFVITLPA</t>
  </si>
  <si>
    <t>P77488</t>
  </si>
  <si>
    <t>DXS_ECOLI</t>
  </si>
  <si>
    <t>1-deoxy-D-xylulose-5-phosphate synthase (EC 2.2.1.7) (1-deoxyxylulose-5-phosphate synthase) (DXP synthase) (DXPS)</t>
  </si>
  <si>
    <t>dxs yajP b0420 JW0410</t>
  </si>
  <si>
    <t>dxs</t>
  </si>
  <si>
    <t>MSFDIAKYPTLALVDSTQELRLLPKESLPKLCDELRRYLLDSVSRSSGHFASGLGTVELTVALHYVYNTPFDQLIWDVGHQAYPHKILTGRRDKIGTIRQKGGLHPFPWRGESEYDVLSVGHSSTSISAGIGIAVAAEKEGKNRRTVCVIGDGAITAGMAFEAMNHAGDIRPDMLVILNDNEMSISENVGALNNHLAQLLSGKLYSSLREGGKKVFSGVPPIKELLKRTEEHIKGMVVPGTLFEELGFNYIGPVDGHDVLGLITTLKNMRDLKGPQFLHIMTKKGRGYEPAEKDPITFHAVPKFDPSSGCLPKSSGGLPSYSKIFGDWLCETAAKDNKLMAITPAMREGSGMVEFSRKFPDRYFDVAIAEQHAVTFAAGLAIGGYKPIVAIYSTFLQRAYDQVLHDVAIQKLPVLFAIDRAGIVGADGQTHQGAFDLSYLRCIPEMVIMTPSDENECRQMLYTGYHYNDGPSAVRYPRGNAVGVELTPLEKLPIGKGIVKRRGEKLAILNFGTLMPEAAKVAESLNATLVDMRFVKPLDEALILEMAASHEALVTVEENAIMGGAGSGVNEVLMAHRKPVPVLNIGLPDFFIPQGTQEEMRAELGLDAAGMEAKIKAWLA</t>
  </si>
  <si>
    <t>P77489</t>
  </si>
  <si>
    <t>PAOC_ECOLI</t>
  </si>
  <si>
    <t>Aldehyde oxidoreductase molybdenum-binding subunit PaoC (EC 1.2.99.6)</t>
  </si>
  <si>
    <t>paoC yagR b0284 JW0278</t>
  </si>
  <si>
    <t>paoC</t>
  </si>
  <si>
    <t>MKFDKPAGENPIDQLKVVGRPHDRIDGPLKTTGTARYAYEWHEEAPNAAYGYIVGSAIAKGRLTALDTDAAQKAPGVLAVITASNAGALGKGDKNTARLLGGPTIEHYHQAIALVVAETFEQARAAASLVQAHYRRNKGAYSLADEKQAVNQPPEDTPDKNVGDFDGAFTSAAVKIDATYTTPDQSHMAMEPHASMAVWDGNKLTLWTSNQMIDWCRTDLAKTLKVPVENVRIISPYIGGGFGGKLFLRSDALLAALAARAVKRPVKVMLPRPSIPNNTTHRPATLQHLRIGADQSGKITAISHESWSGNLPGGTPETAVQQSELLYAGANRHTGLRLATLDLPEGNAMRAPGEAPGLMALEIAIDELAEKAGIDPVEFRILNDTQVDPADPTRCFSRRQLIECLRTGADKFGWKQRNATPGQVRDGEWLVGHGVAAGFRNNLLEKSGARVHLEQNGTVTVETDMTDIGTGSYTILAQTAAEMLGVPLEQVAVHLGDSSFPVSAGSGGQWGANTSTSGVYAACMKLREMIASAVGFDPEQSQFADGKITNGTRSATLHEATAGGRLTAEESIEFGTLSKEYQQSTFAGHFVEVGVHSATGEVRVRRMLAVCAAGRILNPKTARSQVIGAMTMGMGAALMEELAVDDRLGYFVNHDMAGYEVPVHADIPKQEVIFLDDTDPISSPMKAKGVGELGLCGVSAAIANAVYNATGIRVRDYPITLDKLLDKLPDVV</t>
  </si>
  <si>
    <t>P77493</t>
  </si>
  <si>
    <t>YDJH_ECOLI</t>
  </si>
  <si>
    <t>Uncharacterized sugar kinase YdjH (EC 2.7.1.-)</t>
  </si>
  <si>
    <t>ydjH b1772 JW5289</t>
  </si>
  <si>
    <t>ydjH</t>
  </si>
  <si>
    <t>MDNLDVICIGAAIVDIPLQPVSKNIFDVDSYPLERIAMTTGGDAINEATIISRLGHRTALMSRIGKDAAGQFILDHCRKENIDIQSLKQDVSIDTSINVGLVTEDGERTFVTNRNGSLWKLNIDDVDFARFSQAKLLSLASIFNSPLLDGKALTEIFTQAKARQMIICADMIKPRLNETLDDICEALSYVDYLFPNFAEAKLLTGKETLDEIADCFLACGVKTVVIKTGKDGCFIKRGDMTMKVPAVAGITAIDTIGAGDNFASGFIAALLEGKNLRECARFANATAAISVLSVGATTGVKNRKLVEQLLEEYEG</t>
  </si>
  <si>
    <t>P77494</t>
  </si>
  <si>
    <t>HOKB_ECOLI</t>
  </si>
  <si>
    <t>Toxic protein HokB</t>
  </si>
  <si>
    <t>hokB ydcB b4428 JW5225</t>
  </si>
  <si>
    <t>hokB</t>
  </si>
  <si>
    <t>MKHNPLVVCLLIICITILTFTLLTRQTLYELRFRDGDKEVAALMACTSR</t>
  </si>
  <si>
    <t>P77495</t>
  </si>
  <si>
    <t>PRPE_ECOLI</t>
  </si>
  <si>
    <t>Propionate--CoA ligase (EC 6.2.1.17) (Propionyl-CoA synthetase)</t>
  </si>
  <si>
    <t>prpE yahU b0335 JW0326</t>
  </si>
  <si>
    <t>prpE</t>
  </si>
  <si>
    <t>MSFSEFYQRSINEPEQFWAEQARRIDWQTPFTQTLDHSNPPFARWFCEGRTNLCHNAIDRWLEKQPEALALIAVSSETEEERTFTFRQLHDEVNAVASMLRSLGVQRGDRVLVYMPMIAEAHITLLACARIGAIHSVVFGGFASHSVAARIDDAKPVLIVSADAGARGGKIIPYKKLLDDAISQAQHQPRHVLLVDRGLAKMARVSGRDVDFASLRHQHIGARVPVAWLESNETSCILYTSGTTGKPKGVQRDVGGYAVALATSMDTIFGGKAGSVFFCASDIGWVVGHSYIVYAPLLAGMATIVYEGLPTWPDCGVWWTIVEKYQVSRMFSAPTAIRVLKKFPTAEIRKHDLSSLEVLYLAGEPLDEPTASWVSNTLDVPVIDNYWQTESGWPIMAIARGLDDRPTRLGSPGVPMYGYNVQLLNEVTGEPCGVNEKGMLVVEGPLPPGCIQTIWGDDGRFVKTYWSLFSRPVYATFDWGIRDADGYHFILGRTDDVINVAGHRLGTREIEESISSHPGVAEVAVVGVKDALKGQVAVAFVIPKESDSLEDRDVAHSQEKAIMALVDSQIGNFGRPAHVWFVSQLPKTRSGKMLRRTIQAICEGRDPGDLTTIDDPASLDQIRQAMEE</t>
  </si>
  <si>
    <t>P77499</t>
  </si>
  <si>
    <t>SUFC_ECOLI</t>
  </si>
  <si>
    <t>Probable ATP-dependent transporter SufC</t>
  </si>
  <si>
    <t>sufC ynhD b1682 JW1672</t>
  </si>
  <si>
    <t>sufC</t>
  </si>
  <si>
    <t>MLSIKDLHVSVEDKAILRGLSLDVHPGEVHAIMGPNGSGKSTLSATLAGREDYEVTGGTVEFKGKDLLALSPEDRAGEGIFMAFQYPVEIPGVSNQFFLQTALNAVRSYRGQETLDRFDFQDLMEEKIALLKMPEDLLTRSVNVGFSGGEKKRNDILQMAVLEPELCILDESDSGLDIDALKVVADGVNSLRDGKRSFIIVTHYQRILDYIKPDYVHVLYQGRIVKSGDFTLVKQLEEQGYGWLTEQQ</t>
  </si>
  <si>
    <t>P77503</t>
  </si>
  <si>
    <t>YCJS_ECOLI</t>
  </si>
  <si>
    <t>D-glucoside 3-dehydrogenase (EC 1.1.1.-)</t>
  </si>
  <si>
    <t>ycjS b1315 JW1308</t>
  </si>
  <si>
    <t>ycjS</t>
  </si>
  <si>
    <t>MKSAMTSSPLRVAIIGAGQVADKVHASYYCTRNDLELVAVCDSRLSQAQALAEKYGNASVWDDPQAMLLAVKPDVVSVCSPNRFHYEHTLMALEAGCHVMCEKPPAMTPEQAREMCDTARKLGKVLAYDFHHRFALDTQQLREQVTNGVLGEIYVTTARALRRCGVPGWGVFTNKELQGGGPLIDIGIHMLDAAMYVLGFPAVKSVNAHSFQKIGTQKSCGQFGEWDPATYSVEDSLFGTIEFHNGGILWLETSFALNIREQSIMNVSFCGDKAGATLFPAHIYTDNNGELMTLMQREIADDNRHLRSMEAFINHVQGKPVMIADAEQGYIIQQLVAALYQSAETGTRVEL</t>
  </si>
  <si>
    <t>P77504</t>
  </si>
  <si>
    <t>YBBP_ECOLI</t>
  </si>
  <si>
    <t>Uncharacterized ABC transporter permease YbbP</t>
  </si>
  <si>
    <t>ybbP b0496 JW0485</t>
  </si>
  <si>
    <t>ybbP</t>
  </si>
  <si>
    <t>MIARWFWREWRSPSLLIVWLALSLAVACVLALGNISDRMEKGLSQQSREFMAGDRALRSSREVPQAWLEEAQKRGLKVGKQLTFATMTFAGDTPQLANVKAVDDIYPMYGDLQTNPPGLKPQAGSVLLAPRLMALLNLKTGDTIDVGDATLRIAGEVIQEPDSGFNPFQMAPRLMMNLADVDKTGAVQPGSRVTWRYKFGGNENQLDGYEKWLLPQLKPEQRWYGLEQDEGALGRSMERSQQFLLLSALLTLLLAVAAVAVAMNHYCRSRYDLVAILKTLGAGRAQLRKLIVGQWLMVLTLSAVTGGAIGLLFENVLMVLLKPVLPAALPPASLWPWLWALGTMTVISLLVGLRPYRLLLATQPLRVLRNDVVANVWPLKFYLPIVSVVVVLLLAGLMGGSMLLWAVLAGAVVLALLCGVLGWMLLNVLRRMTLKSLPLRLAVSRLLRQPWSTLSQLSAFSLSFMLLALLLVLRGDLLDRWQQQLPPESPNYFLINIATEQVAPLKAFLAEHQIVPESFYPVVRARLTAINDKPTEGNEDEALNRELNLTWQNTRPDHNPIVAGNWPPKADEVSMEEGLAKRLNVALGDTVTFMGDTQEFRAKVTSLRKVDWESLRPNFYFIFPEGALDGQPQSWLTSFRWENGNGMLTQLNRQFPTISLLDIGAILKQVGQVLEQVSRALEVMVVLVTACGMLLLLAQVQVGMRQRHQELVVWRTLGAGKKLLRTTLWCEFAMLGFVSGLVAAIGAETALAVLQAKVFDFPWEPDWRLWIVLPCSGALLLSLFGGWLGARLVKGKALFRQFAG</t>
  </si>
  <si>
    <t>P77506</t>
  </si>
  <si>
    <t>YBDJ_ECOLI</t>
  </si>
  <si>
    <t>Uncharacterized protein YbdJ</t>
  </si>
  <si>
    <t>ybdJ b0580 JW0569</t>
  </si>
  <si>
    <t>ybdJ</t>
  </si>
  <si>
    <t>MKHPLETLTTAAGILLMAFLSCLLLPAPALGLALAQKLVTMFHLMDLSQLYTLLFCLWFLVLGAIEYFVLRFIWRRWFSLAD</t>
  </si>
  <si>
    <t>P77509</t>
  </si>
  <si>
    <t>YPHE_ECOLI</t>
  </si>
  <si>
    <t>Uncharacterized ABC transporter ATP-binding protein YphE</t>
  </si>
  <si>
    <t>yphE b2547 JW2531</t>
  </si>
  <si>
    <t>yphE</t>
  </si>
  <si>
    <t>MFTATEAVPVAKVVAGNKRYPGVVALDNVNFTLNKGEVRALLGKNGAGKSTLIRMLTGSERPDSGDIWIGETRLEGDEATLTRRAAELGVRAVYQELSLVEGLTVAENLCLGQWPRRNGMIDYLQMAQDAQRCLQALGVDVSPEQLVSTLSPAQKQLVEIARVMKGEPRVVILDEPTSSLASAEVELVISAVKKMSALGVAVIYVSHRMEEIRRIASCATVMRDGQVAGDVMLENTSTHHIVSLMLGRDHVDIAPVAPQEIVDQAVLEVRALRHKPKLEDISFTLRRGEVLGIAGLLGAGRSELLKAIVGLEEYEQGEIVINGEKITRPDYGDMLKRGIGYTPENRKEAGIIPWLGVDENTVLTNRQKISANGVLQWSTIRRLTEEVMQRMTVKAASSETPIGTLSGGNQQKVVIGRWVYAASQILLLDEPTRGVDIEAKQQIYRIVRELAAEGKSVVFISSEVEELPLVCDRILLLQHGTFSQEFHAPVNVDELMSAILSVH</t>
  </si>
  <si>
    <t>P77510</t>
  </si>
  <si>
    <t>DPIB_ECOLI</t>
  </si>
  <si>
    <t>Sensor histidine kinase DpiB (EC 2.7.13.3) (Sensor histidine kinase CitA)</t>
  </si>
  <si>
    <t>dpiB citA mpdB ybeP b0619 JW0611</t>
  </si>
  <si>
    <t>dpiB</t>
  </si>
  <si>
    <t>MLQLNENKQFAFFQRLAFPLRIFLLILVFSIFVIAALAQYFTASFEDYLTLHVRDMAMNQAKIIASNDSVISAVKTRDYKRLATIANKLQRDTDFDYVVIGDRHSIRLYHPNPEKIGYPMQFTKQGALEKGESYFITGKGSMGMAMRAKTPIFDDDGKVIGVVSIGYLVSKIDSWRAEFLLPMAGVFVVLLGILMLLSWFLAAHIRRQMMGMEPKQIARVVRQQEALFSSVYEGLIAVDPHGYITAINRNARKMLGLSSPGRQWLGKPIVEVVRPADFFTEQIDEKRQDVVANFNGLSVIANREAIRSGDDLLGAIISFRSKDEISTLNAQLTQIKQYVESLRTLRHEHLNWMSTLNGLLQMKEYDRVLAMVQGESQAQQQLIDSLREAFADRQVAGLLFGKVQRARELGLKMIIVPGSQLSQLPPGLDSTEFAAIVGNLLDNAFEASLRSDEGNKIVELFLSDEGDDVVIEVADQGCGVPESLRDKIFEQGVSTRADEPGEHGIGLYLIASYVTRCGGVITLEDNDPCGTLFSIYIPKVKPNDSSINPIDR</t>
  </si>
  <si>
    <t>P77515</t>
  </si>
  <si>
    <t>STFQ_ECOLI</t>
  </si>
  <si>
    <t>Prophage side tail fiber protein homolog StfQ (Side tail fiber protein homolog from lambdoid prophage Qin)</t>
  </si>
  <si>
    <t>stfQ ydfN b1547 JW1540</t>
  </si>
  <si>
    <t>stfQ</t>
  </si>
  <si>
    <t>MNITALTDNTQGAAGLELYEVYNNGYPTAYGNIIHLKGMTAVGEGELLIGWSGTSGAHAPAFIRSRRDTTDANWSPWAQLYTSAHPPAEFYPVGAPIPWPSDTVPSGYALMQGQTFDKSAYPKLAVAYPSGVIPDMRGWTIKGKPASGRAVLSQEQDGIKSHTHSASASSTDLGTETTSSFDYGTKSTNNTGAHTHSISGTANSAGAHQHKSSGAFGGTNTSIFPNGYTAISNLSAGIMSTTSGSGQTRNAGKTSSDGAHTHSLSGTAASAGAHAHTVGIGAHTHSVAIGSHGHTITVNAAGNAENTVKNIAFNYIVRLA</t>
  </si>
  <si>
    <t>P77519</t>
  </si>
  <si>
    <t>YDDL_ECOLI</t>
  </si>
  <si>
    <t>Protein YddL</t>
  </si>
  <si>
    <t>yddL b1472 JW1468</t>
  </si>
  <si>
    <t>yddL</t>
  </si>
  <si>
    <t>MKLKIVAVVVTGLLAANVAHAAEVYNKDGNKLDLYGKVTALRYFTDDKRDDGDKTYARLGFKGETQINDQMIGFGHWEYDFKGYNDEANGSRGKNL</t>
  </si>
  <si>
    <t>P77522</t>
  </si>
  <si>
    <t>SUFB_ECOLI</t>
  </si>
  <si>
    <t>FeS cluster assembly protein SufB</t>
  </si>
  <si>
    <t>sufB ynhE b1683 JW5273</t>
  </si>
  <si>
    <t>sufB</t>
  </si>
  <si>
    <t>MSRNTEATDDVKTWTGGPLNYKEGFFTQLATDELAKGINEEVVRAISAKRNEPEWMLEFRLNAYRAWLEMEEPHWLKAHYDKLNYQDYSYYSAPSCGNCDDTCASEPGAVQQTGANAFLSKEVEAAFEQLGVPVREGKEVAVDAIFDSVSVATTYREKLAEQGIIFCSFGEAIHDHPELVRKYLGTVVPGNDNFFAALNAAVASDGTFIYVPKGVRCPMELSTYFRINAEKTGQFERTILVADEDSYVSYIEGCSAPVRDSYQLHAAVVEVIIHKNAEVKYSTVQNWFPGDNNTGGILNFVTKRALCEGENSKMSWTQSETGSAITWKYPSCILRGDNSIGEFYSVALTSGHQQADTGTKMIHIGKNTKSTIISKGISAGHSQNSYRGLVKIMPTATNARNFTQCDSMLIGANCGAHTFPYVECRNNSAQLEHEATTSRIGEDQLFYCLQRGISEEDAISMIVNGFCKDVFSELPLEFAVEAQKLLAISLEHSVG</t>
  </si>
  <si>
    <t>P77526</t>
  </si>
  <si>
    <t>YFCG_ECOLI</t>
  </si>
  <si>
    <t>Disulfide-bond oxidoreductase YfcG (EC 1.8.4.-) (GSH-dependent disulfide-bond oxidoreductase YfcG) (GST N1-1) (GST-like protein YfcG) (Organic hydroperoxidase) (EC 1.11.1.-)</t>
  </si>
  <si>
    <t>yfcG b2302 JW2299</t>
  </si>
  <si>
    <t>yfcG</t>
  </si>
  <si>
    <t>MIDLYFAPTPNGHKITLFLEEAELDYRLIKVDLGKGGQFRPEFLRISPNNKIPAIVDHSPADGGEPLSLFESGAILLYLAEKTGLFLSHETRERAATLQWLFWQVGGLGPMLGQNHHFNHAAPQTIPYAIERYQVETQRLYHVLNKRLENSPWLGGENYSIADIACWPWVNAWTRQRIDLAMYPAVKNWHERIRSRPATGQALLKAQLGDERSDS</t>
  </si>
  <si>
    <t>P77528</t>
  </si>
  <si>
    <t>PEAD_ECOLI</t>
  </si>
  <si>
    <t>Putative protein PeaD</t>
  </si>
  <si>
    <t>peaD ybcD b4508</t>
  </si>
  <si>
    <t>peaD</t>
  </si>
  <si>
    <t>MVTNLYQNMRANALADAELRRKAADELTCMTARINRGETIPEPVKQLPVMGGRPLNRAQALAKIAEIKAKFGLKGASV</t>
  </si>
  <si>
    <t>P77529</t>
  </si>
  <si>
    <t>TCYP_ECOLI</t>
  </si>
  <si>
    <t>L-cystine transporter TcyP (S-sulfocysteine transporter)</t>
  </si>
  <si>
    <t>tcyP ydjN b1729 JW1718</t>
  </si>
  <si>
    <t>tcyP</t>
  </si>
  <si>
    <t>MNFPLIANIVVFVVLLFALAQTRHKQWSLAKKVLVGLVMGVVFGLALHTIYGSDSQVLKDSVQWFNIVGNGYVQLLQMIVMPLVFASILSAVARLHNASQLGKISFLTIGTLLFTTLIAALVGVLVTNLFGLTAEGLVQGGAETARLNAIESNYVGKVSDLSVPQLVLSFIPKNPFADLTGANPTSIISVVIFAAFLGVAALKLLKDDAPKGERVLAAIDTLQSWVMKLVRLVMQLTPYGVLALMTKVVAGSNLQDIIKLGSFVVASYLGLLIMFAVHGILLGINGVSPLKYFRKVWPVLTFAFTSRSSAASIPLNVEAQTRRLGVPESIASFAASFGATIGQNGCAGLYPAMLAVMVAPTVGINPLDPMWIATLVGIVTVSSAGVAGVGGGATFAALIVLPAMGLPVTLVALLISVEPLIDMGRTALNVSGSMTAGTLTSQWLKQTDKAILDSEDDAELAHH</t>
  </si>
  <si>
    <t>P77536</t>
  </si>
  <si>
    <t>YKGF_ECOLI</t>
  </si>
  <si>
    <t>Uncharacterized electron transport protein YkgF</t>
  </si>
  <si>
    <t>ykgF b0307 JW0300</t>
  </si>
  <si>
    <t>ykgF</t>
  </si>
  <si>
    <t>MSIKTSNTDFKTRIRQQIEDPIMRKAVANAQQRIGANRQKMVDELGHWEEWRDRAAQIRDHVLSNLDAYLYQLSEKVTQNGGHVYFARTKEDATRYILQVAQRKNARKVVKSKSMVTEEIGVNHVLQDAGIQVIETDLGEYILQLDQDPPSHVVVPAIHKDRHQIRRVLHERLGYEGPETPEAMTLFIRQKIREDFLSAEIGITGCNFAVAETGSVCLVTNEGNARMCTTLPKTHIAVMGMERIAPTFAEVDVLITMLARSAVGARLTGYNTWLTGPREAGHVDGPEEFHLVIVDNGRSEVLASEFRDVLRCIRCGACMNTCPAYRHIGGHGYGSIYPGPIGAVISPLLGGYKDFKDLPYACSLCTACDNVCPVRIPLSKLILRHRRVMAEKGITAKAEQRAIKMFAYANSHPGLWKVGMMAGAHAASWFINGGKTPLKFGAISDWMEARDLPEADGESFRSWFKKHQAQEKKNG</t>
  </si>
  <si>
    <t>P77538</t>
  </si>
  <si>
    <t>YFHR_ECOLI</t>
  </si>
  <si>
    <t>Uncharacterized protein YfhR</t>
  </si>
  <si>
    <t>yfhR b2534 JW2518</t>
  </si>
  <si>
    <t>yfhR</t>
  </si>
  <si>
    <t>MALPVNKRVPKILFILFVVAFCVYLVPRVAINFFYYPDDKIYGPDPWSAESVEFTAKDGTRLQGWFIPSSTGPADNAIATIIHAHGNAGNMSAHWPLVSWLPERNFNVFMFDYRGFGKSKGTPSQAGLLDDTQSAINVVRHRSDVNPQRLVLFGQSIGGANILDVIGRGDREGIRAVILDSTFASYATIANQMIPGSGYLLDESYSGENYIASVSPIPLLLIHGKADHVIPWQHSEKLYSLAKEPKRLILIPDGEHIDAFSDRHGDVYREQMVDFILSALNPQN</t>
  </si>
  <si>
    <t>P77539</t>
  </si>
  <si>
    <t>YDJL_ECOLI</t>
  </si>
  <si>
    <t>Uncharacterized zinc-type alcohol dehydrogenase-like protein YdjL (EC 1.-.-.-)</t>
  </si>
  <si>
    <t>ydjL b1776 JW1765</t>
  </si>
  <si>
    <t>ydjL</t>
  </si>
  <si>
    <t>MKALARFGKAFGGYKMIDVPQPMCGPEDVVIEIKAAAICGADMKHYNVDSGSDEFNSIRGHEFAGCIAQVGEKVKDWKVGQRVVSDNSGHVCGVCPACEQGDFLCCTEKVNLGLDNNTWGGGFSKYCLVPGEILKIHRHALWEIPDGVDYEDAAVLDPICNAYKSIAQQSKFLPGQDVVVIGTGPLGLFSVQMARIMGAVNIVVVGLQEDVAVRFPVAKELGATAVVNGSTEDVVARCQQICGKDNLGLVIECSGANIALKQAIEMLRPNGEVVRVGMGFKPLDFSINDITAWNKSIIGHMAYDSTSWRNAIRLLASGAIKVKPMITHRIGLSQWREGFDAMVDKTAIKVIMTYDFDE</t>
  </si>
  <si>
    <t>P77541</t>
  </si>
  <si>
    <t>PRPB_ECOLI</t>
  </si>
  <si>
    <t>2-methylisocitrate lyase (2-MIC) (MICL) (EC 4.1.3.30) ((2R,3S)-2-methylisocitrate lyase)</t>
  </si>
  <si>
    <t>prpB yahQ b0331 JW0323</t>
  </si>
  <si>
    <t>prpB</t>
  </si>
  <si>
    <t>MSLHSPGKAFRAALTKENPLQIVGTINANHALLAQRAGYQAIYLSGGGVAAGSLGLPDLGISTLDDVLTDIRRITDVCSLPLLVDADIGFGSSAFNVARTVKSMIKAGAAGLHIEDQVGAKRCGHRPNKAIVSKEEMVDRIRAAVDAKTDPDFVIMARTDALAVEGLDAAIERAQAYVEAGAEMLFPEAITELAMYRQFADAVQVPILANITEFGATPLFTTDELRSAHVAMALYPLSAFRAMNRAAEHVYNVLRQEGTQKSVIDTMQTRNELYESINYYQYEEKLDNLFARSQVK</t>
  </si>
  <si>
    <t>P77544</t>
  </si>
  <si>
    <t>YFCF_ECOLI</t>
  </si>
  <si>
    <t>Glutathione S-transferase YfcF (EC 2.5.1.18)</t>
  </si>
  <si>
    <t>yfcF b2301 JW2298</t>
  </si>
  <si>
    <t>yfcF</t>
  </si>
  <si>
    <t>MSKPAITLWSDAHFFSPYVLSAWVALQEKGLSFHIKTIDLDSGEHLQPTWQGYGQTRRVPLLQIDDFELSESSAIAEYLEDRFAPPTWERIYPLDLENRARARQIQAWLRSDLMPIREERPTDVVFAGAKKAPLTAEGKASAEKLFAMAEHLLVLGQPNLFGEWCIADTDLALMINRLVLHGDEVPERLVDYATFQWQRASVQRFIALSAKQSG</t>
  </si>
  <si>
    <t>P77546</t>
  </si>
  <si>
    <t>YDAV_ECOLI</t>
  </si>
  <si>
    <t>Uncharacterized protein YdaV</t>
  </si>
  <si>
    <t>ydaV b1360 JW1355</t>
  </si>
  <si>
    <t>ydaV</t>
  </si>
  <si>
    <t>MKNIATGDVLERIRRLAPSHVTAPFKTVAEWREWQLSEGQKRCEEINRQNRQLRVEKILNRSGIQPLHRKCSFSNYQVQNEGQRYALSQAKSIADELMTGCTNFAFSGKPGTGKNHLAAAIGNRLLKDGQTVIVVTVADVMSALHASYDDGQSGEKFLRELCEVDLLVLDEIGIQRETKNEQVVLHQIVDRRTASMRSVGMLTNLNYEAMKTLLGERIMDRMTMNGGRWVNFNWESWRPNVVQPGIAK</t>
  </si>
  <si>
    <t>P77549</t>
  </si>
  <si>
    <t>YFCJ_ECOLI</t>
  </si>
  <si>
    <t>Uncharacterized MFS-type transporter YfcJ</t>
  </si>
  <si>
    <t>yfcJ b2322 JW2319</t>
  </si>
  <si>
    <t>yfcJ</t>
  </si>
  <si>
    <t>MTAVSQTETRSSANFSLFRIAFAVFLTYMTVGLPLPVIPLFVHHELGYGNTMVGIAVGIQFLATVLTRGYAGRLADQYGAKRSALQGMLACGLAGGALLLAAILPVSAPFKFALLVVGRLILGFGESQLLTGALTWGLGIVGPKHSGKVMSWNGMAIYGALAVGAPLGLLIHSHYGFAALAITTMVLPVLAWACNGTVRKVPALAGERPSLWSVVGLIWKPGLGLALQGVGFAVIGTFVSLYFASKGWAMAGFTLTAFGGAFVVMRVMFGWMPDRFGGVKVAIVSLLVETVGLLLLWQAPGAWVALAGAALTGAGCSLIFPALGVEVVKRVPSQVRGTALGGYAAFQDIALGVSGPLAGMLATTFGYSSVFLAGAISAVLGIIVTILSFRRG</t>
  </si>
  <si>
    <t>P77551</t>
  </si>
  <si>
    <t>RZPR_ECOLI</t>
  </si>
  <si>
    <t>Putative endopeptidase RzpR (EC 3.4.-.-) (Putative Rz endopeptidase from lambdoid prophage Rac)</t>
  </si>
  <si>
    <t>rzpR ydaX b1362 JW5212</t>
  </si>
  <si>
    <t>rzpR</t>
  </si>
  <si>
    <t>MRQRDVAALDAKYTKELADAKAENDALRDDVAAGRRRLHIKAVCQSVREATTASGVDNAASPRLADTAERDYFTLRERLVMMQAQLEGAQQYITEQCLK</t>
  </si>
  <si>
    <t>P77552</t>
  </si>
  <si>
    <t>YDHQ_ECOLI</t>
  </si>
  <si>
    <t>Uncharacterized protein YdhQ</t>
  </si>
  <si>
    <t>ydhQ b1664 JW1656</t>
  </si>
  <si>
    <t>ydhQ</t>
  </si>
  <si>
    <t>MGSDAKNLMSDGNVQIVKTGEVIGATQLTEGELIVEAGGRAENTVVTGAGWLKVATGGIAKCTQYGNNGTLSVSDGAIATDIVQSEGGAISLSTLATVNGRHPEGEFSVDKGYACGLLLENGGNLRVLEGHRAEKIILDQEGGLLVNGTTSAVVVDEGGELLVYPGGEASNCEINQGGVFMLAGKASDTLLAGGTMNNLGGEDSDTIVENGSIYRLGTDGLQLYSSGKTQNLSVNVGGRAEVHAGTLENAVIQGGTVILLSPTSADENFVVEEDRAPVELTGSVALLDGASMIIGYGAELQQSTITVQQGGVLILDGSTVKGDSVTFIVGNINLNGGKLWLITDAATHVQLKVKRLRGEGAICLQTSAKEISPDFINVKGEVTGDIHVEITDASRQTLCNALKLQPDEDGIGATLQPA</t>
  </si>
  <si>
    <t>P77554</t>
  </si>
  <si>
    <t>YAHJ_ECOLI</t>
  </si>
  <si>
    <t>Uncharacterized protein YahJ</t>
  </si>
  <si>
    <t>yahJ b0324 JW0316</t>
  </si>
  <si>
    <t>yahJ</t>
  </si>
  <si>
    <t>MKESNSRREFLSQSGKMVTAAALFGTSVPLAHAAVAGTLNCEANNTMKITDPHYYLDNVLLETGFDYENGVAVQTRTARQTVEIQDGKIVALRENKLHPDATLPHYDAGGKLMLPTTRDMHIHLDKTFYGGPWRSLNRPAGTTIQDMIKLEQKMLPELQPYTQERAEKLIDLLQSKGTTIARSHCNIEPVSGLKNLQNLQAVLARRQAGFECEIVAFPQHGLLLSKSEPLMREAMQAGAHYVGGLDPTSVDGAMEKSLDTMFQIALDYDKGVDIHLHETTPAGVAAINYMVETVEKTPQLKGKLTISHAFALATLNEQQVDELANRMVVQQISIASTVPIGTLHMPLKQLHDKGVKVMTGTDSVIDHWSPYGLGDMLEKANLYAQLYIRPNEQNLSRSLFLATGDVLPLNEKGERVWPKAQDDASFVLVDASCSAEAVARISPRTATFHKGQLVWGSVAG</t>
  </si>
  <si>
    <t>P77555</t>
  </si>
  <si>
    <t>ALLD_ECOLI</t>
  </si>
  <si>
    <t>Ureidoglycolate dehydrogenase (NAD(+)) (EC 1.1.1.350)</t>
  </si>
  <si>
    <t>allD glxB8 ylbC b0517 JW0505</t>
  </si>
  <si>
    <t>allD</t>
  </si>
  <si>
    <t>MKISRETLHQLIENKLCQAGLKREHAATVAEVLVYADARGIHSHGAVRVEYYAERISKGGTNREPEFRLEETGPCSAILHADNAAGQVAAKMGMEHAIKTAQQNGVAVVGISRMGHSGAISYFVQQAARAGFIGISMCQSDPMVVPFGGAEIYYGTNPLAFAAPGEGDEILTFDMATTVQAWGKVLDARSRNMSIPDTWAVDKNGVPTTDPFAVHALLPAAGPKGYGLMMMIDVLSGVLLGLPFGRQVSSMYDDLHAGRNLGQLHIVINPNFFSSSELFRQHLSQTMRELNAITPAPGFNQVYYPGQDQDIKQRKAAVEGIEIVDDIYQYLISDALYNTSYETKNPFAQ</t>
  </si>
  <si>
    <t>P77559</t>
  </si>
  <si>
    <t>YNFL_ECOLI</t>
  </si>
  <si>
    <t>Uncharacterized HTH-type transcriptional regulator YnfL</t>
  </si>
  <si>
    <t>ynfL b1595 JW1587</t>
  </si>
  <si>
    <t>ynfL</t>
  </si>
  <si>
    <t>MNIELRHLRYFVAVAEELHFGRAAARLNISQPPLSQQIQALEQQIGARLLARTNRSVLLTAAGKQFLADSRQILSMVDDAAARAERLHQGEAGELRIGFTSSAPFIRAVSDTLSLFRRDYPDVHLQTREMNTREQIAPLIEGTLDMGLLRNTALPESLEHAVIVHEPLMAMIPHDHPLANNPNVTLAELAKEPFVFFDPHVGTGLYDDILGLMRRYHLTPVITQEVGEAMTIIGLVSAGLGVSILPASFKRVQLNEMRWVPIAEEDAVSEMWLVWPKHHEQSPAARNFRIHLLNALR</t>
  </si>
  <si>
    <t>P77561</t>
  </si>
  <si>
    <t>YDEP_ECOLI</t>
  </si>
  <si>
    <t>Protein YdeP</t>
  </si>
  <si>
    <t>ydeP b1501 JW1495</t>
  </si>
  <si>
    <t>ydeP</t>
  </si>
  <si>
    <t>MKKKIESYQGAAGGWGAVKSVANAVRKQMDIRQDVIAMFDMNKPEGFDCPGCAWPDPKHSASFDICENGAKAIAWEVTDKQVNASFFAENTVQSLLTWGDHELEAAGRLTQPLKYDAVSDCYKPLSWQQAFDEIGARLQSYSDPNQVEFYTSGRTSNEAAFLYQLFAREYGSNNFPDCSNMCHEPTSVGLAASIGVGKGTVLLEDFEKCDLVICIGHNPGTNHPRMLTSLRALVKRGAKMIAINPLQERGLERFTAPQNPFEMLTNSETQLASAYYNVRIGGDMALLKGMMRLLIERDDAASAAGRPSLLDDEFIQTHTVGFDELRRDVLNSEWKDIERISGLSQTQIAELADAYAAAERTIICYGMGITQHEHGTQNVQQLVNLLLMKGNIGKPGAGICPLRGHSNVQGDRTVGITEKPSAEFLARLGERYGFTPPHAPGHAAIASMQAICTGQARALICMGGNFALAMPDREASAVPLTQLDLAVHVATKLNRSHLLTARHSYILPVLGRSEIDMQKNGAQAVTVEDSMSMIHASRGVLKPAGVMLKSECAVVAGIAQAALPQSVVAWEYLVEDYDRIRNDIEAVLPEFADYNQRIRHPGGFHLINAAAERRWMTPSGKANFITSKGLLEDPSSAFNSKLVMATVRSHDQYNTTIYGMDDRYRGVFGQRDVVFMSAKQAKICRVKNGERVNLIALTPDGKRSSRRMDRLKVVIYPMADRSLVTYFPESNHMLTLDNHDPLSGIPGYKSIPVELEPSN</t>
  </si>
  <si>
    <t>P77562</t>
  </si>
  <si>
    <t>YAIW_ECOLI</t>
  </si>
  <si>
    <t>Uncharacterized protein YaiW</t>
  </si>
  <si>
    <t>yaiW b0378 JW0369</t>
  </si>
  <si>
    <t>yaiW</t>
  </si>
  <si>
    <t>MSRVNPLSSLSLLAVLVLAGCSSQAPQPLKKGEKAIDVASVVRQKMPASVKDRDAWAKDLATTFESQGLAPTLENVCSVLAVAQQESNYQADPAVPGLSKIAWQEIDRRAERMHIPAFLVHTALKIKSPNGKSYSERLDSVRTEKQLSAIFDDLINMVPMGQTLFGSLNPVRTGGPMQVSIAFAEQHTKGYPWKMDGTVRQEVFSRRGGLWFGTYHLLNYPASYSAPIYRFADFNAGWYASRNAAFQNAVSKASGVKLALDGDLIRYDSKEPGKTELATRKLAAKLGMSDSEIRRQLEKGDSFSFEETALYKKVYQLAETKTGKSLPREMLPGIQLESPKITRNLTTAWFAKRVDERRARCMKQ</t>
  </si>
  <si>
    <t>P77564</t>
  </si>
  <si>
    <t>YDHW_ECOLI</t>
  </si>
  <si>
    <t>Uncharacterized protein YdhW</t>
  </si>
  <si>
    <t>ydhW b1672 JW1662</t>
  </si>
  <si>
    <t>ydhW</t>
  </si>
  <si>
    <t>MGKMNHQDELPLAKVSEVDEAKRQWLQGMRHPVDTVTEPEPAEILAEFIRQHSAAGQLVARAVFLSPPYLVAEEELSVLLESIKQNGDYADIACLTGSKDDYYYSTQAMSENYAAMSLQVVEQDICRAIAHAVRFECQTYPRPYKVAMLMQAPYYFQEAQIEAAIAAMDVAPEYADIRQVESSTAVLYLFSERFMTYGKAYGLCEWFEVEQFQNP</t>
  </si>
  <si>
    <t>P77567</t>
  </si>
  <si>
    <t>NHOA_ECOLI</t>
  </si>
  <si>
    <t>Arylamine N-acetyltransferase (EC 2.3.1.5) (Arylhydroxamate N,O-acetyltransferase) (N-hydroxyarylamine O-acetyltransferase) (EC 2.3.1.118)</t>
  </si>
  <si>
    <t>nhoA yddI b1463 JW1458</t>
  </si>
  <si>
    <t>nhoA</t>
  </si>
  <si>
    <t>MTPILNHYFARINWSGAAAVNIDTLRALHLKHNCTIPFENLDVLLPREIQLDNQSPEEKLVIARRGGYCFEQNGVFERVLRELGFNVRSLLGRVVLSNPPALPPRTHRLLLVELEEEKWIADVGFGGQTLTAPIRLVSDLVQTTPHGEYRLLQEGDDWVLQFNHHQHWQSMYRFDLCEQQQSDYVMGNFWSAHWPQSHFRHHLLMCRHLPDGGKLTLTNFHFTHYENGHAVEQRNLPDVASLYAVMQEQFGLGVDDAKHGFTVDELALVMAAFDTHPEAGK</t>
  </si>
  <si>
    <t>P77569</t>
  </si>
  <si>
    <t>MHPR_ECOLI</t>
  </si>
  <si>
    <t>DNA-binding transcriptional activator MhpR (mhp operon transcriptional activator)</t>
  </si>
  <si>
    <t>mhpR b0346 JW0337</t>
  </si>
  <si>
    <t>mhpR</t>
  </si>
  <si>
    <t>MQNNEQTEYKTVRGLTRGLMLLNMLNKLDGGASVGLLAELSGLHRTTVRRLLETLQEEGYVRRSPSDDSFRLTIKVRQLSEGFRDEQWISALAAPLLGDLLREVVWPTDVSTLDVDAMVVRETTHRFSRLSFHRAMVGRRLPLLKTASGLTWLAFCPEQDRKELIEMLASRPGDDYQLAREPLKLEAILARARKEGYGQNYRGWDQEEKIASIAVPLRSEQRVIGCLNLVYMASAMTIEQAAEKHLPALQRVAKQIEEGVESQAILVAGRRSGMHLR</t>
  </si>
  <si>
    <t>P77570</t>
  </si>
  <si>
    <t>ANMK_ECOLI</t>
  </si>
  <si>
    <t>Anhydro-N-acetylmuramic acid kinase (EC 2.7.1.170) (AnhMurNAc kinase)</t>
  </si>
  <si>
    <t>anmK ydhH b1640 JW1632</t>
  </si>
  <si>
    <t>anmK</t>
  </si>
  <si>
    <t>MKSGRFIGVMSGTSLDGVDVVLATIDEHRVAQLASLSWPIPVSLKQAVLDICQGQQLTLSQFGQLDTQLGQLFADAVNALLKEQNLQARDIVAIGCHGQTVWHEPTGVAPHTLQIGDNNQIVARTGITVVGDFRRRDIALGGQGAPLVPAFHHALLAHPTERRMVLNIGGIANLSLLIPGQPVGGYDTGPGNMLMDAWIWRQAGKPYDKDAEWARAGKVILPLLQNMLSDPYFSQPAPKSTGREYFNYGWLERHLRHFPGVDPRDVQATLAELTAVTISEQVLLSGGCERLMVCGGGSRNPLLMARLAALLPGTEVTTTDAVGISGDDMEALAFAWLAWRTLAGLPGNLPSVTGASQETVLGAIFPANP</t>
  </si>
  <si>
    <t>P77579</t>
  </si>
  <si>
    <t>PTFC1_ECOLI</t>
  </si>
  <si>
    <t>Fructose-like permease IIC component 1 (PTS system fructose-like EIIC component 1)</t>
  </si>
  <si>
    <t>fryC ypdG b2386 JW2383</t>
  </si>
  <si>
    <t>fryC</t>
  </si>
  <si>
    <t>MAIKKRSATVVPGASGAAAAVKNPQASKTSFWGELPQHVMSGISRMVPTLIMGGVILAFSQLIAYSWLKIPAEIGIMDALNSGKFSGFDLSLLKFAWLSQSFGGVLFGFAIPMFAAFVANSIGGKLAFPAGFIGGLMSTQPTQLLNFDPSTMQWATSSPVPSTFIGALIISIVAGYLVKWMNQKIQLPDFLLAFKTTFLLPILSAIFVMLAMYYVITPFGGWINGGIRTVLTAAGEKGALMYAMGIAAATAIDLGGPINKAAGFVAFSFTTDHVLPVTARSIAIVIPPIGLGLATIIDRRLTGKRLFNAQLYPQGKTAMFLAFMGISEGAIPFALESPITAIPSYMVGAIVGSTAAVWLGAVQWFPESAIWAWPLVTNLGVYMAGIALGAVITALMVVFLRLMMFRKGKLLIDSL</t>
  </si>
  <si>
    <t>P77580</t>
  </si>
  <si>
    <t>ACDH_ECOLI</t>
  </si>
  <si>
    <t>Acetaldehyde dehydrogenase (EC 1.2.1.10) (Acetaldehyde dehydrogenase [acetylating])</t>
  </si>
  <si>
    <t>mhpF mhpE b0351 JW0342</t>
  </si>
  <si>
    <t>mhpF</t>
  </si>
  <si>
    <t>MSKRKVAIIGSGNIGTDLMIKILRHGQHLEMAVMVGIDPQSDGLARARRMGVATTHEGVIGLMNMPEFADIDIVFDATSAGAHVKNDAALREAKPDIRLIDLTPAAIGPYCVPVVNLEANVDQLNVNMVTCGGQATIPMVAAVSRVARVHYAEIIASIASKSAGPGTRANIDEFTETTSRAIEVVGGAAKGKAIIVLNPAEPPLMMRDTVYVLSDEASQDDIEASINEMAEAVQAYVPGYRLKQRVQFEVIPQDKPVNLPGVGQFSGLKTAVWLEVEGAAHYLPAYAGNLDIMTSSALATAEKMAQSLARKAGEAA</t>
  </si>
  <si>
    <t>P77581</t>
  </si>
  <si>
    <t>ASTC_ECOLI</t>
  </si>
  <si>
    <t>Succinylornithine transaminase (SOAT) (EC 2.6.1.81) (Carbon starvation protein C) (Succinylornithine aminotransferase)</t>
  </si>
  <si>
    <t>astC argM cstC ydjW b1748 JW1737</t>
  </si>
  <si>
    <t>astC</t>
  </si>
  <si>
    <t>MSQPITRENFDEWMIPVYAPAPFIPVRGEGSRLWDQQGKEYIDFAGGIAVNALGHAHPELREALNEQASKFWHTGNGYTNEPVLRLAKKLIDATFADRVFFCNSGAEANEAALKLARKFAHDRYGSHKSGIVAFKNAFHGRTLFTVSAGGQPAYSQDFAPLPADIRHAAYNDINSASALIDDSTCAVIVEPIQGEGGVVPASNAFLQGLRELCNRHNALLIFDEVQTGVGRTGELYAYMHYGVTPDLLTTAKALGGGFPVGALLATEECARVMTVGTHGTTYGGNPLASAVAGKVLELINTPEMLNGVKQRHDWFVERLNTINHRYGLFSEVRGLGLLIGCVLNADYAGQAKQISQEAAKAGVMVLIAGGNVVRFAPALNVSEEEVTTGLDRFAAACEHFVSRGSS</t>
  </si>
  <si>
    <t>P77585</t>
  </si>
  <si>
    <t>YPDE_ECOLI</t>
  </si>
  <si>
    <t>Aminopeptidase YpdE (EC 3.4.11.-)</t>
  </si>
  <si>
    <t>ypdE b2384 JW2381</t>
  </si>
  <si>
    <t>ypdE</t>
  </si>
  <si>
    <t>MDLSLLKALSEADAIASSEQEVRQILLEEADRLQKEVRFDGLGSVLIRLNESTGPKVMICAHMDEVGFMVRSISREGAIDVLPVGNVRMAARQLQPVRITTREECKIPGLLDGDRQGNDVSAMRVDIGARSYDEVMQAGIRPGDRVTFDTTFQVLPHQRVMGKAFDDRLGCYLLVTLLRELHDAELPAEVWLVASSSEEVGLRGGQTATRAVSPDVAIVLDTACWAKNFDYGAANHRQIGNGPMLVLSDKSLIAPPKLTAWVETVAAEIGVPLQADMFSNGGTDGGAVHLTGTGVPTVVMGPATRHGHCAASIADCRDILQMQQLLSALIQRLTRETVVQLTDFR</t>
  </si>
  <si>
    <t>P77588</t>
  </si>
  <si>
    <t>YDEQ_ECOLI</t>
  </si>
  <si>
    <t>Uncharacterized fimbrial-like protein YdeQ</t>
  </si>
  <si>
    <t>ydeQ b1502 JW1496</t>
  </si>
  <si>
    <t>ydeQ</t>
  </si>
  <si>
    <t>MGKTISIKVLFGIYLLLMAGKVFAFSCNVDGGSSIGAGTTSVYVNLDPVIQPGQNLVVDLSQHISCWNDYGGWYDTDHINLVQGSAFAGSLQSYKGSLYWNNVTYPFPLTTNTNVLDIGDKTPMPLPLKLYITPVGAAGGVVIKAGEVIARIHMYKIATLGSGNPRNFTWNIISNNNVVMPTGGCTVDSRNVTVDLPDFPGSAEIPLGVYCSSEQKLSFYLSGATTDSSRQVFANTAPDATKASGVGVTLMRNGKILATGENVSLGTVNKSKVPLGLSATYGQTGNKVSAGTVQSVIGVTFIYE</t>
  </si>
  <si>
    <t>P77589</t>
  </si>
  <si>
    <t>MHPT_ECOLI</t>
  </si>
  <si>
    <t>3-(3-hydroxy-phenyl)propionate transporter (3HPP transporter) (3-(3-hydroxy-phenyl)propionate:H(+) symporter) (3HPP:H(+) symporter)</t>
  </si>
  <si>
    <t>mhpT yaiK b0353 JW5046</t>
  </si>
  <si>
    <t>mhpT</t>
  </si>
  <si>
    <t>MSTRTPSSSSSRLMLTIGLCFLVALMEGLDLQAAGIAAGGIAQAFALDKMQMGWIFSAGILGLLPGALVGGMLADRYGRKRILIGSVALFGLFSLATAIAWDFPSLVFARLMTGVGLGAALPNLIALTSEAAGPRFRGTAVSLMYCGVPIGAALAATLGFAGANLAWQTVFWVGGVVPLILVPLLMRWLPESAVFAGEKQSAPPLRALFAPETATATLLLWLCYFFTLLVVYMLINWLPLLLVEQGFQPSQAAGVMFALQMGAASGTLMLGALMDKLRPVTMSLLIYSGMLASLLALGTVSSFNGMLLAGFVAGLFATGGQSVLYALAPLFYSSQIRATGVGTAVAVGRLGAMSGPLLAGKMLALGTGTVGVMAASAPGILVAGLAVFILMSRRSRIQPCADA</t>
  </si>
  <si>
    <t>P77596</t>
  </si>
  <si>
    <t>YAGF_ECOLI</t>
  </si>
  <si>
    <t>D-xylonate dehydratase YagF (EC 4.2.1.82)</t>
  </si>
  <si>
    <t>yagF b0269 JW0262</t>
  </si>
  <si>
    <t>yagF</t>
  </si>
  <si>
    <t>MTIEKIFTPQDDAFYAVITHAAGPQGALPLTPQMLMESPSGNLFGMTQNAGMGWDANKLTGKEVLIIGTQGGIRAGDGRPIALGYHTGHWEIGMQMQAAAKEITRNGGIPFAAFVSDPCDGRSQGTHGMFDSLPYRNDAAIVFRRLIRSLPTRRAVIGVATCDKGLPATMIALAAMHDLPTILVPGGATLPPTVGEDAGKVQTIGARFANHELSLQEAAELGCRACASPGGGCQFLGTAGTSQVVAEALGLALPHSALAPSGQAVWLEIARQSARAVSELDSRGITTRDILSDKAIENAMVIHAAFGGSTNLLLHIPAIAHAAGCTIPDVEHWTRINRKVPRLVSVLPNGPDYHPTVRAFLAGGVPEVMLHLRDLGLLHLDAMTVTGQTVGENLEWWQASERRARFRQCLREQDGVEPDDVILPPEKAKAKGLTSTVCFPTGNIAPEGSVIKATAIDPSVVGEDGVYHHTGRVRVFVSEAQAIKAIKREEIVQGDIMVVIGGGPSGTGMEETYQLTSALKHISWGKTVSLITDARFSGVSTGACFGHVSPEALAGGPIGKLRDNDIIEIAVDRLTLTGSVNFIGTADNPLTPEEGARELARRQTHPDLHAHDFLPDDTRLWAALQSVSGGTWKGCIYDTDKIIEVINAGKKALGI</t>
  </si>
  <si>
    <t>P77598</t>
  </si>
  <si>
    <t>YBCV_ECOLI</t>
  </si>
  <si>
    <t>Uncharacterized protein YbcV</t>
  </si>
  <si>
    <t>ybcV b0558 JW5081</t>
  </si>
  <si>
    <t>ybcV</t>
  </si>
  <si>
    <t>MAQVAIFKEIFDQVRKDLNCELFYSELKRHNVSHYIYYLATDNIHIVLENDNTVLIKGLKKVVNVKFSRNTHLIETSYDRLKSREITFQQYRENLAKAGVFRWITNIHEHKRYYYTFDNSLLFTESIQNTTQIFPR</t>
  </si>
  <si>
    <t>P77599</t>
  </si>
  <si>
    <t>YFCS_ECOLI</t>
  </si>
  <si>
    <t>Probable fimbrial chaperone YfcS</t>
  </si>
  <si>
    <t>yfcS b2336 JW2333</t>
  </si>
  <si>
    <t>yfcS</t>
  </si>
  <si>
    <t>MSDLLCSAKLGAMTLALLLSATSLSALASVTPDRTRLIFNESDKSISVTLRNNDPKLPYLAQSWIEDEKGNKITSPLTVLPPVQRIDSMMNGQVKVQGMPDINKLPADRESMFYFNVREIPPKSNKPNTLQIALQTRIKLFWRPKALEKVSMKSPWQHKVTLTRSGQAFTVNNPTPYYVIISNASAQKNGNPAAGFSPLVIEPKTTVPLNVKMDSVPVLTYVNDFGARMPLFFQCNGNSCQVDEEQSRKG</t>
  </si>
  <si>
    <t>P77601</t>
  </si>
  <si>
    <t>YKGA_ECOLI</t>
  </si>
  <si>
    <t>Putative HTH-type transcriptional regulator YkgA</t>
  </si>
  <si>
    <t>ykgA b0300 JW5037</t>
  </si>
  <si>
    <t>ykgA</t>
  </si>
  <si>
    <t>MRYDKELTENEMIRQKILQQLLEWIECNLEHPISIEDIAQKSGYSRRNIQLLFRNFMHVPLGEYIRKRRLCRAAILVRLTAKSMLDIALSLHFDSQQSFSREFKKLFGCSPREYRHRDYWDLANIFPSFLIRQQQKTECRLINFPETPIFGNSFKYDIEVSNKSPDEEVKLRRHHLARCMKNFKTDIYFVSTFEPSTKSVDLLTVETFAGTVCEYADMPKEWTTTRGLYDPTHVIWTQA</t>
  </si>
  <si>
    <t>P77607</t>
  </si>
  <si>
    <t>YAGL_ECOLI</t>
  </si>
  <si>
    <t>Uncharacterized protein YagL</t>
  </si>
  <si>
    <t>yagL b0278 JW0272</t>
  </si>
  <si>
    <t>yagL</t>
  </si>
  <si>
    <t>MRGKILLYQLKYRWQSLSIFGCFLCKMTLFRYQKIIYDTGVHQMRSFFYTICSSEQQESITDHHSLAEICQKFNILPEHVVIEQVDIKEVVSEQRLLRQLIHHEMNRQDTLVIPDLSCLGRTVEDLQNILFFCLQKEMFIYSYHPASRIEPSAESCLSFLIARQDTIDIHNLKSTKSRYRHVKKKLGRKEGSKYRRDITILKKGGFTQAEIAKKLSISLSTVKRHWNNGIIG</t>
  </si>
  <si>
    <t>P77608</t>
  </si>
  <si>
    <t>MHPD_ECOLI</t>
  </si>
  <si>
    <t>2-keto-4-pentenoate hydratase (EC 4.2.1.80) (2-hydroxypentadienoic acid hydratase)</t>
  </si>
  <si>
    <t>mhpD b0350 JW0341</t>
  </si>
  <si>
    <t>mhpD</t>
  </si>
  <si>
    <t>MTKHTLEQLAADLRRAAEQGEAIAPLRDLIGIDNAEAAYAIQHINVQHDVAQGRRVVGRKVGLTHPKVQQQLGVDQPDFGTLFADMCYGDNEIIPFSRVLQPRIEAEIALVLNRDLPATDITFDELYNAIEWVLPALEVVGSRIRDWSIQFVDTVADNASCGVYVIGGPAQRPAGLDLKNCAMKMTRNNEEVSSGRGSECLGHPLNAAVWLARKMASLGEPLRTGDIILTGALGPMVAVNAGDRFEAHIEGIGSVAATFSSAAPKGSLS</t>
  </si>
  <si>
    <t>P77609</t>
  </si>
  <si>
    <t>FLXA_ECOLI</t>
  </si>
  <si>
    <t>Protein FlxA</t>
  </si>
  <si>
    <t>flxA b1566 JW1558</t>
  </si>
  <si>
    <t>flxA</t>
  </si>
  <si>
    <t>MSVTIQGNTSTVISNNSAPEGTSEIAKITRQIQVLTEKLGKISSEEGMTTQQKKEMAALVQKQIESLWAQLEQLLRQQAEKKNEDATVQPDKKEEKKDDTNTAGTIDIYV</t>
  </si>
  <si>
    <t>P77610</t>
  </si>
  <si>
    <t>ANSP_ECOLI</t>
  </si>
  <si>
    <t>L-asparagine permease (L-asparagine transport protein)</t>
  </si>
  <si>
    <t>ansP yncF b1453 JW5234</t>
  </si>
  <si>
    <t>ansP</t>
  </si>
  <si>
    <t>MSKHDTDTSDQHAAKRRWLNAHEEGYHKAMGNRQVQMIAIGGAIGTGLFLGAGARLQMAGPALALVYLICGLFSFFILRALGELVLHRPSSGSFVSYAREFLGEKAAYVAGWMYFINWAMTGIVDITAVALYMHYWGAFGGVPQWVFALAALTIVGTMNMIGVKWFAEMEFWFALIKVLAIVTFLVVGTVFLGSGQPLDGNTTGFHLITDNGGFFPHGLLPALVLIQGVVFAFASIEMVGTAAGECKDPQTMVPKAINSVIWRIGLFYVGSVVLLVMLLPWSAYQAGQSPFVTFFSKLGVPYIGSIMNIVVLTAALSSLNSGLYCTGRILRSMAMGGSAPSFMAKMSRQHVPYAGILATLVVYVVGVFLNYLVPSRVFEIVLNFASLGIIASWAFIIVCQMRLRKAIKEGKAADVSFKLPGAPFTSWLTLLFLLSVLVLMAFDYPNGTYTIAALPIIGILLVIGWFGVRKRVAEIHSTAPVVEEDEEKQEIVFKPETAS</t>
  </si>
  <si>
    <t>P77611</t>
  </si>
  <si>
    <t>RSXC_ECOLI</t>
  </si>
  <si>
    <t>Ion-translocating oxidoreductase complex subunit C (EC 7.-.-.-) (Rsx electron transport complex subunit C)</t>
  </si>
  <si>
    <t>rsxC rnfC ydgN b1629 JW1621</t>
  </si>
  <si>
    <t>rsxC</t>
  </si>
  <si>
    <t>MLKLFSAFRKNKIWDFNGGIHPPEMKTQSNGTPLRQVPLAQRFVIPLKQHIGAEGELCVSVGDKVLRGQPLTRGRGKMLPVHAPTSGTVTAIAPHSTAHPSALAELSVIIDADGEDCWIPRDGWADYRTRSREELIERIHQFGVAGLGGAGFPTGVKLQGGGDKIETLIINAAECEPYITADDRLMQDCAAQVVEGIRILAHILQPREILIGIEDNKPQAISMLRAVLADSNDISLRVIPTKYPSGGAKQLTYILTGKQVPHGGRSSDIGVLMQNVGTAYAVKRAVIDGEPITERVVTLTGEAIARPGNVWARLGTPVRHLLNDAGFCPSADQMVIMGGPLMGFTLPWLDVPVVKITNCLLAPSANELGEPQEEQSCIRCSACADACPADLLPQQLYWFSKGQQHDKATTHNIADCIECGACAWVCPSNIPLVQYFRQEKAEIAAIRQEEKRAAEAKARFEARQARLEREKAARLERHKSAAVQPAAKDKDAIAAALARVKEKQAQATQPIVIKAGERPDNSAIIAAREARKAQARAKQAELQQTNDAATVADPRKTAVEAAIARAKARKLEQQQANAEPEQQVDPRKAAVEAAIARAKARKLEQQQANAEPEEQVDPRKAAVEAAIARAKARKLEQQQANAEPEQQVDPRKAAVEAAIARAKARKREQQPANAEPEEQVDPRKAAVEAAIARAKARKLEQQQANAVPEEQVDPRKAAVAAAIARAQAKKAAQQKVVNED</t>
  </si>
  <si>
    <t>P77615</t>
  </si>
  <si>
    <t>YCJW_ECOLI</t>
  </si>
  <si>
    <t>Uncharacterized HTH-type transcriptional regulator YcjW</t>
  </si>
  <si>
    <t>ycjW b1320 JW1313</t>
  </si>
  <si>
    <t>ycjW</t>
  </si>
  <si>
    <t>MSPTIYDIARVAGVSKSTVSRVLNKQTNISPEAREKVLRAIEELQYQPNKLARALTSSGFDAIMVISTRSTKTTAGNPFFSEVLHAITAKAEEEGFDVILQTSHNPAEDLQKCESKIKQKMIKGIIMLSSPADESFFAQLDKYDIPVVVIGKVEGQYAHVYSVDTDNFGDSIALTDALIESGHQNIACLHAPLDVHVSVDRVNGYKQSLAAHNIAVRDEWIVDGGYTHETALKAARQLLSQSPLPEAVFATDSLKLMSIYRAAAEKNIAIPQQLAVVGYSNETLSFILTPAPGGIDVPTQELGQQSCELLFRLISGKPSPQNITVATHMTLK</t>
  </si>
  <si>
    <t>P77616</t>
  </si>
  <si>
    <t>YQIH_ECOLI</t>
  </si>
  <si>
    <t>Uncharacterized fimbrial chaperone YqiH</t>
  </si>
  <si>
    <t>yqiH b3047 JW5508</t>
  </si>
  <si>
    <t>yqiH</t>
  </si>
  <si>
    <t>MRYLNTKNIIAAGVLLSCMSSIAWGAIIPDRTRIIMNESDKGEALKLTNQSKNLPYLAQTWIEDTKGNKSRDFIVTVPPMVRLNPSEQIQIRMITQEKIAQLPKDRETLFYFNVREIPPKTDKKNVMQVTMQHALKLFWRPKAIELEDDGVMTYEKVEIIRRNDGSIRFNNKMPYHVTLGYIGTNGVTMLPQTQSLMVTPFSYANTQFKNVPSTFQVGYINDFGGLSFYEINCPVVNNICNISVANRDQ</t>
  </si>
  <si>
    <t>P77619</t>
  </si>
  <si>
    <t>YFEW_ECOLI</t>
  </si>
  <si>
    <t>Putative D-alanyl-D-alanine carboxypeptidase (EC 3.4.16.4) (DD-carboxypeptidase) (DD-CPase) (Penicillin binding protein 4B)</t>
  </si>
  <si>
    <t>yfeW pbp4B b2430 JW5395</t>
  </si>
  <si>
    <t>yfeW</t>
  </si>
  <si>
    <t>MKRTMLYLSLLAVSCSVSAAKYPVLTESSPEKAGFNVERLNQMDRWISQQVDVGYPSVNLLIIKDNQIVYRKAWGAAKKYDGSVLMEQPVKATTGTLYDLASNTKMYATNFALQKLMSEGKLHPDDRIAKYIPGFADSPNDTIKGKNTLRISDLLHHSGGFPADPQYPNKAVAGALYSQDKGQTLEMIKRTPLEYQPGSKHIYSDVDYMLLGFIVESVTGQPLDRYVEESIYRPLGLTHTVFNPLLKGFKPQQIAATELNGNTRDGVIHFPNIRTSTLWGQVHDEKAFYSMGGVSGHAGLFSNTGDIAVLMQTMLNGGGYGDVQLFNAETVKMFTTSSKEDATFGLGWRVNGNATMTPTFGTLASPQTYGHTGWTGTVTVIDPVNHMTIVMLSNKPHSPVADPQKNPNMFESGQLPIATYGWVVDQVYAALKQK</t>
  </si>
  <si>
    <t>P77622</t>
  </si>
  <si>
    <t>DDPF_ECOLI</t>
  </si>
  <si>
    <t>Probable D,D-dipeptide transport ATP-binding protein DdpF</t>
  </si>
  <si>
    <t>ddpF yddO b1483 JW1478</t>
  </si>
  <si>
    <t>ddpF</t>
  </si>
  <si>
    <t>MSDTLLTLRDVHINFPARKNWLGKTTEHVHAINGIDLQIRRGETLGIVGESGCGKSTLAQLLMGMLQPSHGQYIRSGSQRIMQMVFQDPLSSLNPRLPVWRIITEPLWIAKRSSEQQRRALAEELAVQVGIRPEYLDRLPHAFSGGQRQRIAIARALSSQPDVIVLDEPTSALDISVQAQILNLLVTLQENHGLTYVLISHNVSVIRHMSDRVAVMYLGQIVELGDAQQVLTAPAHPYTRLLLDSLPAIDKPLEEEWALRKTDLPGNRTLPQGCFFYERCPLATHGCEVRQSLAIREDGRELRCWRAL</t>
  </si>
  <si>
    <t>P77624</t>
  </si>
  <si>
    <t>ARCM_ECOLI</t>
  </si>
  <si>
    <t>Carbamate kinase-like protein YahI</t>
  </si>
  <si>
    <t>yahI b0323 JW0315</t>
  </si>
  <si>
    <t>yahI</t>
  </si>
  <si>
    <t>MKELVVVAIGGNSIIKDNASQSIEHQAEAVKAVADTVLEMLASDYDIVLTHGNGPQVGLDLRRAEIAHKREGLPLTPLANCVADTQGGIGYLIQQALNNRLARHGEKKAVTVVTQVEVDKNDPGFAHPTKPIGAFFSDSQRDELQKANPDWCFVEDAGRGYRRVVASPEPKRIVEAPAIKALIQQGFVVIGAGGGGIPVVRTDAGDYQSVDAVIDKDLSTALLAREIHADILVITTGVEKVCIHFGKPQQQALDRVDIATMTRYMQEGHFPPGSMLPKIIASLTFLEQGGKEVIITTPECLPAALRGETGTHIIKT</t>
  </si>
  <si>
    <t>P77625</t>
  </si>
  <si>
    <t>HXPA_ECOLI</t>
  </si>
  <si>
    <t>Hexitol phosphatase A (Mannitol-1-phosphatase) (EC 3.1.3.22) (Sorbitol-6-phosphatase) (EC 3.1.3.50) (Sugar-phosphatase) (EC 3.1.3.23)</t>
  </si>
  <si>
    <t>hxpA yfbT b2293 JW5376</t>
  </si>
  <si>
    <t>hxpA</t>
  </si>
  <si>
    <t>MRCKGFLFDLDGTLVDSLPAVERAWSNWARRHGLAPEEVLAFIHGKQAITSLRHFMAGKSEADIAAEFTRLEHIEATETEGITALPGAIALLSHLNKAGIPWAIVTSGSMPVARARHKIAGLPAPEVFVTAERVKRGKPEPDAYLLGAQLLGLAPQECVVVEDAPAGVLSGLAAGCHVIAVNAPADTPRLNEVDLVLHSLEQITVTKQPNGDVIIQ</t>
  </si>
  <si>
    <t>P77626</t>
  </si>
  <si>
    <t>SUTR_ECOLI</t>
  </si>
  <si>
    <t>HTH-type transcriptional regulator SutR (Sulfur utilization regulator)</t>
  </si>
  <si>
    <t>sutR ydcN b1434 JW1430</t>
  </si>
  <si>
    <t>sutR</t>
  </si>
  <si>
    <t>MENLARFLSTTLKQLRQQRGWSLSRLAEATGVSKAMLGQIERNESSPTVATLWKIATGLNVPFSTFISPPQSATPSVYDPQQQAMVITSLFPYDPQLCFEHFSIQMASGAISESTPHEKGVIEHVVVIDGQLDLCVDGEWQTLNCGEGVRFAADVTHIYRNGGEQTVHFHSLIHYPRS</t>
  </si>
  <si>
    <t>P77627</t>
  </si>
  <si>
    <t>YBER_ECOLI</t>
  </si>
  <si>
    <t>Uncharacterized protein YbeR</t>
  </si>
  <si>
    <t>ybeR b0645 JW0640</t>
  </si>
  <si>
    <t>ybeR</t>
  </si>
  <si>
    <t>MDMESQKILFALSTPMEIRNECCLPSHSSPKMYLGTCFFDLSSSWGIDDRDDLLRTIHRMIDNGHAARLAGFYHRWFRYSPCEWRDYLAELNEQGQAYAQFVASTAECCGEGGIKAWDYVRMGFLSRMGVLNNWLSEEESLWIQSRIHLRALRYYSNWRQYFAGYTFGRQYWQSPEDDHLPLLREFLARKEYDDSGNDMFYQLFASDDAYYPTLSWQPLAYYSACPETLKDMSDL</t>
  </si>
  <si>
    <t>P77634</t>
  </si>
  <si>
    <t>YBCM_ECOLI</t>
  </si>
  <si>
    <t>Uncharacterized HTH-type transcriptional regulator YbcM</t>
  </si>
  <si>
    <t>ybcM b0546 JW0534</t>
  </si>
  <si>
    <t>ybcM</t>
  </si>
  <si>
    <t>MLARGKTNLKIEEIRMHKHHEIHRVKPLMPALCRIRQGKKVINWETHTLTVDNNQIILFPCGYEFYIENYPEAGLYLAEMLYLPIDLIESFQKLYTVTDQIRNKTSFFLPQNPELIYCWEQLKTSVSRGFSTKIQEHLAMGVLLSLGVNHVNHLLLSYSKQSLISRCYNLLLSEPGTKWTANKVARYLYISVSTLHRRLASEGVSFQSILDDVRLNNALSAIQTTVKPISEIARENGYKCPSRFTERFHNRFNITPREIRKASRE</t>
  </si>
  <si>
    <t>P77649</t>
  </si>
  <si>
    <t>SELO_ECOLI</t>
  </si>
  <si>
    <t>Protein adenylyltransferase SelO (EC 2.7.7.-) (EC 2.7.7.n1) (Selenoprotein O homolog) (SelO)</t>
  </si>
  <si>
    <t>selO ydiU b1706 JW1696</t>
  </si>
  <si>
    <t>selO</t>
  </si>
  <si>
    <t>MTLSFVTRWRDELPETYTALSPTPLNNARLIWHNTELANTLSIPSSLFKNGAGVWGGEALLPGMSPLAQVYSGHQFGVWAGQLGDGRGILLGEQLLADGTTMDWHLKGAGLTPYSRMGDGRAVLRSTIRESLASEAMHYLGIPTTRALSIVTSDSPVYRETAEPGAMLMRVAPSHLRFGHFEHFYYRRESEKVRQLADFAIRHYWSHLADDEDKYRLWFSDVVARTASLIAQWQTVGFAHGVMNTDNMSLLGLTLDYGPFGFLDDYEPGFICNHSDHQGRYSFDNQPAVALWNLQRLAQTLSPFVAVDALNEALDSYQQVLLTHYGERMRQKLGFMTEQKEDNALLNELFSLMARERSDYTRTFRMLSLTEQHSAASPLRDEFIDRAAFDDWFARYRGRLQQDEVSDSERQQLMQSVNPALVLRNWLAQRAIEAAEKGDMTELHRLHEALRNPFSDRDDDYVSRPPDWGKRLEVSCSS</t>
  </si>
  <si>
    <t>DISULFID 272..476;  /evidence="ECO:0000269|PubMed:30270044"</t>
  </si>
  <si>
    <t>P77650</t>
  </si>
  <si>
    <t>HCAD_ECOLI</t>
  </si>
  <si>
    <t>3-phenylpropionate/cinnamic acid dioxygenase ferredoxin--NAD(+) reductase component (EC 1.18.1.3)</t>
  </si>
  <si>
    <t>hcaD hcaA4 phdA yfhY b2542 JW2526</t>
  </si>
  <si>
    <t>hcaD</t>
  </si>
  <si>
    <t>MKEKTIIIVGGGQAAAMAAASLRQQGFTGELHLFSDERHLPYERPPLSKSMLLEDSPQLQQVLPANWWQENNVHLHSGVTIKTLGRDTRELVLTNGESWHWDQLFIATGAAARPLPLLDALGERCFTLRHAGDAARLREVLQPERSVVIIGAGTIGLELAASATQRRCKVTVIELAATVMGRNAPPPVQRYLLQRHQQAGVRILLNNAIEHVVDGEKVELTLQSGETLQADVVIYGIGISANEQLAREANLDTANGIVIDEACRTCDPAIFAGGDVAITRLDNGALHRCESWENANNQAQIAAAAMLGLPLPLLPPPWFWSDQYSDNLQFIGDMRGDDWLCRGNPETQKAIWFNLQNGVLIGAVTLNQGREIRPIRKWIQSGKTFDAKLLIDENIALKSL</t>
  </si>
  <si>
    <t>P77656</t>
  </si>
  <si>
    <t>YFDK_ECOLI</t>
  </si>
  <si>
    <t>Uncharacterized protein YfdK</t>
  </si>
  <si>
    <t>yfdK b2354 JW2350</t>
  </si>
  <si>
    <t>yfdK</t>
  </si>
  <si>
    <t>MNYIYSATTNSFYPLEMKEDYTQAGSWPDDAVEVDEQVYIEFSGLPPKGKIRIAGENGFPAWSEIPPPTHEEQIAAAELKKQQLINQANDYMNSKQWAGKAAIGRLKGEELAQYNLWLDYLDALELVDTSSAPDIEWPTPPAVQAR</t>
  </si>
  <si>
    <t>P77657</t>
  </si>
  <si>
    <t>YAGK_ECOLI</t>
  </si>
  <si>
    <t>Uncharacterized protein YagK</t>
  </si>
  <si>
    <t>yagK b0277 JW0271</t>
  </si>
  <si>
    <t>yagK</t>
  </si>
  <si>
    <t>MKTYQGTHGVHILEYQSKINKLLCYLTNRYPRLIAVRVDLHYPKIVDNGDNICCFPNLEPGVISRMRESLRAKLEADRTRKVREDKRIYRCPLFIIWAKEYSESGKCHYHICLLFNKDAYYHLGDYDQDDNLRGMITGAWYSALRLERDDHPGLVHFPENCKYVLDTNSTDFQQNYQALLTRLDYLTKVESKVFGEGDRNFGCSQIEL</t>
  </si>
  <si>
    <t>P77658</t>
  </si>
  <si>
    <t>YNAA_ECOLI</t>
  </si>
  <si>
    <t>Protein YnaA</t>
  </si>
  <si>
    <t>ynaA tmpR b1368 JW1361</t>
  </si>
  <si>
    <t>ynaA</t>
  </si>
  <si>
    <t>MAEQTSRLAIIIDSTGAKNNADNLTSSLVKMTQAGETAANSAGKVTKATEDEKNALAKLKAAIDPVGAAIDTVGRRYSELKKFFDKGLIDKEEYEFLVRKLNETTEELSGVAQAQREAEKAGKLAAAQQEAQAQAFQRMLDKIDPLAAALRNLEQQHDELNAAFASGKINGSQFENYSRKIQETRRELTGEAQAEREAAKAHDEQVVALQRLIAQLDPVGTAFNRLVEQQKQLNEAKAKGMLSPEMYEELSGKLRAMRSELEVTQSQLSKTGMSAKQTAFAMRMLPAQMTDIVVGLSTGQSPFMVLMQQGGHSAMQETRIASLPVTAIPAGMKIPCVTAGSA</t>
  </si>
  <si>
    <t>P77667</t>
  </si>
  <si>
    <t>SUFA_ECOLI</t>
  </si>
  <si>
    <t>Protein SufA</t>
  </si>
  <si>
    <t>sufA ydiC b1684 JW1674</t>
  </si>
  <si>
    <t>sufA</t>
  </si>
  <si>
    <t>MDMHSGTFNPQDFAWQGLTLTPAAAIHIRELVAKQPGMVGVRLGVKQTGCAGFGYVLDSVSEPDKDDLLFEHDGAKLFVPLQAMPFIDGTEVDFVREGLNQIFKFHNPKAQNECGCGESFGV</t>
  </si>
  <si>
    <t>P77668</t>
  </si>
  <si>
    <t>HYFI_ECOLI</t>
  </si>
  <si>
    <t>Hydrogenase-4 component I (EC 1.-.-.-)</t>
  </si>
  <si>
    <t>hyfI b2489 JW5805</t>
  </si>
  <si>
    <t>hyfI</t>
  </si>
  <si>
    <t>MSPVLTQHVSQPITLDEQTQKMKRHLLQDIRRSAYVYRVDCGGCNACEIEIFAAITPVFDAERFGIKVVSSPRHADILLFTGAVTRAMRMPALRAYESAPDHKICVSYGACGVGGGIFHDLYSVWGGSDTIVPIDVWIPGCPPTPAATIHGFAVALGLLQQKIHAVDYRDPTGVTMQPLWPQIPPSQRIAIEREARRLAGYRQGREICDRLLRHLSDDPTGNRVNTWLRDADDPRLNSIVQQLFRVLRGLHD</t>
  </si>
  <si>
    <t>P77671</t>
  </si>
  <si>
    <t>ALLB_ECOLI</t>
  </si>
  <si>
    <t>Allantoinase (EC 3.5.2.5) (Allantoin-utilizing enzyme)</t>
  </si>
  <si>
    <t>allB glxB3 ybbX b0512 JW0500</t>
  </si>
  <si>
    <t>allB</t>
  </si>
  <si>
    <t>MSFDLIIKNGTVILENEARVVDIAVKGGKIAAIGQDLGDAKEVMDASGLVVSPGMVDAHTHISEPGRSHWEGYETGTRAAAKGGITTMIEMPLNQLPATVDRASIELKFDAAKGKLTIDAAQLGGLVSYNIDRLHELDEVGVVGFKCFVATCGDRGIDNDFRDVNDWQFFKGAQKLGELGQPVLVHCENALICDELGEEAKREGRVTAHDYVASRPVFTEVEAIRRVLYLAKVAGCRLHVCHVSSPEGVEEVTRARQEGQDVTCESCPHYFVLDTDQFEEIGTLAKCSPPIRDLENQKGMWEKLFNGEIDCLVSDHSPCPPEMKAGNIMKAWGGIAGLQSCMDVMFDEAVQKRGMSLPMFGKLMATNAADIFGLQQKGRIAPGKDADFVFIQPNSSYVLTNDDLEYRHKVSPYVGRTIGARITKTILRGDVIYDIEQGFPVAPKGQFILKHQQ</t>
  </si>
  <si>
    <t>P77672</t>
  </si>
  <si>
    <t>LSRC_ECOLI</t>
  </si>
  <si>
    <t>Autoinducer 2 import system permease protein LsrC (AI-2 import system permease protein LsrC)</t>
  </si>
  <si>
    <t>lsrC ydeY b1514 JW1507</t>
  </si>
  <si>
    <t>lsrC</t>
  </si>
  <si>
    <t>MLKFIQNNREITALLAVVLLFVLPGFLDRQYLSVQTLTMVYSSAQILILLAMGATLVMLTRNIDVSVGSITGMCAVLLGMLLNAGYSLPVACVATLLLGLLAGFFNGVLVAWLKIPAIVATLGTLGLYRGIMLLWTGGKWIEGLPAELKQLSAPLLLGVSAIGWLTIILVAFMAWLLAKTAFGRSFYATGDNLQGARQLGVRTEAIRIVAFSLNGCMAALAGIVFASQIGFIPNQTGTGLEMKAIAACVLGGISLLGGSGAIIGAVLGAWFLTQIDSVLVLLRIPAWWNDFIAGLVLLAVLVFDGRLRCALERNLRRQKYARFMTPPPSVKPASSGKKREAA</t>
  </si>
  <si>
    <t>P77674</t>
  </si>
  <si>
    <t>ABDH_ECOLI</t>
  </si>
  <si>
    <t>Gamma-aminobutyraldehyde dehydrogenase (ABALDH) (EC 1.2.1.19) (1-pyrroline dehydrogenase) (4-aminobutanal dehydrogenase) (5-aminopentanal dehydrogenase) (EC 1.2.1.-)</t>
  </si>
  <si>
    <t>patD prr ydcW b1444 JW1439</t>
  </si>
  <si>
    <t>patD</t>
  </si>
  <si>
    <t>MQHKLLINGELVSGEGEKQPVYNPATGDVLLEIAEASAEQVDAAVRAADAAFAEWGQTTPKVRAECLLKLADVIEENGQVFAELESRNCGKPLHSAFNDEIPAIVDVFRFFAGAARCLNGLAAGEYLEGHTSMIRRDPLGVVASIAPWNYPLMMAAWKLAPALAAGNCVVLKPSEITPLTALKLAELAKDIFPAGVINILFGRGKTVGDPLTGHPKVRMVSLTGSIATGEHIISHTASSIKRTHMELGGKAPVIVFDDADIEAVVEGVRTFGYYNAGQDCTAACRIYAQKGIYDTLVEKLGAAVATLKSGAPDDESTELGPLSSLAHLERVGKAVEEAKATGHIKVITGGEKRKGNGYYYAPTLLAGALQDDAIVQKEVFGPVVSVTPFDNEEQVVNWANDSQYGLASSVWTKDVGRAHRVSARLQYGCTWVNTHFMLVSEMPHGGQKLSGYGKDMSLYGLEDYTVVRHVMVKH</t>
  </si>
  <si>
    <t>P77682</t>
  </si>
  <si>
    <t>GTRA_ECOLI</t>
  </si>
  <si>
    <t>Prophage bactoprenol-linked glucose translocase homolog (Bactoprenol-linked glucose translocase homolog from prophage CPS-53)</t>
  </si>
  <si>
    <t>yfdG b2350 JW2346</t>
  </si>
  <si>
    <t>yfdG</t>
  </si>
  <si>
    <t>MLKLFAKYTSIGVLNTLIHWVVFGVCIYVAHTNQALANFAGFVVAVSFSFFANAKFTFKASTTTMRYMLYVGFMGTLSATVGWAADRCALPPMITLVTFSAISLVCGFVYSKFIVFRDAK</t>
  </si>
  <si>
    <t>P77688</t>
  </si>
  <si>
    <t>YLBG_ECOLI</t>
  </si>
  <si>
    <t>Protein YlbG</t>
  </si>
  <si>
    <t>ylbG b0502 JW5880</t>
  </si>
  <si>
    <t>ylbG</t>
  </si>
  <si>
    <t>MLHTANPVIKHKAGLLNLAEELSNVSKACKIMGVSRDTFYRYRELVAEGGVDAQINRSRRAPNLKNRTDEATEQAVVDYAVAFPTHGQHRASNELRKQGVFISDSGVRSVWLLHNLENLKRRY</t>
  </si>
  <si>
    <t>P77689</t>
  </si>
  <si>
    <t>SUFD_ECOLI</t>
  </si>
  <si>
    <t>FeS cluster assembly protein SufD</t>
  </si>
  <si>
    <t>sufD ynhC b1681 JW1671</t>
  </si>
  <si>
    <t>sufD</t>
  </si>
  <si>
    <t>MAGLPNSSNALQQWHHLFEAEGTKRSPQAQQHLQQLLRTGLPTRKHENWKYTPLEGLINSQFVSIAGEISPQQRDALALTLDSVRLVFVDGRYVPALSDATEGSGYEVSINDDRQGLPDAIQAEVFLHLTESLAQSVTHIAVKRGQRPAKPLLLMHITQGVAGEEVNTAHYRHHLDLAEGAEATVIEHFVSLNDARHFTGARFTINVAANAHLQHIKLAFENPLSHHFAHNDLLLAEDATAFSHSFLLGGAVLRHNTSTQLNGENSTLRINSLAMPVKNEVCDTRTWLEHNKGFCNSRQLHKTIVSDKGRAVFNGLINVAQHAIKTDGQMTNNNLLMGKLAEVDTKPQLEIYADDVKCSHGATVGRIDDEQIFYLRSRGINQQDAQQMIIYAFAAELTEALRDEGLKQQVLARIGQRLPGGAR</t>
  </si>
  <si>
    <t>P77690</t>
  </si>
  <si>
    <t>ARNB_ECOLI</t>
  </si>
  <si>
    <t>UDP-4-amino-4-deoxy-L-arabinose--oxoglutarate aminotransferase (EC 2.6.1.87) (Polymyxin resistance protein PmrH) (UDP-(beta-L-threo-pentapyranosyl-4''-ulose diphosphate) aminotransferase) (UDP-Ara4O aminotransferase) (UDP-4-amino-4-deoxy-L-arabinose aminotransferase)</t>
  </si>
  <si>
    <t>arnB pmrH yfbE b2253 JW5372</t>
  </si>
  <si>
    <t>arnB</t>
  </si>
  <si>
    <t>MAEGKAMSEFLPFSRPAMGVEELAAVKEVLESGWITTGPKNQALEQAFCQLTGNQHAIAVSSATAGMHITLMALKIGKGDEVITPSLTWVSTLNMISLLGATPVMVDVDRDTLMVTPEAIESAITPRTKAIIPVHYAGAPADIDAIRAIGERYGIAVIEDAAHAVGTYYKGRHIGAKGTAIFSFHAIKNITCAEGGLIVTDNENLARQLRMLKFHGLGVDAYDRQTWGRAPQAEVLTPGYKYNLTDINAAIALTQLVKLEHLNTRRREIAQQYQQALAALPFQPLSLPAWPHVHAWHLFIIRVDEQRCGISRDALMEALKERGIGTGLHFRAAHTQKYYRERFPTLSLPNTEWNSERICSLPLFPDMTTADADHVITALQQLAGQ</t>
  </si>
  <si>
    <t>P77692</t>
  </si>
  <si>
    <t>YKFI_ECOLI</t>
  </si>
  <si>
    <t>Toxin YkfI</t>
  </si>
  <si>
    <t>ykfI b0245 JW0234</t>
  </si>
  <si>
    <t>ykfI</t>
  </si>
  <si>
    <t>MKTLPAITQRAVKPCLSPVAVWQMLLTRLLEQHYGLTINDTPFCNEAVIKEHIDAGITLADAVNFLVEKYELVRIDRKGFSWQEQSPYLRAADILRARQATGLLRQSRNNVVR</t>
  </si>
  <si>
    <t>P77694</t>
  </si>
  <si>
    <t>ECPD_ECOLI</t>
  </si>
  <si>
    <t>Fimbria adhesin EcpD</t>
  </si>
  <si>
    <t>ecpD matE yagW b0290 JW0284</t>
  </si>
  <si>
    <t>ecpD</t>
  </si>
  <si>
    <t>MRVNLLITMIIFALIWPVTALRAAVSKTTWADAPAREFVFVENNSDDNFFVTPGGALDPRLTGANRWTGLKYTGSGTIYQQSLGYIDNGYNTGLYTNWKFDMWLENSPVSSPLTGLRCINWYAGCNMTTSLILPQTTDASGFYGATVTSGGAKWMHGMLSDAFYQYMQQMPVGSSFTMTINACQTSVNYDASSGARCKDQASGNWYVRNVTHTKAANLRLINTHSLAEVFINSDGVPTLGEGNADCRTQTIGSRSGLSCKMVNYTLQTNGLSNTSIHIFPAIANSSLASAVGAYDMQFSLNGSSWKPVSNTAYYYTFNEMKSADSIYVFFSSNFFKQMVNLGISDINTKDLFNFRFQNTTSPESGWYEFSTSNTLIIKPRDFSISIISDEYTQTPSREGYVGSGESALDFGYIVTTSGKTAADEVLIKVTGPAQVIGGRSYCVFSSDDGKAKVPFPATLSFITRNGATKTYDAGCDDSWRDMTDALWLTTPWTDISGEVGQMDKTTVKFSIPMDNAISLRTVDDNGWFGEVSASGEIHVQATWRNIN</t>
  </si>
  <si>
    <t>P77695</t>
  </si>
  <si>
    <t>GNSB_ECOLI</t>
  </si>
  <si>
    <t>Protein GnsB</t>
  </si>
  <si>
    <t>gnsB ydfY b1550 JW5253</t>
  </si>
  <si>
    <t>gnsB</t>
  </si>
  <si>
    <t>MNIENLKTKAEADISEYITKKIIELKKKTGKEVTSIQFTAREKMTGLESYDVKINLI</t>
  </si>
  <si>
    <t>P77698</t>
  </si>
  <si>
    <t>YBCK_ECOLI</t>
  </si>
  <si>
    <t>Uncharacterized protein YbcK</t>
  </si>
  <si>
    <t>ybcK b0544 JW0532</t>
  </si>
  <si>
    <t>ybcK</t>
  </si>
  <si>
    <t>MKKAIAYMRFSSPGQMSGDSLNRQRRLIAEWLKVNSDYYLDTITYEDLGLSAFKGKHAQSGAFSEFLDAIEHGYILPGTTLLVESLDRLSREKVGEAIERLKLILNHGIDVITLCDNTVYNIDSLNEPYSLIKAILIAQRANEESEIKSSRVKLSWKKKRQDALESGTIMTASCPRWLSLDDKRTAFVPDPDRVKTIELIFKLRMERRSLNAIAKYLNDHAVKNFSGKESAWGPSVIEKLLANKALIGICVPSYRARGKGISEIAGYYPRVISDDLFYAVQEIRLAPFGISNSSKNPMLINLLRTVMKCEACGNTMIVHAVSGSLHGYYVCPMRRLHRCDRPSIKRDLVDYNIINELLFNCSKIQPVENKKDANETLELKIIELQMKINNLIVALSVAPEVTAIAEKIRLLDKELRRASVSLKTLKSKGVNSFSDFYAIDLTSKNGRELCRTLAYKTFEKIIINTDNKTCDIYFMNGIVFKHYPLMKVISAQQAISALKYMVDGEIYF</t>
  </si>
  <si>
    <t>P77699</t>
  </si>
  <si>
    <t>TFAD_ECOLI</t>
  </si>
  <si>
    <t>Protein TfaD (Tail fiber assembly protein homolog from lambdoid prophage DLP12)</t>
  </si>
  <si>
    <t>tfaD ybcX b0561</t>
  </si>
  <si>
    <t>tfaD</t>
  </si>
  <si>
    <t>MNAMGSDYIREVNVVKSARVGYSKMLLGVYAYFIEHKQRNTLIPAGFVAVFNSDESSWHLVEDHRGKTVYDVASGDALFISELGPLPENVTWLSPEGEFQKWNGTAWVKDAEAEKLFRIREAEETKNSLMQVASEHIAPLQDAVDLEIATEEETSLLEAWKKYRVLLNRVDTSTAPDIEWPTNPVRE</t>
  </si>
  <si>
    <t>P77700</t>
  </si>
  <si>
    <t>YAHB_ECOLI</t>
  </si>
  <si>
    <t>Uncharacterized HTH-type transcriptional regulator YahB</t>
  </si>
  <si>
    <t>yahB b0316 JW0308</t>
  </si>
  <si>
    <t>yahB</t>
  </si>
  <si>
    <t>MNSIFTEENLLAFTTAARFGSFSKAAEELGLTTSAISYTIKRMETGLDVVLFTRSTRSIELTESGRYFFRKATDLLNDFYAIKRRIDTISQGIEARVRICINQLLYTPKHTARLLQVLKKQFPTCQITVTTEVYNGVWDAIINNQANIAIGAPDTLLDGGGIDYTEIGAIRWAFAIAPDHPLAFVPEPIAESQLRLYPNIMVEDTAHTINKKVGWLLHGQESILVPDFNTKCQCQILGEGIGFLPDYMVREAMTQSLLVTRQIHNPRQDSRMLLATQHSATGQVTQWIKKQFAPNGILTGIYQDLLHREN</t>
  </si>
  <si>
    <t>P77704</t>
  </si>
  <si>
    <t>YDJI_ECOLI</t>
  </si>
  <si>
    <t>Uncharacterized protein YdjI</t>
  </si>
  <si>
    <t>ydjI b1773 JW1762</t>
  </si>
  <si>
    <t>ydjI</t>
  </si>
  <si>
    <t>MLADIRYWENDATNKHYAIAHFNVWNAEMLMGVIDAAEEAKSPVIISFGTGFVGNTSFEDFSHMMVSMAQKATVPVITHWDHGRSMEIIHNAWTHGMNSLMRDASAFDFEENIRLTKEAVDFFHPLGIPVEAELGHVGNETVYEEALAGYHYTDPDQAAEFVERTGCDSLAVAIGNQHGVYTSEPQLNFEVVKRVRDAVSVPLVLHGASGISDADIKTAISLGIAKINIHTELCQAAMVAVKENQDQPFLHLEREVRKAVKERALEKIKLFGSDGKAE</t>
  </si>
  <si>
    <t>P77712</t>
  </si>
  <si>
    <t>FADM_ECOLI</t>
  </si>
  <si>
    <t>Long-chain acyl-CoA thioesterase FadM (EC 3.1.2.-) (Acyl-CoA thioester hydrolase) (Thioesterase 3) (Thioesterase III)</t>
  </si>
  <si>
    <t>fadM tesC ybaW b0443 JW0433</t>
  </si>
  <si>
    <t>fadM</t>
  </si>
  <si>
    <t>MQTQIKVRGYHLDVYQHVNNARYLEFLEEARWDGLENSDSFQWMTAHNIAFVVVNININYRRPAVLSDLLTITSQLQQLNGKSGILSQVITLEPEGQVVADALITFVCIDLKTQKALALEGELREKLEQMVK</t>
  </si>
  <si>
    <t>P77713</t>
  </si>
  <si>
    <t>YAGH_ECOLI</t>
  </si>
  <si>
    <t>Putative beta-xylosidase (EC 3.2.1.37) (1,4-beta-D-xylan xylohydrolase) (Xylan 1,4-beta-xylosidase)</t>
  </si>
  <si>
    <t>yagH b0271 JW0264</t>
  </si>
  <si>
    <t>yagH</t>
  </si>
  <si>
    <t>MEITNPILTGFNPDPSLCRQGEDYYIATSTFEWFPGVRIYHSRDLKNWSLVSTPLDRVSMLDMKGNPDSGGIWAPCLSYADGKFWLLYTDVKIVDSPWKNGRNFLVTAPSIEGPWSEPIPMGNGGFDPSLFHDDDGRKYYIYRPWGPRHHSNPHNTIVLQAFDPQTGTLSPERKTLFTGTPLCYTEGAHLYRHAGWYYLMAAEGGTSYEHAVVVLRSKNIDGPYELHPDVTMMTSWHLPENPLQKSGHGSLLQTHTGEWYMAYLTSRPLRLPGVPLLASGGRGYCPLGRETGIARIEWRDGWPYVEGGKHAQLTVKGPQVAEQPAAVPGNWRDDFDASSLDPELQTLRIPFDDTLGSLTARPGFLRLYGNDSLNSTFTQSTVARRWQHFAFRAETRMEFSPVHFQQSAGLTCYYNSKNWSYCFVDYEEGQGRTIKVIQLDHNVPSWPLHEQPIPVPEHAESVWLRVDVDTLVYRYSYSFDGETWHTVPVTYEAWKLSDDYIGGRGFFTGAFVGLHCEDISGDGCYADFDYFTYEPV</t>
  </si>
  <si>
    <t>P77714</t>
  </si>
  <si>
    <t>YDIT_ECOLI</t>
  </si>
  <si>
    <t>Ferredoxin-like protein YdiT</t>
  </si>
  <si>
    <t>ydiT b1700 JW1690</t>
  </si>
  <si>
    <t>ydiT</t>
  </si>
  <si>
    <t>MSQNATVNVDIKLGVNKFHVDEGHPHIILAENPDINEFHKLMKACPAGLYKQDDAGNIHFDSAGCLECGTCRVLCGNTILEQWQYPAGTFGIDFRYG</t>
  </si>
  <si>
    <t>P77716</t>
  </si>
  <si>
    <t>YCJP_ECOLI</t>
  </si>
  <si>
    <t>Inner membrane ABC transporter permease protein YcjP</t>
  </si>
  <si>
    <t>ycjP b1312 JW1305</t>
  </si>
  <si>
    <t>ycjP</t>
  </si>
  <si>
    <t>MATNKRTLSRIGFYCGLALFLIITLFPFFVMLMTSFKGAKEAISLHPTLLPQQWTLEHYVDIFNPMIFPFVDYFRNSLVVSVVSSVVAVFLGILGAYALSRLRFKGRMTINASFYTVYMFSGILLVVPLFKIITALGIYDTEMALIITMVTQTLPTAVFMLKSYFDTIPDEIEEAAMMDGLNRLQIIFRITVPLAMSGLISVFVYCFMVAWNDYLFASIFLSSASNFTLPVGLNALFSTPDYIWGRMMAASLVTALPVVIMYALSERFIKSGLTAGGVKG</t>
  </si>
  <si>
    <t>P77717</t>
  </si>
  <si>
    <t>YBAY_ECOLI</t>
  </si>
  <si>
    <t>Uncharacterized lipoprotein YbaY</t>
  </si>
  <si>
    <t>ybaY b0453 JW0443</t>
  </si>
  <si>
    <t>ybaY</t>
  </si>
  <si>
    <t>MKLVHMASGLAVAIALAACADKSADIQTPAPAANTSISATQQPAIQQPNVSGTVWIRQKVALPPDAVLTVTLSDASLADAPSKVLAQKAVRTEGKQSPFSFVLSFNPADVQPNARILLSAAITVNDKLVFITDTVQPVINQGGTKADLTLVPVQQTAVPVQASGGATTTVPSTSPTQVNPSSAVPAPTQY</t>
  </si>
  <si>
    <t>P77718</t>
  </si>
  <si>
    <t>THII_ECOLI</t>
  </si>
  <si>
    <t>tRNA sulfurtransferase (EC 2.8.1.4) (Sulfur carrier protein ThiS sulfurtransferase) (Thiamine biosynthesis protein ThiI) (tRNA 4-thiouridine synthase)</t>
  </si>
  <si>
    <t>thiI yajK b0423 JW0413</t>
  </si>
  <si>
    <t>thiI</t>
  </si>
  <si>
    <t>MKFIIKLFPEITIKSQSVRLRFIKILTGNIRNVLKHYDETLAVVRHWDNIEVRAKDENQRLAIRDALTRIPGIHHILEVEDVPFTDMHDIFEKALVQYRDQLEGKTFCVRVKRRGKHDFSSIDVERYVGGGLNQHIESARVKLTNPDVTVHLEVEDDRLLLIKGRYEGIGGFPIGTQEDVLSLISGGFDSGVSSYMLMRRGCRVHYCFFNLGGAAHEIGVRQVAHYLWNRFGSSHRVRFVAINFEPVVGEILEKIDDGQMGVILKRMMVRAASKVAERYGVQALVTGEALGQVSSQTLTNLRLIDNVSDTLILRPLISYDKEHIINLARQIGTEDFARTMPEYCGVISKSPTVKAVKSKIEAEEEKFDFSILDKVVEEANNVDIREIAQQTEQEVVEVETVNGFGPNDVILDIRSIDEQEDKPLKVEGIDVVSLPFYKLSTKFGDLDQNKTWLLWCERGVMSRLQALYLREQGFNNVKVYRP</t>
  </si>
  <si>
    <t>DISULFID 344..456;  /note="Redox-active";  /evidence="ECO:0000269|PubMed:16855700"</t>
  </si>
  <si>
    <t>P77721</t>
  </si>
  <si>
    <t>YDJF_ECOLI</t>
  </si>
  <si>
    <t>Uncharacterized HTH-type transcriptional regulator YdjF</t>
  </si>
  <si>
    <t>ydjF b1770 JW1759</t>
  </si>
  <si>
    <t>ydjF</t>
  </si>
  <si>
    <t>MAAKDRIQAIKQMVANDKKVTVSNLSGIFQVTEETIRRDLEKLEDEGFLTRTYGGAVLNTAMLTENIHFYKRASSFYEEKQLIARKALPFIDNKTTMAADSSSTVMELLKLLQDRSGLTLLTNSAEAIHVLAQSEIKVVSTGGELNKNTLSLQGRITKEIIRRYHVDIMVMSCKGLDINSGALDSNEAEAEIKKTMIRQATEVALLVDHSKFDRKAFVQLADFSHINYIITDKSPGAEWIAFCKDNNIQLVW</t>
  </si>
  <si>
    <t>P77726</t>
  </si>
  <si>
    <t>YAJR_ECOLI</t>
  </si>
  <si>
    <t>Inner membrane transport protein YajR</t>
  </si>
  <si>
    <t>yajR b0427 JW5059</t>
  </si>
  <si>
    <t>yajR</t>
  </si>
  <si>
    <t>MNDYKMTPGERRATWGLGTVFSLRMLGMFMVLPVLTTYGMALQGASEALIGIAIGIYGLTQAVFQIPFGLLSDRIGRKPLIVGGLAVFAAGSVIAALSDSIWGIILGRALQGSGAIAAAVMALLSDLTREQNRTKAMAFIGVSFGITFAIAMVLGPIITHKLGLHALFWMIAILATTGIALTIWVVPNSSTHVLNRESGMVKGSFSKVLAEPRLLKLNFGIMCLHILLMSTFVALPGQLADAGFPAAEHWKVYLATMLIAFGSVVPFIIYAEVKRKMKQVFVFCVGLIVVAEIVLWNAQTQFWQLVVGVQLFFVAFNLMEALLPSLISKESPAGYKGTAMGVYSTSQFLGVAIGGSLGGWINGMFDGQGVFLAGAMLAAVWLTVASTMKEPPYVSSLRIEIPANIAANEALKVRLLETEGIKEVLIAEEEHSAYVKIDSKVTNRFEIEQAIRQA</t>
  </si>
  <si>
    <t>P77730</t>
  </si>
  <si>
    <t>YDCR_ECOLI</t>
  </si>
  <si>
    <t>Uncharacterized HTH-type transcriptional regulator YdcR</t>
  </si>
  <si>
    <t>ydcR b1439 JW1434</t>
  </si>
  <si>
    <t>ydcR</t>
  </si>
  <si>
    <t>MKKYQQLAEQLREQIASGIWQPGDRLPSLRDQVALSGMSFMTVSHAYQLLESQGYIIARPQSGYYVAPQAIKMPKAPVIPVTRDEAVDINTYIFDMLQASRDPSVVPFASAFPDPRLFPLQQLNRSLAQVSKTATAMSVIENLPPGNAELRQAIARRYALQGITISPDEIVITAGALEALNLSLQAVTEPGDWVIVENPCFYGALQALERLRLKALSVATDVKEGIDLQALELALQEYPVKACWLMTNSQNPLGFTLTPQKKAQLVALLNQYNVTLIEDDVYSELYFGREKPLPAKAWDRHDGVLHCSSFSKCLVPGFRIGWVAAGKHARKIQRLQLMSTLSTSSPMQLALVDYLSTRRYDAHLRRLRRQLAERKQRAWQALLRYLPAEVKIHHNDSGYFLWLELPEPLDAGELSLAALTHHISIAPGKMFSTGENWSRFFRFNTAWQWGEREEQAVKQLGKLIQERL</t>
  </si>
  <si>
    <t>P77731</t>
  </si>
  <si>
    <t>ALLA_ECOLI</t>
  </si>
  <si>
    <t>Ureidoglycolate lyase (EC 4.3.2.3) (Ureidoglycolatase) (Ureidoglycolate hydrolase)</t>
  </si>
  <si>
    <t>allA glxA2 ybbT b0505 JW0493</t>
  </si>
  <si>
    <t>allA</t>
  </si>
  <si>
    <t>MKLQVLPLSQEAFSAYGDVIETQQRDFFHINNGLVERYHDLALVEILEQDCTLISINRAQPANLPLTIHELERHPLGTQAFIPMKGEVFVVVVALGDDKPDLSTLRAFITNGEQGVNYHRNVWHHPLFAWQRVTDFLTIDRGGSDNCDVESIPEQELCFA</t>
  </si>
  <si>
    <t>P77732</t>
  </si>
  <si>
    <t>RHMR_ECOLI</t>
  </si>
  <si>
    <t>Uncharacterized HTH-type transcriptional regulator RhmR</t>
  </si>
  <si>
    <t>rhmR yfaX b2248 JW2242</t>
  </si>
  <si>
    <t>rhmR</t>
  </si>
  <si>
    <t>MLESSKVPALTRAIDILNLIARIGPCSAATIIDTLGIPKSTAYLLLNELRRQRFLSLDHQENFCLWTRLVELSGHALSKMDLRELARPRLTQLMDTTGLLCHLGIIDNGSAYYILKVESSATISVRSHEGKSLSLYRSGIGKCLLAWQPAAVQQSIIEGLVWEQATPTTITHPQQLHEELARIRRQGWSYDNGEDYADVRCVAAPVFNANNELTAAISVVGTRLQINEEYRDYLAGKAIACARDISRLLGWKSPFDLQAS</t>
  </si>
  <si>
    <t>P77733</t>
  </si>
  <si>
    <t>FOCB_ECOLI</t>
  </si>
  <si>
    <t>Probable formate transporter 2 (Formate channel 2)</t>
  </si>
  <si>
    <t>focB b2492 JW2477</t>
  </si>
  <si>
    <t>focB</t>
  </si>
  <si>
    <t>MRNKLSFDLQLSARKAAIAERIAAHKIARSKVSVFLMAMSAGVFMAIGFTFYLSVIADAPSSQALTHLVGGLCFTLGFILLAVCGTSLFTSSVMTVMAKSRGVISWRTWLINALLVACGNLAGIACFSLLIWFSGLVMSENAMWGVAVLHCAEGKMHHTFTESVSLGIMCNLMVCLALWMSYCGRSLCDKIVAMILPITLFVASGFEHCIANLFVIPFAIAIRHFAPPPFWQLAHSSADNFPALTVSHFITANLLPVMLGNIIGGAVLVSMCYRAIYLRQEP</t>
  </si>
  <si>
    <t>P77735</t>
  </si>
  <si>
    <t>YAJO_ECOLI</t>
  </si>
  <si>
    <t>1-deoxyxylulose-5-phosphate synthase YajO (EC 1.1.-.-)</t>
  </si>
  <si>
    <t>yajO b0419 JW0409</t>
  </si>
  <si>
    <t>yajO</t>
  </si>
  <si>
    <t>MQYNPLGKTDLRVSRLCLGCMTFGEPDRGNHAWTLPEESSRPIIKRALEGGINFFDTANSYSDGSSEEIVGRALRDFARREDVVVATKVFHRVGDLPEGLSRAQILRSIDDSLRRLGMDYVDILQIHRWDYNTPIEETLEALNDVVKAGKARYIGASSMHASQFAQALELQKQHGWAQFVSMQDHYNLIYREEEREMLPLCYQEGVAVIPWSPLARGRLTRPWGETTARLVSDEVGKNLYKESDENDAQIAERLTGVSEELGATRAQVALAWLLSKPGIAAPIIGTSREEQLDELLNAVDITLKPEQIAELETPYKPHPVVGFK</t>
  </si>
  <si>
    <t>P77736</t>
  </si>
  <si>
    <t>YAHD_ECOLI</t>
  </si>
  <si>
    <t>Putative ankyrin repeat protein YahD</t>
  </si>
  <si>
    <t>yahD b0318 JW0310</t>
  </si>
  <si>
    <t>yahD</t>
  </si>
  <si>
    <t>MSIKNLPADYLLAAQQGDIDKVKTCLALGVDINTCDRQGKTAITLASLYQQYACVQALIDAGADINKQDHTCLNPFLISCLNDDLTLLRIILPAKPDLNCVTRFGGVGLTPACEKGHLSIVKELLAHTEINVNQTNHVGWTPLLEAIVLNDGGIKQQAIVQLLLEHGASPHLTDKYGKTPLELARERGFEEIAQLLIAAGA</t>
  </si>
  <si>
    <t>P77737</t>
  </si>
  <si>
    <t>OPPF_ECOLI</t>
  </si>
  <si>
    <t>Oligopeptide transport ATP-binding protein OppF</t>
  </si>
  <si>
    <t>oppF b1247 JW1239</t>
  </si>
  <si>
    <t>oppF</t>
  </si>
  <si>
    <t>MNAVTEGRKVLLEIADLKVHFEIKDGKQWFWQPPKTLKAVDGVTLRLYEGETLGVVGESGCGKSTFARAIIGLVKATDGHVAWLGKELLGMKPDEWRAVRSDIQMIFQDPLASLNPRMTIGEIIAEPLRTYHPKMSRQEVRERVKAMMLKVGLLPNLINRYPHEFSGGQCQRIGIARALILEPKLIICDEPVSALDVSIQAQVVNLLQQLQREMGLSLIFIAHDLAVVKHISDRVLVMYLGHAVELGTYDEVYHNPLHPYTRALMSAVPIPDPDLEKNKTIQLLEGELPSPINPPSGCVFRTRCPIAGPECAKTRPVLEGSFRHSVSCLKVDPL</t>
  </si>
  <si>
    <t>P77739</t>
  </si>
  <si>
    <t>KT3K_ECOLI</t>
  </si>
  <si>
    <t>Probable ketoamine kinase YniA (EC 2.7.1.-)</t>
  </si>
  <si>
    <t>yniA b1725 JW1714</t>
  </si>
  <si>
    <t>yniA</t>
  </si>
  <si>
    <t>MWQAISRLLSEQLGEGEIELRNELPGGEVHAAWHLRYAGHDFFVKCDERELLPGFTAEADQLELLSRSKTVTVPKVWAVGADRDYSFLVMDYLPPRPLDAHSAFILGQQIARLHQWSDQPQFGLDFDNALSTTPQPNTWQRRWSTFFAEQRIGWQLELAAEKGIAFGNIDAIVEHIQQRLASHQPQPSLLHGDLWSGNCALGPDGPYIFDPACYWGDRECDLAMLPLHTEQPPQIYDGYQSVSPLPADFLERQPVYQLYTLLNRARLFGGQHLVIAQQSLDRLLAA</t>
  </si>
  <si>
    <t>P77743</t>
  </si>
  <si>
    <t>PRPR_ECOLI</t>
  </si>
  <si>
    <t>Propionate catabolism operon regulatory protein</t>
  </si>
  <si>
    <t>prpR yahP b0330 JW0322</t>
  </si>
  <si>
    <t>prpR</t>
  </si>
  <si>
    <t>MAHPPRLNDDKPVIWTVSVTRLFELFRDISLEFDHLANITPIQLGFEKAVTYIRKKLANERCDAIIAAGSNGAYLKSRLSVPVILIKPSGYDVLQALAKAGKLTSSIGVVTYQETIPALVAFQKTFNLRLDQRSYITEEDARGQINELKANGTEAVVGAGLITDLAEEAGMTGIFIYSAATVRQAFSDALDMTRMSLRHNTHDATRNALRTRYVLGDMLGQSPQMEQVRQTILLYARSSAAVLIEGETGTGKELAAQAIHREYFARHDARQGKKSHPFVAVNCGAIAESLLEAELFGYEEGAFTGSRRGGRAGLFEIAHGGTLFLDEIGEMPLPLQTRLLRVLEEKEVTRVGGHQPVPVDVRVISATHCNLEEDMQQGRFRRDLFYRLSILRLQLPPLRERVADILPLAESFLKVSLAALSAPFSAALRQGLQASETVLLHYDWPGNIRELRNMMERLALFLSVEPTPDLTPQFMQLLLPELARESAKTPAPRLLTPQQALEKFNGDKTAAANYLGISRTTFWRRLKS</t>
  </si>
  <si>
    <t>P77744</t>
  </si>
  <si>
    <t>ABGR_ECOLI</t>
  </si>
  <si>
    <t>HTH-type transcriptional regulator AbgR</t>
  </si>
  <si>
    <t>abgR b1339 JW1333</t>
  </si>
  <si>
    <t>abgR</t>
  </si>
  <si>
    <t>MAFQVKIHQIRAFVEVARQGSIRGASRMLNMSQPALSKSIQELEEGLAAQLFFRRSKGVTLTDAGESFYQHASLILEELRAAQEDIRQRQGQLAGQINIGMGASISRSLMPAVISRFHQQHPQVKVRIMEGQLVSMINELRQGELDFTINTYYQGPYDHEFTFEKLLEKQFAIFCRPGHPAIGARSIKQLLDYSWTMPTPHGSYYKQLSELLDDQAQTPQVGVVCETFSACISLVAKSDFLSKLPEEMGCDPLHGQGLVMLPVSEILPKAAYYLIQRRDSRQTPLTASLITQFRRECGYLQS</t>
  </si>
  <si>
    <t>P77746</t>
  </si>
  <si>
    <t>YBDO_ECOLI</t>
  </si>
  <si>
    <t>Uncharacterized HTH-type transcriptional regulator YbdO</t>
  </si>
  <si>
    <t>ybdO b0603 JW0596</t>
  </si>
  <si>
    <t>ybdO</t>
  </si>
  <si>
    <t>MANLYDLKKFDLNLLVIFECIYQHLSISKAAESLYITPSAVSQSLQRLRAQFNDPLFIRSGKGIAPTTTGLNLHHHLEKNLRGLEQTINIVNKSELKKNFIIYGPQLISCSNNSMLIRCLRQDSSVEIECHDILMSAENAEELLVHRKADLVITQMPVISRSVICMPLHTIRNTLICSNRHPRITDNSTYEQIMAEEFTQLISKSAGVDDIQMEIDERFMNRKISFRGSSLLTIINSIAVTDLLGIVPYELYNSYRDFLNLKEIKLEHPLPSIKLYISYNKSSLNNLVFSRFIDRLNESF</t>
  </si>
  <si>
    <t>P77747</t>
  </si>
  <si>
    <t>OMPN_ECOLI</t>
  </si>
  <si>
    <t>Outer membrane porin N (Outer membrane protein N) (Porin OmpN)</t>
  </si>
  <si>
    <t>ompN ynaG b1377 JW1371</t>
  </si>
  <si>
    <t>ompN</t>
  </si>
  <si>
    <t>MKSKVLALLIPALLAAGAAHAAEVYNKDGNKLDLYGKVDGLHYFSDNSAKDGDQSYARLGFKGETQINDQLTGYGQWEYNIQANNTESSKNQSWTRLAFAGLKFADYGSFDYGRNYGVMYDIEGWTDMLPEFGGDSYTNADNFMTGRANGVATYRNTDFFGLVNGLNFAVQYQGNNEGASNGQEGTNNGRDVRHENGDGWGLSTTYDLGMGFSAGAAYTSSDRTNDQVNHTAAGGDKADAWTAGLKYDANNIYLATMYSETRNMTPFGDSDYAVANKTQNFEVTAQYQFDFGLRPAVSFLMSKGRDLHAAGGADNPAGVDDKDLVKYADIGATYYFNKNMSTYVDYKINLLDEDDSFYAANGISTDDIVALGLVYQF</t>
  </si>
  <si>
    <t>P77748</t>
  </si>
  <si>
    <t>YDIJ_ECOLI</t>
  </si>
  <si>
    <t>Uncharacterized protein YdiJ</t>
  </si>
  <si>
    <t>ydiJ b1687 JW1677</t>
  </si>
  <si>
    <t>ydiJ</t>
  </si>
  <si>
    <t>MIPQISQAPGVVQLVLNFLQELEQQGFTGDTATSYADRLTMSTDNSIYQLLPDAVVFPRSTADVALIARLAAQERYSSLIFTPRGGGTGTNGQALNQGIIVDMSRHMNRIIEINPEEGWVRVEAGVIKDQLNQYLKPFGYFFAPELSTSNRATLGGMINTDASGQGSLVYGKTSDHVLGVRAVLLGGDILDTQPLPVELAETLGKSNTTIGRIYNTVYQRCRQQRQLIIDNFPKLNRFLTGYDLRHVFNDEMTEFDLTRILTGSEGTLAFITEARLDITRLPKVRRLVNVKYDSFDSALRNAPFMVEARALSVETVDSKVLNLAREDIVWHSVSELITDVPDQEMLGLNIVEFAGDDEALIDERVNALCARLDELIASHQAGVIGWQVCRELAGVERIYAMRKKAVGLLGNAKGAAKPIPFAEDTCVPPEHLADYIAEFRALLDSHGLSYGMFGHVDAGVLHVRPALDMCDPQQEILMKQISDDVVALTAKYGGLLWGEHGKGFRAEYSPAFFGEELFAELRKVKAAFDPHNRLNPGKICPPEGLDAPMMKVDAVKRGTFDRQIPIAVRQQWRGAMECNGNGLCFNFDARSPMCPSMKITQNRIHSPKGRATLVREWLRLLADRGVDPLKLEQELPESGVSLRTLIARTRNSWHANKGEYDFSHEVKEAMSGCLACKACSTQCPIKIDVPEFRSRFLQLYHTRYLRPLRDHLVATVESYAPLMARAPKTFNFFINQPLVRKLSEKHIGMVDLPLLSVPSLQQQMVGHRSANMTLEQLESLNAEQKARTVLVVQDPFTSYYDAQVVADFVRLVEKLGFQPVLLPFSPNGKAQHIKGFLNRFAKTAKKTADFLNRMAKLGMPMVGVDPALVLCYRDEYKLALGEERGEFNVLLANEWLASALESQPVATVSGESWYFFGHCTEVTALPGAPAQWAAIFARFGAKLENVSVGCCGMAGTYGHEAKNHENSLGIYELSWHQAMQRLPRNRCLATGYSCRSQVKRVEGTGVRHPVQALLEIIK</t>
  </si>
  <si>
    <t>P77754</t>
  </si>
  <si>
    <t>SPY_ECOLI</t>
  </si>
  <si>
    <t>Periplasmic chaperone Spy (Spheroplast protein Y)</t>
  </si>
  <si>
    <t>spy b1743 JW1732</t>
  </si>
  <si>
    <t>spy</t>
  </si>
  <si>
    <t>MRKLTALFVASTLALGAANLAHAADTTTAAPADAKPMMHHKGKFGPHQDMMFKDLNLTDAQKQQIREIMKGQRDQMKRPPLEERRAMHDIIASDTFDKVKAEAQIAKMEEQRKANMLAHMETQNKIYNILTPEQKKQFNANFEKRLTERPAAKGKMPATAE</t>
  </si>
  <si>
    <t>P77756</t>
  </si>
  <si>
    <t>QUEC_ECOLI</t>
  </si>
  <si>
    <t>7-cyano-7-deazaguanine synthase (EC 6.3.4.20) (7-cyano-7-carbaguanine synthase) (PreQ(0) synthase) (Queuosine biosynthesis protein QueC)</t>
  </si>
  <si>
    <t>queC ybaX b0444 JW0434</t>
  </si>
  <si>
    <t>queC</t>
  </si>
  <si>
    <t>MKRAVVVFSGGQDSTTCLVQALQQYDEVHCVTFDYGQRHRAEIDVARELALKLGARAHKVLDVTLLNELAVSSLTRDSIPVPDYEPEADGIPNTFVPGRNILFLTLAAIYAYQVKAEAVITGVCETDFSGYPDCRDEFVKALNHAVSLGMAKDIRFETPLMWIDKAETWALADYYGKLDLVRNETLTCYNGFKGDGCGHCAACNLRANGLNHYLADKPTVMAAMKQKTGLR</t>
  </si>
  <si>
    <t>P77757</t>
  </si>
  <si>
    <t>ARNC_ECOLI</t>
  </si>
  <si>
    <t>Undecaprenyl-phosphate 4-deoxy-4-formamido-L-arabinose transferase (EC 2.4.2.53) (Polymyxin resistance protein PmrF) (Undecaprenyl-phosphate Ara4FN transferase) (Ara4FN transferase)</t>
  </si>
  <si>
    <t>arnC pmrF yfbF b2254 JW2248</t>
  </si>
  <si>
    <t>arnC</t>
  </si>
  <si>
    <t>MFEIHPVKKVSVVIPVYNEQESLPELIRRTTTACESLGKEYEILLIDDGSSDNSAHMLVEASQAENSHIVSILLNRNYGQHSAIMAGFSHVTGDLIITLDADLQNPPEEIPRLVAKADEGYDVVGTVRQNRQDSWFRKTASKMINRLIQRTTGKAMGDYGCMLRAYRRHIVDAMLHCHERSTFIPILANIFARRAIEIPVHHAEREFGESKYSFMRLINLMYDLVTCLTTTPLRMLSLLGSIIAIGGFSIAVLLVILRLTFGPQWAAEGVFMLFAVLFTFIGAQFIGMGLLGEYIGRIYTDVRARPRYFVQQVIRPSSKENE</t>
  </si>
  <si>
    <t>P77759</t>
  </si>
  <si>
    <t>YLBH_ECOLI</t>
  </si>
  <si>
    <t>Putative uncharacterized protein YlbH</t>
  </si>
  <si>
    <t>ylbH b0499 JW0488</t>
  </si>
  <si>
    <t>ylbH</t>
  </si>
  <si>
    <t>MLALMDADGNIAWSGEYDEWGNQLNEENPHHLHQPYRLPGQQYDKESGLYYNRNRYYDPLQGRYITQDPIGLEGGWSLYAYPLNPVNGIDPLGLSPADVALIRRKDQLNHQRAWDILSDTYEDMKRLNLGGTDQFFHCMAFCRVSKLNDAGVSRSAKGLGYEKEIRDYGLNLFGMYGRKVKLSHSEMIEDNKKDLAVNDHGLTCPSTTDCSDRCSDYINPEHKKTIKALQDAGYLK</t>
  </si>
  <si>
    <t>P77766</t>
  </si>
  <si>
    <t>RNAAM_ECOLI</t>
  </si>
  <si>
    <t>5'-3' exoribonuclease (EC 3.1.13.-) (3',5'-nucleotide bisphosphate phosphatase) (EC 3.1.3.97) (RNase AM)</t>
  </si>
  <si>
    <t>yciV trpH b1266 JW1258</t>
  </si>
  <si>
    <t>yciV</t>
  </si>
  <si>
    <t>MSDTNYAVIYDLHSHTTASDGCLTPEALVHRAVEMRVGTLAITDHDTTAAIAPAREEISRSGLALNLIPGVEISTVWENHEIHIVGLNIDITHPLMCEFLAQQTERRNQRAQLIAERLEKAQIPGALEGAQRLAQGGAVTRGHFARFLVECGKASSMADVFKKYLARGKTGYVPPQWCTIEQAIDVIHHSGGKAVLAHPGRYNLSAKWLKRLVAHFAEHHGDAMEVAQCQQSPNERTQLAALARQHHLWASQGSDFHQPCPWIELGRKLWLPAGVEGVWQLWEQPQNTTEREL</t>
  </si>
  <si>
    <t>P77768</t>
  </si>
  <si>
    <t>RPNB_ECOLI</t>
  </si>
  <si>
    <t>Recombination-promoting nuclease RpnB (EC 3.1.21.-)</t>
  </si>
  <si>
    <t>rpnB yfcI b2305 JW2302</t>
  </si>
  <si>
    <t>rpnB</t>
  </si>
  <si>
    <t>MTISTTSTPHDAVFKSFLRHPDTARDFIDIHLPAPLRKLCDLTTLKLEPNSFIDEDLRQYYSDLLWSVKTQEGVGYIYVVIEHQSKPEELMAFRMMRYSIAAMQNHLDAGYKELPLVLPMLFYHGCRSPYPYSLCWLDEFAEPAIARKIYSSAFPLVDITVVPDDEIMQHRKMALLELIQKHIRQRDLLGLVDQIVSLLVTGNTNDRQLKALFNYVLQTGDAQRFRAFIGEIAERAPQEKEKLMTIADRLREEGAMQGKHEEALRIAQEMLDRGLDRELVMMVTRLSPDDLIAQSH</t>
  </si>
  <si>
    <t>P77774</t>
  </si>
  <si>
    <t>BAMB_ECOLI</t>
  </si>
  <si>
    <t>Outer membrane protein assembly factor BamB</t>
  </si>
  <si>
    <t>bamB yfgL b2512 JW2496</t>
  </si>
  <si>
    <t>bamB</t>
  </si>
  <si>
    <t>MQLRKLLLPGLLSVTLLSGCSLFNSEEDVVKMSPLPTVENQFTPTTAWSTSVGSGIGNFYSNLHPALADNVVYAADRAGLVKALNADDGKEIWSVSLAEKDGWFSKEPALLSGGVTVSGGHVYIGSEKAQVYALNTSDGTVAWQTKVAGEALSRPVVSDGLVLIHTSNGQLQALNEADGAVKWTVNLDMPSLSLRGESAPTTAFGAAVVGGDNGRVSAVLMEQGQMIWQQRISQATGSTEIDRLSDVDTTPVVVNGVVFALAYNGNLTALDLRSGQIMWKRELGSVNDFIVDGNRIYLVDQNDRVMALTIDGGVTLWTQSDLLHRLLTSPVLYNGNLVVGDSEGYLHWINVEDGRFVAQQKVDSSGFQTEPVAADGKLLIQAKDGTVYSITR</t>
  </si>
  <si>
    <t>P77775</t>
  </si>
  <si>
    <t>YFCH_ECOLI</t>
  </si>
  <si>
    <t>Epimerase family protein YfcH</t>
  </si>
  <si>
    <t>yfcH b2304 JW2301</t>
  </si>
  <si>
    <t>yfcH</t>
  </si>
  <si>
    <t>MNIVITGGTGLIGRHLIPRLLELGHQITVVTRNPQKASSVLGPRVTLWQGLADQSNLNGVDAVINLAGEPIADKRWTHEQKERLCQSRWNITQKLVDLINASDTPPSVLISGSATGYYGDLGEVVVTEEEPPHNEFTHKLCARWEEIACRAQSDKTRVCLLRTGVVLAPDGGILGKMLPPFRLGLGGPIGSGRQYLAWIHIDDMVNGILWLLDNELRGPFNMVSPYPVRNEQFAHALGHALHRPAILRVPATAIRLLMGESSVLVLGGQRALPKRLEEAGFAFRWYDLEEALADVVR</t>
  </si>
  <si>
    <t>P77779</t>
  </si>
  <si>
    <t>YBFO_ECOLI</t>
  </si>
  <si>
    <t>Putative uncharacterized protein YbfO</t>
  </si>
  <si>
    <t>ybfO b0703 JW0692</t>
  </si>
  <si>
    <t>ybfO</t>
  </si>
  <si>
    <t>MWPDNRIARDAHYLYRYDRHGRLTEKTDLIPEGVIRTDDERTHRYHYDSQHRLVHYTRTQYAEPLVESRYLYDPLGRRVAKRVWRRERDLTGWMSLSRKPQVTWYGWDGDRLTTIQNDRTRIQTIYQPGSFTPLIRVETATGELAKTQRRSLADTLQQSGGEDGGSVVFPPVLVQMLDRLESEILADRVSEESRRWLASCGLTVEQMQNQMDPVYTPARKIHLYHCDHRGLPLALVSTEGATEWCAEYDEWGNLLNEENPHQLQQLIRLPGQQYDEESGLYYNRHRYYDPLQGRYITQDPIGLKGGWNFYQYPLNPVQYIDSMGLASKYGHLNNGGYGARPNKPPTPDPSKLPDIAKQLRLPYPIDQASSAPNVFKTFFRALSPYDYTLYCRKWVKPNLTCTPQDDSQYPGMDTKTASDYLPQTNWPTTQLPPGYTCAEPYLFPDINKPDGPATAGIDDLGEILAKMKQRTSRGIRK</t>
  </si>
  <si>
    <t>P77781</t>
  </si>
  <si>
    <t>MENI_ECOLI</t>
  </si>
  <si>
    <t>1,4-dihydroxy-2-naphthoyl-CoA hydrolase (DHNA-CoA hydrolase) (EC 3.1.2.28) (DHNA-CoA thioesterase)</t>
  </si>
  <si>
    <t>menI ydiI b1686 JW1676</t>
  </si>
  <si>
    <t>menI</t>
  </si>
  <si>
    <t>MIWKRKITLEALNAMGEGNMVGFLDIRFEHIGDDTLEATMPVDSRTKQPFGLLHGGASVVLAESIGSVAGYLCTEGEQKVVGLEINANHVRSAREGRVRGVCKPLHLGSRHQVWQIEIFDEKGRLCCSSRLTTAIL</t>
  </si>
  <si>
    <t>P77783</t>
  </si>
  <si>
    <t>YNFF_ECOLI</t>
  </si>
  <si>
    <t>Probable dimethyl sulfoxide reductase chain YnfF (DMSO reductase) (EC 1.8.99.-)</t>
  </si>
  <si>
    <t>ynfF b1588 JW5260</t>
  </si>
  <si>
    <t>ynfF</t>
  </si>
  <si>
    <t>MKIHTTEALMKAEISRRSLMKTSALGSLALASSAFTLPFSQMVRAAEAPVEEKAVWSSCTVNCGSRCLLRLHVKDDTVYWVESDTTGDDVYGNHQVRACLRGRSIRRRMNHPDRLKYPMKRVGKRGEGKFERISWDEALDTISDNLRRILKDYGNEAVHVLYGTGVDGGNITNSNVPYRLMNSCGGFLSRYGSYSTAQISAAMSYMFGANDGNSPDDIANTKLVVMFGNNPAETRMSGGGVTYYVEQARERSNARMIVIDPRYNDTAAGREDEWLPIRPGTDGALACAIAWVLITENMVDQPFLDKYCVGYDEKTLPANAPRNAHYKAYILGEGPDGIAKTPEWAAKITSIPAEKIIQLAREIGSAKPAYICQGWGPQRHSNGEQTSRAIAMLSVLTGNVGINGGNSGVREGSWDLGVEWFPMLENPVKTQISVFTWTDAIDHGTEMTATRDGVRGKEKLDVPIKFLWCYASNTLINQHGDINHTHEVLQDDSKCEMIVGIDHFMTASAKYCDILLPDLMPTEQEDLISHESAGNMGYVILAQPATSAKFERKPIYWMLSEVAKRLGPDVYQTFTEGRSQHEWIKYLHAKTKERNPEMPDYEEMKTTGIFKKKCPEEHYVAFRAFREDPQANPLKTPSGKIEIYSERLAKIADTWELKKDEIIHPLPAYTPGFDGWDDPLRKTYPLQLTGFHYKARTHSSYGNIDVLQQACPQEVWINPIDAQARGIRHGDTVRVFNNNGEMLIAAKVTPRILPGVTAIGQGAWLKADMFGDRVDHGGSINILTSHRPSPLAKGNPSHSNLVQIEKV</t>
  </si>
  <si>
    <t>P77788</t>
  </si>
  <si>
    <t>NUDG_ECOLI</t>
  </si>
  <si>
    <t>CTP pyrophosphohydrolase (EC 3.6.1.65)</t>
  </si>
  <si>
    <t>nudG ynjG b1759 JW1748</t>
  </si>
  <si>
    <t>nudG</t>
  </si>
  <si>
    <t>MKMIEVVAAIIERDGKILLAQRPAQSDQAGLWEFAGGKVEPDESQRQALVRELREELGIEATVGEYVASHQREVSGRIIHLHAWHVPDFHGTLQAHEHQALVWCSPEEALQYPLAPADIPLLEAFMALRAARPAD</t>
  </si>
  <si>
    <t>P77789</t>
  </si>
  <si>
    <t>YDES_ECOLI</t>
  </si>
  <si>
    <t>Uncharacterized fimbrial-like protein YdeS</t>
  </si>
  <si>
    <t>ydeS b1504 JW1498</t>
  </si>
  <si>
    <t>ydeS</t>
  </si>
  <si>
    <t>MKYNNIIFLGLCLGLTTYSALSADSVIKISGRVLDYGCTVSSDSLNFTVDLQKNSARQFPTTGSTSPAVPFQITLSECSKGTTGVRVAFNGIEDAENNTLLKLDEGSNTASGLGIEILDANMRPVKLNDLHAGMQWIPLVPEQNNILPYSARLKSTQKSVNPGLVRASATFTLEFQ</t>
  </si>
  <si>
    <t>P77790</t>
  </si>
  <si>
    <t>DDPX_ECOLI</t>
  </si>
  <si>
    <t>D-alanyl-D-alanine dipeptidase (D-Ala-D-Ala dipeptidase) (EC 3.4.13.22)</t>
  </si>
  <si>
    <t>ddpX vanX yddT b1488 JW1483</t>
  </si>
  <si>
    <t>ddpX</t>
  </si>
  <si>
    <t>MSDTTELVDLAVIFPDLEIELKYACADNITGKAIYQQARCLLHKDAITALAKSISIAQLSGLQLVIYDAYRPQQAQAMLWQACPDPQYVVDVTVGSNHSRGTAIDLTLRDEHGNILDMGAGFDEMHERSHAYHPSVPPAAQRNRLLLNAIMTGGGFVGISSEWWHFELPQAASYPLLADQFSCFISPGTQHVS</t>
  </si>
  <si>
    <t>P77791</t>
  </si>
  <si>
    <t>MAA_ECOLI</t>
  </si>
  <si>
    <t>Maltose O-acetyltransferase (MAT) (EC 2.3.1.79) (Maltose transacetylase)</t>
  </si>
  <si>
    <t>maa ylaD b0459 JW0448</t>
  </si>
  <si>
    <t>maa</t>
  </si>
  <si>
    <t>MSTEKEKMIAGELYRSADETLSRDRLRARQLIHRYNHSLAEEHTLRQQILADLFGQVTEAYIEPTFRCDYGYNIFLGNNFFANFDCVMLDVCPIRIGDNCMLAPGVHIYTATHPIDPVARNSGAELGKPVTIGNNVWIGGRAVINPGVTIGDNVVVASGAVVTKDVPDNVVVGGNPARIIKKL</t>
  </si>
  <si>
    <t>P77795</t>
  </si>
  <si>
    <t>YDCT_ECOLI</t>
  </si>
  <si>
    <t>Uncharacterized ABC transporter ATP-binding protein YdcT</t>
  </si>
  <si>
    <t>ydcT b1441 JW1436</t>
  </si>
  <si>
    <t>ydcT</t>
  </si>
  <si>
    <t>MTYAVEFDNVSRLYGDVRAVDGVSIAIKDGEFFSMLGPSGSGKTTCLRLIAGFEQLSGGAISIFGKPASNLPPWERDVNTVFQDYALFPHMSILDNVAYGLMVKGVNKKQRHAMAQEALEKVALGFVHQRKPSQLSGGQRQRVAIARALVNEPRVLLLDEPLGALDLKLREQMQLELKKLQQSLGITFIFVTHDQGEALSMSDRVAVFNNGRIEQVDSPRDLYMRPRTPFVAGFVGTSNVFDGLMAEKLCGMTGSFALRPEHIRLNTPGELQANGTIQAVQYQGAATRFELKLNGGEKLLVSQANMTGEELPATLTPGQQVMVSWSRDVMVPLVEER</t>
  </si>
  <si>
    <t>P77802</t>
  </si>
  <si>
    <t>ECPC_ECOLI</t>
  </si>
  <si>
    <t>Probable outer membrane usher protein EcpC</t>
  </si>
  <si>
    <t>ecpC matD yagX b0291 JW0285</t>
  </si>
  <si>
    <t>ecpC</t>
  </si>
  <si>
    <t>MPLRRFSPGLKAQFAFGMVFLFVQPDASAADISAQQIGGVIIPQAFSQALQDGMSVPLYIHLAGSQGRQDDQRIGSAFIWLDDGQLRIRKIQLEESEDNASVSEQTRQQLMALANAPFNEALTIPLTDNAQLDLSLRQLLLQLVVKREALGTVLRSRSEDIGQSSVNTLSSNLSYNLGVYNNQLRNGGSNTSSYLSLNNVTALREHHVVLDGSLYGIGSGQQDSELYKAMYERDFAGHRFAGGMLDTWNLQSLGPMTAISAGKIYGLSWGNQASSTIFDSSQSATPVIAFLPAAGEVHLTRDGRLLSVQNFTMGNHEVDTRGLPYGIYDVEVEVIVNGRVISKRTQRVNKLFSRGRGVGAPLAWQVWGGSFHMDRWSENGKKTRPAKESWLAGASTSGSLSTLSWAATGYGYDNQAVGETRLTLPLGGAINVNLQNMLASDSSWSSIGSISATLPGGFSSLWVNQEKTRIGNQLRRSDADNRAIGGTLNLNSLWSKLGTFSISYNDDRRYNSHYYTADYYQNVYSGTFGSLGLRAGIQRYNNGDSNANTGKYIALDLSLPLGNWFSAGMTHQNGYTMANLSARKQFDEGTIRTVGANLSRAISGDTGDDKTLSGGAYAQFDARYASGTLNVNSAADGYVNTNLTANGSVGWQGKNIAASGRTDGNAGVIFNTGLEDDGQISAKINGRIFPLNGKRNYLPLSPYGRYEVELQNSKNSLDSYDIVSGRKSRLTLYPGNVAVIEPEVKQMVTVSGRIRAEDGTLLANARINNHIGRTRTDENGEFVMDVDKKYPTIDFRYSGNKTCEVALELNQARGAVWVGDVVCSGLSSWAAVTQTGEENES</t>
  </si>
  <si>
    <t>P77804</t>
  </si>
  <si>
    <t>YDGA_ECOLI</t>
  </si>
  <si>
    <t>Protein YdgA</t>
  </si>
  <si>
    <t>ydgA b1614 JW1606</t>
  </si>
  <si>
    <t>ydgA</t>
  </si>
  <si>
    <t>MNKSLVAVGVIVALGVVWTGGAWYTGKKIETHLEDMVAQANAQLKLTAPESNLEVSYQNYHRGVFSSQLQLLVKPIAGKENPWIKSGQSVIFNESVDHGPFPLAQLKKLNLIPSMASIQTTLVNNEVSKPLFDMAKGETPFEINSRIGYSGDSSSDISLKPLNYEQKDEKVAFSGGEFQLNADRDGKAISLSGEAQSGRIDAVNEYNQKVQLTFNNLKTDGSSTLASFGERVGNQKLSLEKMTISVEGKELALLEGMEISGKSDLVNDGKTINSQLDYSLNSLKVQNQDLGSGKLTLKVGQIDGEAWHQFSQQYNAQTQALLAQPEIANNPELYQEKVTEAFFSALPLMLKGDPVITIAPLSWKNSQGESALNLSLFLKDPATTKEAPQTLAQEVDRSVKSLDAKLTIPVDMATEFMTQVAKLEGYQEDQAKKLAKQQVEGASAMGQMFRLTTLQDNTITTSLQYANGQITLNGQKMSLEDFVGMFAMPALNVPAVPAIPQQ</t>
  </si>
  <si>
    <t>P77806</t>
  </si>
  <si>
    <t>YBDL_ECOLI</t>
  </si>
  <si>
    <t>Methionine aminotransferase (EC 2.6.1.88) (Methionine-oxo-acid transaminase)</t>
  </si>
  <si>
    <t>ybdL b0600 JW0593</t>
  </si>
  <si>
    <t>ybdL</t>
  </si>
  <si>
    <t>MTNNPLIPQSKLPQLGTTIFTQMSALAQQHQAINLSQGFPDFDGPRYLQERLAHHVAQGANQYAPMTGVQALREAIAQKTERLYGYQPDADSDITVTAGATEALYAAITALVRNGDEVICFDPSYDSYAPAIALSGGIVKRMALQPPHFRVDWQEFAALLSERTRLVILNTPHNPSATVWQQADFAALWQAIAGHEIFVISDEVYEHINFSQQGHASVLAHPQLRERAVAVSSFGKTYHMTGWKVGYCVAPAPISAEIRKVHQYLTFSVNTPAQLALADMLRAEPEHYLALPDFYRQKRDILVNALNESRLEILPCEGTYFLLVDYSAVSTLDDVEFCQWLTQEHGVAAIPLSVFCADPFPHKLIRLCFAKKESTLLAAAERLRQL</t>
  </si>
  <si>
    <t>P77808</t>
  </si>
  <si>
    <t>CINAL_ECOLI</t>
  </si>
  <si>
    <t>NMN amidohydrolase-like protein YfaY</t>
  </si>
  <si>
    <t>yfaY b2249 JW2243</t>
  </si>
  <si>
    <t>yfaY</t>
  </si>
  <si>
    <t>MLKVEMLSTGDEVLHGQIVDTNAAWLADFFFHQGLPLSRRNTVGDNLDDLVTILRERSQHADVLIVNGGLGPTSDDLSALAAATAKGEGLVLHEAWLKEMERYFHERGRVMAPSNRKQAELPASAEFINNPVGTACGFAVQLNRCLMFFTPGVPSEFKVMVEHEILPRLRERFSLPQPPVCLRLTTFGRSESDLAQSLDTLQLPPGVTMGYRSSMPIIELKLTGPASEQQAMEKLWLDVKRVAGQSVIFEGTEGLPAQISRELQNRQFSLTLSEQFTGGLLALQLSRAGAPLLACEVVPSQEETLAQTAHWITERRANHFAGLALAVSGFENEHLNFALATPDGTFALRVRFSTTRYSLAIRQEVCAMMALNMLRRWLNGQDIASEHGWIEVVESMTLSV</t>
  </si>
  <si>
    <t>P77858</t>
  </si>
  <si>
    <t>HYFC_ECOLI</t>
  </si>
  <si>
    <t>Hydrogenase-4 component C (EC 1.-.-.-)</t>
  </si>
  <si>
    <t>hyfC b2483 JW2468</t>
  </si>
  <si>
    <t>hyfC</t>
  </si>
  <si>
    <t>MRQTLCDGYLVIFALAQAVILLMLTPLFTGISRQIRARMHSRRGPGIWQDYRDIHKLFKRQEVAPTSSGLMFRLMPWVLISSMLVLAMALPLFITVSPFAGGGDLITLIYLLALFRFFFALSGLDTGSPFAGVGASRELTLGILVEPMLILSLLVLALIAGSTHIEMISNTLAMGWNSPLTTVLALLACGFACFIEMGKIPFDVAEAEQELQEGPLTEYSGAGLALAKWGLGLKQVVMASLFVALFLPFGRAQELSLACLLTSLVVTLLKVLLIFVLASIAENTLARGRFLLIHHVTWLGFSLAALAWVFWLTGL</t>
  </si>
  <si>
    <t>P78055</t>
  </si>
  <si>
    <t>FSAA_ECOLI</t>
  </si>
  <si>
    <t>Fructose-6-phosphate aldolase 1 (EC 4.1.2.-) (Fructose-6-phosphate aldolase A) (FSAA)</t>
  </si>
  <si>
    <t>fsaA fsa mipB ybiZ b0825 JW5109</t>
  </si>
  <si>
    <t>fsaA</t>
  </si>
  <si>
    <t>MELYLDTSDVVAVKALSRIFPLAGVTTNPSIIAAGKKPLDVVLPQLHEAMGGQGRLFAQVMATTAEGMVNDALKLRSIIADIVVKVPVTAEGLAAIKMLKAEGIPTLGTAVYGAAQGLLSALAGAEYVAPYVNRIDAQGGSGIQTVTDLHQLLKMHAPQAKVLAASFKTPRQALDCLLAGCESITLPLDVAQQMISYPAVDAAVAKFEQDWQGAFGRTSI</t>
  </si>
  <si>
    <t>P78061</t>
  </si>
  <si>
    <t>PUUA_ECOLI</t>
  </si>
  <si>
    <t>Gamma-glutamylputrescine synthetase PuuA (Gamma-Glu-Put synthetase) (EC 6.3.1.11) (Glutamate--putrescine ligase)</t>
  </si>
  <si>
    <t>puuA ycjK b1297 JW5201</t>
  </si>
  <si>
    <t>puuA</t>
  </si>
  <si>
    <t>METNIVEVENFVQQSEERRGSAFTQEVKRYLERYPNTQYVDVLLTDLNGCFRGKRIPVSSLKKLEKGCYFPASVFAMDILGNVVEEAGLGQEMGEPDRTCVPVLGSLTPSAADPEFIGQMLLTMVDEDGAPFDVEPRNVLNRLWQQLRQRGLFPVVAVELEFYLLDRQRDAEGYLQPPCAPGTDDRNTQSQVYSVDNLNHFADVLNDIDELAQLQLIPADGAVAEASPGQFEINLYHTDNVLEACDDALALKRLVRLMAEKHKMHATFMAKPYEEHAGSGMHIHISMQNNRGENVLSDAEGEDSPLLKKMLAGMIDLMPSSMALLAPNVNSYRRFQPGMYVPTQASWGHNNRTVALRIPCGDRHNHRVEYRVAGADANPYLVMAAIFAGILHGLDNELPLQEEVEGNGLEQEGLPFPIRQSDALGEFIENDHLRRYLGERFCHVYHACKNDELLQFERLITETEIEWMLKNA</t>
  </si>
  <si>
    <t>P78067</t>
  </si>
  <si>
    <t>YNJE_ECOLI</t>
  </si>
  <si>
    <t>Thiosulfate sulfurtransferase YnjE (EC 2.8.1.1)</t>
  </si>
  <si>
    <t>ynjE b1757 JW5287</t>
  </si>
  <si>
    <t>ynjE</t>
  </si>
  <si>
    <t>MKRVSQMTALAMALGLACASSWAAELAKPLTLDQLQQQNGKAIDTRPSAFYNGWPQTLNGPSGHELAALNLSASWLDKMSTEQLNAWIKQHNLKTDAPVALYGNDKDVDAVKTRLQKAGLTHISILSDALSEPSRLQKLPHFEQLVYPQWLHDLQQGKEVTAKPAGDWKVIEAAWGAPKLYLISHIPGADYIDTNEVESEPLWNKVSDEQLKAMLAKHGIRHDTTVILYGRDVYAAARVAQIMLYAGVKDVRLLDGGWQTWSDAGLPVERGTPPKVKAEPDFGVKIPAQPQLMLDMEQARGLLHRQDASLVSIRSWPEFIGTTSGYSYIKPKGEIAGARWGHAGSDSTHMEDFHNPDGTMRSADDITAMWKAWNIKPEQQVSFYCGTGWRASETFMYARAMGWKNVSVYDGGWYEWSSDPKNPVATGERGPDSSK</t>
  </si>
  <si>
    <t>P78271</t>
  </si>
  <si>
    <t>YFES_ECOLI</t>
  </si>
  <si>
    <t>Uncharacterized protein YfeS</t>
  </si>
  <si>
    <t>yfeS b2420 JW2413</t>
  </si>
  <si>
    <t>yfeS</t>
  </si>
  <si>
    <t>MKKRFIYHDEKSNKFWWIDYEGDSLAVNYGKVGSIGKFQTKEFDNEEQCLKEASKLIAAKMKKGYQEDPKFNFMDRYYFDDEEIGLHVKTSHPNFQCHFTDPLYMCCWDEESPFGSDEGADALNVLENSLRKEPDLDCADFPQMLIETMWGMKYIAMDSILEEDVRAQLLVDEMSTIQSNMITYATAFGQIKVMGKISHKLKKMGLNALARHQLTAKILQWGDGQDSPILQKMIDDLTAFPHEN</t>
  </si>
  <si>
    <t>P78285</t>
  </si>
  <si>
    <t>LYSD_ECOLI</t>
  </si>
  <si>
    <t>Lysozyme RrrD (EC 3.2.1.17) (Endolysin) (Lysis protein) (Muramidase)</t>
  </si>
  <si>
    <t>rrrD arrD ybcS b0555 JW0544</t>
  </si>
  <si>
    <t>rrrD</t>
  </si>
  <si>
    <t>MPPSLRKAVAAAIGGGAIAIASVLITGPSGNDGLEGVSYIPYKDIVGVWTVCHGHTGKDIMLGKTYTKAECKALLNKDLATVARQINPYIKVDIPETTRGALYSFVYNVGAGNFRTSTLLRKINQGDIKGACDQLRRWTYAGGKQWKGLMTRREIEREVCLWGQQ</t>
  </si>
  <si>
    <t>P80644</t>
  </si>
  <si>
    <t>SSUE_ECOLI</t>
  </si>
  <si>
    <t>FMN reductase (NADPH) (EC 1.5.1.38) (FMN reductase) (Sulfate starvation-induced protein 4) (SSI4)</t>
  </si>
  <si>
    <t>ssuE ycbP b0937 JW0920</t>
  </si>
  <si>
    <t>ssuE</t>
  </si>
  <si>
    <t>MRVITLAGSPRFPSRSSSLLEYAREKLNGLDVEVYHWNLQNFAPEDLLYARFDSPALKTFTEQLQQADGLIVATPVYKAAYSGALKTLLDLLPERALQGKVVLPLATGGTVAHLLAVDYALKPVLSALKAQEILHGVFADDSQVIDYHHRPQFTPNLQTRLDTALETFWQALHRRDVQVPDLLSLRGNAHA</t>
  </si>
  <si>
    <t>P80645</t>
  </si>
  <si>
    <t>SSUD_ECOLI</t>
  </si>
  <si>
    <t>Alkanesulfonate monooxygenase (EC 1.14.14.5) (FMNH2-dependent aliphatic sulfonate monooxygenase) (Sulfate starvation-induced protein 6) (SSI6)</t>
  </si>
  <si>
    <t>ssuD ycbN b0935 JW0918</t>
  </si>
  <si>
    <t>ssuD</t>
  </si>
  <si>
    <t>MSLNMFWFLPTHGDGHYLGTEEGSRPVDHGYLQQIAQAADRLGYTGVLIPTGRSCEDAWLVAASMIPVTQRLKFLVALRPSVTSPTVAARQAATLDRLSNGRALFNLVTGSDPQELAGDGVFLDHSERYEASAEFTQVWRRLLQRETVDFNGKHIHVRGAKLLFPAIQQPYPPLYFGGSSDVAQELAAEQVDLYLTWGEPPELVKEKIEQVRAKAAAHGRKIRFGIRLHVIVRETNDEAWQAAERLISHLDDETIAKAQAAFARTDSVGQQRMAALHNGKRDNLEISPNLWAGVGLVRGGAGTALVGDGPTVAARINEYAALGIDSFVLSGYPHLEEAYRVGELLFPLLDVAIPEIPQPQPLNPQGEAVANDFIPRKVAQS</t>
  </si>
  <si>
    <t>P80668</t>
  </si>
  <si>
    <t>FEAB_ECOLI</t>
  </si>
  <si>
    <t>Phenylacetaldehyde dehydrogenase (PAD) (EC 1.2.1.39)</t>
  </si>
  <si>
    <t>feaB maoB padA ydbG b1385 JW1380</t>
  </si>
  <si>
    <t>feaB</t>
  </si>
  <si>
    <t>MTEPHVAVLSQVQQFLDRQHGLYIDGRPGPAQSEKRLAIFDPATGQEIASTADANEADVDNAVMSAWRAFVSRRWAGRLPAERERILLRFADLVEQHSEELAQLETLEQGKSIAISRAFEVGCTLNWMRYTAGLTTKIAGKTLDLSIPLPQGARYQAWTRKEPVGVVAGIVPWNFPLMIGMWKVMPALAAGCSIVIKPSETTPLTMLRVAELASEAGIPDGVFNVVTGSGAVCGAALTSHPHVAKISFTGSTATGKGIARTAADHLTRVTLELGGKNPAIVLKDADPQWVIEGLMTGSFLNQGQVCAASSRIYIEAPLFDTLVSGFEQAVKSLQVGPGMSPVAQINPLVSRAHCDKVCSFLDDAQAQQAELIRGSNGPAGEGYYVAPTLVVNPDAKLRLTREEVFGPVVNLVRVADGEEALQLANDTEYGLTASVWTQNLSQALEYSDRLQAGTVWVNSHTLIDANLPFGGMKQSGTGRDFGPDWLDGWCETKSVCVRY</t>
  </si>
  <si>
    <t>Q06065</t>
  </si>
  <si>
    <t>ATOC_ECOLI</t>
  </si>
  <si>
    <t>Regulatory protein AtoC (Acetoacetate metabolism regulatory protein) (DNA-binding transcriptional regulator AtoC) (Ornithine decarboxylase antizyme)</t>
  </si>
  <si>
    <t>atoC az b2220 JW2214</t>
  </si>
  <si>
    <t>atoC</t>
  </si>
  <si>
    <t>MTAINRILIVDDEDNVRRMLSTAFALQGFETHCANNGRTALHLFADIHPDVVLMDIRMPEMDGIKALKEMRSHETRTPVILMTAYAEVETAVEALRCGAFDYVIKPFDLDELNLIVQRALQLQSMKKEIRHLHQALSTSWQWGHILTNSPAMMDICKDTAKIALSQASVLISGESGTGKELIARAIHYNSRRAKGPFIKVNCAALPESLLESELFGHEKGAFTGAQTLRQGLFERANEGTLLLDEIGEMPLVLQAKLLRILQEREFERIGGHQTIKVDIRIIAATNRDLQAMVKEGTFREDLFYRLNVIHLILPPLRDRREDISLLANHFLQKFSSENQRDIIDIDPMAMSLLTAWSWPGNIRELSNVIERAVVMNSGPIIFSEDLPPQIRQPVCNAGEVKTAPVGERNLKEEIKRVEKRIIMEVLEQQEGNRTRTALMLGISRRALMYKLQEYGIDPADV</t>
  </si>
  <si>
    <t>Q06067</t>
  </si>
  <si>
    <t>ATOS_ECOLI</t>
  </si>
  <si>
    <t>Signal transduction histidine-protein kinase AtoS (EC 2.7.13.3)</t>
  </si>
  <si>
    <t>atoS b2219 JW2213</t>
  </si>
  <si>
    <t>atoS</t>
  </si>
  <si>
    <t>MHYMKWIYPRRLRNQMILMAILMVIVPTLTIGYIVETEGRSAVLSEKEKKLSAVVNLLNQALGDRYDLYIDLPREERIRALNAELAPITENITHAFPGIGAGYYNKMLDAIITYAPSALYQNNVGVTIAADHPGREVMRTNTPLVYSGRQVRGDILNSMLPIERNGEILGYIWANELTEDIRRQAWKMDVRIIIVLTAGLLISLLLIVLFSRRLSANIDIITDGLSTLAQNIPTRLPQLPGEMGQISQSVNNLAQALRETRTLNDLIIENAADGVIAIDRQGDVTTMNPAAEVITGYQRHELVGQPYSMLFDNTQFYSPVLDTLEHGTEHVALEISFPGRDRTIELSVTTSRIHNTHGEMIGALVIFSDLTARKETQRRMAQAERLATLGELMAGVAHEVRNPLTAIRGYVQILRQQTSDPIHQEYLSVVLKEIDSINKVIQQLLEFSRPRHSQWQQVSLNALVEETLVLVQTAGVQARVDFISELDNELSPINADRELLKQVLLNILINAVQAISARGKIRIQTWQYSDSQQAISIEDNGCGIDLSLQKKIFDPFFTTKASGTGLGLALSQRIINAHQGDIRVASLPGYGATFTLILPINPQGNQTV</t>
  </si>
  <si>
    <t>Q2EEP9</t>
  </si>
  <si>
    <t>YAFF_ECOLI</t>
  </si>
  <si>
    <t>Putative uncharacterized protein YafF</t>
  </si>
  <si>
    <t>yafF b4503 JW0208</t>
  </si>
  <si>
    <t>yafF</t>
  </si>
  <si>
    <t>MNEDDYKIRRGNAAELFSGIRHIAINILTNEKVFKAGLRRKMRKAAMDRNYLASVLAGSGLS</t>
  </si>
  <si>
    <t>Q2EEQ2</t>
  </si>
  <si>
    <t>RL362_ECOLI</t>
  </si>
  <si>
    <t>50S ribosomal protein L36 2 (Large ribosomal subunit protein bL36-B)</t>
  </si>
  <si>
    <t>ykgO rpmJ2 b4506 JW5034</t>
  </si>
  <si>
    <t>ykgO</t>
  </si>
  <si>
    <t>MKVLNSLRTAKERHPDCQIVKRKGRLYVICKSNPRFKAVQGRKKKR</t>
  </si>
  <si>
    <t>Q2EEQ3</t>
  </si>
  <si>
    <t>YAHH_ECOLI</t>
  </si>
  <si>
    <t>Putative uncharacterized protein YahH</t>
  </si>
  <si>
    <t>yahH b0322 JW5893</t>
  </si>
  <si>
    <t>yahH</t>
  </si>
  <si>
    <t>MNALSGLRMAQESVGLISVAHQAFVTIAGCGVNALSGLRMAQESVGLISVAHQAFATTAGCGVDALSGLRVARESVGLISVAHQAFVTIAGCGVNALSGLRVAREL</t>
  </si>
  <si>
    <t>Q2EEQ8</t>
  </si>
  <si>
    <t>YBFQ_ECOLI</t>
  </si>
  <si>
    <t>Inactive transposase YbfQ</t>
  </si>
  <si>
    <t>ybfQ b4514 JW0694</t>
  </si>
  <si>
    <t>ybfQ</t>
  </si>
  <si>
    <t>MELKKLMEHISITPDYRQAWKVVHKLSDILLLTICAVISGAEGWEDIEDFGETHLDFLKQYGDFENGIPVHDTIARVVSQGKIT</t>
  </si>
  <si>
    <t>Q2EER5</t>
  </si>
  <si>
    <t>YMJC_ECOLI</t>
  </si>
  <si>
    <t>Protein YmjC</t>
  </si>
  <si>
    <t>ymjC b4525 JW5960</t>
  </si>
  <si>
    <t>ymjC</t>
  </si>
  <si>
    <t>MKNVLILGAGGQIARHVINQLADKQTIKQTLFARQPAKIHKPYPTNKMQTTSGKKVIQDR</t>
  </si>
  <si>
    <t>Q2EES0</t>
  </si>
  <si>
    <t>YNFO_ECOLI</t>
  </si>
  <si>
    <t>Uncharacterized protein YnfO (Uncharacterized protein YnfO from Qin prophage)</t>
  </si>
  <si>
    <t>ynfO b4533 JW5251</t>
  </si>
  <si>
    <t>ynfO</t>
  </si>
  <si>
    <t>MSTKNRTRRTTTRNIRFPNQMIEQINIALEQKGSGNFSAWVIEACRRRLCSEKRVSSEANKEKSDITELLRKQVRPD</t>
  </si>
  <si>
    <t>Q2EES1</t>
  </si>
  <si>
    <t>YNID_ECOLI</t>
  </si>
  <si>
    <t>Uncharacterized protein YniD</t>
  </si>
  <si>
    <t>yniD b4535 JW5911</t>
  </si>
  <si>
    <t>yniD</t>
  </si>
  <si>
    <t>MPTKRFDKKHWKMVVVLLAICGAMLLLRWAAMIWG</t>
  </si>
  <si>
    <t>Q2EES3</t>
  </si>
  <si>
    <t>YOEF_ECOLI</t>
  </si>
  <si>
    <t>Protein YoeF</t>
  </si>
  <si>
    <t>yoeF b4538 JW5328</t>
  </si>
  <si>
    <t>yoeF</t>
  </si>
  <si>
    <t>MAGVRQHGWRAIPAVCSEYGADTLPDRYRSDGRCLLFWQQAGISALKQELEVKTPYRAMNHPVIGVVTKADLASMEQISLVKSWLREAGAHNVLVTSAVNNNGVTELFALLHTEEGCC</t>
  </si>
  <si>
    <t>Q2EES6</t>
  </si>
  <si>
    <t>YOHO_ECOLI</t>
  </si>
  <si>
    <t>UPF0387 membrane protein YohO</t>
  </si>
  <si>
    <t>yohO b4542 JW5354</t>
  </si>
  <si>
    <t>yohO</t>
  </si>
  <si>
    <t>MRIAKIGVIALFLFMALGGIGGVMLAGYTFILRAG</t>
  </si>
  <si>
    <t>Q2EES9</t>
  </si>
  <si>
    <t>TORI_ECOLI</t>
  </si>
  <si>
    <t>Response regulator inhibitor for tor operon (Tor inhibitor)</t>
  </si>
  <si>
    <t>torI b4501 JW5387</t>
  </si>
  <si>
    <t>torI</t>
  </si>
  <si>
    <t>MQHELQPDSLVDLKFIMADTGFGKTFIYDRIKSGDLPKAKVIHGRARWLYRDHCEFKNKLLSRANG</t>
  </si>
  <si>
    <t>Q2EET0</t>
  </si>
  <si>
    <t>YPDJ_ECOLI</t>
  </si>
  <si>
    <t>Protein YpdJ</t>
  </si>
  <si>
    <t>ypdJ b4545 JW5386</t>
  </si>
  <si>
    <t>ypdJ</t>
  </si>
  <si>
    <t>MGYDSRLDHLAATSWYPFFNNVTTRGEIIEPYSLTLDEACQFLKIS</t>
  </si>
  <si>
    <t>Q2EET2</t>
  </si>
  <si>
    <t>YPFN_ECOLI</t>
  </si>
  <si>
    <t>UPF0370 protein YpfN</t>
  </si>
  <si>
    <t>ypfN b4547 JW2457</t>
  </si>
  <si>
    <t>ypfN</t>
  </si>
  <si>
    <t>MDWLAKYWWILVIVFLVGVLLNVIKDLKRVDHKKFLANKPELPPHRDFNDKWDDDDDWPKKDQPKK</t>
  </si>
  <si>
    <t>Q2EEU2</t>
  </si>
  <si>
    <t>YJHX_ECOLI</t>
  </si>
  <si>
    <t>UPF0386 protein YjhX</t>
  </si>
  <si>
    <t>yjhX b4566 JW5968</t>
  </si>
  <si>
    <t>yjhX</t>
  </si>
  <si>
    <t>MNLSRQEQHTLHVLAKGRRIAHVRDSSGRVTSVECYSREGLLLTDCTLAVFKKLKTKKLIKSVNGQPYRINTTELNKVRAQLDNR</t>
  </si>
  <si>
    <t>Q2M5U1</t>
  </si>
  <si>
    <t>YTJA_ECOLI</t>
  </si>
  <si>
    <t>UPF0391 membrane protein YtjA</t>
  </si>
  <si>
    <t>ytjA b4568 JW5891</t>
  </si>
  <si>
    <t>ytjA</t>
  </si>
  <si>
    <t>MFRWGIIFLVIALIAAALGFGGLAGTAAGAAKIVFVVGIILFLVSLFMGRKRP</t>
  </si>
  <si>
    <t>Q2M7M3</t>
  </si>
  <si>
    <t>YSAB_ECOLI</t>
  </si>
  <si>
    <t>Uncharacterized lipoprotein YsaB</t>
  </si>
  <si>
    <t>ysaB b4553 JW3532</t>
  </si>
  <si>
    <t>ysaB</t>
  </si>
  <si>
    <t>MMMNAFFPAMALMVLVGCSIPSPVQKAQRVKVDPLRSLNMEALCKDQAAKRYNTGEQKIDVTAFEQFQGSYEMRGYTFRKEQFVCSFDADGHFLHLSMR</t>
  </si>
  <si>
    <t>Q2M7R5</t>
  </si>
  <si>
    <t>YIBT_ECOLI</t>
  </si>
  <si>
    <t>Uncharacterized protein YibT</t>
  </si>
  <si>
    <t>yibT b4554 JW3576</t>
  </si>
  <si>
    <t>yibT</t>
  </si>
  <si>
    <t>MGKLGENVPLLIDKAVDFMASSQAFREYLKKLPPRNAIPSGIPDESVPLYLQRLEYYRRLYRPKQVEGQ</t>
  </si>
  <si>
    <t>Q2M7X4</t>
  </si>
  <si>
    <t>YICS_ECOLI</t>
  </si>
  <si>
    <t>Uncharacterized protein YicS</t>
  </si>
  <si>
    <t>yicS b4555 JW5965</t>
  </si>
  <si>
    <t>yicS</t>
  </si>
  <si>
    <t>MKPTTLLLIFTFFAMPGIVYAESPFSSLQSAKEKTTVLQDLRKICTPQASLSDEAWEKLMLSDENNKQHIREAIVAMERNNQSNYWEALGKVECPDM</t>
  </si>
  <si>
    <t>Q2MB16</t>
  </si>
  <si>
    <t>YOBH_ECOLI</t>
  </si>
  <si>
    <t>Uncharacterized protein YobH</t>
  </si>
  <si>
    <t>yobH b4536 JW5298</t>
  </si>
  <si>
    <t>yobH</t>
  </si>
  <si>
    <t>MRFIIRTVMLIALVWIGLLLSGYGVLIGSKENAAGLGLQCTYLTARGTSTVQYLHTKSGFLGITDCPLLRKSNIVVDNG</t>
  </si>
  <si>
    <t>Q46755</t>
  </si>
  <si>
    <t>SIRB2_ECOLI</t>
  </si>
  <si>
    <t>Protein YchQ (Protein SirB2)</t>
  </si>
  <si>
    <t>ychQ sirB2 b1213 JW1204</t>
  </si>
  <si>
    <t>ychQ</t>
  </si>
  <si>
    <t>MTSFSTLLSVHLISIALSVGLLTLRFWLRYQKHPQAFARWTRIVPPVVDTLLLLSGIALMAKAHILPFSGQAQWLTEKLFGVIIYIVLGFIALDYRRMHSQQARIIAFPLALVVLYIIIKLATTKVPLLG</t>
  </si>
  <si>
    <t>Q46786</t>
  </si>
  <si>
    <t>YGEF_ECOLI</t>
  </si>
  <si>
    <t>Putative uncharacterized protein YgeF</t>
  </si>
  <si>
    <t>ygeF b2850 JW2818</t>
  </si>
  <si>
    <t>ygeF</t>
  </si>
  <si>
    <t>MKPRNINNSLPLQPLVPDQENKNKKNEEKSVNPVKITMGSGLNYIEQESLGGKYLTHDLSIKIADISEEIIQQAILSAMSIYKFSITDDLMSMAVNELIKLTKIENNVDLNKFTTICTDVLSPRVTRHNKEKNKRHSTLLKNPLFNFH</t>
  </si>
  <si>
    <t>Q46787</t>
  </si>
  <si>
    <t>YGEG_ECOLI</t>
  </si>
  <si>
    <t>Uncharacterized protein YgeG</t>
  </si>
  <si>
    <t>ygeG b2851 JW2819</t>
  </si>
  <si>
    <t>ygeG</t>
  </si>
  <si>
    <t>MSTETIEIFNNSDEWANQLKHALSKGENLALLHGLTPDILDRIYAYAFDYHEKGNITDAEIYYKFLCIYAFENHEYLKDFASVCQPKKKYQQAYDLYKLSYNYFPYDDYSVIYRMGQCQIGAKNIDNAMQCFYHIINNCEDDSVKSKAQAYIELLNDNSEDNG</t>
  </si>
  <si>
    <t>Q46789</t>
  </si>
  <si>
    <t>YGEI_ECOLI</t>
  </si>
  <si>
    <t>Uncharacterized protein YgeI</t>
  </si>
  <si>
    <t>ygeI b2853 JW5456</t>
  </si>
  <si>
    <t>ygeI</t>
  </si>
  <si>
    <t>MTNPIGINNLSQSSNIANATGDEVVSLDKHINTSATDTDQIQAFIVSTWMAPFQNDMYSEDNPISPYYKIEW</t>
  </si>
  <si>
    <t>Q46790</t>
  </si>
  <si>
    <t>PBL_ECOLI</t>
  </si>
  <si>
    <t>Putative peptidoglycan-binding-like protein</t>
  </si>
  <si>
    <t>pbl b2854</t>
  </si>
  <si>
    <t>pbl</t>
  </si>
  <si>
    <t>MRSPKVKFLTIFTFCIFITKMSFASNSCSNEAGTMFRIEPNLIKAIALVESNLKKDSIGKNRDKNNNIKSLDYWLMQINQMHIPLLKKRGIIKDERDLLDNPCLNIKIGTEILYNHFSRCGVTWQCLGTYNAGFAMDNQKKRQQYAPKYILYIPGLMN</t>
  </si>
  <si>
    <t>Q46791</t>
  </si>
  <si>
    <t>YGEK_ECOLI</t>
  </si>
  <si>
    <t>Uncharacterized response regulatory protein YgeK</t>
  </si>
  <si>
    <t>ygeK ygeL b2856 JW5458/JW2824 b2855</t>
  </si>
  <si>
    <t>ygeK</t>
  </si>
  <si>
    <t>MGAELVKWVKSHKIDAHIITFVAKMPYIDSIKLLEAGAKGCVWKTSHPAKLNRAIDSISNGYTYFDSVHMDCEKISSRYSSDNQLTNRESEILQLIADGKTNKEIANFLQLSRKTVETHRLNIMKKLDVHSGIELIKTALRMGVCTI</t>
  </si>
  <si>
    <t>Q46793</t>
  </si>
  <si>
    <t>YGEN_ECOLI</t>
  </si>
  <si>
    <t>Putative uncharacterized protein YgeN</t>
  </si>
  <si>
    <t>ygeN ygeM b2858 JW5459/JW5460 b2857</t>
  </si>
  <si>
    <t>ygeN</t>
  </si>
  <si>
    <t>MRKKIEMSLIKSPANGVVIKRKISDGLKEIVSLKEKILLETTAKIQSIEEKREEKFIQGYYDGYTKGIIDEMDNFIPLISLLCSELEKKRINMINDLKSILLKPSEEVDVFIKIFESWVTKLPSISGPVNLHIPTSFKDKSLEVESYFVDKSIWNVHITFHDDKRFVFFTDQFIAEFSPQEFVDNCEQYLINNHCFSPDKVNEICEQARHYLVEKMFETHSLDMNNSVLASPEDL</t>
  </si>
  <si>
    <t>Q46795</t>
  </si>
  <si>
    <t>YGEO_ECOLI</t>
  </si>
  <si>
    <t>Putative uncharacterized protein YgeO</t>
  </si>
  <si>
    <t>ygeO b2859 JW5846</t>
  </si>
  <si>
    <t>ygeO</t>
  </si>
  <si>
    <t>MSGNIGANPINNWNLLPLICLLSGCHFYRERFAERGFFYKVPDVLRDYLSAIPLEINEKARYKPGIANYHNIITCGFSTLLPYIRQQPLAMQQRFNLLFPDFVDHIQSPLPLASTLLERITFYAKKNRDELDKISCKWCCD</t>
  </si>
  <si>
    <t>Q46796</t>
  </si>
  <si>
    <t>YGEP_ECOLI</t>
  </si>
  <si>
    <t>Putative protein YgeP</t>
  </si>
  <si>
    <t>ygeP b2862 JW2831</t>
  </si>
  <si>
    <t>ygeP</t>
  </si>
  <si>
    <t>MTSGLERLSNLLSKKDSVFVSDLLREAKVNELDETLSTTRLNHLIDKGYERITLQLDLGGESPGYLEKDKHYREADAALLNVIYPTNLSKINTRRKEQV</t>
  </si>
  <si>
    <t>Q46797</t>
  </si>
  <si>
    <t>YGEQ_ECOLI</t>
  </si>
  <si>
    <t>Uncharacterized lipoprotein YgeQ</t>
  </si>
  <si>
    <t>ygeQ b2863 JW5461</t>
  </si>
  <si>
    <t>ygeQ</t>
  </si>
  <si>
    <t>MKGKSALTLLLAGIFSCGTCQATGAEVTSESVFNILNSTGAATDKSYLSLNPDKYPNYRLLIHSAKLQNEIKSHYTKDEIQGLLTLTENTRKLTLTEKPWGTFILASTFEDDKTAAETHYDAVWLRDSLWGYMALVSDQGNSVAAKKVLLTLWDYMSTPDQIKRMQDVISNPKRLDGIPVQMNAVHIRFDSNSPVMADVQEEGKPQLWNHKQNDALGLYLDLLIQAINTGTINAEDWQKGDRLKSVALLIAYLDKANFYVMEDS</t>
  </si>
  <si>
    <t>Q46798</t>
  </si>
  <si>
    <t>YGER_ECOLI</t>
  </si>
  <si>
    <t>Uncharacterized lipoprotein YgeR</t>
  </si>
  <si>
    <t>ygeR b2865 JW2833</t>
  </si>
  <si>
    <t>ygeR</t>
  </si>
  <si>
    <t>MSAGRLNKKSLGIVMLLSVGLLLAGCSGSKSSDTGTYSGSVYTVKRGDTLYRISRTTGTSVKELARLNGISPPYTIEVGQKLKLGGAKSSSITRKSTAKSTTKTASVTPSSAVPKSSWPPVGQRCWLWPTTGKVIMPYSTADGGNKGIDISAPRGTPIYAAGAGKVVYVGNQLRGYGNLIMIKHSEDYITAYAHNDTMLVNNGQSVKAGQKIATMGSTDAASVRLHFQIRYRATAIDPLRYLPPQGSKPKC</t>
  </si>
  <si>
    <t>Q46799</t>
  </si>
  <si>
    <t>XDHA_ECOLI</t>
  </si>
  <si>
    <t>Putative xanthine dehydrogenase molybdenum-binding subunit XdhA (EC 1.17.1.4)</t>
  </si>
  <si>
    <t>xdhA ygeS b2866 JW5462</t>
  </si>
  <si>
    <t>xdhA</t>
  </si>
  <si>
    <t>MRVDAIAKVTGRARYTDDYVMAGMCYAKYVRSPIAHGYAVSINDEQARSLPGVLAIFTWEDVPDIPFATAGHAWTLDENKRDTADRALLTRHVRHHGDAVAIVVARDELTAEKAAQLVSIEWQELPVITTPEAALAEDAAPIHNGGNLLKQSTMSTGNVQQTIDAADYQVQGHYQTPVIQHCHMESVTSLAWMEDDSRITIVSSTQIPHIVRRVVGQALDIPWSCVRVIKPFVGGGFGNKQDVLEEPMAAFLTSKLGGIPVKVSLSREECFLATRTRHAFTIDGQMGVNRDGTLKGYSLDVLSNTGAYASHGHSIASAGGNKVAYLYPRCAYAYSSKTCYTNLPSAGAMRGYGAPQVVFAVESMLDDAATALGIDPVEIRLRNAAREGDANPLTGKRIYSAGLPECLEKGRKIFEWEKRRAECQNQQGNLRRGVGVACFSYTSNTWPVGVEIAGARLLMNQDGTINVQSGATEIGQGADTVFSQMVAETVGVPVSDVRVISTQDTDVTPFDPGAFASRQSYVAAPALRSAALLLKEKIIAHAAVMLHQSAMNLTLIKGHIVLVERPEEPLMSLKDLAMDAFYHPERGGQLSAESSIKTTTNPPAFGCTFVDLTVDIALCKVTINRILNVHDSGHILNPLLAEGQVHGGMGMGIGWALFEEMIIDAKSGVVRNPNLLDYKMPTMPDLPQLESAFVEINEPQSAYGHKSLGEPPIIPVAAAIRNAVKMATGVAINTLPLTPKRLYEEFHLAGLI</t>
  </si>
  <si>
    <t>Q46800</t>
  </si>
  <si>
    <t>XDHB_ECOLI</t>
  </si>
  <si>
    <t>Putative xanthine dehydrogenase FAD-binding subunit XdhB (EC 1.17.1.4)</t>
  </si>
  <si>
    <t>xdhB ygeT b2867 JW2835</t>
  </si>
  <si>
    <t>xdhB</t>
  </si>
  <si>
    <t>MFDFASYHRAATLADAINLLADNPQAKLLAGGTDVLIQLHHHNDRYRHIVDIHNLAELRGITLAEDGSLRIGSATTFTQLIEDPITQRHLPALCAAATSIAGPQIRNVATYGGNICNGATSADSATPTLIYDAKLEIHSPRGVRFVPINGFHTGPGKVSLEHDEILVAFHFPPQPKEHAGSAHFKYAMRDAMDISTIGCAAHCRLDNGNFSELRLAFGVAAPTPIRCQHAEQTAQNAPLNLQTLEAISESVLQDVAPRSSWRASKEFRLHLIQTMTKKVISEAVAAAGGKLQ</t>
  </si>
  <si>
    <t>Q46801</t>
  </si>
  <si>
    <t>XDHC_ECOLI</t>
  </si>
  <si>
    <t>Putative xanthine dehydrogenase iron-sulfur-binding subunit XdhC</t>
  </si>
  <si>
    <t>xdhC ygeU b2868 JW2836</t>
  </si>
  <si>
    <t>xdhC</t>
  </si>
  <si>
    <t>MNHSETITIECTINGMPFQLHAAPGTPLSELLREQGLLSVKQGCCVGECGACTVLVDGTAIDSCLYLAAWAEGKEIRTLEGEAKGGKLSHVQQAYAKSGAVQCGFCTPGLIMATTAMLAKPREKPLTITEIRRGLAGNLCRCTGYQMIVNTVLDCEKTK</t>
  </si>
  <si>
    <t>Q46802</t>
  </si>
  <si>
    <t>YGEV_ECOLI</t>
  </si>
  <si>
    <t>Uncharacterized sigma-54-dependent transcriptional regulator YgeV</t>
  </si>
  <si>
    <t>ygeV b2869 JW2837</t>
  </si>
  <si>
    <t>ygeV</t>
  </si>
  <si>
    <t>MELATTQSVLMQIQPTIQRFARMLASVLQLEVEIVDENLCRVAGTGAYGKFLGRQLSGNSRLLRHVLETKTEKVVTQSRFDPLCEGCDSKENCREKAFLGTPVILQDRCVGVISLIAVTHEQQEHISDNLREFSDYVRHISTIFVSKLLEDQGPGDNISKIFATMIDNMDQGVLVVDDENRVQFVNQTALKTLGVVQNNIIGKPIRFRPLTFESNFTHGHMQHIVSWDDKSELIIGQLHNIQGRQLFLMAFHQSHTSFSVANAPDEPHIEQLVGECRVMRQLKRLISRIAPSPSSVMVVGESGTGKEVVARAIHKLSGRRNKPFIAINCAAIPEQLLESELFGYVKGAFTGASANGKTGLIQAANTGTLFLDEIGDMPLMLQAKLLRAIEAREILPIGASSPIQVDIRIISATNQNLAQFIAEGKFREDLFYRLNVIPITLPPLRERQEDIELLVHYFLHLHTRRLGSVYPGIAPDVVEILRKHRWPGNLRELSNLMEYLVNVVPSGEVIDSTLLPPNLLNNGTTEQSDVTEVSEAHLSLDDAGGTALEEMEKQMIREALSRHNSKKQVADELGIGIATLYRKIKKYELLNT</t>
  </si>
  <si>
    <t>Q46803</t>
  </si>
  <si>
    <t>YGEW_ECOLI</t>
  </si>
  <si>
    <t>Putative carbamoyltransferase YgeW (EC 2.1.3.-) (UTCase)</t>
  </si>
  <si>
    <t>ygeW b2870 JW5463</t>
  </si>
  <si>
    <t>ygeW</t>
  </si>
  <si>
    <t>MMKTVNELIKDINSLTSHLHEKDFLLTWEQTPDELKQVLDVAAALKALRAENISTKVFNSGLGISVFRDNSTRTRFSYASALNLLGLAQQDLDEGKSQIAHGETVRETANMISFCADAIGIRDDMYLGAGNAYMREVGAALDDGYKQGVLPQRPALVNLQCDIDHPTQSMADLAWLREHFGSLENLKGKKIAMTWAYSPSYGKPLSVPQGIIGLMTRFGMDVTLAHPEGYDLIPDVVEVAKNNAKASGGSFRQVTSMEEAFKDADIVYPKSWAPYKVMEERTELLRANDHEGLKALEKQCLAQNAQHKDWHCTEEMMELTRDGEALYMHCLPADISGVSCKEGEVTEGVFEKYRIATYKEASWKPYIIAAMILSRKYAKPGALLEQLLKEAQERVK</t>
  </si>
  <si>
    <t>Q46806</t>
  </si>
  <si>
    <t>PHYDA_ECOLI</t>
  </si>
  <si>
    <t>D-phenylhydantoinase (EC 3.5.2.-) (Hydantoin-utilizing enzyme HyuA)</t>
  </si>
  <si>
    <t>hyuA ygeZ b2873 JW2841</t>
  </si>
  <si>
    <t>hyuA</t>
  </si>
  <si>
    <t>MRVLIKNGTVVNADGQAKQDLLIESGIVRQLGNNISPQLPYEEIDATGCYVFPGGVDVHTHFNIDVGIARSCDDFFTGTRAAACGGTTTIIDHMGFGPNGCRLRHQLEVYRGYAAHKAVIDYSFHGVIQHINHAILDEIPMIVEEGLSSFKLYLTYQYKLNDDEVLQALRRLHESGALTTVHPENDAAIASKRAEFIAAGLTAPRYHALSRPLECEAEAIARMINLAQIAGNAPLYIVHLSNGLGLDYLRLARANHQPVWVETCPQYLLLDERSYDTEDGMKFILSPPLRNVREQDKLWCGISDGAIDVVATDHCTFSMAQRLQISKGDFSRCPNGLPGVENRMQLLFSSGVMTGRITPERFVELTSAMPARLFGLWPQKGLLAPGSDGDVVIIDPRQSQQIQHRHLHDNADYSPWEGFTCQGAIVRTLSRGETIFCDGTFTGKAGRGRFLRRKPFVPPVL</t>
  </si>
  <si>
    <t>Q46807</t>
  </si>
  <si>
    <t>ARCL_ECOLI</t>
  </si>
  <si>
    <t>Carbamate kinase-like protein YqeA</t>
  </si>
  <si>
    <t>yqeA b2874 JW2842</t>
  </si>
  <si>
    <t>yqeA</t>
  </si>
  <si>
    <t>MSKKIVLALGGNALGDDLAGQMKAVKITSQAIVDLIAQGHEVIVTHGNGPQVGMINQAFEAAAKTEAHSPMLPMSVCVALSQGYIGYDLQNALREELLSRGINKPVATLVTQVEVDANDPAFLNPTKPIGSFFTEQEAEQLTKQGYTLKEDAGRGYRRVVASPKPVDIIEKETVKALVDAGQVVITVGGGGIPVIREGNHLRGASAVIDKDWASARLAEMIDADMLIILTAVEKVAINFGKENEQWLDRLSLSDAERFIEEGHFAKGSMLPKVEAAASFARSRAGREALITVLSKAKEGIEGKTGTVICQ</t>
  </si>
  <si>
    <t>Q46808</t>
  </si>
  <si>
    <t>YQEB_ECOLI</t>
  </si>
  <si>
    <t>Uncharacterized protein YqeB</t>
  </si>
  <si>
    <t>yqeB b2875 JW2843</t>
  </si>
  <si>
    <t>yqeB</t>
  </si>
  <si>
    <t>MNIFTEAAKLEEQNCPFAMAQIVDSRGSTPRHSAQMLVRADGSIVGTIGGGMVERKVIEESLQALQERKPRLFHGRMARNGADAVGSDCGGAMSVFISVHGMRPRLVLIGAGHVNRAIAQSAALLGFDIAVADIYRESLNPELFPPSTTLLHAESFGAAVEALDIRPDNFVLIATNNQDREALDKLIEQPIAWLGLLASRRKVQLFLRQLREKGVAEEHIARLHAPVGYNIGAETPQEIAISVLAEILQVKNNAPGGLMMKPSHPSGHQLVVIRGAGDIASGVALRLYHAGFKVIMLEVEKPTVIRCTVAFAQAVFDGEMTVEGVTARLATSSAEAMKLTERGFIPVMVDPACSLLDELKPLCVVDAILAKQNLGTRADMAPVTIALGPGFTAGKDCHAVIETNRGHWLGQVIYSGCAQENTGVPGNIMGHTTRRVIRAPAAGIMRSNVKLGDLVKEGDVIAWIGEHEIKAPLTGMVRGLLNDGLAVVGGFKIGDIDPRGETADFTSVSDKARAIGGGVLEALMMLMHQGVKATKEVLEVA</t>
  </si>
  <si>
    <t>Q46809</t>
  </si>
  <si>
    <t>YQEC_ECOLI</t>
  </si>
  <si>
    <t>Uncharacterized protein YqeC</t>
  </si>
  <si>
    <t>yqeC b2876 JW5464</t>
  </si>
  <si>
    <t>yqeC</t>
  </si>
  <si>
    <t>MKSIVDPSALVIDLGAQKRPTVISVVGAGGKTSLLFWLAELLQASGRRVLITTTTHMFMPTSHWPVVFCRDPAMLPHASLTSPISFCFHSWKANQGKVQGFTPEAIDALVQRPECDVILIEADGSRGMPLKAPDEHEPCIPKSSCCVIAVMGGHTLGAKVSTENVHRWSQFADITGLTPDATLQLSDLVALVRHPQGAFKNVPQGCRRVWFINRFSQCENAIAQSELLQPLQQHDVEAIWLGDIQEHPAIARRFVN</t>
  </si>
  <si>
    <t>Q46810</t>
  </si>
  <si>
    <t>MOCA_ECOLI</t>
  </si>
  <si>
    <t>Molybdenum cofactor cytidylyltransferase (MoCo cytidylyltransferase) (EC 2.7.7.76) (CTP:molybdopterin cytidylyltransferase) (Mo-MPT cytidylyltransferase) (Molybdopterin cytidylyltransferase) (Molybdopterin-cytosine dinucleotide synthase) (MCD synthase)</t>
  </si>
  <si>
    <t>mocA ygfJ b2877 JW2845</t>
  </si>
  <si>
    <t>mocA</t>
  </si>
  <si>
    <t>MSAIDCIITAAGLSSRMGQWKMMLPWEQGTILDTSIKNALQFCSRIILVTGYRGNELHERYANQSNITIIHNPDYAQGLLTSVKAAVPAVQTEHCFLTHGDMPTLTIDIFRKIWSLRNDGAILPLHNGIPGHPILVSKPCLMQAIQRPNVTNMRQALLMGDHYSVEIENAEIILDIDTPDDFITAKERYTEI</t>
  </si>
  <si>
    <t>Q46811</t>
  </si>
  <si>
    <t>YGFK_ECOLI</t>
  </si>
  <si>
    <t>Putative oxidoreductase YgfK (Putative oxidoreductase Fe-S subunit)</t>
  </si>
  <si>
    <t>ygfK b2878 JW5923</t>
  </si>
  <si>
    <t>ygfK</t>
  </si>
  <si>
    <t>MGDIMRPIPFEELLTRIFDEYQQQRSIFGIPEQQFYSPVKGKTVSVFGETCATPVGPAAGPHTQLAQNIVTSWLTGGRFIELKTVQILDRLELEKPCIDAEDECFNTEWSTEFTLLKAWDEYLKAWFALHLLEAMFQPSDSGKSFIFNMSVGYNLEGIKQPPMQQFIDNMMDASDHPKFAQYRDTLNKLLQDDAFLARHGLQEKRESLQALPARIPTSMVHGVTLSTMHGCPPHEIEAICRYMLEEKGLNTFVKLNPTLLGYARVREILDVCGFGYIGLKEESFDHDLKLTQALEMLERLMALAKEKSLGFGVKLTNTLGTINNKGALPGEEMYMSGRALFPLSINVAAVLSRAFDGKLPISYSGGASQLTIRDIFDTGIRPITMATDLLKPGGYLRLSACMRELEGSDAWGLDHVDVERLNRLAADALTMEYTQKHWKPEERIEVAEDLPLTDCYVAPCVTACAIKQDIPEYIRLLGEHRYADALELIYQRNALPAITGHICDHQCQYNCTRLDYDSALNIRELKKVALEKGWDEYKQRWHKPAGSGSRHPVAVIGAGPAGLAAGYFLARAGHPVTLFEREANAGGVVKNIIPQFRIPAELIQHDIDFVAAHGVKFEYGCSPDLTIEQLKNQGFHYVLIATGTDKNSGVKLAGDNQNVWKSLPFLREYNKGTALKLGKHVVVVGAGNTAMDCARAALRVPGVEKATIVYRRSLQEMPAWREEYEEALHDGVEFRFLNNPERFDADGTLTLRVMSLGEPDEKGRRRPVETNETVTLLVDSLITAIGEQQDTEALNAMGVPLDKNGWPDVDHNGETRLTDVFMIGDVQRGPSSIVAAVGTARRATDAILSRENIRSHQNDKYWNNVNPAEIYQRKGDISITLVNSDDRDAFVAQEAARCLECNYVCSKCVDVCPNRANVSIAVPGFQNRFQTLHLDAYCNECGNCAQFCPWNGKPYKDKITVFSLAQDFDNSSNPGFLVEDCRVRVRLNNQSWVLNIDSKGQFNNVPPELNDMCRIISHVHQHHHYLLGRVEV</t>
  </si>
  <si>
    <t>Q46812</t>
  </si>
  <si>
    <t>SSNA_ECOLI</t>
  </si>
  <si>
    <t>Putative aminohydrolase SsnA (EC 3.-.-.-)</t>
  </si>
  <si>
    <t>ssnA ygfL b2879 JW2847</t>
  </si>
  <si>
    <t>ssnA</t>
  </si>
  <si>
    <t>MLILKNVTAVQLHPAKVQEGVDIAIENDVIVAIGDALTQRYPDASFKEMHGRIVMPGIVCSHNHFYSGLSRGIMANIAPCPDFISTLKNLWWRLDRALDEESLYYSGLICSLEAIKSGCTSVIDHHASPAYIGGSLSTLRDAFLKVGLRAMTCFETTDRNNGIKELQEGVEENIRFARLIDEAKKATSEPYLVEAHIGAHAPFTVPDAGLEMLREAVKATGRGLHIHAAEDLYDVSYSHHWYGKDLLARLAQFDLIDSKTLVAHGLYLSKDDITLLNQRDAFLVHNARSNMNNHVGYNHHLSDIRNLALGTDGIGSDMFEEMKFAFFKHRDAGGPLWPDSFAKALTNGNELMSRNFGAKFGLLEAGYKADLTICDYNSPTPLLADNIAGHIAFGMGSGSVHSVMVNGVMVYEDRQFNFDCDSIYAQARKAAASMWRRMDALA</t>
  </si>
  <si>
    <t>Q46814</t>
  </si>
  <si>
    <t>XDHD_ECOLI</t>
  </si>
  <si>
    <t>Probable hypoxanthine oxidase XdhD (EC 1.-.-.-)</t>
  </si>
  <si>
    <t>xdhD ygfN b2881 JW2849</t>
  </si>
  <si>
    <t>xdhD</t>
  </si>
  <si>
    <t>MIIHFTLNGAPQELTVNPGENVQKLLFNMGMHSVRNSDDGFGFAGSDAIIFNGNIVNASLLIAAQLEKADIRTAESLGKWNELSLVQQAMVDVGVVQSGYNDPAAALIITDLLDRIAAPTREEIDDALSGLFSRDAGWQQYYQVIELAVARKNNPQATIDIAPTFRDDLEVIGKHYPKTDAAKMVQAKPCYVEDRVTADACVIKMLRSPHAHALITHLDVSKAEALPGVVHVITHLNCPDIYYTPGGQSAPEPSPLDRRMFGKKMRHVGDRVAAVVAESEEIALEALKLIDVEYEVLKPVMSIDEAMAEDAPVVHDEPVVYVAGAPDTLEDDNSHAAQRGEHMIINFPIGSRPRKNIAASIHGHIGDMDKGFADADVIIERTYNSTQAQQCPTETHICFTRMDGDRLVIHASTQVPWHLRRQVARLVGMKQHKVHVIKERVGGGFGSKQDILLEEVCAWATCVTGRPVLFRYTREEEFIANTSRHVAKVTVKLGAKKDGRLTAVKMDFRANTGPYGNHSLTVPCNGPALSLPLYPCDNVDFQVTTYYSNICPNGAYQGYGAPKGNFAITMALAELAEQLQIDQLEIIERNRVHEGQELKILGAIGEGKAPTSVPSAASCALEEILRQGREMIQWSSPKPQNGDWHIGRGVAIIMQKSGIPDIDQANCMIKLESDGTFIVHSGGADIGTGLDTVVTKLAAEVLHCPPQDVHVISGDTDHALFDKGAYASSGTCFSGNAARLAAENLREKILFHGAQMLGEPVADVQLATPGVVRGKKGEVSFGDIAHKGETGTGFGSLVGTGSYITPDFAFPYGANFAEVAVNTRTGEIRLDKFYALLDCGTPVNPELALGQIYGATLRAIGHSMSEEIIYDAEGHPLTRDLRSYGAPKIGDIPRDFRAVLVPSDDKVGPFGAKSISEIGVNGAAPAIATAIHDACGIWLREWHFTPEKILTALEKI</t>
  </si>
  <si>
    <t>Q46817</t>
  </si>
  <si>
    <t>GHXQ_ECOLI</t>
  </si>
  <si>
    <t>Guanine/hypoxanthine permease GhxQ</t>
  </si>
  <si>
    <t>ghxQ ygfQ ygfR b4464 JW5467</t>
  </si>
  <si>
    <t>ghxQ</t>
  </si>
  <si>
    <t>MSGDILQTPDAPKPQGALDNYFKITARGSTVRQEVLAGLTTFLAMVYSVIVVPGMLGKAGFPPAAVFVATCLVAGFGSLLMGLWANLPMAIGCAISLTAFTAFSLVLGQQISVPVALGAVFLMGVIFTAISVTGVRTWILRNLPMGIAHGTGIGIGLFLLLIAANGVGMVIKNPIEGLPVALGAFTSFPVMMSLLGLAVIFGLEKCRVPGGILLVIIAISIIGLIFDPAVKYHGLVAMPSLTGEDGKSLIFSLDIMGALQPTVLPSVLALVMTAVFDATGTIRAVAGQANLLDKDNQIINGGKALTSDSVSSIFSGLVGAAPAAVYIESAAGTAAGGKTGLTATVVGALFLLILFLSPLSFLIPGYATAPALMYVGLLMLSNVSKLDFNDFIDAMAGLVCAVFIVLTCNIVTGIMLGFVTLVVGRVFAREWQKLNIGTVIITAALVAFYAGGWAI</t>
  </si>
  <si>
    <t>Q46819</t>
  </si>
  <si>
    <t>YGFS_ECOLI</t>
  </si>
  <si>
    <t>Putative electron transport protein YgfS</t>
  </si>
  <si>
    <t>ygfS b2886 JW5468</t>
  </si>
  <si>
    <t>ygfS</t>
  </si>
  <si>
    <t>MKSLIIVNPADCIGCRTCEVACVVAHPSEQELNADVFLPRLKVQRLDSISAPVMCHQCENAPCVGACPVGALTMGEQVVQTNSARCIGCQSCVSACPFGMITIQSLPGDTRQQIVKCDLCEQREEGPACVESCPTQALQLLTERELRRVRQQRIVASGENPL</t>
  </si>
  <si>
    <t>Q46820</t>
  </si>
  <si>
    <t>YGFT_ECOLI</t>
  </si>
  <si>
    <t>Uncharacterized protein YgfT</t>
  </si>
  <si>
    <t>ygfT b2887 JW5469</t>
  </si>
  <si>
    <t>ygfT</t>
  </si>
  <si>
    <t>MNKFIAAEAAECIGCHACEIACAVAHNQENWPLSHSDFRPRIHVVGKGQAANPVACHHCNNAPCVTACPVNALTFQSDSVQLDEQKCIGCKRCAIACPFGVVEMVDTIAQKCDLCNQRSSGTQACIEVCPTQALRLMDDKGLQQIKVARQRKTAAGKASSDAQPSRSAALLPVNSRKGADKISASERKTHFGEIYCGLDPQQATYESDRCVYCAEKANCNWHCPLHNAIPDYIRLVQEGKIIEAAELCHQTSSLPEICGRVCPQDRLCEGACTLKDHSGAVSIGNLERYITDTALAMGWRPDVSKVVPRSEKVAVIGAGPAGLGCADILARAGVQVDVFDRHPEIGGMLTFGIPPFKLDKTVLSQRREIFTAMGIDFHLNCEIGRDITFSDLTSEYDAVFIGVGTYGMMRADLPHEDAPGVIQALPFLTAHTRQLMGLPESEEYPLTDVEGKRVVVLGGGDTTMDCLRTSIRLNAASVTCAYRRDEVSMPGSRKEVVNAREEGVEFQFNVQPQYIACDEDGRLTAVGLIRTAMGEPGPDGRRRPRPVAGSEFELPADVLIMAFGFQAHAMPWLQGSGIKLDKWGLIQTGDVGYLPTQTHLKKVFAGGDAVHGADLVVTAMAAGRQAARDMLTLFDTKAS</t>
  </si>
  <si>
    <t>Q46821</t>
  </si>
  <si>
    <t>UACT_ECOLI</t>
  </si>
  <si>
    <t>Uric acid transporter UacT</t>
  </si>
  <si>
    <t>uacT ygfU b2888 JW5470</t>
  </si>
  <si>
    <t>uacT</t>
  </si>
  <si>
    <t>MSAIDSQLPSSSGQDRPTDEVDRILSPGKLIILGLQHVLVMYAGAVAVPLMIGDRLGLSKEAIAMLISSDLFCCGIVTLLQCIGIGRFMGIRLPVIMSVTFAAVTPMIAIGMNPDIGLLGIFGATIAAGFITTLLAPLIGRLMPLFPPLVTGVVITSIGLSIIQVGIDWAAGGKGNPQYGNPVYLGISFAVLIFILLITRYAKGFMSNVAVLLGIVFGFLLSWMMNEVNLSGLHDASWFAIVTPMSFGMPIFDPVSILTMTAVLIIVFIESMGMFLALGEIVGRKLSSHDIIRGLRVDGVGTMIGGTFNSFPHTSFSQNVGLVSVTRVHSRWVCISSGIILILFGMVPKMAVLVASIPQFVLGGAGLVMFGMVLATGIRILSRCNYTTNRYNLYIVAISLGVGMTPTLSHDFFSKLPAVLQPLLHSGIMLATLSAVVLNVFFNGYQHHADLVKESVSDKDLKVRTVRMWLLMRKLKKNEHGE</t>
  </si>
  <si>
    <t>Q46822</t>
  </si>
  <si>
    <t>IDI_ECOLI</t>
  </si>
  <si>
    <t>Isopentenyl-diphosphate Delta-isomerase (IPP isomerase) (EC 5.3.3.2) (IPP:DMAPP isomerase) (Isopentenyl pyrophosphate isomerase)</t>
  </si>
  <si>
    <t>idi ygfV b2889 JW2857</t>
  </si>
  <si>
    <t>idi</t>
  </si>
  <si>
    <t>MQTEHVILLNAQGVPTGTLEKYAAHTADTRLHLAFSSWLFNAKGQLLVTRRALSKKAWPGVWTNSVCGHPQLGESNEDAVIRRCRYELGVEITPPESIYPDFRYRATDPSGIVENEVCPVFAARTTSALQINDDEVMDYQWCDLADVLHGIDATPWAFSPWMVMQATNREARKRLSAFTQLK</t>
  </si>
  <si>
    <t>Q46824</t>
  </si>
  <si>
    <t>YGFX_ECOLI</t>
  </si>
  <si>
    <t>Inner membrane protein YgfX (Toxin CptA)</t>
  </si>
  <si>
    <t>ygfX cptA b2896 JW2864</t>
  </si>
  <si>
    <t>ygfX</t>
  </si>
  <si>
    <t>MVLWQSDLRVSWRAQWLSLLIHGLVAAVILLMPWPLSYTPLWMVLLSLVVFDCVRSQRRINARQGEIRLLMDGRLRWQGQEWSIVKAPWMIKSGMMLRLRSDGGKRQHLWLAADSMDEAEWRDLRRILLQQETQR</t>
  </si>
  <si>
    <t>Q46829</t>
  </si>
  <si>
    <t>BGLA_ECOLI</t>
  </si>
  <si>
    <t>6-phospho-beta-glucosidase BglA (EC 3.2.1.86) (Phospho-beta-glucosidase A)</t>
  </si>
  <si>
    <t>bglA bglD yqfC b2901 JW2869</t>
  </si>
  <si>
    <t>bglA</t>
  </si>
  <si>
    <t>MIVKKLTLPKDFLWGGAVAAHQVEGGWNKGGKGPSICDVLTGGAHGVPREITKEVLPGKYYPNHEAVDFYGHYKEDIKLFAEMGFKCFRTSIAWTRIFPKGDEAQPNEEGLKFYDDMFDELLKYNIEPVITLSHFEMPLHLVQQYGSWTNRKVVDFFVRFAEVVFERYKHKVKYWMTFNEINNQRNWRAPLFGYCCSGVVYTEHENPEETMYQVLHHQFVASALAVKAARRINPEMKVGCMLAMVPLYPYSCNPDDVMFAQESMRERYVFTDVQLRGYYPSYVLNEWERRGFNIKMEDGDLDVLREGTCDYLGFSYYMTNAVKAEGGTGDAISGFEGSVPNPYVKASDWGWQIDPVGLRYALCELYERYQRPLFIVENGFGAYDKVEEDGSINDDYRIDYLRAHIEEMKKAVTYDGVDLMGYTPWGCIDCVSFTTGQYSKRYGFIYVNKHDDGTGDMSRSRKKSFNWYKEVIASNGEKL</t>
  </si>
  <si>
    <t>Q46831</t>
  </si>
  <si>
    <t>YQGA_ECOLI</t>
  </si>
  <si>
    <t>Uncharacterized protein YqgA</t>
  </si>
  <si>
    <t>yqgA b2966 JW2934</t>
  </si>
  <si>
    <t>yqgA</t>
  </si>
  <si>
    <t>MVIGPFINASAVLLGGVLGALLSQRLPERIRVSMTSIFGLASLGIGILLVVKCANLPAMVLATLLGALIGEICLLEKGVNTAVAKAQNLFRHSRKKPAHESFIQNYVAIIVLFCASGTGIFGAMNEGMTGDPSILIAKSFLDFFTAMIFACSLGIAVSVISIPLLIIQLTLAWAAALILPLTTPSMMADFSAVGGLLLLATGLRICGIKMFPVVNMLPALLLAMPLSAAWTAWFA</t>
  </si>
  <si>
    <t>Q46832</t>
  </si>
  <si>
    <t>YGHD_ECOLI</t>
  </si>
  <si>
    <t>Putative type II secretion system M-type protein YghD (Putative T2SS M-type protein YghD) (Putative extracytoplasmic function protein C) (Putative general secretion pathway M-type protein YghD)</t>
  </si>
  <si>
    <t>yghD ecfC b2968 JW2935</t>
  </si>
  <si>
    <t>yghD</t>
  </si>
  <si>
    <t>MLRDKFIHYFQQWRERQLSRGEHWLAQHLAGRSPREKGMLLAAVVFLFSVGYYVLIWQPLSERIEQQETILQQLVAMNTRLKNAAPDIIAARKSATTTPAQVSRVISDSASAHSVVIRRIADRGENIQVWIEPVVFNDLLKWLNALDEKYALRVTQIDVSAAEKPGMVNVQRLEFGRG</t>
  </si>
  <si>
    <t>Q46833</t>
  </si>
  <si>
    <t>YGHE_ECOLI</t>
  </si>
  <si>
    <t>Putative type II secretion system L-type protein YghE (Putative general secretion pathway L-type protein YghE)</t>
  </si>
  <si>
    <t>yghE b2969</t>
  </si>
  <si>
    <t>yghE</t>
  </si>
  <si>
    <t>MIHQQHMRNIAQWLQENGITRATVAPDWMSIPCGFMACDAQRVICRIDECRGWSAGLALAPVMFRAQLNEQDLPLSLTVVGIAPEKLSAWAGADAERLTVTALPAITTYGEPEGNLLTGPWQPRVSYRKQWARWRVMILPILLILVALAVERGVTLWSVSEQVAQSRTQAEEQFLTLFPEQKRIVNLRSQVTMALKKYRPQADDTRLLAELSAIASTLKSASLSDIEMRGFTFDQKRQILHLQLRAANFASFDKLRSVLATDYVVQQDALQKEGDAVSGGVTLRRK</t>
  </si>
  <si>
    <t>Q46834</t>
  </si>
  <si>
    <t>YGHF_ECOLI</t>
  </si>
  <si>
    <t>Putative type II secretion system C-type protein YghF (Putative general secretion pathway C-type protein YghF)</t>
  </si>
  <si>
    <t>yghF b2970 JW5484</t>
  </si>
  <si>
    <t>yghF</t>
  </si>
  <si>
    <t>MARVVFRDARIYLIQWLTKIRHTLNQRQSLNTDKEHLRKIARGMFWLMLLIISAKMAHSLWRYISFSAEYTAVSQPVNKPSRVDAKTFDKNDVQLISQQNWFGKYQPVAAQVKQPEPVPVAETRLNVVLRGIAFGARPGAVIEEGGKQQVYLQGETLGSHNAVIEEINRDHVMLRYQGKIERLSLAEEERSTVAVTNKKAVSDEAKQAVAEPAVSVPVEIPAAVRQALAKDPQKIFNYIQLTPVRKEGIVGYAAKPGADRSLFDASGFKEGDIAIALNQQDFTDPRAMIALMRQLPSMDSIQLTVLRKGARHDISIALRYRLFCPPYWKKS</t>
  </si>
  <si>
    <t>Q46835</t>
  </si>
  <si>
    <t>YGHG_ECOLI</t>
  </si>
  <si>
    <t>Lipoprotein YghG (Putative pilotin YghG)</t>
  </si>
  <si>
    <t>yghG b2971 JW2938</t>
  </si>
  <si>
    <t>yghG</t>
  </si>
  <si>
    <t>MSIKQMPGRVLISLLLSVTGLLSGCASHNENASLLAKKQAQNISQNLPIKSAGYTLVLAQSSGTTVKMTIISEAGTQTTQTPDAFLTSYQRQMCADPTVKLMITEGINYSITINDTRTGNQYQRKLDRTTCGIVKA</t>
  </si>
  <si>
    <t>Q46836</t>
  </si>
  <si>
    <t>PPPA_ECOLI</t>
  </si>
  <si>
    <t>Prepilin peptidase PppA</t>
  </si>
  <si>
    <t>pppA yghH b2972 JW2939</t>
  </si>
  <si>
    <t>pppA</t>
  </si>
  <si>
    <t>MLFDVFQQYPTAMPVLATVGGLIIGSFLNVVIWRYPIMLRQQMAEFHGEMSSAQSKISLALPRSHCPHCQQTIRIRDNIPLFSWLMLKGRCRDCQAKISKRYPLVELLTALAFLLASLVWPESGWGLAVMILSAWLIAASVIDLDHQWLPDVFTQGVLWTGLIAAWAQQSPLTLQDAVTGVLVGFITFYSLRWIAGIVLRKEALGMGDVLLFAALGGWVGALSLPNVALIASCCGLIYAVITKRGSTTLPFGPCLSLGGIATLYLQALF</t>
  </si>
  <si>
    <t>Q46839</t>
  </si>
  <si>
    <t>GLCA_ECOLI</t>
  </si>
  <si>
    <t>Glycolate permease GlcA</t>
  </si>
  <si>
    <t>glcA yghK b2975 JW2942</t>
  </si>
  <si>
    <t>glcA</t>
  </si>
  <si>
    <t>MVTWTQMYMPMGGLGLSALVALIPIIFFFVALAVLRLKGHVAGAITLILSILIAIFAFKMPIDMAFAAAGYGFIYGLWPIAWIIVAAVFLYKLTVASGQFDIIRSSVISITDDQRLQVLLIGFSFGALLEGAAGFGAPVAITGALLVGLGFKPLYAAGLCLIANTAPVAFGALGVPILVAGQVTGIDPFHIGAMAGRQLPFLSVLVPFWLVAMMDGWKGVKETWPAALVAGGSFAVTQFFTSNYIGPELPDITSALVSIVSLALFLKVWRPKNTETAISMGQSAGAMVVNKPSSGGPVPSEYSLGQIIRAWSPFLILTVLVTIWTMKPFKALFAPGGAFYSLVINFQIPHLHQQVLKAAPIVAQPTPMDAVFKFDPLSAGGTAIFIAAIISIFILGVGIKKGIGVFAETLISLKWPILSIGMVLAFAFVTNYSGMSTTLALVLAGTGVMFPFFSPFLGWLGVFLTGSDTSSNALFGSLQSTTAQQINVSDTLLVAANTSGGVTGKMISPQSIAVACAATGMVGRESELFRYTVKHSLIFASVIGIITLLQAYVFTGMLVS</t>
  </si>
  <si>
    <t>Q46840</t>
  </si>
  <si>
    <t>YGHO_ECOLI</t>
  </si>
  <si>
    <t>Protein YghO</t>
  </si>
  <si>
    <t>yghO b2981 JW5848</t>
  </si>
  <si>
    <t>yghO</t>
  </si>
  <si>
    <t>MMNPVLWLQMTNMISYQGLVRTFLNKNDLKAFIAFPSSLYPDDPNWIPPLFIERNEHLSAKNPGTDHIIWQAWVAKKAGQIVGRITAQIDTLHRERYGKDTGHFGMIDAIDDPQVFAALFGAAEAWLKSQGASKISGPFSLNINQESGLLIEGFDTPPCAMMPHGKPWYAAHIEQLGYHKGIDLLAWWMQRTDLTFSPALKKLMDQVRKKVTIRCINRQRFAEEMQILREIFNSGWQHNWGFVPFTEHEFATMGDQLKYLVPDDMIYIAEIDSAPCAFIVGLPNINEAIADLNGSLFPFGWAKLLWRLKVSGVRTARVPLMGVRDEYQFSRIGPVIALLLIEALRDPFARRKIDALEMSWILETNTGMNNMLERIGAEPYKRYRLYEKQI</t>
  </si>
  <si>
    <t>Q46841</t>
  </si>
  <si>
    <t>YGHQ_ECOLI</t>
  </si>
  <si>
    <t>Inner membrane protein YghQ</t>
  </si>
  <si>
    <t>yghQ b2983 JW5490</t>
  </si>
  <si>
    <t>yghQ</t>
  </si>
  <si>
    <t>MAGFNIKHWFADGAFRTIIRNSAWLGSSNVVSALLGLLALSCAGKGMTPAMFGVLVIVQSYAKSISDFIKFQTWQLVVQYGTPALTNNNPQQFRNVVSFSFSLDIVSGAVAIVGGIALLPFLSHSLGLDDQSFWLAALYCTLIPSMASSTPTGILRAVDRFDLIAVQQATKPFLRAAGSVVAWYFDFGFAGFVIAWYVSNLVGGTMYWWFAARELRRRNIHNAFKLNLFESARYIKGAWSFVWSTNIAHSIWSARNSCSTVLVGIVLGPAAAGLFKIAMTFFDAAGTPAGLLGKSFYPEVMRLDPRTTRPWLLGVKSGLLAGGIGILVALAVLIVGKPLISLVFGVKYLEAYDLI</t>
  </si>
  <si>
    <t>Q46843</t>
  </si>
  <si>
    <t>YGHS_ECOLI</t>
  </si>
  <si>
    <t>Uncharacterized ATP-binding protein YghS</t>
  </si>
  <si>
    <t>yghS b2985 JW5491</t>
  </si>
  <si>
    <t>yghS</t>
  </si>
  <si>
    <t>MNQRNMSIINSTPVRVIAIVGCDGSGKSTLTASLVNELAARMPTEHIYLGQSSGRIGEWISQLPVIGAPFGRYLRSKAAHVHEKPSTPPGNITALVIYLLSCWRAYKFRKMLCKSQQGFLLITDRYPQVEVPGFRFDGPQLAKTTGGNGWIKMLRQRELKLYQWMASYLPVLLIRLGIDEQTAFARKPDHQLAALQEKIAVTPQLTFNGAKILELDGRHPADEILQASLRAIHAALS</t>
  </si>
  <si>
    <t>Q46844</t>
  </si>
  <si>
    <t>YGHT_ECOLI</t>
  </si>
  <si>
    <t>Uncharacterized ATP-binding protein YghT</t>
  </si>
  <si>
    <t>yghT b2986 JW2954</t>
  </si>
  <si>
    <t>yghT</t>
  </si>
  <si>
    <t>MQSITPPLIAVIGSDGSGKSTVCEHLITVVEKYGAAERVHLGKQAGNVGRAVTKLPLMGKSLHKTIERNQVKTAKKLPGPVPALVITAFVARRLLRFRHMLACRRRGLIVLTDRYPQDQIPGAYDGTVFPPNVEGGRFVSWLASQERKAFHWMASHKPDLVIKLNVDLEVACARKPDHKRESLARKIAITPQLTFGGAQLVDIDANQPLEQVLVDAEKAITDFMTARGYH</t>
  </si>
  <si>
    <t>Q46845</t>
  </si>
  <si>
    <t>YGHU_ECOLI</t>
  </si>
  <si>
    <t>Disulfide-bond oxidoreductase YghU (EC 1.8.4.-) (GSH-dependent disulfide-bond oxidoreductase YghU) (GST N2-2) (Organic hydroperoxidase) (EC 1.11.1.-)</t>
  </si>
  <si>
    <t>yghU b2989 JW5492</t>
  </si>
  <si>
    <t>yghU</t>
  </si>
  <si>
    <t>MTDNTYQPAKVWTWDKSAGGAFANINRPVSGPTHEKTLPVGKHPLQLYSLGTPNGQKVTIMLEELLALGVTGAEYDAWLIRIGDGDQFSSGFVEVNPNSKIPALRDHTHNPPIRVFESGSILLYLAEKFGYFLPQDLAKRTETMNWLFWLQGAAPFLGGGFGHFYHYAPVKIEYAINRFTMEAKRLLDVLDKQLAQHKFVAGDEYTIADMAIWPWFGNVVLGGVYDAAEFLDAGSYKHVQRWAKEVGERPAVKRGRIVNRTNGPLNEQLHERHDASDFETNTEDKRQG</t>
  </si>
  <si>
    <t>Q46851</t>
  </si>
  <si>
    <t>GPR_ECOLI</t>
  </si>
  <si>
    <t>L-glyceraldehyde 3-phosphate reductase (GAP reductase) (EC 1.1.1.-)</t>
  </si>
  <si>
    <t>gpr mgrA yghZ b3001 JW2970</t>
  </si>
  <si>
    <t>gpr</t>
  </si>
  <si>
    <t>MVWLANPERYGQMQYRYCGKSGLRLPALSLGLWHNFGHVNALESQRAILRKAFDLGITHFDLANNYGPPPGSAEENFGRLLREDFAAYRDELIISTKAGYDMWPGPYGSGGSRKYLLASLDQSLKRMGLEYVDIFYSHRVDENTPMEETASALAHAVQSGKALYVGISSYSPERTQKMVELLREWKIPLLIHQPSYNLLNRWVDKSGLLDTLQNNGVGCIAFTPLAQGLLTGKYLNGIPQDSRMHREGNKVRGLTPKMLTEANLNSLRLLNEMAQQRGQSMAQMALSWLLKDDRVTSVLIGASRAEQLEENVQALNNLTFSTKELAQIDQHIADGELNLWQASSDK</t>
  </si>
  <si>
    <t>Q46855</t>
  </si>
  <si>
    <t>YQHC_ECOLI</t>
  </si>
  <si>
    <t>Uncharacterized HTH-type transcriptional regulator YqhC</t>
  </si>
  <si>
    <t>yqhC b3010 JW5849</t>
  </si>
  <si>
    <t>yqhC</t>
  </si>
  <si>
    <t>MLQNCAQSNCRIIPKKLRDMKREEICRLLADKVNKLKNKENSLSGLLPDVRLLYGETPFARTPVMYEPGIIILFSGHKIGYINERVFRYDANEYLLLTVPLPFECETYATSEVPLAGLRLNVDILQLQELLMDIGEDEHFQPSMAASGINSATLSEEILCAAERLLDVMERPLDARILGKQIIREILYYVLTGPCGGALLALVSRQTHFSLISRVLKRIENKYTENLSVEQLAAEANMSVSAFHHNFKSVTSTSPLQYLKNYRLHKARMMIIHDGMKASAAAMRVGYESASQFSREFKRYFGVTPGEDAARMRAMQGN</t>
  </si>
  <si>
    <t>Q46856</t>
  </si>
  <si>
    <t>YQHD_ECOLI</t>
  </si>
  <si>
    <t>Alcohol dehydrogenase YqhD (EC 1.1.1.-)</t>
  </si>
  <si>
    <t>yqhD b3011 JW2978</t>
  </si>
  <si>
    <t>yqhD</t>
  </si>
  <si>
    <t>MNNFNLHTPTRILFGKGAIAGLREQIPHDARVLITYGGGSVKKTGVLDQVLDALKGMDVLEFGGIEPNPAYETLMNAVKLVREQKVTFLLAVGGGSVLDGTKFIAAAANYPENIDPWHILQTGGKEIKSAIPMGCVLTLPATGSESNAGAVISRKTTGDKQAFHSAHVQPVFAVLDPVYTYTLPPRQVANGVVDAFVHTVEQYVTKPVDAKIQDRFAEGILLTLIEDGPKALKEPENYDVRANVMWAATQALNGLIGAGVPQDWATHMLGHELTAMHGLDHAQTLAIVLPALWNEKRDTKRAKLLQYAERVWNITEGSDDERIDAAIAATRNFFEQLGVPTHLSDYGLDGSSIPALLKKLEEHGMTQLGENHDITLDVSRRIYEAAR</t>
  </si>
  <si>
    <t>Q46857</t>
  </si>
  <si>
    <t>DKGA_ECOLI</t>
  </si>
  <si>
    <t>2,5-diketo-D-gluconic acid reductase A (2,5-DKG reductase A) (2,5-DKGR A) (25DKGR-A) (EC 1.1.1.274) (AKR5C)</t>
  </si>
  <si>
    <t>dkgA yqhE b3012 JW5499</t>
  </si>
  <si>
    <t>dkgA</t>
  </si>
  <si>
    <t>MANPTVIKLQDGNVMPQLGLGVWQASNEEVITAIQKALEVGYRSIDTAAAYKNEEGVGKALKNASVNREELFITTKLWNDDHKRPREALLDSLKKLQLDYIDLYLMHWPVPAIDHYVEAWKGMIELQKEGLIKSIGVCNFQIHHLQRLIDETGVTPVINQIELHPLMQQRQLHAWNATHKIQTESWSPLAQGGKGVFDQKVIRDLADKYGKTPAQIVIRWHLDSGLVVIPKSVTPSRIAENFDVWDFRLDKDELGEIAKLDQGKRLGPDPDQFGG</t>
  </si>
  <si>
    <t>Q46858</t>
  </si>
  <si>
    <t>YQHG_ECOLI</t>
  </si>
  <si>
    <t>Uncharacterized protein YqhG</t>
  </si>
  <si>
    <t>yqhG yqhF b3013 JW5500</t>
  </si>
  <si>
    <t>yqhG</t>
  </si>
  <si>
    <t>MKIILLFLAALASFTVHAQPPSQTVEQTVRHIYQNYKSDATAPYFGETGERAITSARIQQALTLNDNLTLPGNIGWLDYDPVCDCQDFGDLVLESVAITQTDADHADAVVRFRIFKDDKEKTTQTLKMVAENGRWVIDDIVSNHGSVLQAVNSENEKTLAALASLQKEQPEAFVAELFEHIADYSWPWTWVVSDSYRQAVNAFYKTTFKTANNPDEDMQIERQFIYDNPICFGEESLFSRVDEIRVLEKTADSARIHVRFTLTNGNNEEQELVLQRREGKWEIADFIRPNSGSLLKQIEAKTAARLKQ</t>
  </si>
  <si>
    <t>Q46861</t>
  </si>
  <si>
    <t>YGIQ_ECOLI</t>
  </si>
  <si>
    <t>UPF0313 protein YgiQ</t>
  </si>
  <si>
    <t>ygiQ ygiR b4469 JW5501</t>
  </si>
  <si>
    <t>ygiQ</t>
  </si>
  <si>
    <t>MSSISLIQPDRDLFSWPQYWAACFGPAPFLPMSREEMDQLGWDSCDIILVTGDAYVDHPSFGMAICGRMLEAQGFRVGIIAQPDWSSKDDFMRLGKPNLFFGVTAGNMDSMINRYTADRRLRHDDAYTPDNVAGKRPDRATLVYTQRCKEAWKDVPVILGGIEASLRRTAHYDYWSDTVRRSVLVDSKADMLMFGNGERPLVEVAHRLAMGEPISEIRDVRNTAIIVKEALPGWSGVDSTRLDTPGKIDPIPHPYGEDLPCADNKPVAPKKQEAKAVTVQPPRPKPWEKTYVLLPSFEKVKGDKVLYAHASRILHHETNPGCARALMQKHGDRYVWINPPAIPLSTEEMDSVFALPYKRVPHPAYGNARIPAYEMIRFSVNIMRGCFGGCSFCSITEHEGRIIQSRSEDSIINEIEAIRDTVPGFTGVISDLGGPTANMYMLRCKSPRAEQTCRRLSCVYPDICPHMDTNHEPTINLYRRARDLKGIKKILIASGVRYDIAVEDPRYIKELATHHVGGYLKIAPEHTEEGPLSKMMKPGMGSYDRFKELFDTYSKQAGKEQYLIPYFISAHPGTRDEDMVNLALWLKKHRFRLDQVQNFYPSPLANSTTMYYTGKNPLAKIGYKSEDVFVPKGDKQRRLHKALLRYHDPANWPLIRQALEAMGKKHLIGSRRDCLVPAPTIEEMREARRQNRNTRPALTKHTPMATQRQTPATAKKASSTQSRPVNAGAKKRPKAAVGR</t>
  </si>
  <si>
    <t>Q46863</t>
  </si>
  <si>
    <t>YGIS_ECOLI</t>
  </si>
  <si>
    <t>Probable deoxycholate-binding periplasmic protein YgiS</t>
  </si>
  <si>
    <t>ygiS b3020 JW2988</t>
  </si>
  <si>
    <t>ygiS</t>
  </si>
  <si>
    <t>MYTRNLLWLVSLVSAAPLYAADVPANTPLAPQQVFRYNNHSDPGTLDPQKVEENTAAQIVLDLFEGLVWMDGEGQVQPAQAERWEILDGGKRYIFHLRSGLQWSDGQPLTAEDFVLGWQRAVDPKTASPFAGYLAQAHINNAAAIVAGKADVTSLGVKATDDRTLEVTLEQPVPWFTTMLAWPTLFPVPHHVIAKHGDSWSKPENMVYNGAFVLDQWVVNEKITARKNPKYRDAQHTVLQQVEYLALDNSVTGYNRYRAGEVDLTWVPAQQIPAIEKSLPGELRIIPRLNSEYYNFNLEKPPFNDVRVRRALYLTVDRQLIAQKVLGLRTPATTLTPPEVKGFSATTFDELQKPMSERVAMAKALLKQAGYDASHPLRFELFYNKYDLHEKTAIALSSEWKKWLGAQVTLRTMEWKTYLDARRAGDFMLSRQSWDATYNDASSFLNTLKSDSEENVGHWKNAQYDALLNQATQITDATKRNALYQQAEVIINQQAPLIPIYYQPLIKLLKPYVGGFPLHNPQDYVYSKELYIKAH</t>
  </si>
  <si>
    <t>Q46864</t>
  </si>
  <si>
    <t>MQSA_ECOLI</t>
  </si>
  <si>
    <t>Antitoxin MqsA</t>
  </si>
  <si>
    <t>mqsA ygiT b3021 JW2989</t>
  </si>
  <si>
    <t>mqsA</t>
  </si>
  <si>
    <t>MKCPVCHQGEMVSGIKDIPYTFRGRKTVLKGIHGLYCVHCEESIMNKEESDAFMAQVKAFRASVNAETVAPEFIVKVRKKLSLTQKEASEIFGGGVNAFSRYEKGNAQPHPSTIKLLRVLDKHPELLNEIR</t>
  </si>
  <si>
    <t>Q46865</t>
  </si>
  <si>
    <t>MQSR_ECOLI</t>
  </si>
  <si>
    <t>mRNA interferase toxin MqsR (EC 3.1.-.-) (Endoribonuclease MqsR) (Motility quorum-sensing regulator MqsR) (Toxin MqsR)</t>
  </si>
  <si>
    <t>mqsR ygiU b3022 JW2990</t>
  </si>
  <si>
    <t>mqsR</t>
  </si>
  <si>
    <t>MEKRTPHTRLSQVKKLVNAGQVRTTRSALLNADELGLDFDGMCNVIIGLSESDFYKSMTTYSDHTIWQDVYRPRLVTGQVYLKITVIHDVLIVSFKEK</t>
  </si>
  <si>
    <t>Q46866</t>
  </si>
  <si>
    <t>YGIV_ECOLI</t>
  </si>
  <si>
    <t>Probable transcriptional regulator YgiV</t>
  </si>
  <si>
    <t>ygiV b3023 JW5502</t>
  </si>
  <si>
    <t>ygiV</t>
  </si>
  <si>
    <t>MTNLTLDVNIIDFPSIPVAMLPHRCSPELLNYSVAKFIMWRKETGLSPVNQSQTFGVAWDDPATTAPEAFRFDICGSVSEPIPDNRYGVSNGELTGGRYAVARHVGELDDISHTVWGIIRHWLPASGEKMRKAPILFHYTNLAEGVTEQRLETDVYVPLA</t>
  </si>
  <si>
    <t>Q46867</t>
  </si>
  <si>
    <t>YGIZ_ECOLI</t>
  </si>
  <si>
    <t>Inner membrane protein YgiZ</t>
  </si>
  <si>
    <t>ygiZ b3027 JW2995</t>
  </si>
  <si>
    <t>ygiZ</t>
  </si>
  <si>
    <t>MLKQKIKTIFEALLYIMLTYWLIDSFFAFNKYDWMLESGGNICSIPSVSGEDRILQAMIAAFFLLTPLIILILRKLFMREMFEFWVYVFSLGICLVCGWWLFWGRFIFCY</t>
  </si>
  <si>
    <t>Q46868</t>
  </si>
  <si>
    <t>UBIK_ECOLI</t>
  </si>
  <si>
    <t>Ubiquinone biosynthesis accessory factor UbiK</t>
  </si>
  <si>
    <t>ubiK yqiC b3042 JW5505</t>
  </si>
  <si>
    <t>ubiK</t>
  </si>
  <si>
    <t>MIDPKKIEQIARQVHESMPKGIREFGEDVEKKIRQTLQAQLTRLDLVSREEFDVQTQVLLRTREKLALLEQRISELENRSTEIKKQPDPETLPPTL</t>
  </si>
  <si>
    <t>Q46871</t>
  </si>
  <si>
    <t>YQJH_ECOLI</t>
  </si>
  <si>
    <t>NADPH-dependent ferric-chelate reductase (EC 1.16.1.9) (Ferric siderophore reductase)</t>
  </si>
  <si>
    <t>yqjH b3070 JW3041</t>
  </si>
  <si>
    <t>yqjH</t>
  </si>
  <si>
    <t>MNNTPRYPQRVRNDLRFRELTVLRVERISAGFQRIVLGGEALDGFTSRGFDDHSKLFFPQPDAHFVPPTVTEEGIVWPEGPRPPSRDYTPLYDELRHELAIDFFIHDGGVASGWAMQAQPGDKLTVAGPRGSLVVPEDYAYQLYVCDESGMPALRRRLETLSKLAVKPQVSALVSVRDNACQDYLAHLDGFNIEWLAHDEQAVDARLAQMQIPADDYFIWITGEGKVVKNLSRRFEAEQYDPQRVRAAAYWHAK</t>
  </si>
  <si>
    <t>Q46877</t>
  </si>
  <si>
    <t>NORV_ECOLI</t>
  </si>
  <si>
    <t>Anaerobic nitric oxide reductase flavorubredoxin (FlRd) (FlavoRb)</t>
  </si>
  <si>
    <t>norV flrD ygaI ygaJ ygaK b2710 JW2680</t>
  </si>
  <si>
    <t>norV</t>
  </si>
  <si>
    <t>MSIVVKNNIHWVGQRDWEVRDFHGTEYKTLRGSSYNSYLIREEKNVLIDTVDHKFSREFVQNLRNEIDLADIDYIVINHAEEDHAGALTELMAQIPDTPIYCTANAIDSINGHHHHPEWNFNVVKTGDTLDIGNGKQLIFVETPMLHWPDSMMTYLTGDAVLFSNDAFGQHYCDEHLFNDEVDQTELFEQCQRYYANILTPFSRLVTPKITEILGFNLPVDMIATSHGVVWRDNPTQIVELYLKWAADYQEDRITIFYDTMSNNTRMMADAIAQGIAETDPRVAVKIFNVARSDKNEILTNVFRSKGVLVGTSTMNNVMMPKIAGLVEEMTGLRFRNKRASAFGSHGWSGGAVDRLSTRLQDAGFEMSLSLKAKWRPDQDALKLCREHGREIARQWALAPLPQSTVNTVVKEETSATTTADLGPRMQCSVCQWIYDPAKGEPMQDVAPGTPWSEVPDNFLCPECSLGKDVFEELASEAK</t>
  </si>
  <si>
    <t>Q46888</t>
  </si>
  <si>
    <t>LTND_ECOLI</t>
  </si>
  <si>
    <t>L-threonate dehydrogenase (EC 1.1.1.411)</t>
  </si>
  <si>
    <t>ltnD ygbJ b2736 JW2706</t>
  </si>
  <si>
    <t>ltnD</t>
  </si>
  <si>
    <t>MKTGSEFHVGIVGLGSMGMGAALSYVRAGLSTWGADLNSNACATLKEAGACGVSDNAATFAEKLDALLVLVVNAAQVKQVLFGETGVAQHLKPGTAVMVSSTIASADAQEIATALAGFDLEMLDAPVSGGAVKAANGEMTVMASGSDIAFERLAPVLEAVAGKVYRIGAEPGLGSTVKIIHQLLAGVHIAAGAEAMALAARAGIPLDVMYDVVTNAAGNSWMFENRMRHVVDGDYTPHSAVDIFVKDLGLVADTAKALHFPLPLASTALNMFTSASNAGYGKEDDSAVIKIFSGITLPGAKS</t>
  </si>
  <si>
    <t>Q46889</t>
  </si>
  <si>
    <t>OTNK_ECOLI</t>
  </si>
  <si>
    <t>3-oxo-tetronate kinase (EC 2.7.1.217) (3-dehydrotetronate 4-kinase)</t>
  </si>
  <si>
    <t>otnK ygbK b2737 JW2707</t>
  </si>
  <si>
    <t>otnK</t>
  </si>
  <si>
    <t>MIKIGVIADDFTGATDIASFLVENGLPTVQINGVPTGKMPEAIDALVISLKTRSCPVVEATQQSLAALSWLQQQGCKQIYFKYCSTFDSTAKGNIGPVTDALMDALDTPFTVFSPALPVNGRTVYQGYLFVMNQLLAESGMRHHPVNPMTDSYLPRLVEAQSTGRCGVVSAHVFEQGVDAVRQELARLQQEGYRYAVLDALTEHHLEIQGEALRDAPLVTGGSGLAIGLARQWAQENGNQARKAGRPLAGRGVVLSGSCSQMTNRQVAHYRQIAPAREVDVARCLSIETLAAYAHELAEWVLGQESVLAPLVFATASTDALAAIQQQYGAQKASQAVETLFSQLAARLAAEGVTRFIVAGGETSGVVTQSLGIKGFHIGPTISPACRG</t>
  </si>
  <si>
    <t>Q46890</t>
  </si>
  <si>
    <t>OTNC_ECOLI</t>
  </si>
  <si>
    <t>3-oxo-tetronate 4-phosphate decarboxylase (EC 4.1.1.104)</t>
  </si>
  <si>
    <t>otnC ygbL b2738 JW2708</t>
  </si>
  <si>
    <t>otnC</t>
  </si>
  <si>
    <t>MSDFAKVEQSLREEMTRIASSFFQRGYATGSAGNLSLLLPDGNLLATPTGSCLGNLDPQRLSKVAADGEWLSGDKPSKEVLFHLALYRNNPRCKAVVHLHSTWSTALSCLQGLDSSNVIRPFTPYVVMRMGNVPLVPYYRPGDKRIAQDLAELAADNQAFLLANHGPVVCGESLQEAANNMEELEETAKLIFILGDRPIRYLTAGEIAELRS</t>
  </si>
  <si>
    <t>Q46891</t>
  </si>
  <si>
    <t>OTNI_ECOLI</t>
  </si>
  <si>
    <t>2-oxo-tetronate isomerase (EC 5.3.1.35) (2-dehydrotetronate isomerase) (Glyoxylate-induced protein YgbM)</t>
  </si>
  <si>
    <t>otnI ygbM b2739 JW2709</t>
  </si>
  <si>
    <t>otnI</t>
  </si>
  <si>
    <t>MPRFAANLSMMFTEVPFIERFAAARKAGFDAVEFLFPYNYSTLQIQKQLEQNHLTLALFNTAPGDINAGEWGLSALPGREHEAHADIDLALEYALALNCEQVHVMAGVVPAGEDAERYRAVFIDNIRYAADRFAPHGKRILVEALSPGVKPHYLFSSQYQALAIVEEVARDNVFIQLDTFHAQKVDGNLTHLIRDYAGKYAHVQIAGLPDRHEPDDGEINYPWLFRLFDEVGYQGWIGCEYKPRGLTEEGLGWFDAWR</t>
  </si>
  <si>
    <t>Q46892</t>
  </si>
  <si>
    <t>YGBN_ECOLI</t>
  </si>
  <si>
    <t>Inner membrane permease YgbN</t>
  </si>
  <si>
    <t>ygbN b2740 JW2710</t>
  </si>
  <si>
    <t>ygbN</t>
  </si>
  <si>
    <t>MSTITLLCIALAGVIMLLLLVIKAKVQPFVALLLVSLLVALAAGIPAGEVGKVMIAGMGGVLGSVTIIIGLGAMLGRMIEHSGGAESLANYFSRKLGDKRTIAALTLAAFFLGIPVFFDVGFIILAPIIYGFAKVAKISPLKFGLPVAGIMLTVHVAVPPHPGPVAAAGLLHADIGWLTIIGIAISIPVGVVGYFAAKIINKRQYAMSVEVLEQMQLAPASEEGATKLSDKINPPGVALVTSLIVIPIAIIMAGTVSATLMPPSHPLLGTLQLIGSPMVALMIALVLAFWLLALRRGWSLQHTSDIMGSALPTAAVVILVTGAGGVFGKVLVESGVGKALANMLQMIDLPLLPAAFIISLALRASQGSATVAILTTGGLLSEAVMGLNPIQCVLVTLAACFGGLGASHINDSGFWIVTKYLGLSVADGLKTWTVLTTILGFTGFLITWCVWAVI</t>
  </si>
  <si>
    <t>Q46893</t>
  </si>
  <si>
    <t>ISPD_ECOLI</t>
  </si>
  <si>
    <t>2-C-methyl-D-erythritol 4-phosphate cytidylyltransferase (EC 2.7.7.60) (4-diphosphocytidyl-2C-methyl-D-erythritol synthase) (CDP-ME synthase) (MEP cytidylyltransferase) (MCT)</t>
  </si>
  <si>
    <t>ispD ygbP b2747 JW2717</t>
  </si>
  <si>
    <t>ispD</t>
  </si>
  <si>
    <t>MATTHLDVCAVVPAAGFGRRMQTECPKQYLSIGNQTILEHSVHALLAHPRVKRVVIAISPGDSRFAQLPLANHPQITVVDGGDERADSVLAGLKAAGDAQWVLVHDAARPCLHQDDLARLLALSETSRTGGILAAPVRDTMKRAEPGKNAIAHTVDRNGLWHALTPQFFPRELLHDCLTRALNEGATITDEASALEYCGFHPQLVEGRADNIKVTRPEDLALAEFYLTRTIHQENT</t>
  </si>
  <si>
    <t>Q46896</t>
  </si>
  <si>
    <t>CAS1_ECOLI</t>
  </si>
  <si>
    <t>CRISPR-associated endonuclease Cas1 (EC 3.1.-.-)</t>
  </si>
  <si>
    <t>ygbT cas1 b2755 JW2725</t>
  </si>
  <si>
    <t>ygbT</t>
  </si>
  <si>
    <t>MTWLPLNPIPLKDRVSMIFLQYGQIDVIDGAFVLIDKTGIRTHIPVGSVACIMLEPGTRVSHAAVRLAAQVGTLLVWVGEAGVRVYASGQPGGARSDKLLYQAKLALDEDLRLKVVRKMFELRFGEPAPARRSVEQLRGIEGSRVRATYALLAKQYGVTWNGRRYDPKDWEKGDTINQCISAATSCLYGVTEAAILAAGYAPAIGFVHTGKPLSFVYDIADIIKFDTVVPKAFEIARRNPGEPDREVRLACRDIFRSSKTLAKLIPLIEDVLAAGEIQPPAPPEDAQPVAIPLPVSLGDAGHRSS</t>
  </si>
  <si>
    <t>Q46897</t>
  </si>
  <si>
    <t>CAS6_ECOLI</t>
  </si>
  <si>
    <t>CRISPR system Cascade subunit CasE (EC 3.1.-.-) (CasE endoRNase) (crRNA endonuclease)</t>
  </si>
  <si>
    <t>casE cas6e ygcH b2756 JW2726</t>
  </si>
  <si>
    <t>casE</t>
  </si>
  <si>
    <t>MYLSKVIIARAWSRDLYQLHQGLWHLFPNRPDAARDFLFHVEKRNTPEGCHVLLQSAQMPVSTAVATVIKTKQVEFQLQVGVPLYFRLRANPIKTILDNQKRLDSKGNIKRCRVPLIKEAEQIAWLQRKLGNAARVEDVHPISERPQYFSGDGKSGKIQTVCFEGVLTINDAPALIDLVQQGIGPAKSMGCGLLSLAPL</t>
  </si>
  <si>
    <t>Q46898</t>
  </si>
  <si>
    <t>CAS5_ECOLI</t>
  </si>
  <si>
    <t>CRISPR system Cascade subunit CasD</t>
  </si>
  <si>
    <t>casD cas5 ygcI b2757 JW5844</t>
  </si>
  <si>
    <t>casD</t>
  </si>
  <si>
    <t>MRSYLILRLAGPMQAWGQPTFEGTRPTGRFPTRSGLLGLLGACLGIQRDDTSSLQALSESVQFAVRCDELILDDRRVSVTGLRDYHTVLGAREDYRGLKSHETIQTWREYLCDASFTVALWLTPHATMVISELEKAVLKPRYTPYLGRRSCPLTHPLFLGTCQASDPQKALLNYEPVGGDIYSEESVTGHHLKFTARDEPMITLPRQFASREWYVIKGGMDVSQ</t>
  </si>
  <si>
    <t>Q46899</t>
  </si>
  <si>
    <t>CASC_ECOLI</t>
  </si>
  <si>
    <t>CRISPR system Cascade subunit CasC</t>
  </si>
  <si>
    <t>casC cas4 cse4 ygcJ b2758 JW2728</t>
  </si>
  <si>
    <t>casC</t>
  </si>
  <si>
    <t>MSNFINIHVLISHSPSCLNRDDMNMQKDAIFGGKRRVRISSQSLKRAMRKSGYYAQNIGESSLRTIHLAQLRDVLRQKLGERFDQKIIDKTLALLSGKSVDEAEKISADAVTPWVVGEIAWFCEQVAKAEADNLDDKKLLKVLKEDIAAIRVNLQQGVDIALSGRMATSGMMTELGKVDGAMSIAHAITTHQVDSDIDWFTAVDDLQEQGSAHLGTQEFSSGVFYRYANINLAQLQENLGGASREQALEIATHVVHMLATEVPGAKQRTYAAFNPADMVMVNFSDMPLSMANAFEKAVKAKDGFLQPSIQAFNQYWDRVANGYGLNGAAAQFSLSDVDPITAQVKQMPTLEQLKSWVRNNGEA</t>
  </si>
  <si>
    <t>Q46901</t>
  </si>
  <si>
    <t>CSE1_ECOLI</t>
  </si>
  <si>
    <t>CRISPR system Cascade subunit CasA (CRISPR type I-E/Ecoli-associated protein CasA/Cse1) (CRISPR-associated protein CasA/Cse1)</t>
  </si>
  <si>
    <t>casA cse1 ygcL b2760 JW2730</t>
  </si>
  <si>
    <t>casA</t>
  </si>
  <si>
    <t>MNLLIDNWIPVRPRNGGKVQIINLQSLYCSRDQWRLSLPRDDMELAALALLVCIGQIIAPAKDDVEFRHRIMNPLTEDEFQQLIAPWIDMFYLNHAEHPFMQTKGVKANDVTPMEKLLAGVSGATNCAFVNQPGQGEALCGGCTAIALFNQANQAPGFGGGFKSGLRGGTPVTTFVRGIDLRSTVLLNVLTLPRLQKQFPNESHTENQPTWIKPIKSNESIPASSIGFVRGLFWQPAHIELCDPIGIGKCSCCGQESNLRYTGFLKEKFTFTVNGLWPHPHSPCLVTVKKGEVEEKFLAFTTSAPSWTQISRVVVDKIIQNENGNRVAAVVNQFRNIAPQSPLELIMGGYRNNQASILERRHDVLMFNQGWQQYGNVINEIVTVGLGYKTALRKALYTFAEGFKNKDFKGAGVSVHETAERHFYRQSELLIPDVLANVNFSQADEVIADLRDKLHQLCEMLFNQSVAPYAHHPKLISTLALARATLYKHLRELKPQGGPSNG</t>
  </si>
  <si>
    <t>Q46904</t>
  </si>
  <si>
    <t>YGCN_ECOLI</t>
  </si>
  <si>
    <t>Probable electron transfer flavoprotein-quinone oxidoreductase YgcN (EC 1.5.5.-)</t>
  </si>
  <si>
    <t>ygcN b2766 JW2736</t>
  </si>
  <si>
    <t>ygcN</t>
  </si>
  <si>
    <t>MEDDCDIIIIGAGIAGTACALRCARAGLSVLLLERAEIPGSKNLSGGRLYTHALAELLPQFHLTAPLERRITHESLSLLTPDGVTTFSSLQPGGESWSVLRARFDPWLVAEAEKEGVECIPGATVDALYEENGRVCGVICGDDILRARYVVLAEGANSVLAERHGLVTRPAGEAMALGIKEVLSLETSAIEERFHLENNEGAALLFSGRICDDLPGGAFLYTNQQTLSLGIVCPLSSLTQSRVPASELLTRFKAHPAVRPLIKNTESLEYGAHLVPEGGLHSMPVQYAGNGWLLVGDALRSCVNTGISVRGMDMALTGAQAAAQTLISACQHREPQNLFPLYHHNVERSLLWDVLQRYQHVPALLQRPGWYRTWPALMQDISRDLWDQGDKPVPPLRQLFWHHLRRHGLWHLAGDVIRSLRCL</t>
  </si>
  <si>
    <t>Q46905</t>
  </si>
  <si>
    <t>YGCO_ECOLI</t>
  </si>
  <si>
    <t>Ferredoxin-like protein YgcO</t>
  </si>
  <si>
    <t>ygcO b2767 JW2737</t>
  </si>
  <si>
    <t>ygcO</t>
  </si>
  <si>
    <t>MSVARNLWRVADAPHIVPADSVERQTAERLINACPAGLFSLTPEGNLRIDYRSCLECGTCRLLCDESTLQQWRYPPSGFGITYRFG</t>
  </si>
  <si>
    <t>Q46906</t>
  </si>
  <si>
    <t>YGCP_ECOLI</t>
  </si>
  <si>
    <t>Uncharacterized protein YgcP</t>
  </si>
  <si>
    <t>ygcP b2768 JW2738</t>
  </si>
  <si>
    <t>ygcP</t>
  </si>
  <si>
    <t>MPLLHLLRQNPVIAAVKDNASLQLAIDSECQFISVLYGNICTISNIVKKIKNAGKYAFIHVDLLEGASNKEVVIQFLKLVTEADGIISTKASMLKAARAEGFFCIHRLFIVDSISFHNIDKQVAQSNPDCIEILPGCMPKVLGWVTEKIRQPLIAGGLVCDEEDARNAINAGVVALSTTNTGVWTLAKKLL</t>
  </si>
  <si>
    <t>Q46907</t>
  </si>
  <si>
    <t>YGCQ_ECOLI</t>
  </si>
  <si>
    <t>Putative electron transfer flavoprotein subunit YgcQ</t>
  </si>
  <si>
    <t>ygcQ b2769 JW5440</t>
  </si>
  <si>
    <t>ygcQ</t>
  </si>
  <si>
    <t>MNIAIVTINQENAAIASWLAAQDFSGCTLAHWQIEPQPVVAEQVLDALVEQWQRTPADVVLFPPGTFGDELSTRLAWRLHGASICQVTSLDIPTVSVRKSHWGNALTATLQTEKRPLCLSLARQAGAAKNATLPSGMQQLNIVPGALPDWLVSTEDLKNVTRDPLAEARRVLVVGQGGEADNQEIAMLAEKLGAEVGYSRARVMNGGVDAEKVIGISGHLLAPEVCIVVGASGAAALMAGVRNSKFVVAINHDASAAVFSQADVGVVDDWKVVLEALVTNIHADCQ</t>
  </si>
  <si>
    <t>Q46908</t>
  </si>
  <si>
    <t>YGCR_ECOLI</t>
  </si>
  <si>
    <t>Putative electron transfer flavoprotein subunit YgcR</t>
  </si>
  <si>
    <t>ygcR b2770 JW5441</t>
  </si>
  <si>
    <t>ygcR</t>
  </si>
  <si>
    <t>MNILLAFKAEPDAGMLAEKEWQAAAQGKSGPDISLLRSLLGADEQAAAALLLAQRKNGTPMSLTALSMGDERALHWLRYLMALGFEEAVLLETAADLRFAPEFVARHIAEWQHQNPLDLIITGCQSSEGQNGQTPFLLAEMLGWPCFTQVERFTLDALFITLEQRTEHGLRCCRVRLPAVIAVRQCGEVALPVPGMRQRMAAGKAEIIRKTVAAEMPAMQCLQLARAEQRRGATLIDGQTVAEKAQKLWQDYLRQRMQP</t>
  </si>
  <si>
    <t>Q46909</t>
  </si>
  <si>
    <t>YGCS_ECOLI</t>
  </si>
  <si>
    <t>Inner membrane metabolite transport protein YgcS</t>
  </si>
  <si>
    <t>ygcS b2771 JW5845</t>
  </si>
  <si>
    <t>ygcS</t>
  </si>
  <si>
    <t>MNTSPVRMDDLPLNRFHCRIAALTFGAHLTDGYVLGVIGYAIIQLTPAMQLTPFMAGMIGGSALLGLFLGSLVLGWISDHIGRQKIFTFSFLLITLASFLQFFATTPEHLIGLRILIGIGLGGDYSVGHTLLAEFSPRRHRGILLGAFSVVWTVGYVLASIAGHHFISENPEAWRWLLASAALPALLITLLRWGTPESPRWLLRQGRFAEAHAIVHRYFGPHVLLGDEVVTATHKHIKTLFSSRYWRRTAFNSVFFVCLVIPWFVIYTWLPTIAQTIGLEDALTASLMLNALLIVGALLGLVLTHLLAHRKFLLGSFLLLAATLVVMACLPSGSSLTLLLFVLFSTTISAVSNLVGILPAESFPTDIRSLGVGFATAMSRLGAAVSTGLLPWVLAQWGMQVTLLLLATVLLVGFVVTWLWAPETKALPLVAAGNVGGANEHSVSV</t>
  </si>
  <si>
    <t>Q46911</t>
  </si>
  <si>
    <t>YGCU_ECOLI</t>
  </si>
  <si>
    <t>Uncharacterized FAD-linked oxidoreductase YgcU (EC 1.-.-.-)</t>
  </si>
  <si>
    <t>ygcU ygcT ygcV b4463 JW5442</t>
  </si>
  <si>
    <t>ygcU</t>
  </si>
  <si>
    <t>MSLSRAAIVDQLKEIVGADRVITDETVLKKNSIDRFRKFPDIHGIYTLPIPAAVVKLGSTEQVSRVLNFMNAHKINGVPRTGASATEGGLETVVENSVVLDGSAMNQIINIDIENMQATAQCGVPLEVLENALREKGYTTGHSPQSKPLAQMGGLVATRSIGQFSTLYGAIEDMVVGLEAVLADGTVTRIKNVPRRAAGPDIRHIIIGNEGALCYITEVTVKIFKFTPENNLFYGYILEDMKTGFNILREIMVEGYRPSIARLYDAEDGTQHFTHFADGKCVLIFMAEGNPRIAKVTGEGIAEIVARYPQCQRVDSKLIETWFNNLNWGPDKVAAERVQILKTGNMGFTTEVSGCWSCIHEIYESVINRIRTEFPHADDITMLGGHSSHSYQNGTNMYFVYDYNVVDCKPEEEIDKYHNPLNKIICEETIRLGGSMVHHHGIGKHRVHWSKLEHGSAWALLEGLKKQFDPNGIMNTGTIYPIEK</t>
  </si>
  <si>
    <t>Q46915</t>
  </si>
  <si>
    <t>GUDX_ECOLI</t>
  </si>
  <si>
    <t>Glucarate dehydratase-related protein (GDH-RP) (GlucDRP) (EC 4.2.1.-)</t>
  </si>
  <si>
    <t>gudX ygcY b2788 JW2759</t>
  </si>
  <si>
    <t>gudX</t>
  </si>
  <si>
    <t>MATQSSPVITDMKVIPVAGHDSMLLNIGGAHNAYFTRNIVVLTDNAGHTGIGEAPGGDVIYQTLVDAIPMVLGQEVARLNKVVQQVHKGNQAADFDTFGKGAWTFELRVNAVAALEAALLDLLGKALNVPVCELLGPGKQREAITVLGYLFYIGDRTKTDLPYVENTPGNHEWYQLRHQKAMNSEAVVRLAEASQDRYGFKDFKLKGGVLPGEQEIDTVRALKKRFPDARITVDPNGAWLLDEAISLCKGLNDVLTYAEDPCGAEQGFSGREVMAEFRRATGLPVATNMIATNWREMGHAVMLNAVDIPLADPHFWTLSGAVRVAQLCDDWGLTWGCHSNNHFDISLAMFTHVGAAAPGNPTAIDTHWIWQEGDCRLTQNPLEIKNGKIAVPDAPGLGVELDWEQVQKAHEAYKRLPGGARNDAGPMQYLIPGWTFDRKRPVFGRH</t>
  </si>
  <si>
    <t>Q46916</t>
  </si>
  <si>
    <t>GUDP_ECOLI</t>
  </si>
  <si>
    <t>Probable glucarate transporter (D-glucarate permease)</t>
  </si>
  <si>
    <t>gudP ygcZ b2789 JW2760</t>
  </si>
  <si>
    <t>gudP</t>
  </si>
  <si>
    <t>MSSLSQAASSVEKRTNARYWIVVMLFIVTSFNYGDRATLSIAGSEMAKDIGLDPVGMGYVFSAFSWAYVIGQIPGGWLLDRFGSKRVYFWSIFIWSMFTLLQGFVDIFSGFGIIVALFTLRFLVGLAEAPSFPGNSRIVAAWFPAQERGTAVSIFNSAQYFATVIFAPIMGWLTHEVGWSHVFFFMGGLGIVISFIWLKVIHEPNQHPGVNKKELEYIAAGGALINMDQQNTKVKVPFSVKWGQIKQLLGSRMMIGVYIGQYCINALTYFFITWFPVYLVQARGMSILKAGFVASVPAVCGFIGGVLGGIISDWLMRRTGSLNIARKTPIVMGMLLSMVMVFCNYVNVEWMIIGFMALAFFGKGIGALGWAVMADTAPKEISGLSGGLFNMFGNISGIVTPIAIGYIVGTTGSFNGALIYVGVHALIAVLSYLVLVGDIKRIELKPVAGQ</t>
  </si>
  <si>
    <t>Q46919</t>
  </si>
  <si>
    <t>YQCC_ECOLI</t>
  </si>
  <si>
    <t>Uncharacterized protein YqcC</t>
  </si>
  <si>
    <t>yqcC b2792 JW2763</t>
  </si>
  <si>
    <t>yqcC</t>
  </si>
  <si>
    <t>MTTHDRVRLQLQALEALLREHQHWRNDEPQPHQFNSTQPFFMDTMEPLEWLQWVLIPRMHDLLDNKQPLPGAFAVAPYYEMALATDHPQRALILAELEKLDALFADDAS</t>
  </si>
  <si>
    <t>Q46920</t>
  </si>
  <si>
    <t>QUEF_ECOLI</t>
  </si>
  <si>
    <t>NADPH-dependent 7-cyano-7-deazaguanine reductase (EC 1.7.1.13) (7-cyano-7-carbaguanine reductase) (NADPH-dependent nitrile oxidoreductase) (PreQ(0) reductase)</t>
  </si>
  <si>
    <t>queF yqcD b2794 JW2765</t>
  </si>
  <si>
    <t>queF</t>
  </si>
  <si>
    <t>MSSYANHQALAGLTLGKSTDYRDTYDASLLQGVPRSLNRDPLGLKADNLPFHGTDIWTLYELSWLNAKGLPQVAVGHVELDYTSVNLIESKSFKLYLNSFNQTRFNNWDEVRQTLERDLSTCAQGKISVALYRLDELEGQPIGHFNGTCIDDQDITIDNYEFTTDYLENATCGEKVVEETLVSHLLKSNCLITHQPDWGSLQIQYRGRQIDREKLLRYLVSFRHHNEFHEQCVERIFNDLLRFCQPEKLSVYARYTRRGGLDINPWRSNSDFVPSTTRLVRQ</t>
  </si>
  <si>
    <t>Q46925</t>
  </si>
  <si>
    <t>CSDA_ECOLI</t>
  </si>
  <si>
    <t>Cysteine desulfurase CsdA (EC 2.8.1.7) (Cysteine sulfinate desulfinase) (CSD) (EC 4.4.1.-) (Selenocysteine lyase) (EC 4.4.1.16)</t>
  </si>
  <si>
    <t>csdA ygdJ b2810 JW2781</t>
  </si>
  <si>
    <t>csdA</t>
  </si>
  <si>
    <t>MNVFNPAQFRAQFPALQDAGVYLDSAATALKPEAVVEATQQFYSLSAGNVHRSQFAEAQRLTARYEAAREKVAQLLNAPDDKTIVWTRGTTESINMVAQCYARPRLQPGDEIIVSVAEHHANLVPWLMVAQQTGAKVVKLPLNAQRLPDVDLLPELITPRSRILALGQMSNVTGGCPDLARAITFAHSAGMVVMVDGAQGAVHFPADVQQLDIDFYAFSGHKLYGPTGIGVLYGKSELLEAMSPWLGGGKMVHEVSFDGFTTQSAPWKLEAGTPNVAGVIGLSAALEWLADYDINQAESWSRSLATLAEDALAKRPGFRSFRCQDSSLLAFDFAGVHHSDMVTLLAEYGIALRAGQHCAQPLLAELGVTGTLRASFAPYNTKSDVDALVNAVDRALELLVD</t>
  </si>
  <si>
    <t>Q46927</t>
  </si>
  <si>
    <t>TCDA_ECOLI</t>
  </si>
  <si>
    <t>tRNA threonylcarbamoyladenosine dehydratase (EC 6.1.-.-) (t(6)A37 dehydratase)</t>
  </si>
  <si>
    <t>tcdA csdL ygdL b2812 JW2783</t>
  </si>
  <si>
    <t>tcdA</t>
  </si>
  <si>
    <t>MSVVISDAWRQRFGGTARLYGEKALQLFADAHICVVGIGGVGSWAAEALARTGIGAITLIDMDDVCVTNTNRQIHALRDNVGLAKAEVMAERIRQINPECRVTVVDDFVTPDNVAQYMSVGYSYVIDAIDSVRPKAALIAYCRRNKIPLVTTGGAGGQIDPTQIQVTDLAKTIQDPLAAKLRERLKSDFGVVKNSKGKLGVDCVFSTEALVYPQSDGTVCAMKATAEGPKRMDCASGFGAATMVTATFGFVAVSHALKKMMAKAARQG</t>
  </si>
  <si>
    <t>Q46938</t>
  </si>
  <si>
    <t>KDUI_ECOLI</t>
  </si>
  <si>
    <t>4-deoxy-L-threo-5-hexosulose-uronate ketol-isomerase (EC 5.3.1.17) (5-keto-4-deoxyuronate isomerase) (DKI isomerase)</t>
  </si>
  <si>
    <t>kduI yqeE b2843 JW2811</t>
  </si>
  <si>
    <t>kduI</t>
  </si>
  <si>
    <t>MDVRQSIHSAHAKTLDTQGLRNEFLVEKVFVADEYTMVYSHIDRIIVGGIMPITKTVSVGGEVGKQLGVSYFLERRELGVINIGGAGTITVDGQCYEIGHRDALYVGKGAKEVVFASIDTGTPAKFYYNCAPAHTTYPTKKVTPDEVSPVTLGDNLTSNRRTINKYFVPDVLETCQLSMGLTELAPGNLWNTMPCHTHERRMEVYFYFNMDDDACVFHMMGQPQETRHIVMHNEQAVISPSWSIHSGVGTKAYTFIWGMVGENQVFDDMDHVAVKDLR</t>
  </si>
  <si>
    <t>Q46939</t>
  </si>
  <si>
    <t>YQEF_ECOLI</t>
  </si>
  <si>
    <t>Probable acetyl-CoA acetyltransferase (EC 2.3.1.9) (Acetoacetyl-CoA thiolase)</t>
  </si>
  <si>
    <t>yqeF b2844 JW5453</t>
  </si>
  <si>
    <t>yqeF</t>
  </si>
  <si>
    <t>MKDVVIVGALRTPIGCFRGALAGHSAVELGSLVVKALIERTGVPAYAVDEVILGQVLTAGAGQNPARQSAIKGGLPNSVSAITINDVCGSGLKALHLATQAIQCGEADIVIAGGQENMSRAPHVLTDSRTGAQLGNSQLVDSLVHDGLWDAFNDYHIGVTAENLAREYGISRQLQDAYALSSQQKARAAIDAGRFKDEIVPVMTQSNGQTLVVDTDEQPRTDASAEGLARLNPSFDSLGSVTAGNASSINDGAAAVMMMSEAKARALNLPVLARIRAFASVGVDPALMGIAPVYATRRCLERVGWQLAEVDLIEANEAFAAQALSVGKMLEWDERRVNVNGGAIALGHPIGASGCRILVSLVHEMVKRNARKGLATLCIGGGQGVALTIERDE</t>
  </si>
  <si>
    <t>Q46941</t>
  </si>
  <si>
    <t>YQEH_ECOLI</t>
  </si>
  <si>
    <t>Uncharacterized protein YqeH</t>
  </si>
  <si>
    <t>yqeH b2846 JW5454</t>
  </si>
  <si>
    <t>yqeH</t>
  </si>
  <si>
    <t>MGLCSRYKSLTCNSCSMHCQIMPEESPRLQYCANSCFCMWPEESSYFNRGVVEGILTKNHNARLSGYIFVDFSVSFLRLFLEKDWIDYLASTDMGIVLVSDRNMQSLANYWRKHNSAISAVIYNDDGLDVANEKIRQLFIGRYLSFTGGNTLTQMEFTIMGYMVSGYNPYQIAEVLDMDIRSIYAYKQRIEKRMGGKINELFIRSHSVQH</t>
  </si>
  <si>
    <t>Q46942</t>
  </si>
  <si>
    <t>YQEI_ECOLI</t>
  </si>
  <si>
    <t>Uncharacterized protein YqeI</t>
  </si>
  <si>
    <t>yqeI b2847 JW2815</t>
  </si>
  <si>
    <t>yqeI</t>
  </si>
  <si>
    <t>MYWIINDNIEFWPEHRKLISVHNADLNVVLTTPASRCLSLLLEAFPDVVAQQDFFTRVWEEEGMRVPTNTLYQNISIIRRGFRAVGDTTHSLIATVPRRGFKIHNDINIQNHVINSSTDAHTHNAPPAIKVNAGYKESIGGAKNFNNKILKHIKSHLIMLSAFVIGAYSAYWLWNNNQPKPFFKDYKTVAEINGCHFNVTEDTIDGLKEFDKYKTRILDSGINCKKHPWLYFPLAKSSPGMIVMACNKNYNQHEVANCLTLSYREVNRD</t>
  </si>
  <si>
    <t>Q46943</t>
  </si>
  <si>
    <t>YQEJ_ECOLI</t>
  </si>
  <si>
    <t>Uncharacterized protein YqeJ</t>
  </si>
  <si>
    <t>yqeJ b2848 JW5455</t>
  </si>
  <si>
    <t>yqeJ</t>
  </si>
  <si>
    <t>MIDYKKNLLFILVFISGFILFTVYSYTAEKMIYNETCTANWVIFNDQGRANLTIDFMYNKKNKTGTVALSGTWQQGNRESKSIRRNIEYTWIENYDTAHLTSKKVNKFEIMDQVDDDRLAQLIPDFYVFPEKSVSYNILKQGKHAFILSIGNRAIMHCAR</t>
  </si>
  <si>
    <t>Q46948</t>
  </si>
  <si>
    <t>YAJL_ECOLI</t>
  </si>
  <si>
    <t>Protein/nucleic acid deglycase 3 (EC 3.1.2.-) (EC 3.5.1.-) (EC 3.5.1.124) (Chaperone protein YajL) (Maillard deglycase)</t>
  </si>
  <si>
    <t>yajL thiJ b0424 JW5057</t>
  </si>
  <si>
    <t>yajL</t>
  </si>
  <si>
    <t>MSASALVCLAPGSEETEAVTTIDLLVRGGIKVTTASVASDGNLAITCSRGVKLLADAPLVEVADGEYDVIVLPGGIKGAECFRDSTLLVETVKQFHRSGRIVAAICAAPATVLVPHDIFPIGNMTGFPTLKDKIPAEQWLDKRVVWDARVKLLTSQGPGTAIDFGLKIIDLLVGREKAHEVASQLVMAAGIYNYYE</t>
  </si>
  <si>
    <t>Q46953</t>
  </si>
  <si>
    <t>YPJF_ECOLI</t>
  </si>
  <si>
    <t>Toxin YpjF</t>
  </si>
  <si>
    <t>ypjF b2646 JW2627</t>
  </si>
  <si>
    <t>ypjF</t>
  </si>
  <si>
    <t>MNTLPATISQAAKPCLSPVAVWQMLLTRLLEQHYGLTLNDTPFSDETVIKEHIDAGITLADAVNFLVEKYELVRIDHRGFSWQQQSPYISVVDILRARRSTGLLKTNVK</t>
  </si>
  <si>
    <t>Q47005</t>
  </si>
  <si>
    <t>NAC_ECOLI</t>
  </si>
  <si>
    <t>Nitrogen assimilation regulatory protein nac (Nitrogen assimilation control protein)</t>
  </si>
  <si>
    <t>nac b1988 JW1967</t>
  </si>
  <si>
    <t>nac</t>
  </si>
  <si>
    <t>MNFRRLKYFVKIVDIGSLTQAAEVLHIAQPALSQQVATLEGELNQQLLIRTKRGVTPTDAGKILYTHARAILRQCEQAQLAVHNVGQALSGQVSIGFAPGTAASSITMPLLQAVRAEFPEIVIYLHENSGAVLNEKLINHQLDMAVIYEHSPVAGVSSQALLKEDLFLVGTQDCPGQSVDVNAIAQMNLFLPSDYSAIRLRVDEAFSLRRLTAKVIGEIESIATLTAAIASGMGVAVLPESAARSLCGAVNGWMSRITTPSMSLSLSLNLPARANLSPQAQAVKELLMSVISSPVMEKRQWQLVS</t>
  </si>
  <si>
    <t>Q47013</t>
  </si>
  <si>
    <t>ELAD_ECOLI</t>
  </si>
  <si>
    <t>Protease ElaD (EC 3.4.22.-) (Deubiquitinase) (Deubiquitinating enzyme) (DUB) (Deubiquitinating protease)</t>
  </si>
  <si>
    <t>elaD b2269 JW5840</t>
  </si>
  <si>
    <t>elaD</t>
  </si>
  <si>
    <t>MMVTVVSNYCQLSQTQLSQTFAEKFTVTEELLQSLKKTALSGDEESIELLHNIALGYDKFGKEAEDILYHIVRTPTNETLSIIRLIKNACLKLYNLAHIATNSPLKSHDSDDLLFKKLFSPSKLMTIIGDEIPLISEKQSLSKVLLNDENNELSDGTNFWDKNRQLTTDEIACYLQKIAANAKNTQVNYPTGLYVPYSTRTHLEDALNENIKSDPSWPNEVQLFPINTGGHWILVSLQKIVNKKNNKLQIKCVIFNSLRALGYDKENSLKRVINSFNSELMGEMSNNNIKVHLNEPEIIFLHADLQQYLSQSCGAFVCMAAQEVIEQRESNSDSAPYTLLKNHADRFKKYSAEEQYEIDFQHRLANRNCYLDKYGDANINHYYRNLEIKHSQPKNRASGKRVS</t>
  </si>
  <si>
    <t>Q47083</t>
  </si>
  <si>
    <t>CBL_ECOLI</t>
  </si>
  <si>
    <t>HTH-type transcriptional regulator cbl</t>
  </si>
  <si>
    <t>cbl b1987 JW1966</t>
  </si>
  <si>
    <t>cbl</t>
  </si>
  <si>
    <t>MNFQQLKIIREAARQDYNLTEVANMLFTSQSGVSRHIRELEDELGIEIFVRRGKRLLGMTEPGKALLVIAERILNEASNVRRLADLFTNDTSGVLTIATTHTQARYSLPEVIKAFRELFPEVRLELIQGTPQEIATLLQNGEADIGIASERLSNDPQLVAFPWFRWHHSLLVPHDHPLTQISPLTLESIAKWPLITYRQGITGRSRIDDAFARKGLLADIVLSAQDSDVIKTYVALGLGIGLVAEQSSGEQEEENLIRLDTRHLFDANTVWLGLKRGQLQRNYVWRFLELCNAGLSVEDIKRQVMESSEEEIDYQI</t>
  </si>
  <si>
    <t>Q47129</t>
  </si>
  <si>
    <t>FEAR_ECOLI</t>
  </si>
  <si>
    <t>Transcriptional activator FeaR</t>
  </si>
  <si>
    <t>feaR maoB maoR ydbM b1384 JW1379</t>
  </si>
  <si>
    <t>feaR</t>
  </si>
  <si>
    <t>MNPAVDNEFQQWLSQINQVCGNFTGRLLTERYTGVLDTHFAKGLKLSTVTTSGVNLSRTWQEVKGSDDAWFYTVFQLSGQAIMEQDERQVQIGAGDITLLDASRPCSLYWQESSKQISLLLPRTLLEQYFPHQKPICAERLDADLPMVQLSHRLLQESMNNPALSETESEAALQAMVCLLRPVLHQRESVQPRRERQFQKVVTLIDDNIREEILRPEWIAGETGMSVRSLYRMFADKGLVVAQYIRNRRLDFCADAIRHAADDEKLAGIGFHWGFSDQSHFSTVFKQRFGMTPGEYRRKFR</t>
  </si>
  <si>
    <t>Q47138</t>
  </si>
  <si>
    <t>YDFE_ECOLI</t>
  </si>
  <si>
    <t>Putative uncharacterized protein YdfE (ORF6)</t>
  </si>
  <si>
    <t>ydfE b1577 JW1568</t>
  </si>
  <si>
    <t>ydfE</t>
  </si>
  <si>
    <t>MSKVFICAAIPDELATREEGAVAVATAIEAGDERRARAKFHWQFLEHYPAAQDCAYKFIVCEDKPGIPRPALDSWDAEYMQENRWDEESASFVPVETESDPMNVTFDKLAPEVQNAVMVKFDTCENITVDMVISAQELLQEDMATFDGHIVEALMKMPEVNAMYPELKLHAIGWVKHKCIPGAKWPEIQAEMRIWKKRREGERKETGKYTSVVDLARARANQQYTENSTGKISPVIAAIHREYKQTWKTLDDELAYGRCFADRQNLMVCLRSMPNVFTGSCARMRCCLSENLLYRHRNGHIQAEWP</t>
  </si>
  <si>
    <t>Q47140</t>
  </si>
  <si>
    <t>HCAF_ECOLI</t>
  </si>
  <si>
    <t>3-phenylpropionate/cinnamic acid dioxygenase subunit beta (EC 1.14.12.19)</t>
  </si>
  <si>
    <t>hcaF digB hcaA2 hcaB phdC2 yfhV b2539 JW2523</t>
  </si>
  <si>
    <t>hcaF</t>
  </si>
  <si>
    <t>MSAQVSLELHHRISQFLFHEASLLDDWKFRDWLAQLDEEIRYTMRTTVNAQTRDRRKGVQPPTTWIFNDTKDQLERRIARLETGMAWAEEPPSRTRHLISNCQISETDIPNVFAVRVNYLLYRAQKERDETFYVGTRFDKVRRLEDDNWRLLERDIVLDQAVITSHNLSVLF</t>
  </si>
  <si>
    <t>Q47141</t>
  </si>
  <si>
    <t>HCAR_ECOLI</t>
  </si>
  <si>
    <t>Hca operon transcriptional activator HcaR</t>
  </si>
  <si>
    <t>hcaR phdR yfhT b2537 JW2521</t>
  </si>
  <si>
    <t>hcaR</t>
  </si>
  <si>
    <t>MELRHLRYFVAVAQALNFTRAAEKLHTSQPSLSSQIRDLENCVGVPLLVRDKRKVALTAAGECFLQDALAILEQAENAKLRARKIVQEDRQLTIGFVPSAEVNLLPKVLPMFRLRQPDTLIELVSLITTQQEEKIRRGELDVGLMRHPVYSPEIDYLELFDEPLVVVLPVDHPLAHEKEITAAQLDGVNFVSTDPVYSGSLAPIVKAWFAQENSQPNIVQVATNILVTMNLVGMGLGVTLIPGYMNNFNTGQVVFRPIAGNVPSIALLMAWKKGEMKPALRDFIAIVQERLASVTA</t>
  </si>
  <si>
    <t>Q47142</t>
  </si>
  <si>
    <t>HCAT_ECOLI</t>
  </si>
  <si>
    <t>Probable 3-phenylpropionic acid transporter</t>
  </si>
  <si>
    <t>hcaT yfhS b2536 JW2520</t>
  </si>
  <si>
    <t>hcaT</t>
  </si>
  <si>
    <t>MVLQSTRWLALGYFTYFFSYGIFLPFWSVWLKGIGLTPETIGLLLGAGLVARFLGSLLIAPRVSDPSRLISALRVLALLTLLFAVAFWAGAHVAWLMLVMIGFNLFFSPLVPLTDALANTWQKQFPLDYGKVRLWGSVAFVIGSALTGKLVTMFDYRVILALLTLGVASMLLGFLIRPTIQPQGASRQQESTGWSAWLALVRQNWRFLACVCLLQGAHAAYYGFSAIYWQAAGYSASAVGYLWSLGVVAEVIIFALSNKLFRRCSARDMLLISAICGVVRWGIMGATTALPWLIVVQILHCGTFTVCHLAAMRYIAARQGSEVIRLQAVYSAVAMGGSIAIMTVFAGFLYQYLGHGVFWVMALVALPAMFLRPKVVPSC</t>
  </si>
  <si>
    <t>Q47146</t>
  </si>
  <si>
    <t>FADE_ECOLI</t>
  </si>
  <si>
    <t>Acyl-coenzyme A dehydrogenase (ACDH) (Acyl-CoA dehydrogenase) (EC 1.3.8.7) (EC 1.3.8.8)</t>
  </si>
  <si>
    <t>fadE yafH b0221 JW5020</t>
  </si>
  <si>
    <t>fadE</t>
  </si>
  <si>
    <t>MMILSILATVVLLGALFYHRVSLFISSLILLAWTAALGVAGLWSAWVLVPLAIILVPFNFAPMRKSMISAPVFRGFRKVMPPMSRTEKEAIDAGTTWWEGDLFQGKPDWKKLHNYPQPRLTAEEQAFLDGPVEEACRMANDFQITHELADLPPELWAYLKEHRFFAMIIKKEYGGLEFSAYAQSRVLQKLSGVSGILAITVGVPNSLGPGELLQHYGTDEQKDHYLPRLARGQEIPCFALTSPEAGSDAGAIPDTGIVCMGEWQGQQVLGMRLTWNKRYITLAPIATVLGLAFKLSDPEKLLGGAEDLGITCALIPTTTPGVEIGRRHFPLNVPFQNGPTRGKDVFVPIDYIIGGPKMAGQGWRMLVECLSVGRGITLPSNSTGGVKSVALATGAYAHIRRQFKISIGKMEGIEEPLARIAGNAYVMDAAASLITYGIMLGEKPAVLSAIVKYHCTHRGQQSIIDAMDITGGKGIMLGQSNFLARAYQGAPIAITVEGANILTRSMMIFGQGAIRCHPYVLEEMEAAKNNDVNAFDKLLFKHIGHVGSNKVRSFWLGLTRGLTSSTPTGDATKRYYQHLNRLSANLALLSDVSMAVLGGSLKRRERISARLGDILSQLYLASAVLKRYDDEGRNEADLPLVHWGVQDALYQAEQAMDDLLQNFPNRVVAGLLNVVIFPTGRHYLAPSDKLDHKVAKILQVPNATRSRIGRGQYLTPSEHNPVGLLEEALVDVIAADPIHQRICKELGKNLPFTRLDELAHNALVKGLIDKDEAAILVKAEESRLRSINVDDFDPEELATKPVKLPEKVRKVEAA</t>
  </si>
  <si>
    <t>Q47147</t>
  </si>
  <si>
    <t>YAFJ_ECOLI</t>
  </si>
  <si>
    <t>Putative glutamine amidotransferase YafJ (EC 2.4.2.-)</t>
  </si>
  <si>
    <t>yafJ b0223 JW0213</t>
  </si>
  <si>
    <t>yafJ</t>
  </si>
  <si>
    <t>MCELLGMSANVPTDICFSFTGLVQRGGGTGPHKDGWGITFYEGKGCRTFKDPQPSFNSPIAKLVQDYPIKSCSVVAHIRQANRGEVALENTHPFTRELWGRNWTYAHNGQLTGYKSLETGNFRPVGETDSEKAFCWLLHKLTQRYPRTPGNMAAVFKYIASLADELRQKGVFNMLLSDGRYVMAYCSTNLHWITRRAPFGVATLLDQDVEIDFSSQTTPNDVVTVIATQPLTGNETWQKIMPGEWRLFCLGERVV</t>
  </si>
  <si>
    <t>Q47149</t>
  </si>
  <si>
    <t>YAFQ_ECOLI</t>
  </si>
  <si>
    <t>mRNA interferase toxin YafQ (EC 3.1.-.-) (Endoribonuclease YafQ) (Toxin YafQ)</t>
  </si>
  <si>
    <t>yafQ b0225 JW0215</t>
  </si>
  <si>
    <t>yafQ</t>
  </si>
  <si>
    <t>MIQRDIEYSGQYSKDVKLAQKRHKDMNKLKYLMTLLINNTLPLPAVYKDHPLQGSWKGYRDAHVEPDWILIYKLTDKLLRFERTGTHAALFG</t>
  </si>
  <si>
    <t>Q47150</t>
  </si>
  <si>
    <t>DINJ_ECOLI</t>
  </si>
  <si>
    <t>Antitoxin DinJ</t>
  </si>
  <si>
    <t>dinJ b0226 JW0216</t>
  </si>
  <si>
    <t>dinJ</t>
  </si>
  <si>
    <t>MAANAFVRARIDEDLKNQAADVLAGMGLTISDLVRITLTKVAREKALPFDLREPNQLTIQSIKNSEAGIDVHKAKDADDLFDKLGI</t>
  </si>
  <si>
    <t>Q47151</t>
  </si>
  <si>
    <t>YAFL_ECOLI</t>
  </si>
  <si>
    <t>Probable endopeptidase YafL (EC 3.4.-.-) (Uncharacterized lipoprotein YafL)</t>
  </si>
  <si>
    <t>yafL b0227 JW0217</t>
  </si>
  <si>
    <t>yafL</t>
  </si>
  <si>
    <t>MSLPSIPSFVLSGLLLICLPFSSFASATTSHISFSYAARQRMQNRARLLKQYQTHLKKQASYIVEGNAESKRALRQHNREQIKQHPEWFPAPLKASDRRWQALAENNHFLSSDHLHNITEVAIHRLEQQLGKPYVWGGTRPDKGFDCSGLVFYAYNKILEAKLPRTANEMYHYRRATIVANNDLRRGDLLFFHIHSREIADHMGVYLGDGQFIESPRTGETIRISRLAEPFWQDHFLGARRILTEETIL</t>
  </si>
  <si>
    <t>Q47152</t>
  </si>
  <si>
    <t>RAYT_ECOLI</t>
  </si>
  <si>
    <t>REP-associated tyrosine transposase</t>
  </si>
  <si>
    <t>rayT TnpAREP yafM b0228 JW0218</t>
  </si>
  <si>
    <t>rayT</t>
  </si>
  <si>
    <t>MSEYRRYYIKGGTWFFTVNLRNRRSQLLTTQYQMLRHAIIKVKRDRPFEINAWVVLPEHMHCIWTLPEGDDDFSSRWREIKKQFTHACGLKNIWQPRFWEHAIRNTKDYRHHVDYIYINPVKHGWVKQVSDWPFSTFHRDVARGLYPIDWAGDVTDFSAGERIIS</t>
  </si>
  <si>
    <t>Q47153</t>
  </si>
  <si>
    <t>LFHA_ECOLI</t>
  </si>
  <si>
    <t>Putative truncated flagellar export/assembly protein LfhA</t>
  </si>
  <si>
    <t>lfhA fhiA b0229 JW5811</t>
  </si>
  <si>
    <t>lfhA</t>
  </si>
  <si>
    <t>MLSRSDLLTLLTINFIVVTKGAERISEVSARFTLDAMPGKQMAIDADLNAGLINQAQAQTRRKDVASEADFYGAMDGASKFVRGDAIAGMMILAINLIGGVCIGIFKYNLSADAAFQQYVLMTIGDGLVAQIPSLLLSTAAAIIVTRVSDNGDIAHDVRNQLLASPSVLYTATGIMFVLAVVPGMPHLPFLLFSALLGFTGWRMSKQPLAAEAEEKSLETLTRTITETSEQQVSWETIPLIEPISLSLGYKLVALVDKAQGNPLTQRIRGVRQVISDGNGVLLPEIRIRENFRLKPSQYAIFINGIKADEADIPADKLMALPSSETYGEIDGVQGNDPAYGMPVTWIQAAQKAKALNMGYQVIDSASVIATHVNKIVRSYIPDLFNYDDITQLHNRLSSTAPRLAEDLSAALNYSQLLKVYRALLTEGVSLRDIVTIATVLVASSTVTKDHILLAADVRLALRRSITHPFVRKQELTVYTLNNELENLLTNVVNQAQQGGKVMLDSVPVDPNMLNQFQSTMPQVKEQMKAAGKDPVLLVPPQLRPLLARYARLFAPGLHVLSYNEVPDELELKIMGALM</t>
  </si>
  <si>
    <t>Q47154</t>
  </si>
  <si>
    <t>LAFU_ECOLI</t>
  </si>
  <si>
    <t>Putative truncated flagellar export/assembly protein LafU</t>
  </si>
  <si>
    <t>lafU mbhA b0230 JW5812</t>
  </si>
  <si>
    <t>lafU</t>
  </si>
  <si>
    <t>MAVPEETEKKARDVNEKTALLKKKSATELGELATSINTIARDAHMEANLEMEIVPQGLRVLIKDDQNRNMFERGSAKIMPFFKTLLVELAPVFDSLDNKIIITGHTDAMAYKNNIYNNWNLSGDRALSARRVLEEAGMPEDKVMQVSAMADQMLLDSKNPQSAGNRRIEIMVLTKSASDTLYQYFGQHGDKVVQPLVQKLDKQQVLSQRTR</t>
  </si>
  <si>
    <t>Q47155</t>
  </si>
  <si>
    <t>DPO4_ECOLI</t>
  </si>
  <si>
    <t>DNA polymerase IV (Pol IV) (EC 2.7.7.7) (Translesion synthesis polymerase IV) (TSL polymerase IV)</t>
  </si>
  <si>
    <t>dinB dinP b0231 JW0221</t>
  </si>
  <si>
    <t>dinB</t>
  </si>
  <si>
    <t>MRKIIHVDMDCFFAAVEMRDNPALRDIPIAIGGSRERRGVISTANYPARKFGVRSAMPTGMALKLCPHLTLLPGRFDAYKEASNHIREIFSRYTSRIEPLSLDEAYLDVTDSVHCHGSATLIAQEIRQTIFNELQLTASAGVAPVKFLAKIASDMNKPNGQFVITPAEVPAFLQTLPLAKIPGVGKVSAAKLEAMGLRTCGDVQKCDLVMLLKRFGKFGRILWERSQGIDERDVNSERLRKSVGVERTMAEDIHHWSECEAIIERLYPELERRLAKVKPDLLIARQGVKLKFDDFQQTTQEHVWPRLNKADLIATARKTWDERRGGRGVRLVGLHVTLLDPQMERQLVLGL</t>
  </si>
  <si>
    <t>Q47156</t>
  </si>
  <si>
    <t>YAFN_ECOLI</t>
  </si>
  <si>
    <t>Antitoxin YafN</t>
  </si>
  <si>
    <t>yafN b0232 JW0222</t>
  </si>
  <si>
    <t>yafN</t>
  </si>
  <si>
    <t>MHRILAEKSVNITELRKNPAKYFIDQPVAVLSNNRPAGYLLSASAFEALMDMLAEQEEKKPIKARFRPSAARLEEITRRAEQYLNDMTDDDFNDFKE</t>
  </si>
  <si>
    <t>Q47157</t>
  </si>
  <si>
    <t>YAFO_ECOLI</t>
  </si>
  <si>
    <t>mRNA interferase toxin YafO (EC 3.1.-.-) (Endoribonuclease YafO) (Toxin YafO)</t>
  </si>
  <si>
    <t>yafO b0233 JW0223</t>
  </si>
  <si>
    <t>yafO</t>
  </si>
  <si>
    <t>MRVFKTKLIRLQLTAEELDALTADFISYKRDGVLPDIFGRDALYDDSFTWPLIKFERVAHIHLANENNPFPPQLRQFSRTNDEAHLVYCQGAFDEQAWLLIAILKPEPHKLARDNNQMHKIGKMAEAFRMRF</t>
  </si>
  <si>
    <t>Q47158</t>
  </si>
  <si>
    <t>YAFP_ECOLI</t>
  </si>
  <si>
    <t>Uncharacterized N-acetyltransferase YafP (EC 2.3.1.-)</t>
  </si>
  <si>
    <t>yafP b0234 JW0224</t>
  </si>
  <si>
    <t>yafP</t>
  </si>
  <si>
    <t>MNNIQIRNYQPGDFQQLCAIFIRAVTMTASQHYSPQQISAWAQIDESRWKEKLAKSQVWVAIINAQPVGFISRIEHYIDMLFVDPEYTRRGVASALLKPLIKSESELTVDASITAKPFFERYGFQTVKQQRVECRGAWFTNFYMRYKPQH</t>
  </si>
  <si>
    <t>Q47208</t>
  </si>
  <si>
    <t>FDRA_ECOLI</t>
  </si>
  <si>
    <t>Protein FdrA</t>
  </si>
  <si>
    <t>fdrA ylbD b0518 JW0506</t>
  </si>
  <si>
    <t>fdrA</t>
  </si>
  <si>
    <t>MIHAFIKKGCFQDSVSLMIISRKLSESENVDDVSVMMGTPANKALLDTTGFWHDDFNNATPNDICVAIRSEAADAGIAQAIMQQLEEALKQLAQGSGSSQALTQVRRWDSACQKLPDANLALISVAGEYAAELANQALDRNLNVMMFSDNVTLEDEIQLKTRAREKGLLVMGPDCGTSMIAGTPLAFANVMPEGNIGVIGASGTGIQELCSQIALAGEGITHAIGLGGRDLSREVGGISALTALEMLSADEKSEVLAFVSKPPAEAVRLKIVNAMKATGKPTVALFLGYTPAVARDENVWFASSLDEAARLACLLSRVTARRNAIAPVSSGFICGLYTGGTLAAEAAGLLAGHLGVEADDTHQHGMMLDADSHQIIDLGDDFYTVGRPHPMIDPTLRNQLIADLGAKPQVRVLLLDVVIGFGATADPAASLVSAWQKACAARLDNQPLYAIATVTGTERDPQCRSQQIATLEDAGIAVVSSLPEATLLAAALIHPLSPAAQQHTPSLLENVAVINIGLRSFALELQSASKPVVHYQWSPVAGGNKKLARLLERLQ</t>
  </si>
  <si>
    <t>Q47268</t>
  </si>
  <si>
    <t>YLCH_ECOLI</t>
  </si>
  <si>
    <t>Uncharacterized protein YlcH</t>
  </si>
  <si>
    <t>ylcH b4588 b0546.1</t>
  </si>
  <si>
    <t>ylcH</t>
  </si>
  <si>
    <t>MRTYNPNSLLPSQMQKCTCNSLHLAFDLCGGEA</t>
  </si>
  <si>
    <t>Q47269</t>
  </si>
  <si>
    <t>YBCN_ECOLI</t>
  </si>
  <si>
    <t>Uncharacterized protein YbcN</t>
  </si>
  <si>
    <t>ybcN b0547 JW0535</t>
  </si>
  <si>
    <t>ybcN</t>
  </si>
  <si>
    <t>MNLSQDGIKLHRGNFTAIGRQIQPYLEEGKCFRMVLKPWREKRSLSQNALSHMWYSEISEYLISRGKTFATPAWVKDALKHTYLGYETKDLVDVVTGDITTIQSLRHTSDLDTGEMYVFLCKVEAWAMNIGCHLTIPQSCEFQLLRDKQEA</t>
  </si>
  <si>
    <t>Q47270</t>
  </si>
  <si>
    <t>NINE_ECOLI</t>
  </si>
  <si>
    <t>Prophage NinE homolog (Protein NinE homolog from lambdoid prophage DLP12)</t>
  </si>
  <si>
    <t>ninE b0548 JW0536</t>
  </si>
  <si>
    <t>ninE</t>
  </si>
  <si>
    <t>MATPLIRVMNGHIYRVPNRRKRKPELKPSEIPTLLGYTASLVDKKWLRLAARRSHG</t>
  </si>
  <si>
    <t>Q47272</t>
  </si>
  <si>
    <t>YLCG_ECOLI</t>
  </si>
  <si>
    <t>Uncharacterized protein YlcG</t>
  </si>
  <si>
    <t>ylcG b4509 JW5076</t>
  </si>
  <si>
    <t>ylcG</t>
  </si>
  <si>
    <t>MMFEFNMAELLRHRWGRLRLYRFPGSVLTDYRILKNYAKTLTGAGV</t>
  </si>
  <si>
    <t>Q47274</t>
  </si>
  <si>
    <t>REQ1_ECOLI</t>
  </si>
  <si>
    <t>Prophage antitermination protein Q homolog QuuD (Antitermination protein Q homolog from lambdoid prophage DLP12)</t>
  </si>
  <si>
    <t>quuD ybcQ b0551 JW0539</t>
  </si>
  <si>
    <t>quuD</t>
  </si>
  <si>
    <t>MRDIQMVLERWGAWAANNHEDVTWSSIAAGFKGLITSKVKSRPQCCDDDAMIICGCMARLKKNNSDLHDLLVDYYVVGMTFMSLAGKHCCSDGYIGKRLQKAEGIIEGMLMALDIRLEMDIVVNNSN</t>
  </si>
  <si>
    <t>Q47319</t>
  </si>
  <si>
    <t>TAPT_ECOLI</t>
  </si>
  <si>
    <t>tRNA-uridine aminocarboxypropyltransferase (EC 2.5.1.25) (SAM-dependent 3-amino-3-carboxypropyl transferase) (tRNA U47 acp transferase A) (tRNA aminocarboxypropyltransferase)</t>
  </si>
  <si>
    <t>tapT tuaA yfiP b2583 JW5409</t>
  </si>
  <si>
    <t>tapT</t>
  </si>
  <si>
    <t>MTENAVLQLRAERIARATRPFLARGNRVRRCQRCLLPEKLCLCSTITPAQAKSRFCLLMFDTEPMKPSNTGRLIADILPDTVAFQWSRTEPSQDLLELVQNPDYQPMVVFPASYADEQREVIFTPPAGKPPLFIMLDGTWPEARKMFRKSPYLDNLPVISVDLSRLSAYRLREAQAEGQYCTAEVAIALLDMAGDTGAAAGLGEHFTRFKTRYLAGKTQHLGSITAEQLESV</t>
  </si>
  <si>
    <t>Q47377</t>
  </si>
  <si>
    <t>ARNE_ECOLI</t>
  </si>
  <si>
    <t>Probable 4-amino-4-deoxy-L-arabinose-phosphoundecaprenol flippase subunit ArnE (L-Ara4N-phosphoundecaprenol flippase subunit ArnE) (Undecaprenyl phosphate-aminoarabinose flippase subunit ArnE)</t>
  </si>
  <si>
    <t>arnE pmrL yfbW b4544 JW2252</t>
  </si>
  <si>
    <t>arnE</t>
  </si>
  <si>
    <t>MIWLTLVFASLLSVAGQLCQKQATCFVAINKRRKHIVLWLGLALACLGLAMVLWLLVLQNVPVGIAYPMLSLNFVWVTLAAVKLWHEPVSPRHWCGVAFIIGGIVILGSTV</t>
  </si>
  <si>
    <t>Q47534</t>
  </si>
  <si>
    <t>YAIO_ECOLI</t>
  </si>
  <si>
    <t>Outer membrane protein YaiO</t>
  </si>
  <si>
    <t>yaiO b0358 JW0349</t>
  </si>
  <si>
    <t>yaiO</t>
  </si>
  <si>
    <t>MIKRTLLAAAIFSALPAYAGLTSITAGYDFTDYSGDHGNRNLAYAELVAKVENATLLFNLSQGRRDYETEHFNATRGQGAVWYKWNNWLTTRTGIAFADNTPVFARQDFRQDINLALLPKTLFTTGYRYTKYYDDVEVDAWQGGVSLYTGPVITSYRYTHYDSSDAGGSYSNMISVRLNDPRGTGYTQLWLSRGTGAYTYDWTPETRYGSMKSVSLQRIQPLTEQLNLGLTAGKVWYDTPTDDFNGLQLAARLTWKF</t>
  </si>
  <si>
    <t>Q47536</t>
  </si>
  <si>
    <t>YAIP_ECOLI</t>
  </si>
  <si>
    <t>Uncharacterized glycosyltransferase YaiP (EC 2.4.-.-)</t>
  </si>
  <si>
    <t>yaiP b0363 JW0355</t>
  </si>
  <si>
    <t>yaiP</t>
  </si>
  <si>
    <t>MKTWIFICMSIAMLLWFLSTLRRKPSQKKGCIDAIIPAYNEGPCLAQSLDNLLRNPYFCRVICVNDGSTDNTEAVMAEVKRKWGDRFVAVTQKNTGKGGALMNGLNYATCDQVFLSDADTYVPPDQDGMGYMLAEIERGADAVGGIPSTALKGAGLLPHIRATVKLPMIVMKRTLQQLLGGAPFIISGACGMFRTDVLRKFGFSDRTKVEDLDLTWTLVANGYRIRQANRCIVYPQECNSPREEWRRWRRWIVGYAVCMRLHKRLLFSRFGIFSIFPMLLVVLYGVGIYLTTWFNEFITTGPHGVVLAMFPLIWVGVVCVIGAFSAWFHRCWLLVPLAPLSVVYVLLAYAIWIIYGLIAFFTGREPQRDKPTRYSALVEASTAYSQPSVTGTEKLSEA</t>
  </si>
  <si>
    <t>Q47537</t>
  </si>
  <si>
    <t>TAUA_ECOLI</t>
  </si>
  <si>
    <t>Taurine-binding periplasmic protein (Sulfate starvation-induced protein 1) (SSI1)</t>
  </si>
  <si>
    <t>tauA ssiA yaiR b0365 JW0357</t>
  </si>
  <si>
    <t>tauA</t>
  </si>
  <si>
    <t>MAISSRNTLLAALAFIAFQAQAVNVTVAYQTSAEPAKVAQADNTFAKESGATVDWRKFDSGASIVRALASGDVQIGNLGSSPLAVAASQQVPIEVFLLASKLGNSEALVVKKTISKPEDLIGKRIAVPFISTTHYSLLAALKHWGIKPGQVEIVNLQPPAIIAAWQRGDIDGAYVWAPAVNALEKDGKVLTDSEQVGQWGAPTLDVWVVRKDFAEKHPEVVKAFAKSAIDAQQPYIANPDVWLKQPENISKLARLSGVPEGDVPGLVKGNTYLTPQQQTAELTGPVNKAIIDTAQFLKEQGKVPAVANDYSQYVTSRFVQ</t>
  </si>
  <si>
    <t>Q47538</t>
  </si>
  <si>
    <t>TAUB_ECOLI</t>
  </si>
  <si>
    <t>Taurine import ATP-binding protein TauB (EC 7.6.2.7)</t>
  </si>
  <si>
    <t>tauB ssiB yaiQ b0366 JW0358</t>
  </si>
  <si>
    <t>tauB</t>
  </si>
  <si>
    <t>MLQISHLYADYGGKPALEDINLTLESGELLVVLGPSGCGKTTLLNLIAGFVPYQHGSIQLAGKRIEGPGAERGVVFQNEGLLPWRNVQDNVAFGLQLAGIEKMQRLEIAHQMLKKVGLEGAEKRYIWQLSGGQRQRVGIARALAANPQLLLLDEPFGALDAFTRDQMQTLLLKLWQETGKQVLLITHDIEEAVFMATELVLLSSGPGRVLERLPLNFARRFVAGESSRSIKSDPQFIAMREYVLSRVFEQREAFS</t>
  </si>
  <si>
    <t>Q47539</t>
  </si>
  <si>
    <t>TAUC_ECOLI</t>
  </si>
  <si>
    <t>Taurine transport system permease protein TauC</t>
  </si>
  <si>
    <t>tauC ssiC yaiJ b0367 JW0359</t>
  </si>
  <si>
    <t>tauC</t>
  </si>
  <si>
    <t>MSVLINEKLHSRRLKWRWPLSRQVTLSIGTLAVLLTVWWTVATLQLISPLFLPPPQQVLEKLLTIAGPQGFMDATLWQHLAASLTRIMLALFAAVLFGIPVGIAMGLSPTVRGILDPIIELYRPVPPLAYLPLMVIWFGIGETSKILLIYLAIFAPVAMSALAGVKSVQQVRIRAAQSLGASRAQVLWFVILPGALPEILTGLRIGLGVGWSTLVAAELIAATRGLGFMVQSAGEFLATDVVLAGIAVIAIIAFLLELGLRALQRRLTPWHGEVQ</t>
  </si>
  <si>
    <t>Q47622</t>
  </si>
  <si>
    <t>SAPA_ECOLI</t>
  </si>
  <si>
    <t>Probable ABC transporter periplasmic-binding protein SapA</t>
  </si>
  <si>
    <t>sapA b1294 JW1287</t>
  </si>
  <si>
    <t>sapA</t>
  </si>
  <si>
    <t>MRQVLSSLLVIAGLVSGQAIAAPESPPHADIRDSGFVYCVSGQVNTFNPSKASSGLIVDTLAAQFYDRLLDVDPYTYRLMPELAESWEVLDNGATYRFHLRRDVPFQKTDWFTPTRKMNADDVVFTFQRIFDRNNPWHNVNGSNFPYFDSLQFADNVKSVRKLDNHTVEFRLAQPDASFLWHLATHYASVMSAEYARKLEKEDRQEQLDRQPVGTGPYQLSEYRAGQFIRLQRHDDFWRGKPLMPQVVVDLGSGGTGRLSKLLTGECDVLAWPAASQLSILRDDPRLRLTLRPGMNVAYLAFNTAKPPLNNPAVRHALALAINNQRLMQSIYYGTAETAASILPRASWAYDNEAKITEYNPAKSREQLKSLGLENLTLKLWVPTRSQAWNPSPLKTAELIQADMAQVGVKVVIVPVEGRFQEARLMDMSHDLTLSGWATDSNDPDSFFRPLLSCAAIHSQTNLAHWCDPKFDSVLRKALSSQQLAARIEAYDEAQSILAQELPILPLASSLRLQAYRYDIKGLVLSPFGNASFAGVYREKQDEVKKP</t>
  </si>
  <si>
    <t>Q47679</t>
  </si>
  <si>
    <t>YAFV_ECOLI</t>
  </si>
  <si>
    <t>Omega-amidase YafV (EC 3.5.1.3)</t>
  </si>
  <si>
    <t>yafV b0219 JW5019</t>
  </si>
  <si>
    <t>yafV</t>
  </si>
  <si>
    <t>MPGLKITLLQQPLVWMDGPANLRHFDRQLEGITGRDVIVLPEMFTSGFAMEAAASSLAQDDVVNWMTAKAQQCNALIAGSVALQTESGSVNRFLLVEPGGTVHFYDKRHLFRMADEHLHYKAGNARVIVEWRGWRILPLVCYDLRFPVWSRNLNDYDLALYVANWPAPRSLHWQALLTARAIENQAYVAGCNRVGSDGNGCHYRGDSRVINPQGEIIATADAHQATRIDAELSMAALREYREKFPAWQDADEFRLW</t>
  </si>
  <si>
    <t>Q47684</t>
  </si>
  <si>
    <t>YAFW_ECOLI</t>
  </si>
  <si>
    <t>Antitoxin YafW</t>
  </si>
  <si>
    <t>yafW b0246 JW0235</t>
  </si>
  <si>
    <t>yafW</t>
  </si>
  <si>
    <t>MSNPTRGLQREITLRLGARLVQEGNRLHYLADRASITGKFSDIECRKLDETFPHFILQMESMLTTGELSPHHAHCVTLYHNDLTCEADTLGSCGYVYIAIYPTQR</t>
  </si>
  <si>
    <t>Q47685</t>
  </si>
  <si>
    <t>YKFG_ECOLI</t>
  </si>
  <si>
    <t>UPF0758 protein YkfG</t>
  </si>
  <si>
    <t>ykfG b0247 JW0236</t>
  </si>
  <si>
    <t>ykfG</t>
  </si>
  <si>
    <t>MKQLSFLPGEMTPQDRRLIQRALRALDRHLHEPGVAFTSTHAVREWLRLHMAALEREEFRVLYLDNQNQLIAHETLFTGTINRTEVHPREVVKRALHFNAAAVILAHNHPSGETTPSQADKTLTQRLVQVLQLVDIRVPDHLIVGGRQIYSFAEHGLL</t>
  </si>
  <si>
    <t>Q47688</t>
  </si>
  <si>
    <t>YKFC_ECOLI</t>
  </si>
  <si>
    <t>Protein YkfC</t>
  </si>
  <si>
    <t>ykfC b0258 JW5813</t>
  </si>
  <si>
    <t>ykfC</t>
  </si>
  <si>
    <t>MIISEMQRKLATWAATDPSLRIQRLLRLITQPEWLAEAARITLSSKGAHTPGVDGVNKTMLQARLAVELQILRDELLSGHYQPLPARRVYIPKSNGKLRPLGIPALRDRIVQRAMLMAMEPIWESDFHTLSYGFRPERSVHHAIRTVKLQLTDCGETRGRWVIEGDLSSYFDTVHHRLLMKAVRRRISDARFMTLLWKTIKAGHIDVGLFRAASEGVPQGGVISPLLSNIMLNEFDQYLHERYLSGKARKDRWYWNNSIQRGRSTAVRENWQWKPAVAYCRYADDFVLIVKGTKAQVEAIREECRGVLEGSLKLRLNMDKTKIPHVNDGFIFLGHRLIRKRSRYGEMRVVSTIPQEKARNFAASLTALLWKVRISGEILLG</t>
  </si>
  <si>
    <t>Q47689</t>
  </si>
  <si>
    <t>MMUP_ECOLI</t>
  </si>
  <si>
    <t>Probable S-methylmethionine permease</t>
  </si>
  <si>
    <t>mmuP ykfD b0260 JW5027</t>
  </si>
  <si>
    <t>mmuP</t>
  </si>
  <si>
    <t>MQTTQQNAPLKRTMKTRHLIMLSLGGVIGTGLFFNTGYIISTTGAAGTLLAYLIGALVVWLVMQCLGELSVAMPETGAFHVYAARYLGPATGYTVAWLYWLTWTVALGSSFTAAGFCMQYWFPQVPVWVWCVVFCAIIFGLNVISTRFFAEGEFWFSLVKVVTIIAFIILGGAAIFGFIPMQDGSPAPGLSNITAEGWFPHGGLPILMTMVAVNFAFSGTELIGIAAGETENPRKVIPVAIRTTIARLIIFFIGTVFVLAALIPMQQVGVEKSPFVLVFEKVGIPYAADIFNFVILTAILSAANSGLYASGRMLWSLSNERTLPACFARVTKNGVPLTALSVSMLGGVLALFSSVVAPDTVFVALSAISGFAVVAVWLSICASHFVFRRRHLQQGKALSELHYRAPWYPLVPVLGFVLCLVACVGLAFDPAQRIALWCGLPFVALCYGAYFLTQPRNAKQEPEHVAE</t>
  </si>
  <si>
    <t>Q47690</t>
  </si>
  <si>
    <t>MMUM_ECOLI</t>
  </si>
  <si>
    <t>Homocysteine S-methyltransferase (EC 2.1.1.10) (S-methylmethionine:homocysteine methyltransferase)</t>
  </si>
  <si>
    <t>mmuM yagD b0261 JW0253</t>
  </si>
  <si>
    <t>mmuM</t>
  </si>
  <si>
    <t>MSQNNPLRALLDKQDILLLDGAMATELEARGCNLADSLWSAKVLVENPELIREVHLDYYRAGAQCAITASYQATPAGFAARGLDEAQSKALIGKSVELARKAREAYLAENPQAGTLLVAGSVGPYGAYLADGSEYRGDYHCSVEAFQAFHRPRVEALLDAGADLLACETLPNFSEIEALAELLTAYPRARAWFSFTLRDSEHLSDGTPLRDVVALLAGYPQVVALGINCIALENTTAALQHLHGLTVLPLVVYPNSGEHYDAVSKTWHHHGEHCAQLADYLPQWQAAGARLIGGCCRTTPADIAALKARS</t>
  </si>
  <si>
    <t>Q47702</t>
  </si>
  <si>
    <t>YFEK_ECOLI</t>
  </si>
  <si>
    <t>Uncharacterized protein YfeK</t>
  </si>
  <si>
    <t>yfeK b2419 JW2412</t>
  </si>
  <si>
    <t>yfeK</t>
  </si>
  <si>
    <t>MKKIICLVITLLMTLPVYAKLTAHEEARINAMLEGLAQKKDLIFVRNGDEHTCYEAVSHLRLKLGNTRNRIDTAEQFIDKVASSSSITGKPYIVKIPGKSDENAQPFLHALIAQTDKTVPAEGN</t>
  </si>
  <si>
    <t>Q47706</t>
  </si>
  <si>
    <t>UIDC_ECOLI</t>
  </si>
  <si>
    <t>Membrane-associated protein UidC</t>
  </si>
  <si>
    <t>uidC gusC b1615 JW1607</t>
  </si>
  <si>
    <t>uidC</t>
  </si>
  <si>
    <t>MRKIVAMAVICLTAASGLTSAYAAQLADDEAGLRIRLKNELRRADKPSAGAGRDIYAWVQGGLLDFNSGYYSNIIGVEGGAYYVYKLGARADMSTRWYLDGDKSFGFALGAVKIKPSENSLLKLGRFGTDYSYGSLPYRIPLMAGSSQRTLPTVSEGALGYWALTPNIDLWGMWRSRVFLWTDSTTGIRDEGVYNSQTGKYDKHRARSFLAASWHDDTSRYSLGASVQKDVSNQIQSILEKSIPLDPNYTLKGELLGFYAQLEGLSRNTSQPNETALVSGQLTWNAPWGSVFGSGGYLRHAMNGAVVDTDIGYPFSLSLDRNREGMQSWQLGVNYRLTPQFTLTFAPIVTRGYESSKRDVRIEGTGILGGMNYRVSEGPLQGMNFFLAADKGREKRDGSTLGDRLNYWDVKMSIQYDFMLK</t>
  </si>
  <si>
    <t>Q47710</t>
  </si>
  <si>
    <t>YQJK_ECOLI</t>
  </si>
  <si>
    <t>Uncharacterized protein YqjK</t>
  </si>
  <si>
    <t>yqjK b3100 JW3071</t>
  </si>
  <si>
    <t>yqjK</t>
  </si>
  <si>
    <t>MSSKVERERRKAQLLSQIQQQRLDLSASRREWLETTGAYDRRWNMLLSLRSWALVGSSVMAIWTIRHPNMLVRWARRGFGVWSAWRLVKTTLKQQQLRG</t>
  </si>
  <si>
    <t>Q47718</t>
  </si>
  <si>
    <t>INSO2_ECOLI</t>
  </si>
  <si>
    <t>Putative transposase InsO for insertion sequence element IS911B</t>
  </si>
  <si>
    <t>insO2 b4285</t>
  </si>
  <si>
    <t>insO2</t>
  </si>
  <si>
    <t>MPFYFRKECPLNSGYLRKNRPEKPDGRRAVLRSQVLELHGISHGSAGARSIATMATRRGYQMGRWLAGRLMKELGLVSCQQPTHRYKRGGHEHVAIPNYLERQFAVTEPNQVWCGDVTYIWTGKRWAYLAVVLDLFARKPVGWAMSFSPDSRLTMKALEMAWETRGKPVGVMFQAIKAVIIRAGSSGSYCGDTGSGRV</t>
  </si>
  <si>
    <t>Q47719</t>
  </si>
  <si>
    <t>YJHV_ECOLI</t>
  </si>
  <si>
    <t>Putative protein YjhV</t>
  </si>
  <si>
    <t>yjhV b4286 JW4246</t>
  </si>
  <si>
    <t>yjhV</t>
  </si>
  <si>
    <t>MVGYHQTNQKTDTGKTLTRRPVLVDHNRLPEGSRGRLAVAVAGDHPAAVQVTMTLVNDTGFDPVFSGSIAESWRQQPCTPSYCCDWEAATMLRAFPLAKKGEGRARLPSLYASFGKLGETPTHEDIIDNNRSINWPV</t>
  </si>
  <si>
    <t>Q57083</t>
  </si>
  <si>
    <t>PERR_ECOLI</t>
  </si>
  <si>
    <t>HTH-type transcriptional regulator PerR (Peroxide resistance protein PerR)</t>
  </si>
  <si>
    <t>perR b0254 JW0244</t>
  </si>
  <si>
    <t>perR</t>
  </si>
  <si>
    <t>MKLLAKAPLNLLRAFEAAGRTGAFALAASELELSPSAISHAIRKLENLLDVRLFQRSTREITLTKEGEILLEHIQRGFNELQQGLALVTADESRPLRLHTAPSFAHQWLLPRLGKFIRENPSIDLRLSASTEYARFEQDDFDLDIVYGEPRPSPYEKIPLAVEELTPLCSPQLAERLKKPEDLYALTLIQCDVQLYQWKGWFEANKMTPPNNYGLRFDRSFMAIAAAVDGLGVVLESKLLAEREIASGKLVCPLVNSTSEIHYIGHYLVFPQHQHMHSALDVFKTWLLNELNLGKIR</t>
  </si>
  <si>
    <t>Q57261</t>
  </si>
  <si>
    <t>TRUD_ECOLI</t>
  </si>
  <si>
    <t>tRNA pseudouridine synthase D (EC 5.4.99.27) (tRNA pseudouridine(13) synthase) (tRNA pseudouridylate synthase D) (tRNA-uridine isomerase D)</t>
  </si>
  <si>
    <t>truD ygbO b2745 JW2715</t>
  </si>
  <si>
    <t>truD</t>
  </si>
  <si>
    <t>MIEFDNLTYLHGKPQGTGLLKANPEDFVVVEDLGFEPDGEGEHILVRILKNGCNTRFVADALAKFLKIHAREVSFAGQKDKHAVTEQWLCARVPGKEMPDLSAFQLEGCQVLEYARHKRKLRLGALKGNAFTLVLREVSNRDDVEQRLIDICVKGVPNYFGAQRFGIGGSNLQGAQRWAQTNTPVRDRNKRSFWLSAARSALFNQIVAERLKKADVNQVVDGDALQLAGRGSWFVATTEELAELQRRVNDKELMITAALPGSGEWGTQREALAFEQAAVAAETELQALLVREKVEAARRAMLLYPQQLSWNWWDDVTVEIRFWLPAGSFATSVVRELINTTGDYAHIAE</t>
  </si>
  <si>
    <t>Q59385</t>
  </si>
  <si>
    <t>COPA_ECOLI</t>
  </si>
  <si>
    <t>Copper-exporting P-type ATPase (EC 7.2.2.8) (Copper-exporting P-type ATPase A) (Cu(+)-exporting ATPase) (Soluble copper chaperone CopA(Z))</t>
  </si>
  <si>
    <t>copA atcU f834 ybaR b0484 JW0473</t>
  </si>
  <si>
    <t>copA</t>
  </si>
  <si>
    <t>MSQTIDLTLDGLSCGHCVKRVKESLEQRPDVEQADVSITEAHVTGTASAEQLIETIKQAGYDASVSHPKAKPLAESSIPSEALTAVSEALPAATADDDDSQQLLLSGMSCASCVTRVQNALQSVPGVTQARVNLAERTALVMGSASPQDLVQAVEKAGYGAEAIEDDAKRRERQQETAVATMKRFRWQAIVALAVGIPVMVWGMIGDNMMVTADNRSLWLVIGLITLAVMVFAGGHFYRSAWKSLLNGAATMDTLVALGTGVAWLYSMSVNLWPQWFPMEARHLYYEASAMIIGLINLGHMLEARARQRSSKALEKLLDLTPPTARLVTDEGEKSVPLAEVQPGMLLRLTTGDRVPVDGEITQGEAWLDEAMLTGEPIPQQKGEGDSVHAGTVVQDGSVLFRASAVGSHTTLSRIIRMVRQAQSSKPEIGQLADKISAVFVPVVVVIALVSAAIWYFFGPAPQIVYTLVIATTVLIIACPCALGLATPMSIISGVGRAAEFGVLVRDADALQRASTLDTVVFDKTGTLTEGKPQVVAVKTFADVDEAQALRLAAALEQGSSHPLARAILDKAGDMQLPQVNGFRTLRGLGVSGEAEGHALLLGNQALLNEQQVGTKAIEAEITAQASQGATPVLLAVDGKAVALLAVRDPLRSDSVAALQRLHKAGYRLVMLTGDNPTTANAIAKEAGIDEVIAGVLPDGKAEAIKHLQSEGRQVAMVGDGINDAPALAQADVGIAMGGGSDVAIETAAITLMRHSLMGVADALAISRATLHNMKQNLLGAFIYNSIGIPVAAGILWPFTGTLLNPVVAGAAMALSSITVVSNANRLLRFKPKE</t>
  </si>
  <si>
    <t>Q6BEX0</t>
  </si>
  <si>
    <t>YTFR_ECOLI</t>
  </si>
  <si>
    <t>Galactofuranose transporter ATP-binding protein YtfR (EC 7.5.2.9)</t>
  </si>
  <si>
    <t>ytfR ytfS b4485 JW5752</t>
  </si>
  <si>
    <t>ytfR</t>
  </si>
  <si>
    <t>MTTDQHQEILRTEGLSKFFPGVKALDNVDFSLRRGEIMALLGENGAGKSTLIKALTGVYHADRGTIWLEGQAISPKNTAHAQQLGIGTVYQEVNLLPNMSVADNLFIGREPKRFGLLRRKEMEKRATELMASYGFSLDVREPLNRFSVAMQQIVAICRAIDLSAKVLILDEPTASLDTQEVELLFDLMRQLRDRGVSLIFVTHFLDQVYQVSDRITVLRNGSFVGCRETCELPQIELVKMMLGRELDTHALQRAGRTLLSDKPVAAFKNYGKKGTIAPFDLEVRPGEIVGLAGLLGSGRTETAEVIFGIKPADSGTALIKGKPQNLRSPHQASVLGIGFCPEDRKTDGIIAAASVRENIILALQAQRGWLRPISRKEQQEIAERFIRQLGIRTPSTEQPIEFLSGGNQQKVLLSRWLLTRPQFLILDEPTRGIDVGAHAEIIRLIETLCADGLALLVISSELEELVGYADRVIIMRDRKQVAEIPLAELSVPAIMNAIAA</t>
  </si>
  <si>
    <t>Q6BEX5</t>
  </si>
  <si>
    <t>YJDP_ECOLI</t>
  </si>
  <si>
    <t>Uncharacterized protein YjdP</t>
  </si>
  <si>
    <t>yjdP b4487 JW5890</t>
  </si>
  <si>
    <t>yjdP</t>
  </si>
  <si>
    <t>MKRFPLFLLFTLLTLSTVPAQADIIDDTIGNIQQAINDAYNPDRGRDYEDSRDDGWQREVSDDRRRQYDDRRRQFEDRRRQLDDRQRQLDQERRQLEDEERRMEDEYGR</t>
  </si>
  <si>
    <t>Q6BF16</t>
  </si>
  <si>
    <t>DGOA_ECOLI</t>
  </si>
  <si>
    <t>2-dehydro-3-deoxy-6-phosphogalactonate aldolase (EC 4.1.2.21) (2-oxo-3-deoxygalactonate 6-phosphate aldolase) (6-phospho-2-dehydro-3-deoxygalactonate aldolase) (6-phospho-2-keto-3-deoxygalactonate aldolase) (KDPGal)</t>
  </si>
  <si>
    <t>dgoA yidU b4477 JW5628</t>
  </si>
  <si>
    <t>dgoA</t>
  </si>
  <si>
    <t>MQWQTKLPLIAILRGITPDEALAHVGAVIDAGFDAVEIPLNSPQWEQSIPAIVDAYGDKALIGAGTVLKPEQVDALARMGCQLIVTPNIHSEVIRRAVGYGMTVCPGCATATEAFTALEAGAQALKIFPSSAFGPQYIKALKAVLPSDIAVFAVGGVTPENLAQWIDAGCAGAGLGSDLYRAGQSVERTAQQAAAFVKAYREAVQ</t>
  </si>
  <si>
    <t>Q6BF17</t>
  </si>
  <si>
    <t>DGOD_ECOLI</t>
  </si>
  <si>
    <t>D-galactonate dehydratase (GalD) (EC 4.2.1.6)</t>
  </si>
  <si>
    <t>dgoD yidU b4478 JW5629</t>
  </si>
  <si>
    <t>dgoD</t>
  </si>
  <si>
    <t>MKITKITTYRLPPRWMFLKIETDEGVVGWGEPVIEGRARTVEAAVHELGDYLIGQDPSRINDLWQVMYRAGFYRGGPILMSAIAGIDQALWDIKGKVLNAPVWQLMGGLVRDKIKAYSWVGGDRPADVIDGIKTLREIGFDTFKLNGCEELGLIDNSRAVDAAVNTVAQIREAFGNQIEFGLDFHGRVSAPMAKVLIKELEPYRPLFIEEPVLAEQAEYYPKLAAQTHIPLAAGERMFSRFDFKRVLEAGGISILQPDLSHAGGITECYKIAGMAEAYDVTLAPHCPLGPIALAACLHIDFVSYNAVLQEQSMGIHYNKGAELLDFVKNKEDFSMVGGFFKPLTKPGLGVEIDEAKVIEFSKNAPDWRNPLWRHEDNSVAEW</t>
  </si>
  <si>
    <t>Q6BF25</t>
  </si>
  <si>
    <t>LDRD_ECOLI</t>
  </si>
  <si>
    <t>Small toxic polypeptide LdrD</t>
  </si>
  <si>
    <t>ldrD b4453 JW5966</t>
  </si>
  <si>
    <t>ldrD</t>
  </si>
  <si>
    <t>MTFAELGMAFWHDLAAPVIAGILASMIVNWLNKRK</t>
  </si>
  <si>
    <t>Q6BF87</t>
  </si>
  <si>
    <t>LDRB_ECOLI</t>
  </si>
  <si>
    <t>Small toxic polypeptide LdrB</t>
  </si>
  <si>
    <t>ldrB b4421 JW5958</t>
  </si>
  <si>
    <t>ldrB</t>
  </si>
  <si>
    <t>MTLAQFAMTFWHDLAAPILAGIITAAIVGWWRNRK</t>
  </si>
  <si>
    <t>Q79E92</t>
  </si>
  <si>
    <t>YKGN_ECOLI</t>
  </si>
  <si>
    <t>Putative transposase YkgN</t>
  </si>
  <si>
    <t>ykgN b4505 JW0258</t>
  </si>
  <si>
    <t>ykgN</t>
  </si>
  <si>
    <t>MSGKRYPEEFKTEAVKQVVDLGYSVASVATRLDITTHSLYAWIKKYGPDSSTNKEQSDAQAEIRRLQKELKRVTDERDILKKAAVDSICQCNTPFNYLFRCFELQCLSRSVV</t>
  </si>
  <si>
    <t>Q7DFU6</t>
  </si>
  <si>
    <t>YGHX_ECOLI</t>
  </si>
  <si>
    <t>Putative hydrolase fragment YghX</t>
  </si>
  <si>
    <t>yghX yghY b4658 JW5926/JW5496 b2999 b3000</t>
  </si>
  <si>
    <t>yghX</t>
  </si>
  <si>
    <t>MTALALFDLLKPNYALATQVEFTDPEIVAEYITYPSPNGHGEVRGYLVKPAKMSGKTPAVVVVHENRGLNPYIEDVARRVAKAGYIALAPDGLSSVGGYPGNDDKGRELQQQVDPTN</t>
  </si>
  <si>
    <t>Q7DFV3</t>
  </si>
  <si>
    <t>YMGG_ECOLI</t>
  </si>
  <si>
    <t>UPF0757 protein YmgG</t>
  </si>
  <si>
    <t>ymgG b1172 JW5178</t>
  </si>
  <si>
    <t>ymgG</t>
  </si>
  <si>
    <t>MKKKILAFGLISALFCSTPAMADMNRTTKGALLGAGVGLLTGNGVNGVLKGAAVGAGVGAVTEKGRDGKNARKGAKVGAAVGAVTGVLTGNGLEGAIKGAVIGGTGGAILGKMK</t>
  </si>
  <si>
    <t>Q7DFV4</t>
  </si>
  <si>
    <t>YMDE_ECOLI</t>
  </si>
  <si>
    <t>Putative uncharacterized protein YmdE</t>
  </si>
  <si>
    <t>ymdE b1028</t>
  </si>
  <si>
    <t>ymdE</t>
  </si>
  <si>
    <t>MEDGVQAMRDYLAGLDIASPEHQVLMNVTAKSEVAPSIIKENLSLHLTHTVKWTESLDTFLNMPTPVAFLEISNKPYLGNMLNDFAGVDQQRVMHCRKAFSDAKVFK</t>
  </si>
  <si>
    <t>Q93K97</t>
  </si>
  <si>
    <t>ADPP_ECOLI</t>
  </si>
  <si>
    <t>ADP-ribose pyrophosphatase (EC 3.6.1.13) (ADP-ribose diphosphatase) (ADP-ribose phosphohydrolase) (ASPPase) (Adenosine diphosphoribose pyrophosphatase) (ADPR-PPase)</t>
  </si>
  <si>
    <t>nudF aspP yqiE yzzG b3034 JW3002</t>
  </si>
  <si>
    <t>nudF</t>
  </si>
  <si>
    <t>MLKPDNLPVTFGKNDVEIIARETLYRGFFSLDLYRFRHRLFNGQMSHEVRREIFERGHAAVLLPFDPVRDEVVLIEQIRIAAYDTSETPWLLEMVAGMIEEGESVEDVARREAIEEAGLIVKRTKPVLSFLASPGGTSERSSIMVGEVDATTASGIHGLADENEDIRVHVVSREQAYQWVEEGKIDNAASVIALQWLQLHHQALKNEWA</t>
  </si>
  <si>
    <t>Q9XB42</t>
  </si>
  <si>
    <t>YKFH_ECOLI</t>
  </si>
  <si>
    <t>Uncharacterized protein YkfH</t>
  </si>
  <si>
    <t>ykfH b4504 JW5956</t>
  </si>
  <si>
    <t>ykfH</t>
  </si>
  <si>
    <t>MKIISKRRAMTIYRQHPESRIFRYCTGKYQWHGSVCHYTGRDVPDIAGVLAVYAERRQDRNGPYTCLMSITLN</t>
  </si>
  <si>
    <t>Q9Z3A0</t>
  </si>
  <si>
    <t>YJGW_ECOLI</t>
  </si>
  <si>
    <t>Putative uncharacterized protein YjgW</t>
  </si>
  <si>
    <t>yjgW b4274 JW4233</t>
  </si>
  <si>
    <t>yjgW</t>
  </si>
  <si>
    <t>MIRKNKWLRFQTVCRYIPLSLKNHNRLVIFVCQRIEWRYIFSTNTGHPLKNTCEMTGTDFSTDGLMRRYVTGGNNQWHTVASLHMTIMMNRIGTVADRQPKARKVKHGEMT</t>
  </si>
  <si>
    <t>U3PVA8</t>
  </si>
  <si>
    <t>IROK_ECOLI</t>
  </si>
  <si>
    <t>Protein IroK (3-hydroxypropionic acid resistance peptide)</t>
  </si>
  <si>
    <t>iroK b4706</t>
  </si>
  <si>
    <t>iroK</t>
  </si>
  <si>
    <t>MKPALRDFIAIVQERLASVTA</t>
  </si>
  <si>
    <t>V9HVX0</t>
  </si>
  <si>
    <t>YPAA_ECOLI</t>
  </si>
  <si>
    <t>Uncharacterized protein YpaA</t>
  </si>
  <si>
    <t>ypaA b4543</t>
  </si>
  <si>
    <t>ypaA</t>
  </si>
  <si>
    <t>MTIAERLRQEGHQIGWQEGKLEGLHEQAIKIALRMLEQGFDRDQVLAATQLSEADLAANNH</t>
  </si>
  <si>
    <t>Total cell size [fL]</t>
  </si>
  <si>
    <t>Data set 1:</t>
  </si>
  <si>
    <r>
      <t>Schmidt, A., Kochanowski, K., Vedelaar, S. </t>
    </r>
    <r>
      <rPr>
        <i/>
        <sz val="12"/>
        <color rgb="FF222222"/>
        <rFont val="Segoe UI"/>
        <family val="2"/>
      </rPr>
      <t>et al.</t>
    </r>
    <r>
      <rPr>
        <sz val="12"/>
        <color rgb="FF222222"/>
        <rFont val="Segoe UI"/>
        <family val="2"/>
      </rPr>
      <t> The quantitative and condition-dependent </t>
    </r>
    <r>
      <rPr>
        <i/>
        <sz val="12"/>
        <color rgb="FF222222"/>
        <rFont val="Segoe UI"/>
        <family val="2"/>
      </rPr>
      <t>Escherichia coli</t>
    </r>
    <r>
      <rPr>
        <sz val="12"/>
        <color rgb="FF222222"/>
        <rFont val="Segoe UI"/>
        <family val="2"/>
      </rPr>
      <t> proteome. </t>
    </r>
    <r>
      <rPr>
        <i/>
        <sz val="12"/>
        <color rgb="FF222222"/>
        <rFont val="Segoe UI"/>
        <family val="2"/>
      </rPr>
      <t>Nat Biotechnol</t>
    </r>
    <r>
      <rPr>
        <sz val="12"/>
        <color rgb="FF222222"/>
        <rFont val="Segoe UI"/>
        <family val="2"/>
      </rPr>
      <t> </t>
    </r>
    <r>
      <rPr>
        <b/>
        <sz val="12"/>
        <color rgb="FF222222"/>
        <rFont val="Segoe UI"/>
        <family val="2"/>
      </rPr>
      <t>34, </t>
    </r>
    <r>
      <rPr>
        <sz val="12"/>
        <color rgb="FF222222"/>
        <rFont val="Segoe UI"/>
        <family val="2"/>
      </rPr>
      <t>104–110 (2016). https://doi.org/10.1038/nbt.3418</t>
    </r>
  </si>
  <si>
    <t>Data set 2:</t>
  </si>
  <si>
    <t>Volkmer, B., &amp; Heinemann, M. (2011). Condition-dependent cell volume and concentration of Escherichia coli to facilitate data conversion for systems biology modeling. PloS one, 6(7), e23126. https://doi.org/10.1371/journal.pone.0023126</t>
  </si>
  <si>
    <t>&lt;-- Specific estimator for &lt;1 [1/h] growth rates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</si>
</sst>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b/>
      <sz val="11"/>
      <name val="Calibri"/>
      <family val="2"/>
    </font>
    <font>
      <sz val="12"/>
      <color theme="1"/>
      <name val="Calibri"/>
      <family val="2"/>
      <scheme val="minor"/>
    </font>
    <font>
      <i/>
      <sz val="12"/>
      <color rgb="FF222222"/>
      <name val="Segoe UI"/>
      <family val="2"/>
    </font>
    <font>
      <sz val="12"/>
      <color rgb="FF222222"/>
      <name val="Segoe UI"/>
      <family val="2"/>
    </font>
    <font>
      <b/>
      <sz val="12"/>
      <color rgb="FF222222"/>
      <name val="Segoe UI"/>
      <family val="2"/>
    </font>
  </fonts>
  <fills count="1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89E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49DA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57FFFF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ck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9" fillId="0" borderId="0"/>
  </cellStyleXfs>
  <cellXfs count="74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0" fontId="3" fillId="2" borderId="3" xfId="0" applyFont="1" applyFill="1" applyBorder="1" applyAlignment="1">
      <alignment horizontal="center" vertical="top"/>
    </xf>
    <xf numFmtId="0" fontId="3" fillId="2" borderId="4" xfId="0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  <xf numFmtId="0" fontId="3" fillId="4" borderId="4" xfId="0" applyFont="1" applyFill="1" applyBorder="1" applyAlignment="1">
      <alignment horizontal="center" vertical="top"/>
    </xf>
    <xf numFmtId="0" fontId="3" fillId="5" borderId="4" xfId="0" applyFont="1" applyFill="1" applyBorder="1" applyAlignment="1">
      <alignment horizontal="center" vertical="top"/>
    </xf>
    <xf numFmtId="0" fontId="3" fillId="6" borderId="4" xfId="0" applyFont="1" applyFill="1" applyBorder="1" applyAlignment="1">
      <alignment horizontal="center" vertical="top"/>
    </xf>
    <xf numFmtId="0" fontId="3" fillId="7" borderId="4" xfId="0" applyFont="1" applyFill="1" applyBorder="1" applyAlignment="1">
      <alignment horizontal="center" vertical="top"/>
    </xf>
    <xf numFmtId="0" fontId="0" fillId="0" borderId="1" xfId="0" applyBorder="1"/>
    <xf numFmtId="0" fontId="2" fillId="0" borderId="0" xfId="0" applyFont="1"/>
    <xf numFmtId="0" fontId="2" fillId="0" borderId="5" xfId="0" applyFont="1" applyBorder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1" fontId="0" fillId="2" borderId="0" xfId="0" applyNumberFormat="1" applyFill="1"/>
    <xf numFmtId="1" fontId="0" fillId="3" borderId="0" xfId="0" applyNumberFormat="1" applyFill="1"/>
    <xf numFmtId="1" fontId="0" fillId="4" borderId="0" xfId="0" applyNumberFormat="1" applyFill="1"/>
    <xf numFmtId="1" fontId="0" fillId="5" borderId="0" xfId="0" applyNumberFormat="1" applyFill="1"/>
    <xf numFmtId="1" fontId="0" fillId="6" borderId="0" xfId="0" applyNumberFormat="1" applyFill="1"/>
    <xf numFmtId="1" fontId="0" fillId="7" borderId="0" xfId="0" applyNumberFormat="1" applyFill="1"/>
    <xf numFmtId="0" fontId="0" fillId="2" borderId="0" xfId="0" applyFill="1"/>
    <xf numFmtId="0" fontId="0" fillId="3" borderId="0" xfId="0" applyFill="1"/>
    <xf numFmtId="9" fontId="0" fillId="2" borderId="0" xfId="1" applyFont="1" applyFill="1"/>
    <xf numFmtId="9" fontId="0" fillId="3" borderId="0" xfId="1" applyFont="1" applyFill="1"/>
    <xf numFmtId="9" fontId="0" fillId="4" borderId="0" xfId="1" applyFont="1" applyFill="1"/>
    <xf numFmtId="9" fontId="0" fillId="5" borderId="0" xfId="1" applyFont="1" applyFill="1"/>
    <xf numFmtId="9" fontId="0" fillId="6" borderId="0" xfId="1" applyFont="1" applyFill="1"/>
    <xf numFmtId="9" fontId="0" fillId="7" borderId="0" xfId="1" applyFont="1" applyFill="1"/>
    <xf numFmtId="164" fontId="0" fillId="2" borderId="0" xfId="1" applyNumberFormat="1" applyFont="1" applyFill="1"/>
    <xf numFmtId="164" fontId="0" fillId="3" borderId="0" xfId="1" applyNumberFormat="1" applyFont="1" applyFill="1"/>
    <xf numFmtId="164" fontId="0" fillId="4" borderId="0" xfId="1" applyNumberFormat="1" applyFont="1" applyFill="1"/>
    <xf numFmtId="164" fontId="0" fillId="5" borderId="0" xfId="1" applyNumberFormat="1" applyFont="1" applyFill="1"/>
    <xf numFmtId="164" fontId="0" fillId="6" borderId="0" xfId="1" applyNumberFormat="1" applyFont="1" applyFill="1"/>
    <xf numFmtId="164" fontId="0" fillId="7" borderId="0" xfId="1" applyNumberFormat="1" applyFont="1" applyFill="1"/>
    <xf numFmtId="11" fontId="0" fillId="2" borderId="0" xfId="0" applyNumberFormat="1" applyFill="1"/>
    <xf numFmtId="11" fontId="0" fillId="3" borderId="0" xfId="0" applyNumberFormat="1" applyFill="1"/>
    <xf numFmtId="11" fontId="0" fillId="4" borderId="0" xfId="0" applyNumberFormat="1" applyFill="1"/>
    <xf numFmtId="11" fontId="0" fillId="5" borderId="0" xfId="0" applyNumberFormat="1" applyFill="1"/>
    <xf numFmtId="11" fontId="0" fillId="6" borderId="0" xfId="0" applyNumberFormat="1" applyFill="1"/>
    <xf numFmtId="11" fontId="0" fillId="7" borderId="0" xfId="0" applyNumberFormat="1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0" borderId="0" xfId="0" applyFill="1"/>
    <xf numFmtId="0" fontId="2" fillId="0" borderId="0" xfId="0" applyFont="1" applyFill="1"/>
    <xf numFmtId="0" fontId="2" fillId="0" borderId="5" xfId="0" applyFont="1" applyFill="1" applyBorder="1"/>
    <xf numFmtId="0" fontId="0" fillId="2" borderId="0" xfId="0" applyFill="1" applyAlignment="1">
      <alignment horizontal="right"/>
    </xf>
    <xf numFmtId="0" fontId="0" fillId="3" borderId="0" xfId="0" applyFill="1" applyAlignment="1">
      <alignment horizontal="right"/>
    </xf>
    <xf numFmtId="0" fontId="0" fillId="4" borderId="0" xfId="0" applyFill="1" applyAlignment="1">
      <alignment horizontal="right"/>
    </xf>
    <xf numFmtId="0" fontId="0" fillId="5" borderId="0" xfId="0" applyFill="1" applyAlignment="1">
      <alignment horizontal="right"/>
    </xf>
    <xf numFmtId="0" fontId="0" fillId="6" borderId="0" xfId="0" applyFill="1" applyAlignment="1">
      <alignment horizontal="right"/>
    </xf>
    <xf numFmtId="0" fontId="0" fillId="7" borderId="0" xfId="0" applyFill="1" applyAlignment="1">
      <alignment horizontal="right"/>
    </xf>
    <xf numFmtId="0" fontId="2" fillId="0" borderId="8" xfId="0" applyFont="1" applyBorder="1"/>
    <xf numFmtId="11" fontId="2" fillId="0" borderId="9" xfId="0" applyNumberFormat="1" applyFont="1" applyBorder="1" applyAlignment="1">
      <alignment horizontal="left"/>
    </xf>
    <xf numFmtId="0" fontId="8" fillId="0" borderId="10" xfId="0" applyFont="1" applyBorder="1" applyAlignment="1">
      <alignment horizontal="center" vertical="top"/>
    </xf>
    <xf numFmtId="165" fontId="0" fillId="0" borderId="0" xfId="0" applyNumberFormat="1" applyFill="1"/>
    <xf numFmtId="0" fontId="9" fillId="0" borderId="0" xfId="2"/>
    <xf numFmtId="0" fontId="9" fillId="13" borderId="0" xfId="2" applyFill="1"/>
    <xf numFmtId="2" fontId="9" fillId="13" borderId="0" xfId="2" applyNumberFormat="1" applyFill="1"/>
    <xf numFmtId="0" fontId="9" fillId="12" borderId="0" xfId="2" applyFill="1"/>
    <xf numFmtId="0" fontId="9" fillId="0" borderId="0" xfId="2" applyAlignment="1">
      <alignment horizontal="center"/>
    </xf>
    <xf numFmtId="2" fontId="9" fillId="12" borderId="0" xfId="2" applyNumberFormat="1" applyFill="1"/>
    <xf numFmtId="0" fontId="9" fillId="0" borderId="0" xfId="2" applyAlignment="1">
      <alignment horizontal="left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7" borderId="7" xfId="0" applyFill="1" applyBorder="1" applyAlignment="1">
      <alignment horizontal="center"/>
    </xf>
  </cellXfs>
  <cellStyles count="3">
    <cellStyle name="Prozent" xfId="1" builtinId="5"/>
    <cellStyle name="Standard" xfId="0" builtinId="0"/>
    <cellStyle name="Standard 2" xfId="2" xr:uid="{FFA99AA2-C420-40FF-99E3-5F4267B727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43490791776027998"/>
                  <c:y val="-1.1564596092155148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de-DE"/>
                </a:p>
              </c:txPr>
            </c:trendlineLbl>
          </c:trendline>
          <c:xVal>
            <c:numRef>
              <c:f>Cell_Size_Estimation!$B$3:$B$34</c:f>
              <c:numCache>
                <c:formatCode>0.00</c:formatCode>
                <c:ptCount val="32"/>
                <c:pt idx="0">
                  <c:v>0.12</c:v>
                </c:pt>
                <c:pt idx="1">
                  <c:v>0.2</c:v>
                </c:pt>
                <c:pt idx="2">
                  <c:v>0.26</c:v>
                </c:pt>
                <c:pt idx="3">
                  <c:v>0.3</c:v>
                </c:pt>
                <c:pt idx="4">
                  <c:v>0.35</c:v>
                </c:pt>
                <c:pt idx="5">
                  <c:v>0.4</c:v>
                </c:pt>
                <c:pt idx="6">
                  <c:v>0.42</c:v>
                </c:pt>
                <c:pt idx="7">
                  <c:v>0.44</c:v>
                </c:pt>
                <c:pt idx="8">
                  <c:v>0.46</c:v>
                </c:pt>
                <c:pt idx="9">
                  <c:v>0.47</c:v>
                </c:pt>
                <c:pt idx="10">
                  <c:v>0.5</c:v>
                </c:pt>
                <c:pt idx="11">
                  <c:v>0.55000000000000004</c:v>
                </c:pt>
                <c:pt idx="12">
                  <c:v>0.57999999999999996</c:v>
                </c:pt>
                <c:pt idx="13">
                  <c:v>0.63</c:v>
                </c:pt>
                <c:pt idx="14">
                  <c:v>0.66</c:v>
                </c:pt>
                <c:pt idx="15">
                  <c:v>0.28999999999999998</c:v>
                </c:pt>
                <c:pt idx="16">
                  <c:v>0.47</c:v>
                </c:pt>
                <c:pt idx="17">
                  <c:v>0.17</c:v>
                </c:pt>
                <c:pt idx="18">
                  <c:v>0.6</c:v>
                </c:pt>
                <c:pt idx="19">
                  <c:v>0.67</c:v>
                </c:pt>
                <c:pt idx="20">
                  <c:v>0.39</c:v>
                </c:pt>
                <c:pt idx="21">
                  <c:v>0.47</c:v>
                </c:pt>
                <c:pt idx="22">
                  <c:v>0.4</c:v>
                </c:pt>
                <c:pt idx="23">
                  <c:v>0.49</c:v>
                </c:pt>
                <c:pt idx="24">
                  <c:v>0.55000000000000004</c:v>
                </c:pt>
                <c:pt idx="25">
                  <c:v>0.65</c:v>
                </c:pt>
                <c:pt idx="26">
                  <c:v>0.5</c:v>
                </c:pt>
                <c:pt idx="27">
                  <c:v>0.65</c:v>
                </c:pt>
                <c:pt idx="28">
                  <c:v>0.5</c:v>
                </c:pt>
                <c:pt idx="29">
                  <c:v>0.35</c:v>
                </c:pt>
                <c:pt idx="30">
                  <c:v>0.2</c:v>
                </c:pt>
                <c:pt idx="31">
                  <c:v>0.12</c:v>
                </c:pt>
              </c:numCache>
            </c:numRef>
          </c:xVal>
          <c:yVal>
            <c:numRef>
              <c:f>Cell_Size_Estimation!$C$3:$C$34</c:f>
              <c:numCache>
                <c:formatCode>0.00</c:formatCode>
                <c:ptCount val="32"/>
                <c:pt idx="0">
                  <c:v>2.0647135416666669</c:v>
                </c:pt>
                <c:pt idx="1">
                  <c:v>2.1873697916666668</c:v>
                </c:pt>
                <c:pt idx="2">
                  <c:v>1.9420572916666665</c:v>
                </c:pt>
                <c:pt idx="3">
                  <c:v>2.3100260416666663</c:v>
                </c:pt>
                <c:pt idx="4">
                  <c:v>2.4326822916666666</c:v>
                </c:pt>
                <c:pt idx="5">
                  <c:v>2.1873697916666668</c:v>
                </c:pt>
                <c:pt idx="6">
                  <c:v>2.4326822916666666</c:v>
                </c:pt>
                <c:pt idx="7">
                  <c:v>2.4326822916666666</c:v>
                </c:pt>
                <c:pt idx="8">
                  <c:v>2.8006510416666672</c:v>
                </c:pt>
                <c:pt idx="9">
                  <c:v>2.3100260416666663</c:v>
                </c:pt>
                <c:pt idx="10">
                  <c:v>2.555338541666667</c:v>
                </c:pt>
                <c:pt idx="11">
                  <c:v>2.6779947916666669</c:v>
                </c:pt>
                <c:pt idx="12">
                  <c:v>3.168619791666667</c:v>
                </c:pt>
                <c:pt idx="13">
                  <c:v>3.0459635416666666</c:v>
                </c:pt>
                <c:pt idx="14">
                  <c:v>2.8006510416666672</c:v>
                </c:pt>
                <c:pt idx="15">
                  <c:v>2.4</c:v>
                </c:pt>
                <c:pt idx="16">
                  <c:v>2.4</c:v>
                </c:pt>
                <c:pt idx="17">
                  <c:v>1.9</c:v>
                </c:pt>
                <c:pt idx="18">
                  <c:v>3.2</c:v>
                </c:pt>
                <c:pt idx="19">
                  <c:v>3</c:v>
                </c:pt>
                <c:pt idx="20">
                  <c:v>2.9</c:v>
                </c:pt>
                <c:pt idx="21">
                  <c:v>2.2999999999999998</c:v>
                </c:pt>
                <c:pt idx="22">
                  <c:v>2.1</c:v>
                </c:pt>
                <c:pt idx="23">
                  <c:v>2.4</c:v>
                </c:pt>
                <c:pt idx="24">
                  <c:v>2.9</c:v>
                </c:pt>
                <c:pt idx="25">
                  <c:v>2.8</c:v>
                </c:pt>
                <c:pt idx="26">
                  <c:v>3.1</c:v>
                </c:pt>
                <c:pt idx="27">
                  <c:v>2.8</c:v>
                </c:pt>
                <c:pt idx="28">
                  <c:v>2.6</c:v>
                </c:pt>
                <c:pt idx="29">
                  <c:v>2.4</c:v>
                </c:pt>
                <c:pt idx="30">
                  <c:v>2.2000000000000002</c:v>
                </c:pt>
                <c:pt idx="31">
                  <c:v>2.1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EA33-45A8-968F-EBFA04C292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59796287"/>
        <c:axId val="858048191"/>
      </c:scatterChart>
      <c:valAx>
        <c:axId val="85979628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58048191"/>
        <c:crosses val="autoZero"/>
        <c:crossBetween val="midCat"/>
      </c:valAx>
      <c:valAx>
        <c:axId val="8580481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5979628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343002624671916"/>
                  <c:y val="-4.1666666666666669E-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de-DE"/>
                </a:p>
              </c:txPr>
            </c:trendlineLbl>
          </c:trendline>
          <c:xVal>
            <c:numRef>
              <c:f>Cell_Size_Estimation!$B$3:$B$41</c:f>
              <c:numCache>
                <c:formatCode>0.00</c:formatCode>
                <c:ptCount val="39"/>
                <c:pt idx="0">
                  <c:v>0.12</c:v>
                </c:pt>
                <c:pt idx="1">
                  <c:v>0.2</c:v>
                </c:pt>
                <c:pt idx="2">
                  <c:v>0.26</c:v>
                </c:pt>
                <c:pt idx="3">
                  <c:v>0.3</c:v>
                </c:pt>
                <c:pt idx="4">
                  <c:v>0.35</c:v>
                </c:pt>
                <c:pt idx="5">
                  <c:v>0.4</c:v>
                </c:pt>
                <c:pt idx="6">
                  <c:v>0.42</c:v>
                </c:pt>
                <c:pt idx="7">
                  <c:v>0.44</c:v>
                </c:pt>
                <c:pt idx="8">
                  <c:v>0.46</c:v>
                </c:pt>
                <c:pt idx="9">
                  <c:v>0.47</c:v>
                </c:pt>
                <c:pt idx="10">
                  <c:v>0.5</c:v>
                </c:pt>
                <c:pt idx="11">
                  <c:v>0.55000000000000004</c:v>
                </c:pt>
                <c:pt idx="12">
                  <c:v>0.57999999999999996</c:v>
                </c:pt>
                <c:pt idx="13">
                  <c:v>0.63</c:v>
                </c:pt>
                <c:pt idx="14">
                  <c:v>0.66</c:v>
                </c:pt>
                <c:pt idx="15">
                  <c:v>0.28999999999999998</c:v>
                </c:pt>
                <c:pt idx="16">
                  <c:v>0.47</c:v>
                </c:pt>
                <c:pt idx="17">
                  <c:v>0.17</c:v>
                </c:pt>
                <c:pt idx="18">
                  <c:v>0.6</c:v>
                </c:pt>
                <c:pt idx="19">
                  <c:v>0.67</c:v>
                </c:pt>
                <c:pt idx="20">
                  <c:v>0.39</c:v>
                </c:pt>
                <c:pt idx="21">
                  <c:v>0.47</c:v>
                </c:pt>
                <c:pt idx="22">
                  <c:v>0.4</c:v>
                </c:pt>
                <c:pt idx="23">
                  <c:v>0.49</c:v>
                </c:pt>
                <c:pt idx="24">
                  <c:v>0.55000000000000004</c:v>
                </c:pt>
                <c:pt idx="25">
                  <c:v>0.65</c:v>
                </c:pt>
                <c:pt idx="26">
                  <c:v>0.5</c:v>
                </c:pt>
                <c:pt idx="27">
                  <c:v>0.65</c:v>
                </c:pt>
                <c:pt idx="28">
                  <c:v>0.5</c:v>
                </c:pt>
                <c:pt idx="29">
                  <c:v>0.35</c:v>
                </c:pt>
                <c:pt idx="30">
                  <c:v>0.2</c:v>
                </c:pt>
                <c:pt idx="31">
                  <c:v>0.12</c:v>
                </c:pt>
                <c:pt idx="32">
                  <c:v>1.27</c:v>
                </c:pt>
                <c:pt idx="33">
                  <c:v>1.9</c:v>
                </c:pt>
                <c:pt idx="34">
                  <c:v>1.61</c:v>
                </c:pt>
                <c:pt idx="35">
                  <c:v>1.62</c:v>
                </c:pt>
                <c:pt idx="36">
                  <c:v>1.49</c:v>
                </c:pt>
                <c:pt idx="37">
                  <c:v>1.28</c:v>
                </c:pt>
                <c:pt idx="38">
                  <c:v>1.26</c:v>
                </c:pt>
              </c:numCache>
            </c:numRef>
          </c:xVal>
          <c:yVal>
            <c:numRef>
              <c:f>Cell_Size_Estimation!$C$3:$C$98</c:f>
              <c:numCache>
                <c:formatCode>0.00</c:formatCode>
                <c:ptCount val="96"/>
                <c:pt idx="0">
                  <c:v>2.0647135416666669</c:v>
                </c:pt>
                <c:pt idx="1">
                  <c:v>2.1873697916666668</c:v>
                </c:pt>
                <c:pt idx="2">
                  <c:v>1.9420572916666665</c:v>
                </c:pt>
                <c:pt idx="3">
                  <c:v>2.3100260416666663</c:v>
                </c:pt>
                <c:pt idx="4">
                  <c:v>2.4326822916666666</c:v>
                </c:pt>
                <c:pt idx="5">
                  <c:v>2.1873697916666668</c:v>
                </c:pt>
                <c:pt idx="6">
                  <c:v>2.4326822916666666</c:v>
                </c:pt>
                <c:pt idx="7">
                  <c:v>2.4326822916666666</c:v>
                </c:pt>
                <c:pt idx="8">
                  <c:v>2.8006510416666672</c:v>
                </c:pt>
                <c:pt idx="9">
                  <c:v>2.3100260416666663</c:v>
                </c:pt>
                <c:pt idx="10">
                  <c:v>2.555338541666667</c:v>
                </c:pt>
                <c:pt idx="11">
                  <c:v>2.6779947916666669</c:v>
                </c:pt>
                <c:pt idx="12">
                  <c:v>3.168619791666667</c:v>
                </c:pt>
                <c:pt idx="13">
                  <c:v>3.0459635416666666</c:v>
                </c:pt>
                <c:pt idx="14">
                  <c:v>2.8006510416666672</c:v>
                </c:pt>
                <c:pt idx="15">
                  <c:v>2.4</c:v>
                </c:pt>
                <c:pt idx="16">
                  <c:v>2.4</c:v>
                </c:pt>
                <c:pt idx="17">
                  <c:v>1.9</c:v>
                </c:pt>
                <c:pt idx="18">
                  <c:v>3.2</c:v>
                </c:pt>
                <c:pt idx="19">
                  <c:v>3</c:v>
                </c:pt>
                <c:pt idx="20">
                  <c:v>2.9</c:v>
                </c:pt>
                <c:pt idx="21">
                  <c:v>2.2999999999999998</c:v>
                </c:pt>
                <c:pt idx="22">
                  <c:v>2.1</c:v>
                </c:pt>
                <c:pt idx="23">
                  <c:v>2.4</c:v>
                </c:pt>
                <c:pt idx="24">
                  <c:v>2.9</c:v>
                </c:pt>
                <c:pt idx="25">
                  <c:v>2.8</c:v>
                </c:pt>
                <c:pt idx="26">
                  <c:v>3.1</c:v>
                </c:pt>
                <c:pt idx="27">
                  <c:v>2.8</c:v>
                </c:pt>
                <c:pt idx="28">
                  <c:v>2.6</c:v>
                </c:pt>
                <c:pt idx="29">
                  <c:v>2.4</c:v>
                </c:pt>
                <c:pt idx="30">
                  <c:v>2.2000000000000002</c:v>
                </c:pt>
                <c:pt idx="31">
                  <c:v>2.1</c:v>
                </c:pt>
                <c:pt idx="32">
                  <c:v>3.781901041666667</c:v>
                </c:pt>
                <c:pt idx="33">
                  <c:v>4.2725260416666666</c:v>
                </c:pt>
                <c:pt idx="34">
                  <c:v>4.4000000000000004</c:v>
                </c:pt>
                <c:pt idx="35">
                  <c:v>3.9</c:v>
                </c:pt>
                <c:pt idx="36">
                  <c:v>4</c:v>
                </c:pt>
                <c:pt idx="37">
                  <c:v>4.0999999999999996</c:v>
                </c:pt>
                <c:pt idx="38">
                  <c:v>3.9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CE2-4972-B4B9-87D21D133F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9260479"/>
        <c:axId val="858040703"/>
      </c:scatterChart>
      <c:valAx>
        <c:axId val="78926047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58040703"/>
        <c:crosses val="autoZero"/>
        <c:crossBetween val="midCat"/>
      </c:valAx>
      <c:valAx>
        <c:axId val="8580407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8926047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95250</xdr:colOff>
      <xdr:row>21</xdr:row>
      <xdr:rowOff>114300</xdr:rowOff>
    </xdr:from>
    <xdr:to>
      <xdr:col>10</xdr:col>
      <xdr:colOff>552450</xdr:colOff>
      <xdr:row>35</xdr:row>
      <xdr:rowOff>57150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DBF7F17-FD11-4CA8-92C1-C00861A20B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9525</xdr:colOff>
      <xdr:row>4</xdr:row>
      <xdr:rowOff>161925</xdr:rowOff>
    </xdr:from>
    <xdr:to>
      <xdr:col>10</xdr:col>
      <xdr:colOff>409575</xdr:colOff>
      <xdr:row>18</xdr:row>
      <xdr:rowOff>104775</xdr:rowOff>
    </xdr:to>
    <xdr:graphicFrame macro="">
      <xdr:nvGraphicFramePr>
        <xdr:cNvPr id="3" name="Chart 3">
          <a:extLst>
            <a:ext uri="{FF2B5EF4-FFF2-40B4-BE49-F238E27FC236}">
              <a16:creationId xmlns:a16="http://schemas.microsoft.com/office/drawing/2014/main" id="{99FB1B2A-757B-4DDA-B744-2CBBFE790D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ukas\Dropbox\Secreters\Data%20Modeling\Key%20Data\%23%23%23_Ecoli_quantitative_proteomes_analysis_summary_sho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Basic Graphs"/>
      <sheetName val="Milo normalization"/>
      <sheetName val="Schmidt analysis"/>
      <sheetName val="Analysis DSBs"/>
      <sheetName val="Analysis Locations"/>
      <sheetName val="Analysis Proteomes"/>
      <sheetName val="Analysis dsbABCD"/>
      <sheetName val="Anaylsis secBYEG"/>
      <sheetName val="Work in Progress - Statistics"/>
      <sheetName val="Analysis Growth conditions"/>
      <sheetName val="Data"/>
      <sheetName val="Sheet1"/>
      <sheetName val="C Positions"/>
      <sheetName val="Secretome"/>
      <sheetName val="Peebo conversion"/>
      <sheetName val="Data _ normalized"/>
      <sheetName val="DsbB _ normalization"/>
      <sheetName val="Peri fraction estimate"/>
      <sheetName val="Basic Graphs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4393">
          <cell r="W4393">
            <v>5036080.7029355755</v>
          </cell>
          <cell r="X4393">
            <v>8311456.4272816787</v>
          </cell>
          <cell r="Y4393">
            <v>7050898.3540045694</v>
          </cell>
          <cell r="Z4393">
            <v>3798857.3761367602</v>
          </cell>
          <cell r="AA4393">
            <v>4366243.3358554849</v>
          </cell>
          <cell r="AB4393">
            <v>4628118.4926250856</v>
          </cell>
          <cell r="AC4393">
            <v>4625080.4137901189</v>
          </cell>
          <cell r="AD4393">
            <v>4171855.2043058225</v>
          </cell>
          <cell r="AE4393">
            <v>4528575.748724171</v>
          </cell>
          <cell r="AF4393">
            <v>3967472.7682373971</v>
          </cell>
          <cell r="AG4393">
            <v>3408492.3131690854</v>
          </cell>
          <cell r="AH4393">
            <v>3093758.3130713552</v>
          </cell>
          <cell r="AI4393">
            <v>3310982.971746969</v>
          </cell>
          <cell r="AJ4393">
            <v>3242706.7225724314</v>
          </cell>
          <cell r="AK4393">
            <v>5270652.53208452</v>
          </cell>
          <cell r="AL4393">
            <v>5257961.587348179</v>
          </cell>
          <cell r="AM4393">
            <v>5479477.5809191037</v>
          </cell>
          <cell r="AN4393">
            <v>4914824.9748532148</v>
          </cell>
          <cell r="AO4393">
            <v>4498459.9176465748</v>
          </cell>
          <cell r="AP4393">
            <v>3778078.7030097842</v>
          </cell>
          <cell r="AQ4393">
            <v>4429712.8637256082</v>
          </cell>
          <cell r="AR4393">
            <v>5144642.9837177852</v>
          </cell>
          <cell r="AU4393">
            <v>17326266</v>
          </cell>
          <cell r="AV4393">
            <v>5435328</v>
          </cell>
          <cell r="AW4393">
            <v>9967751</v>
          </cell>
          <cell r="AX4393">
            <v>10226141.814916002</v>
          </cell>
          <cell r="AY4393">
            <v>10239018.728201006</v>
          </cell>
          <cell r="AZ4393">
            <v>9995515.1388580259</v>
          </cell>
          <cell r="BA4393">
            <v>10501222.113333005</v>
          </cell>
          <cell r="BB4393">
            <v>10661402.958915014</v>
          </cell>
          <cell r="BC4393">
            <v>10400479.290924003</v>
          </cell>
          <cell r="BD4393">
            <v>1467482.2396947108</v>
          </cell>
          <cell r="BE4393">
            <v>1160683.0190999419</v>
          </cell>
          <cell r="BF4393">
            <v>1331036.6720366827</v>
          </cell>
          <cell r="BH4393">
            <v>1997628.9800000002</v>
          </cell>
          <cell r="BI4393">
            <v>2006439.1300000013</v>
          </cell>
          <cell r="BJ4393">
            <v>2072194.8099999984</v>
          </cell>
          <cell r="BK4393">
            <v>2088813.4899999986</v>
          </cell>
          <cell r="BL4393">
            <v>2000203.2345060906</v>
          </cell>
          <cell r="BM4393">
            <v>2010448.6271602071</v>
          </cell>
          <cell r="BN4393">
            <v>2076133</v>
          </cell>
          <cell r="BO4393">
            <v>2437022</v>
          </cell>
          <cell r="BP4393">
            <v>3218998</v>
          </cell>
          <cell r="BQ4393">
            <v>3723780.5</v>
          </cell>
          <cell r="BR4393">
            <v>4183459</v>
          </cell>
        </row>
        <row r="4394">
          <cell r="W4394">
            <v>2041</v>
          </cell>
          <cell r="X4394">
            <v>2041</v>
          </cell>
          <cell r="Y4394">
            <v>2041</v>
          </cell>
          <cell r="Z4394">
            <v>2041</v>
          </cell>
          <cell r="AA4394">
            <v>2041</v>
          </cell>
          <cell r="AB4394">
            <v>2041</v>
          </cell>
          <cell r="AC4394">
            <v>2041</v>
          </cell>
          <cell r="AD4394">
            <v>2041</v>
          </cell>
          <cell r="AE4394">
            <v>2041</v>
          </cell>
          <cell r="AF4394">
            <v>2041</v>
          </cell>
          <cell r="AG4394">
            <v>2041</v>
          </cell>
          <cell r="AH4394">
            <v>2041</v>
          </cell>
          <cell r="AI4394">
            <v>2041</v>
          </cell>
          <cell r="AJ4394">
            <v>2041</v>
          </cell>
          <cell r="AK4394">
            <v>2041</v>
          </cell>
          <cell r="AL4394">
            <v>2041</v>
          </cell>
          <cell r="AM4394">
            <v>2041</v>
          </cell>
          <cell r="AN4394">
            <v>2041</v>
          </cell>
          <cell r="AO4394">
            <v>2041</v>
          </cell>
          <cell r="AP4394">
            <v>2041</v>
          </cell>
          <cell r="AQ4394">
            <v>2041</v>
          </cell>
          <cell r="AR4394">
            <v>2041</v>
          </cell>
          <cell r="AU4394">
            <v>4028</v>
          </cell>
          <cell r="AV4394">
            <v>4028</v>
          </cell>
          <cell r="AW4394">
            <v>4028</v>
          </cell>
          <cell r="AX4394">
            <v>1509</v>
          </cell>
          <cell r="AY4394">
            <v>1442</v>
          </cell>
          <cell r="AZ4394">
            <v>1393</v>
          </cell>
          <cell r="BA4394">
            <v>1480</v>
          </cell>
          <cell r="BB4394">
            <v>1475</v>
          </cell>
          <cell r="BC4394">
            <v>1474</v>
          </cell>
          <cell r="BD4394">
            <v>2260</v>
          </cell>
          <cell r="BE4394">
            <v>2260</v>
          </cell>
          <cell r="BF4394">
            <v>2260</v>
          </cell>
          <cell r="BH4394">
            <v>1110</v>
          </cell>
          <cell r="BI4394">
            <v>1088</v>
          </cell>
          <cell r="BJ4394">
            <v>1244</v>
          </cell>
          <cell r="BK4394">
            <v>1235</v>
          </cell>
          <cell r="BL4394">
            <v>1227</v>
          </cell>
          <cell r="BM4394">
            <v>1199</v>
          </cell>
          <cell r="BN4394">
            <v>1310</v>
          </cell>
          <cell r="BO4394">
            <v>1158</v>
          </cell>
          <cell r="BP4394">
            <v>1161</v>
          </cell>
          <cell r="BQ4394">
            <v>1159</v>
          </cell>
          <cell r="BR4394">
            <v>1152</v>
          </cell>
        </row>
      </sheetData>
      <sheetData sheetId="12"/>
      <sheetData sheetId="13"/>
      <sheetData sheetId="14"/>
      <sheetData sheetId="15"/>
      <sheetData sheetId="16">
        <row r="8">
          <cell r="Q8">
            <v>2.7402280000000001</v>
          </cell>
          <cell r="R8">
            <v>4.6431399999999998</v>
          </cell>
          <cell r="S8">
            <v>3.7349319999999997</v>
          </cell>
          <cell r="T8">
            <v>2.3365799999999997</v>
          </cell>
          <cell r="U8">
            <v>2.5095719999999999</v>
          </cell>
          <cell r="V8">
            <v>2.5672359999999999</v>
          </cell>
          <cell r="W8">
            <v>2.5816520000000001</v>
          </cell>
          <cell r="X8">
            <v>2.4807399999999999</v>
          </cell>
          <cell r="Y8">
            <v>2.6248999999999998</v>
          </cell>
          <cell r="Z8">
            <v>2.4086599999999998</v>
          </cell>
          <cell r="AA8">
            <v>2.1924199999999998</v>
          </cell>
          <cell r="AB8">
            <v>2.0770919999999999</v>
          </cell>
          <cell r="AC8">
            <v>1.9040999999999999</v>
          </cell>
          <cell r="AD8">
            <v>1.9040999999999999</v>
          </cell>
          <cell r="AE8">
            <v>2.6969799999999999</v>
          </cell>
          <cell r="AF8">
            <v>2.855556</v>
          </cell>
          <cell r="AG8">
            <v>2.8123079999999998</v>
          </cell>
          <cell r="AH8">
            <v>2.6969799999999999</v>
          </cell>
          <cell r="AI8">
            <v>2.5816520000000001</v>
          </cell>
          <cell r="AJ8">
            <v>2.2789159999999997</v>
          </cell>
          <cell r="AK8">
            <v>2.5384039999999999</v>
          </cell>
          <cell r="AL8">
            <v>2.8411399999999998</v>
          </cell>
          <cell r="AO8">
            <v>4.7873000000000001</v>
          </cell>
          <cell r="AP8">
            <v>2.8411399999999998</v>
          </cell>
          <cell r="AQ8">
            <v>3.7781799999999999</v>
          </cell>
          <cell r="AR8">
            <v>2.8411399999999998</v>
          </cell>
          <cell r="AS8">
            <v>2.8411399999999998</v>
          </cell>
          <cell r="AT8">
            <v>2.8411399999999998</v>
          </cell>
          <cell r="AU8">
            <v>2.8411399999999998</v>
          </cell>
          <cell r="AV8">
            <v>2.8411399999999998</v>
          </cell>
          <cell r="AW8">
            <v>2.8411399999999998</v>
          </cell>
          <cell r="AX8">
            <v>4.7873000000000001</v>
          </cell>
          <cell r="AY8">
            <v>4.7873000000000001</v>
          </cell>
          <cell r="AZ8">
            <v>4.7873000000000001</v>
          </cell>
          <cell r="BB8">
            <v>2.0626759999999997</v>
          </cell>
          <cell r="BC8">
            <v>2.0626759999999997</v>
          </cell>
          <cell r="BD8">
            <v>2.0626759999999997</v>
          </cell>
          <cell r="BE8">
            <v>2.0626759999999997</v>
          </cell>
          <cell r="BF8">
            <v>2.0626759999999997</v>
          </cell>
          <cell r="BG8">
            <v>2.0626759999999997</v>
          </cell>
          <cell r="BH8">
            <v>2.0626759999999997</v>
          </cell>
          <cell r="BI8">
            <v>2.206836</v>
          </cell>
          <cell r="BJ8">
            <v>2.3509959999999999</v>
          </cell>
          <cell r="BK8">
            <v>2.4807399999999999</v>
          </cell>
          <cell r="BL8">
            <v>2.610484</v>
          </cell>
        </row>
      </sheetData>
      <sheetData sheetId="17"/>
      <sheetData sheetId="18">
        <row r="1">
          <cell r="I1">
            <v>-2.0799999999999999E-2</v>
          </cell>
        </row>
        <row r="2">
          <cell r="I2">
            <v>0.13719999999999999</v>
          </cell>
        </row>
      </sheetData>
      <sheetData sheetId="19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0DF4C5-013A-4BE0-A6EB-CC27CF5A8EBA}">
  <dimension ref="A1:VHR83"/>
  <sheetViews>
    <sheetView tabSelected="1" workbookViewId="0">
      <pane xSplit="3" ySplit="2" topLeftCell="D3" activePane="bottomRight" state="frozen"/>
      <selection pane="topRight" activeCell="D1" sqref="D1"/>
      <selection pane="bottomLeft" activeCell="A3" sqref="A3"/>
      <selection pane="bottomRight"/>
    </sheetView>
  </sheetViews>
  <sheetFormatPr baseColWidth="10" defaultColWidth="9.06640625" defaultRowHeight="14.25" x14ac:dyDescent="0.45"/>
  <cols>
    <col min="1" max="1" width="13.3984375" style="11" bestFit="1" customWidth="1"/>
    <col min="2" max="2" width="13.3984375" style="11" customWidth="1"/>
    <col min="3" max="3" width="41.73046875" style="12" customWidth="1"/>
    <col min="4" max="4" width="17.3984375" style="23" bestFit="1" customWidth="1"/>
    <col min="5" max="5" width="9.59765625" style="23" bestFit="1" customWidth="1"/>
    <col min="6" max="6" width="11.73046875" style="23" bestFit="1" customWidth="1"/>
    <col min="7" max="25" width="9.59765625" style="23" bestFit="1" customWidth="1"/>
    <col min="26" max="26" width="10.59765625" style="24" bestFit="1" customWidth="1"/>
    <col min="27" max="28" width="9.59765625" style="24" bestFit="1" customWidth="1"/>
    <col min="29" max="30" width="10.59765625" style="13" bestFit="1" customWidth="1"/>
    <col min="31" max="31" width="9.73046875" style="13" bestFit="1" customWidth="1"/>
    <col min="32" max="34" width="10.59765625" style="13" bestFit="1" customWidth="1"/>
    <col min="35" max="37" width="9.59765625" style="14" bestFit="1" customWidth="1"/>
    <col min="38" max="43" width="9.59765625" style="15" bestFit="1" customWidth="1"/>
    <col min="44" max="48" width="9.59765625" style="16" bestFit="1" customWidth="1"/>
  </cols>
  <sheetData>
    <row r="1" spans="1:48" ht="14.65" thickBot="1" x14ac:dyDescent="0.5">
      <c r="D1" s="67" t="s">
        <v>116</v>
      </c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9" t="s">
        <v>117</v>
      </c>
      <c r="AA1" s="69"/>
      <c r="AB1" s="69"/>
      <c r="AC1" s="70" t="s">
        <v>118</v>
      </c>
      <c r="AD1" s="70"/>
      <c r="AE1" s="70"/>
      <c r="AF1" s="70"/>
      <c r="AG1" s="70"/>
      <c r="AH1" s="70"/>
      <c r="AI1" s="71" t="s">
        <v>119</v>
      </c>
      <c r="AJ1" s="71"/>
      <c r="AK1" s="71"/>
      <c r="AL1" s="72" t="s">
        <v>120</v>
      </c>
      <c r="AM1" s="72"/>
      <c r="AN1" s="72"/>
      <c r="AO1" s="72"/>
      <c r="AP1" s="72"/>
      <c r="AQ1" s="72"/>
      <c r="AR1" s="73" t="s">
        <v>121</v>
      </c>
      <c r="AS1" s="73"/>
      <c r="AT1" s="73"/>
      <c r="AU1" s="73"/>
      <c r="AV1" s="73"/>
    </row>
    <row r="2" spans="1:48" s="10" customFormat="1" ht="14.65" thickBot="1" x14ac:dyDescent="0.5">
      <c r="A2" s="56" t="s">
        <v>0</v>
      </c>
      <c r="C2" s="2"/>
      <c r="D2" s="3" t="s">
        <v>1</v>
      </c>
      <c r="E2" s="4" t="s">
        <v>2</v>
      </c>
      <c r="F2" s="4" t="s">
        <v>3</v>
      </c>
      <c r="G2" s="4" t="s">
        <v>4</v>
      </c>
      <c r="H2" s="4" t="s">
        <v>5</v>
      </c>
      <c r="I2" s="4" t="s">
        <v>6</v>
      </c>
      <c r="J2" s="4" t="s">
        <v>7</v>
      </c>
      <c r="K2" s="4" t="s">
        <v>8</v>
      </c>
      <c r="L2" s="4" t="s">
        <v>9</v>
      </c>
      <c r="M2" s="4" t="s">
        <v>10</v>
      </c>
      <c r="N2" s="4" t="s">
        <v>11</v>
      </c>
      <c r="O2" s="4" t="s">
        <v>12</v>
      </c>
      <c r="P2" s="4" t="s">
        <v>13</v>
      </c>
      <c r="Q2" s="4" t="s">
        <v>14</v>
      </c>
      <c r="R2" s="4" t="s">
        <v>15</v>
      </c>
      <c r="S2" s="4" t="s">
        <v>16</v>
      </c>
      <c r="T2" s="4" t="s">
        <v>17</v>
      </c>
      <c r="U2" s="4" t="s">
        <v>18</v>
      </c>
      <c r="V2" s="4" t="s">
        <v>19</v>
      </c>
      <c r="W2" s="4" t="s">
        <v>20</v>
      </c>
      <c r="X2" s="4" t="s">
        <v>21</v>
      </c>
      <c r="Y2" s="4" t="s">
        <v>22</v>
      </c>
      <c r="Z2" s="5" t="s">
        <v>23</v>
      </c>
      <c r="AA2" s="5" t="s">
        <v>24</v>
      </c>
      <c r="AB2" s="5" t="s">
        <v>25</v>
      </c>
      <c r="AC2" s="6" t="s">
        <v>26</v>
      </c>
      <c r="AD2" s="6" t="s">
        <v>27</v>
      </c>
      <c r="AE2" s="6" t="s">
        <v>28</v>
      </c>
      <c r="AF2" s="6" t="s">
        <v>29</v>
      </c>
      <c r="AG2" s="6" t="s">
        <v>30</v>
      </c>
      <c r="AH2" s="6" t="s">
        <v>31</v>
      </c>
      <c r="AI2" s="7" t="s">
        <v>32</v>
      </c>
      <c r="AJ2" s="7" t="s">
        <v>33</v>
      </c>
      <c r="AK2" s="7" t="s">
        <v>34</v>
      </c>
      <c r="AL2" s="8" t="s">
        <v>35</v>
      </c>
      <c r="AM2" s="8" t="s">
        <v>36</v>
      </c>
      <c r="AN2" s="8" t="s">
        <v>37</v>
      </c>
      <c r="AO2" s="8" t="s">
        <v>38</v>
      </c>
      <c r="AP2" s="8" t="s">
        <v>39</v>
      </c>
      <c r="AQ2" s="8" t="s">
        <v>40</v>
      </c>
      <c r="AR2" s="9" t="s">
        <v>41</v>
      </c>
      <c r="AS2" s="9" t="s">
        <v>42</v>
      </c>
      <c r="AT2" s="9" t="s">
        <v>43</v>
      </c>
      <c r="AU2" s="9" t="s">
        <v>44</v>
      </c>
      <c r="AV2" s="9" t="s">
        <v>45</v>
      </c>
    </row>
    <row r="3" spans="1:48" ht="14.65" thickBot="1" x14ac:dyDescent="0.5">
      <c r="A3" s="57">
        <v>6.0220000000000003E+23</v>
      </c>
    </row>
    <row r="4" spans="1:48" x14ac:dyDescent="0.45">
      <c r="C4" s="12" t="s">
        <v>46</v>
      </c>
      <c r="D4" s="50">
        <v>0.57999999999999996</v>
      </c>
      <c r="E4" s="50">
        <v>1.9</v>
      </c>
      <c r="F4" s="50">
        <v>1.27</v>
      </c>
      <c r="G4" s="50">
        <v>0.3</v>
      </c>
      <c r="H4" s="50">
        <v>0.42</v>
      </c>
      <c r="I4" s="50">
        <v>0.46</v>
      </c>
      <c r="J4" s="50">
        <v>0.47</v>
      </c>
      <c r="K4" s="50">
        <v>0.4</v>
      </c>
      <c r="L4" s="50">
        <v>0.5</v>
      </c>
      <c r="M4" s="50">
        <v>0.35</v>
      </c>
      <c r="N4" s="50">
        <v>0.2</v>
      </c>
      <c r="O4" s="50">
        <v>0.12</v>
      </c>
      <c r="P4" s="50">
        <v>0</v>
      </c>
      <c r="Q4" s="50">
        <v>0</v>
      </c>
      <c r="R4" s="50">
        <v>0.55000000000000004</v>
      </c>
      <c r="S4" s="50">
        <v>0.66</v>
      </c>
      <c r="T4" s="50">
        <v>0.63</v>
      </c>
      <c r="U4" s="50">
        <v>0.55000000000000004</v>
      </c>
      <c r="V4" s="50">
        <v>0.47</v>
      </c>
      <c r="W4" s="50">
        <v>0.26</v>
      </c>
      <c r="X4" s="50">
        <v>0.44</v>
      </c>
      <c r="Y4" s="50">
        <v>0.65</v>
      </c>
      <c r="Z4" s="51">
        <v>2</v>
      </c>
      <c r="AA4" s="51">
        <v>0.65</v>
      </c>
      <c r="AB4" s="51">
        <v>1.3</v>
      </c>
      <c r="AC4" s="52">
        <v>0.65</v>
      </c>
      <c r="AD4" s="52">
        <v>0.65</v>
      </c>
      <c r="AE4" s="52">
        <v>0.65</v>
      </c>
      <c r="AF4" s="52">
        <v>0.65</v>
      </c>
      <c r="AG4" s="52">
        <v>0.65</v>
      </c>
      <c r="AH4" s="52">
        <v>0.65</v>
      </c>
      <c r="AI4" s="53">
        <v>2</v>
      </c>
      <c r="AJ4" s="53">
        <v>2</v>
      </c>
      <c r="AK4" s="53">
        <v>2</v>
      </c>
      <c r="AL4" s="54">
        <v>0.11</v>
      </c>
      <c r="AM4" s="54">
        <v>0.11</v>
      </c>
      <c r="AN4" s="54">
        <v>0.11</v>
      </c>
      <c r="AO4" s="54">
        <v>0.11</v>
      </c>
      <c r="AP4" s="54">
        <v>0.11</v>
      </c>
      <c r="AQ4" s="54">
        <v>0.11</v>
      </c>
      <c r="AR4" s="55">
        <v>0.11</v>
      </c>
      <c r="AS4" s="55">
        <v>0.21</v>
      </c>
      <c r="AT4" s="55">
        <v>0.31</v>
      </c>
      <c r="AU4" s="55">
        <v>0.4</v>
      </c>
      <c r="AV4" s="55">
        <v>0.49</v>
      </c>
    </row>
    <row r="5" spans="1:48" x14ac:dyDescent="0.45">
      <c r="C5" s="12" t="s">
        <v>47</v>
      </c>
      <c r="D5" s="17">
        <f>(LN(2)/D4)*60*60</f>
        <v>4302.2928448548328</v>
      </c>
      <c r="E5" s="17">
        <f t="shared" ref="E5:AV5" si="0">(LN(2)/E4)*60*60</f>
        <v>1313.3315000083176</v>
      </c>
      <c r="F5" s="17">
        <f t="shared" si="0"/>
        <v>1964.82665355575</v>
      </c>
      <c r="G5" s="17">
        <f t="shared" si="0"/>
        <v>8317.7661667193443</v>
      </c>
      <c r="H5" s="17">
        <f t="shared" si="0"/>
        <v>5941.2615476566743</v>
      </c>
      <c r="I5" s="17">
        <f t="shared" si="0"/>
        <v>5424.6301087300062</v>
      </c>
      <c r="J5" s="17">
        <f t="shared" si="0"/>
        <v>5309.2124468421343</v>
      </c>
      <c r="K5" s="17">
        <f t="shared" si="0"/>
        <v>6238.3246250395068</v>
      </c>
      <c r="L5" s="17">
        <f t="shared" si="0"/>
        <v>4990.659700031606</v>
      </c>
      <c r="M5" s="17">
        <f t="shared" si="0"/>
        <v>7129.5138571880088</v>
      </c>
      <c r="N5" s="17">
        <f t="shared" si="0"/>
        <v>12476.649250079014</v>
      </c>
      <c r="O5" s="17">
        <f t="shared" si="0"/>
        <v>20794.415416798362</v>
      </c>
      <c r="P5" s="17"/>
      <c r="Q5" s="17"/>
      <c r="R5" s="17">
        <f t="shared" si="0"/>
        <v>4536.963363665096</v>
      </c>
      <c r="S5" s="17">
        <f t="shared" si="0"/>
        <v>3780.8028030542473</v>
      </c>
      <c r="T5" s="17">
        <f t="shared" si="0"/>
        <v>3960.8410317711159</v>
      </c>
      <c r="U5" s="17">
        <f t="shared" si="0"/>
        <v>4536.963363665096</v>
      </c>
      <c r="V5" s="17">
        <f t="shared" si="0"/>
        <v>5309.2124468421343</v>
      </c>
      <c r="W5" s="17">
        <f t="shared" si="0"/>
        <v>9597.4225000607803</v>
      </c>
      <c r="X5" s="17">
        <f t="shared" si="0"/>
        <v>5671.2042045813705</v>
      </c>
      <c r="Y5" s="17">
        <f t="shared" si="0"/>
        <v>3838.9690000243122</v>
      </c>
      <c r="Z5" s="18">
        <f t="shared" si="0"/>
        <v>1247.6649250079015</v>
      </c>
      <c r="AA5" s="18">
        <f t="shared" si="0"/>
        <v>3838.9690000243122</v>
      </c>
      <c r="AB5" s="18">
        <f t="shared" si="0"/>
        <v>1919.4845000121561</v>
      </c>
      <c r="AC5" s="19">
        <f t="shared" si="0"/>
        <v>3838.9690000243122</v>
      </c>
      <c r="AD5" s="19">
        <f t="shared" si="0"/>
        <v>3838.9690000243122</v>
      </c>
      <c r="AE5" s="19">
        <f t="shared" si="0"/>
        <v>3838.9690000243122</v>
      </c>
      <c r="AF5" s="19">
        <f t="shared" si="0"/>
        <v>3838.9690000243122</v>
      </c>
      <c r="AG5" s="19">
        <f t="shared" si="0"/>
        <v>3838.9690000243122</v>
      </c>
      <c r="AH5" s="19">
        <f t="shared" si="0"/>
        <v>3838.9690000243122</v>
      </c>
      <c r="AI5" s="20">
        <f t="shared" si="0"/>
        <v>1247.6649250079015</v>
      </c>
      <c r="AJ5" s="20">
        <f t="shared" si="0"/>
        <v>1247.6649250079015</v>
      </c>
      <c r="AK5" s="20">
        <f t="shared" si="0"/>
        <v>1247.6649250079015</v>
      </c>
      <c r="AL5" s="21">
        <f t="shared" si="0"/>
        <v>22684.816818325482</v>
      </c>
      <c r="AM5" s="21">
        <f t="shared" si="0"/>
        <v>22684.816818325482</v>
      </c>
      <c r="AN5" s="21">
        <f t="shared" si="0"/>
        <v>22684.816818325482</v>
      </c>
      <c r="AO5" s="21">
        <f t="shared" si="0"/>
        <v>22684.816818325482</v>
      </c>
      <c r="AP5" s="21">
        <f t="shared" si="0"/>
        <v>22684.816818325482</v>
      </c>
      <c r="AQ5" s="21">
        <f t="shared" si="0"/>
        <v>22684.816818325482</v>
      </c>
      <c r="AR5" s="22">
        <f t="shared" si="0"/>
        <v>22684.816818325482</v>
      </c>
      <c r="AS5" s="22">
        <f t="shared" si="0"/>
        <v>11882.523095313349</v>
      </c>
      <c r="AT5" s="22">
        <f t="shared" si="0"/>
        <v>8049.4511290832352</v>
      </c>
      <c r="AU5" s="22">
        <f t="shared" si="0"/>
        <v>6238.3246250395068</v>
      </c>
      <c r="AV5" s="22">
        <f t="shared" si="0"/>
        <v>5092.5098979914355</v>
      </c>
    </row>
    <row r="6" spans="1:48" x14ac:dyDescent="0.45">
      <c r="C6" s="12" t="s">
        <v>112</v>
      </c>
      <c r="D6" s="23">
        <f>[1]Data!W4394</f>
        <v>2041</v>
      </c>
      <c r="E6" s="23">
        <f>[1]Data!X4394</f>
        <v>2041</v>
      </c>
      <c r="F6" s="23">
        <f>[1]Data!Y4394</f>
        <v>2041</v>
      </c>
      <c r="G6" s="23">
        <f>[1]Data!Z4394</f>
        <v>2041</v>
      </c>
      <c r="H6" s="23">
        <f>[1]Data!AA4394</f>
        <v>2041</v>
      </c>
      <c r="I6" s="23">
        <f>[1]Data!AB4394</f>
        <v>2041</v>
      </c>
      <c r="J6" s="23">
        <f>[1]Data!AC4394</f>
        <v>2041</v>
      </c>
      <c r="K6" s="23">
        <f>[1]Data!AD4394</f>
        <v>2041</v>
      </c>
      <c r="L6" s="23">
        <f>[1]Data!AE4394</f>
        <v>2041</v>
      </c>
      <c r="M6" s="23">
        <f>[1]Data!AF4394</f>
        <v>2041</v>
      </c>
      <c r="N6" s="23">
        <f>[1]Data!AG4394</f>
        <v>2041</v>
      </c>
      <c r="O6" s="23">
        <f>[1]Data!AH4394</f>
        <v>2041</v>
      </c>
      <c r="P6" s="23">
        <f>[1]Data!AI4394</f>
        <v>2041</v>
      </c>
      <c r="Q6" s="23">
        <f>[1]Data!AJ4394</f>
        <v>2041</v>
      </c>
      <c r="R6" s="23">
        <f>[1]Data!AK4394</f>
        <v>2041</v>
      </c>
      <c r="S6" s="23">
        <f>[1]Data!AL4394</f>
        <v>2041</v>
      </c>
      <c r="T6" s="23">
        <f>[1]Data!AM4394</f>
        <v>2041</v>
      </c>
      <c r="U6" s="23">
        <f>[1]Data!AN4394</f>
        <v>2041</v>
      </c>
      <c r="V6" s="23">
        <f>[1]Data!AO4394</f>
        <v>2041</v>
      </c>
      <c r="W6" s="23">
        <f>[1]Data!AP4394</f>
        <v>2041</v>
      </c>
      <c r="X6" s="23">
        <f>[1]Data!AQ4394</f>
        <v>2041</v>
      </c>
      <c r="Y6" s="23">
        <f>[1]Data!AR4394</f>
        <v>2041</v>
      </c>
      <c r="Z6" s="24">
        <f>[1]Data!AU4394</f>
        <v>4028</v>
      </c>
      <c r="AA6" s="24">
        <f>[1]Data!AV4394</f>
        <v>4028</v>
      </c>
      <c r="AB6" s="24">
        <f>[1]Data!AW4394</f>
        <v>4028</v>
      </c>
      <c r="AC6" s="13">
        <f>[1]Data!AX4394</f>
        <v>1509</v>
      </c>
      <c r="AD6" s="13">
        <f>[1]Data!AY4394</f>
        <v>1442</v>
      </c>
      <c r="AE6" s="13">
        <f>[1]Data!AZ4394</f>
        <v>1393</v>
      </c>
      <c r="AF6" s="13">
        <f>[1]Data!BA4394</f>
        <v>1480</v>
      </c>
      <c r="AG6" s="13">
        <f>[1]Data!BB4394</f>
        <v>1475</v>
      </c>
      <c r="AH6" s="13">
        <f>[1]Data!BC4394</f>
        <v>1474</v>
      </c>
      <c r="AI6" s="14">
        <f>[1]Data!BD4394</f>
        <v>2260</v>
      </c>
      <c r="AJ6" s="14">
        <f>[1]Data!BE4394</f>
        <v>2260</v>
      </c>
      <c r="AK6" s="14">
        <f>[1]Data!BF4394</f>
        <v>2260</v>
      </c>
      <c r="AL6" s="15">
        <f>[1]Data!BH4394</f>
        <v>1110</v>
      </c>
      <c r="AM6" s="15">
        <f>[1]Data!BI4394</f>
        <v>1088</v>
      </c>
      <c r="AN6" s="15">
        <f>[1]Data!BJ4394</f>
        <v>1244</v>
      </c>
      <c r="AO6" s="15">
        <f>[1]Data!BK4394</f>
        <v>1235</v>
      </c>
      <c r="AP6" s="15">
        <f>[1]Data!BL4394</f>
        <v>1227</v>
      </c>
      <c r="AQ6" s="15">
        <f>[1]Data!BM4394</f>
        <v>1199</v>
      </c>
      <c r="AR6" s="16">
        <f>[1]Data!BN4394</f>
        <v>1310</v>
      </c>
      <c r="AS6" s="16">
        <f>[1]Data!BO4394</f>
        <v>1158</v>
      </c>
      <c r="AT6" s="16">
        <f>[1]Data!BP4394</f>
        <v>1161</v>
      </c>
      <c r="AU6" s="16">
        <f>[1]Data!BQ4394</f>
        <v>1159</v>
      </c>
      <c r="AV6" s="16">
        <f>[1]Data!BR4394</f>
        <v>1152</v>
      </c>
    </row>
    <row r="7" spans="1:48" x14ac:dyDescent="0.45">
      <c r="C7" s="12" t="s">
        <v>113</v>
      </c>
      <c r="D7" s="25">
        <f>D6/4391</f>
        <v>0.46481439307674788</v>
      </c>
      <c r="E7" s="25">
        <f t="shared" ref="E7:AV7" si="1">E6/4391</f>
        <v>0.46481439307674788</v>
      </c>
      <c r="F7" s="25">
        <f t="shared" si="1"/>
        <v>0.46481439307674788</v>
      </c>
      <c r="G7" s="25">
        <f t="shared" si="1"/>
        <v>0.46481439307674788</v>
      </c>
      <c r="H7" s="25">
        <f t="shared" si="1"/>
        <v>0.46481439307674788</v>
      </c>
      <c r="I7" s="25">
        <f t="shared" si="1"/>
        <v>0.46481439307674788</v>
      </c>
      <c r="J7" s="25">
        <f t="shared" si="1"/>
        <v>0.46481439307674788</v>
      </c>
      <c r="K7" s="25">
        <f t="shared" si="1"/>
        <v>0.46481439307674788</v>
      </c>
      <c r="L7" s="25">
        <f t="shared" si="1"/>
        <v>0.46481439307674788</v>
      </c>
      <c r="M7" s="25">
        <f t="shared" si="1"/>
        <v>0.46481439307674788</v>
      </c>
      <c r="N7" s="25">
        <f t="shared" si="1"/>
        <v>0.46481439307674788</v>
      </c>
      <c r="O7" s="25">
        <f t="shared" si="1"/>
        <v>0.46481439307674788</v>
      </c>
      <c r="P7" s="25">
        <f t="shared" si="1"/>
        <v>0.46481439307674788</v>
      </c>
      <c r="Q7" s="25">
        <f t="shared" si="1"/>
        <v>0.46481439307674788</v>
      </c>
      <c r="R7" s="25">
        <f t="shared" si="1"/>
        <v>0.46481439307674788</v>
      </c>
      <c r="S7" s="25">
        <f t="shared" si="1"/>
        <v>0.46481439307674788</v>
      </c>
      <c r="T7" s="25">
        <f t="shared" si="1"/>
        <v>0.46481439307674788</v>
      </c>
      <c r="U7" s="25">
        <f t="shared" si="1"/>
        <v>0.46481439307674788</v>
      </c>
      <c r="V7" s="25">
        <f t="shared" si="1"/>
        <v>0.46481439307674788</v>
      </c>
      <c r="W7" s="25">
        <f t="shared" si="1"/>
        <v>0.46481439307674788</v>
      </c>
      <c r="X7" s="25">
        <f t="shared" si="1"/>
        <v>0.46481439307674788</v>
      </c>
      <c r="Y7" s="25">
        <f t="shared" si="1"/>
        <v>0.46481439307674788</v>
      </c>
      <c r="Z7" s="26">
        <f t="shared" si="1"/>
        <v>0.91733090412206786</v>
      </c>
      <c r="AA7" s="26">
        <f t="shared" si="1"/>
        <v>0.91733090412206786</v>
      </c>
      <c r="AB7" s="26">
        <f t="shared" si="1"/>
        <v>0.91733090412206786</v>
      </c>
      <c r="AC7" s="27">
        <f t="shared" si="1"/>
        <v>0.34365748121156914</v>
      </c>
      <c r="AD7" s="27">
        <f t="shared" si="1"/>
        <v>0.32839899795035299</v>
      </c>
      <c r="AE7" s="27">
        <f t="shared" si="1"/>
        <v>0.31723980869961282</v>
      </c>
      <c r="AF7" s="27">
        <f t="shared" si="1"/>
        <v>0.33705306308358007</v>
      </c>
      <c r="AG7" s="27">
        <f t="shared" si="1"/>
        <v>0.33591437030289228</v>
      </c>
      <c r="AH7" s="27">
        <f t="shared" si="1"/>
        <v>0.33568663174675473</v>
      </c>
      <c r="AI7" s="28">
        <f t="shared" si="1"/>
        <v>0.51468913687087225</v>
      </c>
      <c r="AJ7" s="28">
        <f t="shared" si="1"/>
        <v>0.51468913687087225</v>
      </c>
      <c r="AK7" s="28">
        <f t="shared" si="1"/>
        <v>0.51468913687087225</v>
      </c>
      <c r="AL7" s="29">
        <f t="shared" si="1"/>
        <v>0.25278979731268503</v>
      </c>
      <c r="AM7" s="29">
        <f t="shared" si="1"/>
        <v>0.24777954907765884</v>
      </c>
      <c r="AN7" s="29">
        <f t="shared" si="1"/>
        <v>0.28330676383511727</v>
      </c>
      <c r="AO7" s="29">
        <f t="shared" si="1"/>
        <v>0.28125711682987931</v>
      </c>
      <c r="AP7" s="29">
        <f t="shared" si="1"/>
        <v>0.27943520838077884</v>
      </c>
      <c r="AQ7" s="29">
        <f t="shared" si="1"/>
        <v>0.27305852880892734</v>
      </c>
      <c r="AR7" s="30">
        <f t="shared" si="1"/>
        <v>0.29833750854019586</v>
      </c>
      <c r="AS7" s="30">
        <f t="shared" si="1"/>
        <v>0.26372124800728763</v>
      </c>
      <c r="AT7" s="30">
        <f t="shared" si="1"/>
        <v>0.26440446367570031</v>
      </c>
      <c r="AU7" s="30">
        <f t="shared" si="1"/>
        <v>0.26394898656342519</v>
      </c>
      <c r="AV7" s="30">
        <f t="shared" si="1"/>
        <v>0.26235481667046229</v>
      </c>
    </row>
    <row r="8" spans="1:48" x14ac:dyDescent="0.45">
      <c r="C8" s="12" t="s">
        <v>114</v>
      </c>
      <c r="D8" s="17">
        <f>[1]Data!W4393</f>
        <v>5036080.7029355755</v>
      </c>
      <c r="E8" s="17">
        <f>[1]Data!X4393</f>
        <v>8311456.4272816787</v>
      </c>
      <c r="F8" s="17">
        <f>[1]Data!Y4393</f>
        <v>7050898.3540045694</v>
      </c>
      <c r="G8" s="17">
        <f>[1]Data!Z4393</f>
        <v>3798857.3761367602</v>
      </c>
      <c r="H8" s="17">
        <f>[1]Data!AA4393</f>
        <v>4366243.3358554849</v>
      </c>
      <c r="I8" s="17">
        <f>[1]Data!AB4393</f>
        <v>4628118.4926250856</v>
      </c>
      <c r="J8" s="17">
        <f>[1]Data!AC4393</f>
        <v>4625080.4137901189</v>
      </c>
      <c r="K8" s="17">
        <f>[1]Data!AD4393</f>
        <v>4171855.2043058225</v>
      </c>
      <c r="L8" s="17">
        <f>[1]Data!AE4393</f>
        <v>4528575.748724171</v>
      </c>
      <c r="M8" s="17">
        <f>[1]Data!AF4393</f>
        <v>3967472.7682373971</v>
      </c>
      <c r="N8" s="17">
        <f>[1]Data!AG4393</f>
        <v>3408492.3131690854</v>
      </c>
      <c r="O8" s="17">
        <f>[1]Data!AH4393</f>
        <v>3093758.3130713552</v>
      </c>
      <c r="P8" s="17">
        <f>[1]Data!AI4393</f>
        <v>3310982.971746969</v>
      </c>
      <c r="Q8" s="17">
        <f>[1]Data!AJ4393</f>
        <v>3242706.7225724314</v>
      </c>
      <c r="R8" s="17">
        <f>[1]Data!AK4393</f>
        <v>5270652.53208452</v>
      </c>
      <c r="S8" s="17">
        <f>[1]Data!AL4393</f>
        <v>5257961.587348179</v>
      </c>
      <c r="T8" s="17">
        <f>[1]Data!AM4393</f>
        <v>5479477.5809191037</v>
      </c>
      <c r="U8" s="17">
        <f>[1]Data!AN4393</f>
        <v>4914824.9748532148</v>
      </c>
      <c r="V8" s="17">
        <f>[1]Data!AO4393</f>
        <v>4498459.9176465748</v>
      </c>
      <c r="W8" s="17">
        <f>[1]Data!AP4393</f>
        <v>3778078.7030097842</v>
      </c>
      <c r="X8" s="17">
        <f>[1]Data!AQ4393</f>
        <v>4429712.8637256082</v>
      </c>
      <c r="Y8" s="17">
        <f>[1]Data!AR4393</f>
        <v>5144642.9837177852</v>
      </c>
      <c r="Z8" s="18">
        <f>[1]Data!AU4393</f>
        <v>17326266</v>
      </c>
      <c r="AA8" s="18">
        <f>[1]Data!AV4393</f>
        <v>5435328</v>
      </c>
      <c r="AB8" s="18">
        <f>[1]Data!AW4393</f>
        <v>9967751</v>
      </c>
      <c r="AC8" s="19">
        <f>[1]Data!AX4393</f>
        <v>10226141.814916002</v>
      </c>
      <c r="AD8" s="19">
        <f>[1]Data!AY4393</f>
        <v>10239018.728201006</v>
      </c>
      <c r="AE8" s="19">
        <f>[1]Data!AZ4393</f>
        <v>9995515.1388580259</v>
      </c>
      <c r="AF8" s="19">
        <f>[1]Data!BA4393</f>
        <v>10501222.113333005</v>
      </c>
      <c r="AG8" s="19">
        <f>[1]Data!BB4393</f>
        <v>10661402.958915014</v>
      </c>
      <c r="AH8" s="19">
        <f>[1]Data!BC4393</f>
        <v>10400479.290924003</v>
      </c>
      <c r="AI8" s="20">
        <f>[1]Data!BD4393</f>
        <v>1467482.2396947108</v>
      </c>
      <c r="AJ8" s="20">
        <f>[1]Data!BE4393</f>
        <v>1160683.0190999419</v>
      </c>
      <c r="AK8" s="20">
        <f>[1]Data!BF4393</f>
        <v>1331036.6720366827</v>
      </c>
      <c r="AL8" s="21">
        <f>[1]Data!BH4393</f>
        <v>1997628.9800000002</v>
      </c>
      <c r="AM8" s="21">
        <f>[1]Data!BI4393</f>
        <v>2006439.1300000013</v>
      </c>
      <c r="AN8" s="21">
        <f>[1]Data!BJ4393</f>
        <v>2072194.8099999984</v>
      </c>
      <c r="AO8" s="21">
        <f>[1]Data!BK4393</f>
        <v>2088813.4899999986</v>
      </c>
      <c r="AP8" s="21">
        <f>[1]Data!BL4393</f>
        <v>2000203.2345060906</v>
      </c>
      <c r="AQ8" s="21">
        <f>[1]Data!BM4393</f>
        <v>2010448.6271602071</v>
      </c>
      <c r="AR8" s="22">
        <f>[1]Data!BN4393</f>
        <v>2076133</v>
      </c>
      <c r="AS8" s="22">
        <f>[1]Data!BO4393</f>
        <v>2437022</v>
      </c>
      <c r="AT8" s="22">
        <f>[1]Data!BP4393</f>
        <v>3218998</v>
      </c>
      <c r="AU8" s="22">
        <f>[1]Data!BQ4393</f>
        <v>3723780.5</v>
      </c>
      <c r="AV8" s="22">
        <f>[1]Data!BR4393</f>
        <v>4183459</v>
      </c>
    </row>
    <row r="9" spans="1:48" x14ac:dyDescent="0.45">
      <c r="C9" s="12" t="s">
        <v>48</v>
      </c>
      <c r="D9" s="17">
        <v>731915.15778629354</v>
      </c>
      <c r="E9" s="17">
        <v>794932.75626909081</v>
      </c>
      <c r="F9" s="17">
        <v>868737.65231947519</v>
      </c>
      <c r="G9" s="17">
        <v>624435.46586496255</v>
      </c>
      <c r="H9" s="17">
        <v>738461.94428853679</v>
      </c>
      <c r="I9" s="17">
        <v>807180.76065885345</v>
      </c>
      <c r="J9" s="17">
        <v>729279.04451904318</v>
      </c>
      <c r="K9" s="17">
        <v>628837.70801029087</v>
      </c>
      <c r="L9" s="17">
        <v>710878.14492837049</v>
      </c>
      <c r="M9" s="17">
        <v>724831.26624133403</v>
      </c>
      <c r="N9" s="17">
        <v>635332.78395808476</v>
      </c>
      <c r="O9" s="17">
        <v>592939.94387514004</v>
      </c>
      <c r="P9" s="17">
        <v>1006179.0095382773</v>
      </c>
      <c r="Q9" s="17">
        <v>951835.8449493238</v>
      </c>
      <c r="R9" s="17">
        <v>962873.07828823256</v>
      </c>
      <c r="S9" s="17">
        <v>699312.57340169605</v>
      </c>
      <c r="T9" s="17">
        <v>1061942.1893882237</v>
      </c>
      <c r="U9" s="17">
        <v>719981.81065152085</v>
      </c>
      <c r="V9" s="17">
        <v>720108.04536547989</v>
      </c>
      <c r="W9" s="17">
        <v>735100.5709334882</v>
      </c>
      <c r="X9" s="17">
        <v>701784.29373006383</v>
      </c>
      <c r="Y9" s="17">
        <v>705506.31884933868</v>
      </c>
      <c r="Z9" s="18">
        <v>2510667</v>
      </c>
      <c r="AA9" s="18">
        <v>1327409</v>
      </c>
      <c r="AB9" s="18">
        <v>1633179</v>
      </c>
      <c r="AC9" s="19">
        <v>1679045.4276190004</v>
      </c>
      <c r="AD9" s="19">
        <v>1677248.6923100001</v>
      </c>
      <c r="AE9" s="19">
        <v>1760119.1810970006</v>
      </c>
      <c r="AF9" s="19">
        <v>1668663.6133549993</v>
      </c>
      <c r="AG9" s="19">
        <v>1687647.9802400013</v>
      </c>
      <c r="AH9" s="19">
        <v>1787572.6015249989</v>
      </c>
      <c r="AI9" s="20">
        <v>183799.83989823706</v>
      </c>
      <c r="AJ9" s="20">
        <v>140684.90516508298</v>
      </c>
      <c r="AK9" s="20">
        <v>154118.21084534156</v>
      </c>
      <c r="AL9" s="21">
        <v>271289.91000000003</v>
      </c>
      <c r="AM9" s="21">
        <v>280990.83</v>
      </c>
      <c r="AN9" s="21">
        <v>315082.87</v>
      </c>
      <c r="AO9" s="21">
        <v>322588.8199999996</v>
      </c>
      <c r="AP9" s="21">
        <v>288312.11502358975</v>
      </c>
      <c r="AQ9" s="21">
        <v>305030.39640575211</v>
      </c>
      <c r="AR9" s="22">
        <v>311544</v>
      </c>
      <c r="AS9" s="22">
        <v>311948</v>
      </c>
      <c r="AT9" s="22">
        <v>378215</v>
      </c>
      <c r="AU9" s="22">
        <v>397048</v>
      </c>
      <c r="AV9" s="22">
        <v>407323</v>
      </c>
    </row>
    <row r="10" spans="1:48" x14ac:dyDescent="0.45">
      <c r="C10" s="12" t="s">
        <v>49</v>
      </c>
      <c r="D10" s="31">
        <f>D9/D8</f>
        <v>0.14533427896809792</v>
      </c>
      <c r="E10" s="31">
        <f t="shared" ref="E10:AV10" si="2">E9/E8</f>
        <v>9.5643015544157675E-2</v>
      </c>
      <c r="F10" s="31">
        <f t="shared" si="2"/>
        <v>0.12320949880465575</v>
      </c>
      <c r="G10" s="31">
        <f t="shared" si="2"/>
        <v>0.16437454845961624</v>
      </c>
      <c r="H10" s="31">
        <f t="shared" si="2"/>
        <v>0.1691298188134191</v>
      </c>
      <c r="I10" s="31">
        <f t="shared" si="2"/>
        <v>0.1744079720398467</v>
      </c>
      <c r="J10" s="31">
        <f t="shared" si="2"/>
        <v>0.15767921404017712</v>
      </c>
      <c r="K10" s="31">
        <f t="shared" si="2"/>
        <v>0.15073334936487245</v>
      </c>
      <c r="L10" s="31">
        <f t="shared" si="2"/>
        <v>0.15697609676257379</v>
      </c>
      <c r="M10" s="31">
        <f t="shared" si="2"/>
        <v>0.18269344456354014</v>
      </c>
      <c r="N10" s="31">
        <f t="shared" si="2"/>
        <v>0.18639701239853368</v>
      </c>
      <c r="O10" s="31">
        <f t="shared" si="2"/>
        <v>0.19165684060384594</v>
      </c>
      <c r="P10" s="31">
        <f t="shared" si="2"/>
        <v>0.30389132717508016</v>
      </c>
      <c r="Q10" s="31">
        <f t="shared" si="2"/>
        <v>0.29353127691863379</v>
      </c>
      <c r="R10" s="31">
        <f t="shared" si="2"/>
        <v>0.18268574382903222</v>
      </c>
      <c r="S10" s="31">
        <f t="shared" si="2"/>
        <v>0.13300070032546399</v>
      </c>
      <c r="T10" s="31">
        <f t="shared" si="2"/>
        <v>0.19380354672609101</v>
      </c>
      <c r="U10" s="31">
        <f t="shared" si="2"/>
        <v>0.14649185155836067</v>
      </c>
      <c r="V10" s="31">
        <f t="shared" si="2"/>
        <v>0.16007879553191914</v>
      </c>
      <c r="W10" s="31">
        <f t="shared" si="2"/>
        <v>0.19456994645132053</v>
      </c>
      <c r="X10" s="31">
        <f t="shared" si="2"/>
        <v>0.15842658775400364</v>
      </c>
      <c r="Y10" s="31">
        <f t="shared" si="2"/>
        <v>0.13713416481613722</v>
      </c>
      <c r="Z10" s="32">
        <f t="shared" si="2"/>
        <v>0.14490525540817623</v>
      </c>
      <c r="AA10" s="32">
        <f t="shared" si="2"/>
        <v>0.24421874816018463</v>
      </c>
      <c r="AB10" s="32">
        <f t="shared" si="2"/>
        <v>0.1638462878938288</v>
      </c>
      <c r="AC10" s="33">
        <f t="shared" si="2"/>
        <v>0.16419148668268221</v>
      </c>
      <c r="AD10" s="33">
        <f t="shared" si="2"/>
        <v>0.16380951503588981</v>
      </c>
      <c r="AE10" s="33">
        <f t="shared" si="2"/>
        <v>0.17609089242979145</v>
      </c>
      <c r="AF10" s="33">
        <f t="shared" si="2"/>
        <v>0.15890184926536885</v>
      </c>
      <c r="AG10" s="33">
        <f t="shared" si="2"/>
        <v>0.15829511244847924</v>
      </c>
      <c r="AH10" s="33">
        <f t="shared" si="2"/>
        <v>0.17187405998538233</v>
      </c>
      <c r="AI10" s="34">
        <f t="shared" si="2"/>
        <v>0.12524842545043274</v>
      </c>
      <c r="AJ10" s="34">
        <f t="shared" si="2"/>
        <v>0.12120872180431989</v>
      </c>
      <c r="AK10" s="34">
        <f t="shared" si="2"/>
        <v>0.11578810267452506</v>
      </c>
      <c r="AL10" s="35">
        <f t="shared" si="2"/>
        <v>0.13580595431690223</v>
      </c>
      <c r="AM10" s="35">
        <f t="shared" si="2"/>
        <v>0.14004453252464222</v>
      </c>
      <c r="AN10" s="35">
        <f t="shared" si="2"/>
        <v>0.15205272616236321</v>
      </c>
      <c r="AO10" s="35">
        <f t="shared" si="2"/>
        <v>0.15443639249955238</v>
      </c>
      <c r="AP10" s="35">
        <f t="shared" si="2"/>
        <v>0.14414141025763441</v>
      </c>
      <c r="AQ10" s="35">
        <f t="shared" si="2"/>
        <v>0.15172255201398144</v>
      </c>
      <c r="AR10" s="36">
        <f t="shared" si="2"/>
        <v>0.15005975050731335</v>
      </c>
      <c r="AS10" s="36">
        <f t="shared" si="2"/>
        <v>0.12800376853389095</v>
      </c>
      <c r="AT10" s="36">
        <f t="shared" si="2"/>
        <v>0.11749463652975242</v>
      </c>
      <c r="AU10" s="36">
        <f t="shared" si="2"/>
        <v>0.10662497427009997</v>
      </c>
      <c r="AV10" s="36">
        <f t="shared" si="2"/>
        <v>9.7365122975987095E-2</v>
      </c>
    </row>
    <row r="12" spans="1:48" x14ac:dyDescent="0.45">
      <c r="C12" s="12" t="s">
        <v>50</v>
      </c>
      <c r="D12" s="23">
        <f>'[1]Data _ normalized'!Q8</f>
        <v>2.7402280000000001</v>
      </c>
      <c r="E12" s="23">
        <f>'[1]Data _ normalized'!R8</f>
        <v>4.6431399999999998</v>
      </c>
      <c r="F12" s="23">
        <f>'[1]Data _ normalized'!S8</f>
        <v>3.7349319999999997</v>
      </c>
      <c r="G12" s="23">
        <f>'[1]Data _ normalized'!T8</f>
        <v>2.3365799999999997</v>
      </c>
      <c r="H12" s="23">
        <f>'[1]Data _ normalized'!U8</f>
        <v>2.5095719999999999</v>
      </c>
      <c r="I12" s="23">
        <f>'[1]Data _ normalized'!V8</f>
        <v>2.5672359999999999</v>
      </c>
      <c r="J12" s="23">
        <f>'[1]Data _ normalized'!W8</f>
        <v>2.5816520000000001</v>
      </c>
      <c r="K12" s="23">
        <f>'[1]Data _ normalized'!X8</f>
        <v>2.4807399999999999</v>
      </c>
      <c r="L12" s="23">
        <f>'[1]Data _ normalized'!Y8</f>
        <v>2.6248999999999998</v>
      </c>
      <c r="M12" s="23">
        <f>'[1]Data _ normalized'!Z8</f>
        <v>2.4086599999999998</v>
      </c>
      <c r="N12" s="23">
        <f>'[1]Data _ normalized'!AA8</f>
        <v>2.1924199999999998</v>
      </c>
      <c r="O12" s="23">
        <f>'[1]Data _ normalized'!AB8</f>
        <v>2.0770919999999999</v>
      </c>
      <c r="P12" s="23">
        <f>'[1]Data _ normalized'!AC8</f>
        <v>1.9040999999999999</v>
      </c>
      <c r="Q12" s="23">
        <f>'[1]Data _ normalized'!AD8</f>
        <v>1.9040999999999999</v>
      </c>
      <c r="R12" s="23">
        <f>'[1]Data _ normalized'!AE8</f>
        <v>2.6969799999999999</v>
      </c>
      <c r="S12" s="23">
        <f>'[1]Data _ normalized'!AF8</f>
        <v>2.855556</v>
      </c>
      <c r="T12" s="23">
        <f>'[1]Data _ normalized'!AG8</f>
        <v>2.8123079999999998</v>
      </c>
      <c r="U12" s="23">
        <f>'[1]Data _ normalized'!AH8</f>
        <v>2.6969799999999999</v>
      </c>
      <c r="V12" s="23">
        <f>'[1]Data _ normalized'!AI8</f>
        <v>2.5816520000000001</v>
      </c>
      <c r="W12" s="23">
        <f>'[1]Data _ normalized'!AJ8</f>
        <v>2.2789159999999997</v>
      </c>
      <c r="X12" s="23">
        <f>'[1]Data _ normalized'!AK8</f>
        <v>2.5384039999999999</v>
      </c>
      <c r="Y12" s="23">
        <f>'[1]Data _ normalized'!AL8</f>
        <v>2.8411399999999998</v>
      </c>
      <c r="Z12" s="24">
        <f>'[1]Data _ normalized'!AO8</f>
        <v>4.7873000000000001</v>
      </c>
      <c r="AA12" s="24">
        <f>'[1]Data _ normalized'!AP8</f>
        <v>2.8411399999999998</v>
      </c>
      <c r="AB12" s="24">
        <f>'[1]Data _ normalized'!AQ8</f>
        <v>3.7781799999999999</v>
      </c>
      <c r="AC12" s="13">
        <f>'[1]Data _ normalized'!AR8</f>
        <v>2.8411399999999998</v>
      </c>
      <c r="AD12" s="13">
        <f>'[1]Data _ normalized'!AS8</f>
        <v>2.8411399999999998</v>
      </c>
      <c r="AE12" s="13">
        <f>'[1]Data _ normalized'!AT8</f>
        <v>2.8411399999999998</v>
      </c>
      <c r="AF12" s="13">
        <f>'[1]Data _ normalized'!AU8</f>
        <v>2.8411399999999998</v>
      </c>
      <c r="AG12" s="13">
        <f>'[1]Data _ normalized'!AV8</f>
        <v>2.8411399999999998</v>
      </c>
      <c r="AH12" s="13">
        <f>'[1]Data _ normalized'!AW8</f>
        <v>2.8411399999999998</v>
      </c>
      <c r="AI12" s="14">
        <f>'[1]Data _ normalized'!AX8</f>
        <v>4.7873000000000001</v>
      </c>
      <c r="AJ12" s="14">
        <f>'[1]Data _ normalized'!AY8</f>
        <v>4.7873000000000001</v>
      </c>
      <c r="AK12" s="14">
        <f>'[1]Data _ normalized'!AZ8</f>
        <v>4.7873000000000001</v>
      </c>
      <c r="AL12" s="15">
        <f>'[1]Data _ normalized'!BB8</f>
        <v>2.0626759999999997</v>
      </c>
      <c r="AM12" s="15">
        <f>'[1]Data _ normalized'!BC8</f>
        <v>2.0626759999999997</v>
      </c>
      <c r="AN12" s="15">
        <f>'[1]Data _ normalized'!BD8</f>
        <v>2.0626759999999997</v>
      </c>
      <c r="AO12" s="15">
        <f>'[1]Data _ normalized'!BE8</f>
        <v>2.0626759999999997</v>
      </c>
      <c r="AP12" s="15">
        <f>'[1]Data _ normalized'!BF8</f>
        <v>2.0626759999999997</v>
      </c>
      <c r="AQ12" s="15">
        <f>'[1]Data _ normalized'!BG8</f>
        <v>2.0626759999999997</v>
      </c>
      <c r="AR12" s="16">
        <f>'[1]Data _ normalized'!BH8</f>
        <v>2.0626759999999997</v>
      </c>
      <c r="AS12" s="16">
        <f>'[1]Data _ normalized'!BI8</f>
        <v>2.206836</v>
      </c>
      <c r="AT12" s="16">
        <f>'[1]Data _ normalized'!BJ8</f>
        <v>2.3509959999999999</v>
      </c>
      <c r="AU12" s="16">
        <f>'[1]Data _ normalized'!BK8</f>
        <v>2.4807399999999999</v>
      </c>
      <c r="AV12" s="16">
        <f>'[1]Data _ normalized'!BL8</f>
        <v>2.610484</v>
      </c>
    </row>
    <row r="13" spans="1:48" x14ac:dyDescent="0.45">
      <c r="C13" s="12" t="s">
        <v>51</v>
      </c>
      <c r="D13" s="23">
        <f>('[1]Peri fraction estimate'!$I$1*D4)+'[1]Peri fraction estimate'!$I$2</f>
        <v>0.125136</v>
      </c>
      <c r="E13" s="23">
        <f>('[1]Peri fraction estimate'!$I$1*E4)+'[1]Peri fraction estimate'!$I$2</f>
        <v>9.7679999999999989E-2</v>
      </c>
      <c r="F13" s="23">
        <f>('[1]Peri fraction estimate'!$I$1*F4)+'[1]Peri fraction estimate'!$I$2</f>
        <v>0.11078399999999999</v>
      </c>
      <c r="G13" s="23">
        <f>('[1]Peri fraction estimate'!$I$1*G4)+'[1]Peri fraction estimate'!$I$2</f>
        <v>0.13095999999999999</v>
      </c>
      <c r="H13" s="23">
        <f>('[1]Peri fraction estimate'!$I$1*H4)+'[1]Peri fraction estimate'!$I$2</f>
        <v>0.12846399999999999</v>
      </c>
      <c r="I13" s="23">
        <f>('[1]Peri fraction estimate'!$I$1*I4)+'[1]Peri fraction estimate'!$I$2</f>
        <v>0.127632</v>
      </c>
      <c r="J13" s="23">
        <f>('[1]Peri fraction estimate'!$I$1*J4)+'[1]Peri fraction estimate'!$I$2</f>
        <v>0.12742399999999998</v>
      </c>
      <c r="K13" s="23">
        <f>('[1]Peri fraction estimate'!$I$1*K4)+'[1]Peri fraction estimate'!$I$2</f>
        <v>0.12887999999999999</v>
      </c>
      <c r="L13" s="23">
        <f>('[1]Peri fraction estimate'!$I$1*L4)+'[1]Peri fraction estimate'!$I$2</f>
        <v>0.1268</v>
      </c>
      <c r="M13" s="23">
        <f>('[1]Peri fraction estimate'!$I$1*M4)+'[1]Peri fraction estimate'!$I$2</f>
        <v>0.12991999999999998</v>
      </c>
      <c r="N13" s="23">
        <f>('[1]Peri fraction estimate'!$I$1*N4)+'[1]Peri fraction estimate'!$I$2</f>
        <v>0.13303999999999999</v>
      </c>
      <c r="O13" s="23">
        <f>('[1]Peri fraction estimate'!$I$1*O4)+'[1]Peri fraction estimate'!$I$2</f>
        <v>0.13470399999999999</v>
      </c>
      <c r="P13" s="23">
        <f>('[1]Peri fraction estimate'!$I$1*P4)+'[1]Peri fraction estimate'!$I$2</f>
        <v>0.13719999999999999</v>
      </c>
      <c r="Q13" s="23">
        <f>('[1]Peri fraction estimate'!$I$1*Q4)+'[1]Peri fraction estimate'!$I$2</f>
        <v>0.13719999999999999</v>
      </c>
      <c r="R13" s="23">
        <f>('[1]Peri fraction estimate'!$I$1*R4)+'[1]Peri fraction estimate'!$I$2</f>
        <v>0.12575999999999998</v>
      </c>
      <c r="S13" s="23">
        <f>('[1]Peri fraction estimate'!$I$1*S4)+'[1]Peri fraction estimate'!$I$2</f>
        <v>0.12347199999999998</v>
      </c>
      <c r="T13" s="23">
        <f>('[1]Peri fraction estimate'!$I$1*T4)+'[1]Peri fraction estimate'!$I$2</f>
        <v>0.12409599999999998</v>
      </c>
      <c r="U13" s="23">
        <f>('[1]Peri fraction estimate'!$I$1*U4)+'[1]Peri fraction estimate'!$I$2</f>
        <v>0.12575999999999998</v>
      </c>
      <c r="V13" s="23">
        <f>('[1]Peri fraction estimate'!$I$1*V4)+'[1]Peri fraction estimate'!$I$2</f>
        <v>0.12742399999999998</v>
      </c>
      <c r="W13" s="23">
        <f>('[1]Peri fraction estimate'!$I$1*W4)+'[1]Peri fraction estimate'!$I$2</f>
        <v>0.13179199999999999</v>
      </c>
      <c r="X13" s="23">
        <f>('[1]Peri fraction estimate'!$I$1*X4)+'[1]Peri fraction estimate'!$I$2</f>
        <v>0.128048</v>
      </c>
      <c r="Y13" s="23">
        <f>('[1]Peri fraction estimate'!$I$1*Y4)+'[1]Peri fraction estimate'!$I$2</f>
        <v>0.12367999999999998</v>
      </c>
      <c r="Z13" s="24">
        <f>('[1]Peri fraction estimate'!$I$1*Z4)+'[1]Peri fraction estimate'!$I$2</f>
        <v>9.5599999999999991E-2</v>
      </c>
      <c r="AA13" s="24">
        <f>('[1]Peri fraction estimate'!$I$1*AA4)+'[1]Peri fraction estimate'!$I$2</f>
        <v>0.12367999999999998</v>
      </c>
      <c r="AB13" s="24">
        <f>('[1]Peri fraction estimate'!$I$1*AB4)+'[1]Peri fraction estimate'!$I$2</f>
        <v>0.11015999999999999</v>
      </c>
      <c r="AC13" s="13">
        <f>('[1]Peri fraction estimate'!$I$1*AC4)+'[1]Peri fraction estimate'!$I$2</f>
        <v>0.12367999999999998</v>
      </c>
      <c r="AD13" s="13">
        <f>('[1]Peri fraction estimate'!$I$1*AD4)+'[1]Peri fraction estimate'!$I$2</f>
        <v>0.12367999999999998</v>
      </c>
      <c r="AE13" s="13">
        <f>('[1]Peri fraction estimate'!$I$1*AE4)+'[1]Peri fraction estimate'!$I$2</f>
        <v>0.12367999999999998</v>
      </c>
      <c r="AF13" s="13">
        <f>('[1]Peri fraction estimate'!$I$1*AF4)+'[1]Peri fraction estimate'!$I$2</f>
        <v>0.12367999999999998</v>
      </c>
      <c r="AG13" s="13">
        <f>('[1]Peri fraction estimate'!$I$1*AG4)+'[1]Peri fraction estimate'!$I$2</f>
        <v>0.12367999999999998</v>
      </c>
      <c r="AH13" s="13">
        <f>('[1]Peri fraction estimate'!$I$1*AH4)+'[1]Peri fraction estimate'!$I$2</f>
        <v>0.12367999999999998</v>
      </c>
      <c r="AI13" s="14">
        <f>('[1]Peri fraction estimate'!$I$1*AI4)+'[1]Peri fraction estimate'!$I$2</f>
        <v>9.5599999999999991E-2</v>
      </c>
      <c r="AJ13" s="14">
        <f>('[1]Peri fraction estimate'!$I$1*AJ4)+'[1]Peri fraction estimate'!$I$2</f>
        <v>9.5599999999999991E-2</v>
      </c>
      <c r="AK13" s="14">
        <f>('[1]Peri fraction estimate'!$I$1*AK4)+'[1]Peri fraction estimate'!$I$2</f>
        <v>9.5599999999999991E-2</v>
      </c>
      <c r="AL13" s="15">
        <f>('[1]Peri fraction estimate'!$I$1*AL4)+'[1]Peri fraction estimate'!$I$2</f>
        <v>0.13491199999999998</v>
      </c>
      <c r="AM13" s="15">
        <f>('[1]Peri fraction estimate'!$I$1*AM4)+'[1]Peri fraction estimate'!$I$2</f>
        <v>0.13491199999999998</v>
      </c>
      <c r="AN13" s="15">
        <f>('[1]Peri fraction estimate'!$I$1*AN4)+'[1]Peri fraction estimate'!$I$2</f>
        <v>0.13491199999999998</v>
      </c>
      <c r="AO13" s="15">
        <f>('[1]Peri fraction estimate'!$I$1*AO4)+'[1]Peri fraction estimate'!$I$2</f>
        <v>0.13491199999999998</v>
      </c>
      <c r="AP13" s="15">
        <f>('[1]Peri fraction estimate'!$I$1*AP4)+'[1]Peri fraction estimate'!$I$2</f>
        <v>0.13491199999999998</v>
      </c>
      <c r="AQ13" s="15">
        <f>('[1]Peri fraction estimate'!$I$1*AQ4)+'[1]Peri fraction estimate'!$I$2</f>
        <v>0.13491199999999998</v>
      </c>
      <c r="AR13" s="16">
        <f>('[1]Peri fraction estimate'!$I$1*AR4)+'[1]Peri fraction estimate'!$I$2</f>
        <v>0.13491199999999998</v>
      </c>
      <c r="AS13" s="16">
        <f>('[1]Peri fraction estimate'!$I$1*AS4)+'[1]Peri fraction estimate'!$I$2</f>
        <v>0.13283199999999998</v>
      </c>
      <c r="AT13" s="16">
        <f>('[1]Peri fraction estimate'!$I$1*AT4)+'[1]Peri fraction estimate'!$I$2</f>
        <v>0.13075199999999998</v>
      </c>
      <c r="AU13" s="16">
        <f>('[1]Peri fraction estimate'!$I$1*AU4)+'[1]Peri fraction estimate'!$I$2</f>
        <v>0.12887999999999999</v>
      </c>
      <c r="AV13" s="16">
        <f>('[1]Peri fraction estimate'!$I$1*AV4)+'[1]Peri fraction estimate'!$I$2</f>
        <v>0.12700799999999998</v>
      </c>
    </row>
    <row r="14" spans="1:48" x14ac:dyDescent="0.45">
      <c r="C14" s="12" t="s">
        <v>52</v>
      </c>
      <c r="D14" s="23">
        <f t="shared" ref="D14:AV14" si="3">D12*D13</f>
        <v>0.34290117100799999</v>
      </c>
      <c r="E14" s="23">
        <f t="shared" si="3"/>
        <v>0.45354191519999992</v>
      </c>
      <c r="F14" s="23">
        <f t="shared" si="3"/>
        <v>0.41377070668799992</v>
      </c>
      <c r="G14" s="23">
        <f t="shared" si="3"/>
        <v>0.30599851679999995</v>
      </c>
      <c r="H14" s="23">
        <f t="shared" si="3"/>
        <v>0.32238965740799996</v>
      </c>
      <c r="I14" s="23">
        <f t="shared" si="3"/>
        <v>0.32766146515199995</v>
      </c>
      <c r="J14" s="23">
        <f t="shared" si="3"/>
        <v>0.32896442444799995</v>
      </c>
      <c r="K14" s="23">
        <f t="shared" si="3"/>
        <v>0.3197177712</v>
      </c>
      <c r="L14" s="23">
        <f t="shared" si="3"/>
        <v>0.33283731999999994</v>
      </c>
      <c r="M14" s="23">
        <f t="shared" si="3"/>
        <v>0.31293310719999995</v>
      </c>
      <c r="N14" s="23">
        <f t="shared" si="3"/>
        <v>0.29167955679999996</v>
      </c>
      <c r="O14" s="23">
        <f t="shared" si="3"/>
        <v>0.279792600768</v>
      </c>
      <c r="P14" s="23">
        <f t="shared" si="3"/>
        <v>0.26124251999999998</v>
      </c>
      <c r="Q14" s="23">
        <f t="shared" si="3"/>
        <v>0.26124251999999998</v>
      </c>
      <c r="R14" s="23">
        <f t="shared" si="3"/>
        <v>0.33917220479999993</v>
      </c>
      <c r="S14" s="23">
        <f t="shared" si="3"/>
        <v>0.35258121043199997</v>
      </c>
      <c r="T14" s="23">
        <f t="shared" si="3"/>
        <v>0.34899617356799995</v>
      </c>
      <c r="U14" s="23">
        <f t="shared" si="3"/>
        <v>0.33917220479999993</v>
      </c>
      <c r="V14" s="23">
        <f t="shared" si="3"/>
        <v>0.32896442444799995</v>
      </c>
      <c r="W14" s="23">
        <f t="shared" si="3"/>
        <v>0.30034289747199994</v>
      </c>
      <c r="X14" s="23">
        <f t="shared" si="3"/>
        <v>0.32503755539199997</v>
      </c>
      <c r="Y14" s="23">
        <f t="shared" si="3"/>
        <v>0.35139219519999992</v>
      </c>
      <c r="Z14" s="24">
        <f t="shared" si="3"/>
        <v>0.45766587999999997</v>
      </c>
      <c r="AA14" s="24">
        <f t="shared" si="3"/>
        <v>0.35139219519999992</v>
      </c>
      <c r="AB14" s="24">
        <f t="shared" si="3"/>
        <v>0.41620430879999998</v>
      </c>
      <c r="AC14" s="13">
        <f t="shared" si="3"/>
        <v>0.35139219519999992</v>
      </c>
      <c r="AD14" s="13">
        <f t="shared" si="3"/>
        <v>0.35139219519999992</v>
      </c>
      <c r="AE14" s="13">
        <f t="shared" si="3"/>
        <v>0.35139219519999992</v>
      </c>
      <c r="AF14" s="13">
        <f t="shared" si="3"/>
        <v>0.35139219519999992</v>
      </c>
      <c r="AG14" s="13">
        <f t="shared" si="3"/>
        <v>0.35139219519999992</v>
      </c>
      <c r="AH14" s="13">
        <f t="shared" si="3"/>
        <v>0.35139219519999992</v>
      </c>
      <c r="AI14" s="14">
        <f t="shared" si="3"/>
        <v>0.45766587999999997</v>
      </c>
      <c r="AJ14" s="14">
        <f t="shared" si="3"/>
        <v>0.45766587999999997</v>
      </c>
      <c r="AK14" s="14">
        <f t="shared" si="3"/>
        <v>0.45766587999999997</v>
      </c>
      <c r="AL14" s="15">
        <f t="shared" si="3"/>
        <v>0.27827974451199994</v>
      </c>
      <c r="AM14" s="15">
        <f t="shared" si="3"/>
        <v>0.27827974451199994</v>
      </c>
      <c r="AN14" s="15">
        <f t="shared" si="3"/>
        <v>0.27827974451199994</v>
      </c>
      <c r="AO14" s="15">
        <f t="shared" si="3"/>
        <v>0.27827974451199994</v>
      </c>
      <c r="AP14" s="15">
        <f t="shared" si="3"/>
        <v>0.27827974451199994</v>
      </c>
      <c r="AQ14" s="15">
        <f t="shared" si="3"/>
        <v>0.27827974451199994</v>
      </c>
      <c r="AR14" s="16">
        <f t="shared" si="3"/>
        <v>0.27827974451199994</v>
      </c>
      <c r="AS14" s="16">
        <f t="shared" si="3"/>
        <v>0.29313843955199997</v>
      </c>
      <c r="AT14" s="16">
        <f t="shared" si="3"/>
        <v>0.30739742899199995</v>
      </c>
      <c r="AU14" s="16">
        <f t="shared" si="3"/>
        <v>0.3197177712</v>
      </c>
      <c r="AV14" s="16">
        <f t="shared" si="3"/>
        <v>0.33155235187199994</v>
      </c>
    </row>
    <row r="15" spans="1:48" x14ac:dyDescent="0.45">
      <c r="C15" s="12" t="s">
        <v>53</v>
      </c>
      <c r="D15" s="23">
        <v>3.168619791666667</v>
      </c>
      <c r="E15" s="23">
        <v>4.2725260416666666</v>
      </c>
      <c r="F15" s="23">
        <v>3.781901041666667</v>
      </c>
      <c r="G15" s="23">
        <v>2.3100260416666663</v>
      </c>
      <c r="H15" s="23">
        <v>2.4326822916666666</v>
      </c>
      <c r="I15" s="23">
        <v>2.8006510416666672</v>
      </c>
      <c r="J15" s="23">
        <v>2.3100260416666663</v>
      </c>
      <c r="K15" s="23">
        <v>2.1873697916666668</v>
      </c>
      <c r="L15" s="23">
        <v>2.555338541666667</v>
      </c>
      <c r="M15" s="23">
        <v>2.4326822916666666</v>
      </c>
      <c r="N15" s="23">
        <v>2.1873697916666668</v>
      </c>
      <c r="O15" s="23">
        <v>2.0647135416666669</v>
      </c>
      <c r="P15" s="23">
        <v>1.4514322916666667</v>
      </c>
      <c r="Q15" s="23">
        <v>1.5740885416666666</v>
      </c>
      <c r="R15" s="23">
        <v>2.6779947916666669</v>
      </c>
      <c r="S15" s="23">
        <v>2.8006510416666672</v>
      </c>
      <c r="T15" s="23">
        <v>3.0459635416666666</v>
      </c>
      <c r="W15" s="23">
        <v>1.9420572916666665</v>
      </c>
      <c r="X15" s="23">
        <v>2.4326822916666666</v>
      </c>
    </row>
    <row r="16" spans="1:48" ht="14.65" thickBot="1" x14ac:dyDescent="0.5">
      <c r="A16" s="1" t="s">
        <v>54</v>
      </c>
      <c r="B16" s="1" t="s">
        <v>55</v>
      </c>
      <c r="C16" s="2"/>
    </row>
    <row r="18" spans="1:15098" x14ac:dyDescent="0.45">
      <c r="A18" s="11" t="s">
        <v>57</v>
      </c>
      <c r="B18" s="11" t="s">
        <v>56</v>
      </c>
      <c r="C18" s="12" t="s">
        <v>58</v>
      </c>
      <c r="D18" s="23">
        <v>222210.72082411649</v>
      </c>
      <c r="E18" s="23">
        <v>228130.78820244933</v>
      </c>
      <c r="F18" s="23">
        <v>289614.87858984474</v>
      </c>
      <c r="G18" s="23">
        <v>207845.21210529219</v>
      </c>
      <c r="H18" s="23">
        <v>226971.91548929972</v>
      </c>
      <c r="I18" s="23">
        <v>255749.70952005064</v>
      </c>
      <c r="J18" s="23">
        <v>221312.14789150492</v>
      </c>
      <c r="K18" s="23">
        <v>192876.2358697826</v>
      </c>
      <c r="L18" s="23">
        <v>255258.12239139364</v>
      </c>
      <c r="M18" s="23">
        <v>258995.68990990272</v>
      </c>
      <c r="N18" s="23">
        <v>233211.47107557816</v>
      </c>
      <c r="O18" s="23">
        <v>213230.86691870374</v>
      </c>
      <c r="P18" s="23">
        <v>343062.70729487232</v>
      </c>
      <c r="Q18" s="23">
        <v>370633.35240304057</v>
      </c>
      <c r="R18" s="23">
        <v>321524.61723642127</v>
      </c>
      <c r="S18" s="23">
        <v>182666.08247931395</v>
      </c>
      <c r="T18" s="23">
        <v>370617.72903271194</v>
      </c>
      <c r="U18" s="23">
        <v>222017.0847867385</v>
      </c>
      <c r="V18" s="23">
        <v>208036.12077003269</v>
      </c>
      <c r="W18" s="23">
        <v>219254.218788211</v>
      </c>
      <c r="X18" s="23">
        <v>221885.33783666097</v>
      </c>
      <c r="Y18" s="23">
        <v>198994.86266819944</v>
      </c>
      <c r="Z18" s="24">
        <v>311053</v>
      </c>
      <c r="AA18" s="24">
        <v>241342</v>
      </c>
      <c r="AB18" s="24">
        <v>274573</v>
      </c>
      <c r="AC18" s="13">
        <v>660672.94081000029</v>
      </c>
      <c r="AD18" s="13">
        <v>651327.05596999964</v>
      </c>
      <c r="AE18" s="13">
        <v>748113.81203000026</v>
      </c>
      <c r="AF18" s="13">
        <v>681440.70926000003</v>
      </c>
      <c r="AG18" s="13">
        <v>690132.5927599998</v>
      </c>
      <c r="AH18" s="13">
        <v>757379.42477000016</v>
      </c>
      <c r="AI18" s="14">
        <v>34038.188661269756</v>
      </c>
      <c r="AJ18" s="14">
        <v>27188.392940308095</v>
      </c>
      <c r="AK18" s="14">
        <v>29217.788490756851</v>
      </c>
      <c r="AL18" s="15">
        <v>100450.89999999998</v>
      </c>
      <c r="AM18" s="15">
        <v>103732.86</v>
      </c>
      <c r="AN18" s="15">
        <v>136252.47999999995</v>
      </c>
      <c r="AO18" s="15">
        <v>136597.31000000003</v>
      </c>
      <c r="AP18" s="15">
        <v>109364.15946169684</v>
      </c>
      <c r="AQ18" s="15">
        <v>111333.05765395504</v>
      </c>
      <c r="AR18" s="16">
        <v>136650</v>
      </c>
      <c r="AS18" s="16">
        <v>134857</v>
      </c>
      <c r="AT18" s="16">
        <v>142366</v>
      </c>
      <c r="AU18" s="16">
        <v>141833</v>
      </c>
      <c r="AV18" s="16">
        <v>138786.5</v>
      </c>
    </row>
    <row r="19" spans="1:15098" x14ac:dyDescent="0.45">
      <c r="A19" s="11" t="s">
        <v>57</v>
      </c>
      <c r="B19" s="11" t="s">
        <v>56</v>
      </c>
      <c r="C19" s="12" t="s">
        <v>59</v>
      </c>
      <c r="D19" s="23">
        <v>1623.6380979617634</v>
      </c>
      <c r="E19" s="23">
        <v>1940.8445446333562</v>
      </c>
      <c r="F19" s="23">
        <v>1647.1033318663694</v>
      </c>
      <c r="G19" s="23">
        <v>986.02588883839394</v>
      </c>
      <c r="H19" s="23">
        <v>1140.6767953936478</v>
      </c>
      <c r="I19" s="23">
        <v>1413.3666306017578</v>
      </c>
      <c r="J19" s="23">
        <v>1262.5875820184451</v>
      </c>
      <c r="K19" s="23">
        <v>1548.3488670776815</v>
      </c>
      <c r="L19" s="23">
        <v>1372.0259438139856</v>
      </c>
      <c r="M19" s="23">
        <v>1269.304479880263</v>
      </c>
      <c r="N19" s="23">
        <v>1124.3324626536769</v>
      </c>
      <c r="O19" s="23">
        <v>1015.7255955027347</v>
      </c>
      <c r="P19" s="23">
        <v>1781.7250998701916</v>
      </c>
      <c r="Q19" s="23">
        <v>1869.4618549429761</v>
      </c>
      <c r="R19" s="23">
        <v>2490.7641984539632</v>
      </c>
      <c r="S19" s="23">
        <v>3943.2011615608562</v>
      </c>
      <c r="T19" s="23">
        <v>2380.904727998196</v>
      </c>
      <c r="U19" s="23">
        <v>1653.4803195008631</v>
      </c>
      <c r="V19" s="23">
        <v>1307.4984073266669</v>
      </c>
      <c r="W19" s="23">
        <v>1113.1067852750145</v>
      </c>
      <c r="X19" s="23">
        <v>1187.1287569068609</v>
      </c>
      <c r="Y19" s="23">
        <v>1381.7540950135085</v>
      </c>
      <c r="Z19" s="24">
        <v>8461</v>
      </c>
      <c r="AA19" s="24">
        <v>3240</v>
      </c>
      <c r="AB19" s="24">
        <v>3477</v>
      </c>
      <c r="AC19" s="13">
        <v>3325.8389999999999</v>
      </c>
      <c r="AD19" s="13">
        <v>3651.2120499999996</v>
      </c>
      <c r="AE19" s="13">
        <v>4184.6776100000006</v>
      </c>
      <c r="AF19" s="13">
        <v>3184.1045999999997</v>
      </c>
      <c r="AG19" s="13">
        <v>3598.8276599999999</v>
      </c>
      <c r="AH19" s="13">
        <v>3952.8611800000003</v>
      </c>
      <c r="AI19" s="14">
        <v>1059.1477094478671</v>
      </c>
      <c r="AJ19" s="14">
        <v>1696.0578745719063</v>
      </c>
      <c r="AK19" s="14">
        <v>1606.0353423021809</v>
      </c>
      <c r="AL19" s="15">
        <v>0</v>
      </c>
      <c r="AM19" s="15">
        <v>0</v>
      </c>
      <c r="AN19" s="15">
        <v>360.74</v>
      </c>
      <c r="AO19" s="15">
        <v>0</v>
      </c>
      <c r="AP19" s="15">
        <v>254.28391914487631</v>
      </c>
      <c r="AQ19" s="15">
        <v>0</v>
      </c>
      <c r="AR19" s="16">
        <v>361</v>
      </c>
      <c r="AS19" s="16">
        <v>0</v>
      </c>
      <c r="AT19" s="16">
        <v>0</v>
      </c>
      <c r="AU19" s="16">
        <v>0</v>
      </c>
      <c r="AV19" s="16">
        <v>0</v>
      </c>
    </row>
    <row r="20" spans="1:15098" x14ac:dyDescent="0.45">
      <c r="A20" s="11" t="s">
        <v>57</v>
      </c>
      <c r="B20" s="11" t="s">
        <v>56</v>
      </c>
      <c r="C20" s="12" t="s">
        <v>60</v>
      </c>
      <c r="D20" s="31">
        <f>D19/(D19+D18)</f>
        <v>7.253748288603843E-3</v>
      </c>
      <c r="E20" s="31">
        <f t="shared" ref="E20:AV20" si="4">E19/(E19+E18)</f>
        <v>8.435827231108162E-3</v>
      </c>
      <c r="F20" s="31">
        <f t="shared" si="4"/>
        <v>5.6550577627707604E-3</v>
      </c>
      <c r="G20" s="31">
        <f t="shared" si="4"/>
        <v>4.7216398193555085E-3</v>
      </c>
      <c r="H20" s="31">
        <f t="shared" si="4"/>
        <v>5.0004990253674332E-3</v>
      </c>
      <c r="I20" s="31">
        <f t="shared" si="4"/>
        <v>5.4959936385804205E-3</v>
      </c>
      <c r="J20" s="31">
        <f t="shared" si="4"/>
        <v>5.6726455468196551E-3</v>
      </c>
      <c r="K20" s="31">
        <f t="shared" si="4"/>
        <v>7.9637504134225656E-3</v>
      </c>
      <c r="L20" s="31">
        <f t="shared" si="4"/>
        <v>5.3463162949267343E-3</v>
      </c>
      <c r="M20" s="31">
        <f t="shared" si="4"/>
        <v>4.8769696549329378E-3</v>
      </c>
      <c r="N20" s="31">
        <f t="shared" si="4"/>
        <v>4.7979542420637502E-3</v>
      </c>
      <c r="O20" s="31">
        <f t="shared" si="4"/>
        <v>4.740918320254652E-3</v>
      </c>
      <c r="P20" s="31">
        <f t="shared" si="4"/>
        <v>5.1667503734862553E-3</v>
      </c>
      <c r="Q20" s="31">
        <f t="shared" si="4"/>
        <v>5.0186516272820603E-3</v>
      </c>
      <c r="R20" s="31">
        <f t="shared" si="4"/>
        <v>7.6871788846067136E-3</v>
      </c>
      <c r="S20" s="31">
        <f t="shared" si="4"/>
        <v>2.1130787732669583E-2</v>
      </c>
      <c r="T20" s="31">
        <f t="shared" si="4"/>
        <v>6.3831459756113164E-3</v>
      </c>
      <c r="U20" s="31">
        <f t="shared" si="4"/>
        <v>7.3924806275492286E-3</v>
      </c>
      <c r="V20" s="31">
        <f t="shared" si="4"/>
        <v>6.2457046097924426E-3</v>
      </c>
      <c r="W20" s="31">
        <f t="shared" si="4"/>
        <v>5.0511425973803281E-3</v>
      </c>
      <c r="X20" s="31">
        <f t="shared" si="4"/>
        <v>5.3217179826579777E-3</v>
      </c>
      <c r="Y20" s="31">
        <f t="shared" si="4"/>
        <v>6.8957851336832439E-3</v>
      </c>
      <c r="Z20" s="32">
        <f t="shared" si="4"/>
        <v>2.6480842779972081E-2</v>
      </c>
      <c r="AA20" s="32">
        <f t="shared" si="4"/>
        <v>1.3247090955180675E-2</v>
      </c>
      <c r="AB20" s="32">
        <f t="shared" si="4"/>
        <v>1.2504945153749326E-2</v>
      </c>
      <c r="AC20" s="33">
        <f t="shared" si="4"/>
        <v>5.0088028790529872E-3</v>
      </c>
      <c r="AD20" s="33">
        <f t="shared" si="4"/>
        <v>5.5745544978730664E-3</v>
      </c>
      <c r="AE20" s="33">
        <f t="shared" si="4"/>
        <v>5.562522944851993E-3</v>
      </c>
      <c r="AF20" s="33">
        <f t="shared" si="4"/>
        <v>4.650875246615181E-3</v>
      </c>
      <c r="AG20" s="33">
        <f t="shared" si="4"/>
        <v>5.1876382618235642E-3</v>
      </c>
      <c r="AH20" s="33">
        <f t="shared" si="4"/>
        <v>5.1920314597818078E-3</v>
      </c>
      <c r="AI20" s="34">
        <f t="shared" si="4"/>
        <v>3.0177438488794669E-2</v>
      </c>
      <c r="AJ20" s="34">
        <f t="shared" si="4"/>
        <v>5.8718716358566583E-2</v>
      </c>
      <c r="AK20" s="34">
        <f t="shared" si="4"/>
        <v>5.2103702350507299E-2</v>
      </c>
      <c r="AL20" s="35">
        <f t="shared" si="4"/>
        <v>0</v>
      </c>
      <c r="AM20" s="35">
        <f t="shared" si="4"/>
        <v>0</v>
      </c>
      <c r="AN20" s="35">
        <f t="shared" si="4"/>
        <v>2.6405936409375328E-3</v>
      </c>
      <c r="AO20" s="35">
        <f t="shared" si="4"/>
        <v>0</v>
      </c>
      <c r="AP20" s="35">
        <f t="shared" si="4"/>
        <v>2.3197183913790018E-3</v>
      </c>
      <c r="AQ20" s="35">
        <f t="shared" si="4"/>
        <v>0</v>
      </c>
      <c r="AR20" s="36">
        <f t="shared" si="4"/>
        <v>2.6348249410631263E-3</v>
      </c>
      <c r="AS20" s="36">
        <f t="shared" si="4"/>
        <v>0</v>
      </c>
      <c r="AT20" s="36">
        <f t="shared" si="4"/>
        <v>0</v>
      </c>
      <c r="AU20" s="36">
        <f t="shared" si="4"/>
        <v>0</v>
      </c>
      <c r="AV20" s="36">
        <f t="shared" si="4"/>
        <v>0</v>
      </c>
    </row>
    <row r="21" spans="1:15098" x14ac:dyDescent="0.45"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2"/>
      <c r="AA21" s="32"/>
      <c r="AB21" s="32"/>
      <c r="AC21" s="33"/>
      <c r="AD21" s="33"/>
      <c r="AE21" s="33"/>
      <c r="AF21" s="33"/>
      <c r="AG21" s="33"/>
      <c r="AH21" s="33"/>
      <c r="AI21" s="34"/>
      <c r="AJ21" s="34"/>
      <c r="AK21" s="34"/>
      <c r="AL21" s="35"/>
      <c r="AM21" s="35"/>
      <c r="AN21" s="35"/>
      <c r="AO21" s="35"/>
      <c r="AP21" s="35"/>
      <c r="AQ21" s="35"/>
      <c r="AR21" s="36"/>
      <c r="AS21" s="36"/>
      <c r="AT21" s="36"/>
      <c r="AU21" s="36"/>
      <c r="AV21" s="36"/>
    </row>
    <row r="22" spans="1:15098" x14ac:dyDescent="0.45">
      <c r="A22" s="11" t="s">
        <v>57</v>
      </c>
      <c r="B22" s="11" t="s">
        <v>56</v>
      </c>
      <c r="C22" s="12" t="s">
        <v>61</v>
      </c>
      <c r="D22" s="23">
        <v>179296.44663968968</v>
      </c>
      <c r="E22" s="23">
        <v>208290.48417299768</v>
      </c>
      <c r="F22" s="23">
        <v>251591.54263177596</v>
      </c>
      <c r="G22" s="23">
        <v>161529.62782817901</v>
      </c>
      <c r="H22" s="23">
        <v>166609.72579732109</v>
      </c>
      <c r="I22" s="23">
        <v>196294.62424244461</v>
      </c>
      <c r="J22" s="23">
        <v>171635.99938189739</v>
      </c>
      <c r="K22" s="23">
        <v>145694.36020991515</v>
      </c>
      <c r="L22" s="23">
        <v>195520.72715027843</v>
      </c>
      <c r="M22" s="23">
        <v>191331.78169543325</v>
      </c>
      <c r="N22" s="23">
        <v>167809.00422736656</v>
      </c>
      <c r="O22" s="23">
        <v>155761.18573940767</v>
      </c>
      <c r="P22" s="23">
        <v>298789.11912008689</v>
      </c>
      <c r="Q22" s="23">
        <v>325003.15125879442</v>
      </c>
      <c r="R22" s="23">
        <v>254667.95844207131</v>
      </c>
      <c r="S22" s="23">
        <v>139900.4456490764</v>
      </c>
      <c r="T22" s="23">
        <v>322569.23437060905</v>
      </c>
      <c r="U22" s="23">
        <v>179069.54436775297</v>
      </c>
      <c r="V22" s="23">
        <v>152735.67566900642</v>
      </c>
      <c r="W22" s="23">
        <v>164134.06975024511</v>
      </c>
      <c r="X22" s="23">
        <v>166212.46789996949</v>
      </c>
      <c r="Y22" s="23">
        <v>153133.15888930546</v>
      </c>
      <c r="Z22" s="24">
        <v>284982</v>
      </c>
      <c r="AA22" s="24">
        <v>188379</v>
      </c>
      <c r="AB22" s="24">
        <v>260533</v>
      </c>
      <c r="AC22" s="13">
        <v>469207.9706</v>
      </c>
      <c r="AD22" s="13">
        <v>463975.55404999992</v>
      </c>
      <c r="AE22" s="13">
        <v>577059.80211000005</v>
      </c>
      <c r="AF22" s="13">
        <v>491293.52294</v>
      </c>
      <c r="AG22" s="13">
        <v>501706.70685999998</v>
      </c>
      <c r="AH22" s="13">
        <v>590370.40767999995</v>
      </c>
      <c r="AI22" s="14">
        <v>30320.81263177003</v>
      </c>
      <c r="AJ22" s="14">
        <v>23722.928826780157</v>
      </c>
      <c r="AK22" s="14">
        <v>25738.954258238788</v>
      </c>
      <c r="AL22" s="15">
        <v>62517.080000000009</v>
      </c>
      <c r="AM22" s="15">
        <v>63603.07</v>
      </c>
      <c r="AN22" s="15">
        <v>86189.79</v>
      </c>
      <c r="AO22" s="15">
        <v>84773.99000000002</v>
      </c>
      <c r="AP22" s="15">
        <v>62658.42066994113</v>
      </c>
      <c r="AQ22" s="15">
        <v>64378.033750150578</v>
      </c>
      <c r="AR22" s="16">
        <v>85705.5</v>
      </c>
      <c r="AS22" s="16">
        <v>78327.5</v>
      </c>
      <c r="AT22" s="16">
        <v>81105</v>
      </c>
      <c r="AU22" s="16">
        <v>84607</v>
      </c>
      <c r="AV22" s="16">
        <v>86778</v>
      </c>
    </row>
    <row r="23" spans="1:15098" s="47" customFormat="1" x14ac:dyDescent="0.45">
      <c r="A23" s="11" t="s">
        <v>57</v>
      </c>
      <c r="B23" s="11" t="s">
        <v>56</v>
      </c>
      <c r="C23" s="12" t="s">
        <v>62</v>
      </c>
      <c r="D23" s="23">
        <v>42914.274184426788</v>
      </c>
      <c r="E23" s="23">
        <v>19840.304029451636</v>
      </c>
      <c r="F23" s="23">
        <v>38023.335958068805</v>
      </c>
      <c r="G23" s="23">
        <v>46315.584277113136</v>
      </c>
      <c r="H23" s="23">
        <v>60362.18969197863</v>
      </c>
      <c r="I23" s="23">
        <v>59455.085277605984</v>
      </c>
      <c r="J23" s="23">
        <v>49676.148509607498</v>
      </c>
      <c r="K23" s="23">
        <v>47181.875659867452</v>
      </c>
      <c r="L23" s="23">
        <v>59737.395241115148</v>
      </c>
      <c r="M23" s="23">
        <v>67663.908214469455</v>
      </c>
      <c r="N23" s="23">
        <v>65402.466848211567</v>
      </c>
      <c r="O23" s="23">
        <v>57469.681179296043</v>
      </c>
      <c r="P23" s="23">
        <v>44273.588174785415</v>
      </c>
      <c r="Q23" s="23">
        <v>45630.201144246173</v>
      </c>
      <c r="R23" s="23">
        <v>66856.658794349976</v>
      </c>
      <c r="S23" s="23">
        <v>42765.636830237585</v>
      </c>
      <c r="T23" s="23">
        <v>48048.494662102916</v>
      </c>
      <c r="U23" s="23">
        <v>42947.540418985533</v>
      </c>
      <c r="V23" s="23">
        <v>55300.445101026184</v>
      </c>
      <c r="W23" s="23">
        <v>55120.149037965959</v>
      </c>
      <c r="X23" s="23">
        <v>55672.869936691517</v>
      </c>
      <c r="Y23" s="23">
        <v>45861.703778893985</v>
      </c>
      <c r="Z23" s="24">
        <v>26071</v>
      </c>
      <c r="AA23" s="24">
        <v>52963</v>
      </c>
      <c r="AB23" s="24">
        <v>14040</v>
      </c>
      <c r="AC23" s="13">
        <v>191464.97021</v>
      </c>
      <c r="AD23" s="13">
        <v>187351.50192000001</v>
      </c>
      <c r="AE23" s="13">
        <v>171054.00991999998</v>
      </c>
      <c r="AF23" s="13">
        <v>190147.18632000001</v>
      </c>
      <c r="AG23" s="13">
        <v>188425.88589999999</v>
      </c>
      <c r="AH23" s="13">
        <v>167009.01708999995</v>
      </c>
      <c r="AI23" s="14">
        <v>3717.3760294997169</v>
      </c>
      <c r="AJ23" s="14">
        <v>3465.4641135279435</v>
      </c>
      <c r="AK23" s="14">
        <v>3478.8342325180693</v>
      </c>
      <c r="AL23" s="15">
        <v>37933.82</v>
      </c>
      <c r="AM23" s="15">
        <v>40129.790000000008</v>
      </c>
      <c r="AN23" s="15">
        <v>50062.689999999988</v>
      </c>
      <c r="AO23" s="15">
        <v>51823.32</v>
      </c>
      <c r="AP23" s="15">
        <v>46705.738791755786</v>
      </c>
      <c r="AQ23" s="15">
        <v>46955.023903804446</v>
      </c>
      <c r="AR23" s="16">
        <v>50944.5</v>
      </c>
      <c r="AS23" s="16">
        <v>56529.5</v>
      </c>
      <c r="AT23" s="16">
        <v>61261</v>
      </c>
      <c r="AU23" s="16">
        <v>57226</v>
      </c>
      <c r="AV23" s="16">
        <v>52008.5</v>
      </c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 s="12"/>
      <c r="FC23" s="48"/>
      <c r="FD23" s="48"/>
      <c r="FE23" s="49"/>
      <c r="IA23" s="48"/>
      <c r="IB23" s="48"/>
      <c r="IC23" s="49"/>
      <c r="KY23" s="48"/>
      <c r="KZ23" s="48"/>
      <c r="LA23" s="49"/>
      <c r="NW23" s="48"/>
      <c r="NX23" s="48"/>
      <c r="NY23" s="49"/>
      <c r="QU23" s="48"/>
      <c r="QV23" s="48"/>
      <c r="QW23" s="49"/>
      <c r="TS23" s="48"/>
      <c r="TT23" s="48"/>
      <c r="TU23" s="49"/>
      <c r="WQ23" s="48"/>
      <c r="WR23" s="48"/>
      <c r="WS23" s="49"/>
      <c r="ZO23" s="48"/>
      <c r="ZP23" s="48"/>
      <c r="ZQ23" s="49"/>
      <c r="ACM23" s="48"/>
      <c r="ACN23" s="48"/>
      <c r="ACO23" s="49"/>
      <c r="AFK23" s="48"/>
      <c r="AFL23" s="48"/>
      <c r="AFM23" s="49"/>
      <c r="AII23" s="48"/>
      <c r="AIJ23" s="48"/>
      <c r="AIK23" s="49"/>
      <c r="ALG23" s="48"/>
      <c r="ALH23" s="48"/>
      <c r="ALI23" s="49"/>
      <c r="AOE23" s="48"/>
      <c r="AOF23" s="48"/>
      <c r="AOG23" s="49"/>
      <c r="ARC23" s="48"/>
      <c r="ARD23" s="48"/>
      <c r="ARE23" s="49"/>
      <c r="AUA23" s="48"/>
      <c r="AUB23" s="48"/>
      <c r="AUC23" s="49"/>
      <c r="AWY23" s="48"/>
      <c r="AWZ23" s="48"/>
      <c r="AXA23" s="49"/>
      <c r="AZW23" s="48"/>
      <c r="AZX23" s="48"/>
      <c r="AZY23" s="49"/>
      <c r="BCU23" s="48"/>
      <c r="BCV23" s="48"/>
      <c r="BCW23" s="49"/>
      <c r="BFS23" s="48"/>
      <c r="BFT23" s="48"/>
      <c r="BFU23" s="49"/>
      <c r="BIQ23" s="48"/>
      <c r="BIR23" s="48"/>
      <c r="BIS23" s="49"/>
      <c r="BLO23" s="48"/>
      <c r="BLP23" s="48"/>
      <c r="BLQ23" s="49"/>
      <c r="BOM23" s="48"/>
      <c r="BON23" s="48"/>
      <c r="BOO23" s="49"/>
      <c r="BRK23" s="48"/>
      <c r="BRL23" s="48"/>
      <c r="BRM23" s="49"/>
      <c r="BUI23" s="48"/>
      <c r="BUJ23" s="48"/>
      <c r="BUK23" s="49"/>
      <c r="BXG23" s="48"/>
      <c r="BXH23" s="48"/>
      <c r="BXI23" s="49"/>
      <c r="CAE23" s="48"/>
      <c r="CAF23" s="48"/>
      <c r="CAG23" s="49"/>
      <c r="CDC23" s="48"/>
      <c r="CDD23" s="48"/>
      <c r="CDE23" s="49"/>
      <c r="CGA23" s="48"/>
      <c r="CGB23" s="48"/>
      <c r="CGC23" s="49"/>
      <c r="CIY23" s="48"/>
      <c r="CIZ23" s="48"/>
      <c r="CJA23" s="49"/>
      <c r="CLW23" s="48"/>
      <c r="CLX23" s="48"/>
      <c r="CLY23" s="49"/>
      <c r="COU23" s="48"/>
      <c r="COV23" s="48"/>
      <c r="COW23" s="49"/>
      <c r="CRS23" s="48"/>
      <c r="CRT23" s="48"/>
      <c r="CRU23" s="49"/>
      <c r="CUQ23" s="48"/>
      <c r="CUR23" s="48"/>
      <c r="CUS23" s="49"/>
      <c r="CXO23" s="48"/>
      <c r="CXP23" s="48"/>
      <c r="CXQ23" s="49"/>
      <c r="DAM23" s="48"/>
      <c r="DAN23" s="48"/>
      <c r="DAO23" s="49"/>
      <c r="DDK23" s="48"/>
      <c r="DDL23" s="48"/>
      <c r="DDM23" s="49"/>
      <c r="DGI23" s="48"/>
      <c r="DGJ23" s="48"/>
      <c r="DGK23" s="49"/>
      <c r="DJG23" s="48"/>
      <c r="DJH23" s="48"/>
      <c r="DJI23" s="49"/>
      <c r="DME23" s="48"/>
      <c r="DMF23" s="48"/>
      <c r="DMG23" s="49"/>
      <c r="DPC23" s="48"/>
      <c r="DPD23" s="48"/>
      <c r="DPE23" s="49"/>
      <c r="DSA23" s="48"/>
      <c r="DSB23" s="48"/>
      <c r="DSC23" s="49"/>
      <c r="DUY23" s="48"/>
      <c r="DUZ23" s="48"/>
      <c r="DVA23" s="49"/>
      <c r="DXW23" s="48"/>
      <c r="DXX23" s="48"/>
      <c r="DXY23" s="49"/>
      <c r="EAU23" s="48"/>
      <c r="EAV23" s="48"/>
      <c r="EAW23" s="49"/>
      <c r="EDS23" s="48"/>
      <c r="EDT23" s="48"/>
      <c r="EDU23" s="49"/>
      <c r="EGQ23" s="48"/>
      <c r="EGR23" s="48"/>
      <c r="EGS23" s="49"/>
      <c r="EJO23" s="48"/>
      <c r="EJP23" s="48"/>
      <c r="EJQ23" s="49"/>
      <c r="EMM23" s="48"/>
      <c r="EMN23" s="48"/>
      <c r="EMO23" s="49"/>
      <c r="EPK23" s="48"/>
      <c r="EPL23" s="48"/>
      <c r="EPM23" s="49"/>
      <c r="ESI23" s="48"/>
      <c r="ESJ23" s="48"/>
      <c r="ESK23" s="49"/>
      <c r="EVG23" s="48"/>
      <c r="EVH23" s="48"/>
      <c r="EVI23" s="49"/>
      <c r="EYE23" s="48"/>
      <c r="EYF23" s="48"/>
      <c r="EYG23" s="49"/>
      <c r="FBC23" s="48"/>
      <c r="FBD23" s="48"/>
      <c r="FBE23" s="49"/>
      <c r="FEA23" s="48"/>
      <c r="FEB23" s="48"/>
      <c r="FEC23" s="49"/>
      <c r="FGY23" s="48"/>
      <c r="FGZ23" s="48"/>
      <c r="FHA23" s="49"/>
      <c r="FJW23" s="48"/>
      <c r="FJX23" s="48"/>
      <c r="FJY23" s="49"/>
      <c r="FMU23" s="48"/>
      <c r="FMV23" s="48"/>
      <c r="FMW23" s="49"/>
      <c r="FPS23" s="48"/>
      <c r="FPT23" s="48"/>
      <c r="FPU23" s="49"/>
      <c r="FSQ23" s="48"/>
      <c r="FSR23" s="48"/>
      <c r="FSS23" s="49"/>
      <c r="FVO23" s="48"/>
      <c r="FVP23" s="48"/>
      <c r="FVQ23" s="49"/>
      <c r="FYM23" s="48"/>
      <c r="FYN23" s="48"/>
      <c r="FYO23" s="49"/>
      <c r="GBK23" s="48"/>
      <c r="GBL23" s="48"/>
      <c r="GBM23" s="49"/>
      <c r="GEI23" s="48"/>
      <c r="GEJ23" s="48"/>
      <c r="GEK23" s="49"/>
      <c r="GHG23" s="48"/>
      <c r="GHH23" s="48"/>
      <c r="GHI23" s="49"/>
      <c r="GKE23" s="48"/>
      <c r="GKF23" s="48"/>
      <c r="GKG23" s="49"/>
      <c r="GNC23" s="48"/>
      <c r="GND23" s="48"/>
      <c r="GNE23" s="49"/>
      <c r="GQA23" s="48"/>
      <c r="GQB23" s="48"/>
      <c r="GQC23" s="49"/>
      <c r="GSY23" s="48"/>
      <c r="GSZ23" s="48"/>
      <c r="GTA23" s="49"/>
      <c r="GVW23" s="48"/>
      <c r="GVX23" s="48"/>
      <c r="GVY23" s="49"/>
      <c r="GYU23" s="48"/>
      <c r="GYV23" s="48"/>
      <c r="GYW23" s="49"/>
      <c r="HBS23" s="48"/>
      <c r="HBT23" s="48"/>
      <c r="HBU23" s="49"/>
      <c r="HEQ23" s="48"/>
      <c r="HER23" s="48"/>
      <c r="HES23" s="49"/>
      <c r="HHO23" s="48"/>
      <c r="HHP23" s="48"/>
      <c r="HHQ23" s="49"/>
      <c r="HKM23" s="48"/>
      <c r="HKN23" s="48"/>
      <c r="HKO23" s="49"/>
      <c r="HNK23" s="48"/>
      <c r="HNL23" s="48"/>
      <c r="HNM23" s="49"/>
      <c r="HQI23" s="48"/>
      <c r="HQJ23" s="48"/>
      <c r="HQK23" s="49"/>
      <c r="HTG23" s="48"/>
      <c r="HTH23" s="48"/>
      <c r="HTI23" s="49"/>
      <c r="HWE23" s="48"/>
      <c r="HWF23" s="48"/>
      <c r="HWG23" s="49"/>
      <c r="HZC23" s="48"/>
      <c r="HZD23" s="48"/>
      <c r="HZE23" s="49"/>
      <c r="ICA23" s="48"/>
      <c r="ICB23" s="48"/>
      <c r="ICC23" s="49"/>
      <c r="IEY23" s="48"/>
      <c r="IEZ23" s="48"/>
      <c r="IFA23" s="49"/>
      <c r="IHW23" s="48"/>
      <c r="IHX23" s="48"/>
      <c r="IHY23" s="49"/>
      <c r="IKU23" s="48"/>
      <c r="IKV23" s="48"/>
      <c r="IKW23" s="49"/>
      <c r="INS23" s="48"/>
      <c r="INT23" s="48"/>
      <c r="INU23" s="49"/>
      <c r="IQQ23" s="48"/>
      <c r="IQR23" s="48"/>
      <c r="IQS23" s="49"/>
      <c r="ITO23" s="48"/>
      <c r="ITP23" s="48"/>
      <c r="ITQ23" s="49"/>
      <c r="IWM23" s="48"/>
      <c r="IWN23" s="48"/>
      <c r="IWO23" s="49"/>
      <c r="IZK23" s="48"/>
      <c r="IZL23" s="48"/>
      <c r="IZM23" s="49"/>
      <c r="JCI23" s="48"/>
      <c r="JCJ23" s="48"/>
      <c r="JCK23" s="49"/>
      <c r="JFG23" s="48"/>
      <c r="JFH23" s="48"/>
      <c r="JFI23" s="49"/>
      <c r="JIE23" s="48"/>
      <c r="JIF23" s="48"/>
      <c r="JIG23" s="49"/>
      <c r="JLC23" s="48"/>
      <c r="JLD23" s="48"/>
      <c r="JLE23" s="49"/>
      <c r="JOA23" s="48"/>
      <c r="JOB23" s="48"/>
      <c r="JOC23" s="49"/>
      <c r="JQY23" s="48"/>
      <c r="JQZ23" s="48"/>
      <c r="JRA23" s="49"/>
      <c r="JTW23" s="48"/>
      <c r="JTX23" s="48"/>
      <c r="JTY23" s="49"/>
      <c r="JWU23" s="48"/>
      <c r="JWV23" s="48"/>
      <c r="JWW23" s="49"/>
      <c r="JZS23" s="48"/>
      <c r="JZT23" s="48"/>
      <c r="JZU23" s="49"/>
      <c r="KCQ23" s="48"/>
      <c r="KCR23" s="48"/>
      <c r="KCS23" s="49"/>
      <c r="KFO23" s="48"/>
      <c r="KFP23" s="48"/>
      <c r="KFQ23" s="49"/>
      <c r="KIM23" s="48"/>
      <c r="KIN23" s="48"/>
      <c r="KIO23" s="49"/>
      <c r="KLK23" s="48"/>
      <c r="KLL23" s="48"/>
      <c r="KLM23" s="49"/>
      <c r="KOI23" s="48"/>
      <c r="KOJ23" s="48"/>
      <c r="KOK23" s="49"/>
      <c r="KRG23" s="48"/>
      <c r="KRH23" s="48"/>
      <c r="KRI23" s="49"/>
      <c r="KUE23" s="48"/>
      <c r="KUF23" s="48"/>
      <c r="KUG23" s="49"/>
      <c r="KXC23" s="48"/>
      <c r="KXD23" s="48"/>
      <c r="KXE23" s="49"/>
      <c r="LAA23" s="48"/>
      <c r="LAB23" s="48"/>
      <c r="LAC23" s="49"/>
      <c r="LCY23" s="48"/>
      <c r="LCZ23" s="48"/>
      <c r="LDA23" s="49"/>
      <c r="LFW23" s="48"/>
      <c r="LFX23" s="48"/>
      <c r="LFY23" s="49"/>
      <c r="LIU23" s="48"/>
      <c r="LIV23" s="48"/>
      <c r="LIW23" s="49"/>
      <c r="LLS23" s="48"/>
      <c r="LLT23" s="48"/>
      <c r="LLU23" s="49"/>
      <c r="LOQ23" s="48"/>
      <c r="LOR23" s="48"/>
      <c r="LOS23" s="49"/>
      <c r="LRO23" s="48"/>
      <c r="LRP23" s="48"/>
      <c r="LRQ23" s="49"/>
      <c r="LUM23" s="48"/>
      <c r="LUN23" s="48"/>
      <c r="LUO23" s="49"/>
      <c r="LXK23" s="48"/>
      <c r="LXL23" s="48"/>
      <c r="LXM23" s="49"/>
      <c r="MAI23" s="48"/>
      <c r="MAJ23" s="48"/>
      <c r="MAK23" s="49"/>
      <c r="MDG23" s="48"/>
      <c r="MDH23" s="48"/>
      <c r="MDI23" s="49"/>
      <c r="MGE23" s="48"/>
      <c r="MGF23" s="48"/>
      <c r="MGG23" s="49"/>
      <c r="MJC23" s="48"/>
      <c r="MJD23" s="48"/>
      <c r="MJE23" s="49"/>
      <c r="MMA23" s="48"/>
      <c r="MMB23" s="48"/>
      <c r="MMC23" s="49"/>
      <c r="MOY23" s="48"/>
      <c r="MOZ23" s="48"/>
      <c r="MPA23" s="49"/>
      <c r="MRW23" s="48"/>
      <c r="MRX23" s="48"/>
      <c r="MRY23" s="49"/>
      <c r="MUU23" s="48"/>
      <c r="MUV23" s="48"/>
      <c r="MUW23" s="49"/>
      <c r="MXS23" s="48"/>
      <c r="MXT23" s="48"/>
      <c r="MXU23" s="49"/>
      <c r="NAQ23" s="48"/>
      <c r="NAR23" s="48"/>
      <c r="NAS23" s="49"/>
      <c r="NDO23" s="48"/>
      <c r="NDP23" s="48"/>
      <c r="NDQ23" s="49"/>
      <c r="NGM23" s="48"/>
      <c r="NGN23" s="48"/>
      <c r="NGO23" s="49"/>
      <c r="NJK23" s="48"/>
      <c r="NJL23" s="48"/>
      <c r="NJM23" s="49"/>
      <c r="NMI23" s="48"/>
      <c r="NMJ23" s="48"/>
      <c r="NMK23" s="49"/>
      <c r="NPG23" s="48"/>
      <c r="NPH23" s="48"/>
      <c r="NPI23" s="49"/>
      <c r="NSE23" s="48"/>
      <c r="NSF23" s="48"/>
      <c r="NSG23" s="49"/>
      <c r="NVC23" s="48"/>
      <c r="NVD23" s="48"/>
      <c r="NVE23" s="49"/>
      <c r="NYA23" s="48"/>
      <c r="NYB23" s="48"/>
      <c r="NYC23" s="49"/>
      <c r="OAY23" s="48"/>
      <c r="OAZ23" s="48"/>
      <c r="OBA23" s="49"/>
      <c r="ODW23" s="48"/>
      <c r="ODX23" s="48"/>
      <c r="ODY23" s="49"/>
      <c r="OGU23" s="48"/>
      <c r="OGV23" s="48"/>
      <c r="OGW23" s="49"/>
      <c r="OJS23" s="48"/>
      <c r="OJT23" s="48"/>
      <c r="OJU23" s="49"/>
      <c r="OMQ23" s="48"/>
      <c r="OMR23" s="48"/>
      <c r="OMS23" s="49"/>
      <c r="OPO23" s="48"/>
      <c r="OPP23" s="48"/>
      <c r="OPQ23" s="49"/>
      <c r="OSM23" s="48"/>
      <c r="OSN23" s="48"/>
      <c r="OSO23" s="49"/>
      <c r="OVK23" s="48"/>
      <c r="OVL23" s="48"/>
      <c r="OVM23" s="49"/>
      <c r="OYI23" s="48"/>
      <c r="OYJ23" s="48"/>
      <c r="OYK23" s="49"/>
      <c r="PBG23" s="48"/>
      <c r="PBH23" s="48"/>
      <c r="PBI23" s="49"/>
      <c r="PEE23" s="48"/>
      <c r="PEF23" s="48"/>
      <c r="PEG23" s="49"/>
      <c r="PHC23" s="48"/>
      <c r="PHD23" s="48"/>
      <c r="PHE23" s="49"/>
      <c r="PKA23" s="48"/>
      <c r="PKB23" s="48"/>
      <c r="PKC23" s="49"/>
      <c r="PMY23" s="48"/>
      <c r="PMZ23" s="48"/>
      <c r="PNA23" s="49"/>
      <c r="PPW23" s="48"/>
      <c r="PPX23" s="48"/>
      <c r="PPY23" s="49"/>
      <c r="PSU23" s="48"/>
      <c r="PSV23" s="48"/>
      <c r="PSW23" s="49"/>
      <c r="PVS23" s="48"/>
      <c r="PVT23" s="48"/>
      <c r="PVU23" s="49"/>
      <c r="PYQ23" s="48"/>
      <c r="PYR23" s="48"/>
      <c r="PYS23" s="49"/>
      <c r="QBO23" s="48"/>
      <c r="QBP23" s="48"/>
      <c r="QBQ23" s="49"/>
      <c r="QEM23" s="48"/>
      <c r="QEN23" s="48"/>
      <c r="QEO23" s="49"/>
      <c r="QHK23" s="48"/>
      <c r="QHL23" s="48"/>
      <c r="QHM23" s="49"/>
      <c r="QKI23" s="48"/>
      <c r="QKJ23" s="48"/>
      <c r="QKK23" s="49"/>
      <c r="QNG23" s="48"/>
      <c r="QNH23" s="48"/>
      <c r="QNI23" s="49"/>
      <c r="QQE23" s="48"/>
      <c r="QQF23" s="48"/>
      <c r="QQG23" s="49"/>
      <c r="QTC23" s="48"/>
      <c r="QTD23" s="48"/>
      <c r="QTE23" s="49"/>
      <c r="QWA23" s="48"/>
      <c r="QWB23" s="48"/>
      <c r="QWC23" s="49"/>
      <c r="QYY23" s="48"/>
      <c r="QYZ23" s="48"/>
      <c r="QZA23" s="49"/>
      <c r="RBW23" s="48"/>
      <c r="RBX23" s="48"/>
      <c r="RBY23" s="49"/>
      <c r="REU23" s="48"/>
      <c r="REV23" s="48"/>
      <c r="REW23" s="49"/>
      <c r="RHS23" s="48"/>
      <c r="RHT23" s="48"/>
      <c r="RHU23" s="49"/>
      <c r="RKQ23" s="48"/>
      <c r="RKR23" s="48"/>
      <c r="RKS23" s="49"/>
      <c r="RNO23" s="48"/>
      <c r="RNP23" s="48"/>
      <c r="RNQ23" s="49"/>
      <c r="RQM23" s="48"/>
      <c r="RQN23" s="48"/>
      <c r="RQO23" s="49"/>
      <c r="RTK23" s="48"/>
      <c r="RTL23" s="48"/>
      <c r="RTM23" s="49"/>
      <c r="RWI23" s="48"/>
      <c r="RWJ23" s="48"/>
      <c r="RWK23" s="49"/>
      <c r="RZG23" s="48"/>
      <c r="RZH23" s="48"/>
      <c r="RZI23" s="49"/>
      <c r="SCE23" s="48"/>
      <c r="SCF23" s="48"/>
      <c r="SCG23" s="49"/>
      <c r="SFC23" s="48"/>
      <c r="SFD23" s="48"/>
      <c r="SFE23" s="49"/>
      <c r="SIA23" s="48"/>
      <c r="SIB23" s="48"/>
      <c r="SIC23" s="49"/>
      <c r="SKY23" s="48"/>
      <c r="SKZ23" s="48"/>
      <c r="SLA23" s="49"/>
      <c r="SNW23" s="48"/>
      <c r="SNX23" s="48"/>
      <c r="SNY23" s="49"/>
      <c r="SQU23" s="48"/>
      <c r="SQV23" s="48"/>
      <c r="SQW23" s="49"/>
      <c r="STS23" s="48"/>
      <c r="STT23" s="48"/>
      <c r="STU23" s="49"/>
      <c r="SWQ23" s="48"/>
      <c r="SWR23" s="48"/>
      <c r="SWS23" s="49"/>
      <c r="SZO23" s="48"/>
      <c r="SZP23" s="48"/>
      <c r="SZQ23" s="49"/>
      <c r="TCM23" s="48"/>
      <c r="TCN23" s="48"/>
      <c r="TCO23" s="49"/>
      <c r="TFK23" s="48"/>
      <c r="TFL23" s="48"/>
      <c r="TFM23" s="49"/>
      <c r="TII23" s="48"/>
      <c r="TIJ23" s="48"/>
      <c r="TIK23" s="49"/>
      <c r="TLG23" s="48"/>
      <c r="TLH23" s="48"/>
      <c r="TLI23" s="49"/>
      <c r="TOE23" s="48"/>
      <c r="TOF23" s="48"/>
      <c r="TOG23" s="49"/>
      <c r="TRC23" s="48"/>
      <c r="TRD23" s="48"/>
      <c r="TRE23" s="49"/>
      <c r="TUA23" s="48"/>
      <c r="TUB23" s="48"/>
      <c r="TUC23" s="49"/>
      <c r="TWY23" s="48"/>
      <c r="TWZ23" s="48"/>
      <c r="TXA23" s="49"/>
      <c r="TZW23" s="48"/>
      <c r="TZX23" s="48"/>
      <c r="TZY23" s="49"/>
      <c r="UCU23" s="48"/>
      <c r="UCV23" s="48"/>
      <c r="UCW23" s="49"/>
      <c r="UFS23" s="48"/>
      <c r="UFT23" s="48"/>
      <c r="UFU23" s="49"/>
      <c r="UIQ23" s="48"/>
      <c r="UIR23" s="48"/>
      <c r="UIS23" s="49"/>
      <c r="ULO23" s="48"/>
      <c r="ULP23" s="48"/>
      <c r="ULQ23" s="49"/>
      <c r="UOM23" s="48"/>
      <c r="UON23" s="48"/>
      <c r="UOO23" s="49"/>
      <c r="URK23" s="48"/>
      <c r="URL23" s="48"/>
      <c r="URM23" s="49"/>
      <c r="UUI23" s="48"/>
      <c r="UUJ23" s="48"/>
      <c r="UUK23" s="49"/>
      <c r="UXG23" s="48"/>
      <c r="UXH23" s="48"/>
      <c r="UXI23" s="49"/>
      <c r="VAE23" s="48"/>
      <c r="VAF23" s="48"/>
      <c r="VAG23" s="49"/>
      <c r="VDC23" s="48"/>
      <c r="VDD23" s="48"/>
      <c r="VDE23" s="49"/>
      <c r="VGA23" s="48"/>
      <c r="VGB23" s="48"/>
      <c r="VGC23" s="49"/>
    </row>
    <row r="24" spans="1:15098" x14ac:dyDescent="0.45">
      <c r="A24" s="11" t="s">
        <v>57</v>
      </c>
      <c r="B24" s="11" t="s">
        <v>56</v>
      </c>
      <c r="C24" s="12" t="s">
        <v>63</v>
      </c>
      <c r="D24" s="23">
        <v>1623.6380979617634</v>
      </c>
      <c r="E24" s="23">
        <v>1940.8445446333562</v>
      </c>
      <c r="F24" s="23">
        <v>1647.1033318663694</v>
      </c>
      <c r="G24" s="23">
        <v>986.02588883839394</v>
      </c>
      <c r="H24" s="23">
        <v>1140.6767953936478</v>
      </c>
      <c r="I24" s="23">
        <v>1413.3666306017578</v>
      </c>
      <c r="J24" s="23">
        <v>1262.5875820184451</v>
      </c>
      <c r="K24" s="23">
        <v>1548.3488670776815</v>
      </c>
      <c r="L24" s="23">
        <v>1372.0259438139856</v>
      </c>
      <c r="M24" s="23">
        <v>1269.304479880263</v>
      </c>
      <c r="N24" s="23">
        <v>1124.3324626536769</v>
      </c>
      <c r="O24" s="23">
        <v>1015.7255955027347</v>
      </c>
      <c r="P24" s="23">
        <v>1781.7250998701916</v>
      </c>
      <c r="Q24" s="23">
        <v>1869.4618549429761</v>
      </c>
      <c r="R24" s="23">
        <v>2490.7641984539632</v>
      </c>
      <c r="S24" s="23">
        <v>3943.2011615608562</v>
      </c>
      <c r="T24" s="23">
        <v>2380.904727998196</v>
      </c>
      <c r="U24" s="23">
        <v>1653.4803195008631</v>
      </c>
      <c r="V24" s="23">
        <v>1307.4984073266669</v>
      </c>
      <c r="W24" s="23">
        <v>1113.1067852750145</v>
      </c>
      <c r="X24" s="23">
        <v>1187.1287569068609</v>
      </c>
      <c r="Y24" s="23">
        <v>1381.7540950135085</v>
      </c>
      <c r="Z24" s="24">
        <v>8461</v>
      </c>
      <c r="AA24" s="24">
        <v>3240</v>
      </c>
      <c r="AB24" s="24">
        <v>3477</v>
      </c>
      <c r="AC24" s="13">
        <v>3325.8389999999999</v>
      </c>
      <c r="AD24" s="13">
        <v>3651.2120499999996</v>
      </c>
      <c r="AE24" s="13">
        <v>4184.6776100000006</v>
      </c>
      <c r="AF24" s="13">
        <v>3184.1045999999997</v>
      </c>
      <c r="AG24" s="13">
        <v>3598.8276599999999</v>
      </c>
      <c r="AH24" s="13">
        <v>3952.8611800000003</v>
      </c>
      <c r="AI24" s="14">
        <v>1059.1477094478671</v>
      </c>
      <c r="AJ24" s="14">
        <v>1696.0578745719063</v>
      </c>
      <c r="AK24" s="14">
        <v>1606.0353423021809</v>
      </c>
      <c r="AL24" s="15">
        <v>0</v>
      </c>
      <c r="AM24" s="15">
        <v>0</v>
      </c>
      <c r="AN24" s="15">
        <v>360.74</v>
      </c>
      <c r="AO24" s="15">
        <v>0</v>
      </c>
      <c r="AP24" s="15">
        <v>254.28391914487631</v>
      </c>
      <c r="AQ24" s="15">
        <v>0</v>
      </c>
      <c r="AR24" s="16">
        <v>361</v>
      </c>
      <c r="AS24" s="16">
        <v>0</v>
      </c>
      <c r="AT24" s="16">
        <v>0</v>
      </c>
      <c r="AU24" s="16">
        <v>0</v>
      </c>
      <c r="AV24" s="16">
        <v>0</v>
      </c>
      <c r="CG24" s="12"/>
      <c r="CH24" s="23"/>
      <c r="CI24" s="23"/>
      <c r="CJ24" s="23"/>
      <c r="CK24" s="23"/>
      <c r="CL24" s="23"/>
      <c r="CM24" s="23"/>
      <c r="CN24" s="23"/>
      <c r="CO24" s="23"/>
      <c r="CP24" s="23"/>
      <c r="CQ24" s="23"/>
      <c r="CR24" s="23"/>
      <c r="CS24" s="23"/>
      <c r="CT24" s="23"/>
      <c r="CU24" s="23"/>
      <c r="CV24" s="23"/>
      <c r="CW24" s="23"/>
      <c r="CX24" s="23"/>
      <c r="CY24" s="23"/>
      <c r="CZ24" s="23"/>
      <c r="DA24" s="23"/>
      <c r="DB24" s="23"/>
      <c r="DC24" s="23"/>
      <c r="DD24" s="43"/>
      <c r="DE24" s="43"/>
      <c r="DF24" s="24"/>
      <c r="DG24" s="24"/>
      <c r="DH24" s="24"/>
      <c r="DI24" s="13"/>
      <c r="DJ24" s="13"/>
      <c r="DK24" s="13"/>
      <c r="DL24" s="13"/>
      <c r="DM24" s="13"/>
      <c r="DN24" s="13"/>
      <c r="DO24" s="14"/>
      <c r="DP24" s="14"/>
      <c r="DQ24" s="14"/>
      <c r="DR24" s="44"/>
      <c r="DS24" s="15"/>
      <c r="DT24" s="15"/>
      <c r="DU24" s="15"/>
      <c r="DV24" s="15"/>
      <c r="DW24" s="15"/>
      <c r="DX24" s="15"/>
      <c r="DY24" s="16"/>
      <c r="DZ24" s="16"/>
      <c r="EA24" s="16"/>
      <c r="EB24" s="16"/>
      <c r="EC24" s="16"/>
      <c r="ED24" s="45"/>
      <c r="EE24" s="45"/>
      <c r="EF24" s="46"/>
      <c r="EG24" s="46"/>
      <c r="EH24" s="46"/>
      <c r="EI24" s="46"/>
      <c r="EJ24" s="46"/>
      <c r="EK24" s="46"/>
      <c r="EL24" s="46"/>
      <c r="EM24" s="46"/>
      <c r="EN24" s="46"/>
      <c r="EO24" s="46"/>
      <c r="EP24" s="46"/>
      <c r="EQ24" s="46"/>
      <c r="ER24" s="46"/>
      <c r="ES24" s="46"/>
      <c r="ET24" s="46"/>
      <c r="EU24" s="46"/>
      <c r="EV24" s="46"/>
      <c r="EW24" s="46"/>
      <c r="EX24" s="46"/>
      <c r="EY24" s="46"/>
      <c r="EZ24" s="46"/>
      <c r="FA24" s="46"/>
      <c r="FB24" s="46"/>
      <c r="FC24" s="11"/>
      <c r="FD24" s="11"/>
      <c r="FE24" s="12"/>
      <c r="FF24" s="23"/>
      <c r="FG24" s="23"/>
      <c r="FH24" s="23"/>
      <c r="FI24" s="23"/>
      <c r="FJ24" s="23"/>
      <c r="FK24" s="23"/>
      <c r="FL24" s="23"/>
      <c r="FM24" s="23"/>
      <c r="FN24" s="23"/>
      <c r="FO24" s="23"/>
      <c r="FP24" s="23"/>
      <c r="FQ24" s="23"/>
      <c r="FR24" s="23"/>
      <c r="FS24" s="23"/>
      <c r="FT24" s="23"/>
      <c r="FU24" s="23"/>
      <c r="FV24" s="23"/>
      <c r="FW24" s="23"/>
      <c r="FX24" s="23"/>
      <c r="FY24" s="23"/>
      <c r="FZ24" s="23"/>
      <c r="GA24" s="23"/>
      <c r="GB24" s="43"/>
      <c r="GC24" s="43"/>
      <c r="GD24" s="24"/>
      <c r="GE24" s="24"/>
      <c r="GF24" s="24"/>
      <c r="GG24" s="13"/>
      <c r="GH24" s="13"/>
      <c r="GI24" s="13"/>
      <c r="GJ24" s="13"/>
      <c r="GK24" s="13"/>
      <c r="GL24" s="13"/>
      <c r="GM24" s="14"/>
      <c r="GN24" s="14"/>
      <c r="GO24" s="14"/>
      <c r="GP24" s="44"/>
      <c r="GQ24" s="15"/>
      <c r="GR24" s="15"/>
      <c r="GS24" s="15"/>
      <c r="GT24" s="15"/>
      <c r="GU24" s="15"/>
      <c r="GV24" s="15"/>
      <c r="GW24" s="16"/>
      <c r="GX24" s="16"/>
      <c r="GY24" s="16"/>
      <c r="GZ24" s="16"/>
      <c r="HA24" s="16"/>
      <c r="HB24" s="45"/>
      <c r="HC24" s="45"/>
      <c r="HD24" s="46"/>
      <c r="HE24" s="46"/>
      <c r="HF24" s="46"/>
      <c r="HG24" s="46"/>
      <c r="HH24" s="46"/>
      <c r="HI24" s="46"/>
      <c r="HJ24" s="46"/>
      <c r="HK24" s="46"/>
      <c r="HL24" s="46"/>
      <c r="HM24" s="46"/>
      <c r="HN24" s="46"/>
      <c r="HO24" s="46"/>
      <c r="HP24" s="46"/>
      <c r="HQ24" s="46"/>
      <c r="HR24" s="46"/>
      <c r="HS24" s="46"/>
      <c r="HT24" s="46"/>
      <c r="HU24" s="46"/>
      <c r="HV24" s="46"/>
      <c r="HW24" s="46"/>
      <c r="HX24" s="46"/>
      <c r="HY24" s="46"/>
      <c r="HZ24" s="46"/>
      <c r="IA24" s="11"/>
      <c r="IB24" s="11"/>
      <c r="IC24" s="12"/>
      <c r="ID24" s="23"/>
      <c r="IE24" s="23"/>
      <c r="IF24" s="23"/>
      <c r="IG24" s="23"/>
      <c r="IH24" s="23"/>
      <c r="II24" s="23"/>
      <c r="IJ24" s="23"/>
      <c r="IK24" s="23"/>
      <c r="IL24" s="23"/>
      <c r="IM24" s="23"/>
      <c r="IN24" s="23"/>
      <c r="IO24" s="23"/>
      <c r="IP24" s="23"/>
      <c r="IQ24" s="23"/>
      <c r="IR24" s="23"/>
      <c r="IS24" s="23"/>
      <c r="IT24" s="23"/>
      <c r="IU24" s="23"/>
      <c r="IV24" s="23"/>
      <c r="IW24" s="23"/>
      <c r="IX24" s="23"/>
      <c r="IY24" s="23"/>
      <c r="IZ24" s="43"/>
      <c r="JA24" s="43"/>
      <c r="JB24" s="24"/>
      <c r="JC24" s="24"/>
      <c r="JD24" s="24"/>
      <c r="JE24" s="13"/>
      <c r="JF24" s="13"/>
      <c r="JG24" s="13"/>
      <c r="JH24" s="13"/>
      <c r="JI24" s="13"/>
      <c r="JJ24" s="13"/>
      <c r="JK24" s="14"/>
      <c r="JL24" s="14"/>
      <c r="JM24" s="14"/>
      <c r="JN24" s="44"/>
      <c r="JO24" s="15"/>
      <c r="JP24" s="15"/>
      <c r="JQ24" s="15"/>
      <c r="JR24" s="15"/>
      <c r="JS24" s="15"/>
      <c r="JT24" s="15"/>
      <c r="JU24" s="16"/>
      <c r="JV24" s="16"/>
      <c r="JW24" s="16"/>
      <c r="JX24" s="16"/>
      <c r="JY24" s="16"/>
      <c r="JZ24" s="45"/>
      <c r="KA24" s="45"/>
      <c r="KB24" s="46"/>
      <c r="KC24" s="46"/>
      <c r="KD24" s="46"/>
      <c r="KE24" s="46"/>
      <c r="KF24" s="46"/>
      <c r="KG24" s="46"/>
      <c r="KH24" s="46"/>
      <c r="KI24" s="46"/>
      <c r="KJ24" s="46"/>
      <c r="KK24" s="46"/>
      <c r="KL24" s="46"/>
      <c r="KM24" s="46"/>
      <c r="KN24" s="46"/>
      <c r="KO24" s="46"/>
      <c r="KP24" s="46"/>
      <c r="KQ24" s="46"/>
      <c r="KR24" s="46"/>
      <c r="KS24" s="46"/>
      <c r="KT24" s="46"/>
      <c r="KU24" s="46"/>
      <c r="KV24" s="46"/>
      <c r="KW24" s="46"/>
      <c r="KX24" s="46"/>
      <c r="KY24" s="11"/>
      <c r="KZ24" s="11"/>
      <c r="LA24" s="12"/>
      <c r="LB24" s="23"/>
      <c r="LC24" s="23"/>
      <c r="LD24" s="23"/>
      <c r="LE24" s="23"/>
      <c r="LF24" s="23"/>
      <c r="LG24" s="23"/>
      <c r="LH24" s="23"/>
      <c r="LI24" s="23"/>
      <c r="LJ24" s="23"/>
      <c r="LK24" s="23"/>
      <c r="LL24" s="23"/>
      <c r="LM24" s="23"/>
      <c r="LN24" s="23"/>
      <c r="LO24" s="23"/>
      <c r="LP24" s="23"/>
      <c r="LQ24" s="23"/>
      <c r="LR24" s="23"/>
      <c r="LS24" s="23"/>
      <c r="LT24" s="23"/>
      <c r="LU24" s="23"/>
      <c r="LV24" s="23"/>
      <c r="LW24" s="23"/>
      <c r="LX24" s="43"/>
      <c r="LY24" s="43"/>
      <c r="LZ24" s="24"/>
      <c r="MA24" s="24"/>
      <c r="MB24" s="24"/>
      <c r="MC24" s="13"/>
      <c r="MD24" s="13"/>
      <c r="ME24" s="13"/>
      <c r="MF24" s="13"/>
      <c r="MG24" s="13"/>
      <c r="MH24" s="13"/>
      <c r="MI24" s="14"/>
      <c r="MJ24" s="14"/>
      <c r="MK24" s="14"/>
      <c r="ML24" s="44"/>
      <c r="MM24" s="15"/>
      <c r="MN24" s="15"/>
      <c r="MO24" s="15"/>
      <c r="MP24" s="15"/>
      <c r="MQ24" s="15"/>
      <c r="MR24" s="15"/>
      <c r="MS24" s="16"/>
      <c r="MT24" s="16"/>
      <c r="MU24" s="16"/>
      <c r="MV24" s="16"/>
      <c r="MW24" s="16"/>
      <c r="MX24" s="45"/>
      <c r="MY24" s="45"/>
      <c r="MZ24" s="46"/>
      <c r="NA24" s="46"/>
      <c r="NB24" s="46"/>
      <c r="NC24" s="46"/>
      <c r="ND24" s="46"/>
      <c r="NE24" s="46"/>
      <c r="NF24" s="46"/>
      <c r="NG24" s="46"/>
      <c r="NH24" s="46"/>
      <c r="NI24" s="46"/>
      <c r="NJ24" s="46"/>
      <c r="NK24" s="46"/>
      <c r="NL24" s="46"/>
      <c r="NM24" s="46"/>
      <c r="NN24" s="46"/>
      <c r="NO24" s="46"/>
      <c r="NP24" s="46"/>
      <c r="NQ24" s="46"/>
      <c r="NR24" s="46"/>
      <c r="NS24" s="46"/>
      <c r="NT24" s="46"/>
      <c r="NU24" s="46"/>
      <c r="NV24" s="46"/>
      <c r="NW24" s="11"/>
      <c r="NX24" s="11"/>
      <c r="NY24" s="12"/>
      <c r="NZ24" s="23"/>
      <c r="OA24" s="23"/>
      <c r="OB24" s="23"/>
      <c r="OC24" s="23"/>
      <c r="OD24" s="23"/>
      <c r="OE24" s="23"/>
      <c r="OF24" s="23"/>
      <c r="OG24" s="23"/>
      <c r="OH24" s="23"/>
      <c r="OI24" s="23"/>
      <c r="OJ24" s="23"/>
      <c r="OK24" s="23"/>
      <c r="OL24" s="23"/>
      <c r="OM24" s="23"/>
      <c r="ON24" s="23"/>
      <c r="OO24" s="23"/>
      <c r="OP24" s="23"/>
      <c r="OQ24" s="23"/>
      <c r="OR24" s="23"/>
      <c r="OS24" s="23"/>
      <c r="OT24" s="23"/>
      <c r="OU24" s="23"/>
      <c r="OV24" s="43"/>
      <c r="OW24" s="43"/>
      <c r="OX24" s="24"/>
      <c r="OY24" s="24"/>
      <c r="OZ24" s="24"/>
      <c r="PA24" s="13"/>
      <c r="PB24" s="13"/>
      <c r="PC24" s="13"/>
      <c r="PD24" s="13"/>
      <c r="PE24" s="13"/>
      <c r="PF24" s="13"/>
      <c r="PG24" s="14"/>
      <c r="PH24" s="14"/>
      <c r="PI24" s="14"/>
      <c r="PJ24" s="44"/>
      <c r="PK24" s="15"/>
      <c r="PL24" s="15"/>
      <c r="PM24" s="15"/>
      <c r="PN24" s="15"/>
      <c r="PO24" s="15"/>
      <c r="PP24" s="15"/>
      <c r="PQ24" s="16"/>
      <c r="PR24" s="16"/>
      <c r="PS24" s="16"/>
      <c r="PT24" s="16"/>
      <c r="PU24" s="16"/>
      <c r="PV24" s="45"/>
      <c r="PW24" s="45"/>
      <c r="PX24" s="46"/>
      <c r="PY24" s="46"/>
      <c r="PZ24" s="46"/>
      <c r="QA24" s="46"/>
      <c r="QB24" s="46"/>
      <c r="QC24" s="46"/>
      <c r="QD24" s="46"/>
      <c r="QE24" s="46"/>
      <c r="QF24" s="46"/>
      <c r="QG24" s="46"/>
      <c r="QH24" s="46"/>
      <c r="QI24" s="46"/>
      <c r="QJ24" s="46"/>
      <c r="QK24" s="46"/>
      <c r="QL24" s="46"/>
      <c r="QM24" s="46"/>
      <c r="QN24" s="46"/>
      <c r="QO24" s="46"/>
      <c r="QP24" s="46"/>
      <c r="QQ24" s="46"/>
      <c r="QR24" s="46"/>
      <c r="QS24" s="46"/>
      <c r="QT24" s="46"/>
      <c r="QU24" s="11"/>
      <c r="QV24" s="11"/>
      <c r="QW24" s="12"/>
      <c r="QX24" s="23"/>
      <c r="QY24" s="23"/>
      <c r="QZ24" s="23"/>
      <c r="RA24" s="23"/>
      <c r="RB24" s="23"/>
      <c r="RC24" s="23"/>
      <c r="RD24" s="23"/>
      <c r="RE24" s="23"/>
      <c r="RF24" s="23"/>
      <c r="RG24" s="23"/>
      <c r="RH24" s="23"/>
      <c r="RI24" s="23"/>
      <c r="RJ24" s="23"/>
      <c r="RK24" s="23"/>
      <c r="RL24" s="23"/>
      <c r="RM24" s="23"/>
      <c r="RN24" s="23"/>
      <c r="RO24" s="23"/>
      <c r="RP24" s="23"/>
      <c r="RQ24" s="23"/>
      <c r="RR24" s="23"/>
      <c r="RS24" s="23"/>
      <c r="RT24" s="43"/>
      <c r="RU24" s="43"/>
      <c r="RV24" s="24"/>
      <c r="RW24" s="24"/>
      <c r="RX24" s="24"/>
      <c r="RY24" s="13"/>
      <c r="RZ24" s="13"/>
      <c r="SA24" s="13"/>
      <c r="SB24" s="13"/>
      <c r="SC24" s="13"/>
      <c r="SD24" s="13"/>
      <c r="SE24" s="14"/>
      <c r="SF24" s="14"/>
      <c r="SG24" s="14"/>
      <c r="SH24" s="44"/>
      <c r="SI24" s="15"/>
      <c r="SJ24" s="15"/>
      <c r="SK24" s="15"/>
      <c r="SL24" s="15"/>
      <c r="SM24" s="15"/>
      <c r="SN24" s="15"/>
      <c r="SO24" s="16"/>
      <c r="SP24" s="16"/>
      <c r="SQ24" s="16"/>
      <c r="SR24" s="16"/>
      <c r="SS24" s="16"/>
      <c r="ST24" s="45"/>
      <c r="SU24" s="45"/>
      <c r="SV24" s="46"/>
      <c r="SW24" s="46"/>
      <c r="SX24" s="46"/>
      <c r="SY24" s="46"/>
      <c r="SZ24" s="46"/>
      <c r="TA24" s="46"/>
      <c r="TB24" s="46"/>
      <c r="TC24" s="46"/>
      <c r="TD24" s="46"/>
      <c r="TE24" s="46"/>
      <c r="TF24" s="46"/>
      <c r="TG24" s="46"/>
      <c r="TH24" s="46"/>
      <c r="TI24" s="46"/>
      <c r="TJ24" s="46"/>
      <c r="TK24" s="46"/>
      <c r="TL24" s="46"/>
      <c r="TM24" s="46"/>
      <c r="TN24" s="46"/>
      <c r="TO24" s="46"/>
      <c r="TP24" s="46"/>
      <c r="TQ24" s="46"/>
      <c r="TR24" s="46"/>
      <c r="TS24" s="11"/>
      <c r="TT24" s="11"/>
      <c r="TU24" s="12"/>
      <c r="TV24" s="23"/>
      <c r="TW24" s="23"/>
      <c r="TX24" s="23"/>
      <c r="TY24" s="23"/>
      <c r="TZ24" s="23"/>
      <c r="UA24" s="23"/>
      <c r="UB24" s="23"/>
      <c r="UC24" s="23"/>
      <c r="UD24" s="23"/>
      <c r="UE24" s="23"/>
      <c r="UF24" s="23"/>
      <c r="UG24" s="23"/>
      <c r="UH24" s="23"/>
      <c r="UI24" s="23"/>
      <c r="UJ24" s="23"/>
      <c r="UK24" s="23"/>
      <c r="UL24" s="23"/>
      <c r="UM24" s="23"/>
      <c r="UN24" s="23"/>
      <c r="UO24" s="23"/>
      <c r="UP24" s="23"/>
      <c r="UQ24" s="23"/>
      <c r="UR24" s="43"/>
      <c r="US24" s="43"/>
      <c r="UT24" s="24"/>
      <c r="UU24" s="24"/>
      <c r="UV24" s="24"/>
      <c r="UW24" s="13"/>
      <c r="UX24" s="13"/>
      <c r="UY24" s="13"/>
      <c r="UZ24" s="13"/>
      <c r="VA24" s="13"/>
      <c r="VB24" s="13"/>
      <c r="VC24" s="14"/>
      <c r="VD24" s="14"/>
      <c r="VE24" s="14"/>
      <c r="VF24" s="44"/>
      <c r="VG24" s="15"/>
      <c r="VH24" s="15"/>
      <c r="VI24" s="15"/>
      <c r="VJ24" s="15"/>
      <c r="VK24" s="15"/>
      <c r="VL24" s="15"/>
      <c r="VM24" s="16"/>
      <c r="VN24" s="16"/>
      <c r="VO24" s="16"/>
      <c r="VP24" s="16"/>
      <c r="VQ24" s="16"/>
      <c r="VR24" s="45"/>
      <c r="VS24" s="45"/>
      <c r="VT24" s="46"/>
      <c r="VU24" s="46"/>
      <c r="VV24" s="46"/>
      <c r="VW24" s="46"/>
      <c r="VX24" s="46"/>
      <c r="VY24" s="46"/>
      <c r="VZ24" s="46"/>
      <c r="WA24" s="46"/>
      <c r="WB24" s="46"/>
      <c r="WC24" s="46"/>
      <c r="WD24" s="46"/>
      <c r="WE24" s="46"/>
      <c r="WF24" s="46"/>
      <c r="WG24" s="46"/>
      <c r="WH24" s="46"/>
      <c r="WI24" s="46"/>
      <c r="WJ24" s="46"/>
      <c r="WK24" s="46"/>
      <c r="WL24" s="46"/>
      <c r="WM24" s="46"/>
      <c r="WN24" s="46"/>
      <c r="WO24" s="46"/>
      <c r="WP24" s="46"/>
      <c r="WQ24" s="11"/>
      <c r="WR24" s="11"/>
      <c r="WS24" s="12"/>
      <c r="WT24" s="23"/>
      <c r="WU24" s="23"/>
      <c r="WV24" s="23"/>
      <c r="WW24" s="23"/>
      <c r="WX24" s="23"/>
      <c r="WY24" s="23"/>
      <c r="WZ24" s="23"/>
      <c r="XA24" s="23"/>
      <c r="XB24" s="23"/>
      <c r="XC24" s="23"/>
      <c r="XD24" s="23"/>
      <c r="XE24" s="23"/>
      <c r="XF24" s="23"/>
      <c r="XG24" s="23"/>
      <c r="XH24" s="23"/>
      <c r="XI24" s="23"/>
      <c r="XJ24" s="23"/>
      <c r="XK24" s="23"/>
      <c r="XL24" s="23"/>
      <c r="XM24" s="23"/>
      <c r="XN24" s="23"/>
      <c r="XO24" s="23"/>
      <c r="XP24" s="43"/>
      <c r="XQ24" s="43"/>
      <c r="XR24" s="24"/>
      <c r="XS24" s="24"/>
      <c r="XT24" s="24"/>
      <c r="XU24" s="13"/>
      <c r="XV24" s="13"/>
      <c r="XW24" s="13"/>
      <c r="XX24" s="13"/>
      <c r="XY24" s="13"/>
      <c r="XZ24" s="13"/>
      <c r="YA24" s="14"/>
      <c r="YB24" s="14"/>
      <c r="YC24" s="14"/>
      <c r="YD24" s="44"/>
      <c r="YE24" s="15"/>
      <c r="YF24" s="15"/>
      <c r="YG24" s="15"/>
      <c r="YH24" s="15"/>
      <c r="YI24" s="15"/>
      <c r="YJ24" s="15"/>
      <c r="YK24" s="16"/>
      <c r="YL24" s="16"/>
      <c r="YM24" s="16"/>
      <c r="YN24" s="16"/>
      <c r="YO24" s="16"/>
      <c r="YP24" s="45"/>
      <c r="YQ24" s="45"/>
      <c r="YR24" s="46"/>
      <c r="YS24" s="46"/>
      <c r="YT24" s="46"/>
      <c r="YU24" s="46"/>
      <c r="YV24" s="46"/>
      <c r="YW24" s="46"/>
      <c r="YX24" s="46"/>
      <c r="YY24" s="46"/>
      <c r="YZ24" s="46"/>
      <c r="ZA24" s="46"/>
      <c r="ZB24" s="46"/>
      <c r="ZC24" s="46"/>
      <c r="ZD24" s="46"/>
      <c r="ZE24" s="46"/>
      <c r="ZF24" s="46"/>
      <c r="ZG24" s="46"/>
      <c r="ZH24" s="46"/>
      <c r="ZI24" s="46"/>
      <c r="ZJ24" s="46"/>
      <c r="ZK24" s="46"/>
      <c r="ZL24" s="46"/>
      <c r="ZM24" s="46"/>
      <c r="ZN24" s="46"/>
      <c r="ZO24" s="11"/>
      <c r="ZP24" s="11"/>
      <c r="ZQ24" s="12"/>
      <c r="ZR24" s="23"/>
      <c r="ZS24" s="23"/>
      <c r="ZT24" s="23"/>
      <c r="ZU24" s="23"/>
      <c r="ZV24" s="23"/>
      <c r="ZW24" s="23"/>
      <c r="ZX24" s="23"/>
      <c r="ZY24" s="23"/>
      <c r="ZZ24" s="23"/>
      <c r="AAA24" s="23"/>
      <c r="AAB24" s="23"/>
      <c r="AAC24" s="23"/>
      <c r="AAD24" s="23"/>
      <c r="AAE24" s="23"/>
      <c r="AAF24" s="23"/>
      <c r="AAG24" s="23"/>
      <c r="AAH24" s="23"/>
      <c r="AAI24" s="23"/>
      <c r="AAJ24" s="23"/>
      <c r="AAK24" s="23"/>
      <c r="AAL24" s="23"/>
      <c r="AAM24" s="23"/>
      <c r="AAN24" s="43"/>
      <c r="AAO24" s="43"/>
      <c r="AAP24" s="24"/>
      <c r="AAQ24" s="24"/>
      <c r="AAR24" s="24"/>
      <c r="AAS24" s="13"/>
      <c r="AAT24" s="13"/>
      <c r="AAU24" s="13"/>
      <c r="AAV24" s="13"/>
      <c r="AAW24" s="13"/>
      <c r="AAX24" s="13"/>
      <c r="AAY24" s="14"/>
      <c r="AAZ24" s="14"/>
      <c r="ABA24" s="14"/>
      <c r="ABB24" s="44"/>
      <c r="ABC24" s="15"/>
      <c r="ABD24" s="15"/>
      <c r="ABE24" s="15"/>
      <c r="ABF24" s="15"/>
      <c r="ABG24" s="15"/>
      <c r="ABH24" s="15"/>
      <c r="ABI24" s="16"/>
      <c r="ABJ24" s="16"/>
      <c r="ABK24" s="16"/>
      <c r="ABL24" s="16"/>
      <c r="ABM24" s="16"/>
      <c r="ABN24" s="45"/>
      <c r="ABO24" s="45"/>
      <c r="ABP24" s="46"/>
      <c r="ABQ24" s="46"/>
      <c r="ABR24" s="46"/>
      <c r="ABS24" s="46"/>
      <c r="ABT24" s="46"/>
      <c r="ABU24" s="46"/>
      <c r="ABV24" s="46"/>
      <c r="ABW24" s="46"/>
      <c r="ABX24" s="46"/>
      <c r="ABY24" s="46"/>
      <c r="ABZ24" s="46"/>
      <c r="ACA24" s="46"/>
      <c r="ACB24" s="46"/>
      <c r="ACC24" s="46"/>
      <c r="ACD24" s="46"/>
      <c r="ACE24" s="46"/>
      <c r="ACF24" s="46"/>
      <c r="ACG24" s="46"/>
      <c r="ACH24" s="46"/>
      <c r="ACI24" s="46"/>
      <c r="ACJ24" s="46"/>
      <c r="ACK24" s="46"/>
      <c r="ACL24" s="46"/>
      <c r="ACM24" s="11"/>
      <c r="ACN24" s="11"/>
      <c r="ACO24" s="12"/>
      <c r="ACP24" s="23"/>
      <c r="ACQ24" s="23"/>
      <c r="ACR24" s="23"/>
      <c r="ACS24" s="23"/>
      <c r="ACT24" s="23"/>
      <c r="ACU24" s="23"/>
      <c r="ACV24" s="23"/>
      <c r="ACW24" s="23"/>
      <c r="ACX24" s="23"/>
      <c r="ACY24" s="23"/>
      <c r="ACZ24" s="23"/>
      <c r="ADA24" s="23"/>
      <c r="ADB24" s="23"/>
      <c r="ADC24" s="23"/>
      <c r="ADD24" s="23"/>
      <c r="ADE24" s="23"/>
      <c r="ADF24" s="23"/>
      <c r="ADG24" s="23"/>
      <c r="ADH24" s="23"/>
      <c r="ADI24" s="23"/>
      <c r="ADJ24" s="23"/>
      <c r="ADK24" s="23"/>
      <c r="ADL24" s="43"/>
      <c r="ADM24" s="43"/>
      <c r="ADN24" s="24"/>
      <c r="ADO24" s="24"/>
      <c r="ADP24" s="24"/>
      <c r="ADQ24" s="13"/>
      <c r="ADR24" s="13"/>
      <c r="ADS24" s="13"/>
      <c r="ADT24" s="13"/>
      <c r="ADU24" s="13"/>
      <c r="ADV24" s="13"/>
      <c r="ADW24" s="14"/>
      <c r="ADX24" s="14"/>
      <c r="ADY24" s="14"/>
      <c r="ADZ24" s="44"/>
      <c r="AEA24" s="15"/>
      <c r="AEB24" s="15"/>
      <c r="AEC24" s="15"/>
      <c r="AED24" s="15"/>
      <c r="AEE24" s="15"/>
      <c r="AEF24" s="15"/>
      <c r="AEG24" s="16"/>
      <c r="AEH24" s="16"/>
      <c r="AEI24" s="16"/>
      <c r="AEJ24" s="16"/>
      <c r="AEK24" s="16"/>
      <c r="AEL24" s="45"/>
      <c r="AEM24" s="45"/>
      <c r="AEN24" s="46"/>
      <c r="AEO24" s="46"/>
      <c r="AEP24" s="46"/>
      <c r="AEQ24" s="46"/>
      <c r="AER24" s="46"/>
      <c r="AES24" s="46"/>
      <c r="AET24" s="46"/>
      <c r="AEU24" s="46"/>
      <c r="AEV24" s="46"/>
      <c r="AEW24" s="46"/>
      <c r="AEX24" s="46"/>
      <c r="AEY24" s="46"/>
      <c r="AEZ24" s="46"/>
      <c r="AFA24" s="46"/>
      <c r="AFB24" s="46"/>
      <c r="AFC24" s="46"/>
      <c r="AFD24" s="46"/>
      <c r="AFE24" s="46"/>
      <c r="AFF24" s="46"/>
      <c r="AFG24" s="46"/>
      <c r="AFH24" s="46"/>
      <c r="AFI24" s="46"/>
      <c r="AFJ24" s="46"/>
      <c r="AFK24" s="11"/>
      <c r="AFL24" s="11"/>
      <c r="AFM24" s="12"/>
      <c r="AFN24" s="23"/>
      <c r="AFO24" s="23"/>
      <c r="AFP24" s="23"/>
      <c r="AFQ24" s="23"/>
      <c r="AFR24" s="23"/>
      <c r="AFS24" s="23"/>
      <c r="AFT24" s="23"/>
      <c r="AFU24" s="23"/>
      <c r="AFV24" s="23"/>
      <c r="AFW24" s="23"/>
      <c r="AFX24" s="23"/>
      <c r="AFY24" s="23"/>
      <c r="AFZ24" s="23"/>
      <c r="AGA24" s="23"/>
      <c r="AGB24" s="23"/>
      <c r="AGC24" s="23"/>
      <c r="AGD24" s="23"/>
      <c r="AGE24" s="23"/>
      <c r="AGF24" s="23"/>
      <c r="AGG24" s="23"/>
      <c r="AGH24" s="23"/>
      <c r="AGI24" s="23"/>
      <c r="AGJ24" s="43"/>
      <c r="AGK24" s="43"/>
      <c r="AGL24" s="24"/>
      <c r="AGM24" s="24"/>
      <c r="AGN24" s="24"/>
      <c r="AGO24" s="13"/>
      <c r="AGP24" s="13"/>
      <c r="AGQ24" s="13"/>
      <c r="AGR24" s="13"/>
      <c r="AGS24" s="13"/>
      <c r="AGT24" s="13"/>
      <c r="AGU24" s="14"/>
      <c r="AGV24" s="14"/>
      <c r="AGW24" s="14"/>
      <c r="AGX24" s="44"/>
      <c r="AGY24" s="15"/>
      <c r="AGZ24" s="15"/>
      <c r="AHA24" s="15"/>
      <c r="AHB24" s="15"/>
      <c r="AHC24" s="15"/>
      <c r="AHD24" s="15"/>
      <c r="AHE24" s="16"/>
      <c r="AHF24" s="16"/>
      <c r="AHG24" s="16"/>
      <c r="AHH24" s="16"/>
      <c r="AHI24" s="16"/>
      <c r="AHJ24" s="45"/>
      <c r="AHK24" s="45"/>
      <c r="AHL24" s="46"/>
      <c r="AHM24" s="46"/>
      <c r="AHN24" s="46"/>
      <c r="AHO24" s="46"/>
      <c r="AHP24" s="46"/>
      <c r="AHQ24" s="46"/>
      <c r="AHR24" s="46"/>
      <c r="AHS24" s="46"/>
      <c r="AHT24" s="46"/>
      <c r="AHU24" s="46"/>
      <c r="AHV24" s="46"/>
      <c r="AHW24" s="46"/>
      <c r="AHX24" s="46"/>
      <c r="AHY24" s="46"/>
      <c r="AHZ24" s="46"/>
      <c r="AIA24" s="46"/>
      <c r="AIB24" s="46"/>
      <c r="AIC24" s="46"/>
      <c r="AID24" s="46"/>
      <c r="AIE24" s="46"/>
      <c r="AIF24" s="46"/>
      <c r="AIG24" s="46"/>
      <c r="AIH24" s="46"/>
      <c r="AII24" s="11"/>
      <c r="AIJ24" s="11"/>
      <c r="AIK24" s="12"/>
      <c r="AIL24" s="23"/>
      <c r="AIM24" s="23"/>
      <c r="AIN24" s="23"/>
      <c r="AIO24" s="23"/>
      <c r="AIP24" s="23"/>
      <c r="AIQ24" s="23"/>
      <c r="AIR24" s="23"/>
      <c r="AIS24" s="23"/>
      <c r="AIT24" s="23"/>
      <c r="AIU24" s="23"/>
      <c r="AIV24" s="23"/>
      <c r="AIW24" s="23"/>
      <c r="AIX24" s="23"/>
      <c r="AIY24" s="23"/>
      <c r="AIZ24" s="23"/>
      <c r="AJA24" s="23"/>
      <c r="AJB24" s="23"/>
      <c r="AJC24" s="23"/>
      <c r="AJD24" s="23"/>
      <c r="AJE24" s="23"/>
      <c r="AJF24" s="23"/>
      <c r="AJG24" s="23"/>
      <c r="AJH24" s="43"/>
      <c r="AJI24" s="43"/>
      <c r="AJJ24" s="24"/>
      <c r="AJK24" s="24"/>
      <c r="AJL24" s="24"/>
      <c r="AJM24" s="13"/>
      <c r="AJN24" s="13"/>
      <c r="AJO24" s="13"/>
      <c r="AJP24" s="13"/>
      <c r="AJQ24" s="13"/>
      <c r="AJR24" s="13"/>
      <c r="AJS24" s="14"/>
      <c r="AJT24" s="14"/>
      <c r="AJU24" s="14"/>
      <c r="AJV24" s="44"/>
      <c r="AJW24" s="15"/>
      <c r="AJX24" s="15"/>
      <c r="AJY24" s="15"/>
      <c r="AJZ24" s="15"/>
      <c r="AKA24" s="15"/>
      <c r="AKB24" s="15"/>
      <c r="AKC24" s="16"/>
      <c r="AKD24" s="16"/>
      <c r="AKE24" s="16"/>
      <c r="AKF24" s="16"/>
      <c r="AKG24" s="16"/>
      <c r="AKH24" s="45"/>
      <c r="AKI24" s="45"/>
      <c r="AKJ24" s="46"/>
      <c r="AKK24" s="46"/>
      <c r="AKL24" s="46"/>
      <c r="AKM24" s="46"/>
      <c r="AKN24" s="46"/>
      <c r="AKO24" s="46"/>
      <c r="AKP24" s="46"/>
      <c r="AKQ24" s="46"/>
      <c r="AKR24" s="46"/>
      <c r="AKS24" s="46"/>
      <c r="AKT24" s="46"/>
      <c r="AKU24" s="46"/>
      <c r="AKV24" s="46"/>
      <c r="AKW24" s="46"/>
      <c r="AKX24" s="46"/>
      <c r="AKY24" s="46"/>
      <c r="AKZ24" s="46"/>
      <c r="ALA24" s="46"/>
      <c r="ALB24" s="46"/>
      <c r="ALC24" s="46"/>
      <c r="ALD24" s="46"/>
      <c r="ALE24" s="46"/>
      <c r="ALF24" s="46"/>
      <c r="ALG24" s="11"/>
      <c r="ALH24" s="11"/>
      <c r="ALI24" s="12"/>
      <c r="ALJ24" s="23"/>
      <c r="ALK24" s="23"/>
      <c r="ALL24" s="23"/>
      <c r="ALM24" s="23"/>
      <c r="ALN24" s="23"/>
      <c r="ALO24" s="23"/>
      <c r="ALP24" s="23"/>
      <c r="ALQ24" s="23"/>
      <c r="ALR24" s="23"/>
      <c r="ALS24" s="23"/>
      <c r="ALT24" s="23"/>
      <c r="ALU24" s="23"/>
      <c r="ALV24" s="23"/>
      <c r="ALW24" s="23"/>
      <c r="ALX24" s="23"/>
      <c r="ALY24" s="23"/>
      <c r="ALZ24" s="23"/>
      <c r="AMA24" s="23"/>
      <c r="AMB24" s="23"/>
      <c r="AMC24" s="23"/>
      <c r="AMD24" s="23"/>
      <c r="AME24" s="23"/>
      <c r="AMF24" s="43"/>
      <c r="AMG24" s="43"/>
      <c r="AMH24" s="24"/>
      <c r="AMI24" s="24"/>
      <c r="AMJ24" s="24"/>
      <c r="AMK24" s="13"/>
      <c r="AML24" s="13"/>
      <c r="AMM24" s="13"/>
      <c r="AMN24" s="13"/>
      <c r="AMO24" s="13"/>
      <c r="AMP24" s="13"/>
      <c r="AMQ24" s="14"/>
      <c r="AMR24" s="14"/>
      <c r="AMS24" s="14"/>
      <c r="AMT24" s="44"/>
      <c r="AMU24" s="15"/>
      <c r="AMV24" s="15"/>
      <c r="AMW24" s="15"/>
      <c r="AMX24" s="15"/>
      <c r="AMY24" s="15"/>
      <c r="AMZ24" s="15"/>
      <c r="ANA24" s="16"/>
      <c r="ANB24" s="16"/>
      <c r="ANC24" s="16"/>
      <c r="AND24" s="16"/>
      <c r="ANE24" s="16"/>
      <c r="ANF24" s="45"/>
      <c r="ANG24" s="45"/>
      <c r="ANH24" s="46"/>
      <c r="ANI24" s="46"/>
      <c r="ANJ24" s="46"/>
      <c r="ANK24" s="46"/>
      <c r="ANL24" s="46"/>
      <c r="ANM24" s="46"/>
      <c r="ANN24" s="46"/>
      <c r="ANO24" s="46"/>
      <c r="ANP24" s="46"/>
      <c r="ANQ24" s="46"/>
      <c r="ANR24" s="46"/>
      <c r="ANS24" s="46"/>
      <c r="ANT24" s="46"/>
      <c r="ANU24" s="46"/>
      <c r="ANV24" s="46"/>
      <c r="ANW24" s="46"/>
      <c r="ANX24" s="46"/>
      <c r="ANY24" s="46"/>
      <c r="ANZ24" s="46"/>
      <c r="AOA24" s="46"/>
      <c r="AOB24" s="46"/>
      <c r="AOC24" s="46"/>
      <c r="AOD24" s="46"/>
      <c r="AOE24" s="11"/>
      <c r="AOF24" s="11"/>
      <c r="AOG24" s="12"/>
      <c r="AOH24" s="23"/>
      <c r="AOI24" s="23"/>
      <c r="AOJ24" s="23"/>
      <c r="AOK24" s="23"/>
      <c r="AOL24" s="23"/>
      <c r="AOM24" s="23"/>
      <c r="AON24" s="23"/>
      <c r="AOO24" s="23"/>
      <c r="AOP24" s="23"/>
      <c r="AOQ24" s="23"/>
      <c r="AOR24" s="23"/>
      <c r="AOS24" s="23"/>
      <c r="AOT24" s="23"/>
      <c r="AOU24" s="23"/>
      <c r="AOV24" s="23"/>
      <c r="AOW24" s="23"/>
      <c r="AOX24" s="23"/>
      <c r="AOY24" s="23"/>
      <c r="AOZ24" s="23"/>
      <c r="APA24" s="23"/>
      <c r="APB24" s="23"/>
      <c r="APC24" s="23"/>
      <c r="APD24" s="43"/>
      <c r="APE24" s="43"/>
      <c r="APF24" s="24"/>
      <c r="APG24" s="24"/>
      <c r="APH24" s="24"/>
      <c r="API24" s="13"/>
      <c r="APJ24" s="13"/>
      <c r="APK24" s="13"/>
      <c r="APL24" s="13"/>
      <c r="APM24" s="13"/>
      <c r="APN24" s="13"/>
      <c r="APO24" s="14"/>
      <c r="APP24" s="14"/>
      <c r="APQ24" s="14"/>
      <c r="APR24" s="44"/>
      <c r="APS24" s="15"/>
      <c r="APT24" s="15"/>
      <c r="APU24" s="15"/>
      <c r="APV24" s="15"/>
      <c r="APW24" s="15"/>
      <c r="APX24" s="15"/>
      <c r="APY24" s="16"/>
      <c r="APZ24" s="16"/>
      <c r="AQA24" s="16"/>
      <c r="AQB24" s="16"/>
      <c r="AQC24" s="16"/>
      <c r="AQD24" s="45"/>
      <c r="AQE24" s="45"/>
      <c r="AQF24" s="46"/>
      <c r="AQG24" s="46"/>
      <c r="AQH24" s="46"/>
      <c r="AQI24" s="46"/>
      <c r="AQJ24" s="46"/>
      <c r="AQK24" s="46"/>
      <c r="AQL24" s="46"/>
      <c r="AQM24" s="46"/>
      <c r="AQN24" s="46"/>
      <c r="AQO24" s="46"/>
      <c r="AQP24" s="46"/>
      <c r="AQQ24" s="46"/>
      <c r="AQR24" s="46"/>
      <c r="AQS24" s="46"/>
      <c r="AQT24" s="46"/>
      <c r="AQU24" s="46"/>
      <c r="AQV24" s="46"/>
      <c r="AQW24" s="46"/>
      <c r="AQX24" s="46"/>
      <c r="AQY24" s="46"/>
      <c r="AQZ24" s="46"/>
      <c r="ARA24" s="46"/>
      <c r="ARB24" s="46"/>
      <c r="ARC24" s="11"/>
      <c r="ARD24" s="11"/>
      <c r="ARE24" s="12"/>
      <c r="ARF24" s="23"/>
      <c r="ARG24" s="23"/>
      <c r="ARH24" s="23"/>
      <c r="ARI24" s="23"/>
      <c r="ARJ24" s="23"/>
      <c r="ARK24" s="23"/>
      <c r="ARL24" s="23"/>
      <c r="ARM24" s="23"/>
      <c r="ARN24" s="23"/>
      <c r="ARO24" s="23"/>
      <c r="ARP24" s="23"/>
      <c r="ARQ24" s="23"/>
      <c r="ARR24" s="23"/>
      <c r="ARS24" s="23"/>
      <c r="ART24" s="23"/>
      <c r="ARU24" s="23"/>
      <c r="ARV24" s="23"/>
      <c r="ARW24" s="23"/>
      <c r="ARX24" s="23"/>
      <c r="ARY24" s="23"/>
      <c r="ARZ24" s="23"/>
      <c r="ASA24" s="23"/>
      <c r="ASB24" s="43"/>
      <c r="ASC24" s="43"/>
      <c r="ASD24" s="24"/>
      <c r="ASE24" s="24"/>
      <c r="ASF24" s="24"/>
      <c r="ASG24" s="13"/>
      <c r="ASH24" s="13"/>
      <c r="ASI24" s="13"/>
      <c r="ASJ24" s="13"/>
      <c r="ASK24" s="13"/>
      <c r="ASL24" s="13"/>
      <c r="ASM24" s="14"/>
      <c r="ASN24" s="14"/>
      <c r="ASO24" s="14"/>
      <c r="ASP24" s="44"/>
      <c r="ASQ24" s="15"/>
      <c r="ASR24" s="15"/>
      <c r="ASS24" s="15"/>
      <c r="AST24" s="15"/>
      <c r="ASU24" s="15"/>
      <c r="ASV24" s="15"/>
      <c r="ASW24" s="16"/>
      <c r="ASX24" s="16"/>
      <c r="ASY24" s="16"/>
      <c r="ASZ24" s="16"/>
      <c r="ATA24" s="16"/>
      <c r="ATB24" s="45"/>
      <c r="ATC24" s="45"/>
      <c r="ATD24" s="46"/>
      <c r="ATE24" s="46"/>
      <c r="ATF24" s="46"/>
      <c r="ATG24" s="46"/>
      <c r="ATH24" s="46"/>
      <c r="ATI24" s="46"/>
      <c r="ATJ24" s="46"/>
      <c r="ATK24" s="46"/>
      <c r="ATL24" s="46"/>
      <c r="ATM24" s="46"/>
      <c r="ATN24" s="46"/>
      <c r="ATO24" s="46"/>
      <c r="ATP24" s="46"/>
      <c r="ATQ24" s="46"/>
      <c r="ATR24" s="46"/>
      <c r="ATS24" s="46"/>
      <c r="ATT24" s="46"/>
      <c r="ATU24" s="46"/>
      <c r="ATV24" s="46"/>
      <c r="ATW24" s="46"/>
      <c r="ATX24" s="46"/>
      <c r="ATY24" s="46"/>
      <c r="ATZ24" s="46"/>
      <c r="AUA24" s="11"/>
      <c r="AUB24" s="11"/>
      <c r="AUC24" s="12"/>
      <c r="AUD24" s="23"/>
      <c r="AUE24" s="23"/>
      <c r="AUF24" s="23"/>
      <c r="AUG24" s="23"/>
      <c r="AUH24" s="23"/>
      <c r="AUI24" s="23"/>
      <c r="AUJ24" s="23"/>
      <c r="AUK24" s="23"/>
      <c r="AUL24" s="23"/>
      <c r="AUM24" s="23"/>
      <c r="AUN24" s="23"/>
      <c r="AUO24" s="23"/>
      <c r="AUP24" s="23"/>
      <c r="AUQ24" s="23"/>
      <c r="AUR24" s="23"/>
      <c r="AUS24" s="23"/>
      <c r="AUT24" s="23"/>
      <c r="AUU24" s="23"/>
      <c r="AUV24" s="23"/>
      <c r="AUW24" s="23"/>
      <c r="AUX24" s="23"/>
      <c r="AUY24" s="23"/>
      <c r="AUZ24" s="43"/>
      <c r="AVA24" s="43"/>
      <c r="AVB24" s="24"/>
      <c r="AVC24" s="24"/>
      <c r="AVD24" s="24"/>
      <c r="AVE24" s="13"/>
      <c r="AVF24" s="13"/>
      <c r="AVG24" s="13"/>
      <c r="AVH24" s="13"/>
      <c r="AVI24" s="13"/>
      <c r="AVJ24" s="13"/>
      <c r="AVK24" s="14"/>
      <c r="AVL24" s="14"/>
      <c r="AVM24" s="14"/>
      <c r="AVN24" s="44"/>
      <c r="AVO24" s="15"/>
      <c r="AVP24" s="15"/>
      <c r="AVQ24" s="15"/>
      <c r="AVR24" s="15"/>
      <c r="AVS24" s="15"/>
      <c r="AVT24" s="15"/>
      <c r="AVU24" s="16"/>
      <c r="AVV24" s="16"/>
      <c r="AVW24" s="16"/>
      <c r="AVX24" s="16"/>
      <c r="AVY24" s="16"/>
      <c r="AVZ24" s="45"/>
      <c r="AWA24" s="45"/>
      <c r="AWB24" s="46"/>
      <c r="AWC24" s="46"/>
      <c r="AWD24" s="46"/>
      <c r="AWE24" s="46"/>
      <c r="AWF24" s="46"/>
      <c r="AWG24" s="46"/>
      <c r="AWH24" s="46"/>
      <c r="AWI24" s="46"/>
      <c r="AWJ24" s="46"/>
      <c r="AWK24" s="46"/>
      <c r="AWL24" s="46"/>
      <c r="AWM24" s="46"/>
      <c r="AWN24" s="46"/>
      <c r="AWO24" s="46"/>
      <c r="AWP24" s="46"/>
      <c r="AWQ24" s="46"/>
      <c r="AWR24" s="46"/>
      <c r="AWS24" s="46"/>
      <c r="AWT24" s="46"/>
      <c r="AWU24" s="46"/>
      <c r="AWV24" s="46"/>
      <c r="AWW24" s="46"/>
      <c r="AWX24" s="46"/>
      <c r="AWY24" s="11"/>
      <c r="AWZ24" s="11"/>
      <c r="AXA24" s="12"/>
      <c r="AXB24" s="23"/>
      <c r="AXC24" s="23"/>
      <c r="AXD24" s="23"/>
      <c r="AXE24" s="23"/>
      <c r="AXF24" s="23"/>
      <c r="AXG24" s="23"/>
      <c r="AXH24" s="23"/>
      <c r="AXI24" s="23"/>
      <c r="AXJ24" s="23"/>
      <c r="AXK24" s="23"/>
      <c r="AXL24" s="23"/>
      <c r="AXM24" s="23"/>
      <c r="AXN24" s="23"/>
      <c r="AXO24" s="23"/>
      <c r="AXP24" s="23"/>
      <c r="AXQ24" s="23"/>
      <c r="AXR24" s="23"/>
      <c r="AXS24" s="23"/>
      <c r="AXT24" s="23"/>
      <c r="AXU24" s="23"/>
      <c r="AXV24" s="23"/>
      <c r="AXW24" s="23"/>
      <c r="AXX24" s="43"/>
      <c r="AXY24" s="43"/>
      <c r="AXZ24" s="24"/>
      <c r="AYA24" s="24"/>
      <c r="AYB24" s="24"/>
      <c r="AYC24" s="13"/>
      <c r="AYD24" s="13"/>
      <c r="AYE24" s="13"/>
      <c r="AYF24" s="13"/>
      <c r="AYG24" s="13"/>
      <c r="AYH24" s="13"/>
      <c r="AYI24" s="14"/>
      <c r="AYJ24" s="14"/>
      <c r="AYK24" s="14"/>
      <c r="AYL24" s="44"/>
      <c r="AYM24" s="15"/>
      <c r="AYN24" s="15"/>
      <c r="AYO24" s="15"/>
      <c r="AYP24" s="15"/>
      <c r="AYQ24" s="15"/>
      <c r="AYR24" s="15"/>
      <c r="AYS24" s="16"/>
      <c r="AYT24" s="16"/>
      <c r="AYU24" s="16"/>
      <c r="AYV24" s="16"/>
      <c r="AYW24" s="16"/>
      <c r="AYX24" s="45"/>
      <c r="AYY24" s="45"/>
      <c r="AYZ24" s="46"/>
      <c r="AZA24" s="46"/>
      <c r="AZB24" s="46"/>
      <c r="AZC24" s="46"/>
      <c r="AZD24" s="46"/>
      <c r="AZE24" s="46"/>
      <c r="AZF24" s="46"/>
      <c r="AZG24" s="46"/>
      <c r="AZH24" s="46"/>
      <c r="AZI24" s="46"/>
      <c r="AZJ24" s="46"/>
      <c r="AZK24" s="46"/>
      <c r="AZL24" s="46"/>
      <c r="AZM24" s="46"/>
      <c r="AZN24" s="46"/>
      <c r="AZO24" s="46"/>
      <c r="AZP24" s="46"/>
      <c r="AZQ24" s="46"/>
      <c r="AZR24" s="46"/>
      <c r="AZS24" s="46"/>
      <c r="AZT24" s="46"/>
      <c r="AZU24" s="46"/>
      <c r="AZV24" s="46"/>
      <c r="AZW24" s="11"/>
      <c r="AZX24" s="11"/>
      <c r="AZY24" s="12"/>
      <c r="AZZ24" s="23"/>
      <c r="BAA24" s="23"/>
      <c r="BAB24" s="23"/>
      <c r="BAC24" s="23"/>
      <c r="BAD24" s="23"/>
      <c r="BAE24" s="23"/>
      <c r="BAF24" s="23"/>
      <c r="BAG24" s="23"/>
      <c r="BAH24" s="23"/>
      <c r="BAI24" s="23"/>
      <c r="BAJ24" s="23"/>
      <c r="BAK24" s="23"/>
      <c r="BAL24" s="23"/>
      <c r="BAM24" s="23"/>
      <c r="BAN24" s="23"/>
      <c r="BAO24" s="23"/>
      <c r="BAP24" s="23"/>
      <c r="BAQ24" s="23"/>
      <c r="BAR24" s="23"/>
      <c r="BAS24" s="23"/>
      <c r="BAT24" s="23"/>
      <c r="BAU24" s="23"/>
      <c r="BAV24" s="43"/>
      <c r="BAW24" s="43"/>
      <c r="BAX24" s="24"/>
      <c r="BAY24" s="24"/>
      <c r="BAZ24" s="24"/>
      <c r="BBA24" s="13"/>
      <c r="BBB24" s="13"/>
      <c r="BBC24" s="13"/>
      <c r="BBD24" s="13"/>
      <c r="BBE24" s="13"/>
      <c r="BBF24" s="13"/>
      <c r="BBG24" s="14"/>
      <c r="BBH24" s="14"/>
      <c r="BBI24" s="14"/>
      <c r="BBJ24" s="44"/>
      <c r="BBK24" s="15"/>
      <c r="BBL24" s="15"/>
      <c r="BBM24" s="15"/>
      <c r="BBN24" s="15"/>
      <c r="BBO24" s="15"/>
      <c r="BBP24" s="15"/>
      <c r="BBQ24" s="16"/>
      <c r="BBR24" s="16"/>
      <c r="BBS24" s="16"/>
      <c r="BBT24" s="16"/>
      <c r="BBU24" s="16"/>
      <c r="BBV24" s="45"/>
      <c r="BBW24" s="45"/>
      <c r="BBX24" s="46"/>
      <c r="BBY24" s="46"/>
      <c r="BBZ24" s="46"/>
      <c r="BCA24" s="46"/>
      <c r="BCB24" s="46"/>
      <c r="BCC24" s="46"/>
      <c r="BCD24" s="46"/>
      <c r="BCE24" s="46"/>
      <c r="BCF24" s="46"/>
      <c r="BCG24" s="46"/>
      <c r="BCH24" s="46"/>
      <c r="BCI24" s="46"/>
      <c r="BCJ24" s="46"/>
      <c r="BCK24" s="46"/>
      <c r="BCL24" s="46"/>
      <c r="BCM24" s="46"/>
      <c r="BCN24" s="46"/>
      <c r="BCO24" s="46"/>
      <c r="BCP24" s="46"/>
      <c r="BCQ24" s="46"/>
      <c r="BCR24" s="46"/>
      <c r="BCS24" s="46"/>
      <c r="BCT24" s="46"/>
      <c r="BCU24" s="11"/>
      <c r="BCV24" s="11"/>
      <c r="BCW24" s="12"/>
      <c r="BCX24" s="23"/>
      <c r="BCY24" s="23"/>
      <c r="BCZ24" s="23"/>
      <c r="BDA24" s="23"/>
      <c r="BDB24" s="23"/>
      <c r="BDC24" s="23"/>
      <c r="BDD24" s="23"/>
      <c r="BDE24" s="23"/>
      <c r="BDF24" s="23"/>
      <c r="BDG24" s="23"/>
      <c r="BDH24" s="23"/>
      <c r="BDI24" s="23"/>
      <c r="BDJ24" s="23"/>
      <c r="BDK24" s="23"/>
      <c r="BDL24" s="23"/>
      <c r="BDM24" s="23"/>
      <c r="BDN24" s="23"/>
      <c r="BDO24" s="23"/>
      <c r="BDP24" s="23"/>
      <c r="BDQ24" s="23"/>
      <c r="BDR24" s="23"/>
      <c r="BDS24" s="23"/>
      <c r="BDT24" s="43"/>
      <c r="BDU24" s="43"/>
      <c r="BDV24" s="24"/>
      <c r="BDW24" s="24"/>
      <c r="BDX24" s="24"/>
      <c r="BDY24" s="13"/>
      <c r="BDZ24" s="13"/>
      <c r="BEA24" s="13"/>
      <c r="BEB24" s="13"/>
      <c r="BEC24" s="13"/>
      <c r="BED24" s="13"/>
      <c r="BEE24" s="14"/>
      <c r="BEF24" s="14"/>
      <c r="BEG24" s="14"/>
      <c r="BEH24" s="44"/>
      <c r="BEI24" s="15"/>
      <c r="BEJ24" s="15"/>
      <c r="BEK24" s="15"/>
      <c r="BEL24" s="15"/>
      <c r="BEM24" s="15"/>
      <c r="BEN24" s="15"/>
      <c r="BEO24" s="16"/>
      <c r="BEP24" s="16"/>
      <c r="BEQ24" s="16"/>
      <c r="BER24" s="16"/>
      <c r="BES24" s="16"/>
      <c r="BET24" s="45"/>
      <c r="BEU24" s="45"/>
      <c r="BEV24" s="46"/>
      <c r="BEW24" s="46"/>
      <c r="BEX24" s="46"/>
      <c r="BEY24" s="46"/>
      <c r="BEZ24" s="46"/>
      <c r="BFA24" s="46"/>
      <c r="BFB24" s="46"/>
      <c r="BFC24" s="46"/>
      <c r="BFD24" s="46"/>
      <c r="BFE24" s="46"/>
      <c r="BFF24" s="46"/>
      <c r="BFG24" s="46"/>
      <c r="BFH24" s="46"/>
      <c r="BFI24" s="46"/>
      <c r="BFJ24" s="46"/>
      <c r="BFK24" s="46"/>
      <c r="BFL24" s="46"/>
      <c r="BFM24" s="46"/>
      <c r="BFN24" s="46"/>
      <c r="BFO24" s="46"/>
      <c r="BFP24" s="46"/>
      <c r="BFQ24" s="46"/>
      <c r="BFR24" s="46"/>
      <c r="BFS24" s="11"/>
      <c r="BFT24" s="11"/>
      <c r="BFU24" s="12"/>
      <c r="BFV24" s="23"/>
      <c r="BFW24" s="23"/>
      <c r="BFX24" s="23"/>
      <c r="BFY24" s="23"/>
      <c r="BFZ24" s="23"/>
      <c r="BGA24" s="23"/>
      <c r="BGB24" s="23"/>
      <c r="BGC24" s="23"/>
      <c r="BGD24" s="23"/>
      <c r="BGE24" s="23"/>
      <c r="BGF24" s="23"/>
      <c r="BGG24" s="23"/>
      <c r="BGH24" s="23"/>
      <c r="BGI24" s="23"/>
      <c r="BGJ24" s="23"/>
      <c r="BGK24" s="23"/>
      <c r="BGL24" s="23"/>
      <c r="BGM24" s="23"/>
      <c r="BGN24" s="23"/>
      <c r="BGO24" s="23"/>
      <c r="BGP24" s="23"/>
      <c r="BGQ24" s="23"/>
      <c r="BGR24" s="43"/>
      <c r="BGS24" s="43"/>
      <c r="BGT24" s="24"/>
      <c r="BGU24" s="24"/>
      <c r="BGV24" s="24"/>
      <c r="BGW24" s="13"/>
      <c r="BGX24" s="13"/>
      <c r="BGY24" s="13"/>
      <c r="BGZ24" s="13"/>
      <c r="BHA24" s="13"/>
      <c r="BHB24" s="13"/>
      <c r="BHC24" s="14"/>
      <c r="BHD24" s="14"/>
      <c r="BHE24" s="14"/>
      <c r="BHF24" s="44"/>
      <c r="BHG24" s="15"/>
      <c r="BHH24" s="15"/>
      <c r="BHI24" s="15"/>
      <c r="BHJ24" s="15"/>
      <c r="BHK24" s="15"/>
      <c r="BHL24" s="15"/>
      <c r="BHM24" s="16"/>
      <c r="BHN24" s="16"/>
      <c r="BHO24" s="16"/>
      <c r="BHP24" s="16"/>
      <c r="BHQ24" s="16"/>
      <c r="BHR24" s="45"/>
      <c r="BHS24" s="45"/>
      <c r="BHT24" s="46"/>
      <c r="BHU24" s="46"/>
      <c r="BHV24" s="46"/>
      <c r="BHW24" s="46"/>
      <c r="BHX24" s="46"/>
      <c r="BHY24" s="46"/>
      <c r="BHZ24" s="46"/>
      <c r="BIA24" s="46"/>
      <c r="BIB24" s="46"/>
      <c r="BIC24" s="46"/>
      <c r="BID24" s="46"/>
      <c r="BIE24" s="46"/>
      <c r="BIF24" s="46"/>
      <c r="BIG24" s="46"/>
      <c r="BIH24" s="46"/>
      <c r="BII24" s="46"/>
      <c r="BIJ24" s="46"/>
      <c r="BIK24" s="46"/>
      <c r="BIL24" s="46"/>
      <c r="BIM24" s="46"/>
      <c r="BIN24" s="46"/>
      <c r="BIO24" s="46"/>
      <c r="BIP24" s="46"/>
      <c r="BIQ24" s="11"/>
      <c r="BIR24" s="11"/>
      <c r="BIS24" s="12"/>
      <c r="BIT24" s="23"/>
      <c r="BIU24" s="23"/>
      <c r="BIV24" s="23"/>
      <c r="BIW24" s="23"/>
      <c r="BIX24" s="23"/>
      <c r="BIY24" s="23"/>
      <c r="BIZ24" s="23"/>
      <c r="BJA24" s="23"/>
      <c r="BJB24" s="23"/>
      <c r="BJC24" s="23"/>
      <c r="BJD24" s="23"/>
      <c r="BJE24" s="23"/>
      <c r="BJF24" s="23"/>
      <c r="BJG24" s="23"/>
      <c r="BJH24" s="23"/>
      <c r="BJI24" s="23"/>
      <c r="BJJ24" s="23"/>
      <c r="BJK24" s="23"/>
      <c r="BJL24" s="23"/>
      <c r="BJM24" s="23"/>
      <c r="BJN24" s="23"/>
      <c r="BJO24" s="23"/>
      <c r="BJP24" s="43"/>
      <c r="BJQ24" s="43"/>
      <c r="BJR24" s="24"/>
      <c r="BJS24" s="24"/>
      <c r="BJT24" s="24"/>
      <c r="BJU24" s="13"/>
      <c r="BJV24" s="13"/>
      <c r="BJW24" s="13"/>
      <c r="BJX24" s="13"/>
      <c r="BJY24" s="13"/>
      <c r="BJZ24" s="13"/>
      <c r="BKA24" s="14"/>
      <c r="BKB24" s="14"/>
      <c r="BKC24" s="14"/>
      <c r="BKD24" s="44"/>
      <c r="BKE24" s="15"/>
      <c r="BKF24" s="15"/>
      <c r="BKG24" s="15"/>
      <c r="BKH24" s="15"/>
      <c r="BKI24" s="15"/>
      <c r="BKJ24" s="15"/>
      <c r="BKK24" s="16"/>
      <c r="BKL24" s="16"/>
      <c r="BKM24" s="16"/>
      <c r="BKN24" s="16"/>
      <c r="BKO24" s="16"/>
      <c r="BKP24" s="45"/>
      <c r="BKQ24" s="45"/>
      <c r="BKR24" s="46"/>
      <c r="BKS24" s="46"/>
      <c r="BKT24" s="46"/>
      <c r="BKU24" s="46"/>
      <c r="BKV24" s="46"/>
      <c r="BKW24" s="46"/>
      <c r="BKX24" s="46"/>
      <c r="BKY24" s="46"/>
      <c r="BKZ24" s="46"/>
      <c r="BLA24" s="46"/>
      <c r="BLB24" s="46"/>
      <c r="BLC24" s="46"/>
      <c r="BLD24" s="46"/>
      <c r="BLE24" s="46"/>
      <c r="BLF24" s="46"/>
      <c r="BLG24" s="46"/>
      <c r="BLH24" s="46"/>
      <c r="BLI24" s="46"/>
      <c r="BLJ24" s="46"/>
      <c r="BLK24" s="46"/>
      <c r="BLL24" s="46"/>
      <c r="BLM24" s="46"/>
      <c r="BLN24" s="46"/>
      <c r="BLO24" s="11"/>
      <c r="BLP24" s="11"/>
      <c r="BLQ24" s="12"/>
      <c r="BLR24" s="23"/>
      <c r="BLS24" s="23"/>
      <c r="BLT24" s="23"/>
      <c r="BLU24" s="23"/>
      <c r="BLV24" s="23"/>
      <c r="BLW24" s="23"/>
      <c r="BLX24" s="23"/>
      <c r="BLY24" s="23"/>
      <c r="BLZ24" s="23"/>
      <c r="BMA24" s="23"/>
      <c r="BMB24" s="23"/>
      <c r="BMC24" s="23"/>
      <c r="BMD24" s="23"/>
      <c r="BME24" s="23"/>
      <c r="BMF24" s="23"/>
      <c r="BMG24" s="23"/>
      <c r="BMH24" s="23"/>
      <c r="BMI24" s="23"/>
      <c r="BMJ24" s="23"/>
      <c r="BMK24" s="23"/>
      <c r="BML24" s="23"/>
      <c r="BMM24" s="23"/>
      <c r="BMN24" s="43"/>
      <c r="BMO24" s="43"/>
      <c r="BMP24" s="24"/>
      <c r="BMQ24" s="24"/>
      <c r="BMR24" s="24"/>
      <c r="BMS24" s="13"/>
      <c r="BMT24" s="13"/>
      <c r="BMU24" s="13"/>
      <c r="BMV24" s="13"/>
      <c r="BMW24" s="13"/>
      <c r="BMX24" s="13"/>
      <c r="BMY24" s="14"/>
      <c r="BMZ24" s="14"/>
      <c r="BNA24" s="14"/>
      <c r="BNB24" s="44"/>
      <c r="BNC24" s="15"/>
      <c r="BND24" s="15"/>
      <c r="BNE24" s="15"/>
      <c r="BNF24" s="15"/>
      <c r="BNG24" s="15"/>
      <c r="BNH24" s="15"/>
      <c r="BNI24" s="16"/>
      <c r="BNJ24" s="16"/>
      <c r="BNK24" s="16"/>
      <c r="BNL24" s="16"/>
      <c r="BNM24" s="16"/>
      <c r="BNN24" s="45"/>
      <c r="BNO24" s="45"/>
      <c r="BNP24" s="46"/>
      <c r="BNQ24" s="46"/>
      <c r="BNR24" s="46"/>
      <c r="BNS24" s="46"/>
      <c r="BNT24" s="46"/>
      <c r="BNU24" s="46"/>
      <c r="BNV24" s="46"/>
      <c r="BNW24" s="46"/>
      <c r="BNX24" s="46"/>
      <c r="BNY24" s="46"/>
      <c r="BNZ24" s="46"/>
      <c r="BOA24" s="46"/>
      <c r="BOB24" s="46"/>
      <c r="BOC24" s="46"/>
      <c r="BOD24" s="46"/>
      <c r="BOE24" s="46"/>
      <c r="BOF24" s="46"/>
      <c r="BOG24" s="46"/>
      <c r="BOH24" s="46"/>
      <c r="BOI24" s="46"/>
      <c r="BOJ24" s="46"/>
      <c r="BOK24" s="46"/>
      <c r="BOL24" s="46"/>
      <c r="BOM24" s="11"/>
      <c r="BON24" s="11"/>
      <c r="BOO24" s="12"/>
      <c r="BOP24" s="23"/>
      <c r="BOQ24" s="23"/>
      <c r="BOR24" s="23"/>
      <c r="BOS24" s="23"/>
      <c r="BOT24" s="23"/>
      <c r="BOU24" s="23"/>
      <c r="BOV24" s="23"/>
      <c r="BOW24" s="23"/>
      <c r="BOX24" s="23"/>
      <c r="BOY24" s="23"/>
      <c r="BOZ24" s="23"/>
      <c r="BPA24" s="23"/>
      <c r="BPB24" s="23"/>
      <c r="BPC24" s="23"/>
      <c r="BPD24" s="23"/>
      <c r="BPE24" s="23"/>
      <c r="BPF24" s="23"/>
      <c r="BPG24" s="23"/>
      <c r="BPH24" s="23"/>
      <c r="BPI24" s="23"/>
      <c r="BPJ24" s="23"/>
      <c r="BPK24" s="23"/>
      <c r="BPL24" s="43"/>
      <c r="BPM24" s="43"/>
      <c r="BPN24" s="24"/>
      <c r="BPO24" s="24"/>
      <c r="BPP24" s="24"/>
      <c r="BPQ24" s="13"/>
      <c r="BPR24" s="13"/>
      <c r="BPS24" s="13"/>
      <c r="BPT24" s="13"/>
      <c r="BPU24" s="13"/>
      <c r="BPV24" s="13"/>
      <c r="BPW24" s="14"/>
      <c r="BPX24" s="14"/>
      <c r="BPY24" s="14"/>
      <c r="BPZ24" s="44"/>
      <c r="BQA24" s="15"/>
      <c r="BQB24" s="15"/>
      <c r="BQC24" s="15"/>
      <c r="BQD24" s="15"/>
      <c r="BQE24" s="15"/>
      <c r="BQF24" s="15"/>
      <c r="BQG24" s="16"/>
      <c r="BQH24" s="16"/>
      <c r="BQI24" s="16"/>
      <c r="BQJ24" s="16"/>
      <c r="BQK24" s="16"/>
      <c r="BQL24" s="45"/>
      <c r="BQM24" s="45"/>
      <c r="BQN24" s="46"/>
      <c r="BQO24" s="46"/>
      <c r="BQP24" s="46"/>
      <c r="BQQ24" s="46"/>
      <c r="BQR24" s="46"/>
      <c r="BQS24" s="46"/>
      <c r="BQT24" s="46"/>
      <c r="BQU24" s="46"/>
      <c r="BQV24" s="46"/>
      <c r="BQW24" s="46"/>
      <c r="BQX24" s="46"/>
      <c r="BQY24" s="46"/>
      <c r="BQZ24" s="46"/>
      <c r="BRA24" s="46"/>
      <c r="BRB24" s="46"/>
      <c r="BRC24" s="46"/>
      <c r="BRD24" s="46"/>
      <c r="BRE24" s="46"/>
      <c r="BRF24" s="46"/>
      <c r="BRG24" s="46"/>
      <c r="BRH24" s="46"/>
      <c r="BRI24" s="46"/>
      <c r="BRJ24" s="46"/>
      <c r="BRK24" s="11"/>
      <c r="BRL24" s="11"/>
      <c r="BRM24" s="12"/>
      <c r="BRN24" s="23"/>
      <c r="BRO24" s="23"/>
      <c r="BRP24" s="23"/>
      <c r="BRQ24" s="23"/>
      <c r="BRR24" s="23"/>
      <c r="BRS24" s="23"/>
      <c r="BRT24" s="23"/>
      <c r="BRU24" s="23"/>
      <c r="BRV24" s="23"/>
      <c r="BRW24" s="23"/>
      <c r="BRX24" s="23"/>
      <c r="BRY24" s="23"/>
      <c r="BRZ24" s="23"/>
      <c r="BSA24" s="23"/>
      <c r="BSB24" s="23"/>
      <c r="BSC24" s="23"/>
      <c r="BSD24" s="23"/>
      <c r="BSE24" s="23"/>
      <c r="BSF24" s="23"/>
      <c r="BSG24" s="23"/>
      <c r="BSH24" s="23"/>
      <c r="BSI24" s="23"/>
      <c r="BSJ24" s="43"/>
      <c r="BSK24" s="43"/>
      <c r="BSL24" s="24"/>
      <c r="BSM24" s="24"/>
      <c r="BSN24" s="24"/>
      <c r="BSO24" s="13"/>
      <c r="BSP24" s="13"/>
      <c r="BSQ24" s="13"/>
      <c r="BSR24" s="13"/>
      <c r="BSS24" s="13"/>
      <c r="BST24" s="13"/>
      <c r="BSU24" s="14"/>
      <c r="BSV24" s="14"/>
      <c r="BSW24" s="14"/>
      <c r="BSX24" s="44"/>
      <c r="BSY24" s="15"/>
      <c r="BSZ24" s="15"/>
      <c r="BTA24" s="15"/>
      <c r="BTB24" s="15"/>
      <c r="BTC24" s="15"/>
      <c r="BTD24" s="15"/>
      <c r="BTE24" s="16"/>
      <c r="BTF24" s="16"/>
      <c r="BTG24" s="16"/>
      <c r="BTH24" s="16"/>
      <c r="BTI24" s="16"/>
      <c r="BTJ24" s="45"/>
      <c r="BTK24" s="45"/>
      <c r="BTL24" s="46"/>
      <c r="BTM24" s="46"/>
      <c r="BTN24" s="46"/>
      <c r="BTO24" s="46"/>
      <c r="BTP24" s="46"/>
      <c r="BTQ24" s="46"/>
      <c r="BTR24" s="46"/>
      <c r="BTS24" s="46"/>
      <c r="BTT24" s="46"/>
      <c r="BTU24" s="46"/>
      <c r="BTV24" s="46"/>
      <c r="BTW24" s="46"/>
      <c r="BTX24" s="46"/>
      <c r="BTY24" s="46"/>
      <c r="BTZ24" s="46"/>
      <c r="BUA24" s="46"/>
      <c r="BUB24" s="46"/>
      <c r="BUC24" s="46"/>
      <c r="BUD24" s="46"/>
      <c r="BUE24" s="46"/>
      <c r="BUF24" s="46"/>
      <c r="BUG24" s="46"/>
      <c r="BUH24" s="46"/>
      <c r="BUI24" s="11"/>
      <c r="BUJ24" s="11"/>
      <c r="BUK24" s="12"/>
      <c r="BUL24" s="23"/>
      <c r="BUM24" s="23"/>
      <c r="BUN24" s="23"/>
      <c r="BUO24" s="23"/>
      <c r="BUP24" s="23"/>
      <c r="BUQ24" s="23"/>
      <c r="BUR24" s="23"/>
      <c r="BUS24" s="23"/>
      <c r="BUT24" s="23"/>
      <c r="BUU24" s="23"/>
      <c r="BUV24" s="23"/>
      <c r="BUW24" s="23"/>
      <c r="BUX24" s="23"/>
      <c r="BUY24" s="23"/>
      <c r="BUZ24" s="23"/>
      <c r="BVA24" s="23"/>
      <c r="BVB24" s="23"/>
      <c r="BVC24" s="23"/>
      <c r="BVD24" s="23"/>
      <c r="BVE24" s="23"/>
      <c r="BVF24" s="23"/>
      <c r="BVG24" s="23"/>
      <c r="BVH24" s="43"/>
      <c r="BVI24" s="43"/>
      <c r="BVJ24" s="24"/>
      <c r="BVK24" s="24"/>
      <c r="BVL24" s="24"/>
      <c r="BVM24" s="13"/>
      <c r="BVN24" s="13"/>
      <c r="BVO24" s="13"/>
      <c r="BVP24" s="13"/>
      <c r="BVQ24" s="13"/>
      <c r="BVR24" s="13"/>
      <c r="BVS24" s="14"/>
      <c r="BVT24" s="14"/>
      <c r="BVU24" s="14"/>
      <c r="BVV24" s="44"/>
      <c r="BVW24" s="15"/>
      <c r="BVX24" s="15"/>
      <c r="BVY24" s="15"/>
      <c r="BVZ24" s="15"/>
      <c r="BWA24" s="15"/>
      <c r="BWB24" s="15"/>
      <c r="BWC24" s="16"/>
      <c r="BWD24" s="16"/>
      <c r="BWE24" s="16"/>
      <c r="BWF24" s="16"/>
      <c r="BWG24" s="16"/>
      <c r="BWH24" s="45"/>
      <c r="BWI24" s="45"/>
      <c r="BWJ24" s="46"/>
      <c r="BWK24" s="46"/>
      <c r="BWL24" s="46"/>
      <c r="BWM24" s="46"/>
      <c r="BWN24" s="46"/>
      <c r="BWO24" s="46"/>
      <c r="BWP24" s="46"/>
      <c r="BWQ24" s="46"/>
      <c r="BWR24" s="46"/>
      <c r="BWS24" s="46"/>
      <c r="BWT24" s="46"/>
      <c r="BWU24" s="46"/>
      <c r="BWV24" s="46"/>
      <c r="BWW24" s="46"/>
      <c r="BWX24" s="46"/>
      <c r="BWY24" s="46"/>
      <c r="BWZ24" s="46"/>
      <c r="BXA24" s="46"/>
      <c r="BXB24" s="46"/>
      <c r="BXC24" s="46"/>
      <c r="BXD24" s="46"/>
      <c r="BXE24" s="46"/>
      <c r="BXF24" s="46"/>
      <c r="BXG24" s="11"/>
      <c r="BXH24" s="11"/>
      <c r="BXI24" s="12"/>
      <c r="BXJ24" s="23"/>
      <c r="BXK24" s="23"/>
      <c r="BXL24" s="23"/>
      <c r="BXM24" s="23"/>
      <c r="BXN24" s="23"/>
      <c r="BXO24" s="23"/>
      <c r="BXP24" s="23"/>
      <c r="BXQ24" s="23"/>
      <c r="BXR24" s="23"/>
      <c r="BXS24" s="23"/>
      <c r="BXT24" s="23"/>
      <c r="BXU24" s="23"/>
      <c r="BXV24" s="23"/>
      <c r="BXW24" s="23"/>
      <c r="BXX24" s="23"/>
      <c r="BXY24" s="23"/>
      <c r="BXZ24" s="23"/>
      <c r="BYA24" s="23"/>
      <c r="BYB24" s="23"/>
      <c r="BYC24" s="23"/>
      <c r="BYD24" s="23"/>
      <c r="BYE24" s="23"/>
      <c r="BYF24" s="43"/>
      <c r="BYG24" s="43"/>
      <c r="BYH24" s="24"/>
      <c r="BYI24" s="24"/>
      <c r="BYJ24" s="24"/>
      <c r="BYK24" s="13"/>
      <c r="BYL24" s="13"/>
      <c r="BYM24" s="13"/>
      <c r="BYN24" s="13"/>
      <c r="BYO24" s="13"/>
      <c r="BYP24" s="13"/>
      <c r="BYQ24" s="14"/>
      <c r="BYR24" s="14"/>
      <c r="BYS24" s="14"/>
      <c r="BYT24" s="44"/>
      <c r="BYU24" s="15"/>
      <c r="BYV24" s="15"/>
      <c r="BYW24" s="15"/>
      <c r="BYX24" s="15"/>
      <c r="BYY24" s="15"/>
      <c r="BYZ24" s="15"/>
      <c r="BZA24" s="16"/>
      <c r="BZB24" s="16"/>
      <c r="BZC24" s="16"/>
      <c r="BZD24" s="16"/>
      <c r="BZE24" s="16"/>
      <c r="BZF24" s="45"/>
      <c r="BZG24" s="45"/>
      <c r="BZH24" s="46"/>
      <c r="BZI24" s="46"/>
      <c r="BZJ24" s="46"/>
      <c r="BZK24" s="46"/>
      <c r="BZL24" s="46"/>
      <c r="BZM24" s="46"/>
      <c r="BZN24" s="46"/>
      <c r="BZO24" s="46"/>
      <c r="BZP24" s="46"/>
      <c r="BZQ24" s="46"/>
      <c r="BZR24" s="46"/>
      <c r="BZS24" s="46"/>
      <c r="BZT24" s="46"/>
      <c r="BZU24" s="46"/>
      <c r="BZV24" s="46"/>
      <c r="BZW24" s="46"/>
      <c r="BZX24" s="46"/>
      <c r="BZY24" s="46"/>
      <c r="BZZ24" s="46"/>
      <c r="CAA24" s="46"/>
      <c r="CAB24" s="46"/>
      <c r="CAC24" s="46"/>
      <c r="CAD24" s="46"/>
      <c r="CAE24" s="11"/>
      <c r="CAF24" s="11"/>
      <c r="CAG24" s="12"/>
      <c r="CAH24" s="23"/>
      <c r="CAI24" s="23"/>
      <c r="CAJ24" s="23"/>
      <c r="CAK24" s="23"/>
      <c r="CAL24" s="23"/>
      <c r="CAM24" s="23"/>
      <c r="CAN24" s="23"/>
      <c r="CAO24" s="23"/>
      <c r="CAP24" s="23"/>
      <c r="CAQ24" s="23"/>
      <c r="CAR24" s="23"/>
      <c r="CAS24" s="23"/>
      <c r="CAT24" s="23"/>
      <c r="CAU24" s="23"/>
      <c r="CAV24" s="23"/>
      <c r="CAW24" s="23"/>
      <c r="CAX24" s="23"/>
      <c r="CAY24" s="23"/>
      <c r="CAZ24" s="23"/>
      <c r="CBA24" s="23"/>
      <c r="CBB24" s="23"/>
      <c r="CBC24" s="23"/>
      <c r="CBD24" s="43"/>
      <c r="CBE24" s="43"/>
      <c r="CBF24" s="24"/>
      <c r="CBG24" s="24"/>
      <c r="CBH24" s="24"/>
      <c r="CBI24" s="13"/>
      <c r="CBJ24" s="13"/>
      <c r="CBK24" s="13"/>
      <c r="CBL24" s="13"/>
      <c r="CBM24" s="13"/>
      <c r="CBN24" s="13"/>
      <c r="CBO24" s="14"/>
      <c r="CBP24" s="14"/>
      <c r="CBQ24" s="14"/>
      <c r="CBR24" s="44"/>
      <c r="CBS24" s="15"/>
      <c r="CBT24" s="15"/>
      <c r="CBU24" s="15"/>
      <c r="CBV24" s="15"/>
      <c r="CBW24" s="15"/>
      <c r="CBX24" s="15"/>
      <c r="CBY24" s="16"/>
      <c r="CBZ24" s="16"/>
      <c r="CCA24" s="16"/>
      <c r="CCB24" s="16"/>
      <c r="CCC24" s="16"/>
      <c r="CCD24" s="45"/>
      <c r="CCE24" s="45"/>
      <c r="CCF24" s="46"/>
      <c r="CCG24" s="46"/>
      <c r="CCH24" s="46"/>
      <c r="CCI24" s="46"/>
      <c r="CCJ24" s="46"/>
      <c r="CCK24" s="46"/>
      <c r="CCL24" s="46"/>
      <c r="CCM24" s="46"/>
      <c r="CCN24" s="46"/>
      <c r="CCO24" s="46"/>
      <c r="CCP24" s="46"/>
      <c r="CCQ24" s="46"/>
      <c r="CCR24" s="46"/>
      <c r="CCS24" s="46"/>
      <c r="CCT24" s="46"/>
      <c r="CCU24" s="46"/>
      <c r="CCV24" s="46"/>
      <c r="CCW24" s="46"/>
      <c r="CCX24" s="46"/>
      <c r="CCY24" s="46"/>
      <c r="CCZ24" s="46"/>
      <c r="CDA24" s="46"/>
      <c r="CDB24" s="46"/>
      <c r="CDC24" s="11"/>
      <c r="CDD24" s="11"/>
      <c r="CDE24" s="12"/>
      <c r="CDF24" s="23"/>
      <c r="CDG24" s="23"/>
      <c r="CDH24" s="23"/>
      <c r="CDI24" s="23"/>
      <c r="CDJ24" s="23"/>
      <c r="CDK24" s="23"/>
      <c r="CDL24" s="23"/>
      <c r="CDM24" s="23"/>
      <c r="CDN24" s="23"/>
      <c r="CDO24" s="23"/>
      <c r="CDP24" s="23"/>
      <c r="CDQ24" s="23"/>
      <c r="CDR24" s="23"/>
      <c r="CDS24" s="23"/>
      <c r="CDT24" s="23"/>
      <c r="CDU24" s="23"/>
      <c r="CDV24" s="23"/>
      <c r="CDW24" s="23"/>
      <c r="CDX24" s="23"/>
      <c r="CDY24" s="23"/>
      <c r="CDZ24" s="23"/>
      <c r="CEA24" s="23"/>
      <c r="CEB24" s="43"/>
      <c r="CEC24" s="43"/>
      <c r="CED24" s="24"/>
      <c r="CEE24" s="24"/>
      <c r="CEF24" s="24"/>
      <c r="CEG24" s="13"/>
      <c r="CEH24" s="13"/>
      <c r="CEI24" s="13"/>
      <c r="CEJ24" s="13"/>
      <c r="CEK24" s="13"/>
      <c r="CEL24" s="13"/>
      <c r="CEM24" s="14"/>
      <c r="CEN24" s="14"/>
      <c r="CEO24" s="14"/>
      <c r="CEP24" s="44"/>
      <c r="CEQ24" s="15"/>
      <c r="CER24" s="15"/>
      <c r="CES24" s="15"/>
      <c r="CET24" s="15"/>
      <c r="CEU24" s="15"/>
      <c r="CEV24" s="15"/>
      <c r="CEW24" s="16"/>
      <c r="CEX24" s="16"/>
      <c r="CEY24" s="16"/>
      <c r="CEZ24" s="16"/>
      <c r="CFA24" s="16"/>
      <c r="CFB24" s="45"/>
      <c r="CFC24" s="45"/>
      <c r="CFD24" s="46"/>
      <c r="CFE24" s="46"/>
      <c r="CFF24" s="46"/>
      <c r="CFG24" s="46"/>
      <c r="CFH24" s="46"/>
      <c r="CFI24" s="46"/>
      <c r="CFJ24" s="46"/>
      <c r="CFK24" s="46"/>
      <c r="CFL24" s="46"/>
      <c r="CFM24" s="46"/>
      <c r="CFN24" s="46"/>
      <c r="CFO24" s="46"/>
      <c r="CFP24" s="46"/>
      <c r="CFQ24" s="46"/>
      <c r="CFR24" s="46"/>
      <c r="CFS24" s="46"/>
      <c r="CFT24" s="46"/>
      <c r="CFU24" s="46"/>
      <c r="CFV24" s="46"/>
      <c r="CFW24" s="46"/>
      <c r="CFX24" s="46"/>
      <c r="CFY24" s="46"/>
      <c r="CFZ24" s="46"/>
      <c r="CGA24" s="11"/>
      <c r="CGB24" s="11"/>
      <c r="CGC24" s="12"/>
      <c r="CGD24" s="23"/>
      <c r="CGE24" s="23"/>
      <c r="CGF24" s="23"/>
      <c r="CGG24" s="23"/>
      <c r="CGH24" s="23"/>
      <c r="CGI24" s="23"/>
      <c r="CGJ24" s="23"/>
      <c r="CGK24" s="23"/>
      <c r="CGL24" s="23"/>
      <c r="CGM24" s="23"/>
      <c r="CGN24" s="23"/>
      <c r="CGO24" s="23"/>
      <c r="CGP24" s="23"/>
      <c r="CGQ24" s="23"/>
      <c r="CGR24" s="23"/>
      <c r="CGS24" s="23"/>
      <c r="CGT24" s="23"/>
      <c r="CGU24" s="23"/>
      <c r="CGV24" s="23"/>
      <c r="CGW24" s="23"/>
      <c r="CGX24" s="23"/>
      <c r="CGY24" s="23"/>
      <c r="CGZ24" s="43"/>
      <c r="CHA24" s="43"/>
      <c r="CHB24" s="24"/>
      <c r="CHC24" s="24"/>
      <c r="CHD24" s="24"/>
      <c r="CHE24" s="13"/>
      <c r="CHF24" s="13"/>
      <c r="CHG24" s="13"/>
      <c r="CHH24" s="13"/>
      <c r="CHI24" s="13"/>
      <c r="CHJ24" s="13"/>
      <c r="CHK24" s="14"/>
      <c r="CHL24" s="14"/>
      <c r="CHM24" s="14"/>
      <c r="CHN24" s="44"/>
      <c r="CHO24" s="15"/>
      <c r="CHP24" s="15"/>
      <c r="CHQ24" s="15"/>
      <c r="CHR24" s="15"/>
      <c r="CHS24" s="15"/>
      <c r="CHT24" s="15"/>
      <c r="CHU24" s="16"/>
      <c r="CHV24" s="16"/>
      <c r="CHW24" s="16"/>
      <c r="CHX24" s="16"/>
      <c r="CHY24" s="16"/>
      <c r="CHZ24" s="45"/>
      <c r="CIA24" s="45"/>
      <c r="CIB24" s="46"/>
      <c r="CIC24" s="46"/>
      <c r="CID24" s="46"/>
      <c r="CIE24" s="46"/>
      <c r="CIF24" s="46"/>
      <c r="CIG24" s="46"/>
      <c r="CIH24" s="46"/>
      <c r="CII24" s="46"/>
      <c r="CIJ24" s="46"/>
      <c r="CIK24" s="46"/>
      <c r="CIL24" s="46"/>
      <c r="CIM24" s="46"/>
      <c r="CIN24" s="46"/>
      <c r="CIO24" s="46"/>
      <c r="CIP24" s="46"/>
      <c r="CIQ24" s="46"/>
      <c r="CIR24" s="46"/>
      <c r="CIS24" s="46"/>
      <c r="CIT24" s="46"/>
      <c r="CIU24" s="46"/>
      <c r="CIV24" s="46"/>
      <c r="CIW24" s="46"/>
      <c r="CIX24" s="46"/>
      <c r="CIY24" s="11"/>
      <c r="CIZ24" s="11"/>
      <c r="CJA24" s="12"/>
      <c r="CJB24" s="23"/>
      <c r="CJC24" s="23"/>
      <c r="CJD24" s="23"/>
      <c r="CJE24" s="23"/>
      <c r="CJF24" s="23"/>
      <c r="CJG24" s="23"/>
      <c r="CJH24" s="23"/>
      <c r="CJI24" s="23"/>
      <c r="CJJ24" s="23"/>
      <c r="CJK24" s="23"/>
      <c r="CJL24" s="23"/>
      <c r="CJM24" s="23"/>
      <c r="CJN24" s="23"/>
      <c r="CJO24" s="23"/>
      <c r="CJP24" s="23"/>
      <c r="CJQ24" s="23"/>
      <c r="CJR24" s="23"/>
      <c r="CJS24" s="23"/>
      <c r="CJT24" s="23"/>
      <c r="CJU24" s="23"/>
      <c r="CJV24" s="23"/>
      <c r="CJW24" s="23"/>
      <c r="CJX24" s="43"/>
      <c r="CJY24" s="43"/>
      <c r="CJZ24" s="24"/>
      <c r="CKA24" s="24"/>
      <c r="CKB24" s="24"/>
      <c r="CKC24" s="13"/>
      <c r="CKD24" s="13"/>
      <c r="CKE24" s="13"/>
      <c r="CKF24" s="13"/>
      <c r="CKG24" s="13"/>
      <c r="CKH24" s="13"/>
      <c r="CKI24" s="14"/>
      <c r="CKJ24" s="14"/>
      <c r="CKK24" s="14"/>
      <c r="CKL24" s="44"/>
      <c r="CKM24" s="15"/>
      <c r="CKN24" s="15"/>
      <c r="CKO24" s="15"/>
      <c r="CKP24" s="15"/>
      <c r="CKQ24" s="15"/>
      <c r="CKR24" s="15"/>
      <c r="CKS24" s="16"/>
      <c r="CKT24" s="16"/>
      <c r="CKU24" s="16"/>
      <c r="CKV24" s="16"/>
      <c r="CKW24" s="16"/>
      <c r="CKX24" s="45"/>
      <c r="CKY24" s="45"/>
      <c r="CKZ24" s="46"/>
      <c r="CLA24" s="46"/>
      <c r="CLB24" s="46"/>
      <c r="CLC24" s="46"/>
      <c r="CLD24" s="46"/>
      <c r="CLE24" s="46"/>
      <c r="CLF24" s="46"/>
      <c r="CLG24" s="46"/>
      <c r="CLH24" s="46"/>
      <c r="CLI24" s="46"/>
      <c r="CLJ24" s="46"/>
      <c r="CLK24" s="46"/>
      <c r="CLL24" s="46"/>
      <c r="CLM24" s="46"/>
      <c r="CLN24" s="46"/>
      <c r="CLO24" s="46"/>
      <c r="CLP24" s="46"/>
      <c r="CLQ24" s="46"/>
      <c r="CLR24" s="46"/>
      <c r="CLS24" s="46"/>
      <c r="CLT24" s="46"/>
      <c r="CLU24" s="46"/>
      <c r="CLV24" s="46"/>
      <c r="CLW24" s="11"/>
      <c r="CLX24" s="11"/>
      <c r="CLY24" s="12"/>
      <c r="CLZ24" s="23"/>
      <c r="CMA24" s="23"/>
      <c r="CMB24" s="23"/>
      <c r="CMC24" s="23"/>
      <c r="CMD24" s="23"/>
      <c r="CME24" s="23"/>
      <c r="CMF24" s="23"/>
      <c r="CMG24" s="23"/>
      <c r="CMH24" s="23"/>
      <c r="CMI24" s="23"/>
      <c r="CMJ24" s="23"/>
      <c r="CMK24" s="23"/>
      <c r="CML24" s="23"/>
      <c r="CMM24" s="23"/>
      <c r="CMN24" s="23"/>
      <c r="CMO24" s="23"/>
      <c r="CMP24" s="23"/>
      <c r="CMQ24" s="23"/>
      <c r="CMR24" s="23"/>
      <c r="CMS24" s="23"/>
      <c r="CMT24" s="23"/>
      <c r="CMU24" s="23"/>
      <c r="CMV24" s="43"/>
      <c r="CMW24" s="43"/>
      <c r="CMX24" s="24"/>
      <c r="CMY24" s="24"/>
      <c r="CMZ24" s="24"/>
      <c r="CNA24" s="13"/>
      <c r="CNB24" s="13"/>
      <c r="CNC24" s="13"/>
      <c r="CND24" s="13"/>
      <c r="CNE24" s="13"/>
      <c r="CNF24" s="13"/>
      <c r="CNG24" s="14"/>
      <c r="CNH24" s="14"/>
      <c r="CNI24" s="14"/>
      <c r="CNJ24" s="44"/>
      <c r="CNK24" s="15"/>
      <c r="CNL24" s="15"/>
      <c r="CNM24" s="15"/>
      <c r="CNN24" s="15"/>
      <c r="CNO24" s="15"/>
      <c r="CNP24" s="15"/>
      <c r="CNQ24" s="16"/>
      <c r="CNR24" s="16"/>
      <c r="CNS24" s="16"/>
      <c r="CNT24" s="16"/>
      <c r="CNU24" s="16"/>
      <c r="CNV24" s="45"/>
      <c r="CNW24" s="45"/>
      <c r="CNX24" s="46"/>
      <c r="CNY24" s="46"/>
      <c r="CNZ24" s="46"/>
      <c r="COA24" s="46"/>
      <c r="COB24" s="46"/>
      <c r="COC24" s="46"/>
      <c r="COD24" s="46"/>
      <c r="COE24" s="46"/>
      <c r="COF24" s="46"/>
      <c r="COG24" s="46"/>
      <c r="COH24" s="46"/>
      <c r="COI24" s="46"/>
      <c r="COJ24" s="46"/>
      <c r="COK24" s="46"/>
      <c r="COL24" s="46"/>
      <c r="COM24" s="46"/>
      <c r="CON24" s="46"/>
      <c r="COO24" s="46"/>
      <c r="COP24" s="46"/>
      <c r="COQ24" s="46"/>
      <c r="COR24" s="46"/>
      <c r="COS24" s="46"/>
      <c r="COT24" s="46"/>
      <c r="COU24" s="11"/>
      <c r="COV24" s="11"/>
      <c r="COW24" s="12"/>
      <c r="COX24" s="23"/>
      <c r="COY24" s="23"/>
      <c r="COZ24" s="23"/>
      <c r="CPA24" s="23"/>
      <c r="CPB24" s="23"/>
      <c r="CPC24" s="23"/>
      <c r="CPD24" s="23"/>
      <c r="CPE24" s="23"/>
      <c r="CPF24" s="23"/>
      <c r="CPG24" s="23"/>
      <c r="CPH24" s="23"/>
      <c r="CPI24" s="23"/>
      <c r="CPJ24" s="23"/>
      <c r="CPK24" s="23"/>
      <c r="CPL24" s="23"/>
      <c r="CPM24" s="23"/>
      <c r="CPN24" s="23"/>
      <c r="CPO24" s="23"/>
      <c r="CPP24" s="23"/>
      <c r="CPQ24" s="23"/>
      <c r="CPR24" s="23"/>
      <c r="CPS24" s="23"/>
      <c r="CPT24" s="43"/>
      <c r="CPU24" s="43"/>
      <c r="CPV24" s="24"/>
      <c r="CPW24" s="24"/>
      <c r="CPX24" s="24"/>
      <c r="CPY24" s="13"/>
      <c r="CPZ24" s="13"/>
      <c r="CQA24" s="13"/>
      <c r="CQB24" s="13"/>
      <c r="CQC24" s="13"/>
      <c r="CQD24" s="13"/>
      <c r="CQE24" s="14"/>
      <c r="CQF24" s="14"/>
      <c r="CQG24" s="14"/>
      <c r="CQH24" s="44"/>
      <c r="CQI24" s="15"/>
      <c r="CQJ24" s="15"/>
      <c r="CQK24" s="15"/>
      <c r="CQL24" s="15"/>
      <c r="CQM24" s="15"/>
      <c r="CQN24" s="15"/>
      <c r="CQO24" s="16"/>
      <c r="CQP24" s="16"/>
      <c r="CQQ24" s="16"/>
      <c r="CQR24" s="16"/>
      <c r="CQS24" s="16"/>
      <c r="CQT24" s="45"/>
      <c r="CQU24" s="45"/>
      <c r="CQV24" s="46"/>
      <c r="CQW24" s="46"/>
      <c r="CQX24" s="46"/>
      <c r="CQY24" s="46"/>
      <c r="CQZ24" s="46"/>
      <c r="CRA24" s="46"/>
      <c r="CRB24" s="46"/>
      <c r="CRC24" s="46"/>
      <c r="CRD24" s="46"/>
      <c r="CRE24" s="46"/>
      <c r="CRF24" s="46"/>
      <c r="CRG24" s="46"/>
      <c r="CRH24" s="46"/>
      <c r="CRI24" s="46"/>
      <c r="CRJ24" s="46"/>
      <c r="CRK24" s="46"/>
      <c r="CRL24" s="46"/>
      <c r="CRM24" s="46"/>
      <c r="CRN24" s="46"/>
      <c r="CRO24" s="46"/>
      <c r="CRP24" s="46"/>
      <c r="CRQ24" s="46"/>
      <c r="CRR24" s="46"/>
      <c r="CRS24" s="11"/>
      <c r="CRT24" s="11"/>
      <c r="CRU24" s="12"/>
      <c r="CRV24" s="23"/>
      <c r="CRW24" s="23"/>
      <c r="CRX24" s="23"/>
      <c r="CRY24" s="23"/>
      <c r="CRZ24" s="23"/>
      <c r="CSA24" s="23"/>
      <c r="CSB24" s="23"/>
      <c r="CSC24" s="23"/>
      <c r="CSD24" s="23"/>
      <c r="CSE24" s="23"/>
      <c r="CSF24" s="23"/>
      <c r="CSG24" s="23"/>
      <c r="CSH24" s="23"/>
      <c r="CSI24" s="23"/>
      <c r="CSJ24" s="23"/>
      <c r="CSK24" s="23"/>
      <c r="CSL24" s="23"/>
      <c r="CSM24" s="23"/>
      <c r="CSN24" s="23"/>
      <c r="CSO24" s="23"/>
      <c r="CSP24" s="23"/>
      <c r="CSQ24" s="23"/>
      <c r="CSR24" s="43"/>
      <c r="CSS24" s="43"/>
      <c r="CST24" s="24"/>
      <c r="CSU24" s="24"/>
      <c r="CSV24" s="24"/>
      <c r="CSW24" s="13"/>
      <c r="CSX24" s="13"/>
      <c r="CSY24" s="13"/>
      <c r="CSZ24" s="13"/>
      <c r="CTA24" s="13"/>
      <c r="CTB24" s="13"/>
      <c r="CTC24" s="14"/>
      <c r="CTD24" s="14"/>
      <c r="CTE24" s="14"/>
      <c r="CTF24" s="44"/>
      <c r="CTG24" s="15"/>
      <c r="CTH24" s="15"/>
      <c r="CTI24" s="15"/>
      <c r="CTJ24" s="15"/>
      <c r="CTK24" s="15"/>
      <c r="CTL24" s="15"/>
      <c r="CTM24" s="16"/>
      <c r="CTN24" s="16"/>
      <c r="CTO24" s="16"/>
      <c r="CTP24" s="16"/>
      <c r="CTQ24" s="16"/>
      <c r="CTR24" s="45"/>
      <c r="CTS24" s="45"/>
      <c r="CTT24" s="46"/>
      <c r="CTU24" s="46"/>
      <c r="CTV24" s="46"/>
      <c r="CTW24" s="46"/>
      <c r="CTX24" s="46"/>
      <c r="CTY24" s="46"/>
      <c r="CTZ24" s="46"/>
      <c r="CUA24" s="46"/>
      <c r="CUB24" s="46"/>
      <c r="CUC24" s="46"/>
      <c r="CUD24" s="46"/>
      <c r="CUE24" s="46"/>
      <c r="CUF24" s="46"/>
      <c r="CUG24" s="46"/>
      <c r="CUH24" s="46"/>
      <c r="CUI24" s="46"/>
      <c r="CUJ24" s="46"/>
      <c r="CUK24" s="46"/>
      <c r="CUL24" s="46"/>
      <c r="CUM24" s="46"/>
      <c r="CUN24" s="46"/>
      <c r="CUO24" s="46"/>
      <c r="CUP24" s="46"/>
      <c r="CUQ24" s="11"/>
      <c r="CUR24" s="11"/>
      <c r="CUS24" s="12"/>
      <c r="CUT24" s="23"/>
      <c r="CUU24" s="23"/>
      <c r="CUV24" s="23"/>
      <c r="CUW24" s="23"/>
      <c r="CUX24" s="23"/>
      <c r="CUY24" s="23"/>
      <c r="CUZ24" s="23"/>
      <c r="CVA24" s="23"/>
      <c r="CVB24" s="23"/>
      <c r="CVC24" s="23"/>
      <c r="CVD24" s="23"/>
      <c r="CVE24" s="23"/>
      <c r="CVF24" s="23"/>
      <c r="CVG24" s="23"/>
      <c r="CVH24" s="23"/>
      <c r="CVI24" s="23"/>
      <c r="CVJ24" s="23"/>
      <c r="CVK24" s="23"/>
      <c r="CVL24" s="23"/>
      <c r="CVM24" s="23"/>
      <c r="CVN24" s="23"/>
      <c r="CVO24" s="23"/>
      <c r="CVP24" s="43"/>
      <c r="CVQ24" s="43"/>
      <c r="CVR24" s="24"/>
      <c r="CVS24" s="24"/>
      <c r="CVT24" s="24"/>
      <c r="CVU24" s="13"/>
      <c r="CVV24" s="13"/>
      <c r="CVW24" s="13"/>
      <c r="CVX24" s="13"/>
      <c r="CVY24" s="13"/>
      <c r="CVZ24" s="13"/>
      <c r="CWA24" s="14"/>
      <c r="CWB24" s="14"/>
      <c r="CWC24" s="14"/>
      <c r="CWD24" s="44"/>
      <c r="CWE24" s="15"/>
      <c r="CWF24" s="15"/>
      <c r="CWG24" s="15"/>
      <c r="CWH24" s="15"/>
      <c r="CWI24" s="15"/>
      <c r="CWJ24" s="15"/>
      <c r="CWK24" s="16"/>
      <c r="CWL24" s="16"/>
      <c r="CWM24" s="16"/>
      <c r="CWN24" s="16"/>
      <c r="CWO24" s="16"/>
      <c r="CWP24" s="45"/>
      <c r="CWQ24" s="45"/>
      <c r="CWR24" s="46"/>
      <c r="CWS24" s="46"/>
      <c r="CWT24" s="46"/>
      <c r="CWU24" s="46"/>
      <c r="CWV24" s="46"/>
      <c r="CWW24" s="46"/>
      <c r="CWX24" s="46"/>
      <c r="CWY24" s="46"/>
      <c r="CWZ24" s="46"/>
      <c r="CXA24" s="46"/>
      <c r="CXB24" s="46"/>
      <c r="CXC24" s="46"/>
      <c r="CXD24" s="46"/>
      <c r="CXE24" s="46"/>
      <c r="CXF24" s="46"/>
      <c r="CXG24" s="46"/>
      <c r="CXH24" s="46"/>
      <c r="CXI24" s="46"/>
      <c r="CXJ24" s="46"/>
      <c r="CXK24" s="46"/>
      <c r="CXL24" s="46"/>
      <c r="CXM24" s="46"/>
      <c r="CXN24" s="46"/>
      <c r="CXO24" s="11"/>
      <c r="CXP24" s="11"/>
      <c r="CXQ24" s="12"/>
      <c r="CXR24" s="23"/>
      <c r="CXS24" s="23"/>
      <c r="CXT24" s="23"/>
      <c r="CXU24" s="23"/>
      <c r="CXV24" s="23"/>
      <c r="CXW24" s="23"/>
      <c r="CXX24" s="23"/>
      <c r="CXY24" s="23"/>
      <c r="CXZ24" s="23"/>
      <c r="CYA24" s="23"/>
      <c r="CYB24" s="23"/>
      <c r="CYC24" s="23"/>
      <c r="CYD24" s="23"/>
      <c r="CYE24" s="23"/>
      <c r="CYF24" s="23"/>
      <c r="CYG24" s="23"/>
      <c r="CYH24" s="23"/>
      <c r="CYI24" s="23"/>
      <c r="CYJ24" s="23"/>
      <c r="CYK24" s="23"/>
      <c r="CYL24" s="23"/>
      <c r="CYM24" s="23"/>
      <c r="CYN24" s="43"/>
      <c r="CYO24" s="43"/>
      <c r="CYP24" s="24"/>
      <c r="CYQ24" s="24"/>
      <c r="CYR24" s="24"/>
      <c r="CYS24" s="13"/>
      <c r="CYT24" s="13"/>
      <c r="CYU24" s="13"/>
      <c r="CYV24" s="13"/>
      <c r="CYW24" s="13"/>
      <c r="CYX24" s="13"/>
      <c r="CYY24" s="14"/>
      <c r="CYZ24" s="14"/>
      <c r="CZA24" s="14"/>
      <c r="CZB24" s="44"/>
      <c r="CZC24" s="15"/>
      <c r="CZD24" s="15"/>
      <c r="CZE24" s="15"/>
      <c r="CZF24" s="15"/>
      <c r="CZG24" s="15"/>
      <c r="CZH24" s="15"/>
      <c r="CZI24" s="16"/>
      <c r="CZJ24" s="16"/>
      <c r="CZK24" s="16"/>
      <c r="CZL24" s="16"/>
      <c r="CZM24" s="16"/>
      <c r="CZN24" s="45"/>
      <c r="CZO24" s="45"/>
      <c r="CZP24" s="46"/>
      <c r="CZQ24" s="46"/>
      <c r="CZR24" s="46"/>
      <c r="CZS24" s="46"/>
      <c r="CZT24" s="46"/>
      <c r="CZU24" s="46"/>
      <c r="CZV24" s="46"/>
      <c r="CZW24" s="46"/>
      <c r="CZX24" s="46"/>
      <c r="CZY24" s="46"/>
      <c r="CZZ24" s="46"/>
      <c r="DAA24" s="46"/>
      <c r="DAB24" s="46"/>
      <c r="DAC24" s="46"/>
      <c r="DAD24" s="46"/>
      <c r="DAE24" s="46"/>
      <c r="DAF24" s="46"/>
      <c r="DAG24" s="46"/>
      <c r="DAH24" s="46"/>
      <c r="DAI24" s="46"/>
      <c r="DAJ24" s="46"/>
      <c r="DAK24" s="46"/>
      <c r="DAL24" s="46"/>
      <c r="DAM24" s="11"/>
      <c r="DAN24" s="11"/>
      <c r="DAO24" s="12"/>
      <c r="DAP24" s="23"/>
      <c r="DAQ24" s="23"/>
      <c r="DAR24" s="23"/>
      <c r="DAS24" s="23"/>
      <c r="DAT24" s="23"/>
      <c r="DAU24" s="23"/>
      <c r="DAV24" s="23"/>
      <c r="DAW24" s="23"/>
      <c r="DAX24" s="23"/>
      <c r="DAY24" s="23"/>
      <c r="DAZ24" s="23"/>
      <c r="DBA24" s="23"/>
      <c r="DBB24" s="23"/>
      <c r="DBC24" s="23"/>
      <c r="DBD24" s="23"/>
      <c r="DBE24" s="23"/>
      <c r="DBF24" s="23"/>
      <c r="DBG24" s="23"/>
      <c r="DBH24" s="23"/>
      <c r="DBI24" s="23"/>
      <c r="DBJ24" s="23"/>
      <c r="DBK24" s="23"/>
      <c r="DBL24" s="43"/>
      <c r="DBM24" s="43"/>
      <c r="DBN24" s="24"/>
      <c r="DBO24" s="24"/>
      <c r="DBP24" s="24"/>
      <c r="DBQ24" s="13"/>
      <c r="DBR24" s="13"/>
      <c r="DBS24" s="13"/>
      <c r="DBT24" s="13"/>
      <c r="DBU24" s="13"/>
      <c r="DBV24" s="13"/>
      <c r="DBW24" s="14"/>
      <c r="DBX24" s="14"/>
      <c r="DBY24" s="14"/>
      <c r="DBZ24" s="44"/>
      <c r="DCA24" s="15"/>
      <c r="DCB24" s="15"/>
      <c r="DCC24" s="15"/>
      <c r="DCD24" s="15"/>
      <c r="DCE24" s="15"/>
      <c r="DCF24" s="15"/>
      <c r="DCG24" s="16"/>
      <c r="DCH24" s="16"/>
      <c r="DCI24" s="16"/>
      <c r="DCJ24" s="16"/>
      <c r="DCK24" s="16"/>
      <c r="DCL24" s="45"/>
      <c r="DCM24" s="45"/>
      <c r="DCN24" s="46"/>
      <c r="DCO24" s="46"/>
      <c r="DCP24" s="46"/>
      <c r="DCQ24" s="46"/>
      <c r="DCR24" s="46"/>
      <c r="DCS24" s="46"/>
      <c r="DCT24" s="46"/>
      <c r="DCU24" s="46"/>
      <c r="DCV24" s="46"/>
      <c r="DCW24" s="46"/>
      <c r="DCX24" s="46"/>
      <c r="DCY24" s="46"/>
      <c r="DCZ24" s="46"/>
      <c r="DDA24" s="46"/>
      <c r="DDB24" s="46"/>
      <c r="DDC24" s="46"/>
      <c r="DDD24" s="46"/>
      <c r="DDE24" s="46"/>
      <c r="DDF24" s="46"/>
      <c r="DDG24" s="46"/>
      <c r="DDH24" s="46"/>
      <c r="DDI24" s="46"/>
      <c r="DDJ24" s="46"/>
      <c r="DDK24" s="11"/>
      <c r="DDL24" s="11"/>
      <c r="DDM24" s="12"/>
      <c r="DDN24" s="23"/>
      <c r="DDO24" s="23"/>
      <c r="DDP24" s="23"/>
      <c r="DDQ24" s="23"/>
      <c r="DDR24" s="23"/>
      <c r="DDS24" s="23"/>
      <c r="DDT24" s="23"/>
      <c r="DDU24" s="23"/>
      <c r="DDV24" s="23"/>
      <c r="DDW24" s="23"/>
      <c r="DDX24" s="23"/>
      <c r="DDY24" s="23"/>
      <c r="DDZ24" s="23"/>
      <c r="DEA24" s="23"/>
      <c r="DEB24" s="23"/>
      <c r="DEC24" s="23"/>
      <c r="DED24" s="23"/>
      <c r="DEE24" s="23"/>
      <c r="DEF24" s="23"/>
      <c r="DEG24" s="23"/>
      <c r="DEH24" s="23"/>
      <c r="DEI24" s="23"/>
      <c r="DEJ24" s="43"/>
      <c r="DEK24" s="43"/>
      <c r="DEL24" s="24"/>
      <c r="DEM24" s="24"/>
      <c r="DEN24" s="24"/>
      <c r="DEO24" s="13"/>
      <c r="DEP24" s="13"/>
      <c r="DEQ24" s="13"/>
      <c r="DER24" s="13"/>
      <c r="DES24" s="13"/>
      <c r="DET24" s="13"/>
      <c r="DEU24" s="14"/>
      <c r="DEV24" s="14"/>
      <c r="DEW24" s="14"/>
      <c r="DEX24" s="44"/>
      <c r="DEY24" s="15"/>
      <c r="DEZ24" s="15"/>
      <c r="DFA24" s="15"/>
      <c r="DFB24" s="15"/>
      <c r="DFC24" s="15"/>
      <c r="DFD24" s="15"/>
      <c r="DFE24" s="16"/>
      <c r="DFF24" s="16"/>
      <c r="DFG24" s="16"/>
      <c r="DFH24" s="16"/>
      <c r="DFI24" s="16"/>
      <c r="DFJ24" s="45"/>
      <c r="DFK24" s="45"/>
      <c r="DFL24" s="46"/>
      <c r="DFM24" s="46"/>
      <c r="DFN24" s="46"/>
      <c r="DFO24" s="46"/>
      <c r="DFP24" s="46"/>
      <c r="DFQ24" s="46"/>
      <c r="DFR24" s="46"/>
      <c r="DFS24" s="46"/>
      <c r="DFT24" s="46"/>
      <c r="DFU24" s="46"/>
      <c r="DFV24" s="46"/>
      <c r="DFW24" s="46"/>
      <c r="DFX24" s="46"/>
      <c r="DFY24" s="46"/>
      <c r="DFZ24" s="46"/>
      <c r="DGA24" s="46"/>
      <c r="DGB24" s="46"/>
      <c r="DGC24" s="46"/>
      <c r="DGD24" s="46"/>
      <c r="DGE24" s="46"/>
      <c r="DGF24" s="46"/>
      <c r="DGG24" s="46"/>
      <c r="DGH24" s="46"/>
      <c r="DGI24" s="11"/>
      <c r="DGJ24" s="11"/>
      <c r="DGK24" s="12"/>
      <c r="DGL24" s="23"/>
      <c r="DGM24" s="23"/>
      <c r="DGN24" s="23"/>
      <c r="DGO24" s="23"/>
      <c r="DGP24" s="23"/>
      <c r="DGQ24" s="23"/>
      <c r="DGR24" s="23"/>
      <c r="DGS24" s="23"/>
      <c r="DGT24" s="23"/>
      <c r="DGU24" s="23"/>
      <c r="DGV24" s="23"/>
      <c r="DGW24" s="23"/>
      <c r="DGX24" s="23"/>
      <c r="DGY24" s="23"/>
      <c r="DGZ24" s="23"/>
      <c r="DHA24" s="23"/>
      <c r="DHB24" s="23"/>
      <c r="DHC24" s="23"/>
      <c r="DHD24" s="23"/>
      <c r="DHE24" s="23"/>
      <c r="DHF24" s="23"/>
      <c r="DHG24" s="23"/>
      <c r="DHH24" s="43"/>
      <c r="DHI24" s="43"/>
      <c r="DHJ24" s="24"/>
      <c r="DHK24" s="24"/>
      <c r="DHL24" s="24"/>
      <c r="DHM24" s="13"/>
      <c r="DHN24" s="13"/>
      <c r="DHO24" s="13"/>
      <c r="DHP24" s="13"/>
      <c r="DHQ24" s="13"/>
      <c r="DHR24" s="13"/>
      <c r="DHS24" s="14"/>
      <c r="DHT24" s="14"/>
      <c r="DHU24" s="14"/>
      <c r="DHV24" s="44"/>
      <c r="DHW24" s="15"/>
      <c r="DHX24" s="15"/>
      <c r="DHY24" s="15"/>
      <c r="DHZ24" s="15"/>
      <c r="DIA24" s="15"/>
      <c r="DIB24" s="15"/>
      <c r="DIC24" s="16"/>
      <c r="DID24" s="16"/>
      <c r="DIE24" s="16"/>
      <c r="DIF24" s="16"/>
      <c r="DIG24" s="16"/>
      <c r="DIH24" s="45"/>
      <c r="DII24" s="45"/>
      <c r="DIJ24" s="46"/>
      <c r="DIK24" s="46"/>
      <c r="DIL24" s="46"/>
      <c r="DIM24" s="46"/>
      <c r="DIN24" s="46"/>
      <c r="DIO24" s="46"/>
      <c r="DIP24" s="46"/>
      <c r="DIQ24" s="46"/>
      <c r="DIR24" s="46"/>
      <c r="DIS24" s="46"/>
      <c r="DIT24" s="46"/>
      <c r="DIU24" s="46"/>
      <c r="DIV24" s="46"/>
      <c r="DIW24" s="46"/>
      <c r="DIX24" s="46"/>
      <c r="DIY24" s="46"/>
      <c r="DIZ24" s="46"/>
      <c r="DJA24" s="46"/>
      <c r="DJB24" s="46"/>
      <c r="DJC24" s="46"/>
      <c r="DJD24" s="46"/>
      <c r="DJE24" s="46"/>
      <c r="DJF24" s="46"/>
      <c r="DJG24" s="11"/>
      <c r="DJH24" s="11"/>
      <c r="DJI24" s="12"/>
      <c r="DJJ24" s="23"/>
      <c r="DJK24" s="23"/>
      <c r="DJL24" s="23"/>
      <c r="DJM24" s="23"/>
      <c r="DJN24" s="23"/>
      <c r="DJO24" s="23"/>
      <c r="DJP24" s="23"/>
      <c r="DJQ24" s="23"/>
      <c r="DJR24" s="23"/>
      <c r="DJS24" s="23"/>
      <c r="DJT24" s="23"/>
      <c r="DJU24" s="23"/>
      <c r="DJV24" s="23"/>
      <c r="DJW24" s="23"/>
      <c r="DJX24" s="23"/>
      <c r="DJY24" s="23"/>
      <c r="DJZ24" s="23"/>
      <c r="DKA24" s="23"/>
      <c r="DKB24" s="23"/>
      <c r="DKC24" s="23"/>
      <c r="DKD24" s="23"/>
      <c r="DKE24" s="23"/>
      <c r="DKF24" s="43"/>
      <c r="DKG24" s="43"/>
      <c r="DKH24" s="24"/>
      <c r="DKI24" s="24"/>
      <c r="DKJ24" s="24"/>
      <c r="DKK24" s="13"/>
      <c r="DKL24" s="13"/>
      <c r="DKM24" s="13"/>
      <c r="DKN24" s="13"/>
      <c r="DKO24" s="13"/>
      <c r="DKP24" s="13"/>
      <c r="DKQ24" s="14"/>
      <c r="DKR24" s="14"/>
      <c r="DKS24" s="14"/>
      <c r="DKT24" s="44"/>
      <c r="DKU24" s="15"/>
      <c r="DKV24" s="15"/>
      <c r="DKW24" s="15"/>
      <c r="DKX24" s="15"/>
      <c r="DKY24" s="15"/>
      <c r="DKZ24" s="15"/>
      <c r="DLA24" s="16"/>
      <c r="DLB24" s="16"/>
      <c r="DLC24" s="16"/>
      <c r="DLD24" s="16"/>
      <c r="DLE24" s="16"/>
      <c r="DLF24" s="45"/>
      <c r="DLG24" s="45"/>
      <c r="DLH24" s="46"/>
      <c r="DLI24" s="46"/>
      <c r="DLJ24" s="46"/>
      <c r="DLK24" s="46"/>
      <c r="DLL24" s="46"/>
      <c r="DLM24" s="46"/>
      <c r="DLN24" s="46"/>
      <c r="DLO24" s="46"/>
      <c r="DLP24" s="46"/>
      <c r="DLQ24" s="46"/>
      <c r="DLR24" s="46"/>
      <c r="DLS24" s="46"/>
      <c r="DLT24" s="46"/>
      <c r="DLU24" s="46"/>
      <c r="DLV24" s="46"/>
      <c r="DLW24" s="46"/>
      <c r="DLX24" s="46"/>
      <c r="DLY24" s="46"/>
      <c r="DLZ24" s="46"/>
      <c r="DMA24" s="46"/>
      <c r="DMB24" s="46"/>
      <c r="DMC24" s="46"/>
      <c r="DMD24" s="46"/>
      <c r="DME24" s="11"/>
      <c r="DMF24" s="11"/>
      <c r="DMG24" s="12"/>
      <c r="DMH24" s="23"/>
      <c r="DMI24" s="23"/>
      <c r="DMJ24" s="23"/>
      <c r="DMK24" s="23"/>
      <c r="DML24" s="23"/>
      <c r="DMM24" s="23"/>
      <c r="DMN24" s="23"/>
      <c r="DMO24" s="23"/>
      <c r="DMP24" s="23"/>
      <c r="DMQ24" s="23"/>
      <c r="DMR24" s="23"/>
      <c r="DMS24" s="23"/>
      <c r="DMT24" s="23"/>
      <c r="DMU24" s="23"/>
      <c r="DMV24" s="23"/>
      <c r="DMW24" s="23"/>
      <c r="DMX24" s="23"/>
      <c r="DMY24" s="23"/>
      <c r="DMZ24" s="23"/>
      <c r="DNA24" s="23"/>
      <c r="DNB24" s="23"/>
      <c r="DNC24" s="23"/>
      <c r="DND24" s="43"/>
      <c r="DNE24" s="43"/>
      <c r="DNF24" s="24"/>
      <c r="DNG24" s="24"/>
      <c r="DNH24" s="24"/>
      <c r="DNI24" s="13"/>
      <c r="DNJ24" s="13"/>
      <c r="DNK24" s="13"/>
      <c r="DNL24" s="13"/>
      <c r="DNM24" s="13"/>
      <c r="DNN24" s="13"/>
      <c r="DNO24" s="14"/>
      <c r="DNP24" s="14"/>
      <c r="DNQ24" s="14"/>
      <c r="DNR24" s="44"/>
      <c r="DNS24" s="15"/>
      <c r="DNT24" s="15"/>
      <c r="DNU24" s="15"/>
      <c r="DNV24" s="15"/>
      <c r="DNW24" s="15"/>
      <c r="DNX24" s="15"/>
      <c r="DNY24" s="16"/>
      <c r="DNZ24" s="16"/>
      <c r="DOA24" s="16"/>
      <c r="DOB24" s="16"/>
      <c r="DOC24" s="16"/>
      <c r="DOD24" s="45"/>
      <c r="DOE24" s="45"/>
      <c r="DOF24" s="46"/>
      <c r="DOG24" s="46"/>
      <c r="DOH24" s="46"/>
      <c r="DOI24" s="46"/>
      <c r="DOJ24" s="46"/>
      <c r="DOK24" s="46"/>
      <c r="DOL24" s="46"/>
      <c r="DOM24" s="46"/>
      <c r="DON24" s="46"/>
      <c r="DOO24" s="46"/>
      <c r="DOP24" s="46"/>
      <c r="DOQ24" s="46"/>
      <c r="DOR24" s="46"/>
      <c r="DOS24" s="46"/>
      <c r="DOT24" s="46"/>
      <c r="DOU24" s="46"/>
      <c r="DOV24" s="46"/>
      <c r="DOW24" s="46"/>
      <c r="DOX24" s="46"/>
      <c r="DOY24" s="46"/>
      <c r="DOZ24" s="46"/>
      <c r="DPA24" s="46"/>
      <c r="DPB24" s="46"/>
      <c r="DPC24" s="11"/>
      <c r="DPD24" s="11"/>
      <c r="DPE24" s="12"/>
      <c r="DPF24" s="23"/>
      <c r="DPG24" s="23"/>
      <c r="DPH24" s="23"/>
      <c r="DPI24" s="23"/>
      <c r="DPJ24" s="23"/>
      <c r="DPK24" s="23"/>
      <c r="DPL24" s="23"/>
      <c r="DPM24" s="23"/>
      <c r="DPN24" s="23"/>
      <c r="DPO24" s="23"/>
      <c r="DPP24" s="23"/>
      <c r="DPQ24" s="23"/>
      <c r="DPR24" s="23"/>
      <c r="DPS24" s="23"/>
      <c r="DPT24" s="23"/>
      <c r="DPU24" s="23"/>
      <c r="DPV24" s="23"/>
      <c r="DPW24" s="23"/>
      <c r="DPX24" s="23"/>
      <c r="DPY24" s="23"/>
      <c r="DPZ24" s="23"/>
      <c r="DQA24" s="23"/>
      <c r="DQB24" s="43"/>
      <c r="DQC24" s="43"/>
      <c r="DQD24" s="24"/>
      <c r="DQE24" s="24"/>
      <c r="DQF24" s="24"/>
      <c r="DQG24" s="13"/>
      <c r="DQH24" s="13"/>
      <c r="DQI24" s="13"/>
      <c r="DQJ24" s="13"/>
      <c r="DQK24" s="13"/>
      <c r="DQL24" s="13"/>
      <c r="DQM24" s="14"/>
      <c r="DQN24" s="14"/>
      <c r="DQO24" s="14"/>
      <c r="DQP24" s="44"/>
      <c r="DQQ24" s="15"/>
      <c r="DQR24" s="15"/>
      <c r="DQS24" s="15"/>
      <c r="DQT24" s="15"/>
      <c r="DQU24" s="15"/>
      <c r="DQV24" s="15"/>
      <c r="DQW24" s="16"/>
      <c r="DQX24" s="16"/>
      <c r="DQY24" s="16"/>
      <c r="DQZ24" s="16"/>
      <c r="DRA24" s="16"/>
      <c r="DRB24" s="45"/>
      <c r="DRC24" s="45"/>
      <c r="DRD24" s="46"/>
      <c r="DRE24" s="46"/>
      <c r="DRF24" s="46"/>
      <c r="DRG24" s="46"/>
      <c r="DRH24" s="46"/>
      <c r="DRI24" s="46"/>
      <c r="DRJ24" s="46"/>
      <c r="DRK24" s="46"/>
      <c r="DRL24" s="46"/>
      <c r="DRM24" s="46"/>
      <c r="DRN24" s="46"/>
      <c r="DRO24" s="46"/>
      <c r="DRP24" s="46"/>
      <c r="DRQ24" s="46"/>
      <c r="DRR24" s="46"/>
      <c r="DRS24" s="46"/>
      <c r="DRT24" s="46"/>
      <c r="DRU24" s="46"/>
      <c r="DRV24" s="46"/>
      <c r="DRW24" s="46"/>
      <c r="DRX24" s="46"/>
      <c r="DRY24" s="46"/>
      <c r="DRZ24" s="46"/>
      <c r="DSA24" s="11"/>
      <c r="DSB24" s="11"/>
      <c r="DSC24" s="12"/>
      <c r="DSD24" s="23"/>
      <c r="DSE24" s="23"/>
      <c r="DSF24" s="23"/>
      <c r="DSG24" s="23"/>
      <c r="DSH24" s="23"/>
      <c r="DSI24" s="23"/>
      <c r="DSJ24" s="23"/>
      <c r="DSK24" s="23"/>
      <c r="DSL24" s="23"/>
      <c r="DSM24" s="23"/>
      <c r="DSN24" s="23"/>
      <c r="DSO24" s="23"/>
      <c r="DSP24" s="23"/>
      <c r="DSQ24" s="23"/>
      <c r="DSR24" s="23"/>
      <c r="DSS24" s="23"/>
      <c r="DST24" s="23"/>
      <c r="DSU24" s="23"/>
      <c r="DSV24" s="23"/>
      <c r="DSW24" s="23"/>
      <c r="DSX24" s="23"/>
      <c r="DSY24" s="23"/>
      <c r="DSZ24" s="43"/>
      <c r="DTA24" s="43"/>
      <c r="DTB24" s="24"/>
      <c r="DTC24" s="24"/>
      <c r="DTD24" s="24"/>
      <c r="DTE24" s="13"/>
      <c r="DTF24" s="13"/>
      <c r="DTG24" s="13"/>
      <c r="DTH24" s="13"/>
      <c r="DTI24" s="13"/>
      <c r="DTJ24" s="13"/>
      <c r="DTK24" s="14"/>
      <c r="DTL24" s="14"/>
      <c r="DTM24" s="14"/>
      <c r="DTN24" s="44"/>
      <c r="DTO24" s="15"/>
      <c r="DTP24" s="15"/>
      <c r="DTQ24" s="15"/>
      <c r="DTR24" s="15"/>
      <c r="DTS24" s="15"/>
      <c r="DTT24" s="15"/>
      <c r="DTU24" s="16"/>
      <c r="DTV24" s="16"/>
      <c r="DTW24" s="16"/>
      <c r="DTX24" s="16"/>
      <c r="DTY24" s="16"/>
      <c r="DTZ24" s="45"/>
      <c r="DUA24" s="45"/>
      <c r="DUB24" s="46"/>
      <c r="DUC24" s="46"/>
      <c r="DUD24" s="46"/>
      <c r="DUE24" s="46"/>
      <c r="DUF24" s="46"/>
      <c r="DUG24" s="46"/>
      <c r="DUH24" s="46"/>
      <c r="DUI24" s="46"/>
      <c r="DUJ24" s="46"/>
      <c r="DUK24" s="46"/>
      <c r="DUL24" s="46"/>
      <c r="DUM24" s="46"/>
      <c r="DUN24" s="46"/>
      <c r="DUO24" s="46"/>
      <c r="DUP24" s="46"/>
      <c r="DUQ24" s="46"/>
      <c r="DUR24" s="46"/>
      <c r="DUS24" s="46"/>
      <c r="DUT24" s="46"/>
      <c r="DUU24" s="46"/>
      <c r="DUV24" s="46"/>
      <c r="DUW24" s="46"/>
      <c r="DUX24" s="46"/>
      <c r="DUY24" s="11"/>
      <c r="DUZ24" s="11"/>
      <c r="DVA24" s="12"/>
      <c r="DVB24" s="23"/>
      <c r="DVC24" s="23"/>
      <c r="DVD24" s="23"/>
      <c r="DVE24" s="23"/>
      <c r="DVF24" s="23"/>
      <c r="DVG24" s="23"/>
      <c r="DVH24" s="23"/>
      <c r="DVI24" s="23"/>
      <c r="DVJ24" s="23"/>
      <c r="DVK24" s="23"/>
      <c r="DVL24" s="23"/>
      <c r="DVM24" s="23"/>
      <c r="DVN24" s="23"/>
      <c r="DVO24" s="23"/>
      <c r="DVP24" s="23"/>
      <c r="DVQ24" s="23"/>
      <c r="DVR24" s="23"/>
      <c r="DVS24" s="23"/>
      <c r="DVT24" s="23"/>
      <c r="DVU24" s="23"/>
      <c r="DVV24" s="23"/>
      <c r="DVW24" s="23"/>
      <c r="DVX24" s="43"/>
      <c r="DVY24" s="43"/>
      <c r="DVZ24" s="24"/>
      <c r="DWA24" s="24"/>
      <c r="DWB24" s="24"/>
      <c r="DWC24" s="13"/>
      <c r="DWD24" s="13"/>
      <c r="DWE24" s="13"/>
      <c r="DWF24" s="13"/>
      <c r="DWG24" s="13"/>
      <c r="DWH24" s="13"/>
      <c r="DWI24" s="14"/>
      <c r="DWJ24" s="14"/>
      <c r="DWK24" s="14"/>
      <c r="DWL24" s="44"/>
      <c r="DWM24" s="15"/>
      <c r="DWN24" s="15"/>
      <c r="DWO24" s="15"/>
      <c r="DWP24" s="15"/>
      <c r="DWQ24" s="15"/>
      <c r="DWR24" s="15"/>
      <c r="DWS24" s="16"/>
      <c r="DWT24" s="16"/>
      <c r="DWU24" s="16"/>
      <c r="DWV24" s="16"/>
      <c r="DWW24" s="16"/>
      <c r="DWX24" s="45"/>
      <c r="DWY24" s="45"/>
      <c r="DWZ24" s="46"/>
      <c r="DXA24" s="46"/>
      <c r="DXB24" s="46"/>
      <c r="DXC24" s="46"/>
      <c r="DXD24" s="46"/>
      <c r="DXE24" s="46"/>
      <c r="DXF24" s="46"/>
      <c r="DXG24" s="46"/>
      <c r="DXH24" s="46"/>
      <c r="DXI24" s="46"/>
      <c r="DXJ24" s="46"/>
      <c r="DXK24" s="46"/>
      <c r="DXL24" s="46"/>
      <c r="DXM24" s="46"/>
      <c r="DXN24" s="46"/>
      <c r="DXO24" s="46"/>
      <c r="DXP24" s="46"/>
      <c r="DXQ24" s="46"/>
      <c r="DXR24" s="46"/>
      <c r="DXS24" s="46"/>
      <c r="DXT24" s="46"/>
      <c r="DXU24" s="46"/>
      <c r="DXV24" s="46"/>
      <c r="DXW24" s="11"/>
      <c r="DXX24" s="11"/>
      <c r="DXY24" s="12"/>
      <c r="DXZ24" s="23"/>
      <c r="DYA24" s="23"/>
      <c r="DYB24" s="23"/>
      <c r="DYC24" s="23"/>
      <c r="DYD24" s="23"/>
      <c r="DYE24" s="23"/>
      <c r="DYF24" s="23"/>
      <c r="DYG24" s="23"/>
      <c r="DYH24" s="23"/>
      <c r="DYI24" s="23"/>
      <c r="DYJ24" s="23"/>
      <c r="DYK24" s="23"/>
      <c r="DYL24" s="23"/>
      <c r="DYM24" s="23"/>
      <c r="DYN24" s="23"/>
      <c r="DYO24" s="23"/>
      <c r="DYP24" s="23"/>
      <c r="DYQ24" s="23"/>
      <c r="DYR24" s="23"/>
      <c r="DYS24" s="23"/>
      <c r="DYT24" s="23"/>
      <c r="DYU24" s="23"/>
      <c r="DYV24" s="43"/>
      <c r="DYW24" s="43"/>
      <c r="DYX24" s="24"/>
      <c r="DYY24" s="24"/>
      <c r="DYZ24" s="24"/>
      <c r="DZA24" s="13"/>
      <c r="DZB24" s="13"/>
      <c r="DZC24" s="13"/>
      <c r="DZD24" s="13"/>
      <c r="DZE24" s="13"/>
      <c r="DZF24" s="13"/>
      <c r="DZG24" s="14"/>
      <c r="DZH24" s="14"/>
      <c r="DZI24" s="14"/>
      <c r="DZJ24" s="44"/>
      <c r="DZK24" s="15"/>
      <c r="DZL24" s="15"/>
      <c r="DZM24" s="15"/>
      <c r="DZN24" s="15"/>
      <c r="DZO24" s="15"/>
      <c r="DZP24" s="15"/>
      <c r="DZQ24" s="16"/>
      <c r="DZR24" s="16"/>
      <c r="DZS24" s="16"/>
      <c r="DZT24" s="16"/>
      <c r="DZU24" s="16"/>
      <c r="DZV24" s="45"/>
      <c r="DZW24" s="45"/>
      <c r="DZX24" s="46"/>
      <c r="DZY24" s="46"/>
      <c r="DZZ24" s="46"/>
      <c r="EAA24" s="46"/>
      <c r="EAB24" s="46"/>
      <c r="EAC24" s="46"/>
      <c r="EAD24" s="46"/>
      <c r="EAE24" s="46"/>
      <c r="EAF24" s="46"/>
      <c r="EAG24" s="46"/>
      <c r="EAH24" s="46"/>
      <c r="EAI24" s="46"/>
      <c r="EAJ24" s="46"/>
      <c r="EAK24" s="46"/>
      <c r="EAL24" s="46"/>
      <c r="EAM24" s="46"/>
      <c r="EAN24" s="46"/>
      <c r="EAO24" s="46"/>
      <c r="EAP24" s="46"/>
      <c r="EAQ24" s="46"/>
      <c r="EAR24" s="46"/>
      <c r="EAS24" s="46"/>
      <c r="EAT24" s="46"/>
      <c r="EAU24" s="11"/>
      <c r="EAV24" s="11"/>
      <c r="EAW24" s="12"/>
      <c r="EAX24" s="23"/>
      <c r="EAY24" s="23"/>
      <c r="EAZ24" s="23"/>
      <c r="EBA24" s="23"/>
      <c r="EBB24" s="23"/>
      <c r="EBC24" s="23"/>
      <c r="EBD24" s="23"/>
      <c r="EBE24" s="23"/>
      <c r="EBF24" s="23"/>
      <c r="EBG24" s="23"/>
      <c r="EBH24" s="23"/>
      <c r="EBI24" s="23"/>
      <c r="EBJ24" s="23"/>
      <c r="EBK24" s="23"/>
      <c r="EBL24" s="23"/>
      <c r="EBM24" s="23"/>
      <c r="EBN24" s="23"/>
      <c r="EBO24" s="23"/>
      <c r="EBP24" s="23"/>
      <c r="EBQ24" s="23"/>
      <c r="EBR24" s="23"/>
      <c r="EBS24" s="23"/>
      <c r="EBT24" s="43"/>
      <c r="EBU24" s="43"/>
      <c r="EBV24" s="24"/>
      <c r="EBW24" s="24"/>
      <c r="EBX24" s="24"/>
      <c r="EBY24" s="13"/>
      <c r="EBZ24" s="13"/>
      <c r="ECA24" s="13"/>
      <c r="ECB24" s="13"/>
      <c r="ECC24" s="13"/>
      <c r="ECD24" s="13"/>
      <c r="ECE24" s="14"/>
      <c r="ECF24" s="14"/>
      <c r="ECG24" s="14"/>
      <c r="ECH24" s="44"/>
      <c r="ECI24" s="15"/>
      <c r="ECJ24" s="15"/>
      <c r="ECK24" s="15"/>
      <c r="ECL24" s="15"/>
      <c r="ECM24" s="15"/>
      <c r="ECN24" s="15"/>
      <c r="ECO24" s="16"/>
      <c r="ECP24" s="16"/>
      <c r="ECQ24" s="16"/>
      <c r="ECR24" s="16"/>
      <c r="ECS24" s="16"/>
      <c r="ECT24" s="45"/>
      <c r="ECU24" s="45"/>
      <c r="ECV24" s="46"/>
      <c r="ECW24" s="46"/>
      <c r="ECX24" s="46"/>
      <c r="ECY24" s="46"/>
      <c r="ECZ24" s="46"/>
      <c r="EDA24" s="46"/>
      <c r="EDB24" s="46"/>
      <c r="EDC24" s="46"/>
      <c r="EDD24" s="46"/>
      <c r="EDE24" s="46"/>
      <c r="EDF24" s="46"/>
      <c r="EDG24" s="46"/>
      <c r="EDH24" s="46"/>
      <c r="EDI24" s="46"/>
      <c r="EDJ24" s="46"/>
      <c r="EDK24" s="46"/>
      <c r="EDL24" s="46"/>
      <c r="EDM24" s="46"/>
      <c r="EDN24" s="46"/>
      <c r="EDO24" s="46"/>
      <c r="EDP24" s="46"/>
      <c r="EDQ24" s="46"/>
      <c r="EDR24" s="46"/>
      <c r="EDS24" s="11"/>
      <c r="EDT24" s="11"/>
      <c r="EDU24" s="12"/>
      <c r="EDV24" s="23"/>
      <c r="EDW24" s="23"/>
      <c r="EDX24" s="23"/>
      <c r="EDY24" s="23"/>
      <c r="EDZ24" s="23"/>
      <c r="EEA24" s="23"/>
      <c r="EEB24" s="23"/>
      <c r="EEC24" s="23"/>
      <c r="EED24" s="23"/>
      <c r="EEE24" s="23"/>
      <c r="EEF24" s="23"/>
      <c r="EEG24" s="23"/>
      <c r="EEH24" s="23"/>
      <c r="EEI24" s="23"/>
      <c r="EEJ24" s="23"/>
      <c r="EEK24" s="23"/>
      <c r="EEL24" s="23"/>
      <c r="EEM24" s="23"/>
      <c r="EEN24" s="23"/>
      <c r="EEO24" s="23"/>
      <c r="EEP24" s="23"/>
      <c r="EEQ24" s="23"/>
      <c r="EER24" s="43"/>
      <c r="EES24" s="43"/>
      <c r="EET24" s="24"/>
      <c r="EEU24" s="24"/>
      <c r="EEV24" s="24"/>
      <c r="EEW24" s="13"/>
      <c r="EEX24" s="13"/>
      <c r="EEY24" s="13"/>
      <c r="EEZ24" s="13"/>
      <c r="EFA24" s="13"/>
      <c r="EFB24" s="13"/>
      <c r="EFC24" s="14"/>
      <c r="EFD24" s="14"/>
      <c r="EFE24" s="14"/>
      <c r="EFF24" s="44"/>
      <c r="EFG24" s="15"/>
      <c r="EFH24" s="15"/>
      <c r="EFI24" s="15"/>
      <c r="EFJ24" s="15"/>
      <c r="EFK24" s="15"/>
      <c r="EFL24" s="15"/>
      <c r="EFM24" s="16"/>
      <c r="EFN24" s="16"/>
      <c r="EFO24" s="16"/>
      <c r="EFP24" s="16"/>
      <c r="EFQ24" s="16"/>
      <c r="EFR24" s="45"/>
      <c r="EFS24" s="45"/>
      <c r="EFT24" s="46"/>
      <c r="EFU24" s="46"/>
      <c r="EFV24" s="46"/>
      <c r="EFW24" s="46"/>
      <c r="EFX24" s="46"/>
      <c r="EFY24" s="46"/>
      <c r="EFZ24" s="46"/>
      <c r="EGA24" s="46"/>
      <c r="EGB24" s="46"/>
      <c r="EGC24" s="46"/>
      <c r="EGD24" s="46"/>
      <c r="EGE24" s="46"/>
      <c r="EGF24" s="46"/>
      <c r="EGG24" s="46"/>
      <c r="EGH24" s="46"/>
      <c r="EGI24" s="46"/>
      <c r="EGJ24" s="46"/>
      <c r="EGK24" s="46"/>
      <c r="EGL24" s="46"/>
      <c r="EGM24" s="46"/>
      <c r="EGN24" s="46"/>
      <c r="EGO24" s="46"/>
      <c r="EGP24" s="46"/>
      <c r="EGQ24" s="11"/>
      <c r="EGR24" s="11"/>
      <c r="EGS24" s="12"/>
      <c r="EGT24" s="23"/>
      <c r="EGU24" s="23"/>
      <c r="EGV24" s="23"/>
      <c r="EGW24" s="23"/>
      <c r="EGX24" s="23"/>
      <c r="EGY24" s="23"/>
      <c r="EGZ24" s="23"/>
      <c r="EHA24" s="23"/>
      <c r="EHB24" s="23"/>
      <c r="EHC24" s="23"/>
      <c r="EHD24" s="23"/>
      <c r="EHE24" s="23"/>
      <c r="EHF24" s="23"/>
      <c r="EHG24" s="23"/>
      <c r="EHH24" s="23"/>
      <c r="EHI24" s="23"/>
      <c r="EHJ24" s="23"/>
      <c r="EHK24" s="23"/>
      <c r="EHL24" s="23"/>
      <c r="EHM24" s="23"/>
      <c r="EHN24" s="23"/>
      <c r="EHO24" s="23"/>
      <c r="EHP24" s="43"/>
      <c r="EHQ24" s="43"/>
      <c r="EHR24" s="24"/>
      <c r="EHS24" s="24"/>
      <c r="EHT24" s="24"/>
      <c r="EHU24" s="13"/>
      <c r="EHV24" s="13"/>
      <c r="EHW24" s="13"/>
      <c r="EHX24" s="13"/>
      <c r="EHY24" s="13"/>
      <c r="EHZ24" s="13"/>
      <c r="EIA24" s="14"/>
      <c r="EIB24" s="14"/>
      <c r="EIC24" s="14"/>
      <c r="EID24" s="44"/>
      <c r="EIE24" s="15"/>
      <c r="EIF24" s="15"/>
      <c r="EIG24" s="15"/>
      <c r="EIH24" s="15"/>
      <c r="EII24" s="15"/>
      <c r="EIJ24" s="15"/>
      <c r="EIK24" s="16"/>
      <c r="EIL24" s="16"/>
      <c r="EIM24" s="16"/>
      <c r="EIN24" s="16"/>
      <c r="EIO24" s="16"/>
      <c r="EIP24" s="45"/>
      <c r="EIQ24" s="45"/>
      <c r="EIR24" s="46"/>
      <c r="EIS24" s="46"/>
      <c r="EIT24" s="46"/>
      <c r="EIU24" s="46"/>
      <c r="EIV24" s="46"/>
      <c r="EIW24" s="46"/>
      <c r="EIX24" s="46"/>
      <c r="EIY24" s="46"/>
      <c r="EIZ24" s="46"/>
      <c r="EJA24" s="46"/>
      <c r="EJB24" s="46"/>
      <c r="EJC24" s="46"/>
      <c r="EJD24" s="46"/>
      <c r="EJE24" s="46"/>
      <c r="EJF24" s="46"/>
      <c r="EJG24" s="46"/>
      <c r="EJH24" s="46"/>
      <c r="EJI24" s="46"/>
      <c r="EJJ24" s="46"/>
      <c r="EJK24" s="46"/>
      <c r="EJL24" s="46"/>
      <c r="EJM24" s="46"/>
      <c r="EJN24" s="46"/>
      <c r="EJO24" s="11"/>
      <c r="EJP24" s="11"/>
      <c r="EJQ24" s="12"/>
      <c r="EJR24" s="23"/>
      <c r="EJS24" s="23"/>
      <c r="EJT24" s="23"/>
      <c r="EJU24" s="23"/>
      <c r="EJV24" s="23"/>
      <c r="EJW24" s="23"/>
      <c r="EJX24" s="23"/>
      <c r="EJY24" s="23"/>
      <c r="EJZ24" s="23"/>
      <c r="EKA24" s="23"/>
      <c r="EKB24" s="23"/>
      <c r="EKC24" s="23"/>
      <c r="EKD24" s="23"/>
      <c r="EKE24" s="23"/>
      <c r="EKF24" s="23"/>
      <c r="EKG24" s="23"/>
      <c r="EKH24" s="23"/>
      <c r="EKI24" s="23"/>
      <c r="EKJ24" s="23"/>
      <c r="EKK24" s="23"/>
      <c r="EKL24" s="23"/>
      <c r="EKM24" s="23"/>
      <c r="EKN24" s="43"/>
      <c r="EKO24" s="43"/>
      <c r="EKP24" s="24"/>
      <c r="EKQ24" s="24"/>
      <c r="EKR24" s="24"/>
      <c r="EKS24" s="13"/>
      <c r="EKT24" s="13"/>
      <c r="EKU24" s="13"/>
      <c r="EKV24" s="13"/>
      <c r="EKW24" s="13"/>
      <c r="EKX24" s="13"/>
      <c r="EKY24" s="14"/>
      <c r="EKZ24" s="14"/>
      <c r="ELA24" s="14"/>
      <c r="ELB24" s="44"/>
      <c r="ELC24" s="15"/>
      <c r="ELD24" s="15"/>
      <c r="ELE24" s="15"/>
      <c r="ELF24" s="15"/>
      <c r="ELG24" s="15"/>
      <c r="ELH24" s="15"/>
      <c r="ELI24" s="16"/>
      <c r="ELJ24" s="16"/>
      <c r="ELK24" s="16"/>
      <c r="ELL24" s="16"/>
      <c r="ELM24" s="16"/>
      <c r="ELN24" s="45"/>
      <c r="ELO24" s="45"/>
      <c r="ELP24" s="46"/>
      <c r="ELQ24" s="46"/>
      <c r="ELR24" s="46"/>
      <c r="ELS24" s="46"/>
      <c r="ELT24" s="46"/>
      <c r="ELU24" s="46"/>
      <c r="ELV24" s="46"/>
      <c r="ELW24" s="46"/>
      <c r="ELX24" s="46"/>
      <c r="ELY24" s="46"/>
      <c r="ELZ24" s="46"/>
      <c r="EMA24" s="46"/>
      <c r="EMB24" s="46"/>
      <c r="EMC24" s="46"/>
      <c r="EMD24" s="46"/>
      <c r="EME24" s="46"/>
      <c r="EMF24" s="46"/>
      <c r="EMG24" s="46"/>
      <c r="EMH24" s="46"/>
      <c r="EMI24" s="46"/>
      <c r="EMJ24" s="46"/>
      <c r="EMK24" s="46"/>
      <c r="EML24" s="46"/>
      <c r="EMM24" s="11"/>
      <c r="EMN24" s="11"/>
      <c r="EMO24" s="12"/>
      <c r="EMP24" s="23"/>
      <c r="EMQ24" s="23"/>
      <c r="EMR24" s="23"/>
      <c r="EMS24" s="23"/>
      <c r="EMT24" s="23"/>
      <c r="EMU24" s="23"/>
      <c r="EMV24" s="23"/>
      <c r="EMW24" s="23"/>
      <c r="EMX24" s="23"/>
      <c r="EMY24" s="23"/>
      <c r="EMZ24" s="23"/>
      <c r="ENA24" s="23"/>
      <c r="ENB24" s="23"/>
      <c r="ENC24" s="23"/>
      <c r="END24" s="23"/>
      <c r="ENE24" s="23"/>
      <c r="ENF24" s="23"/>
      <c r="ENG24" s="23"/>
      <c r="ENH24" s="23"/>
      <c r="ENI24" s="23"/>
      <c r="ENJ24" s="23"/>
      <c r="ENK24" s="23"/>
      <c r="ENL24" s="43"/>
      <c r="ENM24" s="43"/>
      <c r="ENN24" s="24"/>
      <c r="ENO24" s="24"/>
      <c r="ENP24" s="24"/>
      <c r="ENQ24" s="13"/>
      <c r="ENR24" s="13"/>
      <c r="ENS24" s="13"/>
      <c r="ENT24" s="13"/>
      <c r="ENU24" s="13"/>
      <c r="ENV24" s="13"/>
      <c r="ENW24" s="14"/>
      <c r="ENX24" s="14"/>
      <c r="ENY24" s="14"/>
      <c r="ENZ24" s="44"/>
      <c r="EOA24" s="15"/>
      <c r="EOB24" s="15"/>
      <c r="EOC24" s="15"/>
      <c r="EOD24" s="15"/>
      <c r="EOE24" s="15"/>
      <c r="EOF24" s="15"/>
      <c r="EOG24" s="16"/>
      <c r="EOH24" s="16"/>
      <c r="EOI24" s="16"/>
      <c r="EOJ24" s="16"/>
      <c r="EOK24" s="16"/>
      <c r="EOL24" s="45"/>
      <c r="EOM24" s="45"/>
      <c r="EON24" s="46"/>
      <c r="EOO24" s="46"/>
      <c r="EOP24" s="46"/>
      <c r="EOQ24" s="46"/>
      <c r="EOR24" s="46"/>
      <c r="EOS24" s="46"/>
      <c r="EOT24" s="46"/>
      <c r="EOU24" s="46"/>
      <c r="EOV24" s="46"/>
      <c r="EOW24" s="46"/>
      <c r="EOX24" s="46"/>
      <c r="EOY24" s="46"/>
      <c r="EOZ24" s="46"/>
      <c r="EPA24" s="46"/>
      <c r="EPB24" s="46"/>
      <c r="EPC24" s="46"/>
      <c r="EPD24" s="46"/>
      <c r="EPE24" s="46"/>
      <c r="EPF24" s="46"/>
      <c r="EPG24" s="46"/>
      <c r="EPH24" s="46"/>
      <c r="EPI24" s="46"/>
      <c r="EPJ24" s="46"/>
      <c r="EPK24" s="11"/>
      <c r="EPL24" s="11"/>
      <c r="EPM24" s="12"/>
      <c r="EPN24" s="23"/>
      <c r="EPO24" s="23"/>
      <c r="EPP24" s="23"/>
      <c r="EPQ24" s="23"/>
      <c r="EPR24" s="23"/>
      <c r="EPS24" s="23"/>
      <c r="EPT24" s="23"/>
      <c r="EPU24" s="23"/>
      <c r="EPV24" s="23"/>
      <c r="EPW24" s="23"/>
      <c r="EPX24" s="23"/>
      <c r="EPY24" s="23"/>
      <c r="EPZ24" s="23"/>
      <c r="EQA24" s="23"/>
      <c r="EQB24" s="23"/>
      <c r="EQC24" s="23"/>
      <c r="EQD24" s="23"/>
      <c r="EQE24" s="23"/>
      <c r="EQF24" s="23"/>
      <c r="EQG24" s="23"/>
      <c r="EQH24" s="23"/>
      <c r="EQI24" s="23"/>
      <c r="EQJ24" s="43"/>
      <c r="EQK24" s="43"/>
      <c r="EQL24" s="24"/>
      <c r="EQM24" s="24"/>
      <c r="EQN24" s="24"/>
      <c r="EQO24" s="13"/>
      <c r="EQP24" s="13"/>
      <c r="EQQ24" s="13"/>
      <c r="EQR24" s="13"/>
      <c r="EQS24" s="13"/>
      <c r="EQT24" s="13"/>
      <c r="EQU24" s="14"/>
      <c r="EQV24" s="14"/>
      <c r="EQW24" s="14"/>
      <c r="EQX24" s="44"/>
      <c r="EQY24" s="15"/>
      <c r="EQZ24" s="15"/>
      <c r="ERA24" s="15"/>
      <c r="ERB24" s="15"/>
      <c r="ERC24" s="15"/>
      <c r="ERD24" s="15"/>
      <c r="ERE24" s="16"/>
      <c r="ERF24" s="16"/>
      <c r="ERG24" s="16"/>
      <c r="ERH24" s="16"/>
      <c r="ERI24" s="16"/>
      <c r="ERJ24" s="45"/>
      <c r="ERK24" s="45"/>
      <c r="ERL24" s="46"/>
      <c r="ERM24" s="46"/>
      <c r="ERN24" s="46"/>
      <c r="ERO24" s="46"/>
      <c r="ERP24" s="46"/>
      <c r="ERQ24" s="46"/>
      <c r="ERR24" s="46"/>
      <c r="ERS24" s="46"/>
      <c r="ERT24" s="46"/>
      <c r="ERU24" s="46"/>
      <c r="ERV24" s="46"/>
      <c r="ERW24" s="46"/>
      <c r="ERX24" s="46"/>
      <c r="ERY24" s="46"/>
      <c r="ERZ24" s="46"/>
      <c r="ESA24" s="46"/>
      <c r="ESB24" s="46"/>
      <c r="ESC24" s="46"/>
      <c r="ESD24" s="46"/>
      <c r="ESE24" s="46"/>
      <c r="ESF24" s="46"/>
      <c r="ESG24" s="46"/>
      <c r="ESH24" s="46"/>
      <c r="ESI24" s="11"/>
      <c r="ESJ24" s="11"/>
      <c r="ESK24" s="12"/>
      <c r="ESL24" s="23"/>
      <c r="ESM24" s="23"/>
      <c r="ESN24" s="23"/>
      <c r="ESO24" s="23"/>
      <c r="ESP24" s="23"/>
      <c r="ESQ24" s="23"/>
      <c r="ESR24" s="23"/>
      <c r="ESS24" s="23"/>
      <c r="EST24" s="23"/>
      <c r="ESU24" s="23"/>
      <c r="ESV24" s="23"/>
      <c r="ESW24" s="23"/>
      <c r="ESX24" s="23"/>
      <c r="ESY24" s="23"/>
      <c r="ESZ24" s="23"/>
      <c r="ETA24" s="23"/>
      <c r="ETB24" s="23"/>
      <c r="ETC24" s="23"/>
      <c r="ETD24" s="23"/>
      <c r="ETE24" s="23"/>
      <c r="ETF24" s="23"/>
      <c r="ETG24" s="23"/>
      <c r="ETH24" s="43"/>
      <c r="ETI24" s="43"/>
      <c r="ETJ24" s="24"/>
      <c r="ETK24" s="24"/>
      <c r="ETL24" s="24"/>
      <c r="ETM24" s="13"/>
      <c r="ETN24" s="13"/>
      <c r="ETO24" s="13"/>
      <c r="ETP24" s="13"/>
      <c r="ETQ24" s="13"/>
      <c r="ETR24" s="13"/>
      <c r="ETS24" s="14"/>
      <c r="ETT24" s="14"/>
      <c r="ETU24" s="14"/>
      <c r="ETV24" s="44"/>
      <c r="ETW24" s="15"/>
      <c r="ETX24" s="15"/>
      <c r="ETY24" s="15"/>
      <c r="ETZ24" s="15"/>
      <c r="EUA24" s="15"/>
      <c r="EUB24" s="15"/>
      <c r="EUC24" s="16"/>
      <c r="EUD24" s="16"/>
      <c r="EUE24" s="16"/>
      <c r="EUF24" s="16"/>
      <c r="EUG24" s="16"/>
      <c r="EUH24" s="45"/>
      <c r="EUI24" s="45"/>
      <c r="EUJ24" s="46"/>
      <c r="EUK24" s="46"/>
      <c r="EUL24" s="46"/>
      <c r="EUM24" s="46"/>
      <c r="EUN24" s="46"/>
      <c r="EUO24" s="46"/>
      <c r="EUP24" s="46"/>
      <c r="EUQ24" s="46"/>
      <c r="EUR24" s="46"/>
      <c r="EUS24" s="46"/>
      <c r="EUT24" s="46"/>
      <c r="EUU24" s="46"/>
      <c r="EUV24" s="46"/>
      <c r="EUW24" s="46"/>
      <c r="EUX24" s="46"/>
      <c r="EUY24" s="46"/>
      <c r="EUZ24" s="46"/>
      <c r="EVA24" s="46"/>
      <c r="EVB24" s="46"/>
      <c r="EVC24" s="46"/>
      <c r="EVD24" s="46"/>
      <c r="EVE24" s="46"/>
      <c r="EVF24" s="46"/>
      <c r="EVG24" s="11"/>
      <c r="EVH24" s="11"/>
      <c r="EVI24" s="12"/>
      <c r="EVJ24" s="23"/>
      <c r="EVK24" s="23"/>
      <c r="EVL24" s="23"/>
      <c r="EVM24" s="23"/>
      <c r="EVN24" s="23"/>
      <c r="EVO24" s="23"/>
      <c r="EVP24" s="23"/>
      <c r="EVQ24" s="23"/>
      <c r="EVR24" s="23"/>
      <c r="EVS24" s="23"/>
      <c r="EVT24" s="23"/>
      <c r="EVU24" s="23"/>
      <c r="EVV24" s="23"/>
      <c r="EVW24" s="23"/>
      <c r="EVX24" s="23"/>
      <c r="EVY24" s="23"/>
      <c r="EVZ24" s="23"/>
      <c r="EWA24" s="23"/>
      <c r="EWB24" s="23"/>
      <c r="EWC24" s="23"/>
      <c r="EWD24" s="23"/>
      <c r="EWE24" s="23"/>
      <c r="EWF24" s="43"/>
      <c r="EWG24" s="43"/>
      <c r="EWH24" s="24"/>
      <c r="EWI24" s="24"/>
      <c r="EWJ24" s="24"/>
      <c r="EWK24" s="13"/>
      <c r="EWL24" s="13"/>
      <c r="EWM24" s="13"/>
      <c r="EWN24" s="13"/>
      <c r="EWO24" s="13"/>
      <c r="EWP24" s="13"/>
      <c r="EWQ24" s="14"/>
      <c r="EWR24" s="14"/>
      <c r="EWS24" s="14"/>
      <c r="EWT24" s="44"/>
      <c r="EWU24" s="15"/>
      <c r="EWV24" s="15"/>
      <c r="EWW24" s="15"/>
      <c r="EWX24" s="15"/>
      <c r="EWY24" s="15"/>
      <c r="EWZ24" s="15"/>
      <c r="EXA24" s="16"/>
      <c r="EXB24" s="16"/>
      <c r="EXC24" s="16"/>
      <c r="EXD24" s="16"/>
      <c r="EXE24" s="16"/>
      <c r="EXF24" s="45"/>
      <c r="EXG24" s="45"/>
      <c r="EXH24" s="46"/>
      <c r="EXI24" s="46"/>
      <c r="EXJ24" s="46"/>
      <c r="EXK24" s="46"/>
      <c r="EXL24" s="46"/>
      <c r="EXM24" s="46"/>
      <c r="EXN24" s="46"/>
      <c r="EXO24" s="46"/>
      <c r="EXP24" s="46"/>
      <c r="EXQ24" s="46"/>
      <c r="EXR24" s="46"/>
      <c r="EXS24" s="46"/>
      <c r="EXT24" s="46"/>
      <c r="EXU24" s="46"/>
      <c r="EXV24" s="46"/>
      <c r="EXW24" s="46"/>
      <c r="EXX24" s="46"/>
      <c r="EXY24" s="46"/>
      <c r="EXZ24" s="46"/>
      <c r="EYA24" s="46"/>
      <c r="EYB24" s="46"/>
      <c r="EYC24" s="46"/>
      <c r="EYD24" s="46"/>
      <c r="EYE24" s="11"/>
      <c r="EYF24" s="11"/>
      <c r="EYG24" s="12"/>
      <c r="EYH24" s="23"/>
      <c r="EYI24" s="23"/>
      <c r="EYJ24" s="23"/>
      <c r="EYK24" s="23"/>
      <c r="EYL24" s="23"/>
      <c r="EYM24" s="23"/>
      <c r="EYN24" s="23"/>
      <c r="EYO24" s="23"/>
      <c r="EYP24" s="23"/>
      <c r="EYQ24" s="23"/>
      <c r="EYR24" s="23"/>
      <c r="EYS24" s="23"/>
      <c r="EYT24" s="23"/>
      <c r="EYU24" s="23"/>
      <c r="EYV24" s="23"/>
      <c r="EYW24" s="23"/>
      <c r="EYX24" s="23"/>
      <c r="EYY24" s="23"/>
      <c r="EYZ24" s="23"/>
      <c r="EZA24" s="23"/>
      <c r="EZB24" s="23"/>
      <c r="EZC24" s="23"/>
      <c r="EZD24" s="43"/>
      <c r="EZE24" s="43"/>
      <c r="EZF24" s="24"/>
      <c r="EZG24" s="24"/>
      <c r="EZH24" s="24"/>
      <c r="EZI24" s="13"/>
      <c r="EZJ24" s="13"/>
      <c r="EZK24" s="13"/>
      <c r="EZL24" s="13"/>
      <c r="EZM24" s="13"/>
      <c r="EZN24" s="13"/>
      <c r="EZO24" s="14"/>
      <c r="EZP24" s="14"/>
      <c r="EZQ24" s="14"/>
      <c r="EZR24" s="44"/>
      <c r="EZS24" s="15"/>
      <c r="EZT24" s="15"/>
      <c r="EZU24" s="15"/>
      <c r="EZV24" s="15"/>
      <c r="EZW24" s="15"/>
      <c r="EZX24" s="15"/>
      <c r="EZY24" s="16"/>
      <c r="EZZ24" s="16"/>
      <c r="FAA24" s="16"/>
      <c r="FAB24" s="16"/>
      <c r="FAC24" s="16"/>
      <c r="FAD24" s="45"/>
      <c r="FAE24" s="45"/>
      <c r="FAF24" s="46"/>
      <c r="FAG24" s="46"/>
      <c r="FAH24" s="46"/>
      <c r="FAI24" s="46"/>
      <c r="FAJ24" s="46"/>
      <c r="FAK24" s="46"/>
      <c r="FAL24" s="46"/>
      <c r="FAM24" s="46"/>
      <c r="FAN24" s="46"/>
      <c r="FAO24" s="46"/>
      <c r="FAP24" s="46"/>
      <c r="FAQ24" s="46"/>
      <c r="FAR24" s="46"/>
      <c r="FAS24" s="46"/>
      <c r="FAT24" s="46"/>
      <c r="FAU24" s="46"/>
      <c r="FAV24" s="46"/>
      <c r="FAW24" s="46"/>
      <c r="FAX24" s="46"/>
      <c r="FAY24" s="46"/>
      <c r="FAZ24" s="46"/>
      <c r="FBA24" s="46"/>
      <c r="FBB24" s="46"/>
      <c r="FBC24" s="11"/>
      <c r="FBD24" s="11"/>
      <c r="FBE24" s="12"/>
      <c r="FBF24" s="23"/>
      <c r="FBG24" s="23"/>
      <c r="FBH24" s="23"/>
      <c r="FBI24" s="23"/>
      <c r="FBJ24" s="23"/>
      <c r="FBK24" s="23"/>
      <c r="FBL24" s="23"/>
      <c r="FBM24" s="23"/>
      <c r="FBN24" s="23"/>
      <c r="FBO24" s="23"/>
      <c r="FBP24" s="23"/>
      <c r="FBQ24" s="23"/>
      <c r="FBR24" s="23"/>
      <c r="FBS24" s="23"/>
      <c r="FBT24" s="23"/>
      <c r="FBU24" s="23"/>
      <c r="FBV24" s="23"/>
      <c r="FBW24" s="23"/>
      <c r="FBX24" s="23"/>
      <c r="FBY24" s="23"/>
      <c r="FBZ24" s="23"/>
      <c r="FCA24" s="23"/>
      <c r="FCB24" s="43"/>
      <c r="FCC24" s="43"/>
      <c r="FCD24" s="24"/>
      <c r="FCE24" s="24"/>
      <c r="FCF24" s="24"/>
      <c r="FCG24" s="13"/>
      <c r="FCH24" s="13"/>
      <c r="FCI24" s="13"/>
      <c r="FCJ24" s="13"/>
      <c r="FCK24" s="13"/>
      <c r="FCL24" s="13"/>
      <c r="FCM24" s="14"/>
      <c r="FCN24" s="14"/>
      <c r="FCO24" s="14"/>
      <c r="FCP24" s="44"/>
      <c r="FCQ24" s="15"/>
      <c r="FCR24" s="15"/>
      <c r="FCS24" s="15"/>
      <c r="FCT24" s="15"/>
      <c r="FCU24" s="15"/>
      <c r="FCV24" s="15"/>
      <c r="FCW24" s="16"/>
      <c r="FCX24" s="16"/>
      <c r="FCY24" s="16"/>
      <c r="FCZ24" s="16"/>
      <c r="FDA24" s="16"/>
      <c r="FDB24" s="45"/>
      <c r="FDC24" s="45"/>
      <c r="FDD24" s="46"/>
      <c r="FDE24" s="46"/>
      <c r="FDF24" s="46"/>
      <c r="FDG24" s="46"/>
      <c r="FDH24" s="46"/>
      <c r="FDI24" s="46"/>
      <c r="FDJ24" s="46"/>
      <c r="FDK24" s="46"/>
      <c r="FDL24" s="46"/>
      <c r="FDM24" s="46"/>
      <c r="FDN24" s="46"/>
      <c r="FDO24" s="46"/>
      <c r="FDP24" s="46"/>
      <c r="FDQ24" s="46"/>
      <c r="FDR24" s="46"/>
      <c r="FDS24" s="46"/>
      <c r="FDT24" s="46"/>
      <c r="FDU24" s="46"/>
      <c r="FDV24" s="46"/>
      <c r="FDW24" s="46"/>
      <c r="FDX24" s="46"/>
      <c r="FDY24" s="46"/>
      <c r="FDZ24" s="46"/>
      <c r="FEA24" s="11"/>
      <c r="FEB24" s="11"/>
      <c r="FEC24" s="12"/>
      <c r="FED24" s="23"/>
      <c r="FEE24" s="23"/>
      <c r="FEF24" s="23"/>
      <c r="FEG24" s="23"/>
      <c r="FEH24" s="23"/>
      <c r="FEI24" s="23"/>
      <c r="FEJ24" s="23"/>
      <c r="FEK24" s="23"/>
      <c r="FEL24" s="23"/>
      <c r="FEM24" s="23"/>
      <c r="FEN24" s="23"/>
      <c r="FEO24" s="23"/>
      <c r="FEP24" s="23"/>
      <c r="FEQ24" s="23"/>
      <c r="FER24" s="23"/>
      <c r="FES24" s="23"/>
      <c r="FET24" s="23"/>
      <c r="FEU24" s="23"/>
      <c r="FEV24" s="23"/>
      <c r="FEW24" s="23"/>
      <c r="FEX24" s="23"/>
      <c r="FEY24" s="23"/>
      <c r="FEZ24" s="43"/>
      <c r="FFA24" s="43"/>
      <c r="FFB24" s="24"/>
      <c r="FFC24" s="24"/>
      <c r="FFD24" s="24"/>
      <c r="FFE24" s="13"/>
      <c r="FFF24" s="13"/>
      <c r="FFG24" s="13"/>
      <c r="FFH24" s="13"/>
      <c r="FFI24" s="13"/>
      <c r="FFJ24" s="13"/>
      <c r="FFK24" s="14"/>
      <c r="FFL24" s="14"/>
      <c r="FFM24" s="14"/>
      <c r="FFN24" s="44"/>
      <c r="FFO24" s="15"/>
      <c r="FFP24" s="15"/>
      <c r="FFQ24" s="15"/>
      <c r="FFR24" s="15"/>
      <c r="FFS24" s="15"/>
      <c r="FFT24" s="15"/>
      <c r="FFU24" s="16"/>
      <c r="FFV24" s="16"/>
      <c r="FFW24" s="16"/>
      <c r="FFX24" s="16"/>
      <c r="FFY24" s="16"/>
      <c r="FFZ24" s="45"/>
      <c r="FGA24" s="45"/>
      <c r="FGB24" s="46"/>
      <c r="FGC24" s="46"/>
      <c r="FGD24" s="46"/>
      <c r="FGE24" s="46"/>
      <c r="FGF24" s="46"/>
      <c r="FGG24" s="46"/>
      <c r="FGH24" s="46"/>
      <c r="FGI24" s="46"/>
      <c r="FGJ24" s="46"/>
      <c r="FGK24" s="46"/>
      <c r="FGL24" s="46"/>
      <c r="FGM24" s="46"/>
      <c r="FGN24" s="46"/>
      <c r="FGO24" s="46"/>
      <c r="FGP24" s="46"/>
      <c r="FGQ24" s="46"/>
      <c r="FGR24" s="46"/>
      <c r="FGS24" s="46"/>
      <c r="FGT24" s="46"/>
      <c r="FGU24" s="46"/>
      <c r="FGV24" s="46"/>
      <c r="FGW24" s="46"/>
      <c r="FGX24" s="46"/>
      <c r="FGY24" s="11"/>
      <c r="FGZ24" s="11"/>
      <c r="FHA24" s="12"/>
      <c r="FHB24" s="23"/>
      <c r="FHC24" s="23"/>
      <c r="FHD24" s="23"/>
      <c r="FHE24" s="23"/>
      <c r="FHF24" s="23"/>
      <c r="FHG24" s="23"/>
      <c r="FHH24" s="23"/>
      <c r="FHI24" s="23"/>
      <c r="FHJ24" s="23"/>
      <c r="FHK24" s="23"/>
      <c r="FHL24" s="23"/>
      <c r="FHM24" s="23"/>
      <c r="FHN24" s="23"/>
      <c r="FHO24" s="23"/>
      <c r="FHP24" s="23"/>
      <c r="FHQ24" s="23"/>
      <c r="FHR24" s="23"/>
      <c r="FHS24" s="23"/>
      <c r="FHT24" s="23"/>
      <c r="FHU24" s="23"/>
      <c r="FHV24" s="23"/>
      <c r="FHW24" s="23"/>
      <c r="FHX24" s="43"/>
      <c r="FHY24" s="43"/>
      <c r="FHZ24" s="24"/>
      <c r="FIA24" s="24"/>
      <c r="FIB24" s="24"/>
      <c r="FIC24" s="13"/>
      <c r="FID24" s="13"/>
      <c r="FIE24" s="13"/>
      <c r="FIF24" s="13"/>
      <c r="FIG24" s="13"/>
      <c r="FIH24" s="13"/>
      <c r="FII24" s="14"/>
      <c r="FIJ24" s="14"/>
      <c r="FIK24" s="14"/>
      <c r="FIL24" s="44"/>
      <c r="FIM24" s="15"/>
      <c r="FIN24" s="15"/>
      <c r="FIO24" s="15"/>
      <c r="FIP24" s="15"/>
      <c r="FIQ24" s="15"/>
      <c r="FIR24" s="15"/>
      <c r="FIS24" s="16"/>
      <c r="FIT24" s="16"/>
      <c r="FIU24" s="16"/>
      <c r="FIV24" s="16"/>
      <c r="FIW24" s="16"/>
      <c r="FIX24" s="45"/>
      <c r="FIY24" s="45"/>
      <c r="FIZ24" s="46"/>
      <c r="FJA24" s="46"/>
      <c r="FJB24" s="46"/>
      <c r="FJC24" s="46"/>
      <c r="FJD24" s="46"/>
      <c r="FJE24" s="46"/>
      <c r="FJF24" s="46"/>
      <c r="FJG24" s="46"/>
      <c r="FJH24" s="46"/>
      <c r="FJI24" s="46"/>
      <c r="FJJ24" s="46"/>
      <c r="FJK24" s="46"/>
      <c r="FJL24" s="46"/>
      <c r="FJM24" s="46"/>
      <c r="FJN24" s="46"/>
      <c r="FJO24" s="46"/>
      <c r="FJP24" s="46"/>
      <c r="FJQ24" s="46"/>
      <c r="FJR24" s="46"/>
      <c r="FJS24" s="46"/>
      <c r="FJT24" s="46"/>
      <c r="FJU24" s="46"/>
      <c r="FJV24" s="46"/>
      <c r="FJW24" s="11"/>
      <c r="FJX24" s="11"/>
      <c r="FJY24" s="12"/>
      <c r="FJZ24" s="23"/>
      <c r="FKA24" s="23"/>
      <c r="FKB24" s="23"/>
      <c r="FKC24" s="23"/>
      <c r="FKD24" s="23"/>
      <c r="FKE24" s="23"/>
      <c r="FKF24" s="23"/>
      <c r="FKG24" s="23"/>
      <c r="FKH24" s="23"/>
      <c r="FKI24" s="23"/>
      <c r="FKJ24" s="23"/>
      <c r="FKK24" s="23"/>
      <c r="FKL24" s="23"/>
      <c r="FKM24" s="23"/>
      <c r="FKN24" s="23"/>
      <c r="FKO24" s="23"/>
      <c r="FKP24" s="23"/>
      <c r="FKQ24" s="23"/>
      <c r="FKR24" s="23"/>
      <c r="FKS24" s="23"/>
      <c r="FKT24" s="23"/>
      <c r="FKU24" s="23"/>
      <c r="FKV24" s="43"/>
      <c r="FKW24" s="43"/>
      <c r="FKX24" s="24"/>
      <c r="FKY24" s="24"/>
      <c r="FKZ24" s="24"/>
      <c r="FLA24" s="13"/>
      <c r="FLB24" s="13"/>
      <c r="FLC24" s="13"/>
      <c r="FLD24" s="13"/>
      <c r="FLE24" s="13"/>
      <c r="FLF24" s="13"/>
      <c r="FLG24" s="14"/>
      <c r="FLH24" s="14"/>
      <c r="FLI24" s="14"/>
      <c r="FLJ24" s="44"/>
      <c r="FLK24" s="15"/>
      <c r="FLL24" s="15"/>
      <c r="FLM24" s="15"/>
      <c r="FLN24" s="15"/>
      <c r="FLO24" s="15"/>
      <c r="FLP24" s="15"/>
      <c r="FLQ24" s="16"/>
      <c r="FLR24" s="16"/>
      <c r="FLS24" s="16"/>
      <c r="FLT24" s="16"/>
      <c r="FLU24" s="16"/>
      <c r="FLV24" s="45"/>
      <c r="FLW24" s="45"/>
      <c r="FLX24" s="46"/>
      <c r="FLY24" s="46"/>
      <c r="FLZ24" s="46"/>
      <c r="FMA24" s="46"/>
      <c r="FMB24" s="46"/>
      <c r="FMC24" s="46"/>
      <c r="FMD24" s="46"/>
      <c r="FME24" s="46"/>
      <c r="FMF24" s="46"/>
      <c r="FMG24" s="46"/>
      <c r="FMH24" s="46"/>
      <c r="FMI24" s="46"/>
      <c r="FMJ24" s="46"/>
      <c r="FMK24" s="46"/>
      <c r="FML24" s="46"/>
      <c r="FMM24" s="46"/>
      <c r="FMN24" s="46"/>
      <c r="FMO24" s="46"/>
      <c r="FMP24" s="46"/>
      <c r="FMQ24" s="46"/>
      <c r="FMR24" s="46"/>
      <c r="FMS24" s="46"/>
      <c r="FMT24" s="46"/>
      <c r="FMU24" s="11"/>
      <c r="FMV24" s="11"/>
      <c r="FMW24" s="12"/>
      <c r="FMX24" s="23"/>
      <c r="FMY24" s="23"/>
      <c r="FMZ24" s="23"/>
      <c r="FNA24" s="23"/>
      <c r="FNB24" s="23"/>
      <c r="FNC24" s="23"/>
      <c r="FND24" s="23"/>
      <c r="FNE24" s="23"/>
      <c r="FNF24" s="23"/>
      <c r="FNG24" s="23"/>
      <c r="FNH24" s="23"/>
      <c r="FNI24" s="23"/>
      <c r="FNJ24" s="23"/>
      <c r="FNK24" s="23"/>
      <c r="FNL24" s="23"/>
      <c r="FNM24" s="23"/>
      <c r="FNN24" s="23"/>
      <c r="FNO24" s="23"/>
      <c r="FNP24" s="23"/>
      <c r="FNQ24" s="23"/>
      <c r="FNR24" s="23"/>
      <c r="FNS24" s="23"/>
      <c r="FNT24" s="43"/>
      <c r="FNU24" s="43"/>
      <c r="FNV24" s="24"/>
      <c r="FNW24" s="24"/>
      <c r="FNX24" s="24"/>
      <c r="FNY24" s="13"/>
      <c r="FNZ24" s="13"/>
      <c r="FOA24" s="13"/>
      <c r="FOB24" s="13"/>
      <c r="FOC24" s="13"/>
      <c r="FOD24" s="13"/>
      <c r="FOE24" s="14"/>
      <c r="FOF24" s="14"/>
      <c r="FOG24" s="14"/>
      <c r="FOH24" s="44"/>
      <c r="FOI24" s="15"/>
      <c r="FOJ24" s="15"/>
      <c r="FOK24" s="15"/>
      <c r="FOL24" s="15"/>
      <c r="FOM24" s="15"/>
      <c r="FON24" s="15"/>
      <c r="FOO24" s="16"/>
      <c r="FOP24" s="16"/>
      <c r="FOQ24" s="16"/>
      <c r="FOR24" s="16"/>
      <c r="FOS24" s="16"/>
      <c r="FOT24" s="45"/>
      <c r="FOU24" s="45"/>
      <c r="FOV24" s="46"/>
      <c r="FOW24" s="46"/>
      <c r="FOX24" s="46"/>
      <c r="FOY24" s="46"/>
      <c r="FOZ24" s="46"/>
      <c r="FPA24" s="46"/>
      <c r="FPB24" s="46"/>
      <c r="FPC24" s="46"/>
      <c r="FPD24" s="46"/>
      <c r="FPE24" s="46"/>
      <c r="FPF24" s="46"/>
      <c r="FPG24" s="46"/>
      <c r="FPH24" s="46"/>
      <c r="FPI24" s="46"/>
      <c r="FPJ24" s="46"/>
      <c r="FPK24" s="46"/>
      <c r="FPL24" s="46"/>
      <c r="FPM24" s="46"/>
      <c r="FPN24" s="46"/>
      <c r="FPO24" s="46"/>
      <c r="FPP24" s="46"/>
      <c r="FPQ24" s="46"/>
      <c r="FPR24" s="46"/>
      <c r="FPS24" s="11"/>
      <c r="FPT24" s="11"/>
      <c r="FPU24" s="12"/>
      <c r="FPV24" s="23"/>
      <c r="FPW24" s="23"/>
      <c r="FPX24" s="23"/>
      <c r="FPY24" s="23"/>
      <c r="FPZ24" s="23"/>
      <c r="FQA24" s="23"/>
      <c r="FQB24" s="23"/>
      <c r="FQC24" s="23"/>
      <c r="FQD24" s="23"/>
      <c r="FQE24" s="23"/>
      <c r="FQF24" s="23"/>
      <c r="FQG24" s="23"/>
      <c r="FQH24" s="23"/>
      <c r="FQI24" s="23"/>
      <c r="FQJ24" s="23"/>
      <c r="FQK24" s="23"/>
      <c r="FQL24" s="23"/>
      <c r="FQM24" s="23"/>
      <c r="FQN24" s="23"/>
      <c r="FQO24" s="23"/>
      <c r="FQP24" s="23"/>
      <c r="FQQ24" s="23"/>
      <c r="FQR24" s="43"/>
      <c r="FQS24" s="43"/>
      <c r="FQT24" s="24"/>
      <c r="FQU24" s="24"/>
      <c r="FQV24" s="24"/>
      <c r="FQW24" s="13"/>
      <c r="FQX24" s="13"/>
      <c r="FQY24" s="13"/>
      <c r="FQZ24" s="13"/>
      <c r="FRA24" s="13"/>
      <c r="FRB24" s="13"/>
      <c r="FRC24" s="14"/>
      <c r="FRD24" s="14"/>
      <c r="FRE24" s="14"/>
      <c r="FRF24" s="44"/>
      <c r="FRG24" s="15"/>
      <c r="FRH24" s="15"/>
      <c r="FRI24" s="15"/>
      <c r="FRJ24" s="15"/>
      <c r="FRK24" s="15"/>
      <c r="FRL24" s="15"/>
      <c r="FRM24" s="16"/>
      <c r="FRN24" s="16"/>
      <c r="FRO24" s="16"/>
      <c r="FRP24" s="16"/>
      <c r="FRQ24" s="16"/>
      <c r="FRR24" s="45"/>
      <c r="FRS24" s="45"/>
      <c r="FRT24" s="46"/>
      <c r="FRU24" s="46"/>
      <c r="FRV24" s="46"/>
      <c r="FRW24" s="46"/>
      <c r="FRX24" s="46"/>
      <c r="FRY24" s="46"/>
      <c r="FRZ24" s="46"/>
      <c r="FSA24" s="46"/>
      <c r="FSB24" s="46"/>
      <c r="FSC24" s="46"/>
      <c r="FSD24" s="46"/>
      <c r="FSE24" s="46"/>
      <c r="FSF24" s="46"/>
      <c r="FSG24" s="46"/>
      <c r="FSH24" s="46"/>
      <c r="FSI24" s="46"/>
      <c r="FSJ24" s="46"/>
      <c r="FSK24" s="46"/>
      <c r="FSL24" s="46"/>
      <c r="FSM24" s="46"/>
      <c r="FSN24" s="46"/>
      <c r="FSO24" s="46"/>
      <c r="FSP24" s="46"/>
      <c r="FSQ24" s="11"/>
      <c r="FSR24" s="11"/>
      <c r="FSS24" s="12"/>
      <c r="FST24" s="23"/>
      <c r="FSU24" s="23"/>
      <c r="FSV24" s="23"/>
      <c r="FSW24" s="23"/>
      <c r="FSX24" s="23"/>
      <c r="FSY24" s="23"/>
      <c r="FSZ24" s="23"/>
      <c r="FTA24" s="23"/>
      <c r="FTB24" s="23"/>
      <c r="FTC24" s="23"/>
      <c r="FTD24" s="23"/>
      <c r="FTE24" s="23"/>
      <c r="FTF24" s="23"/>
      <c r="FTG24" s="23"/>
      <c r="FTH24" s="23"/>
      <c r="FTI24" s="23"/>
      <c r="FTJ24" s="23"/>
      <c r="FTK24" s="23"/>
      <c r="FTL24" s="23"/>
      <c r="FTM24" s="23"/>
      <c r="FTN24" s="23"/>
      <c r="FTO24" s="23"/>
      <c r="FTP24" s="43"/>
      <c r="FTQ24" s="43"/>
      <c r="FTR24" s="24"/>
      <c r="FTS24" s="24"/>
      <c r="FTT24" s="24"/>
      <c r="FTU24" s="13"/>
      <c r="FTV24" s="13"/>
      <c r="FTW24" s="13"/>
      <c r="FTX24" s="13"/>
      <c r="FTY24" s="13"/>
      <c r="FTZ24" s="13"/>
      <c r="FUA24" s="14"/>
      <c r="FUB24" s="14"/>
      <c r="FUC24" s="14"/>
      <c r="FUD24" s="44"/>
      <c r="FUE24" s="15"/>
      <c r="FUF24" s="15"/>
      <c r="FUG24" s="15"/>
      <c r="FUH24" s="15"/>
      <c r="FUI24" s="15"/>
      <c r="FUJ24" s="15"/>
      <c r="FUK24" s="16"/>
      <c r="FUL24" s="16"/>
      <c r="FUM24" s="16"/>
      <c r="FUN24" s="16"/>
      <c r="FUO24" s="16"/>
      <c r="FUP24" s="45"/>
      <c r="FUQ24" s="45"/>
      <c r="FUR24" s="46"/>
      <c r="FUS24" s="46"/>
      <c r="FUT24" s="46"/>
      <c r="FUU24" s="46"/>
      <c r="FUV24" s="46"/>
      <c r="FUW24" s="46"/>
      <c r="FUX24" s="46"/>
      <c r="FUY24" s="46"/>
      <c r="FUZ24" s="46"/>
      <c r="FVA24" s="46"/>
      <c r="FVB24" s="46"/>
      <c r="FVC24" s="46"/>
      <c r="FVD24" s="46"/>
      <c r="FVE24" s="46"/>
      <c r="FVF24" s="46"/>
      <c r="FVG24" s="46"/>
      <c r="FVH24" s="46"/>
      <c r="FVI24" s="46"/>
      <c r="FVJ24" s="46"/>
      <c r="FVK24" s="46"/>
      <c r="FVL24" s="46"/>
      <c r="FVM24" s="46"/>
      <c r="FVN24" s="46"/>
      <c r="FVO24" s="11"/>
      <c r="FVP24" s="11"/>
      <c r="FVQ24" s="12"/>
      <c r="FVR24" s="23"/>
      <c r="FVS24" s="23"/>
      <c r="FVT24" s="23"/>
      <c r="FVU24" s="23"/>
      <c r="FVV24" s="23"/>
      <c r="FVW24" s="23"/>
      <c r="FVX24" s="23"/>
      <c r="FVY24" s="23"/>
      <c r="FVZ24" s="23"/>
      <c r="FWA24" s="23"/>
      <c r="FWB24" s="23"/>
      <c r="FWC24" s="23"/>
      <c r="FWD24" s="23"/>
      <c r="FWE24" s="23"/>
      <c r="FWF24" s="23"/>
      <c r="FWG24" s="23"/>
      <c r="FWH24" s="23"/>
      <c r="FWI24" s="23"/>
      <c r="FWJ24" s="23"/>
      <c r="FWK24" s="23"/>
      <c r="FWL24" s="23"/>
      <c r="FWM24" s="23"/>
      <c r="FWN24" s="43"/>
      <c r="FWO24" s="43"/>
      <c r="FWP24" s="24"/>
      <c r="FWQ24" s="24"/>
      <c r="FWR24" s="24"/>
      <c r="FWS24" s="13"/>
      <c r="FWT24" s="13"/>
      <c r="FWU24" s="13"/>
      <c r="FWV24" s="13"/>
      <c r="FWW24" s="13"/>
      <c r="FWX24" s="13"/>
      <c r="FWY24" s="14"/>
      <c r="FWZ24" s="14"/>
      <c r="FXA24" s="14"/>
      <c r="FXB24" s="44"/>
      <c r="FXC24" s="15"/>
      <c r="FXD24" s="15"/>
      <c r="FXE24" s="15"/>
      <c r="FXF24" s="15"/>
      <c r="FXG24" s="15"/>
      <c r="FXH24" s="15"/>
      <c r="FXI24" s="16"/>
      <c r="FXJ24" s="16"/>
      <c r="FXK24" s="16"/>
      <c r="FXL24" s="16"/>
      <c r="FXM24" s="16"/>
      <c r="FXN24" s="45"/>
      <c r="FXO24" s="45"/>
      <c r="FXP24" s="46"/>
      <c r="FXQ24" s="46"/>
      <c r="FXR24" s="46"/>
      <c r="FXS24" s="46"/>
      <c r="FXT24" s="46"/>
      <c r="FXU24" s="46"/>
      <c r="FXV24" s="46"/>
      <c r="FXW24" s="46"/>
      <c r="FXX24" s="46"/>
      <c r="FXY24" s="46"/>
      <c r="FXZ24" s="46"/>
      <c r="FYA24" s="46"/>
      <c r="FYB24" s="46"/>
      <c r="FYC24" s="46"/>
      <c r="FYD24" s="46"/>
      <c r="FYE24" s="46"/>
      <c r="FYF24" s="46"/>
      <c r="FYG24" s="46"/>
      <c r="FYH24" s="46"/>
      <c r="FYI24" s="46"/>
      <c r="FYJ24" s="46"/>
      <c r="FYK24" s="46"/>
      <c r="FYL24" s="46"/>
      <c r="FYM24" s="11"/>
      <c r="FYN24" s="11"/>
      <c r="FYO24" s="12"/>
      <c r="FYP24" s="23"/>
      <c r="FYQ24" s="23"/>
      <c r="FYR24" s="23"/>
      <c r="FYS24" s="23"/>
      <c r="FYT24" s="23"/>
      <c r="FYU24" s="23"/>
      <c r="FYV24" s="23"/>
      <c r="FYW24" s="23"/>
      <c r="FYX24" s="23"/>
      <c r="FYY24" s="23"/>
      <c r="FYZ24" s="23"/>
      <c r="FZA24" s="23"/>
      <c r="FZB24" s="23"/>
      <c r="FZC24" s="23"/>
      <c r="FZD24" s="23"/>
      <c r="FZE24" s="23"/>
      <c r="FZF24" s="23"/>
      <c r="FZG24" s="23"/>
      <c r="FZH24" s="23"/>
      <c r="FZI24" s="23"/>
      <c r="FZJ24" s="23"/>
      <c r="FZK24" s="23"/>
      <c r="FZL24" s="43"/>
      <c r="FZM24" s="43"/>
      <c r="FZN24" s="24"/>
      <c r="FZO24" s="24"/>
      <c r="FZP24" s="24"/>
      <c r="FZQ24" s="13"/>
      <c r="FZR24" s="13"/>
      <c r="FZS24" s="13"/>
      <c r="FZT24" s="13"/>
      <c r="FZU24" s="13"/>
      <c r="FZV24" s="13"/>
      <c r="FZW24" s="14"/>
      <c r="FZX24" s="14"/>
      <c r="FZY24" s="14"/>
      <c r="FZZ24" s="44"/>
      <c r="GAA24" s="15"/>
      <c r="GAB24" s="15"/>
      <c r="GAC24" s="15"/>
      <c r="GAD24" s="15"/>
      <c r="GAE24" s="15"/>
      <c r="GAF24" s="15"/>
      <c r="GAG24" s="16"/>
      <c r="GAH24" s="16"/>
      <c r="GAI24" s="16"/>
      <c r="GAJ24" s="16"/>
      <c r="GAK24" s="16"/>
      <c r="GAL24" s="45"/>
      <c r="GAM24" s="45"/>
      <c r="GAN24" s="46"/>
      <c r="GAO24" s="46"/>
      <c r="GAP24" s="46"/>
      <c r="GAQ24" s="46"/>
      <c r="GAR24" s="46"/>
      <c r="GAS24" s="46"/>
      <c r="GAT24" s="46"/>
      <c r="GAU24" s="46"/>
      <c r="GAV24" s="46"/>
      <c r="GAW24" s="46"/>
      <c r="GAX24" s="46"/>
      <c r="GAY24" s="46"/>
      <c r="GAZ24" s="46"/>
      <c r="GBA24" s="46"/>
      <c r="GBB24" s="46"/>
      <c r="GBC24" s="46"/>
      <c r="GBD24" s="46"/>
      <c r="GBE24" s="46"/>
      <c r="GBF24" s="46"/>
      <c r="GBG24" s="46"/>
      <c r="GBH24" s="46"/>
      <c r="GBI24" s="46"/>
      <c r="GBJ24" s="46"/>
      <c r="GBK24" s="11"/>
      <c r="GBL24" s="11"/>
      <c r="GBM24" s="12"/>
      <c r="GBN24" s="23"/>
      <c r="GBO24" s="23"/>
      <c r="GBP24" s="23"/>
      <c r="GBQ24" s="23"/>
      <c r="GBR24" s="23"/>
      <c r="GBS24" s="23"/>
      <c r="GBT24" s="23"/>
      <c r="GBU24" s="23"/>
      <c r="GBV24" s="23"/>
      <c r="GBW24" s="23"/>
      <c r="GBX24" s="23"/>
      <c r="GBY24" s="23"/>
      <c r="GBZ24" s="23"/>
      <c r="GCA24" s="23"/>
      <c r="GCB24" s="23"/>
      <c r="GCC24" s="23"/>
      <c r="GCD24" s="23"/>
      <c r="GCE24" s="23"/>
      <c r="GCF24" s="23"/>
      <c r="GCG24" s="23"/>
      <c r="GCH24" s="23"/>
      <c r="GCI24" s="23"/>
      <c r="GCJ24" s="43"/>
      <c r="GCK24" s="43"/>
      <c r="GCL24" s="24"/>
      <c r="GCM24" s="24"/>
      <c r="GCN24" s="24"/>
      <c r="GCO24" s="13"/>
      <c r="GCP24" s="13"/>
      <c r="GCQ24" s="13"/>
      <c r="GCR24" s="13"/>
      <c r="GCS24" s="13"/>
      <c r="GCT24" s="13"/>
      <c r="GCU24" s="14"/>
      <c r="GCV24" s="14"/>
      <c r="GCW24" s="14"/>
      <c r="GCX24" s="44"/>
      <c r="GCY24" s="15"/>
      <c r="GCZ24" s="15"/>
      <c r="GDA24" s="15"/>
      <c r="GDB24" s="15"/>
      <c r="GDC24" s="15"/>
      <c r="GDD24" s="15"/>
      <c r="GDE24" s="16"/>
      <c r="GDF24" s="16"/>
      <c r="GDG24" s="16"/>
      <c r="GDH24" s="16"/>
      <c r="GDI24" s="16"/>
      <c r="GDJ24" s="45"/>
      <c r="GDK24" s="45"/>
      <c r="GDL24" s="46"/>
      <c r="GDM24" s="46"/>
      <c r="GDN24" s="46"/>
      <c r="GDO24" s="46"/>
      <c r="GDP24" s="46"/>
      <c r="GDQ24" s="46"/>
      <c r="GDR24" s="46"/>
      <c r="GDS24" s="46"/>
      <c r="GDT24" s="46"/>
      <c r="GDU24" s="46"/>
      <c r="GDV24" s="46"/>
      <c r="GDW24" s="46"/>
      <c r="GDX24" s="46"/>
      <c r="GDY24" s="46"/>
      <c r="GDZ24" s="46"/>
      <c r="GEA24" s="46"/>
      <c r="GEB24" s="46"/>
      <c r="GEC24" s="46"/>
      <c r="GED24" s="46"/>
      <c r="GEE24" s="46"/>
      <c r="GEF24" s="46"/>
      <c r="GEG24" s="46"/>
      <c r="GEH24" s="46"/>
      <c r="GEI24" s="11"/>
      <c r="GEJ24" s="11"/>
      <c r="GEK24" s="12"/>
      <c r="GEL24" s="23"/>
      <c r="GEM24" s="23"/>
      <c r="GEN24" s="23"/>
      <c r="GEO24" s="23"/>
      <c r="GEP24" s="23"/>
      <c r="GEQ24" s="23"/>
      <c r="GER24" s="23"/>
      <c r="GES24" s="23"/>
      <c r="GET24" s="23"/>
      <c r="GEU24" s="23"/>
      <c r="GEV24" s="23"/>
      <c r="GEW24" s="23"/>
      <c r="GEX24" s="23"/>
      <c r="GEY24" s="23"/>
      <c r="GEZ24" s="23"/>
      <c r="GFA24" s="23"/>
      <c r="GFB24" s="23"/>
      <c r="GFC24" s="23"/>
      <c r="GFD24" s="23"/>
      <c r="GFE24" s="23"/>
      <c r="GFF24" s="23"/>
      <c r="GFG24" s="23"/>
      <c r="GFH24" s="43"/>
      <c r="GFI24" s="43"/>
      <c r="GFJ24" s="24"/>
      <c r="GFK24" s="24"/>
      <c r="GFL24" s="24"/>
      <c r="GFM24" s="13"/>
      <c r="GFN24" s="13"/>
      <c r="GFO24" s="13"/>
      <c r="GFP24" s="13"/>
      <c r="GFQ24" s="13"/>
      <c r="GFR24" s="13"/>
      <c r="GFS24" s="14"/>
      <c r="GFT24" s="14"/>
      <c r="GFU24" s="14"/>
      <c r="GFV24" s="44"/>
      <c r="GFW24" s="15"/>
      <c r="GFX24" s="15"/>
      <c r="GFY24" s="15"/>
      <c r="GFZ24" s="15"/>
      <c r="GGA24" s="15"/>
      <c r="GGB24" s="15"/>
      <c r="GGC24" s="16"/>
      <c r="GGD24" s="16"/>
      <c r="GGE24" s="16"/>
      <c r="GGF24" s="16"/>
      <c r="GGG24" s="16"/>
      <c r="GGH24" s="45"/>
      <c r="GGI24" s="45"/>
      <c r="GGJ24" s="46"/>
      <c r="GGK24" s="46"/>
      <c r="GGL24" s="46"/>
      <c r="GGM24" s="46"/>
      <c r="GGN24" s="46"/>
      <c r="GGO24" s="46"/>
      <c r="GGP24" s="46"/>
      <c r="GGQ24" s="46"/>
      <c r="GGR24" s="46"/>
      <c r="GGS24" s="46"/>
      <c r="GGT24" s="46"/>
      <c r="GGU24" s="46"/>
      <c r="GGV24" s="46"/>
      <c r="GGW24" s="46"/>
      <c r="GGX24" s="46"/>
      <c r="GGY24" s="46"/>
      <c r="GGZ24" s="46"/>
      <c r="GHA24" s="46"/>
      <c r="GHB24" s="46"/>
      <c r="GHC24" s="46"/>
      <c r="GHD24" s="46"/>
      <c r="GHE24" s="46"/>
      <c r="GHF24" s="46"/>
      <c r="GHG24" s="11"/>
      <c r="GHH24" s="11"/>
      <c r="GHI24" s="12"/>
      <c r="GHJ24" s="23"/>
      <c r="GHK24" s="23"/>
      <c r="GHL24" s="23"/>
      <c r="GHM24" s="23"/>
      <c r="GHN24" s="23"/>
      <c r="GHO24" s="23"/>
      <c r="GHP24" s="23"/>
      <c r="GHQ24" s="23"/>
      <c r="GHR24" s="23"/>
      <c r="GHS24" s="23"/>
      <c r="GHT24" s="23"/>
      <c r="GHU24" s="23"/>
      <c r="GHV24" s="23"/>
      <c r="GHW24" s="23"/>
      <c r="GHX24" s="23"/>
      <c r="GHY24" s="23"/>
      <c r="GHZ24" s="23"/>
      <c r="GIA24" s="23"/>
      <c r="GIB24" s="23"/>
      <c r="GIC24" s="23"/>
      <c r="GID24" s="23"/>
      <c r="GIE24" s="23"/>
      <c r="GIF24" s="43"/>
      <c r="GIG24" s="43"/>
      <c r="GIH24" s="24"/>
      <c r="GII24" s="24"/>
      <c r="GIJ24" s="24"/>
      <c r="GIK24" s="13"/>
      <c r="GIL24" s="13"/>
      <c r="GIM24" s="13"/>
      <c r="GIN24" s="13"/>
      <c r="GIO24" s="13"/>
      <c r="GIP24" s="13"/>
      <c r="GIQ24" s="14"/>
      <c r="GIR24" s="14"/>
      <c r="GIS24" s="14"/>
      <c r="GIT24" s="44"/>
      <c r="GIU24" s="15"/>
      <c r="GIV24" s="15"/>
      <c r="GIW24" s="15"/>
      <c r="GIX24" s="15"/>
      <c r="GIY24" s="15"/>
      <c r="GIZ24" s="15"/>
      <c r="GJA24" s="16"/>
      <c r="GJB24" s="16"/>
      <c r="GJC24" s="16"/>
      <c r="GJD24" s="16"/>
      <c r="GJE24" s="16"/>
      <c r="GJF24" s="45"/>
      <c r="GJG24" s="45"/>
      <c r="GJH24" s="46"/>
      <c r="GJI24" s="46"/>
      <c r="GJJ24" s="46"/>
      <c r="GJK24" s="46"/>
      <c r="GJL24" s="46"/>
      <c r="GJM24" s="46"/>
      <c r="GJN24" s="46"/>
      <c r="GJO24" s="46"/>
      <c r="GJP24" s="46"/>
      <c r="GJQ24" s="46"/>
      <c r="GJR24" s="46"/>
      <c r="GJS24" s="46"/>
      <c r="GJT24" s="46"/>
      <c r="GJU24" s="46"/>
      <c r="GJV24" s="46"/>
      <c r="GJW24" s="46"/>
      <c r="GJX24" s="46"/>
      <c r="GJY24" s="46"/>
      <c r="GJZ24" s="46"/>
      <c r="GKA24" s="46"/>
      <c r="GKB24" s="46"/>
      <c r="GKC24" s="46"/>
      <c r="GKD24" s="46"/>
      <c r="GKE24" s="11"/>
      <c r="GKF24" s="11"/>
      <c r="GKG24" s="12"/>
      <c r="GKH24" s="23"/>
      <c r="GKI24" s="23"/>
      <c r="GKJ24" s="23"/>
      <c r="GKK24" s="23"/>
      <c r="GKL24" s="23"/>
      <c r="GKM24" s="23"/>
      <c r="GKN24" s="23"/>
      <c r="GKO24" s="23"/>
      <c r="GKP24" s="23"/>
      <c r="GKQ24" s="23"/>
      <c r="GKR24" s="23"/>
      <c r="GKS24" s="23"/>
      <c r="GKT24" s="23"/>
      <c r="GKU24" s="23"/>
      <c r="GKV24" s="23"/>
      <c r="GKW24" s="23"/>
      <c r="GKX24" s="23"/>
      <c r="GKY24" s="23"/>
      <c r="GKZ24" s="23"/>
      <c r="GLA24" s="23"/>
      <c r="GLB24" s="23"/>
      <c r="GLC24" s="23"/>
      <c r="GLD24" s="43"/>
      <c r="GLE24" s="43"/>
      <c r="GLF24" s="24"/>
      <c r="GLG24" s="24"/>
      <c r="GLH24" s="24"/>
      <c r="GLI24" s="13"/>
      <c r="GLJ24" s="13"/>
      <c r="GLK24" s="13"/>
      <c r="GLL24" s="13"/>
      <c r="GLM24" s="13"/>
      <c r="GLN24" s="13"/>
      <c r="GLO24" s="14"/>
      <c r="GLP24" s="14"/>
      <c r="GLQ24" s="14"/>
      <c r="GLR24" s="44"/>
      <c r="GLS24" s="15"/>
      <c r="GLT24" s="15"/>
      <c r="GLU24" s="15"/>
      <c r="GLV24" s="15"/>
      <c r="GLW24" s="15"/>
      <c r="GLX24" s="15"/>
      <c r="GLY24" s="16"/>
      <c r="GLZ24" s="16"/>
      <c r="GMA24" s="16"/>
      <c r="GMB24" s="16"/>
      <c r="GMC24" s="16"/>
      <c r="GMD24" s="45"/>
      <c r="GME24" s="45"/>
      <c r="GMF24" s="46"/>
      <c r="GMG24" s="46"/>
      <c r="GMH24" s="46"/>
      <c r="GMI24" s="46"/>
      <c r="GMJ24" s="46"/>
      <c r="GMK24" s="46"/>
      <c r="GML24" s="46"/>
      <c r="GMM24" s="46"/>
      <c r="GMN24" s="46"/>
      <c r="GMO24" s="46"/>
      <c r="GMP24" s="46"/>
      <c r="GMQ24" s="46"/>
      <c r="GMR24" s="46"/>
      <c r="GMS24" s="46"/>
      <c r="GMT24" s="46"/>
      <c r="GMU24" s="46"/>
      <c r="GMV24" s="46"/>
      <c r="GMW24" s="46"/>
      <c r="GMX24" s="46"/>
      <c r="GMY24" s="46"/>
      <c r="GMZ24" s="46"/>
      <c r="GNA24" s="46"/>
      <c r="GNB24" s="46"/>
      <c r="GNC24" s="11"/>
      <c r="GND24" s="11"/>
      <c r="GNE24" s="12"/>
      <c r="GNF24" s="23"/>
      <c r="GNG24" s="23"/>
      <c r="GNH24" s="23"/>
      <c r="GNI24" s="23"/>
      <c r="GNJ24" s="23"/>
      <c r="GNK24" s="23"/>
      <c r="GNL24" s="23"/>
      <c r="GNM24" s="23"/>
      <c r="GNN24" s="23"/>
      <c r="GNO24" s="23"/>
      <c r="GNP24" s="23"/>
      <c r="GNQ24" s="23"/>
      <c r="GNR24" s="23"/>
      <c r="GNS24" s="23"/>
      <c r="GNT24" s="23"/>
      <c r="GNU24" s="23"/>
      <c r="GNV24" s="23"/>
      <c r="GNW24" s="23"/>
      <c r="GNX24" s="23"/>
      <c r="GNY24" s="23"/>
      <c r="GNZ24" s="23"/>
      <c r="GOA24" s="23"/>
      <c r="GOB24" s="43"/>
      <c r="GOC24" s="43"/>
      <c r="GOD24" s="24"/>
      <c r="GOE24" s="24"/>
      <c r="GOF24" s="24"/>
      <c r="GOG24" s="13"/>
      <c r="GOH24" s="13"/>
      <c r="GOI24" s="13"/>
      <c r="GOJ24" s="13"/>
      <c r="GOK24" s="13"/>
      <c r="GOL24" s="13"/>
      <c r="GOM24" s="14"/>
      <c r="GON24" s="14"/>
      <c r="GOO24" s="14"/>
      <c r="GOP24" s="44"/>
      <c r="GOQ24" s="15"/>
      <c r="GOR24" s="15"/>
      <c r="GOS24" s="15"/>
      <c r="GOT24" s="15"/>
      <c r="GOU24" s="15"/>
      <c r="GOV24" s="15"/>
      <c r="GOW24" s="16"/>
      <c r="GOX24" s="16"/>
      <c r="GOY24" s="16"/>
      <c r="GOZ24" s="16"/>
      <c r="GPA24" s="16"/>
      <c r="GPB24" s="45"/>
      <c r="GPC24" s="45"/>
      <c r="GPD24" s="46"/>
      <c r="GPE24" s="46"/>
      <c r="GPF24" s="46"/>
      <c r="GPG24" s="46"/>
      <c r="GPH24" s="46"/>
      <c r="GPI24" s="46"/>
      <c r="GPJ24" s="46"/>
      <c r="GPK24" s="46"/>
      <c r="GPL24" s="46"/>
      <c r="GPM24" s="46"/>
      <c r="GPN24" s="46"/>
      <c r="GPO24" s="46"/>
      <c r="GPP24" s="46"/>
      <c r="GPQ24" s="46"/>
      <c r="GPR24" s="46"/>
      <c r="GPS24" s="46"/>
      <c r="GPT24" s="46"/>
      <c r="GPU24" s="46"/>
      <c r="GPV24" s="46"/>
      <c r="GPW24" s="46"/>
      <c r="GPX24" s="46"/>
      <c r="GPY24" s="46"/>
      <c r="GPZ24" s="46"/>
      <c r="GQA24" s="11"/>
      <c r="GQB24" s="11"/>
      <c r="GQC24" s="12"/>
      <c r="GQD24" s="23"/>
      <c r="GQE24" s="23"/>
      <c r="GQF24" s="23"/>
      <c r="GQG24" s="23"/>
      <c r="GQH24" s="23"/>
      <c r="GQI24" s="23"/>
      <c r="GQJ24" s="23"/>
      <c r="GQK24" s="23"/>
      <c r="GQL24" s="23"/>
      <c r="GQM24" s="23"/>
      <c r="GQN24" s="23"/>
      <c r="GQO24" s="23"/>
      <c r="GQP24" s="23"/>
      <c r="GQQ24" s="23"/>
      <c r="GQR24" s="23"/>
      <c r="GQS24" s="23"/>
      <c r="GQT24" s="23"/>
      <c r="GQU24" s="23"/>
      <c r="GQV24" s="23"/>
      <c r="GQW24" s="23"/>
      <c r="GQX24" s="23"/>
      <c r="GQY24" s="23"/>
      <c r="GQZ24" s="43"/>
      <c r="GRA24" s="43"/>
      <c r="GRB24" s="24"/>
      <c r="GRC24" s="24"/>
      <c r="GRD24" s="24"/>
      <c r="GRE24" s="13"/>
      <c r="GRF24" s="13"/>
      <c r="GRG24" s="13"/>
      <c r="GRH24" s="13"/>
      <c r="GRI24" s="13"/>
      <c r="GRJ24" s="13"/>
      <c r="GRK24" s="14"/>
      <c r="GRL24" s="14"/>
      <c r="GRM24" s="14"/>
      <c r="GRN24" s="44"/>
      <c r="GRO24" s="15"/>
      <c r="GRP24" s="15"/>
      <c r="GRQ24" s="15"/>
      <c r="GRR24" s="15"/>
      <c r="GRS24" s="15"/>
      <c r="GRT24" s="15"/>
      <c r="GRU24" s="16"/>
      <c r="GRV24" s="16"/>
      <c r="GRW24" s="16"/>
      <c r="GRX24" s="16"/>
      <c r="GRY24" s="16"/>
      <c r="GRZ24" s="45"/>
      <c r="GSA24" s="45"/>
      <c r="GSB24" s="46"/>
      <c r="GSC24" s="46"/>
      <c r="GSD24" s="46"/>
      <c r="GSE24" s="46"/>
      <c r="GSF24" s="46"/>
      <c r="GSG24" s="46"/>
      <c r="GSH24" s="46"/>
      <c r="GSI24" s="46"/>
      <c r="GSJ24" s="46"/>
      <c r="GSK24" s="46"/>
      <c r="GSL24" s="46"/>
      <c r="GSM24" s="46"/>
      <c r="GSN24" s="46"/>
      <c r="GSO24" s="46"/>
      <c r="GSP24" s="46"/>
      <c r="GSQ24" s="46"/>
      <c r="GSR24" s="46"/>
      <c r="GSS24" s="46"/>
      <c r="GST24" s="46"/>
      <c r="GSU24" s="46"/>
      <c r="GSV24" s="46"/>
      <c r="GSW24" s="46"/>
      <c r="GSX24" s="46"/>
      <c r="GSY24" s="11"/>
      <c r="GSZ24" s="11"/>
      <c r="GTA24" s="12"/>
      <c r="GTB24" s="23"/>
      <c r="GTC24" s="23"/>
      <c r="GTD24" s="23"/>
      <c r="GTE24" s="23"/>
      <c r="GTF24" s="23"/>
      <c r="GTG24" s="23"/>
      <c r="GTH24" s="23"/>
      <c r="GTI24" s="23"/>
      <c r="GTJ24" s="23"/>
      <c r="GTK24" s="23"/>
      <c r="GTL24" s="23"/>
      <c r="GTM24" s="23"/>
      <c r="GTN24" s="23"/>
      <c r="GTO24" s="23"/>
      <c r="GTP24" s="23"/>
      <c r="GTQ24" s="23"/>
      <c r="GTR24" s="23"/>
      <c r="GTS24" s="23"/>
      <c r="GTT24" s="23"/>
      <c r="GTU24" s="23"/>
      <c r="GTV24" s="23"/>
      <c r="GTW24" s="23"/>
      <c r="GTX24" s="43"/>
      <c r="GTY24" s="43"/>
      <c r="GTZ24" s="24"/>
      <c r="GUA24" s="24"/>
      <c r="GUB24" s="24"/>
      <c r="GUC24" s="13"/>
      <c r="GUD24" s="13"/>
      <c r="GUE24" s="13"/>
      <c r="GUF24" s="13"/>
      <c r="GUG24" s="13"/>
      <c r="GUH24" s="13"/>
      <c r="GUI24" s="14"/>
      <c r="GUJ24" s="14"/>
      <c r="GUK24" s="14"/>
      <c r="GUL24" s="44"/>
      <c r="GUM24" s="15"/>
      <c r="GUN24" s="15"/>
      <c r="GUO24" s="15"/>
      <c r="GUP24" s="15"/>
      <c r="GUQ24" s="15"/>
      <c r="GUR24" s="15"/>
      <c r="GUS24" s="16"/>
      <c r="GUT24" s="16"/>
      <c r="GUU24" s="16"/>
      <c r="GUV24" s="16"/>
      <c r="GUW24" s="16"/>
      <c r="GUX24" s="45"/>
      <c r="GUY24" s="45"/>
      <c r="GUZ24" s="46"/>
      <c r="GVA24" s="46"/>
      <c r="GVB24" s="46"/>
      <c r="GVC24" s="46"/>
      <c r="GVD24" s="46"/>
      <c r="GVE24" s="46"/>
      <c r="GVF24" s="46"/>
      <c r="GVG24" s="46"/>
      <c r="GVH24" s="46"/>
      <c r="GVI24" s="46"/>
      <c r="GVJ24" s="46"/>
      <c r="GVK24" s="46"/>
      <c r="GVL24" s="46"/>
      <c r="GVM24" s="46"/>
      <c r="GVN24" s="46"/>
      <c r="GVO24" s="46"/>
      <c r="GVP24" s="46"/>
      <c r="GVQ24" s="46"/>
      <c r="GVR24" s="46"/>
      <c r="GVS24" s="46"/>
      <c r="GVT24" s="46"/>
      <c r="GVU24" s="46"/>
      <c r="GVV24" s="46"/>
      <c r="GVW24" s="11"/>
      <c r="GVX24" s="11"/>
      <c r="GVY24" s="12"/>
      <c r="GVZ24" s="23"/>
      <c r="GWA24" s="23"/>
      <c r="GWB24" s="23"/>
      <c r="GWC24" s="23"/>
      <c r="GWD24" s="23"/>
      <c r="GWE24" s="23"/>
      <c r="GWF24" s="23"/>
      <c r="GWG24" s="23"/>
      <c r="GWH24" s="23"/>
      <c r="GWI24" s="23"/>
      <c r="GWJ24" s="23"/>
      <c r="GWK24" s="23"/>
      <c r="GWL24" s="23"/>
      <c r="GWM24" s="23"/>
      <c r="GWN24" s="23"/>
      <c r="GWO24" s="23"/>
      <c r="GWP24" s="23"/>
      <c r="GWQ24" s="23"/>
      <c r="GWR24" s="23"/>
      <c r="GWS24" s="23"/>
      <c r="GWT24" s="23"/>
      <c r="GWU24" s="23"/>
      <c r="GWV24" s="43"/>
      <c r="GWW24" s="43"/>
      <c r="GWX24" s="24"/>
      <c r="GWY24" s="24"/>
      <c r="GWZ24" s="24"/>
      <c r="GXA24" s="13"/>
      <c r="GXB24" s="13"/>
      <c r="GXC24" s="13"/>
      <c r="GXD24" s="13"/>
      <c r="GXE24" s="13"/>
      <c r="GXF24" s="13"/>
      <c r="GXG24" s="14"/>
      <c r="GXH24" s="14"/>
      <c r="GXI24" s="14"/>
      <c r="GXJ24" s="44"/>
      <c r="GXK24" s="15"/>
      <c r="GXL24" s="15"/>
      <c r="GXM24" s="15"/>
      <c r="GXN24" s="15"/>
      <c r="GXO24" s="15"/>
      <c r="GXP24" s="15"/>
      <c r="GXQ24" s="16"/>
      <c r="GXR24" s="16"/>
      <c r="GXS24" s="16"/>
      <c r="GXT24" s="16"/>
      <c r="GXU24" s="16"/>
      <c r="GXV24" s="45"/>
      <c r="GXW24" s="45"/>
      <c r="GXX24" s="46"/>
      <c r="GXY24" s="46"/>
      <c r="GXZ24" s="46"/>
      <c r="GYA24" s="46"/>
      <c r="GYB24" s="46"/>
      <c r="GYC24" s="46"/>
      <c r="GYD24" s="46"/>
      <c r="GYE24" s="46"/>
      <c r="GYF24" s="46"/>
      <c r="GYG24" s="46"/>
      <c r="GYH24" s="46"/>
      <c r="GYI24" s="46"/>
      <c r="GYJ24" s="46"/>
      <c r="GYK24" s="46"/>
      <c r="GYL24" s="46"/>
      <c r="GYM24" s="46"/>
      <c r="GYN24" s="46"/>
      <c r="GYO24" s="46"/>
      <c r="GYP24" s="46"/>
      <c r="GYQ24" s="46"/>
      <c r="GYR24" s="46"/>
      <c r="GYS24" s="46"/>
      <c r="GYT24" s="46"/>
      <c r="GYU24" s="11"/>
      <c r="GYV24" s="11"/>
      <c r="GYW24" s="12"/>
      <c r="GYX24" s="23"/>
      <c r="GYY24" s="23"/>
      <c r="GYZ24" s="23"/>
      <c r="GZA24" s="23"/>
      <c r="GZB24" s="23"/>
      <c r="GZC24" s="23"/>
      <c r="GZD24" s="23"/>
      <c r="GZE24" s="23"/>
      <c r="GZF24" s="23"/>
      <c r="GZG24" s="23"/>
      <c r="GZH24" s="23"/>
      <c r="GZI24" s="23"/>
      <c r="GZJ24" s="23"/>
      <c r="GZK24" s="23"/>
      <c r="GZL24" s="23"/>
      <c r="GZM24" s="23"/>
      <c r="GZN24" s="23"/>
      <c r="GZO24" s="23"/>
      <c r="GZP24" s="23"/>
      <c r="GZQ24" s="23"/>
      <c r="GZR24" s="23"/>
      <c r="GZS24" s="23"/>
      <c r="GZT24" s="43"/>
      <c r="GZU24" s="43"/>
      <c r="GZV24" s="24"/>
      <c r="GZW24" s="24"/>
      <c r="GZX24" s="24"/>
      <c r="GZY24" s="13"/>
      <c r="GZZ24" s="13"/>
      <c r="HAA24" s="13"/>
      <c r="HAB24" s="13"/>
      <c r="HAC24" s="13"/>
      <c r="HAD24" s="13"/>
      <c r="HAE24" s="14"/>
      <c r="HAF24" s="14"/>
      <c r="HAG24" s="14"/>
      <c r="HAH24" s="44"/>
      <c r="HAI24" s="15"/>
      <c r="HAJ24" s="15"/>
      <c r="HAK24" s="15"/>
      <c r="HAL24" s="15"/>
      <c r="HAM24" s="15"/>
      <c r="HAN24" s="15"/>
      <c r="HAO24" s="16"/>
      <c r="HAP24" s="16"/>
      <c r="HAQ24" s="16"/>
      <c r="HAR24" s="16"/>
      <c r="HAS24" s="16"/>
      <c r="HAT24" s="45"/>
      <c r="HAU24" s="45"/>
      <c r="HAV24" s="46"/>
      <c r="HAW24" s="46"/>
      <c r="HAX24" s="46"/>
      <c r="HAY24" s="46"/>
      <c r="HAZ24" s="46"/>
      <c r="HBA24" s="46"/>
      <c r="HBB24" s="46"/>
      <c r="HBC24" s="46"/>
      <c r="HBD24" s="46"/>
      <c r="HBE24" s="46"/>
      <c r="HBF24" s="46"/>
      <c r="HBG24" s="46"/>
      <c r="HBH24" s="46"/>
      <c r="HBI24" s="46"/>
      <c r="HBJ24" s="46"/>
      <c r="HBK24" s="46"/>
      <c r="HBL24" s="46"/>
      <c r="HBM24" s="46"/>
      <c r="HBN24" s="46"/>
      <c r="HBO24" s="46"/>
      <c r="HBP24" s="46"/>
      <c r="HBQ24" s="46"/>
      <c r="HBR24" s="46"/>
      <c r="HBS24" s="11"/>
      <c r="HBT24" s="11"/>
      <c r="HBU24" s="12"/>
      <c r="HBV24" s="23"/>
      <c r="HBW24" s="23"/>
      <c r="HBX24" s="23"/>
      <c r="HBY24" s="23"/>
      <c r="HBZ24" s="23"/>
      <c r="HCA24" s="23"/>
      <c r="HCB24" s="23"/>
      <c r="HCC24" s="23"/>
      <c r="HCD24" s="23"/>
      <c r="HCE24" s="23"/>
      <c r="HCF24" s="23"/>
      <c r="HCG24" s="23"/>
      <c r="HCH24" s="23"/>
      <c r="HCI24" s="23"/>
      <c r="HCJ24" s="23"/>
      <c r="HCK24" s="23"/>
      <c r="HCL24" s="23"/>
      <c r="HCM24" s="23"/>
      <c r="HCN24" s="23"/>
      <c r="HCO24" s="23"/>
      <c r="HCP24" s="23"/>
      <c r="HCQ24" s="23"/>
      <c r="HCR24" s="43"/>
      <c r="HCS24" s="43"/>
      <c r="HCT24" s="24"/>
      <c r="HCU24" s="24"/>
      <c r="HCV24" s="24"/>
      <c r="HCW24" s="13"/>
      <c r="HCX24" s="13"/>
      <c r="HCY24" s="13"/>
      <c r="HCZ24" s="13"/>
      <c r="HDA24" s="13"/>
      <c r="HDB24" s="13"/>
      <c r="HDC24" s="14"/>
      <c r="HDD24" s="14"/>
      <c r="HDE24" s="14"/>
      <c r="HDF24" s="44"/>
      <c r="HDG24" s="15"/>
      <c r="HDH24" s="15"/>
      <c r="HDI24" s="15"/>
      <c r="HDJ24" s="15"/>
      <c r="HDK24" s="15"/>
      <c r="HDL24" s="15"/>
      <c r="HDM24" s="16"/>
      <c r="HDN24" s="16"/>
      <c r="HDO24" s="16"/>
      <c r="HDP24" s="16"/>
      <c r="HDQ24" s="16"/>
      <c r="HDR24" s="45"/>
      <c r="HDS24" s="45"/>
      <c r="HDT24" s="46"/>
      <c r="HDU24" s="46"/>
      <c r="HDV24" s="46"/>
      <c r="HDW24" s="46"/>
      <c r="HDX24" s="46"/>
      <c r="HDY24" s="46"/>
      <c r="HDZ24" s="46"/>
      <c r="HEA24" s="46"/>
      <c r="HEB24" s="46"/>
      <c r="HEC24" s="46"/>
      <c r="HED24" s="46"/>
      <c r="HEE24" s="46"/>
      <c r="HEF24" s="46"/>
      <c r="HEG24" s="46"/>
      <c r="HEH24" s="46"/>
      <c r="HEI24" s="46"/>
      <c r="HEJ24" s="46"/>
      <c r="HEK24" s="46"/>
      <c r="HEL24" s="46"/>
      <c r="HEM24" s="46"/>
      <c r="HEN24" s="46"/>
      <c r="HEO24" s="46"/>
      <c r="HEP24" s="46"/>
      <c r="HEQ24" s="11"/>
      <c r="HER24" s="11"/>
      <c r="HES24" s="12"/>
      <c r="HET24" s="23"/>
      <c r="HEU24" s="23"/>
      <c r="HEV24" s="23"/>
      <c r="HEW24" s="23"/>
      <c r="HEX24" s="23"/>
      <c r="HEY24" s="23"/>
      <c r="HEZ24" s="23"/>
      <c r="HFA24" s="23"/>
      <c r="HFB24" s="23"/>
      <c r="HFC24" s="23"/>
      <c r="HFD24" s="23"/>
      <c r="HFE24" s="23"/>
      <c r="HFF24" s="23"/>
      <c r="HFG24" s="23"/>
      <c r="HFH24" s="23"/>
      <c r="HFI24" s="23"/>
      <c r="HFJ24" s="23"/>
      <c r="HFK24" s="23"/>
      <c r="HFL24" s="23"/>
      <c r="HFM24" s="23"/>
      <c r="HFN24" s="23"/>
      <c r="HFO24" s="23"/>
      <c r="HFP24" s="43"/>
      <c r="HFQ24" s="43"/>
      <c r="HFR24" s="24"/>
      <c r="HFS24" s="24"/>
      <c r="HFT24" s="24"/>
      <c r="HFU24" s="13"/>
      <c r="HFV24" s="13"/>
      <c r="HFW24" s="13"/>
      <c r="HFX24" s="13"/>
      <c r="HFY24" s="13"/>
      <c r="HFZ24" s="13"/>
      <c r="HGA24" s="14"/>
      <c r="HGB24" s="14"/>
      <c r="HGC24" s="14"/>
      <c r="HGD24" s="44"/>
      <c r="HGE24" s="15"/>
      <c r="HGF24" s="15"/>
      <c r="HGG24" s="15"/>
      <c r="HGH24" s="15"/>
      <c r="HGI24" s="15"/>
      <c r="HGJ24" s="15"/>
      <c r="HGK24" s="16"/>
      <c r="HGL24" s="16"/>
      <c r="HGM24" s="16"/>
      <c r="HGN24" s="16"/>
      <c r="HGO24" s="16"/>
      <c r="HGP24" s="45"/>
      <c r="HGQ24" s="45"/>
      <c r="HGR24" s="46"/>
      <c r="HGS24" s="46"/>
      <c r="HGT24" s="46"/>
      <c r="HGU24" s="46"/>
      <c r="HGV24" s="46"/>
      <c r="HGW24" s="46"/>
      <c r="HGX24" s="46"/>
      <c r="HGY24" s="46"/>
      <c r="HGZ24" s="46"/>
      <c r="HHA24" s="46"/>
      <c r="HHB24" s="46"/>
      <c r="HHC24" s="46"/>
      <c r="HHD24" s="46"/>
      <c r="HHE24" s="46"/>
      <c r="HHF24" s="46"/>
      <c r="HHG24" s="46"/>
      <c r="HHH24" s="46"/>
      <c r="HHI24" s="46"/>
      <c r="HHJ24" s="46"/>
      <c r="HHK24" s="46"/>
      <c r="HHL24" s="46"/>
      <c r="HHM24" s="46"/>
      <c r="HHN24" s="46"/>
      <c r="HHO24" s="11"/>
      <c r="HHP24" s="11"/>
      <c r="HHQ24" s="12"/>
      <c r="HHR24" s="23"/>
      <c r="HHS24" s="23"/>
      <c r="HHT24" s="23"/>
      <c r="HHU24" s="23"/>
      <c r="HHV24" s="23"/>
      <c r="HHW24" s="23"/>
      <c r="HHX24" s="23"/>
      <c r="HHY24" s="23"/>
      <c r="HHZ24" s="23"/>
      <c r="HIA24" s="23"/>
      <c r="HIB24" s="23"/>
      <c r="HIC24" s="23"/>
      <c r="HID24" s="23"/>
      <c r="HIE24" s="23"/>
      <c r="HIF24" s="23"/>
      <c r="HIG24" s="23"/>
      <c r="HIH24" s="23"/>
      <c r="HII24" s="23"/>
      <c r="HIJ24" s="23"/>
      <c r="HIK24" s="23"/>
      <c r="HIL24" s="23"/>
      <c r="HIM24" s="23"/>
      <c r="HIN24" s="43"/>
      <c r="HIO24" s="43"/>
      <c r="HIP24" s="24"/>
      <c r="HIQ24" s="24"/>
      <c r="HIR24" s="24"/>
      <c r="HIS24" s="13"/>
      <c r="HIT24" s="13"/>
      <c r="HIU24" s="13"/>
      <c r="HIV24" s="13"/>
      <c r="HIW24" s="13"/>
      <c r="HIX24" s="13"/>
      <c r="HIY24" s="14"/>
      <c r="HIZ24" s="14"/>
      <c r="HJA24" s="14"/>
      <c r="HJB24" s="44"/>
      <c r="HJC24" s="15"/>
      <c r="HJD24" s="15"/>
      <c r="HJE24" s="15"/>
      <c r="HJF24" s="15"/>
      <c r="HJG24" s="15"/>
      <c r="HJH24" s="15"/>
      <c r="HJI24" s="16"/>
      <c r="HJJ24" s="16"/>
      <c r="HJK24" s="16"/>
      <c r="HJL24" s="16"/>
      <c r="HJM24" s="16"/>
      <c r="HJN24" s="45"/>
      <c r="HJO24" s="45"/>
      <c r="HJP24" s="46"/>
      <c r="HJQ24" s="46"/>
      <c r="HJR24" s="46"/>
      <c r="HJS24" s="46"/>
      <c r="HJT24" s="46"/>
      <c r="HJU24" s="46"/>
      <c r="HJV24" s="46"/>
      <c r="HJW24" s="46"/>
      <c r="HJX24" s="46"/>
      <c r="HJY24" s="46"/>
      <c r="HJZ24" s="46"/>
      <c r="HKA24" s="46"/>
      <c r="HKB24" s="46"/>
      <c r="HKC24" s="46"/>
      <c r="HKD24" s="46"/>
      <c r="HKE24" s="46"/>
      <c r="HKF24" s="46"/>
      <c r="HKG24" s="46"/>
      <c r="HKH24" s="46"/>
      <c r="HKI24" s="46"/>
      <c r="HKJ24" s="46"/>
      <c r="HKK24" s="46"/>
      <c r="HKL24" s="46"/>
      <c r="HKM24" s="11"/>
      <c r="HKN24" s="11"/>
      <c r="HKO24" s="12"/>
      <c r="HKP24" s="23"/>
      <c r="HKQ24" s="23"/>
      <c r="HKR24" s="23"/>
      <c r="HKS24" s="23"/>
      <c r="HKT24" s="23"/>
      <c r="HKU24" s="23"/>
      <c r="HKV24" s="23"/>
      <c r="HKW24" s="23"/>
      <c r="HKX24" s="23"/>
      <c r="HKY24" s="23"/>
      <c r="HKZ24" s="23"/>
      <c r="HLA24" s="23"/>
      <c r="HLB24" s="23"/>
      <c r="HLC24" s="23"/>
      <c r="HLD24" s="23"/>
      <c r="HLE24" s="23"/>
      <c r="HLF24" s="23"/>
      <c r="HLG24" s="23"/>
      <c r="HLH24" s="23"/>
      <c r="HLI24" s="23"/>
      <c r="HLJ24" s="23"/>
      <c r="HLK24" s="23"/>
      <c r="HLL24" s="43"/>
      <c r="HLM24" s="43"/>
      <c r="HLN24" s="24"/>
      <c r="HLO24" s="24"/>
      <c r="HLP24" s="24"/>
      <c r="HLQ24" s="13"/>
      <c r="HLR24" s="13"/>
      <c r="HLS24" s="13"/>
      <c r="HLT24" s="13"/>
      <c r="HLU24" s="13"/>
      <c r="HLV24" s="13"/>
      <c r="HLW24" s="14"/>
      <c r="HLX24" s="14"/>
      <c r="HLY24" s="14"/>
      <c r="HLZ24" s="44"/>
      <c r="HMA24" s="15"/>
      <c r="HMB24" s="15"/>
      <c r="HMC24" s="15"/>
      <c r="HMD24" s="15"/>
      <c r="HME24" s="15"/>
      <c r="HMF24" s="15"/>
      <c r="HMG24" s="16"/>
      <c r="HMH24" s="16"/>
      <c r="HMI24" s="16"/>
      <c r="HMJ24" s="16"/>
      <c r="HMK24" s="16"/>
      <c r="HML24" s="45"/>
      <c r="HMM24" s="45"/>
      <c r="HMN24" s="46"/>
      <c r="HMO24" s="46"/>
      <c r="HMP24" s="46"/>
      <c r="HMQ24" s="46"/>
      <c r="HMR24" s="46"/>
      <c r="HMS24" s="46"/>
      <c r="HMT24" s="46"/>
      <c r="HMU24" s="46"/>
      <c r="HMV24" s="46"/>
      <c r="HMW24" s="46"/>
      <c r="HMX24" s="46"/>
      <c r="HMY24" s="46"/>
      <c r="HMZ24" s="46"/>
      <c r="HNA24" s="46"/>
      <c r="HNB24" s="46"/>
      <c r="HNC24" s="46"/>
      <c r="HND24" s="46"/>
      <c r="HNE24" s="46"/>
      <c r="HNF24" s="46"/>
      <c r="HNG24" s="46"/>
      <c r="HNH24" s="46"/>
      <c r="HNI24" s="46"/>
      <c r="HNJ24" s="46"/>
      <c r="HNK24" s="11"/>
      <c r="HNL24" s="11"/>
      <c r="HNM24" s="12"/>
      <c r="HNN24" s="23"/>
      <c r="HNO24" s="23"/>
      <c r="HNP24" s="23"/>
      <c r="HNQ24" s="23"/>
      <c r="HNR24" s="23"/>
      <c r="HNS24" s="23"/>
      <c r="HNT24" s="23"/>
      <c r="HNU24" s="23"/>
      <c r="HNV24" s="23"/>
      <c r="HNW24" s="23"/>
      <c r="HNX24" s="23"/>
      <c r="HNY24" s="23"/>
      <c r="HNZ24" s="23"/>
      <c r="HOA24" s="23"/>
      <c r="HOB24" s="23"/>
      <c r="HOC24" s="23"/>
      <c r="HOD24" s="23"/>
      <c r="HOE24" s="23"/>
      <c r="HOF24" s="23"/>
      <c r="HOG24" s="23"/>
      <c r="HOH24" s="23"/>
      <c r="HOI24" s="23"/>
      <c r="HOJ24" s="43"/>
      <c r="HOK24" s="43"/>
      <c r="HOL24" s="24"/>
      <c r="HOM24" s="24"/>
      <c r="HON24" s="24"/>
      <c r="HOO24" s="13"/>
      <c r="HOP24" s="13"/>
      <c r="HOQ24" s="13"/>
      <c r="HOR24" s="13"/>
      <c r="HOS24" s="13"/>
      <c r="HOT24" s="13"/>
      <c r="HOU24" s="14"/>
      <c r="HOV24" s="14"/>
      <c r="HOW24" s="14"/>
      <c r="HOX24" s="44"/>
      <c r="HOY24" s="15"/>
      <c r="HOZ24" s="15"/>
      <c r="HPA24" s="15"/>
      <c r="HPB24" s="15"/>
      <c r="HPC24" s="15"/>
      <c r="HPD24" s="15"/>
      <c r="HPE24" s="16"/>
      <c r="HPF24" s="16"/>
      <c r="HPG24" s="16"/>
      <c r="HPH24" s="16"/>
      <c r="HPI24" s="16"/>
      <c r="HPJ24" s="45"/>
      <c r="HPK24" s="45"/>
      <c r="HPL24" s="46"/>
      <c r="HPM24" s="46"/>
      <c r="HPN24" s="46"/>
      <c r="HPO24" s="46"/>
      <c r="HPP24" s="46"/>
      <c r="HPQ24" s="46"/>
      <c r="HPR24" s="46"/>
      <c r="HPS24" s="46"/>
      <c r="HPT24" s="46"/>
      <c r="HPU24" s="46"/>
      <c r="HPV24" s="46"/>
      <c r="HPW24" s="46"/>
      <c r="HPX24" s="46"/>
      <c r="HPY24" s="46"/>
      <c r="HPZ24" s="46"/>
      <c r="HQA24" s="46"/>
      <c r="HQB24" s="46"/>
      <c r="HQC24" s="46"/>
      <c r="HQD24" s="46"/>
      <c r="HQE24" s="46"/>
      <c r="HQF24" s="46"/>
      <c r="HQG24" s="46"/>
      <c r="HQH24" s="46"/>
      <c r="HQI24" s="11"/>
      <c r="HQJ24" s="11"/>
      <c r="HQK24" s="12"/>
      <c r="HQL24" s="23"/>
      <c r="HQM24" s="23"/>
      <c r="HQN24" s="23"/>
      <c r="HQO24" s="23"/>
      <c r="HQP24" s="23"/>
      <c r="HQQ24" s="23"/>
      <c r="HQR24" s="23"/>
      <c r="HQS24" s="23"/>
      <c r="HQT24" s="23"/>
      <c r="HQU24" s="23"/>
      <c r="HQV24" s="23"/>
      <c r="HQW24" s="23"/>
      <c r="HQX24" s="23"/>
      <c r="HQY24" s="23"/>
      <c r="HQZ24" s="23"/>
      <c r="HRA24" s="23"/>
      <c r="HRB24" s="23"/>
      <c r="HRC24" s="23"/>
      <c r="HRD24" s="23"/>
      <c r="HRE24" s="23"/>
      <c r="HRF24" s="23"/>
      <c r="HRG24" s="23"/>
      <c r="HRH24" s="43"/>
      <c r="HRI24" s="43"/>
      <c r="HRJ24" s="24"/>
      <c r="HRK24" s="24"/>
      <c r="HRL24" s="24"/>
      <c r="HRM24" s="13"/>
      <c r="HRN24" s="13"/>
      <c r="HRO24" s="13"/>
      <c r="HRP24" s="13"/>
      <c r="HRQ24" s="13"/>
      <c r="HRR24" s="13"/>
      <c r="HRS24" s="14"/>
      <c r="HRT24" s="14"/>
      <c r="HRU24" s="14"/>
      <c r="HRV24" s="44"/>
      <c r="HRW24" s="15"/>
      <c r="HRX24" s="15"/>
      <c r="HRY24" s="15"/>
      <c r="HRZ24" s="15"/>
      <c r="HSA24" s="15"/>
      <c r="HSB24" s="15"/>
      <c r="HSC24" s="16"/>
      <c r="HSD24" s="16"/>
      <c r="HSE24" s="16"/>
      <c r="HSF24" s="16"/>
      <c r="HSG24" s="16"/>
      <c r="HSH24" s="45"/>
      <c r="HSI24" s="45"/>
      <c r="HSJ24" s="46"/>
      <c r="HSK24" s="46"/>
      <c r="HSL24" s="46"/>
      <c r="HSM24" s="46"/>
      <c r="HSN24" s="46"/>
      <c r="HSO24" s="46"/>
      <c r="HSP24" s="46"/>
      <c r="HSQ24" s="46"/>
      <c r="HSR24" s="46"/>
      <c r="HSS24" s="46"/>
      <c r="HST24" s="46"/>
      <c r="HSU24" s="46"/>
      <c r="HSV24" s="46"/>
      <c r="HSW24" s="46"/>
      <c r="HSX24" s="46"/>
      <c r="HSY24" s="46"/>
      <c r="HSZ24" s="46"/>
      <c r="HTA24" s="46"/>
      <c r="HTB24" s="46"/>
      <c r="HTC24" s="46"/>
      <c r="HTD24" s="46"/>
      <c r="HTE24" s="46"/>
      <c r="HTF24" s="46"/>
      <c r="HTG24" s="11"/>
      <c r="HTH24" s="11"/>
      <c r="HTI24" s="12"/>
      <c r="HTJ24" s="23"/>
      <c r="HTK24" s="23"/>
      <c r="HTL24" s="23"/>
      <c r="HTM24" s="23"/>
      <c r="HTN24" s="23"/>
      <c r="HTO24" s="23"/>
      <c r="HTP24" s="23"/>
      <c r="HTQ24" s="23"/>
      <c r="HTR24" s="23"/>
      <c r="HTS24" s="23"/>
      <c r="HTT24" s="23"/>
      <c r="HTU24" s="23"/>
      <c r="HTV24" s="23"/>
      <c r="HTW24" s="23"/>
      <c r="HTX24" s="23"/>
      <c r="HTY24" s="23"/>
      <c r="HTZ24" s="23"/>
      <c r="HUA24" s="23"/>
      <c r="HUB24" s="23"/>
      <c r="HUC24" s="23"/>
      <c r="HUD24" s="23"/>
      <c r="HUE24" s="23"/>
      <c r="HUF24" s="43"/>
      <c r="HUG24" s="43"/>
      <c r="HUH24" s="24"/>
      <c r="HUI24" s="24"/>
      <c r="HUJ24" s="24"/>
      <c r="HUK24" s="13"/>
      <c r="HUL24" s="13"/>
      <c r="HUM24" s="13"/>
      <c r="HUN24" s="13"/>
      <c r="HUO24" s="13"/>
      <c r="HUP24" s="13"/>
      <c r="HUQ24" s="14"/>
      <c r="HUR24" s="14"/>
      <c r="HUS24" s="14"/>
      <c r="HUT24" s="44"/>
      <c r="HUU24" s="15"/>
      <c r="HUV24" s="15"/>
      <c r="HUW24" s="15"/>
      <c r="HUX24" s="15"/>
      <c r="HUY24" s="15"/>
      <c r="HUZ24" s="15"/>
      <c r="HVA24" s="16"/>
      <c r="HVB24" s="16"/>
      <c r="HVC24" s="16"/>
      <c r="HVD24" s="16"/>
      <c r="HVE24" s="16"/>
      <c r="HVF24" s="45"/>
      <c r="HVG24" s="45"/>
      <c r="HVH24" s="46"/>
      <c r="HVI24" s="46"/>
      <c r="HVJ24" s="46"/>
      <c r="HVK24" s="46"/>
      <c r="HVL24" s="46"/>
      <c r="HVM24" s="46"/>
      <c r="HVN24" s="46"/>
      <c r="HVO24" s="46"/>
      <c r="HVP24" s="46"/>
      <c r="HVQ24" s="46"/>
      <c r="HVR24" s="46"/>
      <c r="HVS24" s="46"/>
      <c r="HVT24" s="46"/>
      <c r="HVU24" s="46"/>
      <c r="HVV24" s="46"/>
      <c r="HVW24" s="46"/>
      <c r="HVX24" s="46"/>
      <c r="HVY24" s="46"/>
      <c r="HVZ24" s="46"/>
      <c r="HWA24" s="46"/>
      <c r="HWB24" s="46"/>
      <c r="HWC24" s="46"/>
      <c r="HWD24" s="46"/>
      <c r="HWE24" s="11"/>
      <c r="HWF24" s="11"/>
      <c r="HWG24" s="12"/>
      <c r="HWH24" s="23"/>
      <c r="HWI24" s="23"/>
      <c r="HWJ24" s="23"/>
      <c r="HWK24" s="23"/>
      <c r="HWL24" s="23"/>
      <c r="HWM24" s="23"/>
      <c r="HWN24" s="23"/>
      <c r="HWO24" s="23"/>
      <c r="HWP24" s="23"/>
      <c r="HWQ24" s="23"/>
      <c r="HWR24" s="23"/>
      <c r="HWS24" s="23"/>
      <c r="HWT24" s="23"/>
      <c r="HWU24" s="23"/>
      <c r="HWV24" s="23"/>
      <c r="HWW24" s="23"/>
      <c r="HWX24" s="23"/>
      <c r="HWY24" s="23"/>
      <c r="HWZ24" s="23"/>
      <c r="HXA24" s="23"/>
      <c r="HXB24" s="23"/>
      <c r="HXC24" s="23"/>
      <c r="HXD24" s="43"/>
      <c r="HXE24" s="43"/>
      <c r="HXF24" s="24"/>
      <c r="HXG24" s="24"/>
      <c r="HXH24" s="24"/>
      <c r="HXI24" s="13"/>
      <c r="HXJ24" s="13"/>
      <c r="HXK24" s="13"/>
      <c r="HXL24" s="13"/>
      <c r="HXM24" s="13"/>
      <c r="HXN24" s="13"/>
      <c r="HXO24" s="14"/>
      <c r="HXP24" s="14"/>
      <c r="HXQ24" s="14"/>
      <c r="HXR24" s="44"/>
      <c r="HXS24" s="15"/>
      <c r="HXT24" s="15"/>
      <c r="HXU24" s="15"/>
      <c r="HXV24" s="15"/>
      <c r="HXW24" s="15"/>
      <c r="HXX24" s="15"/>
      <c r="HXY24" s="16"/>
      <c r="HXZ24" s="16"/>
      <c r="HYA24" s="16"/>
      <c r="HYB24" s="16"/>
      <c r="HYC24" s="16"/>
      <c r="HYD24" s="45"/>
      <c r="HYE24" s="45"/>
      <c r="HYF24" s="46"/>
      <c r="HYG24" s="46"/>
      <c r="HYH24" s="46"/>
      <c r="HYI24" s="46"/>
      <c r="HYJ24" s="46"/>
      <c r="HYK24" s="46"/>
      <c r="HYL24" s="46"/>
      <c r="HYM24" s="46"/>
      <c r="HYN24" s="46"/>
      <c r="HYO24" s="46"/>
      <c r="HYP24" s="46"/>
      <c r="HYQ24" s="46"/>
      <c r="HYR24" s="46"/>
      <c r="HYS24" s="46"/>
      <c r="HYT24" s="46"/>
      <c r="HYU24" s="46"/>
      <c r="HYV24" s="46"/>
      <c r="HYW24" s="46"/>
      <c r="HYX24" s="46"/>
      <c r="HYY24" s="46"/>
      <c r="HYZ24" s="46"/>
      <c r="HZA24" s="46"/>
      <c r="HZB24" s="46"/>
      <c r="HZC24" s="11"/>
      <c r="HZD24" s="11"/>
      <c r="HZE24" s="12"/>
      <c r="HZF24" s="23"/>
      <c r="HZG24" s="23"/>
      <c r="HZH24" s="23"/>
      <c r="HZI24" s="23"/>
      <c r="HZJ24" s="23"/>
      <c r="HZK24" s="23"/>
      <c r="HZL24" s="23"/>
      <c r="HZM24" s="23"/>
      <c r="HZN24" s="23"/>
      <c r="HZO24" s="23"/>
      <c r="HZP24" s="23"/>
      <c r="HZQ24" s="23"/>
      <c r="HZR24" s="23"/>
      <c r="HZS24" s="23"/>
      <c r="HZT24" s="23"/>
      <c r="HZU24" s="23"/>
      <c r="HZV24" s="23"/>
      <c r="HZW24" s="23"/>
      <c r="HZX24" s="23"/>
      <c r="HZY24" s="23"/>
      <c r="HZZ24" s="23"/>
      <c r="IAA24" s="23"/>
      <c r="IAB24" s="43"/>
      <c r="IAC24" s="43"/>
      <c r="IAD24" s="24"/>
      <c r="IAE24" s="24"/>
      <c r="IAF24" s="24"/>
      <c r="IAG24" s="13"/>
      <c r="IAH24" s="13"/>
      <c r="IAI24" s="13"/>
      <c r="IAJ24" s="13"/>
      <c r="IAK24" s="13"/>
      <c r="IAL24" s="13"/>
      <c r="IAM24" s="14"/>
      <c r="IAN24" s="14"/>
      <c r="IAO24" s="14"/>
      <c r="IAP24" s="44"/>
      <c r="IAQ24" s="15"/>
      <c r="IAR24" s="15"/>
      <c r="IAS24" s="15"/>
      <c r="IAT24" s="15"/>
      <c r="IAU24" s="15"/>
      <c r="IAV24" s="15"/>
      <c r="IAW24" s="16"/>
      <c r="IAX24" s="16"/>
      <c r="IAY24" s="16"/>
      <c r="IAZ24" s="16"/>
      <c r="IBA24" s="16"/>
      <c r="IBB24" s="45"/>
      <c r="IBC24" s="45"/>
      <c r="IBD24" s="46"/>
      <c r="IBE24" s="46"/>
      <c r="IBF24" s="46"/>
      <c r="IBG24" s="46"/>
      <c r="IBH24" s="46"/>
      <c r="IBI24" s="46"/>
      <c r="IBJ24" s="46"/>
      <c r="IBK24" s="46"/>
      <c r="IBL24" s="46"/>
      <c r="IBM24" s="46"/>
      <c r="IBN24" s="46"/>
      <c r="IBO24" s="46"/>
      <c r="IBP24" s="46"/>
      <c r="IBQ24" s="46"/>
      <c r="IBR24" s="46"/>
      <c r="IBS24" s="46"/>
      <c r="IBT24" s="46"/>
      <c r="IBU24" s="46"/>
      <c r="IBV24" s="46"/>
      <c r="IBW24" s="46"/>
      <c r="IBX24" s="46"/>
      <c r="IBY24" s="46"/>
      <c r="IBZ24" s="46"/>
      <c r="ICA24" s="11"/>
      <c r="ICB24" s="11"/>
      <c r="ICC24" s="12"/>
      <c r="ICD24" s="23"/>
      <c r="ICE24" s="23"/>
      <c r="ICF24" s="23"/>
      <c r="ICG24" s="23"/>
      <c r="ICH24" s="23"/>
      <c r="ICI24" s="23"/>
      <c r="ICJ24" s="23"/>
      <c r="ICK24" s="23"/>
      <c r="ICL24" s="23"/>
      <c r="ICM24" s="23"/>
      <c r="ICN24" s="23"/>
      <c r="ICO24" s="23"/>
      <c r="ICP24" s="23"/>
      <c r="ICQ24" s="23"/>
      <c r="ICR24" s="23"/>
      <c r="ICS24" s="23"/>
      <c r="ICT24" s="23"/>
      <c r="ICU24" s="23"/>
      <c r="ICV24" s="23"/>
      <c r="ICW24" s="23"/>
      <c r="ICX24" s="23"/>
      <c r="ICY24" s="23"/>
      <c r="ICZ24" s="43"/>
      <c r="IDA24" s="43"/>
      <c r="IDB24" s="24"/>
      <c r="IDC24" s="24"/>
      <c r="IDD24" s="24"/>
      <c r="IDE24" s="13"/>
      <c r="IDF24" s="13"/>
      <c r="IDG24" s="13"/>
      <c r="IDH24" s="13"/>
      <c r="IDI24" s="13"/>
      <c r="IDJ24" s="13"/>
      <c r="IDK24" s="14"/>
      <c r="IDL24" s="14"/>
      <c r="IDM24" s="14"/>
      <c r="IDN24" s="44"/>
      <c r="IDO24" s="15"/>
      <c r="IDP24" s="15"/>
      <c r="IDQ24" s="15"/>
      <c r="IDR24" s="15"/>
      <c r="IDS24" s="15"/>
      <c r="IDT24" s="15"/>
      <c r="IDU24" s="16"/>
      <c r="IDV24" s="16"/>
      <c r="IDW24" s="16"/>
      <c r="IDX24" s="16"/>
      <c r="IDY24" s="16"/>
      <c r="IDZ24" s="45"/>
      <c r="IEA24" s="45"/>
      <c r="IEB24" s="46"/>
      <c r="IEC24" s="46"/>
      <c r="IED24" s="46"/>
      <c r="IEE24" s="46"/>
      <c r="IEF24" s="46"/>
      <c r="IEG24" s="46"/>
      <c r="IEH24" s="46"/>
      <c r="IEI24" s="46"/>
      <c r="IEJ24" s="46"/>
      <c r="IEK24" s="46"/>
      <c r="IEL24" s="46"/>
      <c r="IEM24" s="46"/>
      <c r="IEN24" s="46"/>
      <c r="IEO24" s="46"/>
      <c r="IEP24" s="46"/>
      <c r="IEQ24" s="46"/>
      <c r="IER24" s="46"/>
      <c r="IES24" s="46"/>
      <c r="IET24" s="46"/>
      <c r="IEU24" s="46"/>
      <c r="IEV24" s="46"/>
      <c r="IEW24" s="46"/>
      <c r="IEX24" s="46"/>
      <c r="IEY24" s="11"/>
      <c r="IEZ24" s="11"/>
      <c r="IFA24" s="12"/>
      <c r="IFB24" s="23"/>
      <c r="IFC24" s="23"/>
      <c r="IFD24" s="23"/>
      <c r="IFE24" s="23"/>
      <c r="IFF24" s="23"/>
      <c r="IFG24" s="23"/>
      <c r="IFH24" s="23"/>
      <c r="IFI24" s="23"/>
      <c r="IFJ24" s="23"/>
      <c r="IFK24" s="23"/>
      <c r="IFL24" s="23"/>
      <c r="IFM24" s="23"/>
      <c r="IFN24" s="23"/>
      <c r="IFO24" s="23"/>
      <c r="IFP24" s="23"/>
      <c r="IFQ24" s="23"/>
      <c r="IFR24" s="23"/>
      <c r="IFS24" s="23"/>
      <c r="IFT24" s="23"/>
      <c r="IFU24" s="23"/>
      <c r="IFV24" s="23"/>
      <c r="IFW24" s="23"/>
      <c r="IFX24" s="43"/>
      <c r="IFY24" s="43"/>
      <c r="IFZ24" s="24"/>
      <c r="IGA24" s="24"/>
      <c r="IGB24" s="24"/>
      <c r="IGC24" s="13"/>
      <c r="IGD24" s="13"/>
      <c r="IGE24" s="13"/>
      <c r="IGF24" s="13"/>
      <c r="IGG24" s="13"/>
      <c r="IGH24" s="13"/>
      <c r="IGI24" s="14"/>
      <c r="IGJ24" s="14"/>
      <c r="IGK24" s="14"/>
      <c r="IGL24" s="44"/>
      <c r="IGM24" s="15"/>
      <c r="IGN24" s="15"/>
      <c r="IGO24" s="15"/>
      <c r="IGP24" s="15"/>
      <c r="IGQ24" s="15"/>
      <c r="IGR24" s="15"/>
      <c r="IGS24" s="16"/>
      <c r="IGT24" s="16"/>
      <c r="IGU24" s="16"/>
      <c r="IGV24" s="16"/>
      <c r="IGW24" s="16"/>
      <c r="IGX24" s="45"/>
      <c r="IGY24" s="45"/>
      <c r="IGZ24" s="46"/>
      <c r="IHA24" s="46"/>
      <c r="IHB24" s="46"/>
      <c r="IHC24" s="46"/>
      <c r="IHD24" s="46"/>
      <c r="IHE24" s="46"/>
      <c r="IHF24" s="46"/>
      <c r="IHG24" s="46"/>
      <c r="IHH24" s="46"/>
      <c r="IHI24" s="46"/>
      <c r="IHJ24" s="46"/>
      <c r="IHK24" s="46"/>
      <c r="IHL24" s="46"/>
      <c r="IHM24" s="46"/>
      <c r="IHN24" s="46"/>
      <c r="IHO24" s="46"/>
      <c r="IHP24" s="46"/>
      <c r="IHQ24" s="46"/>
      <c r="IHR24" s="46"/>
      <c r="IHS24" s="46"/>
      <c r="IHT24" s="46"/>
      <c r="IHU24" s="46"/>
      <c r="IHV24" s="46"/>
      <c r="IHW24" s="11"/>
      <c r="IHX24" s="11"/>
      <c r="IHY24" s="12"/>
      <c r="IHZ24" s="23"/>
      <c r="IIA24" s="23"/>
      <c r="IIB24" s="23"/>
      <c r="IIC24" s="23"/>
      <c r="IID24" s="23"/>
      <c r="IIE24" s="23"/>
      <c r="IIF24" s="23"/>
      <c r="IIG24" s="23"/>
      <c r="IIH24" s="23"/>
      <c r="III24" s="23"/>
      <c r="IIJ24" s="23"/>
      <c r="IIK24" s="23"/>
      <c r="IIL24" s="23"/>
      <c r="IIM24" s="23"/>
      <c r="IIN24" s="23"/>
      <c r="IIO24" s="23"/>
      <c r="IIP24" s="23"/>
      <c r="IIQ24" s="23"/>
      <c r="IIR24" s="23"/>
      <c r="IIS24" s="23"/>
      <c r="IIT24" s="23"/>
      <c r="IIU24" s="23"/>
      <c r="IIV24" s="43"/>
      <c r="IIW24" s="43"/>
      <c r="IIX24" s="24"/>
      <c r="IIY24" s="24"/>
      <c r="IIZ24" s="24"/>
      <c r="IJA24" s="13"/>
      <c r="IJB24" s="13"/>
      <c r="IJC24" s="13"/>
      <c r="IJD24" s="13"/>
      <c r="IJE24" s="13"/>
      <c r="IJF24" s="13"/>
      <c r="IJG24" s="14"/>
      <c r="IJH24" s="14"/>
      <c r="IJI24" s="14"/>
      <c r="IJJ24" s="44"/>
      <c r="IJK24" s="15"/>
      <c r="IJL24" s="15"/>
      <c r="IJM24" s="15"/>
      <c r="IJN24" s="15"/>
      <c r="IJO24" s="15"/>
      <c r="IJP24" s="15"/>
      <c r="IJQ24" s="16"/>
      <c r="IJR24" s="16"/>
      <c r="IJS24" s="16"/>
      <c r="IJT24" s="16"/>
      <c r="IJU24" s="16"/>
      <c r="IJV24" s="45"/>
      <c r="IJW24" s="45"/>
      <c r="IJX24" s="46"/>
      <c r="IJY24" s="46"/>
      <c r="IJZ24" s="46"/>
      <c r="IKA24" s="46"/>
      <c r="IKB24" s="46"/>
      <c r="IKC24" s="46"/>
      <c r="IKD24" s="46"/>
      <c r="IKE24" s="46"/>
      <c r="IKF24" s="46"/>
      <c r="IKG24" s="46"/>
      <c r="IKH24" s="46"/>
      <c r="IKI24" s="46"/>
      <c r="IKJ24" s="46"/>
      <c r="IKK24" s="46"/>
      <c r="IKL24" s="46"/>
      <c r="IKM24" s="46"/>
      <c r="IKN24" s="46"/>
      <c r="IKO24" s="46"/>
      <c r="IKP24" s="46"/>
      <c r="IKQ24" s="46"/>
      <c r="IKR24" s="46"/>
      <c r="IKS24" s="46"/>
      <c r="IKT24" s="46"/>
      <c r="IKU24" s="11"/>
      <c r="IKV24" s="11"/>
      <c r="IKW24" s="12"/>
      <c r="IKX24" s="23"/>
      <c r="IKY24" s="23"/>
      <c r="IKZ24" s="23"/>
      <c r="ILA24" s="23"/>
      <c r="ILB24" s="23"/>
      <c r="ILC24" s="23"/>
      <c r="ILD24" s="23"/>
      <c r="ILE24" s="23"/>
      <c r="ILF24" s="23"/>
      <c r="ILG24" s="23"/>
      <c r="ILH24" s="23"/>
      <c r="ILI24" s="23"/>
      <c r="ILJ24" s="23"/>
      <c r="ILK24" s="23"/>
      <c r="ILL24" s="23"/>
      <c r="ILM24" s="23"/>
      <c r="ILN24" s="23"/>
      <c r="ILO24" s="23"/>
      <c r="ILP24" s="23"/>
      <c r="ILQ24" s="23"/>
      <c r="ILR24" s="23"/>
      <c r="ILS24" s="23"/>
      <c r="ILT24" s="43"/>
      <c r="ILU24" s="43"/>
      <c r="ILV24" s="24"/>
      <c r="ILW24" s="24"/>
      <c r="ILX24" s="24"/>
      <c r="ILY24" s="13"/>
      <c r="ILZ24" s="13"/>
      <c r="IMA24" s="13"/>
      <c r="IMB24" s="13"/>
      <c r="IMC24" s="13"/>
      <c r="IMD24" s="13"/>
      <c r="IME24" s="14"/>
      <c r="IMF24" s="14"/>
      <c r="IMG24" s="14"/>
      <c r="IMH24" s="44"/>
      <c r="IMI24" s="15"/>
      <c r="IMJ24" s="15"/>
      <c r="IMK24" s="15"/>
      <c r="IML24" s="15"/>
      <c r="IMM24" s="15"/>
      <c r="IMN24" s="15"/>
      <c r="IMO24" s="16"/>
      <c r="IMP24" s="16"/>
      <c r="IMQ24" s="16"/>
      <c r="IMR24" s="16"/>
      <c r="IMS24" s="16"/>
      <c r="IMT24" s="45"/>
      <c r="IMU24" s="45"/>
      <c r="IMV24" s="46"/>
      <c r="IMW24" s="46"/>
      <c r="IMX24" s="46"/>
      <c r="IMY24" s="46"/>
      <c r="IMZ24" s="46"/>
      <c r="INA24" s="46"/>
      <c r="INB24" s="46"/>
      <c r="INC24" s="46"/>
      <c r="IND24" s="46"/>
      <c r="INE24" s="46"/>
      <c r="INF24" s="46"/>
      <c r="ING24" s="46"/>
      <c r="INH24" s="46"/>
      <c r="INI24" s="46"/>
      <c r="INJ24" s="46"/>
      <c r="INK24" s="46"/>
      <c r="INL24" s="46"/>
      <c r="INM24" s="46"/>
      <c r="INN24" s="46"/>
      <c r="INO24" s="46"/>
      <c r="INP24" s="46"/>
      <c r="INQ24" s="46"/>
      <c r="INR24" s="46"/>
      <c r="INS24" s="11"/>
      <c r="INT24" s="11"/>
      <c r="INU24" s="12"/>
      <c r="INV24" s="23"/>
      <c r="INW24" s="23"/>
      <c r="INX24" s="23"/>
      <c r="INY24" s="23"/>
      <c r="INZ24" s="23"/>
      <c r="IOA24" s="23"/>
      <c r="IOB24" s="23"/>
      <c r="IOC24" s="23"/>
      <c r="IOD24" s="23"/>
      <c r="IOE24" s="23"/>
      <c r="IOF24" s="23"/>
      <c r="IOG24" s="23"/>
      <c r="IOH24" s="23"/>
      <c r="IOI24" s="23"/>
      <c r="IOJ24" s="23"/>
      <c r="IOK24" s="23"/>
      <c r="IOL24" s="23"/>
      <c r="IOM24" s="23"/>
      <c r="ION24" s="23"/>
      <c r="IOO24" s="23"/>
      <c r="IOP24" s="23"/>
      <c r="IOQ24" s="23"/>
      <c r="IOR24" s="43"/>
      <c r="IOS24" s="43"/>
      <c r="IOT24" s="24"/>
      <c r="IOU24" s="24"/>
      <c r="IOV24" s="24"/>
      <c r="IOW24" s="13"/>
      <c r="IOX24" s="13"/>
      <c r="IOY24" s="13"/>
      <c r="IOZ24" s="13"/>
      <c r="IPA24" s="13"/>
      <c r="IPB24" s="13"/>
      <c r="IPC24" s="14"/>
      <c r="IPD24" s="14"/>
      <c r="IPE24" s="14"/>
      <c r="IPF24" s="44"/>
      <c r="IPG24" s="15"/>
      <c r="IPH24" s="15"/>
      <c r="IPI24" s="15"/>
      <c r="IPJ24" s="15"/>
      <c r="IPK24" s="15"/>
      <c r="IPL24" s="15"/>
      <c r="IPM24" s="16"/>
      <c r="IPN24" s="16"/>
      <c r="IPO24" s="16"/>
      <c r="IPP24" s="16"/>
      <c r="IPQ24" s="16"/>
      <c r="IPR24" s="45"/>
      <c r="IPS24" s="45"/>
      <c r="IPT24" s="46"/>
      <c r="IPU24" s="46"/>
      <c r="IPV24" s="46"/>
      <c r="IPW24" s="46"/>
      <c r="IPX24" s="46"/>
      <c r="IPY24" s="46"/>
      <c r="IPZ24" s="46"/>
      <c r="IQA24" s="46"/>
      <c r="IQB24" s="46"/>
      <c r="IQC24" s="46"/>
      <c r="IQD24" s="46"/>
      <c r="IQE24" s="46"/>
      <c r="IQF24" s="46"/>
      <c r="IQG24" s="46"/>
      <c r="IQH24" s="46"/>
      <c r="IQI24" s="46"/>
      <c r="IQJ24" s="46"/>
      <c r="IQK24" s="46"/>
      <c r="IQL24" s="46"/>
      <c r="IQM24" s="46"/>
      <c r="IQN24" s="46"/>
      <c r="IQO24" s="46"/>
      <c r="IQP24" s="46"/>
      <c r="IQQ24" s="11"/>
      <c r="IQR24" s="11"/>
      <c r="IQS24" s="12"/>
      <c r="IQT24" s="23"/>
      <c r="IQU24" s="23"/>
      <c r="IQV24" s="23"/>
      <c r="IQW24" s="23"/>
      <c r="IQX24" s="23"/>
      <c r="IQY24" s="23"/>
      <c r="IQZ24" s="23"/>
      <c r="IRA24" s="23"/>
      <c r="IRB24" s="23"/>
      <c r="IRC24" s="23"/>
      <c r="IRD24" s="23"/>
      <c r="IRE24" s="23"/>
      <c r="IRF24" s="23"/>
      <c r="IRG24" s="23"/>
      <c r="IRH24" s="23"/>
      <c r="IRI24" s="23"/>
      <c r="IRJ24" s="23"/>
      <c r="IRK24" s="23"/>
      <c r="IRL24" s="23"/>
      <c r="IRM24" s="23"/>
      <c r="IRN24" s="23"/>
      <c r="IRO24" s="23"/>
      <c r="IRP24" s="43"/>
      <c r="IRQ24" s="43"/>
      <c r="IRR24" s="24"/>
      <c r="IRS24" s="24"/>
      <c r="IRT24" s="24"/>
      <c r="IRU24" s="13"/>
      <c r="IRV24" s="13"/>
      <c r="IRW24" s="13"/>
      <c r="IRX24" s="13"/>
      <c r="IRY24" s="13"/>
      <c r="IRZ24" s="13"/>
      <c r="ISA24" s="14"/>
      <c r="ISB24" s="14"/>
      <c r="ISC24" s="14"/>
      <c r="ISD24" s="44"/>
      <c r="ISE24" s="15"/>
      <c r="ISF24" s="15"/>
      <c r="ISG24" s="15"/>
      <c r="ISH24" s="15"/>
      <c r="ISI24" s="15"/>
      <c r="ISJ24" s="15"/>
      <c r="ISK24" s="16"/>
      <c r="ISL24" s="16"/>
      <c r="ISM24" s="16"/>
      <c r="ISN24" s="16"/>
      <c r="ISO24" s="16"/>
      <c r="ISP24" s="45"/>
      <c r="ISQ24" s="45"/>
      <c r="ISR24" s="46"/>
      <c r="ISS24" s="46"/>
      <c r="IST24" s="46"/>
      <c r="ISU24" s="46"/>
      <c r="ISV24" s="46"/>
      <c r="ISW24" s="46"/>
      <c r="ISX24" s="46"/>
      <c r="ISY24" s="46"/>
      <c r="ISZ24" s="46"/>
      <c r="ITA24" s="46"/>
      <c r="ITB24" s="46"/>
      <c r="ITC24" s="46"/>
      <c r="ITD24" s="46"/>
      <c r="ITE24" s="46"/>
      <c r="ITF24" s="46"/>
      <c r="ITG24" s="46"/>
      <c r="ITH24" s="46"/>
      <c r="ITI24" s="46"/>
      <c r="ITJ24" s="46"/>
      <c r="ITK24" s="46"/>
      <c r="ITL24" s="46"/>
      <c r="ITM24" s="46"/>
      <c r="ITN24" s="46"/>
      <c r="ITO24" s="11"/>
      <c r="ITP24" s="11"/>
      <c r="ITQ24" s="12"/>
      <c r="ITR24" s="23"/>
      <c r="ITS24" s="23"/>
      <c r="ITT24" s="23"/>
      <c r="ITU24" s="23"/>
      <c r="ITV24" s="23"/>
      <c r="ITW24" s="23"/>
      <c r="ITX24" s="23"/>
      <c r="ITY24" s="23"/>
      <c r="ITZ24" s="23"/>
      <c r="IUA24" s="23"/>
      <c r="IUB24" s="23"/>
      <c r="IUC24" s="23"/>
      <c r="IUD24" s="23"/>
      <c r="IUE24" s="23"/>
      <c r="IUF24" s="23"/>
      <c r="IUG24" s="23"/>
      <c r="IUH24" s="23"/>
      <c r="IUI24" s="23"/>
      <c r="IUJ24" s="23"/>
      <c r="IUK24" s="23"/>
      <c r="IUL24" s="23"/>
      <c r="IUM24" s="23"/>
      <c r="IUN24" s="43"/>
      <c r="IUO24" s="43"/>
      <c r="IUP24" s="24"/>
      <c r="IUQ24" s="24"/>
      <c r="IUR24" s="24"/>
      <c r="IUS24" s="13"/>
      <c r="IUT24" s="13"/>
      <c r="IUU24" s="13"/>
      <c r="IUV24" s="13"/>
      <c r="IUW24" s="13"/>
      <c r="IUX24" s="13"/>
      <c r="IUY24" s="14"/>
      <c r="IUZ24" s="14"/>
      <c r="IVA24" s="14"/>
      <c r="IVB24" s="44"/>
      <c r="IVC24" s="15"/>
      <c r="IVD24" s="15"/>
      <c r="IVE24" s="15"/>
      <c r="IVF24" s="15"/>
      <c r="IVG24" s="15"/>
      <c r="IVH24" s="15"/>
      <c r="IVI24" s="16"/>
      <c r="IVJ24" s="16"/>
      <c r="IVK24" s="16"/>
      <c r="IVL24" s="16"/>
      <c r="IVM24" s="16"/>
      <c r="IVN24" s="45"/>
      <c r="IVO24" s="45"/>
      <c r="IVP24" s="46"/>
      <c r="IVQ24" s="46"/>
      <c r="IVR24" s="46"/>
      <c r="IVS24" s="46"/>
      <c r="IVT24" s="46"/>
      <c r="IVU24" s="46"/>
      <c r="IVV24" s="46"/>
      <c r="IVW24" s="46"/>
      <c r="IVX24" s="46"/>
      <c r="IVY24" s="46"/>
      <c r="IVZ24" s="46"/>
      <c r="IWA24" s="46"/>
      <c r="IWB24" s="46"/>
      <c r="IWC24" s="46"/>
      <c r="IWD24" s="46"/>
      <c r="IWE24" s="46"/>
      <c r="IWF24" s="46"/>
      <c r="IWG24" s="46"/>
      <c r="IWH24" s="46"/>
      <c r="IWI24" s="46"/>
      <c r="IWJ24" s="46"/>
      <c r="IWK24" s="46"/>
      <c r="IWL24" s="46"/>
      <c r="IWM24" s="11"/>
      <c r="IWN24" s="11"/>
      <c r="IWO24" s="12"/>
      <c r="IWP24" s="23"/>
      <c r="IWQ24" s="23"/>
      <c r="IWR24" s="23"/>
      <c r="IWS24" s="23"/>
      <c r="IWT24" s="23"/>
      <c r="IWU24" s="23"/>
      <c r="IWV24" s="23"/>
      <c r="IWW24" s="23"/>
      <c r="IWX24" s="23"/>
      <c r="IWY24" s="23"/>
      <c r="IWZ24" s="23"/>
      <c r="IXA24" s="23"/>
      <c r="IXB24" s="23"/>
      <c r="IXC24" s="23"/>
      <c r="IXD24" s="23"/>
      <c r="IXE24" s="23"/>
      <c r="IXF24" s="23"/>
      <c r="IXG24" s="23"/>
      <c r="IXH24" s="23"/>
      <c r="IXI24" s="23"/>
      <c r="IXJ24" s="23"/>
      <c r="IXK24" s="23"/>
      <c r="IXL24" s="43"/>
      <c r="IXM24" s="43"/>
      <c r="IXN24" s="24"/>
      <c r="IXO24" s="24"/>
      <c r="IXP24" s="24"/>
      <c r="IXQ24" s="13"/>
      <c r="IXR24" s="13"/>
      <c r="IXS24" s="13"/>
      <c r="IXT24" s="13"/>
      <c r="IXU24" s="13"/>
      <c r="IXV24" s="13"/>
      <c r="IXW24" s="14"/>
      <c r="IXX24" s="14"/>
      <c r="IXY24" s="14"/>
      <c r="IXZ24" s="44"/>
      <c r="IYA24" s="15"/>
      <c r="IYB24" s="15"/>
      <c r="IYC24" s="15"/>
      <c r="IYD24" s="15"/>
      <c r="IYE24" s="15"/>
      <c r="IYF24" s="15"/>
      <c r="IYG24" s="16"/>
      <c r="IYH24" s="16"/>
      <c r="IYI24" s="16"/>
      <c r="IYJ24" s="16"/>
      <c r="IYK24" s="16"/>
      <c r="IYL24" s="45"/>
      <c r="IYM24" s="45"/>
      <c r="IYN24" s="46"/>
      <c r="IYO24" s="46"/>
      <c r="IYP24" s="46"/>
      <c r="IYQ24" s="46"/>
      <c r="IYR24" s="46"/>
      <c r="IYS24" s="46"/>
      <c r="IYT24" s="46"/>
      <c r="IYU24" s="46"/>
      <c r="IYV24" s="46"/>
      <c r="IYW24" s="46"/>
      <c r="IYX24" s="46"/>
      <c r="IYY24" s="46"/>
      <c r="IYZ24" s="46"/>
      <c r="IZA24" s="46"/>
      <c r="IZB24" s="46"/>
      <c r="IZC24" s="46"/>
      <c r="IZD24" s="46"/>
      <c r="IZE24" s="46"/>
      <c r="IZF24" s="46"/>
      <c r="IZG24" s="46"/>
      <c r="IZH24" s="46"/>
      <c r="IZI24" s="46"/>
      <c r="IZJ24" s="46"/>
      <c r="IZK24" s="11"/>
      <c r="IZL24" s="11"/>
      <c r="IZM24" s="12"/>
      <c r="IZN24" s="23"/>
      <c r="IZO24" s="23"/>
      <c r="IZP24" s="23"/>
      <c r="IZQ24" s="23"/>
      <c r="IZR24" s="23"/>
      <c r="IZS24" s="23"/>
      <c r="IZT24" s="23"/>
      <c r="IZU24" s="23"/>
      <c r="IZV24" s="23"/>
      <c r="IZW24" s="23"/>
      <c r="IZX24" s="23"/>
      <c r="IZY24" s="23"/>
      <c r="IZZ24" s="23"/>
      <c r="JAA24" s="23"/>
      <c r="JAB24" s="23"/>
      <c r="JAC24" s="23"/>
      <c r="JAD24" s="23"/>
      <c r="JAE24" s="23"/>
      <c r="JAF24" s="23"/>
      <c r="JAG24" s="23"/>
      <c r="JAH24" s="23"/>
      <c r="JAI24" s="23"/>
      <c r="JAJ24" s="43"/>
      <c r="JAK24" s="43"/>
      <c r="JAL24" s="24"/>
      <c r="JAM24" s="24"/>
      <c r="JAN24" s="24"/>
      <c r="JAO24" s="13"/>
      <c r="JAP24" s="13"/>
      <c r="JAQ24" s="13"/>
      <c r="JAR24" s="13"/>
      <c r="JAS24" s="13"/>
      <c r="JAT24" s="13"/>
      <c r="JAU24" s="14"/>
      <c r="JAV24" s="14"/>
      <c r="JAW24" s="14"/>
      <c r="JAX24" s="44"/>
      <c r="JAY24" s="15"/>
      <c r="JAZ24" s="15"/>
      <c r="JBA24" s="15"/>
      <c r="JBB24" s="15"/>
      <c r="JBC24" s="15"/>
      <c r="JBD24" s="15"/>
      <c r="JBE24" s="16"/>
      <c r="JBF24" s="16"/>
      <c r="JBG24" s="16"/>
      <c r="JBH24" s="16"/>
      <c r="JBI24" s="16"/>
      <c r="JBJ24" s="45"/>
      <c r="JBK24" s="45"/>
      <c r="JBL24" s="46"/>
      <c r="JBM24" s="46"/>
      <c r="JBN24" s="46"/>
      <c r="JBO24" s="46"/>
      <c r="JBP24" s="46"/>
      <c r="JBQ24" s="46"/>
      <c r="JBR24" s="46"/>
      <c r="JBS24" s="46"/>
      <c r="JBT24" s="46"/>
      <c r="JBU24" s="46"/>
      <c r="JBV24" s="46"/>
      <c r="JBW24" s="46"/>
      <c r="JBX24" s="46"/>
      <c r="JBY24" s="46"/>
      <c r="JBZ24" s="46"/>
      <c r="JCA24" s="46"/>
      <c r="JCB24" s="46"/>
      <c r="JCC24" s="46"/>
      <c r="JCD24" s="46"/>
      <c r="JCE24" s="46"/>
      <c r="JCF24" s="46"/>
      <c r="JCG24" s="46"/>
      <c r="JCH24" s="46"/>
      <c r="JCI24" s="11"/>
      <c r="JCJ24" s="11"/>
      <c r="JCK24" s="12"/>
      <c r="JCL24" s="23"/>
      <c r="JCM24" s="23"/>
      <c r="JCN24" s="23"/>
      <c r="JCO24" s="23"/>
      <c r="JCP24" s="23"/>
      <c r="JCQ24" s="23"/>
      <c r="JCR24" s="23"/>
      <c r="JCS24" s="23"/>
      <c r="JCT24" s="23"/>
      <c r="JCU24" s="23"/>
      <c r="JCV24" s="23"/>
      <c r="JCW24" s="23"/>
      <c r="JCX24" s="23"/>
      <c r="JCY24" s="23"/>
      <c r="JCZ24" s="23"/>
      <c r="JDA24" s="23"/>
      <c r="JDB24" s="23"/>
      <c r="JDC24" s="23"/>
      <c r="JDD24" s="23"/>
      <c r="JDE24" s="23"/>
      <c r="JDF24" s="23"/>
      <c r="JDG24" s="23"/>
      <c r="JDH24" s="43"/>
      <c r="JDI24" s="43"/>
      <c r="JDJ24" s="24"/>
      <c r="JDK24" s="24"/>
      <c r="JDL24" s="24"/>
      <c r="JDM24" s="13"/>
      <c r="JDN24" s="13"/>
      <c r="JDO24" s="13"/>
      <c r="JDP24" s="13"/>
      <c r="JDQ24" s="13"/>
      <c r="JDR24" s="13"/>
      <c r="JDS24" s="14"/>
      <c r="JDT24" s="14"/>
      <c r="JDU24" s="14"/>
      <c r="JDV24" s="44"/>
      <c r="JDW24" s="15"/>
      <c r="JDX24" s="15"/>
      <c r="JDY24" s="15"/>
      <c r="JDZ24" s="15"/>
      <c r="JEA24" s="15"/>
      <c r="JEB24" s="15"/>
      <c r="JEC24" s="16"/>
      <c r="JED24" s="16"/>
      <c r="JEE24" s="16"/>
      <c r="JEF24" s="16"/>
      <c r="JEG24" s="16"/>
      <c r="JEH24" s="45"/>
      <c r="JEI24" s="45"/>
      <c r="JEJ24" s="46"/>
      <c r="JEK24" s="46"/>
      <c r="JEL24" s="46"/>
      <c r="JEM24" s="46"/>
      <c r="JEN24" s="46"/>
      <c r="JEO24" s="46"/>
      <c r="JEP24" s="46"/>
      <c r="JEQ24" s="46"/>
      <c r="JER24" s="46"/>
      <c r="JES24" s="46"/>
      <c r="JET24" s="46"/>
      <c r="JEU24" s="46"/>
      <c r="JEV24" s="46"/>
      <c r="JEW24" s="46"/>
      <c r="JEX24" s="46"/>
      <c r="JEY24" s="46"/>
      <c r="JEZ24" s="46"/>
      <c r="JFA24" s="46"/>
      <c r="JFB24" s="46"/>
      <c r="JFC24" s="46"/>
      <c r="JFD24" s="46"/>
      <c r="JFE24" s="46"/>
      <c r="JFF24" s="46"/>
      <c r="JFG24" s="11"/>
      <c r="JFH24" s="11"/>
      <c r="JFI24" s="12"/>
      <c r="JFJ24" s="23"/>
      <c r="JFK24" s="23"/>
      <c r="JFL24" s="23"/>
      <c r="JFM24" s="23"/>
      <c r="JFN24" s="23"/>
      <c r="JFO24" s="23"/>
      <c r="JFP24" s="23"/>
      <c r="JFQ24" s="23"/>
      <c r="JFR24" s="23"/>
      <c r="JFS24" s="23"/>
      <c r="JFT24" s="23"/>
      <c r="JFU24" s="23"/>
      <c r="JFV24" s="23"/>
      <c r="JFW24" s="23"/>
      <c r="JFX24" s="23"/>
      <c r="JFY24" s="23"/>
      <c r="JFZ24" s="23"/>
      <c r="JGA24" s="23"/>
      <c r="JGB24" s="23"/>
      <c r="JGC24" s="23"/>
      <c r="JGD24" s="23"/>
      <c r="JGE24" s="23"/>
      <c r="JGF24" s="43"/>
      <c r="JGG24" s="43"/>
      <c r="JGH24" s="24"/>
      <c r="JGI24" s="24"/>
      <c r="JGJ24" s="24"/>
      <c r="JGK24" s="13"/>
      <c r="JGL24" s="13"/>
      <c r="JGM24" s="13"/>
      <c r="JGN24" s="13"/>
      <c r="JGO24" s="13"/>
      <c r="JGP24" s="13"/>
      <c r="JGQ24" s="14"/>
      <c r="JGR24" s="14"/>
      <c r="JGS24" s="14"/>
      <c r="JGT24" s="44"/>
      <c r="JGU24" s="15"/>
      <c r="JGV24" s="15"/>
      <c r="JGW24" s="15"/>
      <c r="JGX24" s="15"/>
      <c r="JGY24" s="15"/>
      <c r="JGZ24" s="15"/>
      <c r="JHA24" s="16"/>
      <c r="JHB24" s="16"/>
      <c r="JHC24" s="16"/>
      <c r="JHD24" s="16"/>
      <c r="JHE24" s="16"/>
      <c r="JHF24" s="45"/>
      <c r="JHG24" s="45"/>
      <c r="JHH24" s="46"/>
      <c r="JHI24" s="46"/>
      <c r="JHJ24" s="46"/>
      <c r="JHK24" s="46"/>
      <c r="JHL24" s="46"/>
      <c r="JHM24" s="46"/>
      <c r="JHN24" s="46"/>
      <c r="JHO24" s="46"/>
      <c r="JHP24" s="46"/>
      <c r="JHQ24" s="46"/>
      <c r="JHR24" s="46"/>
      <c r="JHS24" s="46"/>
      <c r="JHT24" s="46"/>
      <c r="JHU24" s="46"/>
      <c r="JHV24" s="46"/>
      <c r="JHW24" s="46"/>
      <c r="JHX24" s="46"/>
      <c r="JHY24" s="46"/>
      <c r="JHZ24" s="46"/>
      <c r="JIA24" s="46"/>
      <c r="JIB24" s="46"/>
      <c r="JIC24" s="46"/>
      <c r="JID24" s="46"/>
      <c r="JIE24" s="11"/>
      <c r="JIF24" s="11"/>
      <c r="JIG24" s="12"/>
      <c r="JIH24" s="23"/>
      <c r="JII24" s="23"/>
      <c r="JIJ24" s="23"/>
      <c r="JIK24" s="23"/>
      <c r="JIL24" s="23"/>
      <c r="JIM24" s="23"/>
      <c r="JIN24" s="23"/>
      <c r="JIO24" s="23"/>
      <c r="JIP24" s="23"/>
      <c r="JIQ24" s="23"/>
      <c r="JIR24" s="23"/>
      <c r="JIS24" s="23"/>
      <c r="JIT24" s="23"/>
      <c r="JIU24" s="23"/>
      <c r="JIV24" s="23"/>
      <c r="JIW24" s="23"/>
      <c r="JIX24" s="23"/>
      <c r="JIY24" s="23"/>
      <c r="JIZ24" s="23"/>
      <c r="JJA24" s="23"/>
      <c r="JJB24" s="23"/>
      <c r="JJC24" s="23"/>
      <c r="JJD24" s="43"/>
      <c r="JJE24" s="43"/>
      <c r="JJF24" s="24"/>
      <c r="JJG24" s="24"/>
      <c r="JJH24" s="24"/>
      <c r="JJI24" s="13"/>
      <c r="JJJ24" s="13"/>
      <c r="JJK24" s="13"/>
      <c r="JJL24" s="13"/>
      <c r="JJM24" s="13"/>
      <c r="JJN24" s="13"/>
      <c r="JJO24" s="14"/>
      <c r="JJP24" s="14"/>
      <c r="JJQ24" s="14"/>
      <c r="JJR24" s="44"/>
      <c r="JJS24" s="15"/>
      <c r="JJT24" s="15"/>
      <c r="JJU24" s="15"/>
      <c r="JJV24" s="15"/>
      <c r="JJW24" s="15"/>
      <c r="JJX24" s="15"/>
      <c r="JJY24" s="16"/>
      <c r="JJZ24" s="16"/>
      <c r="JKA24" s="16"/>
      <c r="JKB24" s="16"/>
      <c r="JKC24" s="16"/>
      <c r="JKD24" s="45"/>
      <c r="JKE24" s="45"/>
      <c r="JKF24" s="46"/>
      <c r="JKG24" s="46"/>
      <c r="JKH24" s="46"/>
      <c r="JKI24" s="46"/>
      <c r="JKJ24" s="46"/>
      <c r="JKK24" s="46"/>
      <c r="JKL24" s="46"/>
      <c r="JKM24" s="46"/>
      <c r="JKN24" s="46"/>
      <c r="JKO24" s="46"/>
      <c r="JKP24" s="46"/>
      <c r="JKQ24" s="46"/>
      <c r="JKR24" s="46"/>
      <c r="JKS24" s="46"/>
      <c r="JKT24" s="46"/>
      <c r="JKU24" s="46"/>
      <c r="JKV24" s="46"/>
      <c r="JKW24" s="46"/>
      <c r="JKX24" s="46"/>
      <c r="JKY24" s="46"/>
      <c r="JKZ24" s="46"/>
      <c r="JLA24" s="46"/>
      <c r="JLB24" s="46"/>
      <c r="JLC24" s="11"/>
      <c r="JLD24" s="11"/>
      <c r="JLE24" s="12"/>
      <c r="JLF24" s="23"/>
      <c r="JLG24" s="23"/>
      <c r="JLH24" s="23"/>
      <c r="JLI24" s="23"/>
      <c r="JLJ24" s="23"/>
      <c r="JLK24" s="23"/>
      <c r="JLL24" s="23"/>
      <c r="JLM24" s="23"/>
      <c r="JLN24" s="23"/>
      <c r="JLO24" s="23"/>
      <c r="JLP24" s="23"/>
      <c r="JLQ24" s="23"/>
      <c r="JLR24" s="23"/>
      <c r="JLS24" s="23"/>
      <c r="JLT24" s="23"/>
      <c r="JLU24" s="23"/>
      <c r="JLV24" s="23"/>
      <c r="JLW24" s="23"/>
      <c r="JLX24" s="23"/>
      <c r="JLY24" s="23"/>
      <c r="JLZ24" s="23"/>
      <c r="JMA24" s="23"/>
      <c r="JMB24" s="43"/>
      <c r="JMC24" s="43"/>
      <c r="JMD24" s="24"/>
      <c r="JME24" s="24"/>
      <c r="JMF24" s="24"/>
      <c r="JMG24" s="13"/>
      <c r="JMH24" s="13"/>
      <c r="JMI24" s="13"/>
      <c r="JMJ24" s="13"/>
      <c r="JMK24" s="13"/>
      <c r="JML24" s="13"/>
      <c r="JMM24" s="14"/>
      <c r="JMN24" s="14"/>
      <c r="JMO24" s="14"/>
      <c r="JMP24" s="44"/>
      <c r="JMQ24" s="15"/>
      <c r="JMR24" s="15"/>
      <c r="JMS24" s="15"/>
      <c r="JMT24" s="15"/>
      <c r="JMU24" s="15"/>
      <c r="JMV24" s="15"/>
      <c r="JMW24" s="16"/>
      <c r="JMX24" s="16"/>
      <c r="JMY24" s="16"/>
      <c r="JMZ24" s="16"/>
      <c r="JNA24" s="16"/>
      <c r="JNB24" s="45"/>
      <c r="JNC24" s="45"/>
      <c r="JND24" s="46"/>
      <c r="JNE24" s="46"/>
      <c r="JNF24" s="46"/>
      <c r="JNG24" s="46"/>
      <c r="JNH24" s="46"/>
      <c r="JNI24" s="46"/>
      <c r="JNJ24" s="46"/>
      <c r="JNK24" s="46"/>
      <c r="JNL24" s="46"/>
      <c r="JNM24" s="46"/>
      <c r="JNN24" s="46"/>
      <c r="JNO24" s="46"/>
      <c r="JNP24" s="46"/>
      <c r="JNQ24" s="46"/>
      <c r="JNR24" s="46"/>
      <c r="JNS24" s="46"/>
      <c r="JNT24" s="46"/>
      <c r="JNU24" s="46"/>
      <c r="JNV24" s="46"/>
      <c r="JNW24" s="46"/>
      <c r="JNX24" s="46"/>
      <c r="JNY24" s="46"/>
      <c r="JNZ24" s="46"/>
      <c r="JOA24" s="11"/>
      <c r="JOB24" s="11"/>
      <c r="JOC24" s="12"/>
      <c r="JOD24" s="23"/>
      <c r="JOE24" s="23"/>
      <c r="JOF24" s="23"/>
      <c r="JOG24" s="23"/>
      <c r="JOH24" s="23"/>
      <c r="JOI24" s="23"/>
      <c r="JOJ24" s="23"/>
      <c r="JOK24" s="23"/>
      <c r="JOL24" s="23"/>
      <c r="JOM24" s="23"/>
      <c r="JON24" s="23"/>
      <c r="JOO24" s="23"/>
      <c r="JOP24" s="23"/>
      <c r="JOQ24" s="23"/>
      <c r="JOR24" s="23"/>
      <c r="JOS24" s="23"/>
      <c r="JOT24" s="23"/>
      <c r="JOU24" s="23"/>
      <c r="JOV24" s="23"/>
      <c r="JOW24" s="23"/>
      <c r="JOX24" s="23"/>
      <c r="JOY24" s="23"/>
      <c r="JOZ24" s="43"/>
      <c r="JPA24" s="43"/>
      <c r="JPB24" s="24"/>
      <c r="JPC24" s="24"/>
      <c r="JPD24" s="24"/>
      <c r="JPE24" s="13"/>
      <c r="JPF24" s="13"/>
      <c r="JPG24" s="13"/>
      <c r="JPH24" s="13"/>
      <c r="JPI24" s="13"/>
      <c r="JPJ24" s="13"/>
      <c r="JPK24" s="14"/>
      <c r="JPL24" s="14"/>
      <c r="JPM24" s="14"/>
      <c r="JPN24" s="44"/>
      <c r="JPO24" s="15"/>
      <c r="JPP24" s="15"/>
      <c r="JPQ24" s="15"/>
      <c r="JPR24" s="15"/>
      <c r="JPS24" s="15"/>
      <c r="JPT24" s="15"/>
      <c r="JPU24" s="16"/>
      <c r="JPV24" s="16"/>
      <c r="JPW24" s="16"/>
      <c r="JPX24" s="16"/>
      <c r="JPY24" s="16"/>
      <c r="JPZ24" s="45"/>
      <c r="JQA24" s="45"/>
      <c r="JQB24" s="46"/>
      <c r="JQC24" s="46"/>
      <c r="JQD24" s="46"/>
      <c r="JQE24" s="46"/>
      <c r="JQF24" s="46"/>
      <c r="JQG24" s="46"/>
      <c r="JQH24" s="46"/>
      <c r="JQI24" s="46"/>
      <c r="JQJ24" s="46"/>
      <c r="JQK24" s="46"/>
      <c r="JQL24" s="46"/>
      <c r="JQM24" s="46"/>
      <c r="JQN24" s="46"/>
      <c r="JQO24" s="46"/>
      <c r="JQP24" s="46"/>
      <c r="JQQ24" s="46"/>
      <c r="JQR24" s="46"/>
      <c r="JQS24" s="46"/>
      <c r="JQT24" s="46"/>
      <c r="JQU24" s="46"/>
      <c r="JQV24" s="46"/>
      <c r="JQW24" s="46"/>
      <c r="JQX24" s="46"/>
      <c r="JQY24" s="11"/>
      <c r="JQZ24" s="11"/>
      <c r="JRA24" s="12"/>
      <c r="JRB24" s="23"/>
      <c r="JRC24" s="23"/>
      <c r="JRD24" s="23"/>
      <c r="JRE24" s="23"/>
      <c r="JRF24" s="23"/>
      <c r="JRG24" s="23"/>
      <c r="JRH24" s="23"/>
      <c r="JRI24" s="23"/>
      <c r="JRJ24" s="23"/>
      <c r="JRK24" s="23"/>
      <c r="JRL24" s="23"/>
      <c r="JRM24" s="23"/>
      <c r="JRN24" s="23"/>
      <c r="JRO24" s="23"/>
      <c r="JRP24" s="23"/>
      <c r="JRQ24" s="23"/>
      <c r="JRR24" s="23"/>
      <c r="JRS24" s="23"/>
      <c r="JRT24" s="23"/>
      <c r="JRU24" s="23"/>
      <c r="JRV24" s="23"/>
      <c r="JRW24" s="23"/>
      <c r="JRX24" s="43"/>
      <c r="JRY24" s="43"/>
      <c r="JRZ24" s="24"/>
      <c r="JSA24" s="24"/>
      <c r="JSB24" s="24"/>
      <c r="JSC24" s="13"/>
      <c r="JSD24" s="13"/>
      <c r="JSE24" s="13"/>
      <c r="JSF24" s="13"/>
      <c r="JSG24" s="13"/>
      <c r="JSH24" s="13"/>
      <c r="JSI24" s="14"/>
      <c r="JSJ24" s="14"/>
      <c r="JSK24" s="14"/>
      <c r="JSL24" s="44"/>
      <c r="JSM24" s="15"/>
      <c r="JSN24" s="15"/>
      <c r="JSO24" s="15"/>
      <c r="JSP24" s="15"/>
      <c r="JSQ24" s="15"/>
      <c r="JSR24" s="15"/>
      <c r="JSS24" s="16"/>
      <c r="JST24" s="16"/>
      <c r="JSU24" s="16"/>
      <c r="JSV24" s="16"/>
      <c r="JSW24" s="16"/>
      <c r="JSX24" s="45"/>
      <c r="JSY24" s="45"/>
      <c r="JSZ24" s="46"/>
      <c r="JTA24" s="46"/>
      <c r="JTB24" s="46"/>
      <c r="JTC24" s="46"/>
      <c r="JTD24" s="46"/>
      <c r="JTE24" s="46"/>
      <c r="JTF24" s="46"/>
      <c r="JTG24" s="46"/>
      <c r="JTH24" s="46"/>
      <c r="JTI24" s="46"/>
      <c r="JTJ24" s="46"/>
      <c r="JTK24" s="46"/>
      <c r="JTL24" s="46"/>
      <c r="JTM24" s="46"/>
      <c r="JTN24" s="46"/>
      <c r="JTO24" s="46"/>
      <c r="JTP24" s="46"/>
      <c r="JTQ24" s="46"/>
      <c r="JTR24" s="46"/>
      <c r="JTS24" s="46"/>
      <c r="JTT24" s="46"/>
      <c r="JTU24" s="46"/>
      <c r="JTV24" s="46"/>
      <c r="JTW24" s="11"/>
      <c r="JTX24" s="11"/>
      <c r="JTY24" s="12"/>
      <c r="JTZ24" s="23"/>
      <c r="JUA24" s="23"/>
      <c r="JUB24" s="23"/>
      <c r="JUC24" s="23"/>
      <c r="JUD24" s="23"/>
      <c r="JUE24" s="23"/>
      <c r="JUF24" s="23"/>
      <c r="JUG24" s="23"/>
      <c r="JUH24" s="23"/>
      <c r="JUI24" s="23"/>
      <c r="JUJ24" s="23"/>
      <c r="JUK24" s="23"/>
      <c r="JUL24" s="23"/>
      <c r="JUM24" s="23"/>
      <c r="JUN24" s="23"/>
      <c r="JUO24" s="23"/>
      <c r="JUP24" s="23"/>
      <c r="JUQ24" s="23"/>
      <c r="JUR24" s="23"/>
      <c r="JUS24" s="23"/>
      <c r="JUT24" s="23"/>
      <c r="JUU24" s="23"/>
      <c r="JUV24" s="43"/>
      <c r="JUW24" s="43"/>
      <c r="JUX24" s="24"/>
      <c r="JUY24" s="24"/>
      <c r="JUZ24" s="24"/>
      <c r="JVA24" s="13"/>
      <c r="JVB24" s="13"/>
      <c r="JVC24" s="13"/>
      <c r="JVD24" s="13"/>
      <c r="JVE24" s="13"/>
      <c r="JVF24" s="13"/>
      <c r="JVG24" s="14"/>
      <c r="JVH24" s="14"/>
      <c r="JVI24" s="14"/>
      <c r="JVJ24" s="44"/>
      <c r="JVK24" s="15"/>
      <c r="JVL24" s="15"/>
      <c r="JVM24" s="15"/>
      <c r="JVN24" s="15"/>
      <c r="JVO24" s="15"/>
      <c r="JVP24" s="15"/>
      <c r="JVQ24" s="16"/>
      <c r="JVR24" s="16"/>
      <c r="JVS24" s="16"/>
      <c r="JVT24" s="16"/>
      <c r="JVU24" s="16"/>
      <c r="JVV24" s="45"/>
      <c r="JVW24" s="45"/>
      <c r="JVX24" s="46"/>
      <c r="JVY24" s="46"/>
      <c r="JVZ24" s="46"/>
      <c r="JWA24" s="46"/>
      <c r="JWB24" s="46"/>
      <c r="JWC24" s="46"/>
      <c r="JWD24" s="46"/>
      <c r="JWE24" s="46"/>
      <c r="JWF24" s="46"/>
      <c r="JWG24" s="46"/>
      <c r="JWH24" s="46"/>
      <c r="JWI24" s="46"/>
      <c r="JWJ24" s="46"/>
      <c r="JWK24" s="46"/>
      <c r="JWL24" s="46"/>
      <c r="JWM24" s="46"/>
      <c r="JWN24" s="46"/>
      <c r="JWO24" s="46"/>
      <c r="JWP24" s="46"/>
      <c r="JWQ24" s="46"/>
      <c r="JWR24" s="46"/>
      <c r="JWS24" s="46"/>
      <c r="JWT24" s="46"/>
      <c r="JWU24" s="11"/>
      <c r="JWV24" s="11"/>
      <c r="JWW24" s="12"/>
      <c r="JWX24" s="23"/>
      <c r="JWY24" s="23"/>
      <c r="JWZ24" s="23"/>
      <c r="JXA24" s="23"/>
      <c r="JXB24" s="23"/>
      <c r="JXC24" s="23"/>
      <c r="JXD24" s="23"/>
      <c r="JXE24" s="23"/>
      <c r="JXF24" s="23"/>
      <c r="JXG24" s="23"/>
      <c r="JXH24" s="23"/>
      <c r="JXI24" s="23"/>
      <c r="JXJ24" s="23"/>
      <c r="JXK24" s="23"/>
      <c r="JXL24" s="23"/>
      <c r="JXM24" s="23"/>
      <c r="JXN24" s="23"/>
      <c r="JXO24" s="23"/>
      <c r="JXP24" s="23"/>
      <c r="JXQ24" s="23"/>
      <c r="JXR24" s="23"/>
      <c r="JXS24" s="23"/>
      <c r="JXT24" s="43"/>
      <c r="JXU24" s="43"/>
      <c r="JXV24" s="24"/>
      <c r="JXW24" s="24"/>
      <c r="JXX24" s="24"/>
      <c r="JXY24" s="13"/>
      <c r="JXZ24" s="13"/>
      <c r="JYA24" s="13"/>
      <c r="JYB24" s="13"/>
      <c r="JYC24" s="13"/>
      <c r="JYD24" s="13"/>
      <c r="JYE24" s="14"/>
      <c r="JYF24" s="14"/>
      <c r="JYG24" s="14"/>
      <c r="JYH24" s="44"/>
      <c r="JYI24" s="15"/>
      <c r="JYJ24" s="15"/>
      <c r="JYK24" s="15"/>
      <c r="JYL24" s="15"/>
      <c r="JYM24" s="15"/>
      <c r="JYN24" s="15"/>
      <c r="JYO24" s="16"/>
      <c r="JYP24" s="16"/>
      <c r="JYQ24" s="16"/>
      <c r="JYR24" s="16"/>
      <c r="JYS24" s="16"/>
      <c r="JYT24" s="45"/>
      <c r="JYU24" s="45"/>
      <c r="JYV24" s="46"/>
      <c r="JYW24" s="46"/>
      <c r="JYX24" s="46"/>
      <c r="JYY24" s="46"/>
      <c r="JYZ24" s="46"/>
      <c r="JZA24" s="46"/>
      <c r="JZB24" s="46"/>
      <c r="JZC24" s="46"/>
      <c r="JZD24" s="46"/>
      <c r="JZE24" s="46"/>
      <c r="JZF24" s="46"/>
      <c r="JZG24" s="46"/>
      <c r="JZH24" s="46"/>
      <c r="JZI24" s="46"/>
      <c r="JZJ24" s="46"/>
      <c r="JZK24" s="46"/>
      <c r="JZL24" s="46"/>
      <c r="JZM24" s="46"/>
      <c r="JZN24" s="46"/>
      <c r="JZO24" s="46"/>
      <c r="JZP24" s="46"/>
      <c r="JZQ24" s="46"/>
      <c r="JZR24" s="46"/>
      <c r="JZS24" s="11"/>
      <c r="JZT24" s="11"/>
      <c r="JZU24" s="12"/>
      <c r="JZV24" s="23"/>
      <c r="JZW24" s="23"/>
      <c r="JZX24" s="23"/>
      <c r="JZY24" s="23"/>
      <c r="JZZ24" s="23"/>
      <c r="KAA24" s="23"/>
      <c r="KAB24" s="23"/>
      <c r="KAC24" s="23"/>
      <c r="KAD24" s="23"/>
      <c r="KAE24" s="23"/>
      <c r="KAF24" s="23"/>
      <c r="KAG24" s="23"/>
      <c r="KAH24" s="23"/>
      <c r="KAI24" s="23"/>
      <c r="KAJ24" s="23"/>
      <c r="KAK24" s="23"/>
      <c r="KAL24" s="23"/>
      <c r="KAM24" s="23"/>
      <c r="KAN24" s="23"/>
      <c r="KAO24" s="23"/>
      <c r="KAP24" s="23"/>
      <c r="KAQ24" s="23"/>
      <c r="KAR24" s="43"/>
      <c r="KAS24" s="43"/>
      <c r="KAT24" s="24"/>
      <c r="KAU24" s="24"/>
      <c r="KAV24" s="24"/>
      <c r="KAW24" s="13"/>
      <c r="KAX24" s="13"/>
      <c r="KAY24" s="13"/>
      <c r="KAZ24" s="13"/>
      <c r="KBA24" s="13"/>
      <c r="KBB24" s="13"/>
      <c r="KBC24" s="14"/>
      <c r="KBD24" s="14"/>
      <c r="KBE24" s="14"/>
      <c r="KBF24" s="44"/>
      <c r="KBG24" s="15"/>
      <c r="KBH24" s="15"/>
      <c r="KBI24" s="15"/>
      <c r="KBJ24" s="15"/>
      <c r="KBK24" s="15"/>
      <c r="KBL24" s="15"/>
      <c r="KBM24" s="16"/>
      <c r="KBN24" s="16"/>
      <c r="KBO24" s="16"/>
      <c r="KBP24" s="16"/>
      <c r="KBQ24" s="16"/>
      <c r="KBR24" s="45"/>
      <c r="KBS24" s="45"/>
      <c r="KBT24" s="46"/>
      <c r="KBU24" s="46"/>
      <c r="KBV24" s="46"/>
      <c r="KBW24" s="46"/>
      <c r="KBX24" s="46"/>
      <c r="KBY24" s="46"/>
      <c r="KBZ24" s="46"/>
      <c r="KCA24" s="46"/>
      <c r="KCB24" s="46"/>
      <c r="KCC24" s="46"/>
      <c r="KCD24" s="46"/>
      <c r="KCE24" s="46"/>
      <c r="KCF24" s="46"/>
      <c r="KCG24" s="46"/>
      <c r="KCH24" s="46"/>
      <c r="KCI24" s="46"/>
      <c r="KCJ24" s="46"/>
      <c r="KCK24" s="46"/>
      <c r="KCL24" s="46"/>
      <c r="KCM24" s="46"/>
      <c r="KCN24" s="46"/>
      <c r="KCO24" s="46"/>
      <c r="KCP24" s="46"/>
      <c r="KCQ24" s="11"/>
      <c r="KCR24" s="11"/>
      <c r="KCS24" s="12"/>
      <c r="KCT24" s="23"/>
      <c r="KCU24" s="23"/>
      <c r="KCV24" s="23"/>
      <c r="KCW24" s="23"/>
      <c r="KCX24" s="23"/>
      <c r="KCY24" s="23"/>
      <c r="KCZ24" s="23"/>
      <c r="KDA24" s="23"/>
      <c r="KDB24" s="23"/>
      <c r="KDC24" s="23"/>
      <c r="KDD24" s="23"/>
      <c r="KDE24" s="23"/>
      <c r="KDF24" s="23"/>
      <c r="KDG24" s="23"/>
      <c r="KDH24" s="23"/>
      <c r="KDI24" s="23"/>
      <c r="KDJ24" s="23"/>
      <c r="KDK24" s="23"/>
      <c r="KDL24" s="23"/>
      <c r="KDM24" s="23"/>
      <c r="KDN24" s="23"/>
      <c r="KDO24" s="23"/>
      <c r="KDP24" s="43"/>
      <c r="KDQ24" s="43"/>
      <c r="KDR24" s="24"/>
      <c r="KDS24" s="24"/>
      <c r="KDT24" s="24"/>
      <c r="KDU24" s="13"/>
      <c r="KDV24" s="13"/>
      <c r="KDW24" s="13"/>
      <c r="KDX24" s="13"/>
      <c r="KDY24" s="13"/>
      <c r="KDZ24" s="13"/>
      <c r="KEA24" s="14"/>
      <c r="KEB24" s="14"/>
      <c r="KEC24" s="14"/>
      <c r="KED24" s="44"/>
      <c r="KEE24" s="15"/>
      <c r="KEF24" s="15"/>
      <c r="KEG24" s="15"/>
      <c r="KEH24" s="15"/>
      <c r="KEI24" s="15"/>
      <c r="KEJ24" s="15"/>
      <c r="KEK24" s="16"/>
      <c r="KEL24" s="16"/>
      <c r="KEM24" s="16"/>
      <c r="KEN24" s="16"/>
      <c r="KEO24" s="16"/>
      <c r="KEP24" s="45"/>
      <c r="KEQ24" s="45"/>
      <c r="KER24" s="46"/>
      <c r="KES24" s="46"/>
      <c r="KET24" s="46"/>
      <c r="KEU24" s="46"/>
      <c r="KEV24" s="46"/>
      <c r="KEW24" s="46"/>
      <c r="KEX24" s="46"/>
      <c r="KEY24" s="46"/>
      <c r="KEZ24" s="46"/>
      <c r="KFA24" s="46"/>
      <c r="KFB24" s="46"/>
      <c r="KFC24" s="46"/>
      <c r="KFD24" s="46"/>
      <c r="KFE24" s="46"/>
      <c r="KFF24" s="46"/>
      <c r="KFG24" s="46"/>
      <c r="KFH24" s="46"/>
      <c r="KFI24" s="46"/>
      <c r="KFJ24" s="46"/>
      <c r="KFK24" s="46"/>
      <c r="KFL24" s="46"/>
      <c r="KFM24" s="46"/>
      <c r="KFN24" s="46"/>
      <c r="KFO24" s="11"/>
      <c r="KFP24" s="11"/>
      <c r="KFQ24" s="12"/>
      <c r="KFR24" s="23"/>
      <c r="KFS24" s="23"/>
      <c r="KFT24" s="23"/>
      <c r="KFU24" s="23"/>
      <c r="KFV24" s="23"/>
      <c r="KFW24" s="23"/>
      <c r="KFX24" s="23"/>
      <c r="KFY24" s="23"/>
      <c r="KFZ24" s="23"/>
      <c r="KGA24" s="23"/>
      <c r="KGB24" s="23"/>
      <c r="KGC24" s="23"/>
      <c r="KGD24" s="23"/>
      <c r="KGE24" s="23"/>
      <c r="KGF24" s="23"/>
      <c r="KGG24" s="23"/>
      <c r="KGH24" s="23"/>
      <c r="KGI24" s="23"/>
      <c r="KGJ24" s="23"/>
      <c r="KGK24" s="23"/>
      <c r="KGL24" s="23"/>
      <c r="KGM24" s="23"/>
      <c r="KGN24" s="43"/>
      <c r="KGO24" s="43"/>
      <c r="KGP24" s="24"/>
      <c r="KGQ24" s="24"/>
      <c r="KGR24" s="24"/>
      <c r="KGS24" s="13"/>
      <c r="KGT24" s="13"/>
      <c r="KGU24" s="13"/>
      <c r="KGV24" s="13"/>
      <c r="KGW24" s="13"/>
      <c r="KGX24" s="13"/>
      <c r="KGY24" s="14"/>
      <c r="KGZ24" s="14"/>
      <c r="KHA24" s="14"/>
      <c r="KHB24" s="44"/>
      <c r="KHC24" s="15"/>
      <c r="KHD24" s="15"/>
      <c r="KHE24" s="15"/>
      <c r="KHF24" s="15"/>
      <c r="KHG24" s="15"/>
      <c r="KHH24" s="15"/>
      <c r="KHI24" s="16"/>
      <c r="KHJ24" s="16"/>
      <c r="KHK24" s="16"/>
      <c r="KHL24" s="16"/>
      <c r="KHM24" s="16"/>
      <c r="KHN24" s="45"/>
      <c r="KHO24" s="45"/>
      <c r="KHP24" s="46"/>
      <c r="KHQ24" s="46"/>
      <c r="KHR24" s="46"/>
      <c r="KHS24" s="46"/>
      <c r="KHT24" s="46"/>
      <c r="KHU24" s="46"/>
      <c r="KHV24" s="46"/>
      <c r="KHW24" s="46"/>
      <c r="KHX24" s="46"/>
      <c r="KHY24" s="46"/>
      <c r="KHZ24" s="46"/>
      <c r="KIA24" s="46"/>
      <c r="KIB24" s="46"/>
      <c r="KIC24" s="46"/>
      <c r="KID24" s="46"/>
      <c r="KIE24" s="46"/>
      <c r="KIF24" s="46"/>
      <c r="KIG24" s="46"/>
      <c r="KIH24" s="46"/>
      <c r="KII24" s="46"/>
      <c r="KIJ24" s="46"/>
      <c r="KIK24" s="46"/>
      <c r="KIL24" s="46"/>
      <c r="KIM24" s="11"/>
      <c r="KIN24" s="11"/>
      <c r="KIO24" s="12"/>
      <c r="KIP24" s="23"/>
      <c r="KIQ24" s="23"/>
      <c r="KIR24" s="23"/>
      <c r="KIS24" s="23"/>
      <c r="KIT24" s="23"/>
      <c r="KIU24" s="23"/>
      <c r="KIV24" s="23"/>
      <c r="KIW24" s="23"/>
      <c r="KIX24" s="23"/>
      <c r="KIY24" s="23"/>
      <c r="KIZ24" s="23"/>
      <c r="KJA24" s="23"/>
      <c r="KJB24" s="23"/>
      <c r="KJC24" s="23"/>
      <c r="KJD24" s="23"/>
      <c r="KJE24" s="23"/>
      <c r="KJF24" s="23"/>
      <c r="KJG24" s="23"/>
      <c r="KJH24" s="23"/>
      <c r="KJI24" s="23"/>
      <c r="KJJ24" s="23"/>
      <c r="KJK24" s="23"/>
      <c r="KJL24" s="43"/>
      <c r="KJM24" s="43"/>
      <c r="KJN24" s="24"/>
      <c r="KJO24" s="24"/>
      <c r="KJP24" s="24"/>
      <c r="KJQ24" s="13"/>
      <c r="KJR24" s="13"/>
      <c r="KJS24" s="13"/>
      <c r="KJT24" s="13"/>
      <c r="KJU24" s="13"/>
      <c r="KJV24" s="13"/>
      <c r="KJW24" s="14"/>
      <c r="KJX24" s="14"/>
      <c r="KJY24" s="14"/>
      <c r="KJZ24" s="44"/>
      <c r="KKA24" s="15"/>
      <c r="KKB24" s="15"/>
      <c r="KKC24" s="15"/>
      <c r="KKD24" s="15"/>
      <c r="KKE24" s="15"/>
      <c r="KKF24" s="15"/>
      <c r="KKG24" s="16"/>
      <c r="KKH24" s="16"/>
      <c r="KKI24" s="16"/>
      <c r="KKJ24" s="16"/>
      <c r="KKK24" s="16"/>
      <c r="KKL24" s="45"/>
      <c r="KKM24" s="45"/>
      <c r="KKN24" s="46"/>
      <c r="KKO24" s="46"/>
      <c r="KKP24" s="46"/>
      <c r="KKQ24" s="46"/>
      <c r="KKR24" s="46"/>
      <c r="KKS24" s="46"/>
      <c r="KKT24" s="46"/>
      <c r="KKU24" s="46"/>
      <c r="KKV24" s="46"/>
      <c r="KKW24" s="46"/>
      <c r="KKX24" s="46"/>
      <c r="KKY24" s="46"/>
      <c r="KKZ24" s="46"/>
      <c r="KLA24" s="46"/>
      <c r="KLB24" s="46"/>
      <c r="KLC24" s="46"/>
      <c r="KLD24" s="46"/>
      <c r="KLE24" s="46"/>
      <c r="KLF24" s="46"/>
      <c r="KLG24" s="46"/>
      <c r="KLH24" s="46"/>
      <c r="KLI24" s="46"/>
      <c r="KLJ24" s="46"/>
      <c r="KLK24" s="11"/>
      <c r="KLL24" s="11"/>
      <c r="KLM24" s="12"/>
      <c r="KLN24" s="23"/>
      <c r="KLO24" s="23"/>
      <c r="KLP24" s="23"/>
      <c r="KLQ24" s="23"/>
      <c r="KLR24" s="23"/>
      <c r="KLS24" s="23"/>
      <c r="KLT24" s="23"/>
      <c r="KLU24" s="23"/>
      <c r="KLV24" s="23"/>
      <c r="KLW24" s="23"/>
      <c r="KLX24" s="23"/>
      <c r="KLY24" s="23"/>
      <c r="KLZ24" s="23"/>
      <c r="KMA24" s="23"/>
      <c r="KMB24" s="23"/>
      <c r="KMC24" s="23"/>
      <c r="KMD24" s="23"/>
      <c r="KME24" s="23"/>
      <c r="KMF24" s="23"/>
      <c r="KMG24" s="23"/>
      <c r="KMH24" s="23"/>
      <c r="KMI24" s="23"/>
      <c r="KMJ24" s="43"/>
      <c r="KMK24" s="43"/>
      <c r="KML24" s="24"/>
      <c r="KMM24" s="24"/>
      <c r="KMN24" s="24"/>
      <c r="KMO24" s="13"/>
      <c r="KMP24" s="13"/>
      <c r="KMQ24" s="13"/>
      <c r="KMR24" s="13"/>
      <c r="KMS24" s="13"/>
      <c r="KMT24" s="13"/>
      <c r="KMU24" s="14"/>
      <c r="KMV24" s="14"/>
      <c r="KMW24" s="14"/>
      <c r="KMX24" s="44"/>
      <c r="KMY24" s="15"/>
      <c r="KMZ24" s="15"/>
      <c r="KNA24" s="15"/>
      <c r="KNB24" s="15"/>
      <c r="KNC24" s="15"/>
      <c r="KND24" s="15"/>
      <c r="KNE24" s="16"/>
      <c r="KNF24" s="16"/>
      <c r="KNG24" s="16"/>
      <c r="KNH24" s="16"/>
      <c r="KNI24" s="16"/>
      <c r="KNJ24" s="45"/>
      <c r="KNK24" s="45"/>
      <c r="KNL24" s="46"/>
      <c r="KNM24" s="46"/>
      <c r="KNN24" s="46"/>
      <c r="KNO24" s="46"/>
      <c r="KNP24" s="46"/>
      <c r="KNQ24" s="46"/>
      <c r="KNR24" s="46"/>
      <c r="KNS24" s="46"/>
      <c r="KNT24" s="46"/>
      <c r="KNU24" s="46"/>
      <c r="KNV24" s="46"/>
      <c r="KNW24" s="46"/>
      <c r="KNX24" s="46"/>
      <c r="KNY24" s="46"/>
      <c r="KNZ24" s="46"/>
      <c r="KOA24" s="46"/>
      <c r="KOB24" s="46"/>
      <c r="KOC24" s="46"/>
      <c r="KOD24" s="46"/>
      <c r="KOE24" s="46"/>
      <c r="KOF24" s="46"/>
      <c r="KOG24" s="46"/>
      <c r="KOH24" s="46"/>
      <c r="KOI24" s="11"/>
      <c r="KOJ24" s="11"/>
      <c r="KOK24" s="12"/>
      <c r="KOL24" s="23"/>
      <c r="KOM24" s="23"/>
      <c r="KON24" s="23"/>
      <c r="KOO24" s="23"/>
      <c r="KOP24" s="23"/>
      <c r="KOQ24" s="23"/>
      <c r="KOR24" s="23"/>
      <c r="KOS24" s="23"/>
      <c r="KOT24" s="23"/>
      <c r="KOU24" s="23"/>
      <c r="KOV24" s="23"/>
      <c r="KOW24" s="23"/>
      <c r="KOX24" s="23"/>
      <c r="KOY24" s="23"/>
      <c r="KOZ24" s="23"/>
      <c r="KPA24" s="23"/>
      <c r="KPB24" s="23"/>
      <c r="KPC24" s="23"/>
      <c r="KPD24" s="23"/>
      <c r="KPE24" s="23"/>
      <c r="KPF24" s="23"/>
      <c r="KPG24" s="23"/>
      <c r="KPH24" s="43"/>
      <c r="KPI24" s="43"/>
      <c r="KPJ24" s="24"/>
      <c r="KPK24" s="24"/>
      <c r="KPL24" s="24"/>
      <c r="KPM24" s="13"/>
      <c r="KPN24" s="13"/>
      <c r="KPO24" s="13"/>
      <c r="KPP24" s="13"/>
      <c r="KPQ24" s="13"/>
      <c r="KPR24" s="13"/>
      <c r="KPS24" s="14"/>
      <c r="KPT24" s="14"/>
      <c r="KPU24" s="14"/>
      <c r="KPV24" s="44"/>
      <c r="KPW24" s="15"/>
      <c r="KPX24" s="15"/>
      <c r="KPY24" s="15"/>
      <c r="KPZ24" s="15"/>
      <c r="KQA24" s="15"/>
      <c r="KQB24" s="15"/>
      <c r="KQC24" s="16"/>
      <c r="KQD24" s="16"/>
      <c r="KQE24" s="16"/>
      <c r="KQF24" s="16"/>
      <c r="KQG24" s="16"/>
      <c r="KQH24" s="45"/>
      <c r="KQI24" s="45"/>
      <c r="KQJ24" s="46"/>
      <c r="KQK24" s="46"/>
      <c r="KQL24" s="46"/>
      <c r="KQM24" s="46"/>
      <c r="KQN24" s="46"/>
      <c r="KQO24" s="46"/>
      <c r="KQP24" s="46"/>
      <c r="KQQ24" s="46"/>
      <c r="KQR24" s="46"/>
      <c r="KQS24" s="46"/>
      <c r="KQT24" s="46"/>
      <c r="KQU24" s="46"/>
      <c r="KQV24" s="46"/>
      <c r="KQW24" s="46"/>
      <c r="KQX24" s="46"/>
      <c r="KQY24" s="46"/>
      <c r="KQZ24" s="46"/>
      <c r="KRA24" s="46"/>
      <c r="KRB24" s="46"/>
      <c r="KRC24" s="46"/>
      <c r="KRD24" s="46"/>
      <c r="KRE24" s="46"/>
      <c r="KRF24" s="46"/>
      <c r="KRG24" s="11"/>
      <c r="KRH24" s="11"/>
      <c r="KRI24" s="12"/>
      <c r="KRJ24" s="23"/>
      <c r="KRK24" s="23"/>
      <c r="KRL24" s="23"/>
      <c r="KRM24" s="23"/>
      <c r="KRN24" s="23"/>
      <c r="KRO24" s="23"/>
      <c r="KRP24" s="23"/>
      <c r="KRQ24" s="23"/>
      <c r="KRR24" s="23"/>
      <c r="KRS24" s="23"/>
      <c r="KRT24" s="23"/>
      <c r="KRU24" s="23"/>
      <c r="KRV24" s="23"/>
      <c r="KRW24" s="23"/>
      <c r="KRX24" s="23"/>
      <c r="KRY24" s="23"/>
      <c r="KRZ24" s="23"/>
      <c r="KSA24" s="23"/>
      <c r="KSB24" s="23"/>
      <c r="KSC24" s="23"/>
      <c r="KSD24" s="23"/>
      <c r="KSE24" s="23"/>
      <c r="KSF24" s="43"/>
      <c r="KSG24" s="43"/>
      <c r="KSH24" s="24"/>
      <c r="KSI24" s="24"/>
      <c r="KSJ24" s="24"/>
      <c r="KSK24" s="13"/>
      <c r="KSL24" s="13"/>
      <c r="KSM24" s="13"/>
      <c r="KSN24" s="13"/>
      <c r="KSO24" s="13"/>
      <c r="KSP24" s="13"/>
      <c r="KSQ24" s="14"/>
      <c r="KSR24" s="14"/>
      <c r="KSS24" s="14"/>
      <c r="KST24" s="44"/>
      <c r="KSU24" s="15"/>
      <c r="KSV24" s="15"/>
      <c r="KSW24" s="15"/>
      <c r="KSX24" s="15"/>
      <c r="KSY24" s="15"/>
      <c r="KSZ24" s="15"/>
      <c r="KTA24" s="16"/>
      <c r="KTB24" s="16"/>
      <c r="KTC24" s="16"/>
      <c r="KTD24" s="16"/>
      <c r="KTE24" s="16"/>
      <c r="KTF24" s="45"/>
      <c r="KTG24" s="45"/>
      <c r="KTH24" s="46"/>
      <c r="KTI24" s="46"/>
      <c r="KTJ24" s="46"/>
      <c r="KTK24" s="46"/>
      <c r="KTL24" s="46"/>
      <c r="KTM24" s="46"/>
      <c r="KTN24" s="46"/>
      <c r="KTO24" s="46"/>
      <c r="KTP24" s="46"/>
      <c r="KTQ24" s="46"/>
      <c r="KTR24" s="46"/>
      <c r="KTS24" s="46"/>
      <c r="KTT24" s="46"/>
      <c r="KTU24" s="46"/>
      <c r="KTV24" s="46"/>
      <c r="KTW24" s="46"/>
      <c r="KTX24" s="46"/>
      <c r="KTY24" s="46"/>
      <c r="KTZ24" s="46"/>
      <c r="KUA24" s="46"/>
      <c r="KUB24" s="46"/>
      <c r="KUC24" s="46"/>
      <c r="KUD24" s="46"/>
      <c r="KUE24" s="11"/>
      <c r="KUF24" s="11"/>
      <c r="KUG24" s="12"/>
      <c r="KUH24" s="23"/>
      <c r="KUI24" s="23"/>
      <c r="KUJ24" s="23"/>
      <c r="KUK24" s="23"/>
      <c r="KUL24" s="23"/>
      <c r="KUM24" s="23"/>
      <c r="KUN24" s="23"/>
      <c r="KUO24" s="23"/>
      <c r="KUP24" s="23"/>
      <c r="KUQ24" s="23"/>
      <c r="KUR24" s="23"/>
      <c r="KUS24" s="23"/>
      <c r="KUT24" s="23"/>
      <c r="KUU24" s="23"/>
      <c r="KUV24" s="23"/>
      <c r="KUW24" s="23"/>
      <c r="KUX24" s="23"/>
      <c r="KUY24" s="23"/>
      <c r="KUZ24" s="23"/>
      <c r="KVA24" s="23"/>
      <c r="KVB24" s="23"/>
      <c r="KVC24" s="23"/>
      <c r="KVD24" s="43"/>
      <c r="KVE24" s="43"/>
      <c r="KVF24" s="24"/>
      <c r="KVG24" s="24"/>
      <c r="KVH24" s="24"/>
      <c r="KVI24" s="13"/>
      <c r="KVJ24" s="13"/>
      <c r="KVK24" s="13"/>
      <c r="KVL24" s="13"/>
      <c r="KVM24" s="13"/>
      <c r="KVN24" s="13"/>
      <c r="KVO24" s="14"/>
      <c r="KVP24" s="14"/>
      <c r="KVQ24" s="14"/>
      <c r="KVR24" s="44"/>
      <c r="KVS24" s="15"/>
      <c r="KVT24" s="15"/>
      <c r="KVU24" s="15"/>
      <c r="KVV24" s="15"/>
      <c r="KVW24" s="15"/>
      <c r="KVX24" s="15"/>
      <c r="KVY24" s="16"/>
      <c r="KVZ24" s="16"/>
      <c r="KWA24" s="16"/>
      <c r="KWB24" s="16"/>
      <c r="KWC24" s="16"/>
      <c r="KWD24" s="45"/>
      <c r="KWE24" s="45"/>
      <c r="KWF24" s="46"/>
      <c r="KWG24" s="46"/>
      <c r="KWH24" s="46"/>
      <c r="KWI24" s="46"/>
      <c r="KWJ24" s="46"/>
      <c r="KWK24" s="46"/>
      <c r="KWL24" s="46"/>
      <c r="KWM24" s="46"/>
      <c r="KWN24" s="46"/>
      <c r="KWO24" s="46"/>
      <c r="KWP24" s="46"/>
      <c r="KWQ24" s="46"/>
      <c r="KWR24" s="46"/>
      <c r="KWS24" s="46"/>
      <c r="KWT24" s="46"/>
      <c r="KWU24" s="46"/>
      <c r="KWV24" s="46"/>
      <c r="KWW24" s="46"/>
      <c r="KWX24" s="46"/>
      <c r="KWY24" s="46"/>
      <c r="KWZ24" s="46"/>
      <c r="KXA24" s="46"/>
      <c r="KXB24" s="46"/>
      <c r="KXC24" s="11"/>
      <c r="KXD24" s="11"/>
      <c r="KXE24" s="12"/>
      <c r="KXF24" s="23"/>
      <c r="KXG24" s="23"/>
      <c r="KXH24" s="23"/>
      <c r="KXI24" s="23"/>
      <c r="KXJ24" s="23"/>
      <c r="KXK24" s="23"/>
      <c r="KXL24" s="23"/>
      <c r="KXM24" s="23"/>
      <c r="KXN24" s="23"/>
      <c r="KXO24" s="23"/>
      <c r="KXP24" s="23"/>
      <c r="KXQ24" s="23"/>
      <c r="KXR24" s="23"/>
      <c r="KXS24" s="23"/>
      <c r="KXT24" s="23"/>
      <c r="KXU24" s="23"/>
      <c r="KXV24" s="23"/>
      <c r="KXW24" s="23"/>
      <c r="KXX24" s="23"/>
      <c r="KXY24" s="23"/>
      <c r="KXZ24" s="23"/>
      <c r="KYA24" s="23"/>
      <c r="KYB24" s="43"/>
      <c r="KYC24" s="43"/>
      <c r="KYD24" s="24"/>
      <c r="KYE24" s="24"/>
      <c r="KYF24" s="24"/>
      <c r="KYG24" s="13"/>
      <c r="KYH24" s="13"/>
      <c r="KYI24" s="13"/>
      <c r="KYJ24" s="13"/>
      <c r="KYK24" s="13"/>
      <c r="KYL24" s="13"/>
      <c r="KYM24" s="14"/>
      <c r="KYN24" s="14"/>
      <c r="KYO24" s="14"/>
      <c r="KYP24" s="44"/>
      <c r="KYQ24" s="15"/>
      <c r="KYR24" s="15"/>
      <c r="KYS24" s="15"/>
      <c r="KYT24" s="15"/>
      <c r="KYU24" s="15"/>
      <c r="KYV24" s="15"/>
      <c r="KYW24" s="16"/>
      <c r="KYX24" s="16"/>
      <c r="KYY24" s="16"/>
      <c r="KYZ24" s="16"/>
      <c r="KZA24" s="16"/>
      <c r="KZB24" s="45"/>
      <c r="KZC24" s="45"/>
      <c r="KZD24" s="46"/>
      <c r="KZE24" s="46"/>
      <c r="KZF24" s="46"/>
      <c r="KZG24" s="46"/>
      <c r="KZH24" s="46"/>
      <c r="KZI24" s="46"/>
      <c r="KZJ24" s="46"/>
      <c r="KZK24" s="46"/>
      <c r="KZL24" s="46"/>
      <c r="KZM24" s="46"/>
      <c r="KZN24" s="46"/>
      <c r="KZO24" s="46"/>
      <c r="KZP24" s="46"/>
      <c r="KZQ24" s="46"/>
      <c r="KZR24" s="46"/>
      <c r="KZS24" s="46"/>
      <c r="KZT24" s="46"/>
      <c r="KZU24" s="46"/>
      <c r="KZV24" s="46"/>
      <c r="KZW24" s="46"/>
      <c r="KZX24" s="46"/>
      <c r="KZY24" s="46"/>
      <c r="KZZ24" s="46"/>
      <c r="LAA24" s="11"/>
      <c r="LAB24" s="11"/>
      <c r="LAC24" s="12"/>
      <c r="LAD24" s="23"/>
      <c r="LAE24" s="23"/>
      <c r="LAF24" s="23"/>
      <c r="LAG24" s="23"/>
      <c r="LAH24" s="23"/>
      <c r="LAI24" s="23"/>
      <c r="LAJ24" s="23"/>
      <c r="LAK24" s="23"/>
      <c r="LAL24" s="23"/>
      <c r="LAM24" s="23"/>
      <c r="LAN24" s="23"/>
      <c r="LAO24" s="23"/>
      <c r="LAP24" s="23"/>
      <c r="LAQ24" s="23"/>
      <c r="LAR24" s="23"/>
      <c r="LAS24" s="23"/>
      <c r="LAT24" s="23"/>
      <c r="LAU24" s="23"/>
      <c r="LAV24" s="23"/>
      <c r="LAW24" s="23"/>
      <c r="LAX24" s="23"/>
      <c r="LAY24" s="23"/>
      <c r="LAZ24" s="43"/>
      <c r="LBA24" s="43"/>
      <c r="LBB24" s="24"/>
      <c r="LBC24" s="24"/>
      <c r="LBD24" s="24"/>
      <c r="LBE24" s="13"/>
      <c r="LBF24" s="13"/>
      <c r="LBG24" s="13"/>
      <c r="LBH24" s="13"/>
      <c r="LBI24" s="13"/>
      <c r="LBJ24" s="13"/>
      <c r="LBK24" s="14"/>
      <c r="LBL24" s="14"/>
      <c r="LBM24" s="14"/>
      <c r="LBN24" s="44"/>
      <c r="LBO24" s="15"/>
      <c r="LBP24" s="15"/>
      <c r="LBQ24" s="15"/>
      <c r="LBR24" s="15"/>
      <c r="LBS24" s="15"/>
      <c r="LBT24" s="15"/>
      <c r="LBU24" s="16"/>
      <c r="LBV24" s="16"/>
      <c r="LBW24" s="16"/>
      <c r="LBX24" s="16"/>
      <c r="LBY24" s="16"/>
      <c r="LBZ24" s="45"/>
      <c r="LCA24" s="45"/>
      <c r="LCB24" s="46"/>
      <c r="LCC24" s="46"/>
      <c r="LCD24" s="46"/>
      <c r="LCE24" s="46"/>
      <c r="LCF24" s="46"/>
      <c r="LCG24" s="46"/>
      <c r="LCH24" s="46"/>
      <c r="LCI24" s="46"/>
      <c r="LCJ24" s="46"/>
      <c r="LCK24" s="46"/>
      <c r="LCL24" s="46"/>
      <c r="LCM24" s="46"/>
      <c r="LCN24" s="46"/>
      <c r="LCO24" s="46"/>
      <c r="LCP24" s="46"/>
      <c r="LCQ24" s="46"/>
      <c r="LCR24" s="46"/>
      <c r="LCS24" s="46"/>
      <c r="LCT24" s="46"/>
      <c r="LCU24" s="46"/>
      <c r="LCV24" s="46"/>
      <c r="LCW24" s="46"/>
      <c r="LCX24" s="46"/>
      <c r="LCY24" s="11"/>
      <c r="LCZ24" s="11"/>
      <c r="LDA24" s="12"/>
      <c r="LDB24" s="23"/>
      <c r="LDC24" s="23"/>
      <c r="LDD24" s="23"/>
      <c r="LDE24" s="23"/>
      <c r="LDF24" s="23"/>
      <c r="LDG24" s="23"/>
      <c r="LDH24" s="23"/>
      <c r="LDI24" s="23"/>
      <c r="LDJ24" s="23"/>
      <c r="LDK24" s="23"/>
      <c r="LDL24" s="23"/>
      <c r="LDM24" s="23"/>
      <c r="LDN24" s="23"/>
      <c r="LDO24" s="23"/>
      <c r="LDP24" s="23"/>
      <c r="LDQ24" s="23"/>
      <c r="LDR24" s="23"/>
      <c r="LDS24" s="23"/>
      <c r="LDT24" s="23"/>
      <c r="LDU24" s="23"/>
      <c r="LDV24" s="23"/>
      <c r="LDW24" s="23"/>
      <c r="LDX24" s="43"/>
      <c r="LDY24" s="43"/>
      <c r="LDZ24" s="24"/>
      <c r="LEA24" s="24"/>
      <c r="LEB24" s="24"/>
      <c r="LEC24" s="13"/>
      <c r="LED24" s="13"/>
      <c r="LEE24" s="13"/>
      <c r="LEF24" s="13"/>
      <c r="LEG24" s="13"/>
      <c r="LEH24" s="13"/>
      <c r="LEI24" s="14"/>
      <c r="LEJ24" s="14"/>
      <c r="LEK24" s="14"/>
      <c r="LEL24" s="44"/>
      <c r="LEM24" s="15"/>
      <c r="LEN24" s="15"/>
      <c r="LEO24" s="15"/>
      <c r="LEP24" s="15"/>
      <c r="LEQ24" s="15"/>
      <c r="LER24" s="15"/>
      <c r="LES24" s="16"/>
      <c r="LET24" s="16"/>
      <c r="LEU24" s="16"/>
      <c r="LEV24" s="16"/>
      <c r="LEW24" s="16"/>
      <c r="LEX24" s="45"/>
      <c r="LEY24" s="45"/>
      <c r="LEZ24" s="46"/>
      <c r="LFA24" s="46"/>
      <c r="LFB24" s="46"/>
      <c r="LFC24" s="46"/>
      <c r="LFD24" s="46"/>
      <c r="LFE24" s="46"/>
      <c r="LFF24" s="46"/>
      <c r="LFG24" s="46"/>
      <c r="LFH24" s="46"/>
      <c r="LFI24" s="46"/>
      <c r="LFJ24" s="46"/>
      <c r="LFK24" s="46"/>
      <c r="LFL24" s="46"/>
      <c r="LFM24" s="46"/>
      <c r="LFN24" s="46"/>
      <c r="LFO24" s="46"/>
      <c r="LFP24" s="46"/>
      <c r="LFQ24" s="46"/>
      <c r="LFR24" s="46"/>
      <c r="LFS24" s="46"/>
      <c r="LFT24" s="46"/>
      <c r="LFU24" s="46"/>
      <c r="LFV24" s="46"/>
      <c r="LFW24" s="11"/>
      <c r="LFX24" s="11"/>
      <c r="LFY24" s="12"/>
      <c r="LFZ24" s="23"/>
      <c r="LGA24" s="23"/>
      <c r="LGB24" s="23"/>
      <c r="LGC24" s="23"/>
      <c r="LGD24" s="23"/>
      <c r="LGE24" s="23"/>
      <c r="LGF24" s="23"/>
      <c r="LGG24" s="23"/>
      <c r="LGH24" s="23"/>
      <c r="LGI24" s="23"/>
      <c r="LGJ24" s="23"/>
      <c r="LGK24" s="23"/>
      <c r="LGL24" s="23"/>
      <c r="LGM24" s="23"/>
      <c r="LGN24" s="23"/>
      <c r="LGO24" s="23"/>
      <c r="LGP24" s="23"/>
      <c r="LGQ24" s="23"/>
      <c r="LGR24" s="23"/>
      <c r="LGS24" s="23"/>
      <c r="LGT24" s="23"/>
      <c r="LGU24" s="23"/>
      <c r="LGV24" s="43"/>
      <c r="LGW24" s="43"/>
      <c r="LGX24" s="24"/>
      <c r="LGY24" s="24"/>
      <c r="LGZ24" s="24"/>
      <c r="LHA24" s="13"/>
      <c r="LHB24" s="13"/>
      <c r="LHC24" s="13"/>
      <c r="LHD24" s="13"/>
      <c r="LHE24" s="13"/>
      <c r="LHF24" s="13"/>
      <c r="LHG24" s="14"/>
      <c r="LHH24" s="14"/>
      <c r="LHI24" s="14"/>
      <c r="LHJ24" s="44"/>
      <c r="LHK24" s="15"/>
      <c r="LHL24" s="15"/>
      <c r="LHM24" s="15"/>
      <c r="LHN24" s="15"/>
      <c r="LHO24" s="15"/>
      <c r="LHP24" s="15"/>
      <c r="LHQ24" s="16"/>
      <c r="LHR24" s="16"/>
      <c r="LHS24" s="16"/>
      <c r="LHT24" s="16"/>
      <c r="LHU24" s="16"/>
      <c r="LHV24" s="45"/>
      <c r="LHW24" s="45"/>
      <c r="LHX24" s="46"/>
      <c r="LHY24" s="46"/>
      <c r="LHZ24" s="46"/>
      <c r="LIA24" s="46"/>
      <c r="LIB24" s="46"/>
      <c r="LIC24" s="46"/>
      <c r="LID24" s="46"/>
      <c r="LIE24" s="46"/>
      <c r="LIF24" s="46"/>
      <c r="LIG24" s="46"/>
      <c r="LIH24" s="46"/>
      <c r="LII24" s="46"/>
      <c r="LIJ24" s="46"/>
      <c r="LIK24" s="46"/>
      <c r="LIL24" s="46"/>
      <c r="LIM24" s="46"/>
      <c r="LIN24" s="46"/>
      <c r="LIO24" s="46"/>
      <c r="LIP24" s="46"/>
      <c r="LIQ24" s="46"/>
      <c r="LIR24" s="46"/>
      <c r="LIS24" s="46"/>
      <c r="LIT24" s="46"/>
      <c r="LIU24" s="11"/>
      <c r="LIV24" s="11"/>
      <c r="LIW24" s="12"/>
      <c r="LIX24" s="23"/>
      <c r="LIY24" s="23"/>
      <c r="LIZ24" s="23"/>
      <c r="LJA24" s="23"/>
      <c r="LJB24" s="23"/>
      <c r="LJC24" s="23"/>
      <c r="LJD24" s="23"/>
      <c r="LJE24" s="23"/>
      <c r="LJF24" s="23"/>
      <c r="LJG24" s="23"/>
      <c r="LJH24" s="23"/>
      <c r="LJI24" s="23"/>
      <c r="LJJ24" s="23"/>
      <c r="LJK24" s="23"/>
      <c r="LJL24" s="23"/>
      <c r="LJM24" s="23"/>
      <c r="LJN24" s="23"/>
      <c r="LJO24" s="23"/>
      <c r="LJP24" s="23"/>
      <c r="LJQ24" s="23"/>
      <c r="LJR24" s="23"/>
      <c r="LJS24" s="23"/>
      <c r="LJT24" s="43"/>
      <c r="LJU24" s="43"/>
      <c r="LJV24" s="24"/>
      <c r="LJW24" s="24"/>
      <c r="LJX24" s="24"/>
      <c r="LJY24" s="13"/>
      <c r="LJZ24" s="13"/>
      <c r="LKA24" s="13"/>
      <c r="LKB24" s="13"/>
      <c r="LKC24" s="13"/>
      <c r="LKD24" s="13"/>
      <c r="LKE24" s="14"/>
      <c r="LKF24" s="14"/>
      <c r="LKG24" s="14"/>
      <c r="LKH24" s="44"/>
      <c r="LKI24" s="15"/>
      <c r="LKJ24" s="15"/>
      <c r="LKK24" s="15"/>
      <c r="LKL24" s="15"/>
      <c r="LKM24" s="15"/>
      <c r="LKN24" s="15"/>
      <c r="LKO24" s="16"/>
      <c r="LKP24" s="16"/>
      <c r="LKQ24" s="16"/>
      <c r="LKR24" s="16"/>
      <c r="LKS24" s="16"/>
      <c r="LKT24" s="45"/>
      <c r="LKU24" s="45"/>
      <c r="LKV24" s="46"/>
      <c r="LKW24" s="46"/>
      <c r="LKX24" s="46"/>
      <c r="LKY24" s="46"/>
      <c r="LKZ24" s="46"/>
      <c r="LLA24" s="46"/>
      <c r="LLB24" s="46"/>
      <c r="LLC24" s="46"/>
      <c r="LLD24" s="46"/>
      <c r="LLE24" s="46"/>
      <c r="LLF24" s="46"/>
      <c r="LLG24" s="46"/>
      <c r="LLH24" s="46"/>
      <c r="LLI24" s="46"/>
      <c r="LLJ24" s="46"/>
      <c r="LLK24" s="46"/>
      <c r="LLL24" s="46"/>
      <c r="LLM24" s="46"/>
      <c r="LLN24" s="46"/>
      <c r="LLO24" s="46"/>
      <c r="LLP24" s="46"/>
      <c r="LLQ24" s="46"/>
      <c r="LLR24" s="46"/>
      <c r="LLS24" s="11"/>
      <c r="LLT24" s="11"/>
      <c r="LLU24" s="12"/>
      <c r="LLV24" s="23"/>
      <c r="LLW24" s="23"/>
      <c r="LLX24" s="23"/>
      <c r="LLY24" s="23"/>
      <c r="LLZ24" s="23"/>
      <c r="LMA24" s="23"/>
      <c r="LMB24" s="23"/>
      <c r="LMC24" s="23"/>
      <c r="LMD24" s="23"/>
      <c r="LME24" s="23"/>
      <c r="LMF24" s="23"/>
      <c r="LMG24" s="23"/>
      <c r="LMH24" s="23"/>
      <c r="LMI24" s="23"/>
      <c r="LMJ24" s="23"/>
      <c r="LMK24" s="23"/>
      <c r="LML24" s="23"/>
      <c r="LMM24" s="23"/>
      <c r="LMN24" s="23"/>
      <c r="LMO24" s="23"/>
      <c r="LMP24" s="23"/>
      <c r="LMQ24" s="23"/>
      <c r="LMR24" s="43"/>
      <c r="LMS24" s="43"/>
      <c r="LMT24" s="24"/>
      <c r="LMU24" s="24"/>
      <c r="LMV24" s="24"/>
      <c r="LMW24" s="13"/>
      <c r="LMX24" s="13"/>
      <c r="LMY24" s="13"/>
      <c r="LMZ24" s="13"/>
      <c r="LNA24" s="13"/>
      <c r="LNB24" s="13"/>
      <c r="LNC24" s="14"/>
      <c r="LND24" s="14"/>
      <c r="LNE24" s="14"/>
      <c r="LNF24" s="44"/>
      <c r="LNG24" s="15"/>
      <c r="LNH24" s="15"/>
      <c r="LNI24" s="15"/>
      <c r="LNJ24" s="15"/>
      <c r="LNK24" s="15"/>
      <c r="LNL24" s="15"/>
      <c r="LNM24" s="16"/>
      <c r="LNN24" s="16"/>
      <c r="LNO24" s="16"/>
      <c r="LNP24" s="16"/>
      <c r="LNQ24" s="16"/>
      <c r="LNR24" s="45"/>
      <c r="LNS24" s="45"/>
      <c r="LNT24" s="46"/>
      <c r="LNU24" s="46"/>
      <c r="LNV24" s="46"/>
      <c r="LNW24" s="46"/>
      <c r="LNX24" s="46"/>
      <c r="LNY24" s="46"/>
      <c r="LNZ24" s="46"/>
      <c r="LOA24" s="46"/>
      <c r="LOB24" s="46"/>
      <c r="LOC24" s="46"/>
      <c r="LOD24" s="46"/>
      <c r="LOE24" s="46"/>
      <c r="LOF24" s="46"/>
      <c r="LOG24" s="46"/>
      <c r="LOH24" s="46"/>
      <c r="LOI24" s="46"/>
      <c r="LOJ24" s="46"/>
      <c r="LOK24" s="46"/>
      <c r="LOL24" s="46"/>
      <c r="LOM24" s="46"/>
      <c r="LON24" s="46"/>
      <c r="LOO24" s="46"/>
      <c r="LOP24" s="46"/>
      <c r="LOQ24" s="11"/>
      <c r="LOR24" s="11"/>
      <c r="LOS24" s="12"/>
      <c r="LOT24" s="23"/>
      <c r="LOU24" s="23"/>
      <c r="LOV24" s="23"/>
      <c r="LOW24" s="23"/>
      <c r="LOX24" s="23"/>
      <c r="LOY24" s="23"/>
      <c r="LOZ24" s="23"/>
      <c r="LPA24" s="23"/>
      <c r="LPB24" s="23"/>
      <c r="LPC24" s="23"/>
      <c r="LPD24" s="23"/>
      <c r="LPE24" s="23"/>
      <c r="LPF24" s="23"/>
      <c r="LPG24" s="23"/>
      <c r="LPH24" s="23"/>
      <c r="LPI24" s="23"/>
      <c r="LPJ24" s="23"/>
      <c r="LPK24" s="23"/>
      <c r="LPL24" s="23"/>
      <c r="LPM24" s="23"/>
      <c r="LPN24" s="23"/>
      <c r="LPO24" s="23"/>
      <c r="LPP24" s="43"/>
      <c r="LPQ24" s="43"/>
      <c r="LPR24" s="24"/>
      <c r="LPS24" s="24"/>
      <c r="LPT24" s="24"/>
      <c r="LPU24" s="13"/>
      <c r="LPV24" s="13"/>
      <c r="LPW24" s="13"/>
      <c r="LPX24" s="13"/>
      <c r="LPY24" s="13"/>
      <c r="LPZ24" s="13"/>
      <c r="LQA24" s="14"/>
      <c r="LQB24" s="14"/>
      <c r="LQC24" s="14"/>
      <c r="LQD24" s="44"/>
      <c r="LQE24" s="15"/>
      <c r="LQF24" s="15"/>
      <c r="LQG24" s="15"/>
      <c r="LQH24" s="15"/>
      <c r="LQI24" s="15"/>
      <c r="LQJ24" s="15"/>
      <c r="LQK24" s="16"/>
      <c r="LQL24" s="16"/>
      <c r="LQM24" s="16"/>
      <c r="LQN24" s="16"/>
      <c r="LQO24" s="16"/>
      <c r="LQP24" s="45"/>
      <c r="LQQ24" s="45"/>
      <c r="LQR24" s="46"/>
      <c r="LQS24" s="46"/>
      <c r="LQT24" s="46"/>
      <c r="LQU24" s="46"/>
      <c r="LQV24" s="46"/>
      <c r="LQW24" s="46"/>
      <c r="LQX24" s="46"/>
      <c r="LQY24" s="46"/>
      <c r="LQZ24" s="46"/>
      <c r="LRA24" s="46"/>
      <c r="LRB24" s="46"/>
      <c r="LRC24" s="46"/>
      <c r="LRD24" s="46"/>
      <c r="LRE24" s="46"/>
      <c r="LRF24" s="46"/>
      <c r="LRG24" s="46"/>
      <c r="LRH24" s="46"/>
      <c r="LRI24" s="46"/>
      <c r="LRJ24" s="46"/>
      <c r="LRK24" s="46"/>
      <c r="LRL24" s="46"/>
      <c r="LRM24" s="46"/>
      <c r="LRN24" s="46"/>
      <c r="LRO24" s="11"/>
      <c r="LRP24" s="11"/>
      <c r="LRQ24" s="12"/>
      <c r="LRR24" s="23"/>
      <c r="LRS24" s="23"/>
      <c r="LRT24" s="23"/>
      <c r="LRU24" s="23"/>
      <c r="LRV24" s="23"/>
      <c r="LRW24" s="23"/>
      <c r="LRX24" s="23"/>
      <c r="LRY24" s="23"/>
      <c r="LRZ24" s="23"/>
      <c r="LSA24" s="23"/>
      <c r="LSB24" s="23"/>
      <c r="LSC24" s="23"/>
      <c r="LSD24" s="23"/>
      <c r="LSE24" s="23"/>
      <c r="LSF24" s="23"/>
      <c r="LSG24" s="23"/>
      <c r="LSH24" s="23"/>
      <c r="LSI24" s="23"/>
      <c r="LSJ24" s="23"/>
      <c r="LSK24" s="23"/>
      <c r="LSL24" s="23"/>
      <c r="LSM24" s="23"/>
      <c r="LSN24" s="43"/>
      <c r="LSO24" s="43"/>
      <c r="LSP24" s="24"/>
      <c r="LSQ24" s="24"/>
      <c r="LSR24" s="24"/>
      <c r="LSS24" s="13"/>
      <c r="LST24" s="13"/>
      <c r="LSU24" s="13"/>
      <c r="LSV24" s="13"/>
      <c r="LSW24" s="13"/>
      <c r="LSX24" s="13"/>
      <c r="LSY24" s="14"/>
      <c r="LSZ24" s="14"/>
      <c r="LTA24" s="14"/>
      <c r="LTB24" s="44"/>
      <c r="LTC24" s="15"/>
      <c r="LTD24" s="15"/>
      <c r="LTE24" s="15"/>
      <c r="LTF24" s="15"/>
      <c r="LTG24" s="15"/>
      <c r="LTH24" s="15"/>
      <c r="LTI24" s="16"/>
      <c r="LTJ24" s="16"/>
      <c r="LTK24" s="16"/>
      <c r="LTL24" s="16"/>
      <c r="LTM24" s="16"/>
      <c r="LTN24" s="45"/>
      <c r="LTO24" s="45"/>
      <c r="LTP24" s="46"/>
      <c r="LTQ24" s="46"/>
      <c r="LTR24" s="46"/>
      <c r="LTS24" s="46"/>
      <c r="LTT24" s="46"/>
      <c r="LTU24" s="46"/>
      <c r="LTV24" s="46"/>
      <c r="LTW24" s="46"/>
      <c r="LTX24" s="46"/>
      <c r="LTY24" s="46"/>
      <c r="LTZ24" s="46"/>
      <c r="LUA24" s="46"/>
      <c r="LUB24" s="46"/>
      <c r="LUC24" s="46"/>
      <c r="LUD24" s="46"/>
      <c r="LUE24" s="46"/>
      <c r="LUF24" s="46"/>
      <c r="LUG24" s="46"/>
      <c r="LUH24" s="46"/>
      <c r="LUI24" s="46"/>
      <c r="LUJ24" s="46"/>
      <c r="LUK24" s="46"/>
      <c r="LUL24" s="46"/>
      <c r="LUM24" s="11"/>
      <c r="LUN24" s="11"/>
      <c r="LUO24" s="12"/>
      <c r="LUP24" s="23"/>
      <c r="LUQ24" s="23"/>
      <c r="LUR24" s="23"/>
      <c r="LUS24" s="23"/>
      <c r="LUT24" s="23"/>
      <c r="LUU24" s="23"/>
      <c r="LUV24" s="23"/>
      <c r="LUW24" s="23"/>
      <c r="LUX24" s="23"/>
      <c r="LUY24" s="23"/>
      <c r="LUZ24" s="23"/>
      <c r="LVA24" s="23"/>
      <c r="LVB24" s="23"/>
      <c r="LVC24" s="23"/>
      <c r="LVD24" s="23"/>
      <c r="LVE24" s="23"/>
      <c r="LVF24" s="23"/>
      <c r="LVG24" s="23"/>
      <c r="LVH24" s="23"/>
      <c r="LVI24" s="23"/>
      <c r="LVJ24" s="23"/>
      <c r="LVK24" s="23"/>
      <c r="LVL24" s="43"/>
      <c r="LVM24" s="43"/>
      <c r="LVN24" s="24"/>
      <c r="LVO24" s="24"/>
      <c r="LVP24" s="24"/>
      <c r="LVQ24" s="13"/>
      <c r="LVR24" s="13"/>
      <c r="LVS24" s="13"/>
      <c r="LVT24" s="13"/>
      <c r="LVU24" s="13"/>
      <c r="LVV24" s="13"/>
      <c r="LVW24" s="14"/>
      <c r="LVX24" s="14"/>
      <c r="LVY24" s="14"/>
      <c r="LVZ24" s="44"/>
      <c r="LWA24" s="15"/>
      <c r="LWB24" s="15"/>
      <c r="LWC24" s="15"/>
      <c r="LWD24" s="15"/>
      <c r="LWE24" s="15"/>
      <c r="LWF24" s="15"/>
      <c r="LWG24" s="16"/>
      <c r="LWH24" s="16"/>
      <c r="LWI24" s="16"/>
      <c r="LWJ24" s="16"/>
      <c r="LWK24" s="16"/>
      <c r="LWL24" s="45"/>
      <c r="LWM24" s="45"/>
      <c r="LWN24" s="46"/>
      <c r="LWO24" s="46"/>
      <c r="LWP24" s="46"/>
      <c r="LWQ24" s="46"/>
      <c r="LWR24" s="46"/>
      <c r="LWS24" s="46"/>
      <c r="LWT24" s="46"/>
      <c r="LWU24" s="46"/>
      <c r="LWV24" s="46"/>
      <c r="LWW24" s="46"/>
      <c r="LWX24" s="46"/>
      <c r="LWY24" s="46"/>
      <c r="LWZ24" s="46"/>
      <c r="LXA24" s="46"/>
      <c r="LXB24" s="46"/>
      <c r="LXC24" s="46"/>
      <c r="LXD24" s="46"/>
      <c r="LXE24" s="46"/>
      <c r="LXF24" s="46"/>
      <c r="LXG24" s="46"/>
      <c r="LXH24" s="46"/>
      <c r="LXI24" s="46"/>
      <c r="LXJ24" s="46"/>
      <c r="LXK24" s="11"/>
      <c r="LXL24" s="11"/>
      <c r="LXM24" s="12"/>
      <c r="LXN24" s="23"/>
      <c r="LXO24" s="23"/>
      <c r="LXP24" s="23"/>
      <c r="LXQ24" s="23"/>
      <c r="LXR24" s="23"/>
      <c r="LXS24" s="23"/>
      <c r="LXT24" s="23"/>
      <c r="LXU24" s="23"/>
      <c r="LXV24" s="23"/>
      <c r="LXW24" s="23"/>
      <c r="LXX24" s="23"/>
      <c r="LXY24" s="23"/>
      <c r="LXZ24" s="23"/>
      <c r="LYA24" s="23"/>
      <c r="LYB24" s="23"/>
      <c r="LYC24" s="23"/>
      <c r="LYD24" s="23"/>
      <c r="LYE24" s="23"/>
      <c r="LYF24" s="23"/>
      <c r="LYG24" s="23"/>
      <c r="LYH24" s="23"/>
      <c r="LYI24" s="23"/>
      <c r="LYJ24" s="43"/>
      <c r="LYK24" s="43"/>
      <c r="LYL24" s="24"/>
      <c r="LYM24" s="24"/>
      <c r="LYN24" s="24"/>
      <c r="LYO24" s="13"/>
      <c r="LYP24" s="13"/>
      <c r="LYQ24" s="13"/>
      <c r="LYR24" s="13"/>
      <c r="LYS24" s="13"/>
      <c r="LYT24" s="13"/>
      <c r="LYU24" s="14"/>
      <c r="LYV24" s="14"/>
      <c r="LYW24" s="14"/>
      <c r="LYX24" s="44"/>
      <c r="LYY24" s="15"/>
      <c r="LYZ24" s="15"/>
      <c r="LZA24" s="15"/>
      <c r="LZB24" s="15"/>
      <c r="LZC24" s="15"/>
      <c r="LZD24" s="15"/>
      <c r="LZE24" s="16"/>
      <c r="LZF24" s="16"/>
      <c r="LZG24" s="16"/>
      <c r="LZH24" s="16"/>
      <c r="LZI24" s="16"/>
      <c r="LZJ24" s="45"/>
      <c r="LZK24" s="45"/>
      <c r="LZL24" s="46"/>
      <c r="LZM24" s="46"/>
      <c r="LZN24" s="46"/>
      <c r="LZO24" s="46"/>
      <c r="LZP24" s="46"/>
      <c r="LZQ24" s="46"/>
      <c r="LZR24" s="46"/>
      <c r="LZS24" s="46"/>
      <c r="LZT24" s="46"/>
      <c r="LZU24" s="46"/>
      <c r="LZV24" s="46"/>
      <c r="LZW24" s="46"/>
      <c r="LZX24" s="46"/>
      <c r="LZY24" s="46"/>
      <c r="LZZ24" s="46"/>
      <c r="MAA24" s="46"/>
      <c r="MAB24" s="46"/>
      <c r="MAC24" s="46"/>
      <c r="MAD24" s="46"/>
      <c r="MAE24" s="46"/>
      <c r="MAF24" s="46"/>
      <c r="MAG24" s="46"/>
      <c r="MAH24" s="46"/>
      <c r="MAI24" s="11"/>
      <c r="MAJ24" s="11"/>
      <c r="MAK24" s="12"/>
      <c r="MAL24" s="23"/>
      <c r="MAM24" s="23"/>
      <c r="MAN24" s="23"/>
      <c r="MAO24" s="23"/>
      <c r="MAP24" s="23"/>
      <c r="MAQ24" s="23"/>
      <c r="MAR24" s="23"/>
      <c r="MAS24" s="23"/>
      <c r="MAT24" s="23"/>
      <c r="MAU24" s="23"/>
      <c r="MAV24" s="23"/>
      <c r="MAW24" s="23"/>
      <c r="MAX24" s="23"/>
      <c r="MAY24" s="23"/>
      <c r="MAZ24" s="23"/>
      <c r="MBA24" s="23"/>
      <c r="MBB24" s="23"/>
      <c r="MBC24" s="23"/>
      <c r="MBD24" s="23"/>
      <c r="MBE24" s="23"/>
      <c r="MBF24" s="23"/>
      <c r="MBG24" s="23"/>
      <c r="MBH24" s="43"/>
      <c r="MBI24" s="43"/>
      <c r="MBJ24" s="24"/>
      <c r="MBK24" s="24"/>
      <c r="MBL24" s="24"/>
      <c r="MBM24" s="13"/>
      <c r="MBN24" s="13"/>
      <c r="MBO24" s="13"/>
      <c r="MBP24" s="13"/>
      <c r="MBQ24" s="13"/>
      <c r="MBR24" s="13"/>
      <c r="MBS24" s="14"/>
      <c r="MBT24" s="14"/>
      <c r="MBU24" s="14"/>
      <c r="MBV24" s="44"/>
      <c r="MBW24" s="15"/>
      <c r="MBX24" s="15"/>
      <c r="MBY24" s="15"/>
      <c r="MBZ24" s="15"/>
      <c r="MCA24" s="15"/>
      <c r="MCB24" s="15"/>
      <c r="MCC24" s="16"/>
      <c r="MCD24" s="16"/>
      <c r="MCE24" s="16"/>
      <c r="MCF24" s="16"/>
      <c r="MCG24" s="16"/>
      <c r="MCH24" s="45"/>
      <c r="MCI24" s="45"/>
      <c r="MCJ24" s="46"/>
      <c r="MCK24" s="46"/>
      <c r="MCL24" s="46"/>
      <c r="MCM24" s="46"/>
      <c r="MCN24" s="46"/>
      <c r="MCO24" s="46"/>
      <c r="MCP24" s="46"/>
      <c r="MCQ24" s="46"/>
      <c r="MCR24" s="46"/>
      <c r="MCS24" s="46"/>
      <c r="MCT24" s="46"/>
      <c r="MCU24" s="46"/>
      <c r="MCV24" s="46"/>
      <c r="MCW24" s="46"/>
      <c r="MCX24" s="46"/>
      <c r="MCY24" s="46"/>
      <c r="MCZ24" s="46"/>
      <c r="MDA24" s="46"/>
      <c r="MDB24" s="46"/>
      <c r="MDC24" s="46"/>
      <c r="MDD24" s="46"/>
      <c r="MDE24" s="46"/>
      <c r="MDF24" s="46"/>
      <c r="MDG24" s="11"/>
      <c r="MDH24" s="11"/>
      <c r="MDI24" s="12"/>
      <c r="MDJ24" s="23"/>
      <c r="MDK24" s="23"/>
      <c r="MDL24" s="23"/>
      <c r="MDM24" s="23"/>
      <c r="MDN24" s="23"/>
      <c r="MDO24" s="23"/>
      <c r="MDP24" s="23"/>
      <c r="MDQ24" s="23"/>
      <c r="MDR24" s="23"/>
      <c r="MDS24" s="23"/>
      <c r="MDT24" s="23"/>
      <c r="MDU24" s="23"/>
      <c r="MDV24" s="23"/>
      <c r="MDW24" s="23"/>
      <c r="MDX24" s="23"/>
      <c r="MDY24" s="23"/>
      <c r="MDZ24" s="23"/>
      <c r="MEA24" s="23"/>
      <c r="MEB24" s="23"/>
      <c r="MEC24" s="23"/>
      <c r="MED24" s="23"/>
      <c r="MEE24" s="23"/>
      <c r="MEF24" s="43"/>
      <c r="MEG24" s="43"/>
      <c r="MEH24" s="24"/>
      <c r="MEI24" s="24"/>
      <c r="MEJ24" s="24"/>
      <c r="MEK24" s="13"/>
      <c r="MEL24" s="13"/>
      <c r="MEM24" s="13"/>
      <c r="MEN24" s="13"/>
      <c r="MEO24" s="13"/>
      <c r="MEP24" s="13"/>
      <c r="MEQ24" s="14"/>
      <c r="MER24" s="14"/>
      <c r="MES24" s="14"/>
      <c r="MET24" s="44"/>
      <c r="MEU24" s="15"/>
      <c r="MEV24" s="15"/>
      <c r="MEW24" s="15"/>
      <c r="MEX24" s="15"/>
      <c r="MEY24" s="15"/>
      <c r="MEZ24" s="15"/>
      <c r="MFA24" s="16"/>
      <c r="MFB24" s="16"/>
      <c r="MFC24" s="16"/>
      <c r="MFD24" s="16"/>
      <c r="MFE24" s="16"/>
      <c r="MFF24" s="45"/>
      <c r="MFG24" s="45"/>
      <c r="MFH24" s="46"/>
      <c r="MFI24" s="46"/>
      <c r="MFJ24" s="46"/>
      <c r="MFK24" s="46"/>
      <c r="MFL24" s="46"/>
      <c r="MFM24" s="46"/>
      <c r="MFN24" s="46"/>
      <c r="MFO24" s="46"/>
      <c r="MFP24" s="46"/>
      <c r="MFQ24" s="46"/>
      <c r="MFR24" s="46"/>
      <c r="MFS24" s="46"/>
      <c r="MFT24" s="46"/>
      <c r="MFU24" s="46"/>
      <c r="MFV24" s="46"/>
      <c r="MFW24" s="46"/>
      <c r="MFX24" s="46"/>
      <c r="MFY24" s="46"/>
      <c r="MFZ24" s="46"/>
      <c r="MGA24" s="46"/>
      <c r="MGB24" s="46"/>
      <c r="MGC24" s="46"/>
      <c r="MGD24" s="46"/>
      <c r="MGE24" s="11"/>
      <c r="MGF24" s="11"/>
      <c r="MGG24" s="12"/>
      <c r="MGH24" s="23"/>
      <c r="MGI24" s="23"/>
      <c r="MGJ24" s="23"/>
      <c r="MGK24" s="23"/>
      <c r="MGL24" s="23"/>
      <c r="MGM24" s="23"/>
      <c r="MGN24" s="23"/>
      <c r="MGO24" s="23"/>
      <c r="MGP24" s="23"/>
      <c r="MGQ24" s="23"/>
      <c r="MGR24" s="23"/>
      <c r="MGS24" s="23"/>
      <c r="MGT24" s="23"/>
      <c r="MGU24" s="23"/>
      <c r="MGV24" s="23"/>
      <c r="MGW24" s="23"/>
      <c r="MGX24" s="23"/>
      <c r="MGY24" s="23"/>
      <c r="MGZ24" s="23"/>
      <c r="MHA24" s="23"/>
      <c r="MHB24" s="23"/>
      <c r="MHC24" s="23"/>
      <c r="MHD24" s="43"/>
      <c r="MHE24" s="43"/>
      <c r="MHF24" s="24"/>
      <c r="MHG24" s="24"/>
      <c r="MHH24" s="24"/>
      <c r="MHI24" s="13"/>
      <c r="MHJ24" s="13"/>
      <c r="MHK24" s="13"/>
      <c r="MHL24" s="13"/>
      <c r="MHM24" s="13"/>
      <c r="MHN24" s="13"/>
      <c r="MHO24" s="14"/>
      <c r="MHP24" s="14"/>
      <c r="MHQ24" s="14"/>
      <c r="MHR24" s="44"/>
      <c r="MHS24" s="15"/>
      <c r="MHT24" s="15"/>
      <c r="MHU24" s="15"/>
      <c r="MHV24" s="15"/>
      <c r="MHW24" s="15"/>
      <c r="MHX24" s="15"/>
      <c r="MHY24" s="16"/>
      <c r="MHZ24" s="16"/>
      <c r="MIA24" s="16"/>
      <c r="MIB24" s="16"/>
      <c r="MIC24" s="16"/>
      <c r="MID24" s="45"/>
      <c r="MIE24" s="45"/>
      <c r="MIF24" s="46"/>
      <c r="MIG24" s="46"/>
      <c r="MIH24" s="46"/>
      <c r="MII24" s="46"/>
      <c r="MIJ24" s="46"/>
      <c r="MIK24" s="46"/>
      <c r="MIL24" s="46"/>
      <c r="MIM24" s="46"/>
      <c r="MIN24" s="46"/>
      <c r="MIO24" s="46"/>
      <c r="MIP24" s="46"/>
      <c r="MIQ24" s="46"/>
      <c r="MIR24" s="46"/>
      <c r="MIS24" s="46"/>
      <c r="MIT24" s="46"/>
      <c r="MIU24" s="46"/>
      <c r="MIV24" s="46"/>
      <c r="MIW24" s="46"/>
      <c r="MIX24" s="46"/>
      <c r="MIY24" s="46"/>
      <c r="MIZ24" s="46"/>
      <c r="MJA24" s="46"/>
      <c r="MJB24" s="46"/>
      <c r="MJC24" s="11"/>
      <c r="MJD24" s="11"/>
      <c r="MJE24" s="12"/>
      <c r="MJF24" s="23"/>
      <c r="MJG24" s="23"/>
      <c r="MJH24" s="23"/>
      <c r="MJI24" s="23"/>
      <c r="MJJ24" s="23"/>
      <c r="MJK24" s="23"/>
      <c r="MJL24" s="23"/>
      <c r="MJM24" s="23"/>
      <c r="MJN24" s="23"/>
      <c r="MJO24" s="23"/>
      <c r="MJP24" s="23"/>
      <c r="MJQ24" s="23"/>
      <c r="MJR24" s="23"/>
      <c r="MJS24" s="23"/>
      <c r="MJT24" s="23"/>
      <c r="MJU24" s="23"/>
      <c r="MJV24" s="23"/>
      <c r="MJW24" s="23"/>
      <c r="MJX24" s="23"/>
      <c r="MJY24" s="23"/>
      <c r="MJZ24" s="23"/>
      <c r="MKA24" s="23"/>
      <c r="MKB24" s="43"/>
      <c r="MKC24" s="43"/>
      <c r="MKD24" s="24"/>
      <c r="MKE24" s="24"/>
      <c r="MKF24" s="24"/>
      <c r="MKG24" s="13"/>
      <c r="MKH24" s="13"/>
      <c r="MKI24" s="13"/>
      <c r="MKJ24" s="13"/>
      <c r="MKK24" s="13"/>
      <c r="MKL24" s="13"/>
      <c r="MKM24" s="14"/>
      <c r="MKN24" s="14"/>
      <c r="MKO24" s="14"/>
      <c r="MKP24" s="44"/>
      <c r="MKQ24" s="15"/>
      <c r="MKR24" s="15"/>
      <c r="MKS24" s="15"/>
      <c r="MKT24" s="15"/>
      <c r="MKU24" s="15"/>
      <c r="MKV24" s="15"/>
      <c r="MKW24" s="16"/>
      <c r="MKX24" s="16"/>
      <c r="MKY24" s="16"/>
      <c r="MKZ24" s="16"/>
      <c r="MLA24" s="16"/>
      <c r="MLB24" s="45"/>
      <c r="MLC24" s="45"/>
      <c r="MLD24" s="46"/>
      <c r="MLE24" s="46"/>
      <c r="MLF24" s="46"/>
      <c r="MLG24" s="46"/>
      <c r="MLH24" s="46"/>
      <c r="MLI24" s="46"/>
      <c r="MLJ24" s="46"/>
      <c r="MLK24" s="46"/>
      <c r="MLL24" s="46"/>
      <c r="MLM24" s="46"/>
      <c r="MLN24" s="46"/>
      <c r="MLO24" s="46"/>
      <c r="MLP24" s="46"/>
      <c r="MLQ24" s="46"/>
      <c r="MLR24" s="46"/>
      <c r="MLS24" s="46"/>
      <c r="MLT24" s="46"/>
      <c r="MLU24" s="46"/>
      <c r="MLV24" s="46"/>
      <c r="MLW24" s="46"/>
      <c r="MLX24" s="46"/>
      <c r="MLY24" s="46"/>
      <c r="MLZ24" s="46"/>
      <c r="MMA24" s="11"/>
      <c r="MMB24" s="11"/>
      <c r="MMC24" s="12"/>
      <c r="MMD24" s="23"/>
      <c r="MME24" s="23"/>
      <c r="MMF24" s="23"/>
      <c r="MMG24" s="23"/>
      <c r="MMH24" s="23"/>
      <c r="MMI24" s="23"/>
      <c r="MMJ24" s="23"/>
      <c r="MMK24" s="23"/>
      <c r="MML24" s="23"/>
      <c r="MMM24" s="23"/>
      <c r="MMN24" s="23"/>
      <c r="MMO24" s="23"/>
      <c r="MMP24" s="23"/>
      <c r="MMQ24" s="23"/>
      <c r="MMR24" s="23"/>
      <c r="MMS24" s="23"/>
      <c r="MMT24" s="23"/>
      <c r="MMU24" s="23"/>
      <c r="MMV24" s="23"/>
      <c r="MMW24" s="23"/>
      <c r="MMX24" s="23"/>
      <c r="MMY24" s="23"/>
      <c r="MMZ24" s="43"/>
      <c r="MNA24" s="43"/>
      <c r="MNB24" s="24"/>
      <c r="MNC24" s="24"/>
      <c r="MND24" s="24"/>
      <c r="MNE24" s="13"/>
      <c r="MNF24" s="13"/>
      <c r="MNG24" s="13"/>
      <c r="MNH24" s="13"/>
      <c r="MNI24" s="13"/>
      <c r="MNJ24" s="13"/>
      <c r="MNK24" s="14"/>
      <c r="MNL24" s="14"/>
      <c r="MNM24" s="14"/>
      <c r="MNN24" s="44"/>
      <c r="MNO24" s="15"/>
      <c r="MNP24" s="15"/>
      <c r="MNQ24" s="15"/>
      <c r="MNR24" s="15"/>
      <c r="MNS24" s="15"/>
      <c r="MNT24" s="15"/>
      <c r="MNU24" s="16"/>
      <c r="MNV24" s="16"/>
      <c r="MNW24" s="16"/>
      <c r="MNX24" s="16"/>
      <c r="MNY24" s="16"/>
      <c r="MNZ24" s="45"/>
      <c r="MOA24" s="45"/>
      <c r="MOB24" s="46"/>
      <c r="MOC24" s="46"/>
      <c r="MOD24" s="46"/>
      <c r="MOE24" s="46"/>
      <c r="MOF24" s="46"/>
      <c r="MOG24" s="46"/>
      <c r="MOH24" s="46"/>
      <c r="MOI24" s="46"/>
      <c r="MOJ24" s="46"/>
      <c r="MOK24" s="46"/>
      <c r="MOL24" s="46"/>
      <c r="MOM24" s="46"/>
      <c r="MON24" s="46"/>
      <c r="MOO24" s="46"/>
      <c r="MOP24" s="46"/>
      <c r="MOQ24" s="46"/>
      <c r="MOR24" s="46"/>
      <c r="MOS24" s="46"/>
      <c r="MOT24" s="46"/>
      <c r="MOU24" s="46"/>
      <c r="MOV24" s="46"/>
      <c r="MOW24" s="46"/>
      <c r="MOX24" s="46"/>
      <c r="MOY24" s="11"/>
      <c r="MOZ24" s="11"/>
      <c r="MPA24" s="12"/>
      <c r="MPB24" s="23"/>
      <c r="MPC24" s="23"/>
      <c r="MPD24" s="23"/>
      <c r="MPE24" s="23"/>
      <c r="MPF24" s="23"/>
      <c r="MPG24" s="23"/>
      <c r="MPH24" s="23"/>
      <c r="MPI24" s="23"/>
      <c r="MPJ24" s="23"/>
      <c r="MPK24" s="23"/>
      <c r="MPL24" s="23"/>
      <c r="MPM24" s="23"/>
      <c r="MPN24" s="23"/>
      <c r="MPO24" s="23"/>
      <c r="MPP24" s="23"/>
      <c r="MPQ24" s="23"/>
      <c r="MPR24" s="23"/>
      <c r="MPS24" s="23"/>
      <c r="MPT24" s="23"/>
      <c r="MPU24" s="23"/>
      <c r="MPV24" s="23"/>
      <c r="MPW24" s="23"/>
      <c r="MPX24" s="43"/>
      <c r="MPY24" s="43"/>
      <c r="MPZ24" s="24"/>
      <c r="MQA24" s="24"/>
      <c r="MQB24" s="24"/>
      <c r="MQC24" s="13"/>
      <c r="MQD24" s="13"/>
      <c r="MQE24" s="13"/>
      <c r="MQF24" s="13"/>
      <c r="MQG24" s="13"/>
      <c r="MQH24" s="13"/>
      <c r="MQI24" s="14"/>
      <c r="MQJ24" s="14"/>
      <c r="MQK24" s="14"/>
      <c r="MQL24" s="44"/>
      <c r="MQM24" s="15"/>
      <c r="MQN24" s="15"/>
      <c r="MQO24" s="15"/>
      <c r="MQP24" s="15"/>
      <c r="MQQ24" s="15"/>
      <c r="MQR24" s="15"/>
      <c r="MQS24" s="16"/>
      <c r="MQT24" s="16"/>
      <c r="MQU24" s="16"/>
      <c r="MQV24" s="16"/>
      <c r="MQW24" s="16"/>
      <c r="MQX24" s="45"/>
      <c r="MQY24" s="45"/>
      <c r="MQZ24" s="46"/>
      <c r="MRA24" s="46"/>
      <c r="MRB24" s="46"/>
      <c r="MRC24" s="46"/>
      <c r="MRD24" s="46"/>
      <c r="MRE24" s="46"/>
      <c r="MRF24" s="46"/>
      <c r="MRG24" s="46"/>
      <c r="MRH24" s="46"/>
      <c r="MRI24" s="46"/>
      <c r="MRJ24" s="46"/>
      <c r="MRK24" s="46"/>
      <c r="MRL24" s="46"/>
      <c r="MRM24" s="46"/>
      <c r="MRN24" s="46"/>
      <c r="MRO24" s="46"/>
      <c r="MRP24" s="46"/>
      <c r="MRQ24" s="46"/>
      <c r="MRR24" s="46"/>
      <c r="MRS24" s="46"/>
      <c r="MRT24" s="46"/>
      <c r="MRU24" s="46"/>
      <c r="MRV24" s="46"/>
      <c r="MRW24" s="11"/>
      <c r="MRX24" s="11"/>
      <c r="MRY24" s="12"/>
      <c r="MRZ24" s="23"/>
      <c r="MSA24" s="23"/>
      <c r="MSB24" s="23"/>
      <c r="MSC24" s="23"/>
      <c r="MSD24" s="23"/>
      <c r="MSE24" s="23"/>
      <c r="MSF24" s="23"/>
      <c r="MSG24" s="23"/>
      <c r="MSH24" s="23"/>
      <c r="MSI24" s="23"/>
      <c r="MSJ24" s="23"/>
      <c r="MSK24" s="23"/>
      <c r="MSL24" s="23"/>
      <c r="MSM24" s="23"/>
      <c r="MSN24" s="23"/>
      <c r="MSO24" s="23"/>
      <c r="MSP24" s="23"/>
      <c r="MSQ24" s="23"/>
      <c r="MSR24" s="23"/>
      <c r="MSS24" s="23"/>
      <c r="MST24" s="23"/>
      <c r="MSU24" s="23"/>
      <c r="MSV24" s="43"/>
      <c r="MSW24" s="43"/>
      <c r="MSX24" s="24"/>
      <c r="MSY24" s="24"/>
      <c r="MSZ24" s="24"/>
      <c r="MTA24" s="13"/>
      <c r="MTB24" s="13"/>
      <c r="MTC24" s="13"/>
      <c r="MTD24" s="13"/>
      <c r="MTE24" s="13"/>
      <c r="MTF24" s="13"/>
      <c r="MTG24" s="14"/>
      <c r="MTH24" s="14"/>
      <c r="MTI24" s="14"/>
      <c r="MTJ24" s="44"/>
      <c r="MTK24" s="15"/>
      <c r="MTL24" s="15"/>
      <c r="MTM24" s="15"/>
      <c r="MTN24" s="15"/>
      <c r="MTO24" s="15"/>
      <c r="MTP24" s="15"/>
      <c r="MTQ24" s="16"/>
      <c r="MTR24" s="16"/>
      <c r="MTS24" s="16"/>
      <c r="MTT24" s="16"/>
      <c r="MTU24" s="16"/>
      <c r="MTV24" s="45"/>
      <c r="MTW24" s="45"/>
      <c r="MTX24" s="46"/>
      <c r="MTY24" s="46"/>
      <c r="MTZ24" s="46"/>
      <c r="MUA24" s="46"/>
      <c r="MUB24" s="46"/>
      <c r="MUC24" s="46"/>
      <c r="MUD24" s="46"/>
      <c r="MUE24" s="46"/>
      <c r="MUF24" s="46"/>
      <c r="MUG24" s="46"/>
      <c r="MUH24" s="46"/>
      <c r="MUI24" s="46"/>
      <c r="MUJ24" s="46"/>
      <c r="MUK24" s="46"/>
      <c r="MUL24" s="46"/>
      <c r="MUM24" s="46"/>
      <c r="MUN24" s="46"/>
      <c r="MUO24" s="46"/>
      <c r="MUP24" s="46"/>
      <c r="MUQ24" s="46"/>
      <c r="MUR24" s="46"/>
      <c r="MUS24" s="46"/>
      <c r="MUT24" s="46"/>
      <c r="MUU24" s="11"/>
      <c r="MUV24" s="11"/>
      <c r="MUW24" s="12"/>
      <c r="MUX24" s="23"/>
      <c r="MUY24" s="23"/>
      <c r="MUZ24" s="23"/>
      <c r="MVA24" s="23"/>
      <c r="MVB24" s="23"/>
      <c r="MVC24" s="23"/>
      <c r="MVD24" s="23"/>
      <c r="MVE24" s="23"/>
      <c r="MVF24" s="23"/>
      <c r="MVG24" s="23"/>
      <c r="MVH24" s="23"/>
      <c r="MVI24" s="23"/>
      <c r="MVJ24" s="23"/>
      <c r="MVK24" s="23"/>
      <c r="MVL24" s="23"/>
      <c r="MVM24" s="23"/>
      <c r="MVN24" s="23"/>
      <c r="MVO24" s="23"/>
      <c r="MVP24" s="23"/>
      <c r="MVQ24" s="23"/>
      <c r="MVR24" s="23"/>
      <c r="MVS24" s="23"/>
      <c r="MVT24" s="43"/>
      <c r="MVU24" s="43"/>
      <c r="MVV24" s="24"/>
      <c r="MVW24" s="24"/>
      <c r="MVX24" s="24"/>
      <c r="MVY24" s="13"/>
      <c r="MVZ24" s="13"/>
      <c r="MWA24" s="13"/>
      <c r="MWB24" s="13"/>
      <c r="MWC24" s="13"/>
      <c r="MWD24" s="13"/>
      <c r="MWE24" s="14"/>
      <c r="MWF24" s="14"/>
      <c r="MWG24" s="14"/>
      <c r="MWH24" s="44"/>
      <c r="MWI24" s="15"/>
      <c r="MWJ24" s="15"/>
      <c r="MWK24" s="15"/>
      <c r="MWL24" s="15"/>
      <c r="MWM24" s="15"/>
      <c r="MWN24" s="15"/>
      <c r="MWO24" s="16"/>
      <c r="MWP24" s="16"/>
      <c r="MWQ24" s="16"/>
      <c r="MWR24" s="16"/>
      <c r="MWS24" s="16"/>
      <c r="MWT24" s="45"/>
      <c r="MWU24" s="45"/>
      <c r="MWV24" s="46"/>
      <c r="MWW24" s="46"/>
      <c r="MWX24" s="46"/>
      <c r="MWY24" s="46"/>
      <c r="MWZ24" s="46"/>
      <c r="MXA24" s="46"/>
      <c r="MXB24" s="46"/>
      <c r="MXC24" s="46"/>
      <c r="MXD24" s="46"/>
      <c r="MXE24" s="46"/>
      <c r="MXF24" s="46"/>
      <c r="MXG24" s="46"/>
      <c r="MXH24" s="46"/>
      <c r="MXI24" s="46"/>
      <c r="MXJ24" s="46"/>
      <c r="MXK24" s="46"/>
      <c r="MXL24" s="46"/>
      <c r="MXM24" s="46"/>
      <c r="MXN24" s="46"/>
      <c r="MXO24" s="46"/>
      <c r="MXP24" s="46"/>
      <c r="MXQ24" s="46"/>
      <c r="MXR24" s="46"/>
      <c r="MXS24" s="11"/>
      <c r="MXT24" s="11"/>
      <c r="MXU24" s="12"/>
      <c r="MXV24" s="23"/>
      <c r="MXW24" s="23"/>
      <c r="MXX24" s="23"/>
      <c r="MXY24" s="23"/>
      <c r="MXZ24" s="23"/>
      <c r="MYA24" s="23"/>
      <c r="MYB24" s="23"/>
      <c r="MYC24" s="23"/>
      <c r="MYD24" s="23"/>
      <c r="MYE24" s="23"/>
      <c r="MYF24" s="23"/>
      <c r="MYG24" s="23"/>
      <c r="MYH24" s="23"/>
      <c r="MYI24" s="23"/>
      <c r="MYJ24" s="23"/>
      <c r="MYK24" s="23"/>
      <c r="MYL24" s="23"/>
      <c r="MYM24" s="23"/>
      <c r="MYN24" s="23"/>
      <c r="MYO24" s="23"/>
      <c r="MYP24" s="23"/>
      <c r="MYQ24" s="23"/>
      <c r="MYR24" s="43"/>
      <c r="MYS24" s="43"/>
      <c r="MYT24" s="24"/>
      <c r="MYU24" s="24"/>
      <c r="MYV24" s="24"/>
      <c r="MYW24" s="13"/>
      <c r="MYX24" s="13"/>
      <c r="MYY24" s="13"/>
      <c r="MYZ24" s="13"/>
      <c r="MZA24" s="13"/>
      <c r="MZB24" s="13"/>
      <c r="MZC24" s="14"/>
      <c r="MZD24" s="14"/>
      <c r="MZE24" s="14"/>
      <c r="MZF24" s="44"/>
      <c r="MZG24" s="15"/>
      <c r="MZH24" s="15"/>
      <c r="MZI24" s="15"/>
      <c r="MZJ24" s="15"/>
      <c r="MZK24" s="15"/>
      <c r="MZL24" s="15"/>
      <c r="MZM24" s="16"/>
      <c r="MZN24" s="16"/>
      <c r="MZO24" s="16"/>
      <c r="MZP24" s="16"/>
      <c r="MZQ24" s="16"/>
      <c r="MZR24" s="45"/>
      <c r="MZS24" s="45"/>
      <c r="MZT24" s="46"/>
      <c r="MZU24" s="46"/>
      <c r="MZV24" s="46"/>
      <c r="MZW24" s="46"/>
      <c r="MZX24" s="46"/>
      <c r="MZY24" s="46"/>
      <c r="MZZ24" s="46"/>
      <c r="NAA24" s="46"/>
      <c r="NAB24" s="46"/>
      <c r="NAC24" s="46"/>
      <c r="NAD24" s="46"/>
      <c r="NAE24" s="46"/>
      <c r="NAF24" s="46"/>
      <c r="NAG24" s="46"/>
      <c r="NAH24" s="46"/>
      <c r="NAI24" s="46"/>
      <c r="NAJ24" s="46"/>
      <c r="NAK24" s="46"/>
      <c r="NAL24" s="46"/>
      <c r="NAM24" s="46"/>
      <c r="NAN24" s="46"/>
      <c r="NAO24" s="46"/>
      <c r="NAP24" s="46"/>
      <c r="NAQ24" s="11"/>
      <c r="NAR24" s="11"/>
      <c r="NAS24" s="12"/>
      <c r="NAT24" s="23"/>
      <c r="NAU24" s="23"/>
      <c r="NAV24" s="23"/>
      <c r="NAW24" s="23"/>
      <c r="NAX24" s="23"/>
      <c r="NAY24" s="23"/>
      <c r="NAZ24" s="23"/>
      <c r="NBA24" s="23"/>
      <c r="NBB24" s="23"/>
      <c r="NBC24" s="23"/>
      <c r="NBD24" s="23"/>
      <c r="NBE24" s="23"/>
      <c r="NBF24" s="23"/>
      <c r="NBG24" s="23"/>
      <c r="NBH24" s="23"/>
      <c r="NBI24" s="23"/>
      <c r="NBJ24" s="23"/>
      <c r="NBK24" s="23"/>
      <c r="NBL24" s="23"/>
      <c r="NBM24" s="23"/>
      <c r="NBN24" s="23"/>
      <c r="NBO24" s="23"/>
      <c r="NBP24" s="43"/>
      <c r="NBQ24" s="43"/>
      <c r="NBR24" s="24"/>
      <c r="NBS24" s="24"/>
      <c r="NBT24" s="24"/>
      <c r="NBU24" s="13"/>
      <c r="NBV24" s="13"/>
      <c r="NBW24" s="13"/>
      <c r="NBX24" s="13"/>
      <c r="NBY24" s="13"/>
      <c r="NBZ24" s="13"/>
      <c r="NCA24" s="14"/>
      <c r="NCB24" s="14"/>
      <c r="NCC24" s="14"/>
      <c r="NCD24" s="44"/>
      <c r="NCE24" s="15"/>
      <c r="NCF24" s="15"/>
      <c r="NCG24" s="15"/>
      <c r="NCH24" s="15"/>
      <c r="NCI24" s="15"/>
      <c r="NCJ24" s="15"/>
      <c r="NCK24" s="16"/>
      <c r="NCL24" s="16"/>
      <c r="NCM24" s="16"/>
      <c r="NCN24" s="16"/>
      <c r="NCO24" s="16"/>
      <c r="NCP24" s="45"/>
      <c r="NCQ24" s="45"/>
      <c r="NCR24" s="46"/>
      <c r="NCS24" s="46"/>
      <c r="NCT24" s="46"/>
      <c r="NCU24" s="46"/>
      <c r="NCV24" s="46"/>
      <c r="NCW24" s="46"/>
      <c r="NCX24" s="46"/>
      <c r="NCY24" s="46"/>
      <c r="NCZ24" s="46"/>
      <c r="NDA24" s="46"/>
      <c r="NDB24" s="46"/>
      <c r="NDC24" s="46"/>
      <c r="NDD24" s="46"/>
      <c r="NDE24" s="46"/>
      <c r="NDF24" s="46"/>
      <c r="NDG24" s="46"/>
      <c r="NDH24" s="46"/>
      <c r="NDI24" s="46"/>
      <c r="NDJ24" s="46"/>
      <c r="NDK24" s="46"/>
      <c r="NDL24" s="46"/>
      <c r="NDM24" s="46"/>
      <c r="NDN24" s="46"/>
      <c r="NDO24" s="11"/>
      <c r="NDP24" s="11"/>
      <c r="NDQ24" s="12"/>
      <c r="NDR24" s="23"/>
      <c r="NDS24" s="23"/>
      <c r="NDT24" s="23"/>
      <c r="NDU24" s="23"/>
      <c r="NDV24" s="23"/>
      <c r="NDW24" s="23"/>
      <c r="NDX24" s="23"/>
      <c r="NDY24" s="23"/>
      <c r="NDZ24" s="23"/>
      <c r="NEA24" s="23"/>
      <c r="NEB24" s="23"/>
      <c r="NEC24" s="23"/>
      <c r="NED24" s="23"/>
      <c r="NEE24" s="23"/>
      <c r="NEF24" s="23"/>
      <c r="NEG24" s="23"/>
      <c r="NEH24" s="23"/>
      <c r="NEI24" s="23"/>
      <c r="NEJ24" s="23"/>
      <c r="NEK24" s="23"/>
      <c r="NEL24" s="23"/>
      <c r="NEM24" s="23"/>
      <c r="NEN24" s="43"/>
      <c r="NEO24" s="43"/>
      <c r="NEP24" s="24"/>
      <c r="NEQ24" s="24"/>
      <c r="NER24" s="24"/>
      <c r="NES24" s="13"/>
      <c r="NET24" s="13"/>
      <c r="NEU24" s="13"/>
      <c r="NEV24" s="13"/>
      <c r="NEW24" s="13"/>
      <c r="NEX24" s="13"/>
      <c r="NEY24" s="14"/>
      <c r="NEZ24" s="14"/>
      <c r="NFA24" s="14"/>
      <c r="NFB24" s="44"/>
      <c r="NFC24" s="15"/>
      <c r="NFD24" s="15"/>
      <c r="NFE24" s="15"/>
      <c r="NFF24" s="15"/>
      <c r="NFG24" s="15"/>
      <c r="NFH24" s="15"/>
      <c r="NFI24" s="16"/>
      <c r="NFJ24" s="16"/>
      <c r="NFK24" s="16"/>
      <c r="NFL24" s="16"/>
      <c r="NFM24" s="16"/>
      <c r="NFN24" s="45"/>
      <c r="NFO24" s="45"/>
      <c r="NFP24" s="46"/>
      <c r="NFQ24" s="46"/>
      <c r="NFR24" s="46"/>
      <c r="NFS24" s="46"/>
      <c r="NFT24" s="46"/>
      <c r="NFU24" s="46"/>
      <c r="NFV24" s="46"/>
      <c r="NFW24" s="46"/>
      <c r="NFX24" s="46"/>
      <c r="NFY24" s="46"/>
      <c r="NFZ24" s="46"/>
      <c r="NGA24" s="46"/>
      <c r="NGB24" s="46"/>
      <c r="NGC24" s="46"/>
      <c r="NGD24" s="46"/>
      <c r="NGE24" s="46"/>
      <c r="NGF24" s="46"/>
      <c r="NGG24" s="46"/>
      <c r="NGH24" s="46"/>
      <c r="NGI24" s="46"/>
      <c r="NGJ24" s="46"/>
      <c r="NGK24" s="46"/>
      <c r="NGL24" s="46"/>
      <c r="NGM24" s="11"/>
      <c r="NGN24" s="11"/>
      <c r="NGO24" s="12"/>
      <c r="NGP24" s="23"/>
      <c r="NGQ24" s="23"/>
      <c r="NGR24" s="23"/>
      <c r="NGS24" s="23"/>
      <c r="NGT24" s="23"/>
      <c r="NGU24" s="23"/>
      <c r="NGV24" s="23"/>
      <c r="NGW24" s="23"/>
      <c r="NGX24" s="23"/>
      <c r="NGY24" s="23"/>
      <c r="NGZ24" s="23"/>
      <c r="NHA24" s="23"/>
      <c r="NHB24" s="23"/>
      <c r="NHC24" s="23"/>
      <c r="NHD24" s="23"/>
      <c r="NHE24" s="23"/>
      <c r="NHF24" s="23"/>
      <c r="NHG24" s="23"/>
      <c r="NHH24" s="23"/>
      <c r="NHI24" s="23"/>
      <c r="NHJ24" s="23"/>
      <c r="NHK24" s="23"/>
      <c r="NHL24" s="43"/>
      <c r="NHM24" s="43"/>
      <c r="NHN24" s="24"/>
      <c r="NHO24" s="24"/>
      <c r="NHP24" s="24"/>
      <c r="NHQ24" s="13"/>
      <c r="NHR24" s="13"/>
      <c r="NHS24" s="13"/>
      <c r="NHT24" s="13"/>
      <c r="NHU24" s="13"/>
      <c r="NHV24" s="13"/>
      <c r="NHW24" s="14"/>
      <c r="NHX24" s="14"/>
      <c r="NHY24" s="14"/>
      <c r="NHZ24" s="44"/>
      <c r="NIA24" s="15"/>
      <c r="NIB24" s="15"/>
      <c r="NIC24" s="15"/>
      <c r="NID24" s="15"/>
      <c r="NIE24" s="15"/>
      <c r="NIF24" s="15"/>
      <c r="NIG24" s="16"/>
      <c r="NIH24" s="16"/>
      <c r="NII24" s="16"/>
      <c r="NIJ24" s="16"/>
      <c r="NIK24" s="16"/>
      <c r="NIL24" s="45"/>
      <c r="NIM24" s="45"/>
      <c r="NIN24" s="46"/>
      <c r="NIO24" s="46"/>
      <c r="NIP24" s="46"/>
      <c r="NIQ24" s="46"/>
      <c r="NIR24" s="46"/>
      <c r="NIS24" s="46"/>
      <c r="NIT24" s="46"/>
      <c r="NIU24" s="46"/>
      <c r="NIV24" s="46"/>
      <c r="NIW24" s="46"/>
      <c r="NIX24" s="46"/>
      <c r="NIY24" s="46"/>
      <c r="NIZ24" s="46"/>
      <c r="NJA24" s="46"/>
      <c r="NJB24" s="46"/>
      <c r="NJC24" s="46"/>
      <c r="NJD24" s="46"/>
      <c r="NJE24" s="46"/>
      <c r="NJF24" s="46"/>
      <c r="NJG24" s="46"/>
      <c r="NJH24" s="46"/>
      <c r="NJI24" s="46"/>
      <c r="NJJ24" s="46"/>
      <c r="NJK24" s="11"/>
      <c r="NJL24" s="11"/>
      <c r="NJM24" s="12"/>
      <c r="NJN24" s="23"/>
      <c r="NJO24" s="23"/>
      <c r="NJP24" s="23"/>
      <c r="NJQ24" s="23"/>
      <c r="NJR24" s="23"/>
      <c r="NJS24" s="23"/>
      <c r="NJT24" s="23"/>
      <c r="NJU24" s="23"/>
      <c r="NJV24" s="23"/>
      <c r="NJW24" s="23"/>
      <c r="NJX24" s="23"/>
      <c r="NJY24" s="23"/>
      <c r="NJZ24" s="23"/>
      <c r="NKA24" s="23"/>
      <c r="NKB24" s="23"/>
      <c r="NKC24" s="23"/>
      <c r="NKD24" s="23"/>
      <c r="NKE24" s="23"/>
      <c r="NKF24" s="23"/>
      <c r="NKG24" s="23"/>
      <c r="NKH24" s="23"/>
      <c r="NKI24" s="23"/>
      <c r="NKJ24" s="43"/>
      <c r="NKK24" s="43"/>
      <c r="NKL24" s="24"/>
      <c r="NKM24" s="24"/>
      <c r="NKN24" s="24"/>
      <c r="NKO24" s="13"/>
      <c r="NKP24" s="13"/>
      <c r="NKQ24" s="13"/>
      <c r="NKR24" s="13"/>
      <c r="NKS24" s="13"/>
      <c r="NKT24" s="13"/>
      <c r="NKU24" s="14"/>
      <c r="NKV24" s="14"/>
      <c r="NKW24" s="14"/>
      <c r="NKX24" s="44"/>
      <c r="NKY24" s="15"/>
      <c r="NKZ24" s="15"/>
      <c r="NLA24" s="15"/>
      <c r="NLB24" s="15"/>
      <c r="NLC24" s="15"/>
      <c r="NLD24" s="15"/>
      <c r="NLE24" s="16"/>
      <c r="NLF24" s="16"/>
      <c r="NLG24" s="16"/>
      <c r="NLH24" s="16"/>
      <c r="NLI24" s="16"/>
      <c r="NLJ24" s="45"/>
      <c r="NLK24" s="45"/>
      <c r="NLL24" s="46"/>
      <c r="NLM24" s="46"/>
      <c r="NLN24" s="46"/>
      <c r="NLO24" s="46"/>
      <c r="NLP24" s="46"/>
      <c r="NLQ24" s="46"/>
      <c r="NLR24" s="46"/>
      <c r="NLS24" s="46"/>
      <c r="NLT24" s="46"/>
      <c r="NLU24" s="46"/>
      <c r="NLV24" s="46"/>
      <c r="NLW24" s="46"/>
      <c r="NLX24" s="46"/>
      <c r="NLY24" s="46"/>
      <c r="NLZ24" s="46"/>
      <c r="NMA24" s="46"/>
      <c r="NMB24" s="46"/>
      <c r="NMC24" s="46"/>
      <c r="NMD24" s="46"/>
      <c r="NME24" s="46"/>
      <c r="NMF24" s="46"/>
      <c r="NMG24" s="46"/>
      <c r="NMH24" s="46"/>
      <c r="NMI24" s="11"/>
      <c r="NMJ24" s="11"/>
      <c r="NMK24" s="12"/>
      <c r="NML24" s="23"/>
      <c r="NMM24" s="23"/>
      <c r="NMN24" s="23"/>
      <c r="NMO24" s="23"/>
      <c r="NMP24" s="23"/>
      <c r="NMQ24" s="23"/>
      <c r="NMR24" s="23"/>
      <c r="NMS24" s="23"/>
      <c r="NMT24" s="23"/>
      <c r="NMU24" s="23"/>
      <c r="NMV24" s="23"/>
      <c r="NMW24" s="23"/>
      <c r="NMX24" s="23"/>
      <c r="NMY24" s="23"/>
      <c r="NMZ24" s="23"/>
      <c r="NNA24" s="23"/>
      <c r="NNB24" s="23"/>
      <c r="NNC24" s="23"/>
      <c r="NND24" s="23"/>
      <c r="NNE24" s="23"/>
      <c r="NNF24" s="23"/>
      <c r="NNG24" s="23"/>
      <c r="NNH24" s="43"/>
      <c r="NNI24" s="43"/>
      <c r="NNJ24" s="24"/>
      <c r="NNK24" s="24"/>
      <c r="NNL24" s="24"/>
      <c r="NNM24" s="13"/>
      <c r="NNN24" s="13"/>
      <c r="NNO24" s="13"/>
      <c r="NNP24" s="13"/>
      <c r="NNQ24" s="13"/>
      <c r="NNR24" s="13"/>
      <c r="NNS24" s="14"/>
      <c r="NNT24" s="14"/>
      <c r="NNU24" s="14"/>
      <c r="NNV24" s="44"/>
      <c r="NNW24" s="15"/>
      <c r="NNX24" s="15"/>
      <c r="NNY24" s="15"/>
      <c r="NNZ24" s="15"/>
      <c r="NOA24" s="15"/>
      <c r="NOB24" s="15"/>
      <c r="NOC24" s="16"/>
      <c r="NOD24" s="16"/>
      <c r="NOE24" s="16"/>
      <c r="NOF24" s="16"/>
      <c r="NOG24" s="16"/>
      <c r="NOH24" s="45"/>
      <c r="NOI24" s="45"/>
      <c r="NOJ24" s="46"/>
      <c r="NOK24" s="46"/>
      <c r="NOL24" s="46"/>
      <c r="NOM24" s="46"/>
      <c r="NON24" s="46"/>
      <c r="NOO24" s="46"/>
      <c r="NOP24" s="46"/>
      <c r="NOQ24" s="46"/>
      <c r="NOR24" s="46"/>
      <c r="NOS24" s="46"/>
      <c r="NOT24" s="46"/>
      <c r="NOU24" s="46"/>
      <c r="NOV24" s="46"/>
      <c r="NOW24" s="46"/>
      <c r="NOX24" s="46"/>
      <c r="NOY24" s="46"/>
      <c r="NOZ24" s="46"/>
      <c r="NPA24" s="46"/>
      <c r="NPB24" s="46"/>
      <c r="NPC24" s="46"/>
      <c r="NPD24" s="46"/>
      <c r="NPE24" s="46"/>
      <c r="NPF24" s="46"/>
      <c r="NPG24" s="11"/>
      <c r="NPH24" s="11"/>
      <c r="NPI24" s="12"/>
      <c r="NPJ24" s="23"/>
      <c r="NPK24" s="23"/>
      <c r="NPL24" s="23"/>
      <c r="NPM24" s="23"/>
      <c r="NPN24" s="23"/>
      <c r="NPO24" s="23"/>
      <c r="NPP24" s="23"/>
      <c r="NPQ24" s="23"/>
      <c r="NPR24" s="23"/>
      <c r="NPS24" s="23"/>
      <c r="NPT24" s="23"/>
      <c r="NPU24" s="23"/>
      <c r="NPV24" s="23"/>
      <c r="NPW24" s="23"/>
      <c r="NPX24" s="23"/>
      <c r="NPY24" s="23"/>
      <c r="NPZ24" s="23"/>
      <c r="NQA24" s="23"/>
      <c r="NQB24" s="23"/>
      <c r="NQC24" s="23"/>
      <c r="NQD24" s="23"/>
      <c r="NQE24" s="23"/>
      <c r="NQF24" s="43"/>
      <c r="NQG24" s="43"/>
      <c r="NQH24" s="24"/>
      <c r="NQI24" s="24"/>
      <c r="NQJ24" s="24"/>
      <c r="NQK24" s="13"/>
      <c r="NQL24" s="13"/>
      <c r="NQM24" s="13"/>
      <c r="NQN24" s="13"/>
      <c r="NQO24" s="13"/>
      <c r="NQP24" s="13"/>
      <c r="NQQ24" s="14"/>
      <c r="NQR24" s="14"/>
      <c r="NQS24" s="14"/>
      <c r="NQT24" s="44"/>
      <c r="NQU24" s="15"/>
      <c r="NQV24" s="15"/>
      <c r="NQW24" s="15"/>
      <c r="NQX24" s="15"/>
      <c r="NQY24" s="15"/>
      <c r="NQZ24" s="15"/>
      <c r="NRA24" s="16"/>
      <c r="NRB24" s="16"/>
      <c r="NRC24" s="16"/>
      <c r="NRD24" s="16"/>
      <c r="NRE24" s="16"/>
      <c r="NRF24" s="45"/>
      <c r="NRG24" s="45"/>
      <c r="NRH24" s="46"/>
      <c r="NRI24" s="46"/>
      <c r="NRJ24" s="46"/>
      <c r="NRK24" s="46"/>
      <c r="NRL24" s="46"/>
      <c r="NRM24" s="46"/>
      <c r="NRN24" s="46"/>
      <c r="NRO24" s="46"/>
      <c r="NRP24" s="46"/>
      <c r="NRQ24" s="46"/>
      <c r="NRR24" s="46"/>
      <c r="NRS24" s="46"/>
      <c r="NRT24" s="46"/>
      <c r="NRU24" s="46"/>
      <c r="NRV24" s="46"/>
      <c r="NRW24" s="46"/>
      <c r="NRX24" s="46"/>
      <c r="NRY24" s="46"/>
      <c r="NRZ24" s="46"/>
      <c r="NSA24" s="46"/>
      <c r="NSB24" s="46"/>
      <c r="NSC24" s="46"/>
      <c r="NSD24" s="46"/>
      <c r="NSE24" s="11"/>
      <c r="NSF24" s="11"/>
      <c r="NSG24" s="12"/>
      <c r="NSH24" s="23"/>
      <c r="NSI24" s="23"/>
      <c r="NSJ24" s="23"/>
      <c r="NSK24" s="23"/>
      <c r="NSL24" s="23"/>
      <c r="NSM24" s="23"/>
      <c r="NSN24" s="23"/>
      <c r="NSO24" s="23"/>
      <c r="NSP24" s="23"/>
      <c r="NSQ24" s="23"/>
      <c r="NSR24" s="23"/>
      <c r="NSS24" s="23"/>
      <c r="NST24" s="23"/>
      <c r="NSU24" s="23"/>
      <c r="NSV24" s="23"/>
      <c r="NSW24" s="23"/>
      <c r="NSX24" s="23"/>
      <c r="NSY24" s="23"/>
      <c r="NSZ24" s="23"/>
      <c r="NTA24" s="23"/>
      <c r="NTB24" s="23"/>
      <c r="NTC24" s="23"/>
      <c r="NTD24" s="43"/>
      <c r="NTE24" s="43"/>
      <c r="NTF24" s="24"/>
      <c r="NTG24" s="24"/>
      <c r="NTH24" s="24"/>
      <c r="NTI24" s="13"/>
      <c r="NTJ24" s="13"/>
      <c r="NTK24" s="13"/>
      <c r="NTL24" s="13"/>
      <c r="NTM24" s="13"/>
      <c r="NTN24" s="13"/>
      <c r="NTO24" s="14"/>
      <c r="NTP24" s="14"/>
      <c r="NTQ24" s="14"/>
      <c r="NTR24" s="44"/>
      <c r="NTS24" s="15"/>
      <c r="NTT24" s="15"/>
      <c r="NTU24" s="15"/>
      <c r="NTV24" s="15"/>
      <c r="NTW24" s="15"/>
      <c r="NTX24" s="15"/>
      <c r="NTY24" s="16"/>
      <c r="NTZ24" s="16"/>
      <c r="NUA24" s="16"/>
      <c r="NUB24" s="16"/>
      <c r="NUC24" s="16"/>
      <c r="NUD24" s="45"/>
      <c r="NUE24" s="45"/>
      <c r="NUF24" s="46"/>
      <c r="NUG24" s="46"/>
      <c r="NUH24" s="46"/>
      <c r="NUI24" s="46"/>
      <c r="NUJ24" s="46"/>
      <c r="NUK24" s="46"/>
      <c r="NUL24" s="46"/>
      <c r="NUM24" s="46"/>
      <c r="NUN24" s="46"/>
      <c r="NUO24" s="46"/>
      <c r="NUP24" s="46"/>
      <c r="NUQ24" s="46"/>
      <c r="NUR24" s="46"/>
      <c r="NUS24" s="46"/>
      <c r="NUT24" s="46"/>
      <c r="NUU24" s="46"/>
      <c r="NUV24" s="46"/>
      <c r="NUW24" s="46"/>
      <c r="NUX24" s="46"/>
      <c r="NUY24" s="46"/>
      <c r="NUZ24" s="46"/>
      <c r="NVA24" s="46"/>
      <c r="NVB24" s="46"/>
      <c r="NVC24" s="11"/>
      <c r="NVD24" s="11"/>
      <c r="NVE24" s="12"/>
      <c r="NVF24" s="23"/>
      <c r="NVG24" s="23"/>
      <c r="NVH24" s="23"/>
      <c r="NVI24" s="23"/>
      <c r="NVJ24" s="23"/>
      <c r="NVK24" s="23"/>
      <c r="NVL24" s="23"/>
      <c r="NVM24" s="23"/>
      <c r="NVN24" s="23"/>
      <c r="NVO24" s="23"/>
      <c r="NVP24" s="23"/>
      <c r="NVQ24" s="23"/>
      <c r="NVR24" s="23"/>
      <c r="NVS24" s="23"/>
      <c r="NVT24" s="23"/>
      <c r="NVU24" s="23"/>
      <c r="NVV24" s="23"/>
      <c r="NVW24" s="23"/>
      <c r="NVX24" s="23"/>
      <c r="NVY24" s="23"/>
      <c r="NVZ24" s="23"/>
      <c r="NWA24" s="23"/>
      <c r="NWB24" s="43"/>
      <c r="NWC24" s="43"/>
      <c r="NWD24" s="24"/>
      <c r="NWE24" s="24"/>
      <c r="NWF24" s="24"/>
      <c r="NWG24" s="13"/>
      <c r="NWH24" s="13"/>
      <c r="NWI24" s="13"/>
      <c r="NWJ24" s="13"/>
      <c r="NWK24" s="13"/>
      <c r="NWL24" s="13"/>
      <c r="NWM24" s="14"/>
      <c r="NWN24" s="14"/>
      <c r="NWO24" s="14"/>
      <c r="NWP24" s="44"/>
      <c r="NWQ24" s="15"/>
      <c r="NWR24" s="15"/>
      <c r="NWS24" s="15"/>
      <c r="NWT24" s="15"/>
      <c r="NWU24" s="15"/>
      <c r="NWV24" s="15"/>
      <c r="NWW24" s="16"/>
      <c r="NWX24" s="16"/>
      <c r="NWY24" s="16"/>
      <c r="NWZ24" s="16"/>
      <c r="NXA24" s="16"/>
      <c r="NXB24" s="45"/>
      <c r="NXC24" s="45"/>
      <c r="NXD24" s="46"/>
      <c r="NXE24" s="46"/>
      <c r="NXF24" s="46"/>
      <c r="NXG24" s="46"/>
      <c r="NXH24" s="46"/>
      <c r="NXI24" s="46"/>
      <c r="NXJ24" s="46"/>
      <c r="NXK24" s="46"/>
      <c r="NXL24" s="46"/>
      <c r="NXM24" s="46"/>
      <c r="NXN24" s="46"/>
      <c r="NXO24" s="46"/>
      <c r="NXP24" s="46"/>
      <c r="NXQ24" s="46"/>
      <c r="NXR24" s="46"/>
      <c r="NXS24" s="46"/>
      <c r="NXT24" s="46"/>
      <c r="NXU24" s="46"/>
      <c r="NXV24" s="46"/>
      <c r="NXW24" s="46"/>
      <c r="NXX24" s="46"/>
      <c r="NXY24" s="46"/>
      <c r="NXZ24" s="46"/>
      <c r="NYA24" s="11"/>
      <c r="NYB24" s="11"/>
      <c r="NYC24" s="12"/>
      <c r="NYD24" s="23"/>
      <c r="NYE24" s="23"/>
      <c r="NYF24" s="23"/>
      <c r="NYG24" s="23"/>
      <c r="NYH24" s="23"/>
      <c r="NYI24" s="23"/>
      <c r="NYJ24" s="23"/>
      <c r="NYK24" s="23"/>
      <c r="NYL24" s="23"/>
      <c r="NYM24" s="23"/>
      <c r="NYN24" s="23"/>
      <c r="NYO24" s="23"/>
      <c r="NYP24" s="23"/>
      <c r="NYQ24" s="23"/>
      <c r="NYR24" s="23"/>
      <c r="NYS24" s="23"/>
      <c r="NYT24" s="23"/>
      <c r="NYU24" s="23"/>
      <c r="NYV24" s="23"/>
      <c r="NYW24" s="23"/>
      <c r="NYX24" s="23"/>
      <c r="NYY24" s="23"/>
      <c r="NYZ24" s="43"/>
      <c r="NZA24" s="43"/>
      <c r="NZB24" s="24"/>
      <c r="NZC24" s="24"/>
      <c r="NZD24" s="24"/>
      <c r="NZE24" s="13"/>
      <c r="NZF24" s="13"/>
      <c r="NZG24" s="13"/>
      <c r="NZH24" s="13"/>
      <c r="NZI24" s="13"/>
      <c r="NZJ24" s="13"/>
      <c r="NZK24" s="14"/>
      <c r="NZL24" s="14"/>
      <c r="NZM24" s="14"/>
      <c r="NZN24" s="44"/>
      <c r="NZO24" s="15"/>
      <c r="NZP24" s="15"/>
      <c r="NZQ24" s="15"/>
      <c r="NZR24" s="15"/>
      <c r="NZS24" s="15"/>
      <c r="NZT24" s="15"/>
      <c r="NZU24" s="16"/>
      <c r="NZV24" s="16"/>
      <c r="NZW24" s="16"/>
      <c r="NZX24" s="16"/>
      <c r="NZY24" s="16"/>
      <c r="NZZ24" s="45"/>
      <c r="OAA24" s="45"/>
      <c r="OAB24" s="46"/>
      <c r="OAC24" s="46"/>
      <c r="OAD24" s="46"/>
      <c r="OAE24" s="46"/>
      <c r="OAF24" s="46"/>
      <c r="OAG24" s="46"/>
      <c r="OAH24" s="46"/>
      <c r="OAI24" s="46"/>
      <c r="OAJ24" s="46"/>
      <c r="OAK24" s="46"/>
      <c r="OAL24" s="46"/>
      <c r="OAM24" s="46"/>
      <c r="OAN24" s="46"/>
      <c r="OAO24" s="46"/>
      <c r="OAP24" s="46"/>
      <c r="OAQ24" s="46"/>
      <c r="OAR24" s="46"/>
      <c r="OAS24" s="46"/>
      <c r="OAT24" s="46"/>
      <c r="OAU24" s="46"/>
      <c r="OAV24" s="46"/>
      <c r="OAW24" s="46"/>
      <c r="OAX24" s="46"/>
      <c r="OAY24" s="11"/>
      <c r="OAZ24" s="11"/>
      <c r="OBA24" s="12"/>
      <c r="OBB24" s="23"/>
      <c r="OBC24" s="23"/>
      <c r="OBD24" s="23"/>
      <c r="OBE24" s="23"/>
      <c r="OBF24" s="23"/>
      <c r="OBG24" s="23"/>
      <c r="OBH24" s="23"/>
      <c r="OBI24" s="23"/>
      <c r="OBJ24" s="23"/>
      <c r="OBK24" s="23"/>
      <c r="OBL24" s="23"/>
      <c r="OBM24" s="23"/>
      <c r="OBN24" s="23"/>
      <c r="OBO24" s="23"/>
      <c r="OBP24" s="23"/>
      <c r="OBQ24" s="23"/>
      <c r="OBR24" s="23"/>
      <c r="OBS24" s="23"/>
      <c r="OBT24" s="23"/>
      <c r="OBU24" s="23"/>
      <c r="OBV24" s="23"/>
      <c r="OBW24" s="23"/>
      <c r="OBX24" s="43"/>
      <c r="OBY24" s="43"/>
      <c r="OBZ24" s="24"/>
      <c r="OCA24" s="24"/>
      <c r="OCB24" s="24"/>
      <c r="OCC24" s="13"/>
      <c r="OCD24" s="13"/>
      <c r="OCE24" s="13"/>
      <c r="OCF24" s="13"/>
      <c r="OCG24" s="13"/>
      <c r="OCH24" s="13"/>
      <c r="OCI24" s="14"/>
      <c r="OCJ24" s="14"/>
      <c r="OCK24" s="14"/>
      <c r="OCL24" s="44"/>
      <c r="OCM24" s="15"/>
      <c r="OCN24" s="15"/>
      <c r="OCO24" s="15"/>
      <c r="OCP24" s="15"/>
      <c r="OCQ24" s="15"/>
      <c r="OCR24" s="15"/>
      <c r="OCS24" s="16"/>
      <c r="OCT24" s="16"/>
      <c r="OCU24" s="16"/>
      <c r="OCV24" s="16"/>
      <c r="OCW24" s="16"/>
      <c r="OCX24" s="45"/>
      <c r="OCY24" s="45"/>
      <c r="OCZ24" s="46"/>
      <c r="ODA24" s="46"/>
      <c r="ODB24" s="46"/>
      <c r="ODC24" s="46"/>
      <c r="ODD24" s="46"/>
      <c r="ODE24" s="46"/>
      <c r="ODF24" s="46"/>
      <c r="ODG24" s="46"/>
      <c r="ODH24" s="46"/>
      <c r="ODI24" s="46"/>
      <c r="ODJ24" s="46"/>
      <c r="ODK24" s="46"/>
      <c r="ODL24" s="46"/>
      <c r="ODM24" s="46"/>
      <c r="ODN24" s="46"/>
      <c r="ODO24" s="46"/>
      <c r="ODP24" s="46"/>
      <c r="ODQ24" s="46"/>
      <c r="ODR24" s="46"/>
      <c r="ODS24" s="46"/>
      <c r="ODT24" s="46"/>
      <c r="ODU24" s="46"/>
      <c r="ODV24" s="46"/>
      <c r="ODW24" s="11"/>
      <c r="ODX24" s="11"/>
      <c r="ODY24" s="12"/>
      <c r="ODZ24" s="23"/>
      <c r="OEA24" s="23"/>
      <c r="OEB24" s="23"/>
      <c r="OEC24" s="23"/>
      <c r="OED24" s="23"/>
      <c r="OEE24" s="23"/>
      <c r="OEF24" s="23"/>
      <c r="OEG24" s="23"/>
      <c r="OEH24" s="23"/>
      <c r="OEI24" s="23"/>
      <c r="OEJ24" s="23"/>
      <c r="OEK24" s="23"/>
      <c r="OEL24" s="23"/>
      <c r="OEM24" s="23"/>
      <c r="OEN24" s="23"/>
      <c r="OEO24" s="23"/>
      <c r="OEP24" s="23"/>
      <c r="OEQ24" s="23"/>
      <c r="OER24" s="23"/>
      <c r="OES24" s="23"/>
      <c r="OET24" s="23"/>
      <c r="OEU24" s="23"/>
      <c r="OEV24" s="43"/>
      <c r="OEW24" s="43"/>
      <c r="OEX24" s="24"/>
      <c r="OEY24" s="24"/>
      <c r="OEZ24" s="24"/>
      <c r="OFA24" s="13"/>
      <c r="OFB24" s="13"/>
      <c r="OFC24" s="13"/>
      <c r="OFD24" s="13"/>
      <c r="OFE24" s="13"/>
      <c r="OFF24" s="13"/>
      <c r="OFG24" s="14"/>
      <c r="OFH24" s="14"/>
      <c r="OFI24" s="14"/>
      <c r="OFJ24" s="44"/>
      <c r="OFK24" s="15"/>
      <c r="OFL24" s="15"/>
      <c r="OFM24" s="15"/>
      <c r="OFN24" s="15"/>
      <c r="OFO24" s="15"/>
      <c r="OFP24" s="15"/>
      <c r="OFQ24" s="16"/>
      <c r="OFR24" s="16"/>
      <c r="OFS24" s="16"/>
      <c r="OFT24" s="16"/>
      <c r="OFU24" s="16"/>
      <c r="OFV24" s="45"/>
      <c r="OFW24" s="45"/>
      <c r="OFX24" s="46"/>
      <c r="OFY24" s="46"/>
      <c r="OFZ24" s="46"/>
      <c r="OGA24" s="46"/>
      <c r="OGB24" s="46"/>
      <c r="OGC24" s="46"/>
      <c r="OGD24" s="46"/>
      <c r="OGE24" s="46"/>
      <c r="OGF24" s="46"/>
      <c r="OGG24" s="46"/>
      <c r="OGH24" s="46"/>
      <c r="OGI24" s="46"/>
      <c r="OGJ24" s="46"/>
      <c r="OGK24" s="46"/>
      <c r="OGL24" s="46"/>
      <c r="OGM24" s="46"/>
      <c r="OGN24" s="46"/>
      <c r="OGO24" s="46"/>
      <c r="OGP24" s="46"/>
      <c r="OGQ24" s="46"/>
      <c r="OGR24" s="46"/>
      <c r="OGS24" s="46"/>
      <c r="OGT24" s="46"/>
      <c r="OGU24" s="11"/>
      <c r="OGV24" s="11"/>
      <c r="OGW24" s="12"/>
      <c r="OGX24" s="23"/>
      <c r="OGY24" s="23"/>
      <c r="OGZ24" s="23"/>
      <c r="OHA24" s="23"/>
      <c r="OHB24" s="23"/>
      <c r="OHC24" s="23"/>
      <c r="OHD24" s="23"/>
      <c r="OHE24" s="23"/>
      <c r="OHF24" s="23"/>
      <c r="OHG24" s="23"/>
      <c r="OHH24" s="23"/>
      <c r="OHI24" s="23"/>
      <c r="OHJ24" s="23"/>
      <c r="OHK24" s="23"/>
      <c r="OHL24" s="23"/>
      <c r="OHM24" s="23"/>
      <c r="OHN24" s="23"/>
      <c r="OHO24" s="23"/>
      <c r="OHP24" s="23"/>
      <c r="OHQ24" s="23"/>
      <c r="OHR24" s="23"/>
      <c r="OHS24" s="23"/>
      <c r="OHT24" s="43"/>
      <c r="OHU24" s="43"/>
      <c r="OHV24" s="24"/>
      <c r="OHW24" s="24"/>
      <c r="OHX24" s="24"/>
      <c r="OHY24" s="13"/>
      <c r="OHZ24" s="13"/>
      <c r="OIA24" s="13"/>
      <c r="OIB24" s="13"/>
      <c r="OIC24" s="13"/>
      <c r="OID24" s="13"/>
      <c r="OIE24" s="14"/>
      <c r="OIF24" s="14"/>
      <c r="OIG24" s="14"/>
      <c r="OIH24" s="44"/>
      <c r="OII24" s="15"/>
      <c r="OIJ24" s="15"/>
      <c r="OIK24" s="15"/>
      <c r="OIL24" s="15"/>
      <c r="OIM24" s="15"/>
      <c r="OIN24" s="15"/>
      <c r="OIO24" s="16"/>
      <c r="OIP24" s="16"/>
      <c r="OIQ24" s="16"/>
      <c r="OIR24" s="16"/>
      <c r="OIS24" s="16"/>
      <c r="OIT24" s="45"/>
      <c r="OIU24" s="45"/>
      <c r="OIV24" s="46"/>
      <c r="OIW24" s="46"/>
      <c r="OIX24" s="46"/>
      <c r="OIY24" s="46"/>
      <c r="OIZ24" s="46"/>
      <c r="OJA24" s="46"/>
      <c r="OJB24" s="46"/>
      <c r="OJC24" s="46"/>
      <c r="OJD24" s="46"/>
      <c r="OJE24" s="46"/>
      <c r="OJF24" s="46"/>
      <c r="OJG24" s="46"/>
      <c r="OJH24" s="46"/>
      <c r="OJI24" s="46"/>
      <c r="OJJ24" s="46"/>
      <c r="OJK24" s="46"/>
      <c r="OJL24" s="46"/>
      <c r="OJM24" s="46"/>
      <c r="OJN24" s="46"/>
      <c r="OJO24" s="46"/>
      <c r="OJP24" s="46"/>
      <c r="OJQ24" s="46"/>
      <c r="OJR24" s="46"/>
      <c r="OJS24" s="11"/>
      <c r="OJT24" s="11"/>
      <c r="OJU24" s="12"/>
      <c r="OJV24" s="23"/>
      <c r="OJW24" s="23"/>
      <c r="OJX24" s="23"/>
      <c r="OJY24" s="23"/>
      <c r="OJZ24" s="23"/>
      <c r="OKA24" s="23"/>
      <c r="OKB24" s="23"/>
      <c r="OKC24" s="23"/>
      <c r="OKD24" s="23"/>
      <c r="OKE24" s="23"/>
      <c r="OKF24" s="23"/>
      <c r="OKG24" s="23"/>
      <c r="OKH24" s="23"/>
      <c r="OKI24" s="23"/>
      <c r="OKJ24" s="23"/>
      <c r="OKK24" s="23"/>
      <c r="OKL24" s="23"/>
      <c r="OKM24" s="23"/>
      <c r="OKN24" s="23"/>
      <c r="OKO24" s="23"/>
      <c r="OKP24" s="23"/>
      <c r="OKQ24" s="23"/>
      <c r="OKR24" s="43"/>
      <c r="OKS24" s="43"/>
      <c r="OKT24" s="24"/>
      <c r="OKU24" s="24"/>
      <c r="OKV24" s="24"/>
      <c r="OKW24" s="13"/>
      <c r="OKX24" s="13"/>
      <c r="OKY24" s="13"/>
      <c r="OKZ24" s="13"/>
      <c r="OLA24" s="13"/>
      <c r="OLB24" s="13"/>
      <c r="OLC24" s="14"/>
      <c r="OLD24" s="14"/>
      <c r="OLE24" s="14"/>
      <c r="OLF24" s="44"/>
      <c r="OLG24" s="15"/>
      <c r="OLH24" s="15"/>
      <c r="OLI24" s="15"/>
      <c r="OLJ24" s="15"/>
      <c r="OLK24" s="15"/>
      <c r="OLL24" s="15"/>
      <c r="OLM24" s="16"/>
      <c r="OLN24" s="16"/>
      <c r="OLO24" s="16"/>
      <c r="OLP24" s="16"/>
      <c r="OLQ24" s="16"/>
      <c r="OLR24" s="45"/>
      <c r="OLS24" s="45"/>
      <c r="OLT24" s="46"/>
      <c r="OLU24" s="46"/>
      <c r="OLV24" s="46"/>
      <c r="OLW24" s="46"/>
      <c r="OLX24" s="46"/>
      <c r="OLY24" s="46"/>
      <c r="OLZ24" s="46"/>
      <c r="OMA24" s="46"/>
      <c r="OMB24" s="46"/>
      <c r="OMC24" s="46"/>
      <c r="OMD24" s="46"/>
      <c r="OME24" s="46"/>
      <c r="OMF24" s="46"/>
      <c r="OMG24" s="46"/>
      <c r="OMH24" s="46"/>
      <c r="OMI24" s="46"/>
      <c r="OMJ24" s="46"/>
      <c r="OMK24" s="46"/>
      <c r="OML24" s="46"/>
      <c r="OMM24" s="46"/>
      <c r="OMN24" s="46"/>
      <c r="OMO24" s="46"/>
      <c r="OMP24" s="46"/>
      <c r="OMQ24" s="11"/>
      <c r="OMR24" s="11"/>
      <c r="OMS24" s="12"/>
      <c r="OMT24" s="23"/>
      <c r="OMU24" s="23"/>
      <c r="OMV24" s="23"/>
      <c r="OMW24" s="23"/>
      <c r="OMX24" s="23"/>
      <c r="OMY24" s="23"/>
      <c r="OMZ24" s="23"/>
      <c r="ONA24" s="23"/>
      <c r="ONB24" s="23"/>
      <c r="ONC24" s="23"/>
      <c r="OND24" s="23"/>
      <c r="ONE24" s="23"/>
      <c r="ONF24" s="23"/>
      <c r="ONG24" s="23"/>
      <c r="ONH24" s="23"/>
      <c r="ONI24" s="23"/>
      <c r="ONJ24" s="23"/>
      <c r="ONK24" s="23"/>
      <c r="ONL24" s="23"/>
      <c r="ONM24" s="23"/>
      <c r="ONN24" s="23"/>
      <c r="ONO24" s="23"/>
      <c r="ONP24" s="43"/>
      <c r="ONQ24" s="43"/>
      <c r="ONR24" s="24"/>
      <c r="ONS24" s="24"/>
      <c r="ONT24" s="24"/>
      <c r="ONU24" s="13"/>
      <c r="ONV24" s="13"/>
      <c r="ONW24" s="13"/>
      <c r="ONX24" s="13"/>
      <c r="ONY24" s="13"/>
      <c r="ONZ24" s="13"/>
      <c r="OOA24" s="14"/>
      <c r="OOB24" s="14"/>
      <c r="OOC24" s="14"/>
      <c r="OOD24" s="44"/>
      <c r="OOE24" s="15"/>
      <c r="OOF24" s="15"/>
      <c r="OOG24" s="15"/>
      <c r="OOH24" s="15"/>
      <c r="OOI24" s="15"/>
      <c r="OOJ24" s="15"/>
      <c r="OOK24" s="16"/>
      <c r="OOL24" s="16"/>
      <c r="OOM24" s="16"/>
      <c r="OON24" s="16"/>
      <c r="OOO24" s="16"/>
      <c r="OOP24" s="45"/>
      <c r="OOQ24" s="45"/>
      <c r="OOR24" s="46"/>
      <c r="OOS24" s="46"/>
      <c r="OOT24" s="46"/>
      <c r="OOU24" s="46"/>
      <c r="OOV24" s="46"/>
      <c r="OOW24" s="46"/>
      <c r="OOX24" s="46"/>
      <c r="OOY24" s="46"/>
      <c r="OOZ24" s="46"/>
      <c r="OPA24" s="46"/>
      <c r="OPB24" s="46"/>
      <c r="OPC24" s="46"/>
      <c r="OPD24" s="46"/>
      <c r="OPE24" s="46"/>
      <c r="OPF24" s="46"/>
      <c r="OPG24" s="46"/>
      <c r="OPH24" s="46"/>
      <c r="OPI24" s="46"/>
      <c r="OPJ24" s="46"/>
      <c r="OPK24" s="46"/>
      <c r="OPL24" s="46"/>
      <c r="OPM24" s="46"/>
      <c r="OPN24" s="46"/>
      <c r="OPO24" s="11"/>
      <c r="OPP24" s="11"/>
      <c r="OPQ24" s="12"/>
      <c r="OPR24" s="23"/>
      <c r="OPS24" s="23"/>
      <c r="OPT24" s="23"/>
      <c r="OPU24" s="23"/>
      <c r="OPV24" s="23"/>
      <c r="OPW24" s="23"/>
      <c r="OPX24" s="23"/>
      <c r="OPY24" s="23"/>
      <c r="OPZ24" s="23"/>
      <c r="OQA24" s="23"/>
      <c r="OQB24" s="23"/>
      <c r="OQC24" s="23"/>
      <c r="OQD24" s="23"/>
      <c r="OQE24" s="23"/>
      <c r="OQF24" s="23"/>
      <c r="OQG24" s="23"/>
      <c r="OQH24" s="23"/>
      <c r="OQI24" s="23"/>
      <c r="OQJ24" s="23"/>
      <c r="OQK24" s="23"/>
      <c r="OQL24" s="23"/>
      <c r="OQM24" s="23"/>
      <c r="OQN24" s="43"/>
      <c r="OQO24" s="43"/>
      <c r="OQP24" s="24"/>
      <c r="OQQ24" s="24"/>
      <c r="OQR24" s="24"/>
      <c r="OQS24" s="13"/>
      <c r="OQT24" s="13"/>
      <c r="OQU24" s="13"/>
      <c r="OQV24" s="13"/>
      <c r="OQW24" s="13"/>
      <c r="OQX24" s="13"/>
      <c r="OQY24" s="14"/>
      <c r="OQZ24" s="14"/>
      <c r="ORA24" s="14"/>
      <c r="ORB24" s="44"/>
      <c r="ORC24" s="15"/>
      <c r="ORD24" s="15"/>
      <c r="ORE24" s="15"/>
      <c r="ORF24" s="15"/>
      <c r="ORG24" s="15"/>
      <c r="ORH24" s="15"/>
      <c r="ORI24" s="16"/>
      <c r="ORJ24" s="16"/>
      <c r="ORK24" s="16"/>
      <c r="ORL24" s="16"/>
      <c r="ORM24" s="16"/>
      <c r="ORN24" s="45"/>
      <c r="ORO24" s="45"/>
      <c r="ORP24" s="46"/>
      <c r="ORQ24" s="46"/>
      <c r="ORR24" s="46"/>
      <c r="ORS24" s="46"/>
      <c r="ORT24" s="46"/>
      <c r="ORU24" s="46"/>
      <c r="ORV24" s="46"/>
      <c r="ORW24" s="46"/>
      <c r="ORX24" s="46"/>
      <c r="ORY24" s="46"/>
      <c r="ORZ24" s="46"/>
      <c r="OSA24" s="46"/>
      <c r="OSB24" s="46"/>
      <c r="OSC24" s="46"/>
      <c r="OSD24" s="46"/>
      <c r="OSE24" s="46"/>
      <c r="OSF24" s="46"/>
      <c r="OSG24" s="46"/>
      <c r="OSH24" s="46"/>
      <c r="OSI24" s="46"/>
      <c r="OSJ24" s="46"/>
      <c r="OSK24" s="46"/>
      <c r="OSL24" s="46"/>
      <c r="OSM24" s="11"/>
      <c r="OSN24" s="11"/>
      <c r="OSO24" s="12"/>
      <c r="OSP24" s="23"/>
      <c r="OSQ24" s="23"/>
      <c r="OSR24" s="23"/>
      <c r="OSS24" s="23"/>
      <c r="OST24" s="23"/>
      <c r="OSU24" s="23"/>
      <c r="OSV24" s="23"/>
      <c r="OSW24" s="23"/>
      <c r="OSX24" s="23"/>
      <c r="OSY24" s="23"/>
      <c r="OSZ24" s="23"/>
      <c r="OTA24" s="23"/>
      <c r="OTB24" s="23"/>
      <c r="OTC24" s="23"/>
      <c r="OTD24" s="23"/>
      <c r="OTE24" s="23"/>
      <c r="OTF24" s="23"/>
      <c r="OTG24" s="23"/>
      <c r="OTH24" s="23"/>
      <c r="OTI24" s="23"/>
      <c r="OTJ24" s="23"/>
      <c r="OTK24" s="23"/>
      <c r="OTL24" s="43"/>
      <c r="OTM24" s="43"/>
      <c r="OTN24" s="24"/>
      <c r="OTO24" s="24"/>
      <c r="OTP24" s="24"/>
      <c r="OTQ24" s="13"/>
      <c r="OTR24" s="13"/>
      <c r="OTS24" s="13"/>
      <c r="OTT24" s="13"/>
      <c r="OTU24" s="13"/>
      <c r="OTV24" s="13"/>
      <c r="OTW24" s="14"/>
      <c r="OTX24" s="14"/>
      <c r="OTY24" s="14"/>
      <c r="OTZ24" s="44"/>
      <c r="OUA24" s="15"/>
      <c r="OUB24" s="15"/>
      <c r="OUC24" s="15"/>
      <c r="OUD24" s="15"/>
      <c r="OUE24" s="15"/>
      <c r="OUF24" s="15"/>
      <c r="OUG24" s="16"/>
      <c r="OUH24" s="16"/>
      <c r="OUI24" s="16"/>
      <c r="OUJ24" s="16"/>
      <c r="OUK24" s="16"/>
      <c r="OUL24" s="45"/>
      <c r="OUM24" s="45"/>
      <c r="OUN24" s="46"/>
      <c r="OUO24" s="46"/>
      <c r="OUP24" s="46"/>
      <c r="OUQ24" s="46"/>
      <c r="OUR24" s="46"/>
      <c r="OUS24" s="46"/>
      <c r="OUT24" s="46"/>
      <c r="OUU24" s="46"/>
      <c r="OUV24" s="46"/>
      <c r="OUW24" s="46"/>
      <c r="OUX24" s="46"/>
      <c r="OUY24" s="46"/>
      <c r="OUZ24" s="46"/>
      <c r="OVA24" s="46"/>
      <c r="OVB24" s="46"/>
      <c r="OVC24" s="46"/>
      <c r="OVD24" s="46"/>
      <c r="OVE24" s="46"/>
      <c r="OVF24" s="46"/>
      <c r="OVG24" s="46"/>
      <c r="OVH24" s="46"/>
      <c r="OVI24" s="46"/>
      <c r="OVJ24" s="46"/>
      <c r="OVK24" s="11"/>
      <c r="OVL24" s="11"/>
      <c r="OVM24" s="12"/>
      <c r="OVN24" s="23"/>
      <c r="OVO24" s="23"/>
      <c r="OVP24" s="23"/>
      <c r="OVQ24" s="23"/>
      <c r="OVR24" s="23"/>
      <c r="OVS24" s="23"/>
      <c r="OVT24" s="23"/>
      <c r="OVU24" s="23"/>
      <c r="OVV24" s="23"/>
      <c r="OVW24" s="23"/>
      <c r="OVX24" s="23"/>
      <c r="OVY24" s="23"/>
      <c r="OVZ24" s="23"/>
      <c r="OWA24" s="23"/>
      <c r="OWB24" s="23"/>
      <c r="OWC24" s="23"/>
      <c r="OWD24" s="23"/>
      <c r="OWE24" s="23"/>
      <c r="OWF24" s="23"/>
      <c r="OWG24" s="23"/>
      <c r="OWH24" s="23"/>
      <c r="OWI24" s="23"/>
      <c r="OWJ24" s="43"/>
      <c r="OWK24" s="43"/>
      <c r="OWL24" s="24"/>
      <c r="OWM24" s="24"/>
      <c r="OWN24" s="24"/>
      <c r="OWO24" s="13"/>
      <c r="OWP24" s="13"/>
      <c r="OWQ24" s="13"/>
      <c r="OWR24" s="13"/>
      <c r="OWS24" s="13"/>
      <c r="OWT24" s="13"/>
      <c r="OWU24" s="14"/>
      <c r="OWV24" s="14"/>
      <c r="OWW24" s="14"/>
      <c r="OWX24" s="44"/>
      <c r="OWY24" s="15"/>
      <c r="OWZ24" s="15"/>
      <c r="OXA24" s="15"/>
      <c r="OXB24" s="15"/>
      <c r="OXC24" s="15"/>
      <c r="OXD24" s="15"/>
      <c r="OXE24" s="16"/>
      <c r="OXF24" s="16"/>
      <c r="OXG24" s="16"/>
      <c r="OXH24" s="16"/>
      <c r="OXI24" s="16"/>
      <c r="OXJ24" s="45"/>
      <c r="OXK24" s="45"/>
      <c r="OXL24" s="46"/>
      <c r="OXM24" s="46"/>
      <c r="OXN24" s="46"/>
      <c r="OXO24" s="46"/>
      <c r="OXP24" s="46"/>
      <c r="OXQ24" s="46"/>
      <c r="OXR24" s="46"/>
      <c r="OXS24" s="46"/>
      <c r="OXT24" s="46"/>
      <c r="OXU24" s="46"/>
      <c r="OXV24" s="46"/>
      <c r="OXW24" s="46"/>
      <c r="OXX24" s="46"/>
      <c r="OXY24" s="46"/>
      <c r="OXZ24" s="46"/>
      <c r="OYA24" s="46"/>
      <c r="OYB24" s="46"/>
      <c r="OYC24" s="46"/>
      <c r="OYD24" s="46"/>
      <c r="OYE24" s="46"/>
      <c r="OYF24" s="46"/>
      <c r="OYG24" s="46"/>
      <c r="OYH24" s="46"/>
      <c r="OYI24" s="11"/>
      <c r="OYJ24" s="11"/>
      <c r="OYK24" s="12"/>
      <c r="OYL24" s="23"/>
      <c r="OYM24" s="23"/>
      <c r="OYN24" s="23"/>
      <c r="OYO24" s="23"/>
      <c r="OYP24" s="23"/>
      <c r="OYQ24" s="23"/>
      <c r="OYR24" s="23"/>
      <c r="OYS24" s="23"/>
      <c r="OYT24" s="23"/>
      <c r="OYU24" s="23"/>
      <c r="OYV24" s="23"/>
      <c r="OYW24" s="23"/>
      <c r="OYX24" s="23"/>
      <c r="OYY24" s="23"/>
      <c r="OYZ24" s="23"/>
      <c r="OZA24" s="23"/>
      <c r="OZB24" s="23"/>
      <c r="OZC24" s="23"/>
      <c r="OZD24" s="23"/>
      <c r="OZE24" s="23"/>
      <c r="OZF24" s="23"/>
      <c r="OZG24" s="23"/>
      <c r="OZH24" s="43"/>
      <c r="OZI24" s="43"/>
      <c r="OZJ24" s="24"/>
      <c r="OZK24" s="24"/>
      <c r="OZL24" s="24"/>
      <c r="OZM24" s="13"/>
      <c r="OZN24" s="13"/>
      <c r="OZO24" s="13"/>
      <c r="OZP24" s="13"/>
      <c r="OZQ24" s="13"/>
      <c r="OZR24" s="13"/>
      <c r="OZS24" s="14"/>
      <c r="OZT24" s="14"/>
      <c r="OZU24" s="14"/>
      <c r="OZV24" s="44"/>
      <c r="OZW24" s="15"/>
      <c r="OZX24" s="15"/>
      <c r="OZY24" s="15"/>
      <c r="OZZ24" s="15"/>
      <c r="PAA24" s="15"/>
      <c r="PAB24" s="15"/>
      <c r="PAC24" s="16"/>
      <c r="PAD24" s="16"/>
      <c r="PAE24" s="16"/>
      <c r="PAF24" s="16"/>
      <c r="PAG24" s="16"/>
      <c r="PAH24" s="45"/>
      <c r="PAI24" s="45"/>
      <c r="PAJ24" s="46"/>
      <c r="PAK24" s="46"/>
      <c r="PAL24" s="46"/>
      <c r="PAM24" s="46"/>
      <c r="PAN24" s="46"/>
      <c r="PAO24" s="46"/>
      <c r="PAP24" s="46"/>
      <c r="PAQ24" s="46"/>
      <c r="PAR24" s="46"/>
      <c r="PAS24" s="46"/>
      <c r="PAT24" s="46"/>
      <c r="PAU24" s="46"/>
      <c r="PAV24" s="46"/>
      <c r="PAW24" s="46"/>
      <c r="PAX24" s="46"/>
      <c r="PAY24" s="46"/>
      <c r="PAZ24" s="46"/>
      <c r="PBA24" s="46"/>
      <c r="PBB24" s="46"/>
      <c r="PBC24" s="46"/>
      <c r="PBD24" s="46"/>
      <c r="PBE24" s="46"/>
      <c r="PBF24" s="46"/>
      <c r="PBG24" s="11"/>
      <c r="PBH24" s="11"/>
      <c r="PBI24" s="12"/>
      <c r="PBJ24" s="23"/>
      <c r="PBK24" s="23"/>
      <c r="PBL24" s="23"/>
      <c r="PBM24" s="23"/>
      <c r="PBN24" s="23"/>
      <c r="PBO24" s="23"/>
      <c r="PBP24" s="23"/>
      <c r="PBQ24" s="23"/>
      <c r="PBR24" s="23"/>
      <c r="PBS24" s="23"/>
      <c r="PBT24" s="23"/>
      <c r="PBU24" s="23"/>
      <c r="PBV24" s="23"/>
      <c r="PBW24" s="23"/>
      <c r="PBX24" s="23"/>
      <c r="PBY24" s="23"/>
      <c r="PBZ24" s="23"/>
      <c r="PCA24" s="23"/>
      <c r="PCB24" s="23"/>
      <c r="PCC24" s="23"/>
      <c r="PCD24" s="23"/>
      <c r="PCE24" s="23"/>
      <c r="PCF24" s="43"/>
      <c r="PCG24" s="43"/>
      <c r="PCH24" s="24"/>
      <c r="PCI24" s="24"/>
      <c r="PCJ24" s="24"/>
      <c r="PCK24" s="13"/>
      <c r="PCL24" s="13"/>
      <c r="PCM24" s="13"/>
      <c r="PCN24" s="13"/>
      <c r="PCO24" s="13"/>
      <c r="PCP24" s="13"/>
      <c r="PCQ24" s="14"/>
      <c r="PCR24" s="14"/>
      <c r="PCS24" s="14"/>
      <c r="PCT24" s="44"/>
      <c r="PCU24" s="15"/>
      <c r="PCV24" s="15"/>
      <c r="PCW24" s="15"/>
      <c r="PCX24" s="15"/>
      <c r="PCY24" s="15"/>
      <c r="PCZ24" s="15"/>
      <c r="PDA24" s="16"/>
      <c r="PDB24" s="16"/>
      <c r="PDC24" s="16"/>
      <c r="PDD24" s="16"/>
      <c r="PDE24" s="16"/>
      <c r="PDF24" s="45"/>
      <c r="PDG24" s="45"/>
      <c r="PDH24" s="46"/>
      <c r="PDI24" s="46"/>
      <c r="PDJ24" s="46"/>
      <c r="PDK24" s="46"/>
      <c r="PDL24" s="46"/>
      <c r="PDM24" s="46"/>
      <c r="PDN24" s="46"/>
      <c r="PDO24" s="46"/>
      <c r="PDP24" s="46"/>
      <c r="PDQ24" s="46"/>
      <c r="PDR24" s="46"/>
      <c r="PDS24" s="46"/>
      <c r="PDT24" s="46"/>
      <c r="PDU24" s="46"/>
      <c r="PDV24" s="46"/>
      <c r="PDW24" s="46"/>
      <c r="PDX24" s="46"/>
      <c r="PDY24" s="46"/>
      <c r="PDZ24" s="46"/>
      <c r="PEA24" s="46"/>
      <c r="PEB24" s="46"/>
      <c r="PEC24" s="46"/>
      <c r="PED24" s="46"/>
      <c r="PEE24" s="11"/>
      <c r="PEF24" s="11"/>
      <c r="PEG24" s="12"/>
      <c r="PEH24" s="23"/>
      <c r="PEI24" s="23"/>
      <c r="PEJ24" s="23"/>
      <c r="PEK24" s="23"/>
      <c r="PEL24" s="23"/>
      <c r="PEM24" s="23"/>
      <c r="PEN24" s="23"/>
      <c r="PEO24" s="23"/>
      <c r="PEP24" s="23"/>
      <c r="PEQ24" s="23"/>
      <c r="PER24" s="23"/>
      <c r="PES24" s="23"/>
      <c r="PET24" s="23"/>
      <c r="PEU24" s="23"/>
      <c r="PEV24" s="23"/>
      <c r="PEW24" s="23"/>
      <c r="PEX24" s="23"/>
      <c r="PEY24" s="23"/>
      <c r="PEZ24" s="23"/>
      <c r="PFA24" s="23"/>
      <c r="PFB24" s="23"/>
      <c r="PFC24" s="23"/>
      <c r="PFD24" s="43"/>
      <c r="PFE24" s="43"/>
      <c r="PFF24" s="24"/>
      <c r="PFG24" s="24"/>
      <c r="PFH24" s="24"/>
      <c r="PFI24" s="13"/>
      <c r="PFJ24" s="13"/>
      <c r="PFK24" s="13"/>
      <c r="PFL24" s="13"/>
      <c r="PFM24" s="13"/>
      <c r="PFN24" s="13"/>
      <c r="PFO24" s="14"/>
      <c r="PFP24" s="14"/>
      <c r="PFQ24" s="14"/>
      <c r="PFR24" s="44"/>
      <c r="PFS24" s="15"/>
      <c r="PFT24" s="15"/>
      <c r="PFU24" s="15"/>
      <c r="PFV24" s="15"/>
      <c r="PFW24" s="15"/>
      <c r="PFX24" s="15"/>
      <c r="PFY24" s="16"/>
      <c r="PFZ24" s="16"/>
      <c r="PGA24" s="16"/>
      <c r="PGB24" s="16"/>
      <c r="PGC24" s="16"/>
      <c r="PGD24" s="45"/>
      <c r="PGE24" s="45"/>
      <c r="PGF24" s="46"/>
      <c r="PGG24" s="46"/>
      <c r="PGH24" s="46"/>
      <c r="PGI24" s="46"/>
      <c r="PGJ24" s="46"/>
      <c r="PGK24" s="46"/>
      <c r="PGL24" s="46"/>
      <c r="PGM24" s="46"/>
      <c r="PGN24" s="46"/>
      <c r="PGO24" s="46"/>
      <c r="PGP24" s="46"/>
      <c r="PGQ24" s="46"/>
      <c r="PGR24" s="46"/>
      <c r="PGS24" s="46"/>
      <c r="PGT24" s="46"/>
      <c r="PGU24" s="46"/>
      <c r="PGV24" s="46"/>
      <c r="PGW24" s="46"/>
      <c r="PGX24" s="46"/>
      <c r="PGY24" s="46"/>
      <c r="PGZ24" s="46"/>
      <c r="PHA24" s="46"/>
      <c r="PHB24" s="46"/>
      <c r="PHC24" s="11"/>
      <c r="PHD24" s="11"/>
      <c r="PHE24" s="12"/>
      <c r="PHF24" s="23"/>
      <c r="PHG24" s="23"/>
      <c r="PHH24" s="23"/>
      <c r="PHI24" s="23"/>
      <c r="PHJ24" s="23"/>
      <c r="PHK24" s="23"/>
      <c r="PHL24" s="23"/>
      <c r="PHM24" s="23"/>
      <c r="PHN24" s="23"/>
      <c r="PHO24" s="23"/>
      <c r="PHP24" s="23"/>
      <c r="PHQ24" s="23"/>
      <c r="PHR24" s="23"/>
      <c r="PHS24" s="23"/>
      <c r="PHT24" s="23"/>
      <c r="PHU24" s="23"/>
      <c r="PHV24" s="23"/>
      <c r="PHW24" s="23"/>
      <c r="PHX24" s="23"/>
      <c r="PHY24" s="23"/>
      <c r="PHZ24" s="23"/>
      <c r="PIA24" s="23"/>
      <c r="PIB24" s="43"/>
      <c r="PIC24" s="43"/>
      <c r="PID24" s="24"/>
      <c r="PIE24" s="24"/>
      <c r="PIF24" s="24"/>
      <c r="PIG24" s="13"/>
      <c r="PIH24" s="13"/>
      <c r="PII24" s="13"/>
      <c r="PIJ24" s="13"/>
      <c r="PIK24" s="13"/>
      <c r="PIL24" s="13"/>
      <c r="PIM24" s="14"/>
      <c r="PIN24" s="14"/>
      <c r="PIO24" s="14"/>
      <c r="PIP24" s="44"/>
      <c r="PIQ24" s="15"/>
      <c r="PIR24" s="15"/>
      <c r="PIS24" s="15"/>
      <c r="PIT24" s="15"/>
      <c r="PIU24" s="15"/>
      <c r="PIV24" s="15"/>
      <c r="PIW24" s="16"/>
      <c r="PIX24" s="16"/>
      <c r="PIY24" s="16"/>
      <c r="PIZ24" s="16"/>
      <c r="PJA24" s="16"/>
      <c r="PJB24" s="45"/>
      <c r="PJC24" s="45"/>
      <c r="PJD24" s="46"/>
      <c r="PJE24" s="46"/>
      <c r="PJF24" s="46"/>
      <c r="PJG24" s="46"/>
      <c r="PJH24" s="46"/>
      <c r="PJI24" s="46"/>
      <c r="PJJ24" s="46"/>
      <c r="PJK24" s="46"/>
      <c r="PJL24" s="46"/>
      <c r="PJM24" s="46"/>
      <c r="PJN24" s="46"/>
      <c r="PJO24" s="46"/>
      <c r="PJP24" s="46"/>
      <c r="PJQ24" s="46"/>
      <c r="PJR24" s="46"/>
      <c r="PJS24" s="46"/>
      <c r="PJT24" s="46"/>
      <c r="PJU24" s="46"/>
      <c r="PJV24" s="46"/>
      <c r="PJW24" s="46"/>
      <c r="PJX24" s="46"/>
      <c r="PJY24" s="46"/>
      <c r="PJZ24" s="46"/>
      <c r="PKA24" s="11"/>
      <c r="PKB24" s="11"/>
      <c r="PKC24" s="12"/>
      <c r="PKD24" s="23"/>
      <c r="PKE24" s="23"/>
      <c r="PKF24" s="23"/>
      <c r="PKG24" s="23"/>
      <c r="PKH24" s="23"/>
      <c r="PKI24" s="23"/>
      <c r="PKJ24" s="23"/>
      <c r="PKK24" s="23"/>
      <c r="PKL24" s="23"/>
      <c r="PKM24" s="23"/>
      <c r="PKN24" s="23"/>
      <c r="PKO24" s="23"/>
      <c r="PKP24" s="23"/>
      <c r="PKQ24" s="23"/>
      <c r="PKR24" s="23"/>
      <c r="PKS24" s="23"/>
      <c r="PKT24" s="23"/>
      <c r="PKU24" s="23"/>
      <c r="PKV24" s="23"/>
      <c r="PKW24" s="23"/>
      <c r="PKX24" s="23"/>
      <c r="PKY24" s="23"/>
      <c r="PKZ24" s="43"/>
      <c r="PLA24" s="43"/>
      <c r="PLB24" s="24"/>
      <c r="PLC24" s="24"/>
      <c r="PLD24" s="24"/>
      <c r="PLE24" s="13"/>
      <c r="PLF24" s="13"/>
      <c r="PLG24" s="13"/>
      <c r="PLH24" s="13"/>
      <c r="PLI24" s="13"/>
      <c r="PLJ24" s="13"/>
      <c r="PLK24" s="14"/>
      <c r="PLL24" s="14"/>
      <c r="PLM24" s="14"/>
      <c r="PLN24" s="44"/>
      <c r="PLO24" s="15"/>
      <c r="PLP24" s="15"/>
      <c r="PLQ24" s="15"/>
      <c r="PLR24" s="15"/>
      <c r="PLS24" s="15"/>
      <c r="PLT24" s="15"/>
      <c r="PLU24" s="16"/>
      <c r="PLV24" s="16"/>
      <c r="PLW24" s="16"/>
      <c r="PLX24" s="16"/>
      <c r="PLY24" s="16"/>
      <c r="PLZ24" s="45"/>
      <c r="PMA24" s="45"/>
      <c r="PMB24" s="46"/>
      <c r="PMC24" s="46"/>
      <c r="PMD24" s="46"/>
      <c r="PME24" s="46"/>
      <c r="PMF24" s="46"/>
      <c r="PMG24" s="46"/>
      <c r="PMH24" s="46"/>
      <c r="PMI24" s="46"/>
      <c r="PMJ24" s="46"/>
      <c r="PMK24" s="46"/>
      <c r="PML24" s="46"/>
      <c r="PMM24" s="46"/>
      <c r="PMN24" s="46"/>
      <c r="PMO24" s="46"/>
      <c r="PMP24" s="46"/>
      <c r="PMQ24" s="46"/>
      <c r="PMR24" s="46"/>
      <c r="PMS24" s="46"/>
      <c r="PMT24" s="46"/>
      <c r="PMU24" s="46"/>
      <c r="PMV24" s="46"/>
      <c r="PMW24" s="46"/>
      <c r="PMX24" s="46"/>
      <c r="PMY24" s="11"/>
      <c r="PMZ24" s="11"/>
      <c r="PNA24" s="12"/>
      <c r="PNB24" s="23"/>
      <c r="PNC24" s="23"/>
      <c r="PND24" s="23"/>
      <c r="PNE24" s="23"/>
      <c r="PNF24" s="23"/>
      <c r="PNG24" s="23"/>
      <c r="PNH24" s="23"/>
      <c r="PNI24" s="23"/>
      <c r="PNJ24" s="23"/>
      <c r="PNK24" s="23"/>
      <c r="PNL24" s="23"/>
      <c r="PNM24" s="23"/>
      <c r="PNN24" s="23"/>
      <c r="PNO24" s="23"/>
      <c r="PNP24" s="23"/>
      <c r="PNQ24" s="23"/>
      <c r="PNR24" s="23"/>
      <c r="PNS24" s="23"/>
      <c r="PNT24" s="23"/>
      <c r="PNU24" s="23"/>
      <c r="PNV24" s="23"/>
      <c r="PNW24" s="23"/>
      <c r="PNX24" s="43"/>
      <c r="PNY24" s="43"/>
      <c r="PNZ24" s="24"/>
      <c r="POA24" s="24"/>
      <c r="POB24" s="24"/>
      <c r="POC24" s="13"/>
      <c r="POD24" s="13"/>
      <c r="POE24" s="13"/>
      <c r="POF24" s="13"/>
      <c r="POG24" s="13"/>
      <c r="POH24" s="13"/>
      <c r="POI24" s="14"/>
      <c r="POJ24" s="14"/>
      <c r="POK24" s="14"/>
      <c r="POL24" s="44"/>
      <c r="POM24" s="15"/>
      <c r="PON24" s="15"/>
      <c r="POO24" s="15"/>
      <c r="POP24" s="15"/>
      <c r="POQ24" s="15"/>
      <c r="POR24" s="15"/>
      <c r="POS24" s="16"/>
      <c r="POT24" s="16"/>
      <c r="POU24" s="16"/>
      <c r="POV24" s="16"/>
      <c r="POW24" s="16"/>
      <c r="POX24" s="45"/>
      <c r="POY24" s="45"/>
      <c r="POZ24" s="46"/>
      <c r="PPA24" s="46"/>
      <c r="PPB24" s="46"/>
      <c r="PPC24" s="46"/>
      <c r="PPD24" s="46"/>
      <c r="PPE24" s="46"/>
      <c r="PPF24" s="46"/>
      <c r="PPG24" s="46"/>
      <c r="PPH24" s="46"/>
      <c r="PPI24" s="46"/>
      <c r="PPJ24" s="46"/>
      <c r="PPK24" s="46"/>
      <c r="PPL24" s="46"/>
      <c r="PPM24" s="46"/>
      <c r="PPN24" s="46"/>
      <c r="PPO24" s="46"/>
      <c r="PPP24" s="46"/>
      <c r="PPQ24" s="46"/>
      <c r="PPR24" s="46"/>
      <c r="PPS24" s="46"/>
      <c r="PPT24" s="46"/>
      <c r="PPU24" s="46"/>
      <c r="PPV24" s="46"/>
      <c r="PPW24" s="11"/>
      <c r="PPX24" s="11"/>
      <c r="PPY24" s="12"/>
      <c r="PPZ24" s="23"/>
      <c r="PQA24" s="23"/>
      <c r="PQB24" s="23"/>
      <c r="PQC24" s="23"/>
      <c r="PQD24" s="23"/>
      <c r="PQE24" s="23"/>
      <c r="PQF24" s="23"/>
      <c r="PQG24" s="23"/>
      <c r="PQH24" s="23"/>
      <c r="PQI24" s="23"/>
      <c r="PQJ24" s="23"/>
      <c r="PQK24" s="23"/>
      <c r="PQL24" s="23"/>
      <c r="PQM24" s="23"/>
      <c r="PQN24" s="23"/>
      <c r="PQO24" s="23"/>
      <c r="PQP24" s="23"/>
      <c r="PQQ24" s="23"/>
      <c r="PQR24" s="23"/>
      <c r="PQS24" s="23"/>
      <c r="PQT24" s="23"/>
      <c r="PQU24" s="23"/>
      <c r="PQV24" s="43"/>
      <c r="PQW24" s="43"/>
      <c r="PQX24" s="24"/>
      <c r="PQY24" s="24"/>
      <c r="PQZ24" s="24"/>
      <c r="PRA24" s="13"/>
      <c r="PRB24" s="13"/>
      <c r="PRC24" s="13"/>
      <c r="PRD24" s="13"/>
      <c r="PRE24" s="13"/>
      <c r="PRF24" s="13"/>
      <c r="PRG24" s="14"/>
      <c r="PRH24" s="14"/>
      <c r="PRI24" s="14"/>
      <c r="PRJ24" s="44"/>
      <c r="PRK24" s="15"/>
      <c r="PRL24" s="15"/>
      <c r="PRM24" s="15"/>
      <c r="PRN24" s="15"/>
      <c r="PRO24" s="15"/>
      <c r="PRP24" s="15"/>
      <c r="PRQ24" s="16"/>
      <c r="PRR24" s="16"/>
      <c r="PRS24" s="16"/>
      <c r="PRT24" s="16"/>
      <c r="PRU24" s="16"/>
      <c r="PRV24" s="45"/>
      <c r="PRW24" s="45"/>
      <c r="PRX24" s="46"/>
      <c r="PRY24" s="46"/>
      <c r="PRZ24" s="46"/>
      <c r="PSA24" s="46"/>
      <c r="PSB24" s="46"/>
      <c r="PSC24" s="46"/>
      <c r="PSD24" s="46"/>
      <c r="PSE24" s="46"/>
      <c r="PSF24" s="46"/>
      <c r="PSG24" s="46"/>
      <c r="PSH24" s="46"/>
      <c r="PSI24" s="46"/>
      <c r="PSJ24" s="46"/>
      <c r="PSK24" s="46"/>
      <c r="PSL24" s="46"/>
      <c r="PSM24" s="46"/>
      <c r="PSN24" s="46"/>
      <c r="PSO24" s="46"/>
      <c r="PSP24" s="46"/>
      <c r="PSQ24" s="46"/>
      <c r="PSR24" s="46"/>
      <c r="PSS24" s="46"/>
      <c r="PST24" s="46"/>
      <c r="PSU24" s="11"/>
      <c r="PSV24" s="11"/>
      <c r="PSW24" s="12"/>
      <c r="PSX24" s="23"/>
      <c r="PSY24" s="23"/>
      <c r="PSZ24" s="23"/>
      <c r="PTA24" s="23"/>
      <c r="PTB24" s="23"/>
      <c r="PTC24" s="23"/>
      <c r="PTD24" s="23"/>
      <c r="PTE24" s="23"/>
      <c r="PTF24" s="23"/>
      <c r="PTG24" s="23"/>
      <c r="PTH24" s="23"/>
      <c r="PTI24" s="23"/>
      <c r="PTJ24" s="23"/>
      <c r="PTK24" s="23"/>
      <c r="PTL24" s="23"/>
      <c r="PTM24" s="23"/>
      <c r="PTN24" s="23"/>
      <c r="PTO24" s="23"/>
      <c r="PTP24" s="23"/>
      <c r="PTQ24" s="23"/>
      <c r="PTR24" s="23"/>
      <c r="PTS24" s="23"/>
      <c r="PTT24" s="43"/>
      <c r="PTU24" s="43"/>
      <c r="PTV24" s="24"/>
      <c r="PTW24" s="24"/>
      <c r="PTX24" s="24"/>
      <c r="PTY24" s="13"/>
      <c r="PTZ24" s="13"/>
      <c r="PUA24" s="13"/>
      <c r="PUB24" s="13"/>
      <c r="PUC24" s="13"/>
      <c r="PUD24" s="13"/>
      <c r="PUE24" s="14"/>
      <c r="PUF24" s="14"/>
      <c r="PUG24" s="14"/>
      <c r="PUH24" s="44"/>
      <c r="PUI24" s="15"/>
      <c r="PUJ24" s="15"/>
      <c r="PUK24" s="15"/>
      <c r="PUL24" s="15"/>
      <c r="PUM24" s="15"/>
      <c r="PUN24" s="15"/>
      <c r="PUO24" s="16"/>
      <c r="PUP24" s="16"/>
      <c r="PUQ24" s="16"/>
      <c r="PUR24" s="16"/>
      <c r="PUS24" s="16"/>
      <c r="PUT24" s="45"/>
      <c r="PUU24" s="45"/>
      <c r="PUV24" s="46"/>
      <c r="PUW24" s="46"/>
      <c r="PUX24" s="46"/>
      <c r="PUY24" s="46"/>
      <c r="PUZ24" s="46"/>
      <c r="PVA24" s="46"/>
      <c r="PVB24" s="46"/>
      <c r="PVC24" s="46"/>
      <c r="PVD24" s="46"/>
      <c r="PVE24" s="46"/>
      <c r="PVF24" s="46"/>
      <c r="PVG24" s="46"/>
      <c r="PVH24" s="46"/>
      <c r="PVI24" s="46"/>
      <c r="PVJ24" s="46"/>
      <c r="PVK24" s="46"/>
      <c r="PVL24" s="46"/>
      <c r="PVM24" s="46"/>
      <c r="PVN24" s="46"/>
      <c r="PVO24" s="46"/>
      <c r="PVP24" s="46"/>
      <c r="PVQ24" s="46"/>
      <c r="PVR24" s="46"/>
      <c r="PVS24" s="11"/>
      <c r="PVT24" s="11"/>
      <c r="PVU24" s="12"/>
      <c r="PVV24" s="23"/>
      <c r="PVW24" s="23"/>
      <c r="PVX24" s="23"/>
      <c r="PVY24" s="23"/>
      <c r="PVZ24" s="23"/>
      <c r="PWA24" s="23"/>
      <c r="PWB24" s="23"/>
      <c r="PWC24" s="23"/>
      <c r="PWD24" s="23"/>
      <c r="PWE24" s="23"/>
      <c r="PWF24" s="23"/>
      <c r="PWG24" s="23"/>
      <c r="PWH24" s="23"/>
      <c r="PWI24" s="23"/>
      <c r="PWJ24" s="23"/>
      <c r="PWK24" s="23"/>
      <c r="PWL24" s="23"/>
      <c r="PWM24" s="23"/>
      <c r="PWN24" s="23"/>
      <c r="PWO24" s="23"/>
      <c r="PWP24" s="23"/>
      <c r="PWQ24" s="23"/>
      <c r="PWR24" s="43"/>
      <c r="PWS24" s="43"/>
      <c r="PWT24" s="24"/>
      <c r="PWU24" s="24"/>
      <c r="PWV24" s="24"/>
      <c r="PWW24" s="13"/>
      <c r="PWX24" s="13"/>
      <c r="PWY24" s="13"/>
      <c r="PWZ24" s="13"/>
      <c r="PXA24" s="13"/>
      <c r="PXB24" s="13"/>
      <c r="PXC24" s="14"/>
      <c r="PXD24" s="14"/>
      <c r="PXE24" s="14"/>
      <c r="PXF24" s="44"/>
      <c r="PXG24" s="15"/>
      <c r="PXH24" s="15"/>
      <c r="PXI24" s="15"/>
      <c r="PXJ24" s="15"/>
      <c r="PXK24" s="15"/>
      <c r="PXL24" s="15"/>
      <c r="PXM24" s="16"/>
      <c r="PXN24" s="16"/>
      <c r="PXO24" s="16"/>
      <c r="PXP24" s="16"/>
      <c r="PXQ24" s="16"/>
      <c r="PXR24" s="45"/>
      <c r="PXS24" s="45"/>
      <c r="PXT24" s="46"/>
      <c r="PXU24" s="46"/>
      <c r="PXV24" s="46"/>
      <c r="PXW24" s="46"/>
      <c r="PXX24" s="46"/>
      <c r="PXY24" s="46"/>
      <c r="PXZ24" s="46"/>
      <c r="PYA24" s="46"/>
      <c r="PYB24" s="46"/>
      <c r="PYC24" s="46"/>
      <c r="PYD24" s="46"/>
      <c r="PYE24" s="46"/>
      <c r="PYF24" s="46"/>
      <c r="PYG24" s="46"/>
      <c r="PYH24" s="46"/>
      <c r="PYI24" s="46"/>
      <c r="PYJ24" s="46"/>
      <c r="PYK24" s="46"/>
      <c r="PYL24" s="46"/>
      <c r="PYM24" s="46"/>
      <c r="PYN24" s="46"/>
      <c r="PYO24" s="46"/>
      <c r="PYP24" s="46"/>
      <c r="PYQ24" s="11"/>
      <c r="PYR24" s="11"/>
      <c r="PYS24" s="12"/>
      <c r="PYT24" s="23"/>
      <c r="PYU24" s="23"/>
      <c r="PYV24" s="23"/>
      <c r="PYW24" s="23"/>
      <c r="PYX24" s="23"/>
      <c r="PYY24" s="23"/>
      <c r="PYZ24" s="23"/>
      <c r="PZA24" s="23"/>
      <c r="PZB24" s="23"/>
      <c r="PZC24" s="23"/>
      <c r="PZD24" s="23"/>
      <c r="PZE24" s="23"/>
      <c r="PZF24" s="23"/>
      <c r="PZG24" s="23"/>
      <c r="PZH24" s="23"/>
      <c r="PZI24" s="23"/>
      <c r="PZJ24" s="23"/>
      <c r="PZK24" s="23"/>
      <c r="PZL24" s="23"/>
      <c r="PZM24" s="23"/>
      <c r="PZN24" s="23"/>
      <c r="PZO24" s="23"/>
      <c r="PZP24" s="43"/>
      <c r="PZQ24" s="43"/>
      <c r="PZR24" s="24"/>
      <c r="PZS24" s="24"/>
      <c r="PZT24" s="24"/>
      <c r="PZU24" s="13"/>
      <c r="PZV24" s="13"/>
      <c r="PZW24" s="13"/>
      <c r="PZX24" s="13"/>
      <c r="PZY24" s="13"/>
      <c r="PZZ24" s="13"/>
      <c r="QAA24" s="14"/>
      <c r="QAB24" s="14"/>
      <c r="QAC24" s="14"/>
      <c r="QAD24" s="44"/>
      <c r="QAE24" s="15"/>
      <c r="QAF24" s="15"/>
      <c r="QAG24" s="15"/>
      <c r="QAH24" s="15"/>
      <c r="QAI24" s="15"/>
      <c r="QAJ24" s="15"/>
      <c r="QAK24" s="16"/>
      <c r="QAL24" s="16"/>
      <c r="QAM24" s="16"/>
      <c r="QAN24" s="16"/>
      <c r="QAO24" s="16"/>
      <c r="QAP24" s="45"/>
      <c r="QAQ24" s="45"/>
      <c r="QAR24" s="46"/>
      <c r="QAS24" s="46"/>
      <c r="QAT24" s="46"/>
      <c r="QAU24" s="46"/>
      <c r="QAV24" s="46"/>
      <c r="QAW24" s="46"/>
      <c r="QAX24" s="46"/>
      <c r="QAY24" s="46"/>
      <c r="QAZ24" s="46"/>
      <c r="QBA24" s="46"/>
      <c r="QBB24" s="46"/>
      <c r="QBC24" s="46"/>
      <c r="QBD24" s="46"/>
      <c r="QBE24" s="46"/>
      <c r="QBF24" s="46"/>
      <c r="QBG24" s="46"/>
      <c r="QBH24" s="46"/>
      <c r="QBI24" s="46"/>
      <c r="QBJ24" s="46"/>
      <c r="QBK24" s="46"/>
      <c r="QBL24" s="46"/>
      <c r="QBM24" s="46"/>
      <c r="QBN24" s="46"/>
      <c r="QBO24" s="11"/>
      <c r="QBP24" s="11"/>
      <c r="QBQ24" s="12"/>
      <c r="QBR24" s="23"/>
      <c r="QBS24" s="23"/>
      <c r="QBT24" s="23"/>
      <c r="QBU24" s="23"/>
      <c r="QBV24" s="23"/>
      <c r="QBW24" s="23"/>
      <c r="QBX24" s="23"/>
      <c r="QBY24" s="23"/>
      <c r="QBZ24" s="23"/>
      <c r="QCA24" s="23"/>
      <c r="QCB24" s="23"/>
      <c r="QCC24" s="23"/>
      <c r="QCD24" s="23"/>
      <c r="QCE24" s="23"/>
      <c r="QCF24" s="23"/>
      <c r="QCG24" s="23"/>
      <c r="QCH24" s="23"/>
      <c r="QCI24" s="23"/>
      <c r="QCJ24" s="23"/>
      <c r="QCK24" s="23"/>
      <c r="QCL24" s="23"/>
      <c r="QCM24" s="23"/>
      <c r="QCN24" s="43"/>
      <c r="QCO24" s="43"/>
      <c r="QCP24" s="24"/>
      <c r="QCQ24" s="24"/>
      <c r="QCR24" s="24"/>
      <c r="QCS24" s="13"/>
      <c r="QCT24" s="13"/>
      <c r="QCU24" s="13"/>
      <c r="QCV24" s="13"/>
      <c r="QCW24" s="13"/>
      <c r="QCX24" s="13"/>
      <c r="QCY24" s="14"/>
      <c r="QCZ24" s="14"/>
      <c r="QDA24" s="14"/>
      <c r="QDB24" s="44"/>
      <c r="QDC24" s="15"/>
      <c r="QDD24" s="15"/>
      <c r="QDE24" s="15"/>
      <c r="QDF24" s="15"/>
      <c r="QDG24" s="15"/>
      <c r="QDH24" s="15"/>
      <c r="QDI24" s="16"/>
      <c r="QDJ24" s="16"/>
      <c r="QDK24" s="16"/>
      <c r="QDL24" s="16"/>
      <c r="QDM24" s="16"/>
      <c r="QDN24" s="45"/>
      <c r="QDO24" s="45"/>
      <c r="QDP24" s="46"/>
      <c r="QDQ24" s="46"/>
      <c r="QDR24" s="46"/>
      <c r="QDS24" s="46"/>
      <c r="QDT24" s="46"/>
      <c r="QDU24" s="46"/>
      <c r="QDV24" s="46"/>
      <c r="QDW24" s="46"/>
      <c r="QDX24" s="46"/>
      <c r="QDY24" s="46"/>
      <c r="QDZ24" s="46"/>
      <c r="QEA24" s="46"/>
      <c r="QEB24" s="46"/>
      <c r="QEC24" s="46"/>
      <c r="QED24" s="46"/>
      <c r="QEE24" s="46"/>
      <c r="QEF24" s="46"/>
      <c r="QEG24" s="46"/>
      <c r="QEH24" s="46"/>
      <c r="QEI24" s="46"/>
      <c r="QEJ24" s="46"/>
      <c r="QEK24" s="46"/>
      <c r="QEL24" s="46"/>
      <c r="QEM24" s="11"/>
      <c r="QEN24" s="11"/>
      <c r="QEO24" s="12"/>
      <c r="QEP24" s="23"/>
      <c r="QEQ24" s="23"/>
      <c r="QER24" s="23"/>
      <c r="QES24" s="23"/>
      <c r="QET24" s="23"/>
      <c r="QEU24" s="23"/>
      <c r="QEV24" s="23"/>
      <c r="QEW24" s="23"/>
      <c r="QEX24" s="23"/>
      <c r="QEY24" s="23"/>
      <c r="QEZ24" s="23"/>
      <c r="QFA24" s="23"/>
      <c r="QFB24" s="23"/>
      <c r="QFC24" s="23"/>
      <c r="QFD24" s="23"/>
      <c r="QFE24" s="23"/>
      <c r="QFF24" s="23"/>
      <c r="QFG24" s="23"/>
      <c r="QFH24" s="23"/>
      <c r="QFI24" s="23"/>
      <c r="QFJ24" s="23"/>
      <c r="QFK24" s="23"/>
      <c r="QFL24" s="43"/>
      <c r="QFM24" s="43"/>
      <c r="QFN24" s="24"/>
      <c r="QFO24" s="24"/>
      <c r="QFP24" s="24"/>
      <c r="QFQ24" s="13"/>
      <c r="QFR24" s="13"/>
      <c r="QFS24" s="13"/>
      <c r="QFT24" s="13"/>
      <c r="QFU24" s="13"/>
      <c r="QFV24" s="13"/>
      <c r="QFW24" s="14"/>
      <c r="QFX24" s="14"/>
      <c r="QFY24" s="14"/>
      <c r="QFZ24" s="44"/>
      <c r="QGA24" s="15"/>
      <c r="QGB24" s="15"/>
      <c r="QGC24" s="15"/>
      <c r="QGD24" s="15"/>
      <c r="QGE24" s="15"/>
      <c r="QGF24" s="15"/>
      <c r="QGG24" s="16"/>
      <c r="QGH24" s="16"/>
      <c r="QGI24" s="16"/>
      <c r="QGJ24" s="16"/>
      <c r="QGK24" s="16"/>
      <c r="QGL24" s="45"/>
      <c r="QGM24" s="45"/>
      <c r="QGN24" s="46"/>
      <c r="QGO24" s="46"/>
      <c r="QGP24" s="46"/>
      <c r="QGQ24" s="46"/>
      <c r="QGR24" s="46"/>
      <c r="QGS24" s="46"/>
      <c r="QGT24" s="46"/>
      <c r="QGU24" s="46"/>
      <c r="QGV24" s="46"/>
      <c r="QGW24" s="46"/>
      <c r="QGX24" s="46"/>
      <c r="QGY24" s="46"/>
      <c r="QGZ24" s="46"/>
      <c r="QHA24" s="46"/>
      <c r="QHB24" s="46"/>
      <c r="QHC24" s="46"/>
      <c r="QHD24" s="46"/>
      <c r="QHE24" s="46"/>
      <c r="QHF24" s="46"/>
      <c r="QHG24" s="46"/>
      <c r="QHH24" s="46"/>
      <c r="QHI24" s="46"/>
      <c r="QHJ24" s="46"/>
      <c r="QHK24" s="11"/>
      <c r="QHL24" s="11"/>
      <c r="QHM24" s="12"/>
      <c r="QHN24" s="23"/>
      <c r="QHO24" s="23"/>
      <c r="QHP24" s="23"/>
      <c r="QHQ24" s="23"/>
      <c r="QHR24" s="23"/>
      <c r="QHS24" s="23"/>
      <c r="QHT24" s="23"/>
      <c r="QHU24" s="23"/>
      <c r="QHV24" s="23"/>
      <c r="QHW24" s="23"/>
      <c r="QHX24" s="23"/>
      <c r="QHY24" s="23"/>
      <c r="QHZ24" s="23"/>
      <c r="QIA24" s="23"/>
      <c r="QIB24" s="23"/>
      <c r="QIC24" s="23"/>
      <c r="QID24" s="23"/>
      <c r="QIE24" s="23"/>
      <c r="QIF24" s="23"/>
      <c r="QIG24" s="23"/>
      <c r="QIH24" s="23"/>
      <c r="QII24" s="23"/>
      <c r="QIJ24" s="43"/>
      <c r="QIK24" s="43"/>
      <c r="QIL24" s="24"/>
      <c r="QIM24" s="24"/>
      <c r="QIN24" s="24"/>
      <c r="QIO24" s="13"/>
      <c r="QIP24" s="13"/>
      <c r="QIQ24" s="13"/>
      <c r="QIR24" s="13"/>
      <c r="QIS24" s="13"/>
      <c r="QIT24" s="13"/>
      <c r="QIU24" s="14"/>
      <c r="QIV24" s="14"/>
      <c r="QIW24" s="14"/>
      <c r="QIX24" s="44"/>
      <c r="QIY24" s="15"/>
      <c r="QIZ24" s="15"/>
      <c r="QJA24" s="15"/>
      <c r="QJB24" s="15"/>
      <c r="QJC24" s="15"/>
      <c r="QJD24" s="15"/>
      <c r="QJE24" s="16"/>
      <c r="QJF24" s="16"/>
      <c r="QJG24" s="16"/>
      <c r="QJH24" s="16"/>
      <c r="QJI24" s="16"/>
      <c r="QJJ24" s="45"/>
      <c r="QJK24" s="45"/>
      <c r="QJL24" s="46"/>
      <c r="QJM24" s="46"/>
      <c r="QJN24" s="46"/>
      <c r="QJO24" s="46"/>
      <c r="QJP24" s="46"/>
      <c r="QJQ24" s="46"/>
      <c r="QJR24" s="46"/>
      <c r="QJS24" s="46"/>
      <c r="QJT24" s="46"/>
      <c r="QJU24" s="46"/>
      <c r="QJV24" s="46"/>
      <c r="QJW24" s="46"/>
      <c r="QJX24" s="46"/>
      <c r="QJY24" s="46"/>
      <c r="QJZ24" s="46"/>
      <c r="QKA24" s="46"/>
      <c r="QKB24" s="46"/>
      <c r="QKC24" s="46"/>
      <c r="QKD24" s="46"/>
      <c r="QKE24" s="46"/>
      <c r="QKF24" s="46"/>
      <c r="QKG24" s="46"/>
      <c r="QKH24" s="46"/>
      <c r="QKI24" s="11"/>
      <c r="QKJ24" s="11"/>
      <c r="QKK24" s="12"/>
      <c r="QKL24" s="23"/>
      <c r="QKM24" s="23"/>
      <c r="QKN24" s="23"/>
      <c r="QKO24" s="23"/>
      <c r="QKP24" s="23"/>
      <c r="QKQ24" s="23"/>
      <c r="QKR24" s="23"/>
      <c r="QKS24" s="23"/>
      <c r="QKT24" s="23"/>
      <c r="QKU24" s="23"/>
      <c r="QKV24" s="23"/>
      <c r="QKW24" s="23"/>
      <c r="QKX24" s="23"/>
      <c r="QKY24" s="23"/>
      <c r="QKZ24" s="23"/>
      <c r="QLA24" s="23"/>
      <c r="QLB24" s="23"/>
      <c r="QLC24" s="23"/>
      <c r="QLD24" s="23"/>
      <c r="QLE24" s="23"/>
      <c r="QLF24" s="23"/>
      <c r="QLG24" s="23"/>
      <c r="QLH24" s="43"/>
      <c r="QLI24" s="43"/>
      <c r="QLJ24" s="24"/>
      <c r="QLK24" s="24"/>
      <c r="QLL24" s="24"/>
      <c r="QLM24" s="13"/>
      <c r="QLN24" s="13"/>
      <c r="QLO24" s="13"/>
      <c r="QLP24" s="13"/>
      <c r="QLQ24" s="13"/>
      <c r="QLR24" s="13"/>
      <c r="QLS24" s="14"/>
      <c r="QLT24" s="14"/>
      <c r="QLU24" s="14"/>
      <c r="QLV24" s="44"/>
      <c r="QLW24" s="15"/>
      <c r="QLX24" s="15"/>
      <c r="QLY24" s="15"/>
      <c r="QLZ24" s="15"/>
      <c r="QMA24" s="15"/>
      <c r="QMB24" s="15"/>
      <c r="QMC24" s="16"/>
      <c r="QMD24" s="16"/>
      <c r="QME24" s="16"/>
      <c r="QMF24" s="16"/>
      <c r="QMG24" s="16"/>
      <c r="QMH24" s="45"/>
      <c r="QMI24" s="45"/>
      <c r="QMJ24" s="46"/>
      <c r="QMK24" s="46"/>
      <c r="QML24" s="46"/>
      <c r="QMM24" s="46"/>
      <c r="QMN24" s="46"/>
      <c r="QMO24" s="46"/>
      <c r="QMP24" s="46"/>
      <c r="QMQ24" s="46"/>
      <c r="QMR24" s="46"/>
      <c r="QMS24" s="46"/>
      <c r="QMT24" s="46"/>
      <c r="QMU24" s="46"/>
      <c r="QMV24" s="46"/>
      <c r="QMW24" s="46"/>
      <c r="QMX24" s="46"/>
      <c r="QMY24" s="46"/>
      <c r="QMZ24" s="46"/>
      <c r="QNA24" s="46"/>
      <c r="QNB24" s="46"/>
      <c r="QNC24" s="46"/>
      <c r="QND24" s="46"/>
      <c r="QNE24" s="46"/>
      <c r="QNF24" s="46"/>
      <c r="QNG24" s="11"/>
      <c r="QNH24" s="11"/>
      <c r="QNI24" s="12"/>
      <c r="QNJ24" s="23"/>
      <c r="QNK24" s="23"/>
      <c r="QNL24" s="23"/>
      <c r="QNM24" s="23"/>
      <c r="QNN24" s="23"/>
      <c r="QNO24" s="23"/>
      <c r="QNP24" s="23"/>
      <c r="QNQ24" s="23"/>
      <c r="QNR24" s="23"/>
      <c r="QNS24" s="23"/>
      <c r="QNT24" s="23"/>
      <c r="QNU24" s="23"/>
      <c r="QNV24" s="23"/>
      <c r="QNW24" s="23"/>
      <c r="QNX24" s="23"/>
      <c r="QNY24" s="23"/>
      <c r="QNZ24" s="23"/>
      <c r="QOA24" s="23"/>
      <c r="QOB24" s="23"/>
      <c r="QOC24" s="23"/>
      <c r="QOD24" s="23"/>
      <c r="QOE24" s="23"/>
      <c r="QOF24" s="43"/>
      <c r="QOG24" s="43"/>
      <c r="QOH24" s="24"/>
      <c r="QOI24" s="24"/>
      <c r="QOJ24" s="24"/>
      <c r="QOK24" s="13"/>
      <c r="QOL24" s="13"/>
      <c r="QOM24" s="13"/>
      <c r="QON24" s="13"/>
      <c r="QOO24" s="13"/>
      <c r="QOP24" s="13"/>
      <c r="QOQ24" s="14"/>
      <c r="QOR24" s="14"/>
      <c r="QOS24" s="14"/>
      <c r="QOT24" s="44"/>
      <c r="QOU24" s="15"/>
      <c r="QOV24" s="15"/>
      <c r="QOW24" s="15"/>
      <c r="QOX24" s="15"/>
      <c r="QOY24" s="15"/>
      <c r="QOZ24" s="15"/>
      <c r="QPA24" s="16"/>
      <c r="QPB24" s="16"/>
      <c r="QPC24" s="16"/>
      <c r="QPD24" s="16"/>
      <c r="QPE24" s="16"/>
      <c r="QPF24" s="45"/>
      <c r="QPG24" s="45"/>
      <c r="QPH24" s="46"/>
      <c r="QPI24" s="46"/>
      <c r="QPJ24" s="46"/>
      <c r="QPK24" s="46"/>
      <c r="QPL24" s="46"/>
      <c r="QPM24" s="46"/>
      <c r="QPN24" s="46"/>
      <c r="QPO24" s="46"/>
      <c r="QPP24" s="46"/>
      <c r="QPQ24" s="46"/>
      <c r="QPR24" s="46"/>
      <c r="QPS24" s="46"/>
      <c r="QPT24" s="46"/>
      <c r="QPU24" s="46"/>
      <c r="QPV24" s="46"/>
      <c r="QPW24" s="46"/>
      <c r="QPX24" s="46"/>
      <c r="QPY24" s="46"/>
      <c r="QPZ24" s="46"/>
      <c r="QQA24" s="46"/>
      <c r="QQB24" s="46"/>
      <c r="QQC24" s="46"/>
      <c r="QQD24" s="46"/>
      <c r="QQE24" s="11"/>
      <c r="QQF24" s="11"/>
      <c r="QQG24" s="12"/>
      <c r="QQH24" s="23"/>
      <c r="QQI24" s="23"/>
      <c r="QQJ24" s="23"/>
      <c r="QQK24" s="23"/>
      <c r="QQL24" s="23"/>
      <c r="QQM24" s="23"/>
      <c r="QQN24" s="23"/>
      <c r="QQO24" s="23"/>
      <c r="QQP24" s="23"/>
      <c r="QQQ24" s="23"/>
      <c r="QQR24" s="23"/>
      <c r="QQS24" s="23"/>
      <c r="QQT24" s="23"/>
      <c r="QQU24" s="23"/>
      <c r="QQV24" s="23"/>
      <c r="QQW24" s="23"/>
      <c r="QQX24" s="23"/>
      <c r="QQY24" s="23"/>
      <c r="QQZ24" s="23"/>
      <c r="QRA24" s="23"/>
      <c r="QRB24" s="23"/>
      <c r="QRC24" s="23"/>
      <c r="QRD24" s="43"/>
      <c r="QRE24" s="43"/>
      <c r="QRF24" s="24"/>
      <c r="QRG24" s="24"/>
      <c r="QRH24" s="24"/>
      <c r="QRI24" s="13"/>
      <c r="QRJ24" s="13"/>
      <c r="QRK24" s="13"/>
      <c r="QRL24" s="13"/>
      <c r="QRM24" s="13"/>
      <c r="QRN24" s="13"/>
      <c r="QRO24" s="14"/>
      <c r="QRP24" s="14"/>
      <c r="QRQ24" s="14"/>
      <c r="QRR24" s="44"/>
      <c r="QRS24" s="15"/>
      <c r="QRT24" s="15"/>
      <c r="QRU24" s="15"/>
      <c r="QRV24" s="15"/>
      <c r="QRW24" s="15"/>
      <c r="QRX24" s="15"/>
      <c r="QRY24" s="16"/>
      <c r="QRZ24" s="16"/>
      <c r="QSA24" s="16"/>
      <c r="QSB24" s="16"/>
      <c r="QSC24" s="16"/>
      <c r="QSD24" s="45"/>
      <c r="QSE24" s="45"/>
      <c r="QSF24" s="46"/>
      <c r="QSG24" s="46"/>
      <c r="QSH24" s="46"/>
      <c r="QSI24" s="46"/>
      <c r="QSJ24" s="46"/>
      <c r="QSK24" s="46"/>
      <c r="QSL24" s="46"/>
      <c r="QSM24" s="46"/>
      <c r="QSN24" s="46"/>
      <c r="QSO24" s="46"/>
      <c r="QSP24" s="46"/>
      <c r="QSQ24" s="46"/>
      <c r="QSR24" s="46"/>
      <c r="QSS24" s="46"/>
      <c r="QST24" s="46"/>
      <c r="QSU24" s="46"/>
      <c r="QSV24" s="46"/>
      <c r="QSW24" s="46"/>
      <c r="QSX24" s="46"/>
      <c r="QSY24" s="46"/>
      <c r="QSZ24" s="46"/>
      <c r="QTA24" s="46"/>
      <c r="QTB24" s="46"/>
      <c r="QTC24" s="11"/>
      <c r="QTD24" s="11"/>
      <c r="QTE24" s="12"/>
      <c r="QTF24" s="23"/>
      <c r="QTG24" s="23"/>
      <c r="QTH24" s="23"/>
      <c r="QTI24" s="23"/>
      <c r="QTJ24" s="23"/>
      <c r="QTK24" s="23"/>
      <c r="QTL24" s="23"/>
      <c r="QTM24" s="23"/>
      <c r="QTN24" s="23"/>
      <c r="QTO24" s="23"/>
      <c r="QTP24" s="23"/>
      <c r="QTQ24" s="23"/>
      <c r="QTR24" s="23"/>
      <c r="QTS24" s="23"/>
      <c r="QTT24" s="23"/>
      <c r="QTU24" s="23"/>
      <c r="QTV24" s="23"/>
      <c r="QTW24" s="23"/>
      <c r="QTX24" s="23"/>
      <c r="QTY24" s="23"/>
      <c r="QTZ24" s="23"/>
      <c r="QUA24" s="23"/>
      <c r="QUB24" s="43"/>
      <c r="QUC24" s="43"/>
      <c r="QUD24" s="24"/>
      <c r="QUE24" s="24"/>
      <c r="QUF24" s="24"/>
      <c r="QUG24" s="13"/>
      <c r="QUH24" s="13"/>
      <c r="QUI24" s="13"/>
      <c r="QUJ24" s="13"/>
      <c r="QUK24" s="13"/>
      <c r="QUL24" s="13"/>
      <c r="QUM24" s="14"/>
      <c r="QUN24" s="14"/>
      <c r="QUO24" s="14"/>
      <c r="QUP24" s="44"/>
      <c r="QUQ24" s="15"/>
      <c r="QUR24" s="15"/>
      <c r="QUS24" s="15"/>
      <c r="QUT24" s="15"/>
      <c r="QUU24" s="15"/>
      <c r="QUV24" s="15"/>
      <c r="QUW24" s="16"/>
      <c r="QUX24" s="16"/>
      <c r="QUY24" s="16"/>
      <c r="QUZ24" s="16"/>
      <c r="QVA24" s="16"/>
      <c r="QVB24" s="45"/>
      <c r="QVC24" s="45"/>
      <c r="QVD24" s="46"/>
      <c r="QVE24" s="46"/>
      <c r="QVF24" s="46"/>
      <c r="QVG24" s="46"/>
      <c r="QVH24" s="46"/>
      <c r="QVI24" s="46"/>
      <c r="QVJ24" s="46"/>
      <c r="QVK24" s="46"/>
      <c r="QVL24" s="46"/>
      <c r="QVM24" s="46"/>
      <c r="QVN24" s="46"/>
      <c r="QVO24" s="46"/>
      <c r="QVP24" s="46"/>
      <c r="QVQ24" s="46"/>
      <c r="QVR24" s="46"/>
      <c r="QVS24" s="46"/>
      <c r="QVT24" s="46"/>
      <c r="QVU24" s="46"/>
      <c r="QVV24" s="46"/>
      <c r="QVW24" s="46"/>
      <c r="QVX24" s="46"/>
      <c r="QVY24" s="46"/>
      <c r="QVZ24" s="46"/>
      <c r="QWA24" s="11"/>
      <c r="QWB24" s="11"/>
      <c r="QWC24" s="12"/>
      <c r="QWD24" s="23"/>
      <c r="QWE24" s="23"/>
      <c r="QWF24" s="23"/>
      <c r="QWG24" s="23"/>
      <c r="QWH24" s="23"/>
      <c r="QWI24" s="23"/>
      <c r="QWJ24" s="23"/>
      <c r="QWK24" s="23"/>
      <c r="QWL24" s="23"/>
      <c r="QWM24" s="23"/>
      <c r="QWN24" s="23"/>
      <c r="QWO24" s="23"/>
      <c r="QWP24" s="23"/>
      <c r="QWQ24" s="23"/>
      <c r="QWR24" s="23"/>
      <c r="QWS24" s="23"/>
      <c r="QWT24" s="23"/>
      <c r="QWU24" s="23"/>
      <c r="QWV24" s="23"/>
      <c r="QWW24" s="23"/>
      <c r="QWX24" s="23"/>
      <c r="QWY24" s="23"/>
      <c r="QWZ24" s="43"/>
      <c r="QXA24" s="43"/>
      <c r="QXB24" s="24"/>
      <c r="QXC24" s="24"/>
      <c r="QXD24" s="24"/>
      <c r="QXE24" s="13"/>
      <c r="QXF24" s="13"/>
      <c r="QXG24" s="13"/>
      <c r="QXH24" s="13"/>
      <c r="QXI24" s="13"/>
      <c r="QXJ24" s="13"/>
      <c r="QXK24" s="14"/>
      <c r="QXL24" s="14"/>
      <c r="QXM24" s="14"/>
      <c r="QXN24" s="44"/>
      <c r="QXO24" s="15"/>
      <c r="QXP24" s="15"/>
      <c r="QXQ24" s="15"/>
      <c r="QXR24" s="15"/>
      <c r="QXS24" s="15"/>
      <c r="QXT24" s="15"/>
      <c r="QXU24" s="16"/>
      <c r="QXV24" s="16"/>
      <c r="QXW24" s="16"/>
      <c r="QXX24" s="16"/>
      <c r="QXY24" s="16"/>
      <c r="QXZ24" s="45"/>
      <c r="QYA24" s="45"/>
      <c r="QYB24" s="46"/>
      <c r="QYC24" s="46"/>
      <c r="QYD24" s="46"/>
      <c r="QYE24" s="46"/>
      <c r="QYF24" s="46"/>
      <c r="QYG24" s="46"/>
      <c r="QYH24" s="46"/>
      <c r="QYI24" s="46"/>
      <c r="QYJ24" s="46"/>
      <c r="QYK24" s="46"/>
      <c r="QYL24" s="46"/>
      <c r="QYM24" s="46"/>
      <c r="QYN24" s="46"/>
      <c r="QYO24" s="46"/>
      <c r="QYP24" s="46"/>
      <c r="QYQ24" s="46"/>
      <c r="QYR24" s="46"/>
      <c r="QYS24" s="46"/>
      <c r="QYT24" s="46"/>
      <c r="QYU24" s="46"/>
      <c r="QYV24" s="46"/>
      <c r="QYW24" s="46"/>
      <c r="QYX24" s="46"/>
      <c r="QYY24" s="11"/>
      <c r="QYZ24" s="11"/>
      <c r="QZA24" s="12"/>
      <c r="QZB24" s="23"/>
      <c r="QZC24" s="23"/>
      <c r="QZD24" s="23"/>
      <c r="QZE24" s="23"/>
      <c r="QZF24" s="23"/>
      <c r="QZG24" s="23"/>
      <c r="QZH24" s="23"/>
      <c r="QZI24" s="23"/>
      <c r="QZJ24" s="23"/>
      <c r="QZK24" s="23"/>
      <c r="QZL24" s="23"/>
      <c r="QZM24" s="23"/>
      <c r="QZN24" s="23"/>
      <c r="QZO24" s="23"/>
      <c r="QZP24" s="23"/>
      <c r="QZQ24" s="23"/>
      <c r="QZR24" s="23"/>
      <c r="QZS24" s="23"/>
      <c r="QZT24" s="23"/>
      <c r="QZU24" s="23"/>
      <c r="QZV24" s="23"/>
      <c r="QZW24" s="23"/>
      <c r="QZX24" s="43"/>
      <c r="QZY24" s="43"/>
      <c r="QZZ24" s="24"/>
      <c r="RAA24" s="24"/>
      <c r="RAB24" s="24"/>
      <c r="RAC24" s="13"/>
      <c r="RAD24" s="13"/>
      <c r="RAE24" s="13"/>
      <c r="RAF24" s="13"/>
      <c r="RAG24" s="13"/>
      <c r="RAH24" s="13"/>
      <c r="RAI24" s="14"/>
      <c r="RAJ24" s="14"/>
      <c r="RAK24" s="14"/>
      <c r="RAL24" s="44"/>
      <c r="RAM24" s="15"/>
      <c r="RAN24" s="15"/>
      <c r="RAO24" s="15"/>
      <c r="RAP24" s="15"/>
      <c r="RAQ24" s="15"/>
      <c r="RAR24" s="15"/>
      <c r="RAS24" s="16"/>
      <c r="RAT24" s="16"/>
      <c r="RAU24" s="16"/>
      <c r="RAV24" s="16"/>
      <c r="RAW24" s="16"/>
      <c r="RAX24" s="45"/>
      <c r="RAY24" s="45"/>
      <c r="RAZ24" s="46"/>
      <c r="RBA24" s="46"/>
      <c r="RBB24" s="46"/>
      <c r="RBC24" s="46"/>
      <c r="RBD24" s="46"/>
      <c r="RBE24" s="46"/>
      <c r="RBF24" s="46"/>
      <c r="RBG24" s="46"/>
      <c r="RBH24" s="46"/>
      <c r="RBI24" s="46"/>
      <c r="RBJ24" s="46"/>
      <c r="RBK24" s="46"/>
      <c r="RBL24" s="46"/>
      <c r="RBM24" s="46"/>
      <c r="RBN24" s="46"/>
      <c r="RBO24" s="46"/>
      <c r="RBP24" s="46"/>
      <c r="RBQ24" s="46"/>
      <c r="RBR24" s="46"/>
      <c r="RBS24" s="46"/>
      <c r="RBT24" s="46"/>
      <c r="RBU24" s="46"/>
      <c r="RBV24" s="46"/>
      <c r="RBW24" s="11"/>
      <c r="RBX24" s="11"/>
      <c r="RBY24" s="12"/>
      <c r="RBZ24" s="23"/>
      <c r="RCA24" s="23"/>
      <c r="RCB24" s="23"/>
      <c r="RCC24" s="23"/>
      <c r="RCD24" s="23"/>
      <c r="RCE24" s="23"/>
      <c r="RCF24" s="23"/>
      <c r="RCG24" s="23"/>
      <c r="RCH24" s="23"/>
      <c r="RCI24" s="23"/>
      <c r="RCJ24" s="23"/>
      <c r="RCK24" s="23"/>
      <c r="RCL24" s="23"/>
      <c r="RCM24" s="23"/>
      <c r="RCN24" s="23"/>
      <c r="RCO24" s="23"/>
      <c r="RCP24" s="23"/>
      <c r="RCQ24" s="23"/>
      <c r="RCR24" s="23"/>
      <c r="RCS24" s="23"/>
      <c r="RCT24" s="23"/>
      <c r="RCU24" s="23"/>
      <c r="RCV24" s="43"/>
      <c r="RCW24" s="43"/>
      <c r="RCX24" s="24"/>
      <c r="RCY24" s="24"/>
      <c r="RCZ24" s="24"/>
      <c r="RDA24" s="13"/>
      <c r="RDB24" s="13"/>
      <c r="RDC24" s="13"/>
      <c r="RDD24" s="13"/>
      <c r="RDE24" s="13"/>
      <c r="RDF24" s="13"/>
      <c r="RDG24" s="14"/>
      <c r="RDH24" s="14"/>
      <c r="RDI24" s="14"/>
      <c r="RDJ24" s="44"/>
      <c r="RDK24" s="15"/>
      <c r="RDL24" s="15"/>
      <c r="RDM24" s="15"/>
      <c r="RDN24" s="15"/>
      <c r="RDO24" s="15"/>
      <c r="RDP24" s="15"/>
      <c r="RDQ24" s="16"/>
      <c r="RDR24" s="16"/>
      <c r="RDS24" s="16"/>
      <c r="RDT24" s="16"/>
      <c r="RDU24" s="16"/>
      <c r="RDV24" s="45"/>
      <c r="RDW24" s="45"/>
      <c r="RDX24" s="46"/>
      <c r="RDY24" s="46"/>
      <c r="RDZ24" s="46"/>
      <c r="REA24" s="46"/>
      <c r="REB24" s="46"/>
      <c r="REC24" s="46"/>
      <c r="RED24" s="46"/>
      <c r="REE24" s="46"/>
      <c r="REF24" s="46"/>
      <c r="REG24" s="46"/>
      <c r="REH24" s="46"/>
      <c r="REI24" s="46"/>
      <c r="REJ24" s="46"/>
      <c r="REK24" s="46"/>
      <c r="REL24" s="46"/>
      <c r="REM24" s="46"/>
      <c r="REN24" s="46"/>
      <c r="REO24" s="46"/>
      <c r="REP24" s="46"/>
      <c r="REQ24" s="46"/>
      <c r="RER24" s="46"/>
      <c r="RES24" s="46"/>
      <c r="RET24" s="46"/>
      <c r="REU24" s="11"/>
      <c r="REV24" s="11"/>
      <c r="REW24" s="12"/>
      <c r="REX24" s="23"/>
      <c r="REY24" s="23"/>
      <c r="REZ24" s="23"/>
      <c r="RFA24" s="23"/>
      <c r="RFB24" s="23"/>
      <c r="RFC24" s="23"/>
      <c r="RFD24" s="23"/>
      <c r="RFE24" s="23"/>
      <c r="RFF24" s="23"/>
      <c r="RFG24" s="23"/>
      <c r="RFH24" s="23"/>
      <c r="RFI24" s="23"/>
      <c r="RFJ24" s="23"/>
      <c r="RFK24" s="23"/>
      <c r="RFL24" s="23"/>
      <c r="RFM24" s="23"/>
      <c r="RFN24" s="23"/>
      <c r="RFO24" s="23"/>
      <c r="RFP24" s="23"/>
      <c r="RFQ24" s="23"/>
      <c r="RFR24" s="23"/>
      <c r="RFS24" s="23"/>
      <c r="RFT24" s="43"/>
      <c r="RFU24" s="43"/>
      <c r="RFV24" s="24"/>
      <c r="RFW24" s="24"/>
      <c r="RFX24" s="24"/>
      <c r="RFY24" s="13"/>
      <c r="RFZ24" s="13"/>
      <c r="RGA24" s="13"/>
      <c r="RGB24" s="13"/>
      <c r="RGC24" s="13"/>
      <c r="RGD24" s="13"/>
      <c r="RGE24" s="14"/>
      <c r="RGF24" s="14"/>
      <c r="RGG24" s="14"/>
      <c r="RGH24" s="44"/>
      <c r="RGI24" s="15"/>
      <c r="RGJ24" s="15"/>
      <c r="RGK24" s="15"/>
      <c r="RGL24" s="15"/>
      <c r="RGM24" s="15"/>
      <c r="RGN24" s="15"/>
      <c r="RGO24" s="16"/>
      <c r="RGP24" s="16"/>
      <c r="RGQ24" s="16"/>
      <c r="RGR24" s="16"/>
      <c r="RGS24" s="16"/>
      <c r="RGT24" s="45"/>
      <c r="RGU24" s="45"/>
      <c r="RGV24" s="46"/>
      <c r="RGW24" s="46"/>
      <c r="RGX24" s="46"/>
      <c r="RGY24" s="46"/>
      <c r="RGZ24" s="46"/>
      <c r="RHA24" s="46"/>
      <c r="RHB24" s="46"/>
      <c r="RHC24" s="46"/>
      <c r="RHD24" s="46"/>
      <c r="RHE24" s="46"/>
      <c r="RHF24" s="46"/>
      <c r="RHG24" s="46"/>
      <c r="RHH24" s="46"/>
      <c r="RHI24" s="46"/>
      <c r="RHJ24" s="46"/>
      <c r="RHK24" s="46"/>
      <c r="RHL24" s="46"/>
      <c r="RHM24" s="46"/>
      <c r="RHN24" s="46"/>
      <c r="RHO24" s="46"/>
      <c r="RHP24" s="46"/>
      <c r="RHQ24" s="46"/>
      <c r="RHR24" s="46"/>
      <c r="RHS24" s="11"/>
      <c r="RHT24" s="11"/>
      <c r="RHU24" s="12"/>
      <c r="RHV24" s="23"/>
      <c r="RHW24" s="23"/>
      <c r="RHX24" s="23"/>
      <c r="RHY24" s="23"/>
      <c r="RHZ24" s="23"/>
      <c r="RIA24" s="23"/>
      <c r="RIB24" s="23"/>
      <c r="RIC24" s="23"/>
      <c r="RID24" s="23"/>
      <c r="RIE24" s="23"/>
      <c r="RIF24" s="23"/>
      <c r="RIG24" s="23"/>
      <c r="RIH24" s="23"/>
      <c r="RII24" s="23"/>
      <c r="RIJ24" s="23"/>
      <c r="RIK24" s="23"/>
      <c r="RIL24" s="23"/>
      <c r="RIM24" s="23"/>
      <c r="RIN24" s="23"/>
      <c r="RIO24" s="23"/>
      <c r="RIP24" s="23"/>
      <c r="RIQ24" s="23"/>
      <c r="RIR24" s="43"/>
      <c r="RIS24" s="43"/>
      <c r="RIT24" s="24"/>
      <c r="RIU24" s="24"/>
      <c r="RIV24" s="24"/>
      <c r="RIW24" s="13"/>
      <c r="RIX24" s="13"/>
      <c r="RIY24" s="13"/>
      <c r="RIZ24" s="13"/>
      <c r="RJA24" s="13"/>
      <c r="RJB24" s="13"/>
      <c r="RJC24" s="14"/>
      <c r="RJD24" s="14"/>
      <c r="RJE24" s="14"/>
      <c r="RJF24" s="44"/>
      <c r="RJG24" s="15"/>
      <c r="RJH24" s="15"/>
      <c r="RJI24" s="15"/>
      <c r="RJJ24" s="15"/>
      <c r="RJK24" s="15"/>
      <c r="RJL24" s="15"/>
      <c r="RJM24" s="16"/>
      <c r="RJN24" s="16"/>
      <c r="RJO24" s="16"/>
      <c r="RJP24" s="16"/>
      <c r="RJQ24" s="16"/>
      <c r="RJR24" s="45"/>
      <c r="RJS24" s="45"/>
      <c r="RJT24" s="46"/>
      <c r="RJU24" s="46"/>
      <c r="RJV24" s="46"/>
      <c r="RJW24" s="46"/>
      <c r="RJX24" s="46"/>
      <c r="RJY24" s="46"/>
      <c r="RJZ24" s="46"/>
      <c r="RKA24" s="46"/>
      <c r="RKB24" s="46"/>
      <c r="RKC24" s="46"/>
      <c r="RKD24" s="46"/>
      <c r="RKE24" s="46"/>
      <c r="RKF24" s="46"/>
      <c r="RKG24" s="46"/>
      <c r="RKH24" s="46"/>
      <c r="RKI24" s="46"/>
      <c r="RKJ24" s="46"/>
      <c r="RKK24" s="46"/>
      <c r="RKL24" s="46"/>
      <c r="RKM24" s="46"/>
      <c r="RKN24" s="46"/>
      <c r="RKO24" s="46"/>
      <c r="RKP24" s="46"/>
      <c r="RKQ24" s="11"/>
      <c r="RKR24" s="11"/>
      <c r="RKS24" s="12"/>
      <c r="RKT24" s="23"/>
      <c r="RKU24" s="23"/>
      <c r="RKV24" s="23"/>
      <c r="RKW24" s="23"/>
      <c r="RKX24" s="23"/>
      <c r="RKY24" s="23"/>
      <c r="RKZ24" s="23"/>
      <c r="RLA24" s="23"/>
      <c r="RLB24" s="23"/>
      <c r="RLC24" s="23"/>
      <c r="RLD24" s="23"/>
      <c r="RLE24" s="23"/>
      <c r="RLF24" s="23"/>
      <c r="RLG24" s="23"/>
      <c r="RLH24" s="23"/>
      <c r="RLI24" s="23"/>
      <c r="RLJ24" s="23"/>
      <c r="RLK24" s="23"/>
      <c r="RLL24" s="23"/>
      <c r="RLM24" s="23"/>
      <c r="RLN24" s="23"/>
      <c r="RLO24" s="23"/>
      <c r="RLP24" s="43"/>
      <c r="RLQ24" s="43"/>
      <c r="RLR24" s="24"/>
      <c r="RLS24" s="24"/>
      <c r="RLT24" s="24"/>
      <c r="RLU24" s="13"/>
      <c r="RLV24" s="13"/>
      <c r="RLW24" s="13"/>
      <c r="RLX24" s="13"/>
      <c r="RLY24" s="13"/>
      <c r="RLZ24" s="13"/>
      <c r="RMA24" s="14"/>
      <c r="RMB24" s="14"/>
      <c r="RMC24" s="14"/>
      <c r="RMD24" s="44"/>
      <c r="RME24" s="15"/>
      <c r="RMF24" s="15"/>
      <c r="RMG24" s="15"/>
      <c r="RMH24" s="15"/>
      <c r="RMI24" s="15"/>
      <c r="RMJ24" s="15"/>
      <c r="RMK24" s="16"/>
      <c r="RML24" s="16"/>
      <c r="RMM24" s="16"/>
      <c r="RMN24" s="16"/>
      <c r="RMO24" s="16"/>
      <c r="RMP24" s="45"/>
      <c r="RMQ24" s="45"/>
      <c r="RMR24" s="46"/>
      <c r="RMS24" s="46"/>
      <c r="RMT24" s="46"/>
      <c r="RMU24" s="46"/>
      <c r="RMV24" s="46"/>
      <c r="RMW24" s="46"/>
      <c r="RMX24" s="46"/>
      <c r="RMY24" s="46"/>
      <c r="RMZ24" s="46"/>
      <c r="RNA24" s="46"/>
      <c r="RNB24" s="46"/>
      <c r="RNC24" s="46"/>
      <c r="RND24" s="46"/>
      <c r="RNE24" s="46"/>
      <c r="RNF24" s="46"/>
      <c r="RNG24" s="46"/>
      <c r="RNH24" s="46"/>
      <c r="RNI24" s="46"/>
      <c r="RNJ24" s="46"/>
      <c r="RNK24" s="46"/>
      <c r="RNL24" s="46"/>
      <c r="RNM24" s="46"/>
      <c r="RNN24" s="46"/>
      <c r="RNO24" s="11"/>
      <c r="RNP24" s="11"/>
      <c r="RNQ24" s="12"/>
      <c r="RNR24" s="23"/>
      <c r="RNS24" s="23"/>
      <c r="RNT24" s="23"/>
      <c r="RNU24" s="23"/>
      <c r="RNV24" s="23"/>
      <c r="RNW24" s="23"/>
      <c r="RNX24" s="23"/>
      <c r="RNY24" s="23"/>
      <c r="RNZ24" s="23"/>
      <c r="ROA24" s="23"/>
      <c r="ROB24" s="23"/>
      <c r="ROC24" s="23"/>
      <c r="ROD24" s="23"/>
      <c r="ROE24" s="23"/>
      <c r="ROF24" s="23"/>
      <c r="ROG24" s="23"/>
      <c r="ROH24" s="23"/>
      <c r="ROI24" s="23"/>
      <c r="ROJ24" s="23"/>
      <c r="ROK24" s="23"/>
      <c r="ROL24" s="23"/>
      <c r="ROM24" s="23"/>
      <c r="RON24" s="43"/>
      <c r="ROO24" s="43"/>
      <c r="ROP24" s="24"/>
      <c r="ROQ24" s="24"/>
      <c r="ROR24" s="24"/>
      <c r="ROS24" s="13"/>
      <c r="ROT24" s="13"/>
      <c r="ROU24" s="13"/>
      <c r="ROV24" s="13"/>
      <c r="ROW24" s="13"/>
      <c r="ROX24" s="13"/>
      <c r="ROY24" s="14"/>
      <c r="ROZ24" s="14"/>
      <c r="RPA24" s="14"/>
      <c r="RPB24" s="44"/>
      <c r="RPC24" s="15"/>
      <c r="RPD24" s="15"/>
      <c r="RPE24" s="15"/>
      <c r="RPF24" s="15"/>
      <c r="RPG24" s="15"/>
      <c r="RPH24" s="15"/>
      <c r="RPI24" s="16"/>
      <c r="RPJ24" s="16"/>
      <c r="RPK24" s="16"/>
      <c r="RPL24" s="16"/>
      <c r="RPM24" s="16"/>
      <c r="RPN24" s="45"/>
      <c r="RPO24" s="45"/>
      <c r="RPP24" s="46"/>
      <c r="RPQ24" s="46"/>
      <c r="RPR24" s="46"/>
      <c r="RPS24" s="46"/>
      <c r="RPT24" s="46"/>
      <c r="RPU24" s="46"/>
      <c r="RPV24" s="46"/>
      <c r="RPW24" s="46"/>
      <c r="RPX24" s="46"/>
      <c r="RPY24" s="46"/>
      <c r="RPZ24" s="46"/>
      <c r="RQA24" s="46"/>
      <c r="RQB24" s="46"/>
      <c r="RQC24" s="46"/>
      <c r="RQD24" s="46"/>
      <c r="RQE24" s="46"/>
      <c r="RQF24" s="46"/>
      <c r="RQG24" s="46"/>
      <c r="RQH24" s="46"/>
      <c r="RQI24" s="46"/>
      <c r="RQJ24" s="46"/>
      <c r="RQK24" s="46"/>
      <c r="RQL24" s="46"/>
      <c r="RQM24" s="11"/>
      <c r="RQN24" s="11"/>
      <c r="RQO24" s="12"/>
      <c r="RQP24" s="23"/>
      <c r="RQQ24" s="23"/>
      <c r="RQR24" s="23"/>
      <c r="RQS24" s="23"/>
      <c r="RQT24" s="23"/>
      <c r="RQU24" s="23"/>
      <c r="RQV24" s="23"/>
      <c r="RQW24" s="23"/>
      <c r="RQX24" s="23"/>
      <c r="RQY24" s="23"/>
      <c r="RQZ24" s="23"/>
      <c r="RRA24" s="23"/>
      <c r="RRB24" s="23"/>
      <c r="RRC24" s="23"/>
      <c r="RRD24" s="23"/>
      <c r="RRE24" s="23"/>
      <c r="RRF24" s="23"/>
      <c r="RRG24" s="23"/>
      <c r="RRH24" s="23"/>
      <c r="RRI24" s="23"/>
      <c r="RRJ24" s="23"/>
      <c r="RRK24" s="23"/>
      <c r="RRL24" s="43"/>
      <c r="RRM24" s="43"/>
      <c r="RRN24" s="24"/>
      <c r="RRO24" s="24"/>
      <c r="RRP24" s="24"/>
      <c r="RRQ24" s="13"/>
      <c r="RRR24" s="13"/>
      <c r="RRS24" s="13"/>
      <c r="RRT24" s="13"/>
      <c r="RRU24" s="13"/>
      <c r="RRV24" s="13"/>
      <c r="RRW24" s="14"/>
      <c r="RRX24" s="14"/>
      <c r="RRY24" s="14"/>
      <c r="RRZ24" s="44"/>
      <c r="RSA24" s="15"/>
      <c r="RSB24" s="15"/>
      <c r="RSC24" s="15"/>
      <c r="RSD24" s="15"/>
      <c r="RSE24" s="15"/>
      <c r="RSF24" s="15"/>
      <c r="RSG24" s="16"/>
      <c r="RSH24" s="16"/>
      <c r="RSI24" s="16"/>
      <c r="RSJ24" s="16"/>
      <c r="RSK24" s="16"/>
      <c r="RSL24" s="45"/>
      <c r="RSM24" s="45"/>
      <c r="RSN24" s="46"/>
      <c r="RSO24" s="46"/>
      <c r="RSP24" s="46"/>
      <c r="RSQ24" s="46"/>
      <c r="RSR24" s="46"/>
      <c r="RSS24" s="46"/>
      <c r="RST24" s="46"/>
      <c r="RSU24" s="46"/>
      <c r="RSV24" s="46"/>
      <c r="RSW24" s="46"/>
      <c r="RSX24" s="46"/>
      <c r="RSY24" s="46"/>
      <c r="RSZ24" s="46"/>
      <c r="RTA24" s="46"/>
      <c r="RTB24" s="46"/>
      <c r="RTC24" s="46"/>
      <c r="RTD24" s="46"/>
      <c r="RTE24" s="46"/>
      <c r="RTF24" s="46"/>
      <c r="RTG24" s="46"/>
      <c r="RTH24" s="46"/>
      <c r="RTI24" s="46"/>
      <c r="RTJ24" s="46"/>
      <c r="RTK24" s="11"/>
      <c r="RTL24" s="11"/>
      <c r="RTM24" s="12"/>
      <c r="RTN24" s="23"/>
      <c r="RTO24" s="23"/>
      <c r="RTP24" s="23"/>
      <c r="RTQ24" s="23"/>
      <c r="RTR24" s="23"/>
      <c r="RTS24" s="23"/>
      <c r="RTT24" s="23"/>
      <c r="RTU24" s="23"/>
      <c r="RTV24" s="23"/>
      <c r="RTW24" s="23"/>
      <c r="RTX24" s="23"/>
      <c r="RTY24" s="23"/>
      <c r="RTZ24" s="23"/>
      <c r="RUA24" s="23"/>
      <c r="RUB24" s="23"/>
      <c r="RUC24" s="23"/>
      <c r="RUD24" s="23"/>
      <c r="RUE24" s="23"/>
      <c r="RUF24" s="23"/>
      <c r="RUG24" s="23"/>
      <c r="RUH24" s="23"/>
      <c r="RUI24" s="23"/>
      <c r="RUJ24" s="43"/>
      <c r="RUK24" s="43"/>
      <c r="RUL24" s="24"/>
      <c r="RUM24" s="24"/>
      <c r="RUN24" s="24"/>
      <c r="RUO24" s="13"/>
      <c r="RUP24" s="13"/>
      <c r="RUQ24" s="13"/>
      <c r="RUR24" s="13"/>
      <c r="RUS24" s="13"/>
      <c r="RUT24" s="13"/>
      <c r="RUU24" s="14"/>
      <c r="RUV24" s="14"/>
      <c r="RUW24" s="14"/>
      <c r="RUX24" s="44"/>
      <c r="RUY24" s="15"/>
      <c r="RUZ24" s="15"/>
      <c r="RVA24" s="15"/>
      <c r="RVB24" s="15"/>
      <c r="RVC24" s="15"/>
      <c r="RVD24" s="15"/>
      <c r="RVE24" s="16"/>
      <c r="RVF24" s="16"/>
      <c r="RVG24" s="16"/>
      <c r="RVH24" s="16"/>
      <c r="RVI24" s="16"/>
      <c r="RVJ24" s="45"/>
      <c r="RVK24" s="45"/>
      <c r="RVL24" s="46"/>
      <c r="RVM24" s="46"/>
      <c r="RVN24" s="46"/>
      <c r="RVO24" s="46"/>
      <c r="RVP24" s="46"/>
      <c r="RVQ24" s="46"/>
      <c r="RVR24" s="46"/>
      <c r="RVS24" s="46"/>
      <c r="RVT24" s="46"/>
      <c r="RVU24" s="46"/>
      <c r="RVV24" s="46"/>
      <c r="RVW24" s="46"/>
      <c r="RVX24" s="46"/>
      <c r="RVY24" s="46"/>
      <c r="RVZ24" s="46"/>
      <c r="RWA24" s="46"/>
      <c r="RWB24" s="46"/>
      <c r="RWC24" s="46"/>
      <c r="RWD24" s="46"/>
      <c r="RWE24" s="46"/>
      <c r="RWF24" s="46"/>
      <c r="RWG24" s="46"/>
      <c r="RWH24" s="46"/>
      <c r="RWI24" s="11"/>
      <c r="RWJ24" s="11"/>
      <c r="RWK24" s="12"/>
      <c r="RWL24" s="23"/>
      <c r="RWM24" s="23"/>
      <c r="RWN24" s="23"/>
      <c r="RWO24" s="23"/>
      <c r="RWP24" s="23"/>
      <c r="RWQ24" s="23"/>
      <c r="RWR24" s="23"/>
      <c r="RWS24" s="23"/>
      <c r="RWT24" s="23"/>
      <c r="RWU24" s="23"/>
      <c r="RWV24" s="23"/>
      <c r="RWW24" s="23"/>
      <c r="RWX24" s="23"/>
      <c r="RWY24" s="23"/>
      <c r="RWZ24" s="23"/>
      <c r="RXA24" s="23"/>
      <c r="RXB24" s="23"/>
      <c r="RXC24" s="23"/>
      <c r="RXD24" s="23"/>
      <c r="RXE24" s="23"/>
      <c r="RXF24" s="23"/>
      <c r="RXG24" s="23"/>
      <c r="RXH24" s="43"/>
      <c r="RXI24" s="43"/>
      <c r="RXJ24" s="24"/>
      <c r="RXK24" s="24"/>
      <c r="RXL24" s="24"/>
      <c r="RXM24" s="13"/>
      <c r="RXN24" s="13"/>
      <c r="RXO24" s="13"/>
      <c r="RXP24" s="13"/>
      <c r="RXQ24" s="13"/>
      <c r="RXR24" s="13"/>
      <c r="RXS24" s="14"/>
      <c r="RXT24" s="14"/>
      <c r="RXU24" s="14"/>
      <c r="RXV24" s="44"/>
      <c r="RXW24" s="15"/>
      <c r="RXX24" s="15"/>
      <c r="RXY24" s="15"/>
      <c r="RXZ24" s="15"/>
      <c r="RYA24" s="15"/>
      <c r="RYB24" s="15"/>
      <c r="RYC24" s="16"/>
      <c r="RYD24" s="16"/>
      <c r="RYE24" s="16"/>
      <c r="RYF24" s="16"/>
      <c r="RYG24" s="16"/>
      <c r="RYH24" s="45"/>
      <c r="RYI24" s="45"/>
      <c r="RYJ24" s="46"/>
      <c r="RYK24" s="46"/>
      <c r="RYL24" s="46"/>
      <c r="RYM24" s="46"/>
      <c r="RYN24" s="46"/>
      <c r="RYO24" s="46"/>
      <c r="RYP24" s="46"/>
      <c r="RYQ24" s="46"/>
      <c r="RYR24" s="46"/>
      <c r="RYS24" s="46"/>
      <c r="RYT24" s="46"/>
      <c r="RYU24" s="46"/>
      <c r="RYV24" s="46"/>
      <c r="RYW24" s="46"/>
      <c r="RYX24" s="46"/>
      <c r="RYY24" s="46"/>
      <c r="RYZ24" s="46"/>
      <c r="RZA24" s="46"/>
      <c r="RZB24" s="46"/>
      <c r="RZC24" s="46"/>
      <c r="RZD24" s="46"/>
      <c r="RZE24" s="46"/>
      <c r="RZF24" s="46"/>
      <c r="RZG24" s="11"/>
      <c r="RZH24" s="11"/>
      <c r="RZI24" s="12"/>
      <c r="RZJ24" s="23"/>
      <c r="RZK24" s="23"/>
      <c r="RZL24" s="23"/>
      <c r="RZM24" s="23"/>
      <c r="RZN24" s="23"/>
      <c r="RZO24" s="23"/>
      <c r="RZP24" s="23"/>
      <c r="RZQ24" s="23"/>
      <c r="RZR24" s="23"/>
      <c r="RZS24" s="23"/>
      <c r="RZT24" s="23"/>
      <c r="RZU24" s="23"/>
      <c r="RZV24" s="23"/>
      <c r="RZW24" s="23"/>
      <c r="RZX24" s="23"/>
      <c r="RZY24" s="23"/>
      <c r="RZZ24" s="23"/>
      <c r="SAA24" s="23"/>
      <c r="SAB24" s="23"/>
      <c r="SAC24" s="23"/>
      <c r="SAD24" s="23"/>
      <c r="SAE24" s="23"/>
      <c r="SAF24" s="43"/>
      <c r="SAG24" s="43"/>
      <c r="SAH24" s="24"/>
      <c r="SAI24" s="24"/>
      <c r="SAJ24" s="24"/>
      <c r="SAK24" s="13"/>
      <c r="SAL24" s="13"/>
      <c r="SAM24" s="13"/>
      <c r="SAN24" s="13"/>
      <c r="SAO24" s="13"/>
      <c r="SAP24" s="13"/>
      <c r="SAQ24" s="14"/>
      <c r="SAR24" s="14"/>
      <c r="SAS24" s="14"/>
      <c r="SAT24" s="44"/>
      <c r="SAU24" s="15"/>
      <c r="SAV24" s="15"/>
      <c r="SAW24" s="15"/>
      <c r="SAX24" s="15"/>
      <c r="SAY24" s="15"/>
      <c r="SAZ24" s="15"/>
      <c r="SBA24" s="16"/>
      <c r="SBB24" s="16"/>
      <c r="SBC24" s="16"/>
      <c r="SBD24" s="16"/>
      <c r="SBE24" s="16"/>
      <c r="SBF24" s="45"/>
      <c r="SBG24" s="45"/>
      <c r="SBH24" s="46"/>
      <c r="SBI24" s="46"/>
      <c r="SBJ24" s="46"/>
      <c r="SBK24" s="46"/>
      <c r="SBL24" s="46"/>
      <c r="SBM24" s="46"/>
      <c r="SBN24" s="46"/>
      <c r="SBO24" s="46"/>
      <c r="SBP24" s="46"/>
      <c r="SBQ24" s="46"/>
      <c r="SBR24" s="46"/>
      <c r="SBS24" s="46"/>
      <c r="SBT24" s="46"/>
      <c r="SBU24" s="46"/>
      <c r="SBV24" s="46"/>
      <c r="SBW24" s="46"/>
      <c r="SBX24" s="46"/>
      <c r="SBY24" s="46"/>
      <c r="SBZ24" s="46"/>
      <c r="SCA24" s="46"/>
      <c r="SCB24" s="46"/>
      <c r="SCC24" s="46"/>
      <c r="SCD24" s="46"/>
      <c r="SCE24" s="11"/>
      <c r="SCF24" s="11"/>
      <c r="SCG24" s="12"/>
      <c r="SCH24" s="23"/>
      <c r="SCI24" s="23"/>
      <c r="SCJ24" s="23"/>
      <c r="SCK24" s="23"/>
      <c r="SCL24" s="23"/>
      <c r="SCM24" s="23"/>
      <c r="SCN24" s="23"/>
      <c r="SCO24" s="23"/>
      <c r="SCP24" s="23"/>
      <c r="SCQ24" s="23"/>
      <c r="SCR24" s="23"/>
      <c r="SCS24" s="23"/>
      <c r="SCT24" s="23"/>
      <c r="SCU24" s="23"/>
      <c r="SCV24" s="23"/>
      <c r="SCW24" s="23"/>
      <c r="SCX24" s="23"/>
      <c r="SCY24" s="23"/>
      <c r="SCZ24" s="23"/>
      <c r="SDA24" s="23"/>
      <c r="SDB24" s="23"/>
      <c r="SDC24" s="23"/>
      <c r="SDD24" s="43"/>
      <c r="SDE24" s="43"/>
      <c r="SDF24" s="24"/>
      <c r="SDG24" s="24"/>
      <c r="SDH24" s="24"/>
      <c r="SDI24" s="13"/>
      <c r="SDJ24" s="13"/>
      <c r="SDK24" s="13"/>
      <c r="SDL24" s="13"/>
      <c r="SDM24" s="13"/>
      <c r="SDN24" s="13"/>
      <c r="SDO24" s="14"/>
      <c r="SDP24" s="14"/>
      <c r="SDQ24" s="14"/>
      <c r="SDR24" s="44"/>
      <c r="SDS24" s="15"/>
      <c r="SDT24" s="15"/>
      <c r="SDU24" s="15"/>
      <c r="SDV24" s="15"/>
      <c r="SDW24" s="15"/>
      <c r="SDX24" s="15"/>
      <c r="SDY24" s="16"/>
      <c r="SDZ24" s="16"/>
      <c r="SEA24" s="16"/>
      <c r="SEB24" s="16"/>
      <c r="SEC24" s="16"/>
      <c r="SED24" s="45"/>
      <c r="SEE24" s="45"/>
      <c r="SEF24" s="46"/>
      <c r="SEG24" s="46"/>
      <c r="SEH24" s="46"/>
      <c r="SEI24" s="46"/>
      <c r="SEJ24" s="46"/>
      <c r="SEK24" s="46"/>
      <c r="SEL24" s="46"/>
      <c r="SEM24" s="46"/>
      <c r="SEN24" s="46"/>
      <c r="SEO24" s="46"/>
      <c r="SEP24" s="46"/>
      <c r="SEQ24" s="46"/>
      <c r="SER24" s="46"/>
      <c r="SES24" s="46"/>
      <c r="SET24" s="46"/>
      <c r="SEU24" s="46"/>
      <c r="SEV24" s="46"/>
      <c r="SEW24" s="46"/>
      <c r="SEX24" s="46"/>
      <c r="SEY24" s="46"/>
      <c r="SEZ24" s="46"/>
      <c r="SFA24" s="46"/>
      <c r="SFB24" s="46"/>
      <c r="SFC24" s="11"/>
      <c r="SFD24" s="11"/>
      <c r="SFE24" s="12"/>
      <c r="SFF24" s="23"/>
      <c r="SFG24" s="23"/>
      <c r="SFH24" s="23"/>
      <c r="SFI24" s="23"/>
      <c r="SFJ24" s="23"/>
      <c r="SFK24" s="23"/>
      <c r="SFL24" s="23"/>
      <c r="SFM24" s="23"/>
      <c r="SFN24" s="23"/>
      <c r="SFO24" s="23"/>
      <c r="SFP24" s="23"/>
      <c r="SFQ24" s="23"/>
      <c r="SFR24" s="23"/>
      <c r="SFS24" s="23"/>
      <c r="SFT24" s="23"/>
      <c r="SFU24" s="23"/>
      <c r="SFV24" s="23"/>
      <c r="SFW24" s="23"/>
      <c r="SFX24" s="23"/>
      <c r="SFY24" s="23"/>
      <c r="SFZ24" s="23"/>
      <c r="SGA24" s="23"/>
      <c r="SGB24" s="43"/>
      <c r="SGC24" s="43"/>
      <c r="SGD24" s="24"/>
      <c r="SGE24" s="24"/>
      <c r="SGF24" s="24"/>
      <c r="SGG24" s="13"/>
      <c r="SGH24" s="13"/>
      <c r="SGI24" s="13"/>
      <c r="SGJ24" s="13"/>
      <c r="SGK24" s="13"/>
      <c r="SGL24" s="13"/>
      <c r="SGM24" s="14"/>
      <c r="SGN24" s="14"/>
      <c r="SGO24" s="14"/>
      <c r="SGP24" s="44"/>
      <c r="SGQ24" s="15"/>
      <c r="SGR24" s="15"/>
      <c r="SGS24" s="15"/>
      <c r="SGT24" s="15"/>
      <c r="SGU24" s="15"/>
      <c r="SGV24" s="15"/>
      <c r="SGW24" s="16"/>
      <c r="SGX24" s="16"/>
      <c r="SGY24" s="16"/>
      <c r="SGZ24" s="16"/>
      <c r="SHA24" s="16"/>
      <c r="SHB24" s="45"/>
      <c r="SHC24" s="45"/>
      <c r="SHD24" s="46"/>
      <c r="SHE24" s="46"/>
      <c r="SHF24" s="46"/>
      <c r="SHG24" s="46"/>
      <c r="SHH24" s="46"/>
      <c r="SHI24" s="46"/>
      <c r="SHJ24" s="46"/>
      <c r="SHK24" s="46"/>
      <c r="SHL24" s="46"/>
      <c r="SHM24" s="46"/>
      <c r="SHN24" s="46"/>
      <c r="SHO24" s="46"/>
      <c r="SHP24" s="46"/>
      <c r="SHQ24" s="46"/>
      <c r="SHR24" s="46"/>
      <c r="SHS24" s="46"/>
      <c r="SHT24" s="46"/>
      <c r="SHU24" s="46"/>
      <c r="SHV24" s="46"/>
      <c r="SHW24" s="46"/>
      <c r="SHX24" s="46"/>
      <c r="SHY24" s="46"/>
      <c r="SHZ24" s="46"/>
      <c r="SIA24" s="11"/>
      <c r="SIB24" s="11"/>
      <c r="SIC24" s="12"/>
      <c r="SID24" s="23"/>
      <c r="SIE24" s="23"/>
      <c r="SIF24" s="23"/>
      <c r="SIG24" s="23"/>
      <c r="SIH24" s="23"/>
      <c r="SII24" s="23"/>
      <c r="SIJ24" s="23"/>
      <c r="SIK24" s="23"/>
      <c r="SIL24" s="23"/>
      <c r="SIM24" s="23"/>
      <c r="SIN24" s="23"/>
      <c r="SIO24" s="23"/>
      <c r="SIP24" s="23"/>
      <c r="SIQ24" s="23"/>
      <c r="SIR24" s="23"/>
      <c r="SIS24" s="23"/>
      <c r="SIT24" s="23"/>
      <c r="SIU24" s="23"/>
      <c r="SIV24" s="23"/>
      <c r="SIW24" s="23"/>
      <c r="SIX24" s="23"/>
      <c r="SIY24" s="23"/>
      <c r="SIZ24" s="43"/>
      <c r="SJA24" s="43"/>
      <c r="SJB24" s="24"/>
      <c r="SJC24" s="24"/>
      <c r="SJD24" s="24"/>
      <c r="SJE24" s="13"/>
      <c r="SJF24" s="13"/>
      <c r="SJG24" s="13"/>
      <c r="SJH24" s="13"/>
      <c r="SJI24" s="13"/>
      <c r="SJJ24" s="13"/>
      <c r="SJK24" s="14"/>
      <c r="SJL24" s="14"/>
      <c r="SJM24" s="14"/>
      <c r="SJN24" s="44"/>
      <c r="SJO24" s="15"/>
      <c r="SJP24" s="15"/>
      <c r="SJQ24" s="15"/>
      <c r="SJR24" s="15"/>
      <c r="SJS24" s="15"/>
      <c r="SJT24" s="15"/>
      <c r="SJU24" s="16"/>
      <c r="SJV24" s="16"/>
      <c r="SJW24" s="16"/>
      <c r="SJX24" s="16"/>
      <c r="SJY24" s="16"/>
      <c r="SJZ24" s="45"/>
      <c r="SKA24" s="45"/>
      <c r="SKB24" s="46"/>
      <c r="SKC24" s="46"/>
      <c r="SKD24" s="46"/>
      <c r="SKE24" s="46"/>
      <c r="SKF24" s="46"/>
      <c r="SKG24" s="46"/>
      <c r="SKH24" s="46"/>
      <c r="SKI24" s="46"/>
      <c r="SKJ24" s="46"/>
      <c r="SKK24" s="46"/>
      <c r="SKL24" s="46"/>
      <c r="SKM24" s="46"/>
      <c r="SKN24" s="46"/>
      <c r="SKO24" s="46"/>
      <c r="SKP24" s="46"/>
      <c r="SKQ24" s="46"/>
      <c r="SKR24" s="46"/>
      <c r="SKS24" s="46"/>
      <c r="SKT24" s="46"/>
      <c r="SKU24" s="46"/>
      <c r="SKV24" s="46"/>
      <c r="SKW24" s="46"/>
      <c r="SKX24" s="46"/>
      <c r="SKY24" s="11"/>
      <c r="SKZ24" s="11"/>
      <c r="SLA24" s="12"/>
      <c r="SLB24" s="23"/>
      <c r="SLC24" s="23"/>
      <c r="SLD24" s="23"/>
      <c r="SLE24" s="23"/>
      <c r="SLF24" s="23"/>
      <c r="SLG24" s="23"/>
      <c r="SLH24" s="23"/>
      <c r="SLI24" s="23"/>
      <c r="SLJ24" s="23"/>
      <c r="SLK24" s="23"/>
      <c r="SLL24" s="23"/>
      <c r="SLM24" s="23"/>
      <c r="SLN24" s="23"/>
      <c r="SLO24" s="23"/>
      <c r="SLP24" s="23"/>
      <c r="SLQ24" s="23"/>
      <c r="SLR24" s="23"/>
      <c r="SLS24" s="23"/>
      <c r="SLT24" s="23"/>
      <c r="SLU24" s="23"/>
      <c r="SLV24" s="23"/>
      <c r="SLW24" s="23"/>
      <c r="SLX24" s="43"/>
      <c r="SLY24" s="43"/>
      <c r="SLZ24" s="24"/>
      <c r="SMA24" s="24"/>
      <c r="SMB24" s="24"/>
      <c r="SMC24" s="13"/>
      <c r="SMD24" s="13"/>
      <c r="SME24" s="13"/>
      <c r="SMF24" s="13"/>
      <c r="SMG24" s="13"/>
      <c r="SMH24" s="13"/>
      <c r="SMI24" s="14"/>
      <c r="SMJ24" s="14"/>
      <c r="SMK24" s="14"/>
      <c r="SML24" s="44"/>
      <c r="SMM24" s="15"/>
      <c r="SMN24" s="15"/>
      <c r="SMO24" s="15"/>
      <c r="SMP24" s="15"/>
      <c r="SMQ24" s="15"/>
      <c r="SMR24" s="15"/>
      <c r="SMS24" s="16"/>
      <c r="SMT24" s="16"/>
      <c r="SMU24" s="16"/>
      <c r="SMV24" s="16"/>
      <c r="SMW24" s="16"/>
      <c r="SMX24" s="45"/>
      <c r="SMY24" s="45"/>
      <c r="SMZ24" s="46"/>
      <c r="SNA24" s="46"/>
      <c r="SNB24" s="46"/>
      <c r="SNC24" s="46"/>
      <c r="SND24" s="46"/>
      <c r="SNE24" s="46"/>
      <c r="SNF24" s="46"/>
      <c r="SNG24" s="46"/>
      <c r="SNH24" s="46"/>
      <c r="SNI24" s="46"/>
      <c r="SNJ24" s="46"/>
      <c r="SNK24" s="46"/>
      <c r="SNL24" s="46"/>
      <c r="SNM24" s="46"/>
      <c r="SNN24" s="46"/>
      <c r="SNO24" s="46"/>
      <c r="SNP24" s="46"/>
      <c r="SNQ24" s="46"/>
      <c r="SNR24" s="46"/>
      <c r="SNS24" s="46"/>
      <c r="SNT24" s="46"/>
      <c r="SNU24" s="46"/>
      <c r="SNV24" s="46"/>
      <c r="SNW24" s="11"/>
      <c r="SNX24" s="11"/>
      <c r="SNY24" s="12"/>
      <c r="SNZ24" s="23"/>
      <c r="SOA24" s="23"/>
      <c r="SOB24" s="23"/>
      <c r="SOC24" s="23"/>
      <c r="SOD24" s="23"/>
      <c r="SOE24" s="23"/>
      <c r="SOF24" s="23"/>
      <c r="SOG24" s="23"/>
      <c r="SOH24" s="23"/>
      <c r="SOI24" s="23"/>
      <c r="SOJ24" s="23"/>
      <c r="SOK24" s="23"/>
      <c r="SOL24" s="23"/>
      <c r="SOM24" s="23"/>
      <c r="SON24" s="23"/>
      <c r="SOO24" s="23"/>
      <c r="SOP24" s="23"/>
      <c r="SOQ24" s="23"/>
      <c r="SOR24" s="23"/>
      <c r="SOS24" s="23"/>
      <c r="SOT24" s="23"/>
      <c r="SOU24" s="23"/>
      <c r="SOV24" s="43"/>
      <c r="SOW24" s="43"/>
      <c r="SOX24" s="24"/>
      <c r="SOY24" s="24"/>
      <c r="SOZ24" s="24"/>
      <c r="SPA24" s="13"/>
      <c r="SPB24" s="13"/>
      <c r="SPC24" s="13"/>
      <c r="SPD24" s="13"/>
      <c r="SPE24" s="13"/>
      <c r="SPF24" s="13"/>
      <c r="SPG24" s="14"/>
      <c r="SPH24" s="14"/>
      <c r="SPI24" s="14"/>
      <c r="SPJ24" s="44"/>
      <c r="SPK24" s="15"/>
      <c r="SPL24" s="15"/>
      <c r="SPM24" s="15"/>
      <c r="SPN24" s="15"/>
      <c r="SPO24" s="15"/>
      <c r="SPP24" s="15"/>
      <c r="SPQ24" s="16"/>
      <c r="SPR24" s="16"/>
      <c r="SPS24" s="16"/>
      <c r="SPT24" s="16"/>
      <c r="SPU24" s="16"/>
      <c r="SPV24" s="45"/>
      <c r="SPW24" s="45"/>
      <c r="SPX24" s="46"/>
      <c r="SPY24" s="46"/>
      <c r="SPZ24" s="46"/>
      <c r="SQA24" s="46"/>
      <c r="SQB24" s="46"/>
      <c r="SQC24" s="46"/>
      <c r="SQD24" s="46"/>
      <c r="SQE24" s="46"/>
      <c r="SQF24" s="46"/>
      <c r="SQG24" s="46"/>
      <c r="SQH24" s="46"/>
      <c r="SQI24" s="46"/>
      <c r="SQJ24" s="46"/>
      <c r="SQK24" s="46"/>
      <c r="SQL24" s="46"/>
      <c r="SQM24" s="46"/>
      <c r="SQN24" s="46"/>
      <c r="SQO24" s="46"/>
      <c r="SQP24" s="46"/>
      <c r="SQQ24" s="46"/>
      <c r="SQR24" s="46"/>
      <c r="SQS24" s="46"/>
      <c r="SQT24" s="46"/>
      <c r="SQU24" s="11"/>
      <c r="SQV24" s="11"/>
      <c r="SQW24" s="12"/>
      <c r="SQX24" s="23"/>
      <c r="SQY24" s="23"/>
      <c r="SQZ24" s="23"/>
      <c r="SRA24" s="23"/>
      <c r="SRB24" s="23"/>
      <c r="SRC24" s="23"/>
      <c r="SRD24" s="23"/>
      <c r="SRE24" s="23"/>
      <c r="SRF24" s="23"/>
      <c r="SRG24" s="23"/>
      <c r="SRH24" s="23"/>
      <c r="SRI24" s="23"/>
      <c r="SRJ24" s="23"/>
      <c r="SRK24" s="23"/>
      <c r="SRL24" s="23"/>
      <c r="SRM24" s="23"/>
      <c r="SRN24" s="23"/>
      <c r="SRO24" s="23"/>
      <c r="SRP24" s="23"/>
      <c r="SRQ24" s="23"/>
      <c r="SRR24" s="23"/>
      <c r="SRS24" s="23"/>
      <c r="SRT24" s="43"/>
      <c r="SRU24" s="43"/>
      <c r="SRV24" s="24"/>
      <c r="SRW24" s="24"/>
      <c r="SRX24" s="24"/>
      <c r="SRY24" s="13"/>
      <c r="SRZ24" s="13"/>
      <c r="SSA24" s="13"/>
      <c r="SSB24" s="13"/>
      <c r="SSC24" s="13"/>
      <c r="SSD24" s="13"/>
      <c r="SSE24" s="14"/>
      <c r="SSF24" s="14"/>
      <c r="SSG24" s="14"/>
      <c r="SSH24" s="44"/>
      <c r="SSI24" s="15"/>
      <c r="SSJ24" s="15"/>
      <c r="SSK24" s="15"/>
      <c r="SSL24" s="15"/>
      <c r="SSM24" s="15"/>
      <c r="SSN24" s="15"/>
      <c r="SSO24" s="16"/>
      <c r="SSP24" s="16"/>
      <c r="SSQ24" s="16"/>
      <c r="SSR24" s="16"/>
      <c r="SSS24" s="16"/>
      <c r="SST24" s="45"/>
      <c r="SSU24" s="45"/>
      <c r="SSV24" s="46"/>
      <c r="SSW24" s="46"/>
      <c r="SSX24" s="46"/>
      <c r="SSY24" s="46"/>
      <c r="SSZ24" s="46"/>
      <c r="STA24" s="46"/>
      <c r="STB24" s="46"/>
      <c r="STC24" s="46"/>
      <c r="STD24" s="46"/>
      <c r="STE24" s="46"/>
      <c r="STF24" s="46"/>
      <c r="STG24" s="46"/>
      <c r="STH24" s="46"/>
      <c r="STI24" s="46"/>
      <c r="STJ24" s="46"/>
      <c r="STK24" s="46"/>
      <c r="STL24" s="46"/>
      <c r="STM24" s="46"/>
      <c r="STN24" s="46"/>
      <c r="STO24" s="46"/>
      <c r="STP24" s="46"/>
      <c r="STQ24" s="46"/>
      <c r="STR24" s="46"/>
      <c r="STS24" s="11"/>
      <c r="STT24" s="11"/>
      <c r="STU24" s="12"/>
      <c r="STV24" s="23"/>
      <c r="STW24" s="23"/>
      <c r="STX24" s="23"/>
      <c r="STY24" s="23"/>
      <c r="STZ24" s="23"/>
      <c r="SUA24" s="23"/>
      <c r="SUB24" s="23"/>
      <c r="SUC24" s="23"/>
      <c r="SUD24" s="23"/>
      <c r="SUE24" s="23"/>
      <c r="SUF24" s="23"/>
      <c r="SUG24" s="23"/>
      <c r="SUH24" s="23"/>
      <c r="SUI24" s="23"/>
      <c r="SUJ24" s="23"/>
      <c r="SUK24" s="23"/>
      <c r="SUL24" s="23"/>
      <c r="SUM24" s="23"/>
      <c r="SUN24" s="23"/>
      <c r="SUO24" s="23"/>
      <c r="SUP24" s="23"/>
      <c r="SUQ24" s="23"/>
      <c r="SUR24" s="43"/>
      <c r="SUS24" s="43"/>
      <c r="SUT24" s="24"/>
      <c r="SUU24" s="24"/>
      <c r="SUV24" s="24"/>
      <c r="SUW24" s="13"/>
      <c r="SUX24" s="13"/>
      <c r="SUY24" s="13"/>
      <c r="SUZ24" s="13"/>
      <c r="SVA24" s="13"/>
      <c r="SVB24" s="13"/>
      <c r="SVC24" s="14"/>
      <c r="SVD24" s="14"/>
      <c r="SVE24" s="14"/>
      <c r="SVF24" s="44"/>
      <c r="SVG24" s="15"/>
      <c r="SVH24" s="15"/>
      <c r="SVI24" s="15"/>
      <c r="SVJ24" s="15"/>
      <c r="SVK24" s="15"/>
      <c r="SVL24" s="15"/>
      <c r="SVM24" s="16"/>
      <c r="SVN24" s="16"/>
      <c r="SVO24" s="16"/>
      <c r="SVP24" s="16"/>
      <c r="SVQ24" s="16"/>
      <c r="SVR24" s="45"/>
      <c r="SVS24" s="45"/>
      <c r="SVT24" s="46"/>
      <c r="SVU24" s="46"/>
      <c r="SVV24" s="46"/>
      <c r="SVW24" s="46"/>
      <c r="SVX24" s="46"/>
      <c r="SVY24" s="46"/>
      <c r="SVZ24" s="46"/>
      <c r="SWA24" s="46"/>
      <c r="SWB24" s="46"/>
      <c r="SWC24" s="46"/>
      <c r="SWD24" s="46"/>
      <c r="SWE24" s="46"/>
      <c r="SWF24" s="46"/>
      <c r="SWG24" s="46"/>
      <c r="SWH24" s="46"/>
      <c r="SWI24" s="46"/>
      <c r="SWJ24" s="46"/>
      <c r="SWK24" s="46"/>
      <c r="SWL24" s="46"/>
      <c r="SWM24" s="46"/>
      <c r="SWN24" s="46"/>
      <c r="SWO24" s="46"/>
      <c r="SWP24" s="46"/>
      <c r="SWQ24" s="11"/>
      <c r="SWR24" s="11"/>
      <c r="SWS24" s="12"/>
      <c r="SWT24" s="23"/>
      <c r="SWU24" s="23"/>
      <c r="SWV24" s="23"/>
      <c r="SWW24" s="23"/>
      <c r="SWX24" s="23"/>
      <c r="SWY24" s="23"/>
      <c r="SWZ24" s="23"/>
      <c r="SXA24" s="23"/>
      <c r="SXB24" s="23"/>
      <c r="SXC24" s="23"/>
      <c r="SXD24" s="23"/>
      <c r="SXE24" s="23"/>
      <c r="SXF24" s="23"/>
      <c r="SXG24" s="23"/>
      <c r="SXH24" s="23"/>
      <c r="SXI24" s="23"/>
      <c r="SXJ24" s="23"/>
      <c r="SXK24" s="23"/>
      <c r="SXL24" s="23"/>
      <c r="SXM24" s="23"/>
      <c r="SXN24" s="23"/>
      <c r="SXO24" s="23"/>
      <c r="SXP24" s="43"/>
      <c r="SXQ24" s="43"/>
      <c r="SXR24" s="24"/>
      <c r="SXS24" s="24"/>
      <c r="SXT24" s="24"/>
      <c r="SXU24" s="13"/>
      <c r="SXV24" s="13"/>
      <c r="SXW24" s="13"/>
      <c r="SXX24" s="13"/>
      <c r="SXY24" s="13"/>
      <c r="SXZ24" s="13"/>
      <c r="SYA24" s="14"/>
      <c r="SYB24" s="14"/>
      <c r="SYC24" s="14"/>
      <c r="SYD24" s="44"/>
      <c r="SYE24" s="15"/>
      <c r="SYF24" s="15"/>
      <c r="SYG24" s="15"/>
      <c r="SYH24" s="15"/>
      <c r="SYI24" s="15"/>
      <c r="SYJ24" s="15"/>
      <c r="SYK24" s="16"/>
      <c r="SYL24" s="16"/>
      <c r="SYM24" s="16"/>
      <c r="SYN24" s="16"/>
      <c r="SYO24" s="16"/>
      <c r="SYP24" s="45"/>
      <c r="SYQ24" s="45"/>
      <c r="SYR24" s="46"/>
      <c r="SYS24" s="46"/>
      <c r="SYT24" s="46"/>
      <c r="SYU24" s="46"/>
      <c r="SYV24" s="46"/>
      <c r="SYW24" s="46"/>
      <c r="SYX24" s="46"/>
      <c r="SYY24" s="46"/>
      <c r="SYZ24" s="46"/>
      <c r="SZA24" s="46"/>
      <c r="SZB24" s="46"/>
      <c r="SZC24" s="46"/>
      <c r="SZD24" s="46"/>
      <c r="SZE24" s="46"/>
      <c r="SZF24" s="46"/>
      <c r="SZG24" s="46"/>
      <c r="SZH24" s="46"/>
      <c r="SZI24" s="46"/>
      <c r="SZJ24" s="46"/>
      <c r="SZK24" s="46"/>
      <c r="SZL24" s="46"/>
      <c r="SZM24" s="46"/>
      <c r="SZN24" s="46"/>
      <c r="SZO24" s="11"/>
      <c r="SZP24" s="11"/>
      <c r="SZQ24" s="12"/>
      <c r="SZR24" s="23"/>
      <c r="SZS24" s="23"/>
      <c r="SZT24" s="23"/>
      <c r="SZU24" s="23"/>
      <c r="SZV24" s="23"/>
      <c r="SZW24" s="23"/>
      <c r="SZX24" s="23"/>
      <c r="SZY24" s="23"/>
      <c r="SZZ24" s="23"/>
      <c r="TAA24" s="23"/>
      <c r="TAB24" s="23"/>
      <c r="TAC24" s="23"/>
      <c r="TAD24" s="23"/>
      <c r="TAE24" s="23"/>
      <c r="TAF24" s="23"/>
      <c r="TAG24" s="23"/>
      <c r="TAH24" s="23"/>
      <c r="TAI24" s="23"/>
      <c r="TAJ24" s="23"/>
      <c r="TAK24" s="23"/>
      <c r="TAL24" s="23"/>
      <c r="TAM24" s="23"/>
      <c r="TAN24" s="43"/>
      <c r="TAO24" s="43"/>
      <c r="TAP24" s="24"/>
      <c r="TAQ24" s="24"/>
      <c r="TAR24" s="24"/>
      <c r="TAS24" s="13"/>
      <c r="TAT24" s="13"/>
      <c r="TAU24" s="13"/>
      <c r="TAV24" s="13"/>
      <c r="TAW24" s="13"/>
      <c r="TAX24" s="13"/>
      <c r="TAY24" s="14"/>
      <c r="TAZ24" s="14"/>
      <c r="TBA24" s="14"/>
      <c r="TBB24" s="44"/>
      <c r="TBC24" s="15"/>
      <c r="TBD24" s="15"/>
      <c r="TBE24" s="15"/>
      <c r="TBF24" s="15"/>
      <c r="TBG24" s="15"/>
      <c r="TBH24" s="15"/>
      <c r="TBI24" s="16"/>
      <c r="TBJ24" s="16"/>
      <c r="TBK24" s="16"/>
      <c r="TBL24" s="16"/>
      <c r="TBM24" s="16"/>
      <c r="TBN24" s="45"/>
      <c r="TBO24" s="45"/>
      <c r="TBP24" s="46"/>
      <c r="TBQ24" s="46"/>
      <c r="TBR24" s="46"/>
      <c r="TBS24" s="46"/>
      <c r="TBT24" s="46"/>
      <c r="TBU24" s="46"/>
      <c r="TBV24" s="46"/>
      <c r="TBW24" s="46"/>
      <c r="TBX24" s="46"/>
      <c r="TBY24" s="46"/>
      <c r="TBZ24" s="46"/>
      <c r="TCA24" s="46"/>
      <c r="TCB24" s="46"/>
      <c r="TCC24" s="46"/>
      <c r="TCD24" s="46"/>
      <c r="TCE24" s="46"/>
      <c r="TCF24" s="46"/>
      <c r="TCG24" s="46"/>
      <c r="TCH24" s="46"/>
      <c r="TCI24" s="46"/>
      <c r="TCJ24" s="46"/>
      <c r="TCK24" s="46"/>
      <c r="TCL24" s="46"/>
      <c r="TCM24" s="11"/>
      <c r="TCN24" s="11"/>
      <c r="TCO24" s="12"/>
      <c r="TCP24" s="23"/>
      <c r="TCQ24" s="23"/>
      <c r="TCR24" s="23"/>
      <c r="TCS24" s="23"/>
      <c r="TCT24" s="23"/>
      <c r="TCU24" s="23"/>
      <c r="TCV24" s="23"/>
      <c r="TCW24" s="23"/>
      <c r="TCX24" s="23"/>
      <c r="TCY24" s="23"/>
      <c r="TCZ24" s="23"/>
      <c r="TDA24" s="23"/>
      <c r="TDB24" s="23"/>
      <c r="TDC24" s="23"/>
      <c r="TDD24" s="23"/>
      <c r="TDE24" s="23"/>
      <c r="TDF24" s="23"/>
      <c r="TDG24" s="23"/>
      <c r="TDH24" s="23"/>
      <c r="TDI24" s="23"/>
      <c r="TDJ24" s="23"/>
      <c r="TDK24" s="23"/>
      <c r="TDL24" s="43"/>
      <c r="TDM24" s="43"/>
      <c r="TDN24" s="24"/>
      <c r="TDO24" s="24"/>
      <c r="TDP24" s="24"/>
      <c r="TDQ24" s="13"/>
      <c r="TDR24" s="13"/>
      <c r="TDS24" s="13"/>
      <c r="TDT24" s="13"/>
      <c r="TDU24" s="13"/>
      <c r="TDV24" s="13"/>
      <c r="TDW24" s="14"/>
      <c r="TDX24" s="14"/>
      <c r="TDY24" s="14"/>
      <c r="TDZ24" s="44"/>
      <c r="TEA24" s="15"/>
      <c r="TEB24" s="15"/>
      <c r="TEC24" s="15"/>
      <c r="TED24" s="15"/>
      <c r="TEE24" s="15"/>
      <c r="TEF24" s="15"/>
      <c r="TEG24" s="16"/>
      <c r="TEH24" s="16"/>
      <c r="TEI24" s="16"/>
      <c r="TEJ24" s="16"/>
      <c r="TEK24" s="16"/>
      <c r="TEL24" s="45"/>
      <c r="TEM24" s="45"/>
      <c r="TEN24" s="46"/>
      <c r="TEO24" s="46"/>
      <c r="TEP24" s="46"/>
      <c r="TEQ24" s="46"/>
      <c r="TER24" s="46"/>
      <c r="TES24" s="46"/>
      <c r="TET24" s="46"/>
      <c r="TEU24" s="46"/>
      <c r="TEV24" s="46"/>
      <c r="TEW24" s="46"/>
      <c r="TEX24" s="46"/>
      <c r="TEY24" s="46"/>
      <c r="TEZ24" s="46"/>
      <c r="TFA24" s="46"/>
      <c r="TFB24" s="46"/>
      <c r="TFC24" s="46"/>
      <c r="TFD24" s="46"/>
      <c r="TFE24" s="46"/>
      <c r="TFF24" s="46"/>
      <c r="TFG24" s="46"/>
      <c r="TFH24" s="46"/>
      <c r="TFI24" s="46"/>
      <c r="TFJ24" s="46"/>
      <c r="TFK24" s="11"/>
      <c r="TFL24" s="11"/>
      <c r="TFM24" s="12"/>
      <c r="TFN24" s="23"/>
      <c r="TFO24" s="23"/>
      <c r="TFP24" s="23"/>
      <c r="TFQ24" s="23"/>
      <c r="TFR24" s="23"/>
      <c r="TFS24" s="23"/>
      <c r="TFT24" s="23"/>
      <c r="TFU24" s="23"/>
      <c r="TFV24" s="23"/>
      <c r="TFW24" s="23"/>
      <c r="TFX24" s="23"/>
      <c r="TFY24" s="23"/>
      <c r="TFZ24" s="23"/>
      <c r="TGA24" s="23"/>
      <c r="TGB24" s="23"/>
      <c r="TGC24" s="23"/>
      <c r="TGD24" s="23"/>
      <c r="TGE24" s="23"/>
      <c r="TGF24" s="23"/>
      <c r="TGG24" s="23"/>
      <c r="TGH24" s="23"/>
      <c r="TGI24" s="23"/>
      <c r="TGJ24" s="43"/>
      <c r="TGK24" s="43"/>
      <c r="TGL24" s="24"/>
      <c r="TGM24" s="24"/>
      <c r="TGN24" s="24"/>
      <c r="TGO24" s="13"/>
      <c r="TGP24" s="13"/>
      <c r="TGQ24" s="13"/>
      <c r="TGR24" s="13"/>
      <c r="TGS24" s="13"/>
      <c r="TGT24" s="13"/>
      <c r="TGU24" s="14"/>
      <c r="TGV24" s="14"/>
      <c r="TGW24" s="14"/>
      <c r="TGX24" s="44"/>
      <c r="TGY24" s="15"/>
      <c r="TGZ24" s="15"/>
      <c r="THA24" s="15"/>
      <c r="THB24" s="15"/>
      <c r="THC24" s="15"/>
      <c r="THD24" s="15"/>
      <c r="THE24" s="16"/>
      <c r="THF24" s="16"/>
      <c r="THG24" s="16"/>
      <c r="THH24" s="16"/>
      <c r="THI24" s="16"/>
      <c r="THJ24" s="45"/>
      <c r="THK24" s="45"/>
      <c r="THL24" s="46"/>
      <c r="THM24" s="46"/>
      <c r="THN24" s="46"/>
      <c r="THO24" s="46"/>
      <c r="THP24" s="46"/>
      <c r="THQ24" s="46"/>
      <c r="THR24" s="46"/>
      <c r="THS24" s="46"/>
      <c r="THT24" s="46"/>
      <c r="THU24" s="46"/>
      <c r="THV24" s="46"/>
      <c r="THW24" s="46"/>
      <c r="THX24" s="46"/>
      <c r="THY24" s="46"/>
      <c r="THZ24" s="46"/>
      <c r="TIA24" s="46"/>
      <c r="TIB24" s="46"/>
      <c r="TIC24" s="46"/>
      <c r="TID24" s="46"/>
      <c r="TIE24" s="46"/>
      <c r="TIF24" s="46"/>
      <c r="TIG24" s="46"/>
      <c r="TIH24" s="46"/>
      <c r="TII24" s="11"/>
      <c r="TIJ24" s="11"/>
      <c r="TIK24" s="12"/>
      <c r="TIL24" s="23"/>
      <c r="TIM24" s="23"/>
      <c r="TIN24" s="23"/>
      <c r="TIO24" s="23"/>
      <c r="TIP24" s="23"/>
      <c r="TIQ24" s="23"/>
      <c r="TIR24" s="23"/>
      <c r="TIS24" s="23"/>
      <c r="TIT24" s="23"/>
      <c r="TIU24" s="23"/>
      <c r="TIV24" s="23"/>
      <c r="TIW24" s="23"/>
      <c r="TIX24" s="23"/>
      <c r="TIY24" s="23"/>
      <c r="TIZ24" s="23"/>
      <c r="TJA24" s="23"/>
      <c r="TJB24" s="23"/>
      <c r="TJC24" s="23"/>
      <c r="TJD24" s="23"/>
      <c r="TJE24" s="23"/>
      <c r="TJF24" s="23"/>
      <c r="TJG24" s="23"/>
      <c r="TJH24" s="43"/>
      <c r="TJI24" s="43"/>
      <c r="TJJ24" s="24"/>
      <c r="TJK24" s="24"/>
      <c r="TJL24" s="24"/>
      <c r="TJM24" s="13"/>
      <c r="TJN24" s="13"/>
      <c r="TJO24" s="13"/>
      <c r="TJP24" s="13"/>
      <c r="TJQ24" s="13"/>
      <c r="TJR24" s="13"/>
      <c r="TJS24" s="14"/>
      <c r="TJT24" s="14"/>
      <c r="TJU24" s="14"/>
      <c r="TJV24" s="44"/>
      <c r="TJW24" s="15"/>
      <c r="TJX24" s="15"/>
      <c r="TJY24" s="15"/>
      <c r="TJZ24" s="15"/>
      <c r="TKA24" s="15"/>
      <c r="TKB24" s="15"/>
      <c r="TKC24" s="16"/>
      <c r="TKD24" s="16"/>
      <c r="TKE24" s="16"/>
      <c r="TKF24" s="16"/>
      <c r="TKG24" s="16"/>
      <c r="TKH24" s="45"/>
      <c r="TKI24" s="45"/>
      <c r="TKJ24" s="46"/>
      <c r="TKK24" s="46"/>
      <c r="TKL24" s="46"/>
      <c r="TKM24" s="46"/>
      <c r="TKN24" s="46"/>
      <c r="TKO24" s="46"/>
      <c r="TKP24" s="46"/>
      <c r="TKQ24" s="46"/>
      <c r="TKR24" s="46"/>
      <c r="TKS24" s="46"/>
      <c r="TKT24" s="46"/>
      <c r="TKU24" s="46"/>
      <c r="TKV24" s="46"/>
      <c r="TKW24" s="46"/>
      <c r="TKX24" s="46"/>
      <c r="TKY24" s="46"/>
      <c r="TKZ24" s="46"/>
      <c r="TLA24" s="46"/>
      <c r="TLB24" s="46"/>
      <c r="TLC24" s="46"/>
      <c r="TLD24" s="46"/>
      <c r="TLE24" s="46"/>
      <c r="TLF24" s="46"/>
      <c r="TLG24" s="11"/>
      <c r="TLH24" s="11"/>
      <c r="TLI24" s="12"/>
      <c r="TLJ24" s="23"/>
      <c r="TLK24" s="23"/>
      <c r="TLL24" s="23"/>
      <c r="TLM24" s="23"/>
      <c r="TLN24" s="23"/>
      <c r="TLO24" s="23"/>
      <c r="TLP24" s="23"/>
      <c r="TLQ24" s="23"/>
      <c r="TLR24" s="23"/>
      <c r="TLS24" s="23"/>
      <c r="TLT24" s="23"/>
      <c r="TLU24" s="23"/>
      <c r="TLV24" s="23"/>
      <c r="TLW24" s="23"/>
      <c r="TLX24" s="23"/>
      <c r="TLY24" s="23"/>
      <c r="TLZ24" s="23"/>
      <c r="TMA24" s="23"/>
      <c r="TMB24" s="23"/>
      <c r="TMC24" s="23"/>
      <c r="TMD24" s="23"/>
      <c r="TME24" s="23"/>
      <c r="TMF24" s="43"/>
      <c r="TMG24" s="43"/>
      <c r="TMH24" s="24"/>
      <c r="TMI24" s="24"/>
      <c r="TMJ24" s="24"/>
      <c r="TMK24" s="13"/>
      <c r="TML24" s="13"/>
      <c r="TMM24" s="13"/>
      <c r="TMN24" s="13"/>
      <c r="TMO24" s="13"/>
      <c r="TMP24" s="13"/>
      <c r="TMQ24" s="14"/>
      <c r="TMR24" s="14"/>
      <c r="TMS24" s="14"/>
      <c r="TMT24" s="44"/>
      <c r="TMU24" s="15"/>
      <c r="TMV24" s="15"/>
      <c r="TMW24" s="15"/>
      <c r="TMX24" s="15"/>
      <c r="TMY24" s="15"/>
      <c r="TMZ24" s="15"/>
      <c r="TNA24" s="16"/>
      <c r="TNB24" s="16"/>
      <c r="TNC24" s="16"/>
      <c r="TND24" s="16"/>
      <c r="TNE24" s="16"/>
      <c r="TNF24" s="45"/>
      <c r="TNG24" s="45"/>
      <c r="TNH24" s="46"/>
      <c r="TNI24" s="46"/>
      <c r="TNJ24" s="46"/>
      <c r="TNK24" s="46"/>
      <c r="TNL24" s="46"/>
      <c r="TNM24" s="46"/>
      <c r="TNN24" s="46"/>
      <c r="TNO24" s="46"/>
      <c r="TNP24" s="46"/>
      <c r="TNQ24" s="46"/>
      <c r="TNR24" s="46"/>
      <c r="TNS24" s="46"/>
      <c r="TNT24" s="46"/>
      <c r="TNU24" s="46"/>
      <c r="TNV24" s="46"/>
      <c r="TNW24" s="46"/>
      <c r="TNX24" s="46"/>
      <c r="TNY24" s="46"/>
      <c r="TNZ24" s="46"/>
      <c r="TOA24" s="46"/>
      <c r="TOB24" s="46"/>
      <c r="TOC24" s="46"/>
      <c r="TOD24" s="46"/>
      <c r="TOE24" s="11"/>
      <c r="TOF24" s="11"/>
      <c r="TOG24" s="12"/>
      <c r="TOH24" s="23"/>
      <c r="TOI24" s="23"/>
      <c r="TOJ24" s="23"/>
      <c r="TOK24" s="23"/>
      <c r="TOL24" s="23"/>
      <c r="TOM24" s="23"/>
      <c r="TON24" s="23"/>
      <c r="TOO24" s="23"/>
      <c r="TOP24" s="23"/>
      <c r="TOQ24" s="23"/>
      <c r="TOR24" s="23"/>
      <c r="TOS24" s="23"/>
      <c r="TOT24" s="23"/>
      <c r="TOU24" s="23"/>
      <c r="TOV24" s="23"/>
      <c r="TOW24" s="23"/>
      <c r="TOX24" s="23"/>
      <c r="TOY24" s="23"/>
      <c r="TOZ24" s="23"/>
      <c r="TPA24" s="23"/>
      <c r="TPB24" s="23"/>
      <c r="TPC24" s="23"/>
      <c r="TPD24" s="43"/>
      <c r="TPE24" s="43"/>
      <c r="TPF24" s="24"/>
      <c r="TPG24" s="24"/>
      <c r="TPH24" s="24"/>
      <c r="TPI24" s="13"/>
      <c r="TPJ24" s="13"/>
      <c r="TPK24" s="13"/>
      <c r="TPL24" s="13"/>
      <c r="TPM24" s="13"/>
      <c r="TPN24" s="13"/>
      <c r="TPO24" s="14"/>
      <c r="TPP24" s="14"/>
      <c r="TPQ24" s="14"/>
      <c r="TPR24" s="44"/>
      <c r="TPS24" s="15"/>
      <c r="TPT24" s="15"/>
      <c r="TPU24" s="15"/>
      <c r="TPV24" s="15"/>
      <c r="TPW24" s="15"/>
      <c r="TPX24" s="15"/>
      <c r="TPY24" s="16"/>
      <c r="TPZ24" s="16"/>
      <c r="TQA24" s="16"/>
      <c r="TQB24" s="16"/>
      <c r="TQC24" s="16"/>
      <c r="TQD24" s="45"/>
      <c r="TQE24" s="45"/>
      <c r="TQF24" s="46"/>
      <c r="TQG24" s="46"/>
      <c r="TQH24" s="46"/>
      <c r="TQI24" s="46"/>
      <c r="TQJ24" s="46"/>
      <c r="TQK24" s="46"/>
      <c r="TQL24" s="46"/>
      <c r="TQM24" s="46"/>
      <c r="TQN24" s="46"/>
      <c r="TQO24" s="46"/>
      <c r="TQP24" s="46"/>
      <c r="TQQ24" s="46"/>
      <c r="TQR24" s="46"/>
      <c r="TQS24" s="46"/>
      <c r="TQT24" s="46"/>
      <c r="TQU24" s="46"/>
      <c r="TQV24" s="46"/>
      <c r="TQW24" s="46"/>
      <c r="TQX24" s="46"/>
      <c r="TQY24" s="46"/>
      <c r="TQZ24" s="46"/>
      <c r="TRA24" s="46"/>
      <c r="TRB24" s="46"/>
      <c r="TRC24" s="11"/>
      <c r="TRD24" s="11"/>
      <c r="TRE24" s="12"/>
      <c r="TRF24" s="23"/>
      <c r="TRG24" s="23"/>
      <c r="TRH24" s="23"/>
      <c r="TRI24" s="23"/>
      <c r="TRJ24" s="23"/>
      <c r="TRK24" s="23"/>
      <c r="TRL24" s="23"/>
      <c r="TRM24" s="23"/>
      <c r="TRN24" s="23"/>
      <c r="TRO24" s="23"/>
      <c r="TRP24" s="23"/>
      <c r="TRQ24" s="23"/>
      <c r="TRR24" s="23"/>
      <c r="TRS24" s="23"/>
      <c r="TRT24" s="23"/>
      <c r="TRU24" s="23"/>
      <c r="TRV24" s="23"/>
      <c r="TRW24" s="23"/>
      <c r="TRX24" s="23"/>
      <c r="TRY24" s="23"/>
      <c r="TRZ24" s="23"/>
      <c r="TSA24" s="23"/>
      <c r="TSB24" s="43"/>
      <c r="TSC24" s="43"/>
      <c r="TSD24" s="24"/>
      <c r="TSE24" s="24"/>
      <c r="TSF24" s="24"/>
      <c r="TSG24" s="13"/>
      <c r="TSH24" s="13"/>
      <c r="TSI24" s="13"/>
      <c r="TSJ24" s="13"/>
      <c r="TSK24" s="13"/>
      <c r="TSL24" s="13"/>
      <c r="TSM24" s="14"/>
      <c r="TSN24" s="14"/>
      <c r="TSO24" s="14"/>
      <c r="TSP24" s="44"/>
      <c r="TSQ24" s="15"/>
      <c r="TSR24" s="15"/>
      <c r="TSS24" s="15"/>
      <c r="TST24" s="15"/>
      <c r="TSU24" s="15"/>
      <c r="TSV24" s="15"/>
      <c r="TSW24" s="16"/>
      <c r="TSX24" s="16"/>
      <c r="TSY24" s="16"/>
      <c r="TSZ24" s="16"/>
      <c r="TTA24" s="16"/>
      <c r="TTB24" s="45"/>
      <c r="TTC24" s="45"/>
      <c r="TTD24" s="46"/>
      <c r="TTE24" s="46"/>
      <c r="TTF24" s="46"/>
      <c r="TTG24" s="46"/>
      <c r="TTH24" s="46"/>
      <c r="TTI24" s="46"/>
      <c r="TTJ24" s="46"/>
      <c r="TTK24" s="46"/>
      <c r="TTL24" s="46"/>
      <c r="TTM24" s="46"/>
      <c r="TTN24" s="46"/>
      <c r="TTO24" s="46"/>
      <c r="TTP24" s="46"/>
      <c r="TTQ24" s="46"/>
      <c r="TTR24" s="46"/>
      <c r="TTS24" s="46"/>
      <c r="TTT24" s="46"/>
      <c r="TTU24" s="46"/>
      <c r="TTV24" s="46"/>
      <c r="TTW24" s="46"/>
      <c r="TTX24" s="46"/>
      <c r="TTY24" s="46"/>
      <c r="TTZ24" s="46"/>
      <c r="TUA24" s="11"/>
      <c r="TUB24" s="11"/>
      <c r="TUC24" s="12"/>
      <c r="TUD24" s="23"/>
      <c r="TUE24" s="23"/>
      <c r="TUF24" s="23"/>
      <c r="TUG24" s="23"/>
      <c r="TUH24" s="23"/>
      <c r="TUI24" s="23"/>
      <c r="TUJ24" s="23"/>
      <c r="TUK24" s="23"/>
      <c r="TUL24" s="23"/>
      <c r="TUM24" s="23"/>
      <c r="TUN24" s="23"/>
      <c r="TUO24" s="23"/>
      <c r="TUP24" s="23"/>
      <c r="TUQ24" s="23"/>
      <c r="TUR24" s="23"/>
      <c r="TUS24" s="23"/>
      <c r="TUT24" s="23"/>
      <c r="TUU24" s="23"/>
      <c r="TUV24" s="23"/>
      <c r="TUW24" s="23"/>
      <c r="TUX24" s="23"/>
      <c r="TUY24" s="23"/>
      <c r="TUZ24" s="43"/>
      <c r="TVA24" s="43"/>
      <c r="TVB24" s="24"/>
      <c r="TVC24" s="24"/>
      <c r="TVD24" s="24"/>
      <c r="TVE24" s="13"/>
      <c r="TVF24" s="13"/>
      <c r="TVG24" s="13"/>
      <c r="TVH24" s="13"/>
      <c r="TVI24" s="13"/>
      <c r="TVJ24" s="13"/>
      <c r="TVK24" s="14"/>
      <c r="TVL24" s="14"/>
      <c r="TVM24" s="14"/>
      <c r="TVN24" s="44"/>
      <c r="TVO24" s="15"/>
      <c r="TVP24" s="15"/>
      <c r="TVQ24" s="15"/>
      <c r="TVR24" s="15"/>
      <c r="TVS24" s="15"/>
      <c r="TVT24" s="15"/>
      <c r="TVU24" s="16"/>
      <c r="TVV24" s="16"/>
      <c r="TVW24" s="16"/>
      <c r="TVX24" s="16"/>
      <c r="TVY24" s="16"/>
      <c r="TVZ24" s="45"/>
      <c r="TWA24" s="45"/>
      <c r="TWB24" s="46"/>
      <c r="TWC24" s="46"/>
      <c r="TWD24" s="46"/>
      <c r="TWE24" s="46"/>
      <c r="TWF24" s="46"/>
      <c r="TWG24" s="46"/>
      <c r="TWH24" s="46"/>
      <c r="TWI24" s="46"/>
      <c r="TWJ24" s="46"/>
      <c r="TWK24" s="46"/>
      <c r="TWL24" s="46"/>
      <c r="TWM24" s="46"/>
      <c r="TWN24" s="46"/>
      <c r="TWO24" s="46"/>
      <c r="TWP24" s="46"/>
      <c r="TWQ24" s="46"/>
      <c r="TWR24" s="46"/>
      <c r="TWS24" s="46"/>
      <c r="TWT24" s="46"/>
      <c r="TWU24" s="46"/>
      <c r="TWV24" s="46"/>
      <c r="TWW24" s="46"/>
      <c r="TWX24" s="46"/>
      <c r="TWY24" s="11"/>
      <c r="TWZ24" s="11"/>
      <c r="TXA24" s="12"/>
      <c r="TXB24" s="23"/>
      <c r="TXC24" s="23"/>
      <c r="TXD24" s="23"/>
      <c r="TXE24" s="23"/>
      <c r="TXF24" s="23"/>
      <c r="TXG24" s="23"/>
      <c r="TXH24" s="23"/>
      <c r="TXI24" s="23"/>
      <c r="TXJ24" s="23"/>
      <c r="TXK24" s="23"/>
      <c r="TXL24" s="23"/>
      <c r="TXM24" s="23"/>
      <c r="TXN24" s="23"/>
      <c r="TXO24" s="23"/>
      <c r="TXP24" s="23"/>
      <c r="TXQ24" s="23"/>
      <c r="TXR24" s="23"/>
      <c r="TXS24" s="23"/>
      <c r="TXT24" s="23"/>
      <c r="TXU24" s="23"/>
      <c r="TXV24" s="23"/>
      <c r="TXW24" s="23"/>
      <c r="TXX24" s="43"/>
      <c r="TXY24" s="43"/>
      <c r="TXZ24" s="24"/>
      <c r="TYA24" s="24"/>
      <c r="TYB24" s="24"/>
      <c r="TYC24" s="13"/>
      <c r="TYD24" s="13"/>
      <c r="TYE24" s="13"/>
      <c r="TYF24" s="13"/>
      <c r="TYG24" s="13"/>
      <c r="TYH24" s="13"/>
      <c r="TYI24" s="14"/>
      <c r="TYJ24" s="14"/>
      <c r="TYK24" s="14"/>
      <c r="TYL24" s="44"/>
      <c r="TYM24" s="15"/>
      <c r="TYN24" s="15"/>
      <c r="TYO24" s="15"/>
      <c r="TYP24" s="15"/>
      <c r="TYQ24" s="15"/>
      <c r="TYR24" s="15"/>
      <c r="TYS24" s="16"/>
      <c r="TYT24" s="16"/>
      <c r="TYU24" s="16"/>
      <c r="TYV24" s="16"/>
      <c r="TYW24" s="16"/>
      <c r="TYX24" s="45"/>
      <c r="TYY24" s="45"/>
      <c r="TYZ24" s="46"/>
      <c r="TZA24" s="46"/>
      <c r="TZB24" s="46"/>
      <c r="TZC24" s="46"/>
      <c r="TZD24" s="46"/>
      <c r="TZE24" s="46"/>
      <c r="TZF24" s="46"/>
      <c r="TZG24" s="46"/>
      <c r="TZH24" s="46"/>
      <c r="TZI24" s="46"/>
      <c r="TZJ24" s="46"/>
      <c r="TZK24" s="46"/>
      <c r="TZL24" s="46"/>
      <c r="TZM24" s="46"/>
      <c r="TZN24" s="46"/>
      <c r="TZO24" s="46"/>
      <c r="TZP24" s="46"/>
      <c r="TZQ24" s="46"/>
      <c r="TZR24" s="46"/>
      <c r="TZS24" s="46"/>
      <c r="TZT24" s="46"/>
      <c r="TZU24" s="46"/>
      <c r="TZV24" s="46"/>
      <c r="TZW24" s="11"/>
      <c r="TZX24" s="11"/>
      <c r="TZY24" s="12"/>
      <c r="TZZ24" s="23"/>
      <c r="UAA24" s="23"/>
      <c r="UAB24" s="23"/>
      <c r="UAC24" s="23"/>
      <c r="UAD24" s="23"/>
      <c r="UAE24" s="23"/>
      <c r="UAF24" s="23"/>
      <c r="UAG24" s="23"/>
      <c r="UAH24" s="23"/>
      <c r="UAI24" s="23"/>
      <c r="UAJ24" s="23"/>
      <c r="UAK24" s="23"/>
      <c r="UAL24" s="23"/>
      <c r="UAM24" s="23"/>
      <c r="UAN24" s="23"/>
      <c r="UAO24" s="23"/>
      <c r="UAP24" s="23"/>
      <c r="UAQ24" s="23"/>
      <c r="UAR24" s="23"/>
      <c r="UAS24" s="23"/>
      <c r="UAT24" s="23"/>
      <c r="UAU24" s="23"/>
      <c r="UAV24" s="43"/>
      <c r="UAW24" s="43"/>
      <c r="UAX24" s="24"/>
      <c r="UAY24" s="24"/>
      <c r="UAZ24" s="24"/>
      <c r="UBA24" s="13"/>
      <c r="UBB24" s="13"/>
      <c r="UBC24" s="13"/>
      <c r="UBD24" s="13"/>
      <c r="UBE24" s="13"/>
      <c r="UBF24" s="13"/>
      <c r="UBG24" s="14"/>
      <c r="UBH24" s="14"/>
      <c r="UBI24" s="14"/>
      <c r="UBJ24" s="44"/>
      <c r="UBK24" s="15"/>
      <c r="UBL24" s="15"/>
      <c r="UBM24" s="15"/>
      <c r="UBN24" s="15"/>
      <c r="UBO24" s="15"/>
      <c r="UBP24" s="15"/>
      <c r="UBQ24" s="16"/>
      <c r="UBR24" s="16"/>
      <c r="UBS24" s="16"/>
      <c r="UBT24" s="16"/>
      <c r="UBU24" s="16"/>
      <c r="UBV24" s="45"/>
      <c r="UBW24" s="45"/>
      <c r="UBX24" s="46"/>
      <c r="UBY24" s="46"/>
      <c r="UBZ24" s="46"/>
      <c r="UCA24" s="46"/>
      <c r="UCB24" s="46"/>
      <c r="UCC24" s="46"/>
      <c r="UCD24" s="46"/>
      <c r="UCE24" s="46"/>
      <c r="UCF24" s="46"/>
      <c r="UCG24" s="46"/>
      <c r="UCH24" s="46"/>
      <c r="UCI24" s="46"/>
      <c r="UCJ24" s="46"/>
      <c r="UCK24" s="46"/>
      <c r="UCL24" s="46"/>
      <c r="UCM24" s="46"/>
      <c r="UCN24" s="46"/>
      <c r="UCO24" s="46"/>
      <c r="UCP24" s="46"/>
      <c r="UCQ24" s="46"/>
      <c r="UCR24" s="46"/>
      <c r="UCS24" s="46"/>
      <c r="UCT24" s="46"/>
      <c r="UCU24" s="11"/>
      <c r="UCV24" s="11"/>
      <c r="UCW24" s="12"/>
      <c r="UCX24" s="23"/>
      <c r="UCY24" s="23"/>
      <c r="UCZ24" s="23"/>
      <c r="UDA24" s="23"/>
      <c r="UDB24" s="23"/>
      <c r="UDC24" s="23"/>
      <c r="UDD24" s="23"/>
      <c r="UDE24" s="23"/>
      <c r="UDF24" s="23"/>
      <c r="UDG24" s="23"/>
      <c r="UDH24" s="23"/>
      <c r="UDI24" s="23"/>
      <c r="UDJ24" s="23"/>
      <c r="UDK24" s="23"/>
      <c r="UDL24" s="23"/>
      <c r="UDM24" s="23"/>
      <c r="UDN24" s="23"/>
      <c r="UDO24" s="23"/>
      <c r="UDP24" s="23"/>
      <c r="UDQ24" s="23"/>
      <c r="UDR24" s="23"/>
      <c r="UDS24" s="23"/>
      <c r="UDT24" s="43"/>
      <c r="UDU24" s="43"/>
      <c r="UDV24" s="24"/>
      <c r="UDW24" s="24"/>
      <c r="UDX24" s="24"/>
      <c r="UDY24" s="13"/>
      <c r="UDZ24" s="13"/>
      <c r="UEA24" s="13"/>
      <c r="UEB24" s="13"/>
      <c r="UEC24" s="13"/>
      <c r="UED24" s="13"/>
      <c r="UEE24" s="14"/>
      <c r="UEF24" s="14"/>
      <c r="UEG24" s="14"/>
      <c r="UEH24" s="44"/>
      <c r="UEI24" s="15"/>
      <c r="UEJ24" s="15"/>
      <c r="UEK24" s="15"/>
      <c r="UEL24" s="15"/>
      <c r="UEM24" s="15"/>
      <c r="UEN24" s="15"/>
      <c r="UEO24" s="16"/>
      <c r="UEP24" s="16"/>
      <c r="UEQ24" s="16"/>
      <c r="UER24" s="16"/>
      <c r="UES24" s="16"/>
      <c r="UET24" s="45"/>
      <c r="UEU24" s="45"/>
      <c r="UEV24" s="46"/>
      <c r="UEW24" s="46"/>
      <c r="UEX24" s="46"/>
      <c r="UEY24" s="46"/>
      <c r="UEZ24" s="46"/>
      <c r="UFA24" s="46"/>
      <c r="UFB24" s="46"/>
      <c r="UFC24" s="46"/>
      <c r="UFD24" s="46"/>
      <c r="UFE24" s="46"/>
      <c r="UFF24" s="46"/>
      <c r="UFG24" s="46"/>
      <c r="UFH24" s="46"/>
      <c r="UFI24" s="46"/>
      <c r="UFJ24" s="46"/>
      <c r="UFK24" s="46"/>
      <c r="UFL24" s="46"/>
      <c r="UFM24" s="46"/>
      <c r="UFN24" s="46"/>
      <c r="UFO24" s="46"/>
      <c r="UFP24" s="46"/>
      <c r="UFQ24" s="46"/>
      <c r="UFR24" s="46"/>
      <c r="UFS24" s="11"/>
      <c r="UFT24" s="11"/>
      <c r="UFU24" s="12"/>
      <c r="UFV24" s="23"/>
      <c r="UFW24" s="23"/>
      <c r="UFX24" s="23"/>
      <c r="UFY24" s="23"/>
      <c r="UFZ24" s="23"/>
      <c r="UGA24" s="23"/>
      <c r="UGB24" s="23"/>
      <c r="UGC24" s="23"/>
      <c r="UGD24" s="23"/>
      <c r="UGE24" s="23"/>
      <c r="UGF24" s="23"/>
      <c r="UGG24" s="23"/>
      <c r="UGH24" s="23"/>
      <c r="UGI24" s="23"/>
      <c r="UGJ24" s="23"/>
      <c r="UGK24" s="23"/>
      <c r="UGL24" s="23"/>
      <c r="UGM24" s="23"/>
      <c r="UGN24" s="23"/>
      <c r="UGO24" s="23"/>
      <c r="UGP24" s="23"/>
      <c r="UGQ24" s="23"/>
      <c r="UGR24" s="43"/>
      <c r="UGS24" s="43"/>
      <c r="UGT24" s="24"/>
      <c r="UGU24" s="24"/>
      <c r="UGV24" s="24"/>
      <c r="UGW24" s="13"/>
      <c r="UGX24" s="13"/>
      <c r="UGY24" s="13"/>
      <c r="UGZ24" s="13"/>
      <c r="UHA24" s="13"/>
      <c r="UHB24" s="13"/>
      <c r="UHC24" s="14"/>
      <c r="UHD24" s="14"/>
      <c r="UHE24" s="14"/>
      <c r="UHF24" s="44"/>
      <c r="UHG24" s="15"/>
      <c r="UHH24" s="15"/>
      <c r="UHI24" s="15"/>
      <c r="UHJ24" s="15"/>
      <c r="UHK24" s="15"/>
      <c r="UHL24" s="15"/>
      <c r="UHM24" s="16"/>
      <c r="UHN24" s="16"/>
      <c r="UHO24" s="16"/>
      <c r="UHP24" s="16"/>
      <c r="UHQ24" s="16"/>
      <c r="UHR24" s="45"/>
      <c r="UHS24" s="45"/>
      <c r="UHT24" s="46"/>
      <c r="UHU24" s="46"/>
      <c r="UHV24" s="46"/>
      <c r="UHW24" s="46"/>
      <c r="UHX24" s="46"/>
      <c r="UHY24" s="46"/>
      <c r="UHZ24" s="46"/>
      <c r="UIA24" s="46"/>
      <c r="UIB24" s="46"/>
      <c r="UIC24" s="46"/>
      <c r="UID24" s="46"/>
      <c r="UIE24" s="46"/>
      <c r="UIF24" s="46"/>
      <c r="UIG24" s="46"/>
      <c r="UIH24" s="46"/>
      <c r="UII24" s="46"/>
      <c r="UIJ24" s="46"/>
      <c r="UIK24" s="46"/>
      <c r="UIL24" s="46"/>
      <c r="UIM24" s="46"/>
      <c r="UIN24" s="46"/>
      <c r="UIO24" s="46"/>
      <c r="UIP24" s="46"/>
      <c r="UIQ24" s="11"/>
      <c r="UIR24" s="11"/>
      <c r="UIS24" s="12"/>
      <c r="UIT24" s="23"/>
      <c r="UIU24" s="23"/>
      <c r="UIV24" s="23"/>
      <c r="UIW24" s="23"/>
      <c r="UIX24" s="23"/>
      <c r="UIY24" s="23"/>
      <c r="UIZ24" s="23"/>
      <c r="UJA24" s="23"/>
      <c r="UJB24" s="23"/>
      <c r="UJC24" s="23"/>
      <c r="UJD24" s="23"/>
      <c r="UJE24" s="23"/>
      <c r="UJF24" s="23"/>
      <c r="UJG24" s="23"/>
      <c r="UJH24" s="23"/>
      <c r="UJI24" s="23"/>
      <c r="UJJ24" s="23"/>
      <c r="UJK24" s="23"/>
      <c r="UJL24" s="23"/>
      <c r="UJM24" s="23"/>
      <c r="UJN24" s="23"/>
      <c r="UJO24" s="23"/>
      <c r="UJP24" s="43"/>
      <c r="UJQ24" s="43"/>
      <c r="UJR24" s="24"/>
      <c r="UJS24" s="24"/>
      <c r="UJT24" s="24"/>
      <c r="UJU24" s="13"/>
      <c r="UJV24" s="13"/>
      <c r="UJW24" s="13"/>
      <c r="UJX24" s="13"/>
      <c r="UJY24" s="13"/>
      <c r="UJZ24" s="13"/>
      <c r="UKA24" s="14"/>
      <c r="UKB24" s="14"/>
      <c r="UKC24" s="14"/>
      <c r="UKD24" s="44"/>
      <c r="UKE24" s="15"/>
      <c r="UKF24" s="15"/>
      <c r="UKG24" s="15"/>
      <c r="UKH24" s="15"/>
      <c r="UKI24" s="15"/>
      <c r="UKJ24" s="15"/>
      <c r="UKK24" s="16"/>
      <c r="UKL24" s="16"/>
      <c r="UKM24" s="16"/>
      <c r="UKN24" s="16"/>
      <c r="UKO24" s="16"/>
      <c r="UKP24" s="45"/>
      <c r="UKQ24" s="45"/>
      <c r="UKR24" s="46"/>
      <c r="UKS24" s="46"/>
      <c r="UKT24" s="46"/>
      <c r="UKU24" s="46"/>
      <c r="UKV24" s="46"/>
      <c r="UKW24" s="46"/>
      <c r="UKX24" s="46"/>
      <c r="UKY24" s="46"/>
      <c r="UKZ24" s="46"/>
      <c r="ULA24" s="46"/>
      <c r="ULB24" s="46"/>
      <c r="ULC24" s="46"/>
      <c r="ULD24" s="46"/>
      <c r="ULE24" s="46"/>
      <c r="ULF24" s="46"/>
      <c r="ULG24" s="46"/>
      <c r="ULH24" s="46"/>
      <c r="ULI24" s="46"/>
      <c r="ULJ24" s="46"/>
      <c r="ULK24" s="46"/>
      <c r="ULL24" s="46"/>
      <c r="ULM24" s="46"/>
      <c r="ULN24" s="46"/>
      <c r="ULO24" s="11"/>
      <c r="ULP24" s="11"/>
      <c r="ULQ24" s="12"/>
      <c r="ULR24" s="23"/>
      <c r="ULS24" s="23"/>
      <c r="ULT24" s="23"/>
      <c r="ULU24" s="23"/>
      <c r="ULV24" s="23"/>
      <c r="ULW24" s="23"/>
      <c r="ULX24" s="23"/>
      <c r="ULY24" s="23"/>
      <c r="ULZ24" s="23"/>
      <c r="UMA24" s="23"/>
      <c r="UMB24" s="23"/>
      <c r="UMC24" s="23"/>
      <c r="UMD24" s="23"/>
      <c r="UME24" s="23"/>
      <c r="UMF24" s="23"/>
      <c r="UMG24" s="23"/>
      <c r="UMH24" s="23"/>
      <c r="UMI24" s="23"/>
      <c r="UMJ24" s="23"/>
      <c r="UMK24" s="23"/>
      <c r="UML24" s="23"/>
      <c r="UMM24" s="23"/>
      <c r="UMN24" s="43"/>
      <c r="UMO24" s="43"/>
      <c r="UMP24" s="24"/>
      <c r="UMQ24" s="24"/>
      <c r="UMR24" s="24"/>
      <c r="UMS24" s="13"/>
      <c r="UMT24" s="13"/>
      <c r="UMU24" s="13"/>
      <c r="UMV24" s="13"/>
      <c r="UMW24" s="13"/>
      <c r="UMX24" s="13"/>
      <c r="UMY24" s="14"/>
      <c r="UMZ24" s="14"/>
      <c r="UNA24" s="14"/>
      <c r="UNB24" s="44"/>
      <c r="UNC24" s="15"/>
      <c r="UND24" s="15"/>
      <c r="UNE24" s="15"/>
      <c r="UNF24" s="15"/>
      <c r="UNG24" s="15"/>
      <c r="UNH24" s="15"/>
      <c r="UNI24" s="16"/>
      <c r="UNJ24" s="16"/>
      <c r="UNK24" s="16"/>
      <c r="UNL24" s="16"/>
      <c r="UNM24" s="16"/>
      <c r="UNN24" s="45"/>
      <c r="UNO24" s="45"/>
      <c r="UNP24" s="46"/>
      <c r="UNQ24" s="46"/>
      <c r="UNR24" s="46"/>
      <c r="UNS24" s="46"/>
      <c r="UNT24" s="46"/>
      <c r="UNU24" s="46"/>
      <c r="UNV24" s="46"/>
      <c r="UNW24" s="46"/>
      <c r="UNX24" s="46"/>
      <c r="UNY24" s="46"/>
      <c r="UNZ24" s="46"/>
      <c r="UOA24" s="46"/>
      <c r="UOB24" s="46"/>
      <c r="UOC24" s="46"/>
      <c r="UOD24" s="46"/>
      <c r="UOE24" s="46"/>
      <c r="UOF24" s="46"/>
      <c r="UOG24" s="46"/>
      <c r="UOH24" s="46"/>
      <c r="UOI24" s="46"/>
      <c r="UOJ24" s="46"/>
      <c r="UOK24" s="46"/>
      <c r="UOL24" s="46"/>
      <c r="UOM24" s="11"/>
      <c r="UON24" s="11"/>
      <c r="UOO24" s="12"/>
      <c r="UOP24" s="23"/>
      <c r="UOQ24" s="23"/>
      <c r="UOR24" s="23"/>
      <c r="UOS24" s="23"/>
      <c r="UOT24" s="23"/>
      <c r="UOU24" s="23"/>
      <c r="UOV24" s="23"/>
      <c r="UOW24" s="23"/>
      <c r="UOX24" s="23"/>
      <c r="UOY24" s="23"/>
      <c r="UOZ24" s="23"/>
      <c r="UPA24" s="23"/>
      <c r="UPB24" s="23"/>
      <c r="UPC24" s="23"/>
      <c r="UPD24" s="23"/>
      <c r="UPE24" s="23"/>
      <c r="UPF24" s="23"/>
      <c r="UPG24" s="23"/>
      <c r="UPH24" s="23"/>
      <c r="UPI24" s="23"/>
      <c r="UPJ24" s="23"/>
      <c r="UPK24" s="23"/>
      <c r="UPL24" s="43"/>
      <c r="UPM24" s="43"/>
      <c r="UPN24" s="24"/>
      <c r="UPO24" s="24"/>
      <c r="UPP24" s="24"/>
      <c r="UPQ24" s="13"/>
      <c r="UPR24" s="13"/>
      <c r="UPS24" s="13"/>
      <c r="UPT24" s="13"/>
      <c r="UPU24" s="13"/>
      <c r="UPV24" s="13"/>
      <c r="UPW24" s="14"/>
      <c r="UPX24" s="14"/>
      <c r="UPY24" s="14"/>
      <c r="UPZ24" s="44"/>
      <c r="UQA24" s="15"/>
      <c r="UQB24" s="15"/>
      <c r="UQC24" s="15"/>
      <c r="UQD24" s="15"/>
      <c r="UQE24" s="15"/>
      <c r="UQF24" s="15"/>
      <c r="UQG24" s="16"/>
      <c r="UQH24" s="16"/>
      <c r="UQI24" s="16"/>
      <c r="UQJ24" s="16"/>
      <c r="UQK24" s="16"/>
      <c r="UQL24" s="45"/>
      <c r="UQM24" s="45"/>
      <c r="UQN24" s="46"/>
      <c r="UQO24" s="46"/>
      <c r="UQP24" s="46"/>
      <c r="UQQ24" s="46"/>
      <c r="UQR24" s="46"/>
      <c r="UQS24" s="46"/>
      <c r="UQT24" s="46"/>
      <c r="UQU24" s="46"/>
      <c r="UQV24" s="46"/>
      <c r="UQW24" s="46"/>
      <c r="UQX24" s="46"/>
      <c r="UQY24" s="46"/>
      <c r="UQZ24" s="46"/>
      <c r="URA24" s="46"/>
      <c r="URB24" s="46"/>
      <c r="URC24" s="46"/>
      <c r="URD24" s="46"/>
      <c r="URE24" s="46"/>
      <c r="URF24" s="46"/>
      <c r="URG24" s="46"/>
      <c r="URH24" s="46"/>
      <c r="URI24" s="46"/>
      <c r="URJ24" s="46"/>
      <c r="URK24" s="11"/>
      <c r="URL24" s="11"/>
      <c r="URM24" s="12"/>
      <c r="URN24" s="23"/>
      <c r="URO24" s="23"/>
      <c r="URP24" s="23"/>
      <c r="URQ24" s="23"/>
      <c r="URR24" s="23"/>
      <c r="URS24" s="23"/>
      <c r="URT24" s="23"/>
      <c r="URU24" s="23"/>
      <c r="URV24" s="23"/>
      <c r="URW24" s="23"/>
      <c r="URX24" s="23"/>
      <c r="URY24" s="23"/>
      <c r="URZ24" s="23"/>
      <c r="USA24" s="23"/>
      <c r="USB24" s="23"/>
      <c r="USC24" s="23"/>
      <c r="USD24" s="23"/>
      <c r="USE24" s="23"/>
      <c r="USF24" s="23"/>
      <c r="USG24" s="23"/>
      <c r="USH24" s="23"/>
      <c r="USI24" s="23"/>
      <c r="USJ24" s="43"/>
      <c r="USK24" s="43"/>
      <c r="USL24" s="24"/>
      <c r="USM24" s="24"/>
      <c r="USN24" s="24"/>
      <c r="USO24" s="13"/>
      <c r="USP24" s="13"/>
      <c r="USQ24" s="13"/>
      <c r="USR24" s="13"/>
      <c r="USS24" s="13"/>
      <c r="UST24" s="13"/>
      <c r="USU24" s="14"/>
      <c r="USV24" s="14"/>
      <c r="USW24" s="14"/>
      <c r="USX24" s="44"/>
      <c r="USY24" s="15"/>
      <c r="USZ24" s="15"/>
      <c r="UTA24" s="15"/>
      <c r="UTB24" s="15"/>
      <c r="UTC24" s="15"/>
      <c r="UTD24" s="15"/>
      <c r="UTE24" s="16"/>
      <c r="UTF24" s="16"/>
      <c r="UTG24" s="16"/>
      <c r="UTH24" s="16"/>
      <c r="UTI24" s="16"/>
      <c r="UTJ24" s="45"/>
      <c r="UTK24" s="45"/>
      <c r="UTL24" s="46"/>
      <c r="UTM24" s="46"/>
      <c r="UTN24" s="46"/>
      <c r="UTO24" s="46"/>
      <c r="UTP24" s="46"/>
      <c r="UTQ24" s="46"/>
      <c r="UTR24" s="46"/>
      <c r="UTS24" s="46"/>
      <c r="UTT24" s="46"/>
      <c r="UTU24" s="46"/>
      <c r="UTV24" s="46"/>
      <c r="UTW24" s="46"/>
      <c r="UTX24" s="46"/>
      <c r="UTY24" s="46"/>
      <c r="UTZ24" s="46"/>
      <c r="UUA24" s="46"/>
      <c r="UUB24" s="46"/>
      <c r="UUC24" s="46"/>
      <c r="UUD24" s="46"/>
      <c r="UUE24" s="46"/>
      <c r="UUF24" s="46"/>
      <c r="UUG24" s="46"/>
      <c r="UUH24" s="46"/>
      <c r="UUI24" s="11"/>
      <c r="UUJ24" s="11"/>
      <c r="UUK24" s="12"/>
      <c r="UUL24" s="23"/>
      <c r="UUM24" s="23"/>
      <c r="UUN24" s="23"/>
      <c r="UUO24" s="23"/>
      <c r="UUP24" s="23"/>
      <c r="UUQ24" s="23"/>
      <c r="UUR24" s="23"/>
      <c r="UUS24" s="23"/>
      <c r="UUT24" s="23"/>
      <c r="UUU24" s="23"/>
      <c r="UUV24" s="23"/>
      <c r="UUW24" s="23"/>
      <c r="UUX24" s="23"/>
      <c r="UUY24" s="23"/>
      <c r="UUZ24" s="23"/>
      <c r="UVA24" s="23"/>
      <c r="UVB24" s="23"/>
      <c r="UVC24" s="23"/>
      <c r="UVD24" s="23"/>
      <c r="UVE24" s="23"/>
      <c r="UVF24" s="23"/>
      <c r="UVG24" s="23"/>
      <c r="UVH24" s="43"/>
      <c r="UVI24" s="43"/>
      <c r="UVJ24" s="24"/>
      <c r="UVK24" s="24"/>
      <c r="UVL24" s="24"/>
      <c r="UVM24" s="13"/>
      <c r="UVN24" s="13"/>
      <c r="UVO24" s="13"/>
      <c r="UVP24" s="13"/>
      <c r="UVQ24" s="13"/>
      <c r="UVR24" s="13"/>
      <c r="UVS24" s="14"/>
      <c r="UVT24" s="14"/>
      <c r="UVU24" s="14"/>
      <c r="UVV24" s="44"/>
      <c r="UVW24" s="15"/>
      <c r="UVX24" s="15"/>
      <c r="UVY24" s="15"/>
      <c r="UVZ24" s="15"/>
      <c r="UWA24" s="15"/>
      <c r="UWB24" s="15"/>
      <c r="UWC24" s="16"/>
      <c r="UWD24" s="16"/>
      <c r="UWE24" s="16"/>
      <c r="UWF24" s="16"/>
      <c r="UWG24" s="16"/>
      <c r="UWH24" s="45"/>
      <c r="UWI24" s="45"/>
      <c r="UWJ24" s="46"/>
      <c r="UWK24" s="46"/>
      <c r="UWL24" s="46"/>
      <c r="UWM24" s="46"/>
      <c r="UWN24" s="46"/>
      <c r="UWO24" s="46"/>
      <c r="UWP24" s="46"/>
      <c r="UWQ24" s="46"/>
      <c r="UWR24" s="46"/>
      <c r="UWS24" s="46"/>
      <c r="UWT24" s="46"/>
      <c r="UWU24" s="46"/>
      <c r="UWV24" s="46"/>
      <c r="UWW24" s="46"/>
      <c r="UWX24" s="46"/>
      <c r="UWY24" s="46"/>
      <c r="UWZ24" s="46"/>
      <c r="UXA24" s="46"/>
      <c r="UXB24" s="46"/>
      <c r="UXC24" s="46"/>
      <c r="UXD24" s="46"/>
      <c r="UXE24" s="46"/>
      <c r="UXF24" s="46"/>
      <c r="UXG24" s="11"/>
      <c r="UXH24" s="11"/>
      <c r="UXI24" s="12"/>
      <c r="UXJ24" s="23"/>
      <c r="UXK24" s="23"/>
      <c r="UXL24" s="23"/>
      <c r="UXM24" s="23"/>
      <c r="UXN24" s="23"/>
      <c r="UXO24" s="23"/>
      <c r="UXP24" s="23"/>
      <c r="UXQ24" s="23"/>
      <c r="UXR24" s="23"/>
      <c r="UXS24" s="23"/>
      <c r="UXT24" s="23"/>
      <c r="UXU24" s="23"/>
      <c r="UXV24" s="23"/>
      <c r="UXW24" s="23"/>
      <c r="UXX24" s="23"/>
      <c r="UXY24" s="23"/>
      <c r="UXZ24" s="23"/>
      <c r="UYA24" s="23"/>
      <c r="UYB24" s="23"/>
      <c r="UYC24" s="23"/>
      <c r="UYD24" s="23"/>
      <c r="UYE24" s="23"/>
      <c r="UYF24" s="43"/>
      <c r="UYG24" s="43"/>
      <c r="UYH24" s="24"/>
      <c r="UYI24" s="24"/>
      <c r="UYJ24" s="24"/>
      <c r="UYK24" s="13"/>
      <c r="UYL24" s="13"/>
      <c r="UYM24" s="13"/>
      <c r="UYN24" s="13"/>
      <c r="UYO24" s="13"/>
      <c r="UYP24" s="13"/>
      <c r="UYQ24" s="14"/>
      <c r="UYR24" s="14"/>
      <c r="UYS24" s="14"/>
      <c r="UYT24" s="44"/>
      <c r="UYU24" s="15"/>
      <c r="UYV24" s="15"/>
      <c r="UYW24" s="15"/>
      <c r="UYX24" s="15"/>
      <c r="UYY24" s="15"/>
      <c r="UYZ24" s="15"/>
      <c r="UZA24" s="16"/>
      <c r="UZB24" s="16"/>
      <c r="UZC24" s="16"/>
      <c r="UZD24" s="16"/>
      <c r="UZE24" s="16"/>
      <c r="UZF24" s="45"/>
      <c r="UZG24" s="45"/>
      <c r="UZH24" s="46"/>
      <c r="UZI24" s="46"/>
      <c r="UZJ24" s="46"/>
      <c r="UZK24" s="46"/>
      <c r="UZL24" s="46"/>
      <c r="UZM24" s="46"/>
      <c r="UZN24" s="46"/>
      <c r="UZO24" s="46"/>
      <c r="UZP24" s="46"/>
      <c r="UZQ24" s="46"/>
      <c r="UZR24" s="46"/>
      <c r="UZS24" s="46"/>
      <c r="UZT24" s="46"/>
      <c r="UZU24" s="46"/>
      <c r="UZV24" s="46"/>
      <c r="UZW24" s="46"/>
      <c r="UZX24" s="46"/>
      <c r="UZY24" s="46"/>
      <c r="UZZ24" s="46"/>
      <c r="VAA24" s="46"/>
      <c r="VAB24" s="46"/>
      <c r="VAC24" s="46"/>
      <c r="VAD24" s="46"/>
      <c r="VAE24" s="11"/>
      <c r="VAF24" s="11"/>
      <c r="VAG24" s="12"/>
      <c r="VAH24" s="23"/>
      <c r="VAI24" s="23"/>
      <c r="VAJ24" s="23"/>
      <c r="VAK24" s="23"/>
      <c r="VAL24" s="23"/>
      <c r="VAM24" s="23"/>
      <c r="VAN24" s="23"/>
      <c r="VAO24" s="23"/>
      <c r="VAP24" s="23"/>
      <c r="VAQ24" s="23"/>
      <c r="VAR24" s="23"/>
      <c r="VAS24" s="23"/>
      <c r="VAT24" s="23"/>
      <c r="VAU24" s="23"/>
      <c r="VAV24" s="23"/>
      <c r="VAW24" s="23"/>
      <c r="VAX24" s="23"/>
      <c r="VAY24" s="23"/>
      <c r="VAZ24" s="23"/>
      <c r="VBA24" s="23"/>
      <c r="VBB24" s="23"/>
      <c r="VBC24" s="23"/>
      <c r="VBD24" s="43"/>
      <c r="VBE24" s="43"/>
      <c r="VBF24" s="24"/>
      <c r="VBG24" s="24"/>
      <c r="VBH24" s="24"/>
      <c r="VBI24" s="13"/>
      <c r="VBJ24" s="13"/>
      <c r="VBK24" s="13"/>
      <c r="VBL24" s="13"/>
      <c r="VBM24" s="13"/>
      <c r="VBN24" s="13"/>
      <c r="VBO24" s="14"/>
      <c r="VBP24" s="14"/>
      <c r="VBQ24" s="14"/>
      <c r="VBR24" s="44"/>
      <c r="VBS24" s="15"/>
      <c r="VBT24" s="15"/>
      <c r="VBU24" s="15"/>
      <c r="VBV24" s="15"/>
      <c r="VBW24" s="15"/>
      <c r="VBX24" s="15"/>
      <c r="VBY24" s="16"/>
      <c r="VBZ24" s="16"/>
      <c r="VCA24" s="16"/>
      <c r="VCB24" s="16"/>
      <c r="VCC24" s="16"/>
      <c r="VCD24" s="45"/>
      <c r="VCE24" s="45"/>
      <c r="VCF24" s="46"/>
      <c r="VCG24" s="46"/>
      <c r="VCH24" s="46"/>
      <c r="VCI24" s="46"/>
      <c r="VCJ24" s="46"/>
      <c r="VCK24" s="46"/>
      <c r="VCL24" s="46"/>
      <c r="VCM24" s="46"/>
      <c r="VCN24" s="46"/>
      <c r="VCO24" s="46"/>
      <c r="VCP24" s="46"/>
      <c r="VCQ24" s="46"/>
      <c r="VCR24" s="46"/>
      <c r="VCS24" s="46"/>
      <c r="VCT24" s="46"/>
      <c r="VCU24" s="46"/>
      <c r="VCV24" s="46"/>
      <c r="VCW24" s="46"/>
      <c r="VCX24" s="46"/>
      <c r="VCY24" s="46"/>
      <c r="VCZ24" s="46"/>
      <c r="VDA24" s="46"/>
      <c r="VDB24" s="46"/>
      <c r="VDC24" s="11"/>
      <c r="VDD24" s="11"/>
      <c r="VDE24" s="12"/>
      <c r="VDF24" s="23"/>
      <c r="VDG24" s="23"/>
      <c r="VDH24" s="23"/>
      <c r="VDI24" s="23"/>
      <c r="VDJ24" s="23"/>
      <c r="VDK24" s="23"/>
      <c r="VDL24" s="23"/>
      <c r="VDM24" s="23"/>
      <c r="VDN24" s="23"/>
      <c r="VDO24" s="23"/>
      <c r="VDP24" s="23"/>
      <c r="VDQ24" s="23"/>
      <c r="VDR24" s="23"/>
      <c r="VDS24" s="23"/>
      <c r="VDT24" s="23"/>
      <c r="VDU24" s="23"/>
      <c r="VDV24" s="23"/>
      <c r="VDW24" s="23"/>
      <c r="VDX24" s="23"/>
      <c r="VDY24" s="23"/>
      <c r="VDZ24" s="23"/>
      <c r="VEA24" s="23"/>
      <c r="VEB24" s="43"/>
      <c r="VEC24" s="43"/>
      <c r="VED24" s="24"/>
      <c r="VEE24" s="24"/>
      <c r="VEF24" s="24"/>
      <c r="VEG24" s="13"/>
      <c r="VEH24" s="13"/>
      <c r="VEI24" s="13"/>
      <c r="VEJ24" s="13"/>
      <c r="VEK24" s="13"/>
      <c r="VEL24" s="13"/>
      <c r="VEM24" s="14"/>
      <c r="VEN24" s="14"/>
      <c r="VEO24" s="14"/>
      <c r="VEP24" s="44"/>
      <c r="VEQ24" s="15"/>
      <c r="VER24" s="15"/>
      <c r="VES24" s="15"/>
      <c r="VET24" s="15"/>
      <c r="VEU24" s="15"/>
      <c r="VEV24" s="15"/>
      <c r="VEW24" s="16"/>
      <c r="VEX24" s="16"/>
      <c r="VEY24" s="16"/>
      <c r="VEZ24" s="16"/>
      <c r="VFA24" s="16"/>
      <c r="VFB24" s="45"/>
      <c r="VFC24" s="45"/>
      <c r="VFD24" s="46"/>
      <c r="VFE24" s="46"/>
      <c r="VFF24" s="46"/>
      <c r="VFG24" s="46"/>
      <c r="VFH24" s="46"/>
      <c r="VFI24" s="46"/>
      <c r="VFJ24" s="46"/>
      <c r="VFK24" s="46"/>
      <c r="VFL24" s="46"/>
      <c r="VFM24" s="46"/>
      <c r="VFN24" s="46"/>
      <c r="VFO24" s="46"/>
      <c r="VFP24" s="46"/>
      <c r="VFQ24" s="46"/>
      <c r="VFR24" s="46"/>
      <c r="VFS24" s="46"/>
      <c r="VFT24" s="46"/>
      <c r="VFU24" s="46"/>
      <c r="VFV24" s="46"/>
      <c r="VFW24" s="46"/>
      <c r="VFX24" s="46"/>
      <c r="VFY24" s="46"/>
      <c r="VFZ24" s="46"/>
      <c r="VGA24" s="11"/>
      <c r="VGB24" s="11"/>
      <c r="VGC24" s="12"/>
      <c r="VGD24" s="23"/>
      <c r="VGE24" s="23"/>
      <c r="VGF24" s="23"/>
      <c r="VGG24" s="23"/>
      <c r="VGH24" s="23"/>
      <c r="VGI24" s="23"/>
      <c r="VGJ24" s="23"/>
      <c r="VGK24" s="23"/>
      <c r="VGL24" s="23"/>
      <c r="VGM24" s="23"/>
      <c r="VGN24" s="23"/>
      <c r="VGO24" s="23"/>
      <c r="VGP24" s="23"/>
      <c r="VGQ24" s="23"/>
      <c r="VGR24" s="23"/>
      <c r="VGS24" s="23"/>
      <c r="VGT24" s="23"/>
      <c r="VGU24" s="23"/>
      <c r="VGV24" s="23"/>
      <c r="VGW24" s="23"/>
      <c r="VGX24" s="23"/>
      <c r="VGY24" s="23"/>
      <c r="VGZ24" s="43"/>
      <c r="VHA24" s="43"/>
      <c r="VHB24" s="24"/>
      <c r="VHC24" s="24"/>
      <c r="VHD24" s="24"/>
      <c r="VHE24" s="13"/>
      <c r="VHF24" s="13"/>
      <c r="VHG24" s="13"/>
      <c r="VHH24" s="13"/>
      <c r="VHI24" s="13"/>
      <c r="VHJ24" s="13"/>
      <c r="VHK24" s="14"/>
      <c r="VHL24" s="14"/>
      <c r="VHM24" s="14"/>
      <c r="VHN24" s="44"/>
      <c r="VHO24" s="15"/>
      <c r="VHP24" s="15"/>
      <c r="VHQ24" s="15"/>
      <c r="VHR24" s="15"/>
    </row>
    <row r="25" spans="1:15098" x14ac:dyDescent="0.45"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2"/>
      <c r="AA25" s="32"/>
      <c r="AB25" s="32"/>
      <c r="AC25" s="33"/>
      <c r="AD25" s="33"/>
      <c r="AE25" s="33"/>
      <c r="AF25" s="33"/>
      <c r="AG25" s="33"/>
      <c r="AH25" s="33"/>
      <c r="AI25" s="34"/>
      <c r="AJ25" s="34"/>
      <c r="AK25" s="34"/>
      <c r="AL25" s="35"/>
      <c r="AM25" s="35"/>
      <c r="AN25" s="35"/>
      <c r="AO25" s="35"/>
      <c r="AP25" s="35"/>
      <c r="AQ25" s="35"/>
      <c r="AR25" s="36"/>
      <c r="AS25" s="36"/>
      <c r="AT25" s="36"/>
      <c r="AU25" s="36"/>
      <c r="AV25" s="36"/>
    </row>
    <row r="26" spans="1:15098" x14ac:dyDescent="0.45">
      <c r="A26" s="11" t="s">
        <v>57</v>
      </c>
      <c r="B26" s="11" t="s">
        <v>56</v>
      </c>
      <c r="C26" s="12" t="s">
        <v>64</v>
      </c>
      <c r="D26" s="23">
        <f t="shared" ref="D26:AV26" si="5">((D22/$A$3)*1000)/(D$12/1000000000000)</f>
        <v>1.0865362789160811E-4</v>
      </c>
      <c r="E26" s="23">
        <f t="shared" si="5"/>
        <v>7.4493246135553975E-5</v>
      </c>
      <c r="F26" s="23">
        <f t="shared" si="5"/>
        <v>1.1185942629392314E-4</v>
      </c>
      <c r="G26" s="23">
        <f t="shared" si="5"/>
        <v>1.1479706541792401E-4</v>
      </c>
      <c r="H26" s="23">
        <f t="shared" si="5"/>
        <v>1.1024526311084306E-4</v>
      </c>
      <c r="I26" s="23">
        <f t="shared" si="5"/>
        <v>1.2697021668298293E-4</v>
      </c>
      <c r="J26" s="23">
        <f t="shared" si="5"/>
        <v>1.1040021822248792E-4</v>
      </c>
      <c r="K26" s="23">
        <f t="shared" si="5"/>
        <v>9.7526073657853431E-5</v>
      </c>
      <c r="L26" s="23">
        <f t="shared" si="5"/>
        <v>1.2369133864255916E-4</v>
      </c>
      <c r="M26" s="23">
        <f t="shared" si="5"/>
        <v>1.3190791752899634E-4</v>
      </c>
      <c r="N26" s="23">
        <f t="shared" si="5"/>
        <v>1.2710152282401253E-4</v>
      </c>
      <c r="O26" s="23">
        <f t="shared" si="5"/>
        <v>1.2452678060152262E-4</v>
      </c>
      <c r="P26" s="23">
        <f t="shared" si="5"/>
        <v>2.6057591635153266E-4</v>
      </c>
      <c r="Q26" s="23">
        <f t="shared" si="5"/>
        <v>2.8343734271782172E-4</v>
      </c>
      <c r="R26" s="23">
        <f t="shared" si="5"/>
        <v>1.568035279514367E-4</v>
      </c>
      <c r="S26" s="23">
        <f t="shared" si="5"/>
        <v>8.1355639882830529E-5</v>
      </c>
      <c r="T26" s="23">
        <f t="shared" si="5"/>
        <v>1.9046681079029808E-4</v>
      </c>
      <c r="U26" s="23">
        <f t="shared" si="5"/>
        <v>1.1025625868794559E-4</v>
      </c>
      <c r="V26" s="23">
        <f t="shared" si="5"/>
        <v>9.8243095766283075E-5</v>
      </c>
      <c r="W26" s="23">
        <f t="shared" si="5"/>
        <v>1.1959958408410502E-4</v>
      </c>
      <c r="X26" s="23">
        <f t="shared" si="5"/>
        <v>1.0873318343264869E-4</v>
      </c>
      <c r="Y26" s="23">
        <f t="shared" si="5"/>
        <v>8.9502642078515761E-5</v>
      </c>
      <c r="Z26" s="24">
        <f t="shared" si="5"/>
        <v>9.8852130786119085E-5</v>
      </c>
      <c r="AA26" s="24">
        <f t="shared" si="5"/>
        <v>1.1010298706302089E-4</v>
      </c>
      <c r="AB26" s="24">
        <f t="shared" si="5"/>
        <v>1.1450892681060983E-4</v>
      </c>
      <c r="AC26" s="13">
        <f t="shared" si="5"/>
        <v>2.7424075463208791E-4</v>
      </c>
      <c r="AD26" s="13">
        <f t="shared" si="5"/>
        <v>2.7118253321827321E-4</v>
      </c>
      <c r="AE26" s="13">
        <f t="shared" si="5"/>
        <v>3.372775517775693E-4</v>
      </c>
      <c r="AF26" s="13">
        <f t="shared" si="5"/>
        <v>2.8714922788850548E-4</v>
      </c>
      <c r="AG26" s="13">
        <f t="shared" si="5"/>
        <v>2.9323548301475957E-4</v>
      </c>
      <c r="AH26" s="13">
        <f t="shared" si="5"/>
        <v>3.4505728005341043E-4</v>
      </c>
      <c r="AI26" s="14">
        <f t="shared" si="5"/>
        <v>1.0517425436754401E-5</v>
      </c>
      <c r="AJ26" s="14">
        <f t="shared" si="5"/>
        <v>8.2288076545699963E-6</v>
      </c>
      <c r="AK26" s="14">
        <f t="shared" si="5"/>
        <v>8.9281093986053767E-6</v>
      </c>
      <c r="AL26" s="15">
        <f t="shared" si="5"/>
        <v>5.0329998622722735E-5</v>
      </c>
      <c r="AM26" s="15">
        <f t="shared" si="5"/>
        <v>5.1204285700818675E-5</v>
      </c>
      <c r="AN26" s="15">
        <f t="shared" si="5"/>
        <v>6.9387949852948362E-5</v>
      </c>
      <c r="AO26" s="15">
        <f t="shared" si="5"/>
        <v>6.8248145945759331E-5</v>
      </c>
      <c r="AP26" s="15">
        <f t="shared" si="5"/>
        <v>5.0443786338391338E-5</v>
      </c>
      <c r="AQ26" s="15">
        <f t="shared" si="5"/>
        <v>5.1828177995176296E-5</v>
      </c>
      <c r="AR26" s="16">
        <f t="shared" si="5"/>
        <v>6.8998067359508195E-5</v>
      </c>
      <c r="AS26" s="16">
        <f t="shared" si="5"/>
        <v>5.8939093789509395E-5</v>
      </c>
      <c r="AT26" s="16">
        <f t="shared" si="5"/>
        <v>5.7286855888665198E-5</v>
      </c>
      <c r="AU26" s="16">
        <f t="shared" si="5"/>
        <v>5.6634920542438819E-5</v>
      </c>
      <c r="AV26" s="16">
        <f t="shared" si="5"/>
        <v>5.5201114952753387E-5</v>
      </c>
    </row>
    <row r="27" spans="1:15098" x14ac:dyDescent="0.45">
      <c r="A27" s="11" t="s">
        <v>57</v>
      </c>
      <c r="B27" s="11" t="s">
        <v>56</v>
      </c>
      <c r="C27" s="12" t="s">
        <v>65</v>
      </c>
      <c r="D27" s="23">
        <f t="shared" ref="D27:AV27" si="6">((D23/$A$3)*1000)/(D$12/1000000000000)</f>
        <v>2.6006045662708526E-5</v>
      </c>
      <c r="E27" s="23">
        <f t="shared" si="6"/>
        <v>7.0957089438738971E-6</v>
      </c>
      <c r="F27" s="23">
        <f t="shared" si="6"/>
        <v>1.690545119903203E-5</v>
      </c>
      <c r="G27" s="23">
        <f t="shared" si="6"/>
        <v>3.2915900504548756E-5</v>
      </c>
      <c r="H27" s="23">
        <f t="shared" si="6"/>
        <v>3.9941518736031691E-5</v>
      </c>
      <c r="I27" s="23">
        <f t="shared" si="6"/>
        <v>3.8457625060984947E-5</v>
      </c>
      <c r="J27" s="23">
        <f t="shared" si="6"/>
        <v>3.1952840054904106E-5</v>
      </c>
      <c r="K27" s="23">
        <f t="shared" si="6"/>
        <v>3.1582986975543648E-5</v>
      </c>
      <c r="L27" s="23">
        <f t="shared" si="6"/>
        <v>3.7791381466753386E-5</v>
      </c>
      <c r="M27" s="23">
        <f t="shared" si="6"/>
        <v>4.6648837664886739E-5</v>
      </c>
      <c r="N27" s="23">
        <f t="shared" si="6"/>
        <v>4.953699100431841E-5</v>
      </c>
      <c r="O27" s="23">
        <f t="shared" si="6"/>
        <v>4.5945428223862377E-5</v>
      </c>
      <c r="P27" s="23">
        <f t="shared" si="6"/>
        <v>3.8611281571396116E-5</v>
      </c>
      <c r="Q27" s="23">
        <f t="shared" si="6"/>
        <v>3.9794392484847871E-5</v>
      </c>
      <c r="R27" s="23">
        <f t="shared" si="6"/>
        <v>4.1164817239402129E-5</v>
      </c>
      <c r="S27" s="23">
        <f t="shared" si="6"/>
        <v>2.4869297114663573E-5</v>
      </c>
      <c r="T27" s="23">
        <f t="shared" si="6"/>
        <v>2.8371098562520748E-5</v>
      </c>
      <c r="U27" s="23">
        <f t="shared" si="6"/>
        <v>2.6443553777754478E-5</v>
      </c>
      <c r="V27" s="23">
        <f t="shared" si="6"/>
        <v>3.5570516843437473E-5</v>
      </c>
      <c r="W27" s="23">
        <f t="shared" si="6"/>
        <v>4.0164402854482721E-5</v>
      </c>
      <c r="X27" s="23">
        <f t="shared" si="6"/>
        <v>3.6420182285551535E-5</v>
      </c>
      <c r="Y27" s="23">
        <f t="shared" si="6"/>
        <v>2.68050609561345E-5</v>
      </c>
      <c r="Z27" s="24">
        <f t="shared" si="6"/>
        <v>9.0432865995919402E-6</v>
      </c>
      <c r="AA27" s="24">
        <f t="shared" si="6"/>
        <v>3.0955597512561243E-5</v>
      </c>
      <c r="AB27" s="24">
        <f t="shared" si="6"/>
        <v>6.1708318424958145E-6</v>
      </c>
      <c r="AC27" s="13">
        <f t="shared" si="6"/>
        <v>1.1190666230340593E-4</v>
      </c>
      <c r="AD27" s="13">
        <f t="shared" si="6"/>
        <v>1.095024391897998E-4</v>
      </c>
      <c r="AE27" s="13">
        <f t="shared" si="6"/>
        <v>9.9976947755851806E-5</v>
      </c>
      <c r="AF27" s="13">
        <f t="shared" si="6"/>
        <v>1.1113644936782118E-4</v>
      </c>
      <c r="AG27" s="13">
        <f t="shared" si="6"/>
        <v>1.1013039074199326E-4</v>
      </c>
      <c r="AH27" s="13">
        <f t="shared" si="6"/>
        <v>9.7612746898901153E-5</v>
      </c>
      <c r="AI27" s="14">
        <f t="shared" si="6"/>
        <v>1.289451759933224E-6</v>
      </c>
      <c r="AJ27" s="14">
        <f t="shared" si="6"/>
        <v>1.2020706984478546E-6</v>
      </c>
      <c r="AK27" s="14">
        <f t="shared" si="6"/>
        <v>1.2067084115351299E-6</v>
      </c>
      <c r="AL27" s="15">
        <f t="shared" si="6"/>
        <v>3.0539000035744025E-5</v>
      </c>
      <c r="AM27" s="15">
        <f t="shared" si="6"/>
        <v>3.2306887580644411E-5</v>
      </c>
      <c r="AN27" s="15">
        <f t="shared" si="6"/>
        <v>4.030346776832498E-5</v>
      </c>
      <c r="AO27" s="15">
        <f t="shared" si="6"/>
        <v>4.1720880505374199E-5</v>
      </c>
      <c r="AP27" s="15">
        <f t="shared" si="6"/>
        <v>3.7600920725381231E-5</v>
      </c>
      <c r="AQ27" s="15">
        <f t="shared" si="6"/>
        <v>3.7801610190501391E-5</v>
      </c>
      <c r="AR27" s="16">
        <f t="shared" si="6"/>
        <v>4.1013377701506507E-5</v>
      </c>
      <c r="AS27" s="16">
        <f t="shared" si="6"/>
        <v>4.2536752767215492E-5</v>
      </c>
      <c r="AT27" s="16">
        <f t="shared" si="6"/>
        <v>4.3270452852419928E-5</v>
      </c>
      <c r="AU27" s="16">
        <f t="shared" si="6"/>
        <v>3.8306404469625492E-5</v>
      </c>
      <c r="AV27" s="16">
        <f t="shared" si="6"/>
        <v>3.3083583247139538E-5</v>
      </c>
    </row>
    <row r="28" spans="1:15098" x14ac:dyDescent="0.45">
      <c r="A28" s="11" t="s">
        <v>57</v>
      </c>
      <c r="B28" s="11" t="s">
        <v>56</v>
      </c>
      <c r="C28" s="12" t="s">
        <v>66</v>
      </c>
      <c r="D28" s="23">
        <f t="shared" ref="D28:AV28" si="7">((D24/$A$3)*1000)/(D$12/1000000000000)</f>
        <v>9.8392451737258323E-7</v>
      </c>
      <c r="E28" s="23">
        <f t="shared" si="7"/>
        <v>6.9412585480447391E-7</v>
      </c>
      <c r="F28" s="23">
        <f t="shared" si="7"/>
        <v>7.3231409856664796E-7</v>
      </c>
      <c r="G28" s="23">
        <f t="shared" si="7"/>
        <v>7.007561398281212E-7</v>
      </c>
      <c r="H28" s="23">
        <f t="shared" si="7"/>
        <v>7.5478314864754422E-7</v>
      </c>
      <c r="I28" s="23">
        <f t="shared" si="7"/>
        <v>9.1421488506152971E-7</v>
      </c>
      <c r="J28" s="23">
        <f t="shared" si="7"/>
        <v>8.1212534131427267E-7</v>
      </c>
      <c r="K28" s="23">
        <f t="shared" si="7"/>
        <v>1.0364463349240565E-6</v>
      </c>
      <c r="L28" s="23">
        <f t="shared" si="7"/>
        <v>8.679781837770794E-7</v>
      </c>
      <c r="M28" s="23">
        <f t="shared" si="7"/>
        <v>8.750836330879555E-7</v>
      </c>
      <c r="N28" s="23">
        <f t="shared" si="7"/>
        <v>8.5158939367837279E-7</v>
      </c>
      <c r="O28" s="23">
        <f t="shared" si="7"/>
        <v>8.1204465529771028E-7</v>
      </c>
      <c r="P28" s="23">
        <f t="shared" si="7"/>
        <v>1.5538539420460075E-6</v>
      </c>
      <c r="Q28" s="23">
        <f t="shared" si="7"/>
        <v>1.6303697315704992E-6</v>
      </c>
      <c r="R28" s="23">
        <f t="shared" si="7"/>
        <v>1.533607195824573E-6</v>
      </c>
      <c r="S28" s="23">
        <f t="shared" si="7"/>
        <v>2.2930709919981013E-6</v>
      </c>
      <c r="T28" s="23">
        <f t="shared" si="7"/>
        <v>1.4058480537432111E-6</v>
      </c>
      <c r="U28" s="23">
        <f t="shared" si="7"/>
        <v>1.0180768286756418E-6</v>
      </c>
      <c r="V28" s="23">
        <f t="shared" si="7"/>
        <v>8.4101301600044148E-7</v>
      </c>
      <c r="W28" s="23">
        <f t="shared" si="7"/>
        <v>8.1108759907470785E-7</v>
      </c>
      <c r="X28" s="23">
        <f t="shared" si="7"/>
        <v>7.7659811272767726E-7</v>
      </c>
      <c r="Y28" s="23">
        <f t="shared" si="7"/>
        <v>8.0760197924157399E-7</v>
      </c>
      <c r="Z28" s="24">
        <f t="shared" si="7"/>
        <v>2.9348796716331335E-6</v>
      </c>
      <c r="AA28" s="24">
        <f t="shared" si="7"/>
        <v>1.8937019417460951E-6</v>
      </c>
      <c r="AB28" s="24">
        <f t="shared" si="7"/>
        <v>1.5282038686864633E-6</v>
      </c>
      <c r="AC28" s="13">
        <f t="shared" si="7"/>
        <v>1.9438727692082997E-6</v>
      </c>
      <c r="AD28" s="13">
        <f t="shared" si="7"/>
        <v>2.1340454780283149E-6</v>
      </c>
      <c r="AE28" s="13">
        <f t="shared" si="7"/>
        <v>2.4458432455674104E-6</v>
      </c>
      <c r="AF28" s="13">
        <f t="shared" si="7"/>
        <v>1.8610324270810721E-6</v>
      </c>
      <c r="AG28" s="13">
        <f t="shared" si="7"/>
        <v>2.1034280641208506E-6</v>
      </c>
      <c r="AH28" s="13">
        <f t="shared" si="7"/>
        <v>2.3103521271662845E-6</v>
      </c>
      <c r="AI28" s="14">
        <f t="shared" si="7"/>
        <v>3.6738814344821431E-7</v>
      </c>
      <c r="AJ28" s="14">
        <f t="shared" si="7"/>
        <v>5.8831412102522001E-7</v>
      </c>
      <c r="AK28" s="14">
        <f t="shared" si="7"/>
        <v>5.5708787117917868E-7</v>
      </c>
      <c r="AL28" s="15">
        <f t="shared" si="7"/>
        <v>0</v>
      </c>
      <c r="AM28" s="15">
        <f t="shared" si="7"/>
        <v>0</v>
      </c>
      <c r="AN28" s="15">
        <f t="shared" si="7"/>
        <v>2.9041733400154E-7</v>
      </c>
      <c r="AO28" s="15">
        <f t="shared" si="7"/>
        <v>0</v>
      </c>
      <c r="AP28" s="15">
        <f t="shared" si="7"/>
        <v>2.0471380461694888E-7</v>
      </c>
      <c r="AQ28" s="15">
        <f t="shared" si="7"/>
        <v>0</v>
      </c>
      <c r="AR28" s="16">
        <f t="shared" si="7"/>
        <v>2.9062664959404546E-7</v>
      </c>
      <c r="AS28" s="16">
        <f t="shared" si="7"/>
        <v>0</v>
      </c>
      <c r="AT28" s="16">
        <f t="shared" si="7"/>
        <v>0</v>
      </c>
      <c r="AU28" s="16">
        <f t="shared" si="7"/>
        <v>0</v>
      </c>
      <c r="AV28" s="16">
        <f t="shared" si="7"/>
        <v>0</v>
      </c>
    </row>
    <row r="30" spans="1:15098" x14ac:dyDescent="0.45">
      <c r="A30" s="11" t="s">
        <v>57</v>
      </c>
      <c r="B30" s="11" t="s">
        <v>56</v>
      </c>
      <c r="C30" s="12" t="s">
        <v>115</v>
      </c>
      <c r="D30" s="23">
        <f>SUM(D26:D28)</f>
        <v>1.3564359807168919E-4</v>
      </c>
      <c r="E30" s="23">
        <f t="shared" ref="E30:AV30" si="8">SUM(E26:E28)</f>
        <v>8.228308093423235E-5</v>
      </c>
      <c r="F30" s="23">
        <f t="shared" si="8"/>
        <v>1.2949719159152182E-4</v>
      </c>
      <c r="G30" s="23">
        <f t="shared" si="8"/>
        <v>1.4841372206230089E-4</v>
      </c>
      <c r="H30" s="23">
        <f t="shared" si="8"/>
        <v>1.509415649955223E-4</v>
      </c>
      <c r="I30" s="23">
        <f t="shared" si="8"/>
        <v>1.6634205662902942E-4</v>
      </c>
      <c r="J30" s="23">
        <f t="shared" si="8"/>
        <v>1.4316518361870632E-4</v>
      </c>
      <c r="K30" s="23">
        <f t="shared" si="8"/>
        <v>1.3014550696832116E-4</v>
      </c>
      <c r="L30" s="23">
        <f t="shared" si="8"/>
        <v>1.6235069829308963E-4</v>
      </c>
      <c r="M30" s="23">
        <f t="shared" si="8"/>
        <v>1.7943183882697104E-4</v>
      </c>
      <c r="N30" s="23">
        <f t="shared" si="8"/>
        <v>1.7749010322200932E-4</v>
      </c>
      <c r="O30" s="23">
        <f t="shared" si="8"/>
        <v>1.7128425348068271E-4</v>
      </c>
      <c r="P30" s="23">
        <f t="shared" si="8"/>
        <v>3.0074105186497476E-4</v>
      </c>
      <c r="Q30" s="23">
        <f t="shared" si="8"/>
        <v>3.248621049342401E-4</v>
      </c>
      <c r="R30" s="23">
        <f t="shared" si="8"/>
        <v>1.9950195238666342E-4</v>
      </c>
      <c r="S30" s="23">
        <f t="shared" si="8"/>
        <v>1.085180079894922E-4</v>
      </c>
      <c r="T30" s="23">
        <f t="shared" si="8"/>
        <v>2.2024375740656201E-4</v>
      </c>
      <c r="U30" s="23">
        <f t="shared" si="8"/>
        <v>1.3771788929437572E-4</v>
      </c>
      <c r="V30" s="23">
        <f t="shared" si="8"/>
        <v>1.3465462562572096E-4</v>
      </c>
      <c r="W30" s="23">
        <f t="shared" si="8"/>
        <v>1.6057507453766243E-4</v>
      </c>
      <c r="X30" s="23">
        <f t="shared" si="8"/>
        <v>1.459299638309279E-4</v>
      </c>
      <c r="Y30" s="23">
        <f t="shared" si="8"/>
        <v>1.1711530501389182E-4</v>
      </c>
      <c r="Z30" s="24">
        <f t="shared" si="8"/>
        <v>1.1083029705734417E-4</v>
      </c>
      <c r="AA30" s="24">
        <f t="shared" si="8"/>
        <v>1.4295228651732821E-4</v>
      </c>
      <c r="AB30" s="24">
        <f t="shared" si="8"/>
        <v>1.222079625217921E-4</v>
      </c>
      <c r="AC30" s="13">
        <f t="shared" si="8"/>
        <v>3.8809128970470214E-4</v>
      </c>
      <c r="AD30" s="13">
        <f t="shared" si="8"/>
        <v>3.828190178861013E-4</v>
      </c>
      <c r="AE30" s="13">
        <f t="shared" si="8"/>
        <v>4.3970034277898852E-4</v>
      </c>
      <c r="AF30" s="13">
        <f t="shared" si="8"/>
        <v>4.0014670968340773E-4</v>
      </c>
      <c r="AG30" s="13">
        <f t="shared" si="8"/>
        <v>4.0546930182087373E-4</v>
      </c>
      <c r="AH30" s="13">
        <f t="shared" si="8"/>
        <v>4.4498037907947786E-4</v>
      </c>
      <c r="AI30" s="14">
        <f t="shared" si="8"/>
        <v>1.217426534013584E-5</v>
      </c>
      <c r="AJ30" s="14">
        <f t="shared" si="8"/>
        <v>1.0019192474043072E-5</v>
      </c>
      <c r="AK30" s="14">
        <f t="shared" si="8"/>
        <v>1.0691905681319684E-5</v>
      </c>
      <c r="AL30" s="15">
        <f t="shared" si="8"/>
        <v>8.0868998658466766E-5</v>
      </c>
      <c r="AM30" s="15">
        <f t="shared" si="8"/>
        <v>8.3511173281463079E-5</v>
      </c>
      <c r="AN30" s="15">
        <f t="shared" si="8"/>
        <v>1.0998183495527489E-4</v>
      </c>
      <c r="AO30" s="15">
        <f t="shared" si="8"/>
        <v>1.0996902645113354E-4</v>
      </c>
      <c r="AP30" s="15">
        <f t="shared" si="8"/>
        <v>8.8249420868389511E-5</v>
      </c>
      <c r="AQ30" s="15">
        <f t="shared" si="8"/>
        <v>8.9629788185677687E-5</v>
      </c>
      <c r="AR30" s="16">
        <f t="shared" si="8"/>
        <v>1.1030207171060875E-4</v>
      </c>
      <c r="AS30" s="16">
        <f t="shared" si="8"/>
        <v>1.0147584655672488E-4</v>
      </c>
      <c r="AT30" s="16">
        <f t="shared" si="8"/>
        <v>1.0055730874108513E-4</v>
      </c>
      <c r="AU30" s="16">
        <f t="shared" si="8"/>
        <v>9.4941325012064311E-5</v>
      </c>
      <c r="AV30" s="16">
        <f t="shared" si="8"/>
        <v>8.8284698199892918E-5</v>
      </c>
    </row>
    <row r="31" spans="1:15098" x14ac:dyDescent="0.45"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2"/>
      <c r="AA31" s="32"/>
      <c r="AB31" s="32"/>
      <c r="AC31" s="33"/>
      <c r="AD31" s="33"/>
      <c r="AE31" s="33"/>
      <c r="AF31" s="33"/>
      <c r="AG31" s="33"/>
      <c r="AH31" s="33"/>
      <c r="AI31" s="34"/>
      <c r="AJ31" s="34"/>
      <c r="AK31" s="34"/>
      <c r="AL31" s="35"/>
      <c r="AM31" s="35"/>
      <c r="AN31" s="35"/>
      <c r="AO31" s="35"/>
      <c r="AP31" s="35"/>
      <c r="AQ31" s="35"/>
      <c r="AR31" s="36"/>
      <c r="AS31" s="36"/>
      <c r="AT31" s="36"/>
      <c r="AU31" s="36"/>
      <c r="AV31" s="36"/>
    </row>
    <row r="32" spans="1:15098" x14ac:dyDescent="0.45">
      <c r="A32" s="11" t="s">
        <v>57</v>
      </c>
      <c r="B32" s="11" t="s">
        <v>56</v>
      </c>
      <c r="C32" s="12" t="s">
        <v>67</v>
      </c>
      <c r="D32" s="23">
        <f t="shared" ref="D32:S34" si="9">D26/D$5</f>
        <v>2.5254819188226198E-8</v>
      </c>
      <c r="E32" s="23">
        <f t="shared" si="9"/>
        <v>5.6720824966950233E-8</v>
      </c>
      <c r="F32" s="23">
        <f t="shared" si="9"/>
        <v>5.6930938966799411E-8</v>
      </c>
      <c r="G32" s="23">
        <f t="shared" si="9"/>
        <v>1.3801429748920406E-8</v>
      </c>
      <c r="H32" s="23">
        <f t="shared" si="9"/>
        <v>1.8555867676676428E-8</v>
      </c>
      <c r="I32" s="23">
        <f t="shared" si="9"/>
        <v>2.3406244137945234E-8</v>
      </c>
      <c r="J32" s="23">
        <f t="shared" si="9"/>
        <v>2.0794085625289461E-8</v>
      </c>
      <c r="K32" s="23">
        <f t="shared" si="9"/>
        <v>1.5633375869284105E-8</v>
      </c>
      <c r="L32" s="23">
        <f t="shared" si="9"/>
        <v>2.4784566786185767E-8</v>
      </c>
      <c r="M32" s="23">
        <f t="shared" si="9"/>
        <v>1.8501670684882135E-8</v>
      </c>
      <c r="N32" s="23">
        <f t="shared" si="9"/>
        <v>1.0187152037091016E-8</v>
      </c>
      <c r="O32" s="23">
        <f t="shared" si="9"/>
        <v>5.9884722943894883E-9</v>
      </c>
      <c r="R32" s="23">
        <f t="shared" ref="R32:AV34" si="10">R26/R$5</f>
        <v>3.4561338803663176E-8</v>
      </c>
      <c r="S32" s="23">
        <f t="shared" si="10"/>
        <v>2.1518086004673126E-8</v>
      </c>
      <c r="T32" s="23">
        <f t="shared" si="10"/>
        <v>4.8087466591692419E-8</v>
      </c>
      <c r="U32" s="23">
        <f t="shared" si="10"/>
        <v>2.4301774083288441E-8</v>
      </c>
      <c r="V32" s="23">
        <f t="shared" si="10"/>
        <v>1.850426908885838E-8</v>
      </c>
      <c r="W32" s="23">
        <f t="shared" si="10"/>
        <v>1.2461635828093179E-8</v>
      </c>
      <c r="X32" s="23">
        <f t="shared" si="10"/>
        <v>1.9172856330020831E-8</v>
      </c>
      <c r="Y32" s="23">
        <f t="shared" si="10"/>
        <v>2.331423933820485E-8</v>
      </c>
      <c r="Z32" s="24">
        <f t="shared" si="10"/>
        <v>7.9229710481356246E-8</v>
      </c>
      <c r="AA32" s="24">
        <f t="shared" si="10"/>
        <v>2.8680353256909238E-8</v>
      </c>
      <c r="AB32" s="24">
        <f t="shared" si="10"/>
        <v>5.9656083083705369E-8</v>
      </c>
      <c r="AC32" s="13">
        <f t="shared" si="10"/>
        <v>7.1436043018412275E-8</v>
      </c>
      <c r="AD32" s="13">
        <f t="shared" si="10"/>
        <v>7.0639417306197532E-8</v>
      </c>
      <c r="AE32" s="13">
        <f t="shared" si="10"/>
        <v>8.7856284272009835E-8</v>
      </c>
      <c r="AF32" s="13">
        <f t="shared" si="10"/>
        <v>7.4798527387610309E-8</v>
      </c>
      <c r="AG32" s="13">
        <f t="shared" si="10"/>
        <v>7.6383915320207717E-8</v>
      </c>
      <c r="AH32" s="13">
        <f t="shared" si="10"/>
        <v>8.9882799275332821E-8</v>
      </c>
      <c r="AI32" s="14">
        <f t="shared" si="10"/>
        <v>8.429687511402787E-9</v>
      </c>
      <c r="AJ32" s="14">
        <f t="shared" si="10"/>
        <v>6.5953666642651539E-9</v>
      </c>
      <c r="AK32" s="14">
        <f t="shared" si="10"/>
        <v>7.1558550854900682E-9</v>
      </c>
      <c r="AL32" s="15">
        <f t="shared" si="10"/>
        <v>2.2186645378623749E-9</v>
      </c>
      <c r="AM32" s="15">
        <f t="shared" si="10"/>
        <v>2.2572051655032234E-9</v>
      </c>
      <c r="AN32" s="15">
        <f t="shared" si="10"/>
        <v>3.0587837851480764E-9</v>
      </c>
      <c r="AO32" s="15">
        <f t="shared" si="10"/>
        <v>3.0085385521220702E-9</v>
      </c>
      <c r="AP32" s="15">
        <f t="shared" si="10"/>
        <v>2.2236805675962663E-9</v>
      </c>
      <c r="AQ32" s="15">
        <f t="shared" si="10"/>
        <v>2.2847078030318467E-9</v>
      </c>
      <c r="AR32" s="16">
        <f t="shared" si="10"/>
        <v>3.041596849209268E-9</v>
      </c>
      <c r="AS32" s="16">
        <f t="shared" si="10"/>
        <v>4.9601497356025244E-9</v>
      </c>
      <c r="AT32" s="16">
        <f t="shared" si="10"/>
        <v>7.1168648607212162E-9</v>
      </c>
      <c r="AU32" s="16">
        <f t="shared" si="10"/>
        <v>9.0785465564129973E-9</v>
      </c>
      <c r="AV32" s="16">
        <f t="shared" si="10"/>
        <v>1.0839667680277963E-8</v>
      </c>
    </row>
    <row r="33" spans="1:48" x14ac:dyDescent="0.45">
      <c r="A33" s="11" t="s">
        <v>57</v>
      </c>
      <c r="B33" s="11" t="s">
        <v>56</v>
      </c>
      <c r="C33" s="12" t="s">
        <v>68</v>
      </c>
      <c r="D33" s="23">
        <f t="shared" si="9"/>
        <v>6.0446944456162462E-9</v>
      </c>
      <c r="E33" s="23">
        <f t="shared" si="9"/>
        <v>5.4028316109291211E-9</v>
      </c>
      <c r="F33" s="23">
        <f t="shared" si="9"/>
        <v>8.6040420758941792E-9</v>
      </c>
      <c r="G33" s="23">
        <f t="shared" si="9"/>
        <v>3.9573005353589182E-9</v>
      </c>
      <c r="H33" s="23">
        <f t="shared" si="9"/>
        <v>6.722733617372096E-9</v>
      </c>
      <c r="I33" s="23">
        <f t="shared" si="9"/>
        <v>7.0894465226475135E-9</v>
      </c>
      <c r="J33" s="23">
        <f t="shared" si="9"/>
        <v>6.0183766189106506E-9</v>
      </c>
      <c r="K33" s="23">
        <f t="shared" si="9"/>
        <v>5.062735409564172E-9</v>
      </c>
      <c r="L33" s="23">
        <f t="shared" si="9"/>
        <v>7.5724220320039161E-9</v>
      </c>
      <c r="M33" s="23">
        <f t="shared" si="9"/>
        <v>6.5430601018967322E-9</v>
      </c>
      <c r="N33" s="23">
        <f t="shared" si="9"/>
        <v>3.9703761812495205E-9</v>
      </c>
      <c r="O33" s="23">
        <f t="shared" si="9"/>
        <v>2.2095080483362018E-9</v>
      </c>
      <c r="R33" s="23">
        <f t="shared" si="10"/>
        <v>9.0732090915867444E-9</v>
      </c>
      <c r="S33" s="23">
        <f t="shared" si="10"/>
        <v>6.5777821299152129E-9</v>
      </c>
      <c r="T33" s="23">
        <f t="shared" si="10"/>
        <v>7.1628975601261199E-9</v>
      </c>
      <c r="U33" s="23">
        <f t="shared" si="10"/>
        <v>5.8284697622932921E-9</v>
      </c>
      <c r="V33" s="23">
        <f t="shared" si="10"/>
        <v>6.6997727439960435E-9</v>
      </c>
      <c r="W33" s="23">
        <f t="shared" si="10"/>
        <v>4.1849155702198547E-9</v>
      </c>
      <c r="X33" s="23">
        <f t="shared" si="10"/>
        <v>6.4219486676445554E-9</v>
      </c>
      <c r="Y33" s="23">
        <f t="shared" si="10"/>
        <v>6.9823593146922369E-9</v>
      </c>
      <c r="Z33" s="24">
        <f t="shared" si="10"/>
        <v>7.2481692947605056E-9</v>
      </c>
      <c r="AA33" s="24">
        <f t="shared" si="10"/>
        <v>8.063518489564568E-9</v>
      </c>
      <c r="AB33" s="24">
        <f t="shared" si="10"/>
        <v>3.2148380684797061E-9</v>
      </c>
      <c r="AC33" s="13">
        <f t="shared" si="10"/>
        <v>2.9150186496087159E-8</v>
      </c>
      <c r="AD33" s="13">
        <f t="shared" si="10"/>
        <v>2.8523918580511153E-8</v>
      </c>
      <c r="AE33" s="13">
        <f t="shared" si="10"/>
        <v>2.6042655659688486E-8</v>
      </c>
      <c r="AF33" s="13">
        <f t="shared" si="10"/>
        <v>2.8949556343673876E-8</v>
      </c>
      <c r="AG33" s="13">
        <f t="shared" si="10"/>
        <v>2.8687491548198438E-8</v>
      </c>
      <c r="AH33" s="13">
        <f t="shared" si="10"/>
        <v>2.5426813005857296E-8</v>
      </c>
      <c r="AI33" s="14">
        <f t="shared" si="10"/>
        <v>1.033492033067338E-9</v>
      </c>
      <c r="AJ33" s="14">
        <f t="shared" si="10"/>
        <v>9.6345635302702917E-10</v>
      </c>
      <c r="AK33" s="14">
        <f t="shared" si="10"/>
        <v>9.6717346728929463E-10</v>
      </c>
      <c r="AL33" s="15">
        <f t="shared" si="10"/>
        <v>1.3462308415500933E-9</v>
      </c>
      <c r="AM33" s="15">
        <f t="shared" si="10"/>
        <v>1.4241634763630063E-9</v>
      </c>
      <c r="AN33" s="15">
        <f t="shared" si="10"/>
        <v>1.7766715107774914E-9</v>
      </c>
      <c r="AO33" s="15">
        <f t="shared" si="10"/>
        <v>1.8391543929801896E-9</v>
      </c>
      <c r="AP33" s="15">
        <f t="shared" si="10"/>
        <v>1.6575368902695333E-9</v>
      </c>
      <c r="AQ33" s="15">
        <f t="shared" si="10"/>
        <v>1.6663837532055407E-9</v>
      </c>
      <c r="AR33" s="16">
        <f t="shared" si="10"/>
        <v>1.8079660078354548E-9</v>
      </c>
      <c r="AS33" s="16">
        <f t="shared" si="10"/>
        <v>3.5797744659122647E-9</v>
      </c>
      <c r="AT33" s="16">
        <f t="shared" si="10"/>
        <v>5.3755780560094001E-9</v>
      </c>
      <c r="AU33" s="16">
        <f t="shared" si="10"/>
        <v>6.1404955291795032E-9</v>
      </c>
      <c r="AV33" s="16">
        <f t="shared" si="10"/>
        <v>6.4965182021910679E-9</v>
      </c>
    </row>
    <row r="34" spans="1:48" x14ac:dyDescent="0.45">
      <c r="A34" s="11" t="s">
        <v>57</v>
      </c>
      <c r="B34" s="11" t="s">
        <v>56</v>
      </c>
      <c r="C34" s="12" t="s">
        <v>69</v>
      </c>
      <c r="D34" s="23">
        <f>D28/D$5</f>
        <v>2.286977090714016E-10</v>
      </c>
      <c r="E34" s="23">
        <f t="shared" si="9"/>
        <v>5.2852296225292535E-10</v>
      </c>
      <c r="F34" s="23">
        <f t="shared" si="9"/>
        <v>3.7271181009346443E-10</v>
      </c>
      <c r="G34" s="23">
        <f t="shared" si="9"/>
        <v>8.4248117316876955E-11</v>
      </c>
      <c r="H34" s="23">
        <f t="shared" si="9"/>
        <v>1.2704088897504308E-10</v>
      </c>
      <c r="I34" s="23">
        <f t="shared" si="9"/>
        <v>1.685303636814349E-10</v>
      </c>
      <c r="J34" s="23">
        <f t="shared" si="9"/>
        <v>1.5296531254787452E-10</v>
      </c>
      <c r="K34" s="23">
        <f t="shared" si="9"/>
        <v>1.661417763936087E-10</v>
      </c>
      <c r="L34" s="23">
        <f t="shared" si="9"/>
        <v>1.7392053074097248E-10</v>
      </c>
      <c r="M34" s="23">
        <f t="shared" si="9"/>
        <v>1.2274099617685604E-10</v>
      </c>
      <c r="N34" s="23">
        <f t="shared" si="9"/>
        <v>6.8254655285190435E-11</v>
      </c>
      <c r="O34" s="23">
        <f t="shared" si="9"/>
        <v>3.9051093239279803E-11</v>
      </c>
      <c r="R34" s="23">
        <f t="shared" si="9"/>
        <v>3.38025034124516E-10</v>
      </c>
      <c r="S34" s="23">
        <f t="shared" si="9"/>
        <v>6.0650372723636599E-10</v>
      </c>
      <c r="T34" s="23">
        <f t="shared" si="10"/>
        <v>3.5493675269127805E-10</v>
      </c>
      <c r="U34" s="23">
        <f t="shared" si="10"/>
        <v>2.2439608766274204E-10</v>
      </c>
      <c r="V34" s="23">
        <f t="shared" si="10"/>
        <v>1.5840635959117957E-10</v>
      </c>
      <c r="W34" s="23">
        <f t="shared" si="10"/>
        <v>8.4510981888061227E-11</v>
      </c>
      <c r="X34" s="23">
        <f t="shared" si="10"/>
        <v>1.369370745106159E-10</v>
      </c>
      <c r="Y34" s="23">
        <f t="shared" si="10"/>
        <v>2.1036949744487633E-10</v>
      </c>
      <c r="Z34" s="24">
        <f t="shared" si="10"/>
        <v>2.3522979710394175E-9</v>
      </c>
      <c r="AA34" s="24">
        <f t="shared" si="10"/>
        <v>4.9328398893924443E-10</v>
      </c>
      <c r="AB34" s="24">
        <f t="shared" si="10"/>
        <v>7.9615327379657669E-10</v>
      </c>
      <c r="AC34" s="13">
        <f t="shared" si="10"/>
        <v>5.0635281743509497E-10</v>
      </c>
      <c r="AD34" s="13">
        <f t="shared" si="10"/>
        <v>5.558902606441469E-10</v>
      </c>
      <c r="AE34" s="13">
        <f t="shared" si="10"/>
        <v>6.371094024338099E-10</v>
      </c>
      <c r="AF34" s="13">
        <f t="shared" si="10"/>
        <v>4.8477401799006091E-10</v>
      </c>
      <c r="AG34" s="13">
        <f t="shared" si="10"/>
        <v>5.4791483445360714E-10</v>
      </c>
      <c r="AH34" s="13">
        <f t="shared" si="10"/>
        <v>6.0181578104737311E-10</v>
      </c>
      <c r="AI34" s="14">
        <f t="shared" si="10"/>
        <v>2.944605847967455E-10</v>
      </c>
      <c r="AJ34" s="14">
        <f t="shared" si="10"/>
        <v>4.7153214716001908E-10</v>
      </c>
      <c r="AK34" s="14">
        <f t="shared" si="10"/>
        <v>4.4650439393866156E-10</v>
      </c>
      <c r="AL34" s="15">
        <f t="shared" si="10"/>
        <v>0</v>
      </c>
      <c r="AM34" s="15">
        <f t="shared" si="10"/>
        <v>0</v>
      </c>
      <c r="AN34" s="15">
        <f t="shared" si="10"/>
        <v>1.280227811965103E-11</v>
      </c>
      <c r="AO34" s="15">
        <f t="shared" si="10"/>
        <v>0</v>
      </c>
      <c r="AP34" s="15">
        <f t="shared" si="10"/>
        <v>9.0242652720728542E-12</v>
      </c>
      <c r="AQ34" s="15">
        <f t="shared" si="10"/>
        <v>0</v>
      </c>
      <c r="AR34" s="16">
        <f t="shared" si="10"/>
        <v>1.2811505242540397E-11</v>
      </c>
      <c r="AS34" s="16">
        <f t="shared" si="10"/>
        <v>0</v>
      </c>
      <c r="AT34" s="16">
        <f t="shared" si="10"/>
        <v>0</v>
      </c>
      <c r="AU34" s="16">
        <f t="shared" si="10"/>
        <v>0</v>
      </c>
      <c r="AV34" s="16">
        <f t="shared" si="10"/>
        <v>0</v>
      </c>
    </row>
    <row r="35" spans="1:48" x14ac:dyDescent="0.45">
      <c r="A35" s="11" t="s">
        <v>57</v>
      </c>
      <c r="B35" s="11" t="s">
        <v>56</v>
      </c>
      <c r="C35" s="12" t="s">
        <v>70</v>
      </c>
      <c r="D35" s="23">
        <f>SUM(D32:D34)</f>
        <v>3.1528211342913851E-8</v>
      </c>
      <c r="E35" s="23">
        <f t="shared" ref="E35:AV35" si="11">SUM(E32:E34)</f>
        <v>6.2652179540132276E-8</v>
      </c>
      <c r="F35" s="23">
        <f t="shared" si="11"/>
        <v>6.5907692852787059E-8</v>
      </c>
      <c r="G35" s="23">
        <f t="shared" si="11"/>
        <v>1.7842978401596203E-8</v>
      </c>
      <c r="H35" s="23">
        <f t="shared" si="11"/>
        <v>2.5405642183023568E-8</v>
      </c>
      <c r="I35" s="23">
        <f t="shared" si="11"/>
        <v>3.0664221024274181E-8</v>
      </c>
      <c r="J35" s="23">
        <f t="shared" si="11"/>
        <v>2.6965427556747987E-8</v>
      </c>
      <c r="K35" s="23">
        <f t="shared" si="11"/>
        <v>2.0862253055241884E-8</v>
      </c>
      <c r="L35" s="23">
        <f t="shared" si="11"/>
        <v>3.2530909348930653E-8</v>
      </c>
      <c r="M35" s="23">
        <f t="shared" si="11"/>
        <v>2.516747178295572E-8</v>
      </c>
      <c r="N35" s="23">
        <f t="shared" si="11"/>
        <v>1.4225782873625726E-8</v>
      </c>
      <c r="O35" s="23">
        <f t="shared" si="11"/>
        <v>8.2370314359649706E-9</v>
      </c>
      <c r="R35" s="23">
        <f t="shared" si="11"/>
        <v>4.3972572929374432E-8</v>
      </c>
      <c r="S35" s="23">
        <f t="shared" si="11"/>
        <v>2.8702371861824707E-8</v>
      </c>
      <c r="T35" s="23">
        <f t="shared" si="11"/>
        <v>5.5605300904509814E-8</v>
      </c>
      <c r="U35" s="23">
        <f t="shared" si="11"/>
        <v>3.035463993324448E-8</v>
      </c>
      <c r="V35" s="23">
        <f t="shared" si="11"/>
        <v>2.5362448192445604E-8</v>
      </c>
      <c r="W35" s="23">
        <f t="shared" si="11"/>
        <v>1.6731062380201094E-8</v>
      </c>
      <c r="X35" s="23">
        <f t="shared" si="11"/>
        <v>2.5731742072176001E-8</v>
      </c>
      <c r="Y35" s="23">
        <f t="shared" si="11"/>
        <v>3.0506968150341962E-8</v>
      </c>
      <c r="Z35" s="24">
        <f t="shared" si="11"/>
        <v>8.8830177747156171E-8</v>
      </c>
      <c r="AA35" s="24">
        <f t="shared" si="11"/>
        <v>3.7237155735413054E-8</v>
      </c>
      <c r="AB35" s="24">
        <f t="shared" si="11"/>
        <v>6.3667074425981645E-8</v>
      </c>
      <c r="AC35" s="13">
        <f t="shared" si="11"/>
        <v>1.0109258233193454E-7</v>
      </c>
      <c r="AD35" s="13">
        <f t="shared" si="11"/>
        <v>9.9719226147352823E-8</v>
      </c>
      <c r="AE35" s="13">
        <f t="shared" si="11"/>
        <v>1.1453604933413214E-7</v>
      </c>
      <c r="AF35" s="13">
        <f t="shared" si="11"/>
        <v>1.0423285774927424E-7</v>
      </c>
      <c r="AG35" s="13">
        <f t="shared" si="11"/>
        <v>1.0561932170285976E-7</v>
      </c>
      <c r="AH35" s="13">
        <f t="shared" si="11"/>
        <v>1.159114280622375E-7</v>
      </c>
      <c r="AI35" s="14">
        <f t="shared" si="11"/>
        <v>9.7576401292668708E-9</v>
      </c>
      <c r="AJ35" s="14">
        <f t="shared" si="11"/>
        <v>8.0303551644522015E-9</v>
      </c>
      <c r="AK35" s="14">
        <f t="shared" si="11"/>
        <v>8.5695329467180244E-9</v>
      </c>
      <c r="AL35" s="15">
        <f t="shared" si="11"/>
        <v>3.5648953794124681E-9</v>
      </c>
      <c r="AM35" s="15">
        <f t="shared" si="11"/>
        <v>3.6813686418662297E-9</v>
      </c>
      <c r="AN35" s="15">
        <f t="shared" si="11"/>
        <v>4.8482575740452189E-9</v>
      </c>
      <c r="AO35" s="15">
        <f t="shared" si="11"/>
        <v>4.8476929451022598E-9</v>
      </c>
      <c r="AP35" s="15">
        <f t="shared" si="11"/>
        <v>3.8902417231378726E-9</v>
      </c>
      <c r="AQ35" s="15">
        <f t="shared" si="11"/>
        <v>3.9510915562373872E-9</v>
      </c>
      <c r="AR35" s="16">
        <f t="shared" si="11"/>
        <v>4.8623743622872628E-9</v>
      </c>
      <c r="AS35" s="16">
        <f t="shared" si="11"/>
        <v>8.5399242015147891E-9</v>
      </c>
      <c r="AT35" s="16">
        <f t="shared" si="11"/>
        <v>1.2492442916730615E-8</v>
      </c>
      <c r="AU35" s="16">
        <f t="shared" si="11"/>
        <v>1.52190420855925E-8</v>
      </c>
      <c r="AV35" s="16">
        <f t="shared" si="11"/>
        <v>1.733618588246903E-8</v>
      </c>
    </row>
    <row r="36" spans="1:48" x14ac:dyDescent="0.45">
      <c r="A36" s="11" t="s">
        <v>57</v>
      </c>
      <c r="B36" s="11" t="s">
        <v>56</v>
      </c>
      <c r="C36" s="12" t="s">
        <v>71</v>
      </c>
      <c r="D36" s="23">
        <f>D34+D33</f>
        <v>6.2733921546876477E-9</v>
      </c>
      <c r="E36" s="23">
        <f t="shared" ref="E36:AV36" si="12">E34+E33</f>
        <v>5.931354573182046E-9</v>
      </c>
      <c r="F36" s="23">
        <f t="shared" si="12"/>
        <v>8.976753885987644E-9</v>
      </c>
      <c r="G36" s="23">
        <f t="shared" si="12"/>
        <v>4.0415486526757952E-9</v>
      </c>
      <c r="H36" s="23">
        <f t="shared" si="12"/>
        <v>6.849774506347139E-9</v>
      </c>
      <c r="I36" s="23">
        <f t="shared" si="12"/>
        <v>7.2579768863289482E-9</v>
      </c>
      <c r="J36" s="23">
        <f t="shared" si="12"/>
        <v>6.171341931458525E-9</v>
      </c>
      <c r="K36" s="23">
        <f t="shared" si="12"/>
        <v>5.2288771859577809E-9</v>
      </c>
      <c r="L36" s="23">
        <f t="shared" si="12"/>
        <v>7.746342562744889E-9</v>
      </c>
      <c r="M36" s="23">
        <f t="shared" si="12"/>
        <v>6.6658010980735884E-9</v>
      </c>
      <c r="N36" s="23">
        <f t="shared" si="12"/>
        <v>4.038630836534711E-9</v>
      </c>
      <c r="O36" s="23">
        <f t="shared" si="12"/>
        <v>2.2485591415754815E-9</v>
      </c>
      <c r="R36" s="23">
        <f t="shared" si="12"/>
        <v>9.4112341257112608E-9</v>
      </c>
      <c r="S36" s="23">
        <f t="shared" si="12"/>
        <v>7.1842858571515787E-9</v>
      </c>
      <c r="T36" s="23">
        <f t="shared" si="12"/>
        <v>7.5178343128173985E-9</v>
      </c>
      <c r="U36" s="23">
        <f t="shared" si="12"/>
        <v>6.0528658499560344E-9</v>
      </c>
      <c r="V36" s="23">
        <f t="shared" si="12"/>
        <v>6.8581791035872227E-9</v>
      </c>
      <c r="W36" s="23">
        <f t="shared" si="12"/>
        <v>4.2694265521079155E-9</v>
      </c>
      <c r="X36" s="23">
        <f t="shared" si="12"/>
        <v>6.5588857421551714E-9</v>
      </c>
      <c r="Y36" s="23">
        <f t="shared" si="12"/>
        <v>7.1927288121371135E-9</v>
      </c>
      <c r="Z36" s="24">
        <f t="shared" si="12"/>
        <v>9.6004672657999231E-9</v>
      </c>
      <c r="AA36" s="24">
        <f t="shared" si="12"/>
        <v>8.5568024785038126E-9</v>
      </c>
      <c r="AB36" s="24">
        <f t="shared" si="12"/>
        <v>4.010991342276283E-9</v>
      </c>
      <c r="AC36" s="13">
        <f t="shared" si="12"/>
        <v>2.9656539313522255E-8</v>
      </c>
      <c r="AD36" s="13">
        <f t="shared" si="12"/>
        <v>2.9079808841155301E-8</v>
      </c>
      <c r="AE36" s="13">
        <f t="shared" si="12"/>
        <v>2.6679765062122296E-8</v>
      </c>
      <c r="AF36" s="13">
        <f t="shared" si="12"/>
        <v>2.9434330361663937E-8</v>
      </c>
      <c r="AG36" s="13">
        <f t="shared" si="12"/>
        <v>2.9235406382652045E-8</v>
      </c>
      <c r="AH36" s="13">
        <f t="shared" si="12"/>
        <v>2.6028628786904667E-8</v>
      </c>
      <c r="AI36" s="14">
        <f t="shared" si="12"/>
        <v>1.3279526178640834E-9</v>
      </c>
      <c r="AJ36" s="14">
        <f t="shared" si="12"/>
        <v>1.4349885001870482E-9</v>
      </c>
      <c r="AK36" s="14">
        <f t="shared" si="12"/>
        <v>1.4136778612279562E-9</v>
      </c>
      <c r="AL36" s="15">
        <f t="shared" si="12"/>
        <v>1.3462308415500933E-9</v>
      </c>
      <c r="AM36" s="15">
        <f t="shared" si="12"/>
        <v>1.4241634763630063E-9</v>
      </c>
      <c r="AN36" s="15">
        <f t="shared" si="12"/>
        <v>1.7894737888971424E-9</v>
      </c>
      <c r="AO36" s="15">
        <f t="shared" si="12"/>
        <v>1.8391543929801896E-9</v>
      </c>
      <c r="AP36" s="15">
        <f t="shared" si="12"/>
        <v>1.6665611555416062E-9</v>
      </c>
      <c r="AQ36" s="15">
        <f t="shared" si="12"/>
        <v>1.6663837532055407E-9</v>
      </c>
      <c r="AR36" s="16">
        <f t="shared" si="12"/>
        <v>1.8207775130779952E-9</v>
      </c>
      <c r="AS36" s="16">
        <f t="shared" si="12"/>
        <v>3.5797744659122647E-9</v>
      </c>
      <c r="AT36" s="16">
        <f t="shared" si="12"/>
        <v>5.3755780560094001E-9</v>
      </c>
      <c r="AU36" s="16">
        <f t="shared" si="12"/>
        <v>6.1404955291795032E-9</v>
      </c>
      <c r="AV36" s="16">
        <f t="shared" si="12"/>
        <v>6.4965182021910679E-9</v>
      </c>
    </row>
    <row r="37" spans="1:48" x14ac:dyDescent="0.45"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6"/>
      <c r="AA37" s="26"/>
      <c r="AB37" s="26"/>
      <c r="AC37" s="27"/>
      <c r="AD37" s="27"/>
      <c r="AE37" s="27"/>
      <c r="AF37" s="27"/>
      <c r="AG37" s="27"/>
      <c r="AH37" s="27"/>
      <c r="AI37" s="28"/>
      <c r="AJ37" s="28"/>
      <c r="AK37" s="28"/>
      <c r="AL37" s="29"/>
      <c r="AM37" s="29"/>
      <c r="AN37" s="29"/>
      <c r="AO37" s="29"/>
      <c r="AP37" s="29"/>
      <c r="AQ37" s="29"/>
      <c r="AR37" s="30"/>
      <c r="AS37" s="30"/>
      <c r="AT37" s="30"/>
      <c r="AU37" s="30"/>
      <c r="AV37" s="30"/>
    </row>
    <row r="38" spans="1:48" ht="14.65" thickBot="1" x14ac:dyDescent="0.5">
      <c r="A38" s="1"/>
      <c r="B38" s="1"/>
      <c r="C38" s="2" t="s">
        <v>72</v>
      </c>
    </row>
    <row r="39" spans="1:48" x14ac:dyDescent="0.45">
      <c r="C39" s="12" t="s">
        <v>73</v>
      </c>
      <c r="D39" s="17">
        <v>4137.958352683896</v>
      </c>
      <c r="E39" s="17">
        <v>4121.0139939353876</v>
      </c>
      <c r="F39" s="17">
        <v>5261.5567884979164</v>
      </c>
      <c r="G39" s="17">
        <v>2133.527903743282</v>
      </c>
      <c r="H39" s="17">
        <v>3168.6264785998419</v>
      </c>
      <c r="I39" s="17">
        <v>3110.9027440625832</v>
      </c>
      <c r="J39" s="17">
        <v>4309.3586935490803</v>
      </c>
      <c r="K39" s="17">
        <v>3610.688261826735</v>
      </c>
      <c r="L39" s="17">
        <v>2684.1874412327688</v>
      </c>
      <c r="M39" s="17">
        <v>1912.9413814465679</v>
      </c>
      <c r="N39" s="17">
        <v>1553.3643004922631</v>
      </c>
      <c r="O39" s="17">
        <v>1202.2233253945051</v>
      </c>
      <c r="P39" s="17">
        <v>2011.819823527587</v>
      </c>
      <c r="Q39" s="17">
        <v>2075.1696686215878</v>
      </c>
      <c r="R39" s="17">
        <v>3200.5744521191618</v>
      </c>
      <c r="S39" s="17">
        <v>4545.4755504151863</v>
      </c>
      <c r="T39" s="17">
        <v>3568.951464083917</v>
      </c>
      <c r="U39" s="17">
        <v>2977.8140330250249</v>
      </c>
      <c r="V39" s="17">
        <v>2992.8768768137111</v>
      </c>
      <c r="W39" s="17">
        <v>2020.913120976121</v>
      </c>
      <c r="X39" s="17">
        <v>3224.4666821714832</v>
      </c>
      <c r="Y39" s="17">
        <v>4238.7554527383554</v>
      </c>
      <c r="Z39" s="18">
        <v>11119</v>
      </c>
      <c r="AA39" s="18">
        <v>2628</v>
      </c>
      <c r="AB39" s="18">
        <v>5197</v>
      </c>
      <c r="AC39" s="19">
        <v>9544.5630000000001</v>
      </c>
      <c r="AD39" s="19">
        <v>9538.8449999999993</v>
      </c>
      <c r="AE39" s="19">
        <v>10059.5</v>
      </c>
      <c r="AF39" s="19">
        <v>9795.1689999999999</v>
      </c>
      <c r="AG39" s="19">
        <v>9741.0190000000002</v>
      </c>
      <c r="AH39" s="19">
        <v>9778.3220000000001</v>
      </c>
      <c r="AI39" s="20">
        <v>821.18629017870524</v>
      </c>
      <c r="AJ39" s="20">
        <v>485.74363966262371</v>
      </c>
      <c r="AK39" s="20">
        <v>583.73958360713357</v>
      </c>
      <c r="AL39" s="21">
        <v>1477.57</v>
      </c>
      <c r="AM39" s="21">
        <v>1336.79</v>
      </c>
      <c r="AN39" s="21">
        <v>1519.07</v>
      </c>
      <c r="AO39" s="21">
        <v>1338.11</v>
      </c>
      <c r="AP39" s="21">
        <v>1765.0229899752539</v>
      </c>
      <c r="AQ39" s="21">
        <v>1498.236571018148</v>
      </c>
      <c r="AR39" s="22">
        <v>1428.5</v>
      </c>
      <c r="AS39" s="22">
        <v>1703.5</v>
      </c>
      <c r="AT39" s="22">
        <v>2562.5</v>
      </c>
      <c r="AU39" s="22">
        <v>2913.5</v>
      </c>
      <c r="AV39" s="22">
        <v>3895.5</v>
      </c>
    </row>
    <row r="40" spans="1:48" x14ac:dyDescent="0.45">
      <c r="C40" s="12" t="s">
        <v>74</v>
      </c>
      <c r="D40" s="17">
        <v>35.982003422619428</v>
      </c>
      <c r="E40" s="17">
        <v>94.122501510042852</v>
      </c>
      <c r="F40" s="17">
        <v>73.515001833454022</v>
      </c>
      <c r="G40" s="17">
        <v>18.82483465330905</v>
      </c>
      <c r="H40" s="17">
        <v>27.59046732669179</v>
      </c>
      <c r="I40" s="17">
        <v>33.087118335372601</v>
      </c>
      <c r="J40" s="17">
        <v>29.079439798014281</v>
      </c>
      <c r="K40" s="17">
        <v>37.81348054747955</v>
      </c>
      <c r="L40" s="17">
        <v>77.282283860565812</v>
      </c>
      <c r="M40" s="17">
        <v>61.462084241254423</v>
      </c>
      <c r="N40" s="17">
        <v>48.491115680715517</v>
      </c>
      <c r="O40" s="17">
        <v>36.599528345862069</v>
      </c>
      <c r="P40" s="17">
        <v>14.307810077682429</v>
      </c>
      <c r="Q40" s="17">
        <v>5.7120898126419117</v>
      </c>
      <c r="R40" s="17">
        <v>23.596648142376988</v>
      </c>
      <c r="S40" s="17">
        <v>19.984748938435612</v>
      </c>
      <c r="T40" s="17">
        <v>32.447726220728192</v>
      </c>
      <c r="U40" s="17">
        <v>33.910182664115951</v>
      </c>
      <c r="V40" s="17">
        <v>20.12928134574533</v>
      </c>
      <c r="W40" s="17">
        <v>21.84363792579887</v>
      </c>
      <c r="X40" s="17">
        <v>34.115307782407562</v>
      </c>
      <c r="Y40" s="17">
        <v>36.774667759563087</v>
      </c>
      <c r="Z40" s="18">
        <v>2221</v>
      </c>
      <c r="AA40" s="18">
        <v>357</v>
      </c>
      <c r="AB40" s="18">
        <v>804</v>
      </c>
      <c r="AC40" s="19"/>
      <c r="AD40" s="19"/>
      <c r="AE40" s="19"/>
      <c r="AF40" s="19"/>
      <c r="AG40" s="19"/>
      <c r="AH40" s="19"/>
      <c r="AI40" s="20">
        <v>67.38580282583537</v>
      </c>
      <c r="AJ40" s="20">
        <v>83.000529177539107</v>
      </c>
      <c r="AK40" s="20">
        <v>92.614493440816744</v>
      </c>
      <c r="AL40" s="21"/>
      <c r="AM40" s="21"/>
      <c r="AN40" s="21"/>
      <c r="AO40" s="21"/>
      <c r="AP40" s="21"/>
      <c r="AQ40" s="21"/>
      <c r="AR40" s="22"/>
      <c r="AS40" s="22"/>
      <c r="AT40" s="22"/>
      <c r="AU40" s="22"/>
      <c r="AV40" s="22"/>
    </row>
    <row r="41" spans="1:48" x14ac:dyDescent="0.45">
      <c r="C41" s="12" t="s">
        <v>75</v>
      </c>
      <c r="D41" s="17">
        <v>1420.747479079497</v>
      </c>
      <c r="E41" s="17">
        <v>1355.6666651468429</v>
      </c>
      <c r="F41" s="17">
        <v>1194.6877148732051</v>
      </c>
      <c r="G41" s="17">
        <v>474.93658409133229</v>
      </c>
      <c r="H41" s="17">
        <v>710.57600579280961</v>
      </c>
      <c r="I41" s="17">
        <v>504.74663623095307</v>
      </c>
      <c r="J41" s="17">
        <v>625.86151735635303</v>
      </c>
      <c r="K41" s="17">
        <v>1071.6900168780739</v>
      </c>
      <c r="L41" s="17">
        <v>404.04682227567861</v>
      </c>
      <c r="M41" s="17">
        <v>272.98576467835278</v>
      </c>
      <c r="N41" s="17">
        <v>235.33171933534521</v>
      </c>
      <c r="O41" s="17">
        <v>193.21714311712071</v>
      </c>
      <c r="P41" s="17">
        <v>297.43299313033413</v>
      </c>
      <c r="Q41" s="17">
        <v>307.00946585120812</v>
      </c>
      <c r="R41" s="17">
        <v>699.03109037798902</v>
      </c>
      <c r="S41" s="17">
        <v>680.44869545990639</v>
      </c>
      <c r="T41" s="17">
        <v>731.49728111675347</v>
      </c>
      <c r="U41" s="17">
        <v>465.29741602369722</v>
      </c>
      <c r="V41" s="17">
        <v>471.60050155056149</v>
      </c>
      <c r="W41" s="17">
        <v>363.97347710763978</v>
      </c>
      <c r="X41" s="17">
        <v>396.36102133099001</v>
      </c>
      <c r="Y41" s="17">
        <v>636.92483067539638</v>
      </c>
      <c r="Z41" s="18">
        <v>2167</v>
      </c>
      <c r="AA41" s="18">
        <v>706</v>
      </c>
      <c r="AB41" s="18">
        <v>1266</v>
      </c>
      <c r="AC41" s="19">
        <v>1754.635</v>
      </c>
      <c r="AD41" s="19">
        <v>1708.212</v>
      </c>
      <c r="AE41" s="19">
        <v>1944.4960000000001</v>
      </c>
      <c r="AF41" s="19">
        <v>1730.4849999999999</v>
      </c>
      <c r="AG41" s="19">
        <v>1695.4829999999999</v>
      </c>
      <c r="AH41" s="19">
        <v>1935.595</v>
      </c>
      <c r="AI41" s="20">
        <v>208.8611210389351</v>
      </c>
      <c r="AJ41" s="20">
        <v>127.3310504580454</v>
      </c>
      <c r="AK41" s="20">
        <v>136.33702085919549</v>
      </c>
      <c r="AL41" s="21">
        <v>639.33000000000004</v>
      </c>
      <c r="AM41" s="21">
        <v>198.17</v>
      </c>
      <c r="AN41" s="21">
        <v>296.77999999999997</v>
      </c>
      <c r="AO41" s="21">
        <v>309.45</v>
      </c>
      <c r="AP41" s="21">
        <v>201.94794274631801</v>
      </c>
      <c r="AQ41" s="21">
        <v>208.5175135156145</v>
      </c>
      <c r="AR41" s="22">
        <v>303</v>
      </c>
      <c r="AS41" s="22">
        <v>334.5</v>
      </c>
      <c r="AT41" s="22">
        <v>449.5</v>
      </c>
      <c r="AU41" s="22">
        <v>490</v>
      </c>
      <c r="AV41" s="22">
        <v>630</v>
      </c>
    </row>
    <row r="42" spans="1:48" x14ac:dyDescent="0.45">
      <c r="C42" s="12" t="s">
        <v>76</v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8">
        <v>456</v>
      </c>
      <c r="AA42" s="18">
        <v>145</v>
      </c>
      <c r="AB42" s="18">
        <v>221</v>
      </c>
      <c r="AC42" s="19">
        <v>481.03539999999998</v>
      </c>
      <c r="AD42" s="19">
        <v>476.9325</v>
      </c>
      <c r="AE42" s="19">
        <v>539.81150000000002</v>
      </c>
      <c r="AF42" s="19">
        <v>482.5335</v>
      </c>
      <c r="AG42" s="19">
        <v>489.38709999999998</v>
      </c>
      <c r="AH42" s="19">
        <v>516.94399999999996</v>
      </c>
      <c r="AI42" s="20">
        <v>3.475516133959303</v>
      </c>
      <c r="AJ42" s="20">
        <v>1.598503912265921</v>
      </c>
      <c r="AK42" s="20">
        <v>2.8322144992166178</v>
      </c>
      <c r="AL42" s="21"/>
      <c r="AM42" s="21"/>
      <c r="AN42" s="21"/>
      <c r="AO42" s="21"/>
      <c r="AP42" s="21"/>
      <c r="AQ42" s="21"/>
      <c r="AR42" s="22"/>
      <c r="AS42" s="22"/>
      <c r="AT42" s="22"/>
      <c r="AU42" s="22"/>
      <c r="AV42" s="22"/>
    </row>
    <row r="43" spans="1:48" x14ac:dyDescent="0.45">
      <c r="C43" s="12" t="s">
        <v>77</v>
      </c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8">
        <v>73</v>
      </c>
      <c r="AA43" s="18">
        <v>27</v>
      </c>
      <c r="AB43" s="18">
        <v>20</v>
      </c>
      <c r="AC43" s="19"/>
      <c r="AD43" s="19"/>
      <c r="AE43" s="19"/>
      <c r="AF43" s="19"/>
      <c r="AG43" s="19"/>
      <c r="AH43" s="19"/>
      <c r="AI43" s="20">
        <v>26.219734917478679</v>
      </c>
      <c r="AJ43" s="20">
        <v>16.686809281920389</v>
      </c>
      <c r="AK43" s="20">
        <v>26.081801627211721</v>
      </c>
      <c r="AL43" s="21"/>
      <c r="AM43" s="21"/>
      <c r="AN43" s="21"/>
      <c r="AO43" s="21"/>
      <c r="AP43" s="21"/>
      <c r="AQ43" s="21"/>
      <c r="AR43" s="22"/>
      <c r="AS43" s="22"/>
      <c r="AT43" s="22"/>
      <c r="AU43" s="22"/>
      <c r="AV43" s="22"/>
    </row>
    <row r="44" spans="1:48" x14ac:dyDescent="0.45">
      <c r="C44" s="12" t="s">
        <v>78</v>
      </c>
      <c r="D44" s="17">
        <v>130.3291046778395</v>
      </c>
      <c r="E44" s="17">
        <v>202.86506952771191</v>
      </c>
      <c r="F44" s="17">
        <v>183.28001828071689</v>
      </c>
      <c r="G44" s="17">
        <v>63.42169801095519</v>
      </c>
      <c r="H44" s="17">
        <v>100.30361935044149</v>
      </c>
      <c r="I44" s="17">
        <v>114.22384755976699</v>
      </c>
      <c r="J44" s="17">
        <v>121.78508095068381</v>
      </c>
      <c r="K44" s="17">
        <v>86.595111189734666</v>
      </c>
      <c r="L44" s="17">
        <v>78.537978706556174</v>
      </c>
      <c r="M44" s="17">
        <v>69.64464646896225</v>
      </c>
      <c r="N44" s="17">
        <v>49.414850882113598</v>
      </c>
      <c r="O44" s="17">
        <v>47.728773965242318</v>
      </c>
      <c r="P44" s="17">
        <v>136.18539414042061</v>
      </c>
      <c r="Q44" s="17">
        <v>111.9662403409008</v>
      </c>
      <c r="R44" s="17">
        <v>166.14664339323119</v>
      </c>
      <c r="S44" s="17">
        <v>120.492323728152</v>
      </c>
      <c r="T44" s="17">
        <v>169.03377360861009</v>
      </c>
      <c r="U44" s="17">
        <v>124.4142025885736</v>
      </c>
      <c r="V44" s="17">
        <v>119.9339430928101</v>
      </c>
      <c r="W44" s="17">
        <v>89.020369947296288</v>
      </c>
      <c r="X44" s="17">
        <v>115.95391056099</v>
      </c>
      <c r="Y44" s="17">
        <v>151.22916825170441</v>
      </c>
      <c r="Z44" s="18">
        <v>543</v>
      </c>
      <c r="AA44" s="18">
        <v>229</v>
      </c>
      <c r="AB44" s="18">
        <v>278</v>
      </c>
      <c r="AC44" s="19">
        <v>423.55829999999997</v>
      </c>
      <c r="AD44" s="19">
        <v>407.50130000000001</v>
      </c>
      <c r="AE44" s="19">
        <v>366.00450000000001</v>
      </c>
      <c r="AF44" s="19">
        <v>433.851</v>
      </c>
      <c r="AG44" s="19">
        <v>403.0016</v>
      </c>
      <c r="AH44" s="19">
        <v>376.85640000000001</v>
      </c>
      <c r="AI44" s="20">
        <v>11.150908545636099</v>
      </c>
      <c r="AJ44" s="20">
        <v>27.02155727859753</v>
      </c>
      <c r="AK44" s="20">
        <v>22.78938079470478</v>
      </c>
      <c r="AL44" s="21">
        <v>22.12</v>
      </c>
      <c r="AM44" s="21"/>
      <c r="AN44" s="21">
        <v>37.69</v>
      </c>
      <c r="AO44" s="21">
        <v>40.159999999999997</v>
      </c>
      <c r="AP44" s="21">
        <v>89.709538385801537</v>
      </c>
      <c r="AQ44" s="21"/>
      <c r="AR44" s="22">
        <v>39</v>
      </c>
      <c r="AS44" s="22">
        <v>43</v>
      </c>
      <c r="AT44" s="22">
        <v>69.5</v>
      </c>
      <c r="AU44" s="22">
        <v>85</v>
      </c>
      <c r="AV44" s="22">
        <v>105</v>
      </c>
    </row>
    <row r="45" spans="1:48" x14ac:dyDescent="0.45"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8"/>
      <c r="AA45" s="18"/>
      <c r="AB45" s="18"/>
      <c r="AC45" s="19"/>
      <c r="AD45" s="19"/>
      <c r="AE45" s="19"/>
      <c r="AF45" s="19"/>
      <c r="AG45" s="19"/>
      <c r="AH45" s="19"/>
      <c r="AI45" s="20"/>
      <c r="AJ45" s="20"/>
      <c r="AK45" s="20"/>
      <c r="AL45" s="21"/>
      <c r="AM45" s="21"/>
      <c r="AN45" s="21"/>
      <c r="AO45" s="21"/>
      <c r="AP45" s="21"/>
      <c r="AQ45" s="21"/>
      <c r="AR45" s="22"/>
      <c r="AS45" s="22"/>
      <c r="AT45" s="22"/>
      <c r="AU45" s="22"/>
      <c r="AV45" s="22"/>
    </row>
    <row r="46" spans="1:48" x14ac:dyDescent="0.45">
      <c r="C46" s="12" t="s">
        <v>79</v>
      </c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8"/>
      <c r="AA46" s="18"/>
      <c r="AB46" s="18"/>
      <c r="AC46" s="19"/>
      <c r="AD46" s="19"/>
      <c r="AE46" s="19"/>
      <c r="AF46" s="19"/>
      <c r="AG46" s="19"/>
      <c r="AH46" s="19"/>
      <c r="AI46" s="20"/>
      <c r="AJ46" s="20"/>
      <c r="AK46" s="20"/>
      <c r="AL46" s="21"/>
      <c r="AM46" s="21"/>
      <c r="AN46" s="21"/>
      <c r="AO46" s="21"/>
      <c r="AP46" s="21"/>
      <c r="AQ46" s="21"/>
      <c r="AR46" s="22"/>
      <c r="AS46" s="22"/>
      <c r="AT46" s="22"/>
      <c r="AU46" s="22"/>
      <c r="AV46" s="22"/>
    </row>
    <row r="47" spans="1:48" x14ac:dyDescent="0.45">
      <c r="C47" s="12" t="s">
        <v>80</v>
      </c>
      <c r="D47" s="17">
        <f t="shared" ref="D47:Y47" si="13">D$39*($Z$40/$Z$39)</f>
        <v>826.54964487012614</v>
      </c>
      <c r="E47" s="17">
        <f t="shared" si="13"/>
        <v>823.1650400692954</v>
      </c>
      <c r="F47" s="17">
        <f t="shared" si="13"/>
        <v>1050.9863861187041</v>
      </c>
      <c r="G47" s="17">
        <f t="shared" si="13"/>
        <v>426.16831317688906</v>
      </c>
      <c r="H47" s="17">
        <f t="shared" si="13"/>
        <v>632.92736837577559</v>
      </c>
      <c r="I47" s="17">
        <f t="shared" si="13"/>
        <v>621.39715752882432</v>
      </c>
      <c r="J47" s="17">
        <f t="shared" si="13"/>
        <v>860.78655080245585</v>
      </c>
      <c r="K47" s="17">
        <f t="shared" si="13"/>
        <v>721.22840448935858</v>
      </c>
      <c r="L47" s="17">
        <f t="shared" si="13"/>
        <v>536.16155292544113</v>
      </c>
      <c r="M47" s="17">
        <f t="shared" si="13"/>
        <v>382.10655708182634</v>
      </c>
      <c r="N47" s="17">
        <f t="shared" si="13"/>
        <v>310.28169002548037</v>
      </c>
      <c r="O47" s="17">
        <f t="shared" si="13"/>
        <v>240.14191975008507</v>
      </c>
      <c r="P47" s="17">
        <f t="shared" si="13"/>
        <v>401.85734580940471</v>
      </c>
      <c r="Q47" s="17">
        <f t="shared" si="13"/>
        <v>414.51136199375361</v>
      </c>
      <c r="R47" s="17">
        <f t="shared" si="13"/>
        <v>639.30891790238854</v>
      </c>
      <c r="S47" s="17">
        <f t="shared" si="13"/>
        <v>907.95046294380143</v>
      </c>
      <c r="T47" s="17">
        <f t="shared" si="13"/>
        <v>712.89155515157654</v>
      </c>
      <c r="U47" s="17">
        <f t="shared" si="13"/>
        <v>594.81292988115661</v>
      </c>
      <c r="V47" s="17">
        <f t="shared" si="13"/>
        <v>597.82170549539092</v>
      </c>
      <c r="W47" s="17">
        <f t="shared" si="13"/>
        <v>403.6737154139729</v>
      </c>
      <c r="X47" s="17">
        <f t="shared" si="13"/>
        <v>644.08134734264445</v>
      </c>
      <c r="Y47" s="17">
        <f t="shared" si="13"/>
        <v>846.68368203362593</v>
      </c>
      <c r="Z47" s="18">
        <v>2221</v>
      </c>
      <c r="AA47" s="18">
        <v>357</v>
      </c>
      <c r="AB47" s="18">
        <v>804</v>
      </c>
      <c r="AC47" s="19">
        <f t="shared" ref="AC47:AV47" si="14">AC$39*($Z$40/$Z$39)</f>
        <v>1906.5090766255958</v>
      </c>
      <c r="AD47" s="19">
        <f t="shared" si="14"/>
        <v>1905.3669165392569</v>
      </c>
      <c r="AE47" s="19">
        <f t="shared" si="14"/>
        <v>2009.3668045687562</v>
      </c>
      <c r="AF47" s="19">
        <f t="shared" si="14"/>
        <v>1956.5671687202087</v>
      </c>
      <c r="AG47" s="19">
        <f t="shared" si="14"/>
        <v>1945.7508048385646</v>
      </c>
      <c r="AH47" s="19">
        <f t="shared" si="14"/>
        <v>1953.2020111520819</v>
      </c>
      <c r="AI47" s="20">
        <f t="shared" si="14"/>
        <v>164.03046591302314</v>
      </c>
      <c r="AJ47" s="20">
        <f t="shared" si="14"/>
        <v>97.02640738291997</v>
      </c>
      <c r="AK47" s="20">
        <f t="shared" si="14"/>
        <v>116.60091871494231</v>
      </c>
      <c r="AL47" s="21">
        <f t="shared" si="14"/>
        <v>295.14191653925712</v>
      </c>
      <c r="AM47" s="21">
        <f t="shared" si="14"/>
        <v>267.02136792877053</v>
      </c>
      <c r="AN47" s="21">
        <f t="shared" si="14"/>
        <v>303.43146595916897</v>
      </c>
      <c r="AO47" s="21">
        <f t="shared" si="14"/>
        <v>267.28503552477736</v>
      </c>
      <c r="AP47" s="21">
        <f t="shared" si="14"/>
        <v>352.56012777543293</v>
      </c>
      <c r="AQ47" s="21">
        <f t="shared" si="14"/>
        <v>299.27002646202953</v>
      </c>
      <c r="AR47" s="22">
        <f t="shared" si="14"/>
        <v>285.34027340588182</v>
      </c>
      <c r="AS47" s="22">
        <f t="shared" si="14"/>
        <v>340.27102257397246</v>
      </c>
      <c r="AT47" s="22">
        <f t="shared" si="14"/>
        <v>511.85470815720839</v>
      </c>
      <c r="AU47" s="22">
        <f t="shared" si="14"/>
        <v>581.9663189135714</v>
      </c>
      <c r="AV47" s="22">
        <f t="shared" si="14"/>
        <v>778.11903048835325</v>
      </c>
    </row>
    <row r="48" spans="1:48" x14ac:dyDescent="0.45">
      <c r="C48" s="12" t="s">
        <v>81</v>
      </c>
      <c r="D48" s="17">
        <f t="shared" ref="D48:Y48" si="15">D$39*($Z$41/$Z$39)</f>
        <v>806.45343558467516</v>
      </c>
      <c r="E48" s="17">
        <f t="shared" si="15"/>
        <v>803.15112194064079</v>
      </c>
      <c r="F48" s="17">
        <f t="shared" si="15"/>
        <v>1025.4333627731796</v>
      </c>
      <c r="G48" s="17">
        <f t="shared" si="15"/>
        <v>415.8067242928044</v>
      </c>
      <c r="H48" s="17">
        <f t="shared" si="15"/>
        <v>617.53876959491481</v>
      </c>
      <c r="I48" s="17">
        <f t="shared" si="15"/>
        <v>606.28889705761469</v>
      </c>
      <c r="J48" s="17">
        <f t="shared" si="15"/>
        <v>839.85792687479602</v>
      </c>
      <c r="K48" s="17">
        <f t="shared" si="15"/>
        <v>703.69290973815407</v>
      </c>
      <c r="L48" s="17">
        <f t="shared" si="15"/>
        <v>523.12565744683968</v>
      </c>
      <c r="M48" s="17">
        <f t="shared" si="15"/>
        <v>372.81625808028713</v>
      </c>
      <c r="N48" s="17">
        <f t="shared" si="15"/>
        <v>302.73769576101574</v>
      </c>
      <c r="O48" s="17">
        <f t="shared" si="15"/>
        <v>234.3032598372059</v>
      </c>
      <c r="P48" s="17">
        <f t="shared" si="15"/>
        <v>392.08683852723095</v>
      </c>
      <c r="Q48" s="17">
        <f t="shared" si="15"/>
        <v>404.43319290430622</v>
      </c>
      <c r="R48" s="17">
        <f t="shared" si="15"/>
        <v>623.76516213168668</v>
      </c>
      <c r="S48" s="17">
        <f t="shared" si="15"/>
        <v>885.87512525854015</v>
      </c>
      <c r="T48" s="17">
        <f t="shared" si="15"/>
        <v>695.55875732258733</v>
      </c>
      <c r="U48" s="17">
        <f t="shared" si="15"/>
        <v>580.35102163550937</v>
      </c>
      <c r="V48" s="17">
        <f t="shared" si="15"/>
        <v>583.28664376790289</v>
      </c>
      <c r="W48" s="17">
        <f t="shared" si="15"/>
        <v>393.8590460612694</v>
      </c>
      <c r="X48" s="17">
        <f t="shared" si="15"/>
        <v>628.42155771792466</v>
      </c>
      <c r="Y48" s="17">
        <f t="shared" si="15"/>
        <v>826.09794640561347</v>
      </c>
      <c r="Z48" s="18">
        <v>2167</v>
      </c>
      <c r="AA48" s="18">
        <v>706</v>
      </c>
      <c r="AB48" s="18">
        <v>1266</v>
      </c>
      <c r="AC48" s="19">
        <f t="shared" ref="AC48:AV48" si="16">AC$39*($Z$41/$Z$39)</f>
        <v>1860.1554115478011</v>
      </c>
      <c r="AD48" s="19">
        <f t="shared" si="16"/>
        <v>1859.0410212249301</v>
      </c>
      <c r="AE48" s="19">
        <f t="shared" si="16"/>
        <v>1960.5123212519111</v>
      </c>
      <c r="AF48" s="19">
        <f t="shared" si="16"/>
        <v>1908.9964226099469</v>
      </c>
      <c r="AG48" s="19">
        <f t="shared" si="16"/>
        <v>1898.4430410108823</v>
      </c>
      <c r="AH48" s="19">
        <f t="shared" si="16"/>
        <v>1905.7130833708068</v>
      </c>
      <c r="AI48" s="20">
        <f t="shared" si="16"/>
        <v>160.04233211774928</v>
      </c>
      <c r="AJ48" s="20">
        <f t="shared" si="16"/>
        <v>94.667368211970995</v>
      </c>
      <c r="AK48" s="20">
        <f t="shared" si="16"/>
        <v>113.76595716131473</v>
      </c>
      <c r="AL48" s="21">
        <f t="shared" si="16"/>
        <v>287.96602122493027</v>
      </c>
      <c r="AM48" s="21">
        <f t="shared" si="16"/>
        <v>260.5291779836316</v>
      </c>
      <c r="AN48" s="21">
        <f t="shared" si="16"/>
        <v>296.05402374314235</v>
      </c>
      <c r="AO48" s="21">
        <f t="shared" si="16"/>
        <v>260.78643493119881</v>
      </c>
      <c r="AP48" s="21">
        <f t="shared" si="16"/>
        <v>343.98820211137468</v>
      </c>
      <c r="AQ48" s="21">
        <f t="shared" si="16"/>
        <v>291.99376287402885</v>
      </c>
      <c r="AR48" s="22">
        <f t="shared" si="16"/>
        <v>278.40268909074558</v>
      </c>
      <c r="AS48" s="22">
        <f t="shared" si="16"/>
        <v>331.99788650058457</v>
      </c>
      <c r="AT48" s="22">
        <f t="shared" si="16"/>
        <v>499.40979404622715</v>
      </c>
      <c r="AU48" s="22">
        <f t="shared" si="16"/>
        <v>567.81675510387629</v>
      </c>
      <c r="AV48" s="22">
        <f t="shared" si="16"/>
        <v>759.20033276373772</v>
      </c>
    </row>
    <row r="49" spans="3:48" x14ac:dyDescent="0.45">
      <c r="C49" s="12" t="s">
        <v>82</v>
      </c>
      <c r="D49" s="17">
        <f t="shared" ref="D49:Y49" si="17">D$39*($Z$42/$Z$39)</f>
        <v>169.70132285492011</v>
      </c>
      <c r="E49" s="17">
        <f t="shared" si="17"/>
        <v>169.00641975308363</v>
      </c>
      <c r="F49" s="17">
        <f t="shared" si="17"/>
        <v>215.781086028874</v>
      </c>
      <c r="G49" s="17">
        <f t="shared" si="17"/>
        <v>87.497861687825946</v>
      </c>
      <c r="H49" s="17">
        <f t="shared" si="17"/>
        <v>129.94816748282472</v>
      </c>
      <c r="I49" s="17">
        <f t="shared" si="17"/>
        <v>127.58086620132548</v>
      </c>
      <c r="J49" s="17">
        <f t="shared" si="17"/>
        <v>176.73060205579466</v>
      </c>
      <c r="K49" s="17">
        <f t="shared" si="17"/>
        <v>148.07751123239422</v>
      </c>
      <c r="L49" s="17">
        <f t="shared" si="17"/>
        <v>110.08089515263447</v>
      </c>
      <c r="M49" s="17">
        <f t="shared" si="17"/>
        <v>78.451413790775703</v>
      </c>
      <c r="N49" s="17">
        <f t="shared" si="17"/>
        <v>63.704840455479086</v>
      </c>
      <c r="O49" s="17">
        <f t="shared" si="17"/>
        <v>49.304239264312827</v>
      </c>
      <c r="P49" s="17">
        <f t="shared" si="17"/>
        <v>82.506505938355943</v>
      </c>
      <c r="Q49" s="17">
        <f t="shared" si="17"/>
        <v>85.104538977555904</v>
      </c>
      <c r="R49" s="17">
        <f t="shared" si="17"/>
        <v>131.25838206370517</v>
      </c>
      <c r="S49" s="17">
        <f t="shared" si="17"/>
        <v>186.41396267553964</v>
      </c>
      <c r="T49" s="17">
        <f t="shared" si="17"/>
        <v>146.36584833368704</v>
      </c>
      <c r="U49" s="17">
        <f t="shared" si="17"/>
        <v>122.1227807410209</v>
      </c>
      <c r="V49" s="17">
        <f t="shared" si="17"/>
        <v>122.74052125434413</v>
      </c>
      <c r="W49" s="17">
        <f t="shared" si="17"/>
        <v>82.879430089496466</v>
      </c>
      <c r="X49" s="17">
        <f t="shared" si="17"/>
        <v>132.23822349763435</v>
      </c>
      <c r="Y49" s="17">
        <f t="shared" si="17"/>
        <v>173.83510085877239</v>
      </c>
      <c r="Z49" s="18">
        <v>456</v>
      </c>
      <c r="AA49" s="18">
        <v>145</v>
      </c>
      <c r="AB49" s="18">
        <v>221</v>
      </c>
      <c r="AC49" s="19">
        <f t="shared" ref="AC49:AV49" si="18">AC$39*($Z$42/$Z$39)</f>
        <v>391.4309495458225</v>
      </c>
      <c r="AD49" s="19">
        <f t="shared" si="18"/>
        <v>391.19644932098208</v>
      </c>
      <c r="AE49" s="19">
        <f t="shared" si="18"/>
        <v>412.54897023113591</v>
      </c>
      <c r="AF49" s="19">
        <f t="shared" si="18"/>
        <v>401.70852270887673</v>
      </c>
      <c r="AG49" s="19">
        <f t="shared" si="18"/>
        <v>399.48778343376205</v>
      </c>
      <c r="AH49" s="19">
        <f t="shared" si="18"/>
        <v>401.01761237521362</v>
      </c>
      <c r="AI49" s="20">
        <f t="shared" si="18"/>
        <v>33.677574271201514</v>
      </c>
      <c r="AJ49" s="20">
        <f t="shared" si="18"/>
        <v>19.920775221346922</v>
      </c>
      <c r="AK49" s="20">
        <f t="shared" si="18"/>
        <v>23.939675341744124</v>
      </c>
      <c r="AL49" s="21">
        <f t="shared" si="18"/>
        <v>60.596449320982103</v>
      </c>
      <c r="AM49" s="21">
        <f t="shared" si="18"/>
        <v>54.822937314506703</v>
      </c>
      <c r="AN49" s="21">
        <f t="shared" si="18"/>
        <v>62.298400935335913</v>
      </c>
      <c r="AO49" s="21">
        <f t="shared" si="18"/>
        <v>54.877071679107836</v>
      </c>
      <c r="AP49" s="21">
        <f t="shared" si="18"/>
        <v>72.385150052047479</v>
      </c>
      <c r="AQ49" s="21">
        <f t="shared" si="18"/>
        <v>61.444003632006073</v>
      </c>
      <c r="AR49" s="22">
        <f t="shared" si="18"/>
        <v>58.58404532781725</v>
      </c>
      <c r="AS49" s="22">
        <f t="shared" si="18"/>
        <v>69.862037953053331</v>
      </c>
      <c r="AT49" s="22">
        <f t="shared" si="18"/>
        <v>105.0903858260635</v>
      </c>
      <c r="AU49" s="22">
        <f t="shared" si="18"/>
        <v>119.48520550409211</v>
      </c>
      <c r="AV49" s="22">
        <f t="shared" si="18"/>
        <v>159.75789189675331</v>
      </c>
    </row>
    <row r="50" spans="3:48" x14ac:dyDescent="0.45">
      <c r="C50" s="12" t="s">
        <v>83</v>
      </c>
      <c r="D50" s="17">
        <f t="shared" ref="D50:Y50" si="19">D$39*($Z$43/$Z$39)</f>
        <v>27.1670977377394</v>
      </c>
      <c r="E50" s="17">
        <f t="shared" si="19"/>
        <v>27.055852285033122</v>
      </c>
      <c r="F50" s="17">
        <f t="shared" si="19"/>
        <v>34.543901930060969</v>
      </c>
      <c r="G50" s="17">
        <f t="shared" si="19"/>
        <v>14.007333121077396</v>
      </c>
      <c r="H50" s="17">
        <f t="shared" si="19"/>
        <v>20.803105759311848</v>
      </c>
      <c r="I50" s="17">
        <f t="shared" si="19"/>
        <v>20.424129896264823</v>
      </c>
      <c r="J50" s="17">
        <f t="shared" si="19"/>
        <v>28.292399013318001</v>
      </c>
      <c r="K50" s="17">
        <f t="shared" si="19"/>
        <v>23.705391052554333</v>
      </c>
      <c r="L50" s="17">
        <f t="shared" si="19"/>
        <v>17.622599443294551</v>
      </c>
      <c r="M50" s="17">
        <f t="shared" si="19"/>
        <v>12.559107909488214</v>
      </c>
      <c r="N50" s="17">
        <f t="shared" si="19"/>
        <v>10.198362616776256</v>
      </c>
      <c r="O50" s="17">
        <f t="shared" si="19"/>
        <v>7.893003215558851</v>
      </c>
      <c r="P50" s="17">
        <f t="shared" si="19"/>
        <v>13.208278362938559</v>
      </c>
      <c r="Q50" s="17">
        <f t="shared" si="19"/>
        <v>13.624191546845571</v>
      </c>
      <c r="R50" s="17">
        <f t="shared" si="19"/>
        <v>21.012855023356309</v>
      </c>
      <c r="S50" s="17">
        <f t="shared" si="19"/>
        <v>29.842586130075418</v>
      </c>
      <c r="T50" s="17">
        <f t="shared" si="19"/>
        <v>23.431374842892879</v>
      </c>
      <c r="U50" s="17">
        <f t="shared" si="19"/>
        <v>19.550357443189746</v>
      </c>
      <c r="V50" s="17">
        <f t="shared" si="19"/>
        <v>19.649250113085788</v>
      </c>
      <c r="W50" s="17">
        <f t="shared" si="19"/>
        <v>13.26797893976588</v>
      </c>
      <c r="X50" s="17">
        <f t="shared" si="19"/>
        <v>21.169715603787953</v>
      </c>
      <c r="Y50" s="17">
        <f t="shared" si="19"/>
        <v>27.828864830461367</v>
      </c>
      <c r="Z50" s="18">
        <v>73</v>
      </c>
      <c r="AA50" s="18">
        <v>27</v>
      </c>
      <c r="AB50" s="18">
        <v>20</v>
      </c>
      <c r="AC50" s="19">
        <f t="shared" ref="AC50:AV50" si="20">AC$39*($Z$43/$Z$39)</f>
        <v>62.663287975537365</v>
      </c>
      <c r="AD50" s="19">
        <f t="shared" si="20"/>
        <v>62.625747369367744</v>
      </c>
      <c r="AE50" s="19">
        <f t="shared" si="20"/>
        <v>66.044023743142361</v>
      </c>
      <c r="AF50" s="19">
        <f t="shared" si="20"/>
        <v>64.308601223131575</v>
      </c>
      <c r="AG50" s="19">
        <f t="shared" si="20"/>
        <v>63.953088137422426</v>
      </c>
      <c r="AH50" s="19">
        <f t="shared" si="20"/>
        <v>64.197994963575866</v>
      </c>
      <c r="AI50" s="20">
        <f t="shared" si="20"/>
        <v>5.3913660565739256</v>
      </c>
      <c r="AJ50" s="20">
        <f t="shared" si="20"/>
        <v>3.1890714718384325</v>
      </c>
      <c r="AK50" s="20">
        <f t="shared" si="20"/>
        <v>3.8324480262002654</v>
      </c>
      <c r="AL50" s="21">
        <f t="shared" si="20"/>
        <v>9.7007473693677486</v>
      </c>
      <c r="AM50" s="21">
        <f t="shared" si="20"/>
        <v>8.7764789999100632</v>
      </c>
      <c r="AN50" s="21">
        <f t="shared" si="20"/>
        <v>9.9732089216656163</v>
      </c>
      <c r="AO50" s="21">
        <f t="shared" si="20"/>
        <v>8.785145246874718</v>
      </c>
      <c r="AP50" s="21">
        <f t="shared" si="20"/>
        <v>11.587973582893563</v>
      </c>
      <c r="AQ50" s="21">
        <f t="shared" si="20"/>
        <v>9.8364304060009715</v>
      </c>
      <c r="AR50" s="22">
        <f t="shared" si="20"/>
        <v>9.3785862037953045</v>
      </c>
      <c r="AS50" s="22">
        <f t="shared" si="20"/>
        <v>11.184054321431782</v>
      </c>
      <c r="AT50" s="22">
        <f t="shared" si="20"/>
        <v>16.823680187067183</v>
      </c>
      <c r="AU50" s="22">
        <f t="shared" si="20"/>
        <v>19.128114039032287</v>
      </c>
      <c r="AV50" s="22">
        <f t="shared" si="20"/>
        <v>25.575276553646908</v>
      </c>
    </row>
    <row r="51" spans="3:48" x14ac:dyDescent="0.45">
      <c r="C51" s="12" t="s">
        <v>84</v>
      </c>
      <c r="D51" s="17">
        <f t="shared" ref="D51:Y51" si="21">D$39*($Z$44/$Z$39)</f>
        <v>202.07854892592459</v>
      </c>
      <c r="E51" s="17">
        <f t="shared" si="21"/>
        <v>201.2510656270272</v>
      </c>
      <c r="F51" s="17">
        <f t="shared" si="21"/>
        <v>256.94984586333021</v>
      </c>
      <c r="G51" s="17">
        <f t="shared" si="21"/>
        <v>104.19153266774009</v>
      </c>
      <c r="H51" s="17">
        <f t="shared" si="21"/>
        <v>154.74090996310048</v>
      </c>
      <c r="I51" s="17">
        <f t="shared" si="21"/>
        <v>151.92195251605204</v>
      </c>
      <c r="J51" s="17">
        <f t="shared" si="21"/>
        <v>210.44894060591335</v>
      </c>
      <c r="K51" s="17">
        <f t="shared" si="21"/>
        <v>176.32914166489047</v>
      </c>
      <c r="L51" s="17">
        <f t="shared" si="21"/>
        <v>131.08317120149235</v>
      </c>
      <c r="M51" s="17">
        <f t="shared" si="21"/>
        <v>93.419117737700006</v>
      </c>
      <c r="N51" s="17">
        <f t="shared" si="21"/>
        <v>75.859053437116543</v>
      </c>
      <c r="O51" s="17">
        <f t="shared" si="21"/>
        <v>58.710969123951458</v>
      </c>
      <c r="P51" s="17">
        <f t="shared" si="21"/>
        <v>98.247878781858063</v>
      </c>
      <c r="Q51" s="17">
        <f t="shared" si="21"/>
        <v>101.34158917722117</v>
      </c>
      <c r="R51" s="17">
        <f t="shared" si="21"/>
        <v>156.30109969428051</v>
      </c>
      <c r="S51" s="17">
        <f t="shared" si="21"/>
        <v>221.97978450179389</v>
      </c>
      <c r="T51" s="17">
        <f t="shared" si="21"/>
        <v>174.29091150261416</v>
      </c>
      <c r="U51" s="17">
        <f t="shared" si="21"/>
        <v>145.4225218034525</v>
      </c>
      <c r="V51" s="17">
        <f t="shared" si="21"/>
        <v>146.15812070418608</v>
      </c>
      <c r="W51" s="17">
        <f t="shared" si="21"/>
        <v>98.691952935518813</v>
      </c>
      <c r="X51" s="17">
        <f t="shared" si="21"/>
        <v>157.467884559683</v>
      </c>
      <c r="Y51" s="17">
        <f t="shared" si="21"/>
        <v>207.00100825945921</v>
      </c>
      <c r="Z51" s="18">
        <v>543</v>
      </c>
      <c r="AA51" s="18">
        <v>229</v>
      </c>
      <c r="AB51" s="18">
        <v>278</v>
      </c>
      <c r="AC51" s="19">
        <f t="shared" ref="AC51:AV51" si="22">AC$39*($Z$44/$Z$39)</f>
        <v>466.11185439338072</v>
      </c>
      <c r="AD51" s="19">
        <f t="shared" si="22"/>
        <v>465.83261399406416</v>
      </c>
      <c r="AE51" s="19">
        <f t="shared" si="22"/>
        <v>491.25897113049734</v>
      </c>
      <c r="AF51" s="19">
        <f t="shared" si="22"/>
        <v>478.35028033096501</v>
      </c>
      <c r="AG51" s="19">
        <f t="shared" si="22"/>
        <v>475.70584737836134</v>
      </c>
      <c r="AH51" s="19">
        <f t="shared" si="22"/>
        <v>477.52755157837936</v>
      </c>
      <c r="AI51" s="20">
        <f t="shared" si="22"/>
        <v>40.102900941364958</v>
      </c>
      <c r="AJ51" s="20">
        <f t="shared" si="22"/>
        <v>23.721449441209163</v>
      </c>
      <c r="AK51" s="20">
        <f t="shared" si="22"/>
        <v>28.507113400366357</v>
      </c>
      <c r="AL51" s="21">
        <f t="shared" si="22"/>
        <v>72.157613994064207</v>
      </c>
      <c r="AM51" s="21">
        <f t="shared" si="22"/>
        <v>65.282576670563898</v>
      </c>
      <c r="AN51" s="21">
        <f t="shared" si="22"/>
        <v>74.184280061156571</v>
      </c>
      <c r="AO51" s="21">
        <f t="shared" si="22"/>
        <v>65.34703930209551</v>
      </c>
      <c r="AP51" s="21">
        <f t="shared" si="22"/>
        <v>86.19547473303021</v>
      </c>
      <c r="AQ51" s="21">
        <f t="shared" si="22"/>
        <v>73.166872746007229</v>
      </c>
      <c r="AR51" s="22">
        <f t="shared" si="22"/>
        <v>69.761264502203431</v>
      </c>
      <c r="AS51" s="22">
        <f t="shared" si="22"/>
        <v>83.190979404622723</v>
      </c>
      <c r="AT51" s="22">
        <f t="shared" si="22"/>
        <v>125.14052522708876</v>
      </c>
      <c r="AU51" s="22">
        <f t="shared" si="22"/>
        <v>142.28172497526757</v>
      </c>
      <c r="AV51" s="22">
        <f t="shared" si="22"/>
        <v>190.23801600863388</v>
      </c>
    </row>
    <row r="52" spans="3:48" x14ac:dyDescent="0.45"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8"/>
      <c r="AA52" s="18"/>
      <c r="AB52" s="18"/>
      <c r="AC52" s="19"/>
      <c r="AD52" s="19"/>
      <c r="AE52" s="19"/>
      <c r="AF52" s="19"/>
      <c r="AG52" s="19"/>
      <c r="AH52" s="19"/>
      <c r="AI52" s="20"/>
      <c r="AJ52" s="20"/>
      <c r="AK52" s="20"/>
      <c r="AL52" s="21"/>
      <c r="AM52" s="21"/>
      <c r="AN52" s="21"/>
      <c r="AO52" s="21"/>
      <c r="AP52" s="21"/>
      <c r="AQ52" s="21"/>
      <c r="AR52" s="22"/>
      <c r="AS52" s="22"/>
      <c r="AT52" s="22"/>
      <c r="AU52" s="22"/>
      <c r="AV52" s="22"/>
    </row>
    <row r="53" spans="3:48" x14ac:dyDescent="0.45">
      <c r="C53" s="12" t="s">
        <v>85</v>
      </c>
      <c r="D53" s="17">
        <f t="shared" ref="D53:AV53" si="23">D39/D8*1000000</f>
        <v>821.66243886279346</v>
      </c>
      <c r="E53" s="17">
        <f t="shared" si="23"/>
        <v>495.82332891844254</v>
      </c>
      <c r="F53" s="17">
        <f t="shared" si="23"/>
        <v>746.22502329928022</v>
      </c>
      <c r="G53" s="17">
        <f t="shared" si="23"/>
        <v>561.62358638295825</v>
      </c>
      <c r="H53" s="17">
        <f t="shared" si="23"/>
        <v>725.71000626079581</v>
      </c>
      <c r="I53" s="17">
        <f t="shared" si="23"/>
        <v>672.17439419924358</v>
      </c>
      <c r="J53" s="17">
        <f t="shared" si="23"/>
        <v>931.73703114443504</v>
      </c>
      <c r="K53" s="17">
        <f t="shared" si="23"/>
        <v>865.48743544600961</v>
      </c>
      <c r="L53" s="17">
        <f t="shared" si="23"/>
        <v>592.72221337778899</v>
      </c>
      <c r="M53" s="17">
        <f t="shared" si="23"/>
        <v>482.15614654273168</v>
      </c>
      <c r="N53" s="17">
        <f t="shared" si="23"/>
        <v>455.73354954936207</v>
      </c>
      <c r="O53" s="17">
        <f t="shared" si="23"/>
        <v>388.59639433210526</v>
      </c>
      <c r="P53" s="17">
        <f t="shared" si="23"/>
        <v>607.62010577967226</v>
      </c>
      <c r="Q53" s="17">
        <f t="shared" si="23"/>
        <v>639.94984627390556</v>
      </c>
      <c r="R53" s="17">
        <f t="shared" si="23"/>
        <v>607.24444129754636</v>
      </c>
      <c r="S53" s="17">
        <f t="shared" si="23"/>
        <v>864.49386799489139</v>
      </c>
      <c r="T53" s="17">
        <f t="shared" si="23"/>
        <v>651.33060796012535</v>
      </c>
      <c r="U53" s="17">
        <f t="shared" si="23"/>
        <v>605.88404434767483</v>
      </c>
      <c r="V53" s="17">
        <f t="shared" si="23"/>
        <v>665.31144694059469</v>
      </c>
      <c r="W53" s="17">
        <f t="shared" si="23"/>
        <v>534.90498209213388</v>
      </c>
      <c r="X53" s="17">
        <f t="shared" si="23"/>
        <v>727.91776382985393</v>
      </c>
      <c r="Y53" s="17">
        <f t="shared" si="23"/>
        <v>823.91634680065033</v>
      </c>
      <c r="Z53" s="18">
        <f t="shared" si="23"/>
        <v>641.74242736432643</v>
      </c>
      <c r="AA53" s="18">
        <f t="shared" si="23"/>
        <v>483.50347945882936</v>
      </c>
      <c r="AB53" s="18">
        <f t="shared" si="23"/>
        <v>521.38140288616762</v>
      </c>
      <c r="AC53" s="19">
        <f t="shared" si="23"/>
        <v>933.34936799704451</v>
      </c>
      <c r="AD53" s="19">
        <f t="shared" si="23"/>
        <v>931.61710640566173</v>
      </c>
      <c r="AE53" s="19">
        <f t="shared" si="23"/>
        <v>1006.4013570339391</v>
      </c>
      <c r="AF53" s="19">
        <f t="shared" si="23"/>
        <v>932.76467198645798</v>
      </c>
      <c r="AG53" s="19">
        <f t="shared" si="23"/>
        <v>913.67140305438011</v>
      </c>
      <c r="AH53" s="19">
        <f t="shared" si="23"/>
        <v>940.17994041227212</v>
      </c>
      <c r="AI53" s="20">
        <f t="shared" si="23"/>
        <v>559.5885714770501</v>
      </c>
      <c r="AJ53" s="20">
        <f t="shared" si="23"/>
        <v>418.49810126394055</v>
      </c>
      <c r="AK53" s="20">
        <f t="shared" si="23"/>
        <v>438.56010572114872</v>
      </c>
      <c r="AL53" s="21">
        <f t="shared" si="23"/>
        <v>739.66187655127021</v>
      </c>
      <c r="AM53" s="21">
        <f t="shared" si="23"/>
        <v>666.2499649316544</v>
      </c>
      <c r="AN53" s="21">
        <f t="shared" si="23"/>
        <v>733.07296817329689</v>
      </c>
      <c r="AO53" s="21">
        <f t="shared" si="23"/>
        <v>640.60769733922052</v>
      </c>
      <c r="AP53" s="21">
        <f t="shared" si="23"/>
        <v>882.42182570567161</v>
      </c>
      <c r="AQ53" s="21">
        <f t="shared" si="23"/>
        <v>745.22499643994013</v>
      </c>
      <c r="AR53" s="22">
        <f t="shared" si="23"/>
        <v>688.058038670933</v>
      </c>
      <c r="AS53" s="22">
        <f t="shared" si="23"/>
        <v>699.00887230398416</v>
      </c>
      <c r="AT53" s="22">
        <f t="shared" si="23"/>
        <v>796.05516996282699</v>
      </c>
      <c r="AU53" s="22">
        <f t="shared" si="23"/>
        <v>782.40379635695501</v>
      </c>
      <c r="AV53" s="22">
        <f t="shared" si="23"/>
        <v>931.16724700779912</v>
      </c>
    </row>
    <row r="54" spans="3:48" x14ac:dyDescent="0.45">
      <c r="C54" s="12" t="s">
        <v>86</v>
      </c>
      <c r="D54" s="17">
        <f t="shared" ref="D54:AV54" si="24">D40/D8*1000000</f>
        <v>7.1448424965956567</v>
      </c>
      <c r="E54" s="17">
        <f t="shared" si="24"/>
        <v>11.324429398570077</v>
      </c>
      <c r="F54" s="17">
        <f t="shared" si="24"/>
        <v>10.426331247804907</v>
      </c>
      <c r="G54" s="17">
        <f t="shared" si="24"/>
        <v>4.9553938959542947</v>
      </c>
      <c r="H54" s="17">
        <f t="shared" si="24"/>
        <v>6.3190402376614099</v>
      </c>
      <c r="I54" s="17">
        <f t="shared" si="24"/>
        <v>7.1491510833391532</v>
      </c>
      <c r="J54" s="17">
        <f t="shared" si="24"/>
        <v>6.2873371263580964</v>
      </c>
      <c r="K54" s="17">
        <f t="shared" si="24"/>
        <v>9.0639484583385812</v>
      </c>
      <c r="L54" s="17">
        <f t="shared" si="24"/>
        <v>17.065472269584635</v>
      </c>
      <c r="M54" s="17">
        <f t="shared" si="24"/>
        <v>15.491494921730684</v>
      </c>
      <c r="N54" s="17">
        <f t="shared" si="24"/>
        <v>14.226558614600581</v>
      </c>
      <c r="O54" s="17">
        <f t="shared" si="24"/>
        <v>11.830118788279739</v>
      </c>
      <c r="P54" s="17">
        <f t="shared" si="24"/>
        <v>4.3213179287760637</v>
      </c>
      <c r="Q54" s="17">
        <f t="shared" si="24"/>
        <v>1.7615190954149949</v>
      </c>
      <c r="R54" s="17">
        <f t="shared" si="24"/>
        <v>4.4769880007712475</v>
      </c>
      <c r="S54" s="17">
        <f t="shared" si="24"/>
        <v>3.8008548762553431</v>
      </c>
      <c r="T54" s="17">
        <f t="shared" si="24"/>
        <v>5.9216824490201772</v>
      </c>
      <c r="U54" s="17">
        <f t="shared" si="24"/>
        <v>6.8995707553408252</v>
      </c>
      <c r="V54" s="17">
        <f t="shared" si="24"/>
        <v>4.4747050577870242</v>
      </c>
      <c r="W54" s="17">
        <f t="shared" si="24"/>
        <v>5.7816789016060639</v>
      </c>
      <c r="X54" s="17">
        <f t="shared" si="24"/>
        <v>7.7014715923855377</v>
      </c>
      <c r="Y54" s="17">
        <f t="shared" si="24"/>
        <v>7.1481476704896263</v>
      </c>
      <c r="Z54" s="18">
        <f t="shared" si="24"/>
        <v>128.18688112025984</v>
      </c>
      <c r="AA54" s="18">
        <f t="shared" si="24"/>
        <v>65.681408739270196</v>
      </c>
      <c r="AB54" s="18">
        <f t="shared" si="24"/>
        <v>80.660120823644164</v>
      </c>
      <c r="AC54" s="19">
        <f t="shared" si="24"/>
        <v>0</v>
      </c>
      <c r="AD54" s="19">
        <f t="shared" si="24"/>
        <v>0</v>
      </c>
      <c r="AE54" s="19">
        <f t="shared" si="24"/>
        <v>0</v>
      </c>
      <c r="AF54" s="19">
        <f t="shared" si="24"/>
        <v>0</v>
      </c>
      <c r="AG54" s="19">
        <f t="shared" si="24"/>
        <v>0</v>
      </c>
      <c r="AH54" s="19">
        <f t="shared" si="24"/>
        <v>0</v>
      </c>
      <c r="AI54" s="20">
        <f t="shared" si="24"/>
        <v>45.919331084956802</v>
      </c>
      <c r="AJ54" s="20">
        <f t="shared" si="24"/>
        <v>71.510074509319807</v>
      </c>
      <c r="AK54" s="20">
        <f t="shared" si="24"/>
        <v>69.58072259504533</v>
      </c>
      <c r="AL54" s="21">
        <f t="shared" si="24"/>
        <v>0</v>
      </c>
      <c r="AM54" s="21">
        <f t="shared" si="24"/>
        <v>0</v>
      </c>
      <c r="AN54" s="21">
        <f t="shared" si="24"/>
        <v>0</v>
      </c>
      <c r="AO54" s="21">
        <f t="shared" si="24"/>
        <v>0</v>
      </c>
      <c r="AP54" s="21">
        <f t="shared" si="24"/>
        <v>0</v>
      </c>
      <c r="AQ54" s="21">
        <f t="shared" si="24"/>
        <v>0</v>
      </c>
      <c r="AR54" s="22">
        <f t="shared" si="24"/>
        <v>0</v>
      </c>
      <c r="AS54" s="22">
        <f t="shared" si="24"/>
        <v>0</v>
      </c>
      <c r="AT54" s="22">
        <f t="shared" si="24"/>
        <v>0</v>
      </c>
      <c r="AU54" s="22">
        <f t="shared" si="24"/>
        <v>0</v>
      </c>
      <c r="AV54" s="22">
        <f t="shared" si="24"/>
        <v>0</v>
      </c>
    </row>
    <row r="55" spans="3:48" x14ac:dyDescent="0.45">
      <c r="C55" s="12" t="s">
        <v>87</v>
      </c>
      <c r="D55" s="17">
        <f t="shared" ref="D55:AV55" si="25">D41/D8*1000000</f>
        <v>282.11372352538569</v>
      </c>
      <c r="E55" s="17">
        <f t="shared" si="25"/>
        <v>163.10819613960527</v>
      </c>
      <c r="F55" s="17">
        <f t="shared" si="25"/>
        <v>169.43765955648476</v>
      </c>
      <c r="G55" s="17">
        <f t="shared" si="25"/>
        <v>125.02090419996709</v>
      </c>
      <c r="H55" s="17">
        <f t="shared" si="25"/>
        <v>162.74310686204237</v>
      </c>
      <c r="I55" s="17">
        <f t="shared" si="25"/>
        <v>109.0608715043203</v>
      </c>
      <c r="J55" s="17">
        <f t="shared" si="25"/>
        <v>135.31905639743843</v>
      </c>
      <c r="K55" s="17">
        <f t="shared" si="25"/>
        <v>256.88571735950222</v>
      </c>
      <c r="L55" s="17">
        <f t="shared" si="25"/>
        <v>89.22161065529491</v>
      </c>
      <c r="M55" s="17">
        <f t="shared" si="25"/>
        <v>68.805958005259441</v>
      </c>
      <c r="N55" s="17">
        <f t="shared" si="25"/>
        <v>69.042760761441414</v>
      </c>
      <c r="O55" s="17">
        <f t="shared" si="25"/>
        <v>62.453858241209133</v>
      </c>
      <c r="P55" s="17">
        <f t="shared" si="25"/>
        <v>89.832232804688815</v>
      </c>
      <c r="Q55" s="17">
        <f t="shared" si="25"/>
        <v>94.676914108241718</v>
      </c>
      <c r="R55" s="17">
        <f t="shared" si="25"/>
        <v>132.62704876155539</v>
      </c>
      <c r="S55" s="17">
        <f t="shared" si="25"/>
        <v>129.41302140685409</v>
      </c>
      <c r="T55" s="17">
        <f t="shared" si="25"/>
        <v>133.49763190272154</v>
      </c>
      <c r="U55" s="17">
        <f t="shared" si="25"/>
        <v>94.672225034339846</v>
      </c>
      <c r="V55" s="17">
        <f t="shared" si="25"/>
        <v>104.83599057992389</v>
      </c>
      <c r="W55" s="17">
        <f t="shared" si="25"/>
        <v>96.33824642606902</v>
      </c>
      <c r="X55" s="17">
        <f t="shared" si="25"/>
        <v>89.477813466589069</v>
      </c>
      <c r="Y55" s="17">
        <f t="shared" si="25"/>
        <v>123.8035044785793</v>
      </c>
      <c r="Z55" s="18">
        <f t="shared" si="25"/>
        <v>125.0702257485831</v>
      </c>
      <c r="AA55" s="18">
        <f t="shared" si="25"/>
        <v>129.89096518186207</v>
      </c>
      <c r="AB55" s="18">
        <f t="shared" si="25"/>
        <v>127.00959323723075</v>
      </c>
      <c r="AC55" s="19">
        <f t="shared" si="25"/>
        <v>171.58328446420168</v>
      </c>
      <c r="AD55" s="19">
        <f t="shared" si="25"/>
        <v>166.83356533913994</v>
      </c>
      <c r="AE55" s="19">
        <f t="shared" si="25"/>
        <v>194.53684707461272</v>
      </c>
      <c r="AF55" s="19">
        <f t="shared" si="25"/>
        <v>164.78891516853722</v>
      </c>
      <c r="AG55" s="19">
        <f t="shared" si="25"/>
        <v>159.03000820189851</v>
      </c>
      <c r="AH55" s="19">
        <f t="shared" si="25"/>
        <v>186.10632701216957</v>
      </c>
      <c r="AI55" s="20">
        <f t="shared" si="25"/>
        <v>142.32616612953746</v>
      </c>
      <c r="AJ55" s="20">
        <f t="shared" si="25"/>
        <v>109.70355244516713</v>
      </c>
      <c r="AK55" s="20">
        <f t="shared" si="25"/>
        <v>102.42919952804884</v>
      </c>
      <c r="AL55" s="21">
        <f t="shared" si="25"/>
        <v>320.04441585544077</v>
      </c>
      <c r="AM55" s="21">
        <f t="shared" si="25"/>
        <v>98.767013181207176</v>
      </c>
      <c r="AN55" s="21">
        <f t="shared" si="25"/>
        <v>143.22012513871715</v>
      </c>
      <c r="AO55" s="21">
        <f t="shared" si="25"/>
        <v>148.14630481920156</v>
      </c>
      <c r="AP55" s="21">
        <f t="shared" si="25"/>
        <v>100.96371171811695</v>
      </c>
      <c r="AQ55" s="21">
        <f t="shared" si="25"/>
        <v>103.71690711149832</v>
      </c>
      <c r="AR55" s="22">
        <f t="shared" si="25"/>
        <v>145.944407222466</v>
      </c>
      <c r="AS55" s="22">
        <f t="shared" si="25"/>
        <v>137.25768581490033</v>
      </c>
      <c r="AT55" s="22">
        <f t="shared" si="25"/>
        <v>139.63972639933297</v>
      </c>
      <c r="AU55" s="22">
        <f t="shared" si="25"/>
        <v>131.58670335160733</v>
      </c>
      <c r="AV55" s="22">
        <f t="shared" si="25"/>
        <v>150.59308576945537</v>
      </c>
    </row>
    <row r="56" spans="3:48" x14ac:dyDescent="0.45">
      <c r="C56" s="12" t="s">
        <v>88</v>
      </c>
      <c r="D56" s="17">
        <f t="shared" ref="D56:AV56" si="26">D44/D8*1000000</f>
        <v>25.879073900040861</v>
      </c>
      <c r="E56" s="17">
        <f t="shared" si="26"/>
        <v>24.407884623183953</v>
      </c>
      <c r="F56" s="17">
        <f t="shared" si="26"/>
        <v>25.993853418213398</v>
      </c>
      <c r="G56" s="17">
        <f t="shared" si="26"/>
        <v>16.694940539055391</v>
      </c>
      <c r="H56" s="17">
        <f t="shared" si="26"/>
        <v>22.972521601521972</v>
      </c>
      <c r="I56" s="17">
        <f t="shared" si="26"/>
        <v>24.680406895757507</v>
      </c>
      <c r="J56" s="17">
        <f t="shared" si="26"/>
        <v>26.331451575970434</v>
      </c>
      <c r="K56" s="17">
        <f t="shared" si="26"/>
        <v>20.75697907740393</v>
      </c>
      <c r="L56" s="17">
        <f t="shared" si="26"/>
        <v>17.342754778626055</v>
      </c>
      <c r="M56" s="17">
        <f t="shared" si="26"/>
        <v>17.553906614437285</v>
      </c>
      <c r="N56" s="17">
        <f t="shared" si="26"/>
        <v>14.497568526469571</v>
      </c>
      <c r="O56" s="17">
        <f t="shared" si="26"/>
        <v>15.427441039458305</v>
      </c>
      <c r="P56" s="17">
        <f t="shared" si="26"/>
        <v>41.131408799896455</v>
      </c>
      <c r="Q56" s="17">
        <f t="shared" si="26"/>
        <v>34.528636080933722</v>
      </c>
      <c r="R56" s="17">
        <f t="shared" si="26"/>
        <v>31.522974125467709</v>
      </c>
      <c r="S56" s="17">
        <f t="shared" si="26"/>
        <v>22.916166603058347</v>
      </c>
      <c r="T56" s="17">
        <f t="shared" si="26"/>
        <v>30.848519975193899</v>
      </c>
      <c r="U56" s="17">
        <f t="shared" si="26"/>
        <v>25.314065755167473</v>
      </c>
      <c r="V56" s="17">
        <f t="shared" si="26"/>
        <v>26.66111186682642</v>
      </c>
      <c r="W56" s="17">
        <f t="shared" si="26"/>
        <v>23.562338676634432</v>
      </c>
      <c r="X56" s="17">
        <f t="shared" si="26"/>
        <v>26.176394300976657</v>
      </c>
      <c r="Y56" s="17">
        <f t="shared" si="26"/>
        <v>29.395464122647123</v>
      </c>
      <c r="Z56" s="18">
        <f t="shared" si="26"/>
        <v>31.339701237416069</v>
      </c>
      <c r="AA56" s="18">
        <f t="shared" si="26"/>
        <v>42.131771992417015</v>
      </c>
      <c r="AB56" s="18">
        <f t="shared" si="26"/>
        <v>27.889942274842138</v>
      </c>
      <c r="AC56" s="19">
        <f t="shared" si="26"/>
        <v>41.419169386267612</v>
      </c>
      <c r="AD56" s="19">
        <f t="shared" si="26"/>
        <v>39.79886264663547</v>
      </c>
      <c r="AE56" s="19">
        <f t="shared" si="26"/>
        <v>36.616872158708524</v>
      </c>
      <c r="AF56" s="19">
        <f t="shared" si="26"/>
        <v>41.314334209649346</v>
      </c>
      <c r="AG56" s="19">
        <f t="shared" si="26"/>
        <v>37.800053290642389</v>
      </c>
      <c r="AH56" s="19">
        <f t="shared" si="26"/>
        <v>36.234522415602946</v>
      </c>
      <c r="AI56" s="20">
        <f t="shared" si="26"/>
        <v>7.5986667804278776</v>
      </c>
      <c r="AJ56" s="20">
        <f t="shared" si="26"/>
        <v>23.280738008514628</v>
      </c>
      <c r="AK56" s="20">
        <f t="shared" si="26"/>
        <v>17.121527357945489</v>
      </c>
      <c r="AL56" s="21">
        <f t="shared" si="26"/>
        <v>11.073127303149157</v>
      </c>
      <c r="AM56" s="21">
        <f t="shared" si="26"/>
        <v>0</v>
      </c>
      <c r="AN56" s="21">
        <f t="shared" si="26"/>
        <v>18.188444357700149</v>
      </c>
      <c r="AO56" s="21">
        <f t="shared" si="26"/>
        <v>19.2262258896078</v>
      </c>
      <c r="AP56" s="21">
        <f t="shared" si="26"/>
        <v>44.850211637595649</v>
      </c>
      <c r="AQ56" s="21">
        <f t="shared" si="26"/>
        <v>0</v>
      </c>
      <c r="AR56" s="22">
        <f t="shared" si="26"/>
        <v>18.784923701901562</v>
      </c>
      <c r="AS56" s="22">
        <f t="shared" si="26"/>
        <v>17.644485769927396</v>
      </c>
      <c r="AT56" s="22">
        <f t="shared" si="26"/>
        <v>21.590569487772282</v>
      </c>
      <c r="AU56" s="22">
        <f t="shared" si="26"/>
        <v>22.826264867115558</v>
      </c>
      <c r="AV56" s="22">
        <f t="shared" si="26"/>
        <v>25.098847628242559</v>
      </c>
    </row>
    <row r="57" spans="3:48" x14ac:dyDescent="0.45"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8"/>
      <c r="AA57" s="18"/>
      <c r="AB57" s="18"/>
      <c r="AC57" s="19"/>
      <c r="AD57" s="19"/>
      <c r="AE57" s="19"/>
      <c r="AF57" s="19"/>
      <c r="AG57" s="19"/>
      <c r="AH57" s="19"/>
      <c r="AI57" s="20"/>
      <c r="AJ57" s="20"/>
      <c r="AK57" s="20"/>
      <c r="AL57" s="21"/>
      <c r="AM57" s="21"/>
      <c r="AN57" s="21"/>
      <c r="AO57" s="21"/>
      <c r="AP57" s="21"/>
      <c r="AQ57" s="21"/>
      <c r="AR57" s="22"/>
      <c r="AS57" s="22"/>
      <c r="AT57" s="22"/>
      <c r="AU57" s="22"/>
      <c r="AV57" s="22"/>
    </row>
    <row r="58" spans="3:48" x14ac:dyDescent="0.45">
      <c r="C58" s="12" t="s">
        <v>89</v>
      </c>
      <c r="D58" s="37">
        <f t="shared" ref="D58:AV58" si="27">D39/$A$3*1000</f>
        <v>6.8714021133907271E-18</v>
      </c>
      <c r="E58" s="37">
        <f t="shared" si="27"/>
        <v>6.843264686043486E-18</v>
      </c>
      <c r="F58" s="37">
        <f t="shared" si="27"/>
        <v>8.7372248231449949E-18</v>
      </c>
      <c r="G58" s="37">
        <f t="shared" si="27"/>
        <v>3.5428892456713416E-18</v>
      </c>
      <c r="H58" s="37">
        <f t="shared" si="27"/>
        <v>5.2617510438389935E-18</v>
      </c>
      <c r="I58" s="37">
        <f t="shared" si="27"/>
        <v>5.1658962870517824E-18</v>
      </c>
      <c r="J58" s="37">
        <f t="shared" si="27"/>
        <v>7.1560257282449022E-18</v>
      </c>
      <c r="K58" s="37">
        <f t="shared" si="27"/>
        <v>5.9958290631463547E-18</v>
      </c>
      <c r="L58" s="37">
        <f t="shared" si="27"/>
        <v>4.4573022936445841E-18</v>
      </c>
      <c r="M58" s="37">
        <f t="shared" si="27"/>
        <v>3.1765881458760675E-18</v>
      </c>
      <c r="N58" s="37">
        <f t="shared" si="27"/>
        <v>2.5794823986919015E-18</v>
      </c>
      <c r="O58" s="37">
        <f t="shared" si="27"/>
        <v>1.9963854622957573E-18</v>
      </c>
      <c r="P58" s="37">
        <f t="shared" si="27"/>
        <v>3.3407834997136947E-18</v>
      </c>
      <c r="Q58" s="37">
        <f t="shared" si="27"/>
        <v>3.4459808512480698E-18</v>
      </c>
      <c r="R58" s="37">
        <f t="shared" si="27"/>
        <v>5.3148031420112283E-18</v>
      </c>
      <c r="S58" s="37">
        <f t="shared" si="27"/>
        <v>7.5481161581122331E-18</v>
      </c>
      <c r="T58" s="37">
        <f t="shared" si="27"/>
        <v>5.9265218599865771E-18</v>
      </c>
      <c r="U58" s="37">
        <f t="shared" si="27"/>
        <v>4.9448921172783544E-18</v>
      </c>
      <c r="V58" s="37">
        <f t="shared" si="27"/>
        <v>4.96990514250035E-18</v>
      </c>
      <c r="W58" s="37">
        <f t="shared" si="27"/>
        <v>3.3558836283230169E-18</v>
      </c>
      <c r="X58" s="37">
        <f t="shared" si="27"/>
        <v>5.3544780507663287E-18</v>
      </c>
      <c r="Y58" s="37">
        <f t="shared" si="27"/>
        <v>7.0387835482204504E-18</v>
      </c>
      <c r="Z58" s="38">
        <f t="shared" si="27"/>
        <v>1.8463965459980073E-17</v>
      </c>
      <c r="AA58" s="38">
        <f t="shared" si="27"/>
        <v>4.3639986715376952E-18</v>
      </c>
      <c r="AB58" s="38">
        <f t="shared" si="27"/>
        <v>8.630023248090335E-18</v>
      </c>
      <c r="AC58" s="39">
        <f t="shared" si="27"/>
        <v>1.58494902025905E-17</v>
      </c>
      <c r="AD58" s="39">
        <f t="shared" si="27"/>
        <v>1.5839995018266354E-17</v>
      </c>
      <c r="AE58" s="39">
        <f t="shared" si="27"/>
        <v>1.6704583194951843E-17</v>
      </c>
      <c r="AF58" s="39">
        <f t="shared" si="27"/>
        <v>1.6265640983062106E-17</v>
      </c>
      <c r="AG58" s="39">
        <f t="shared" si="27"/>
        <v>1.6175720690800397E-17</v>
      </c>
      <c r="AH58" s="39">
        <f t="shared" si="27"/>
        <v>1.6237665227499169E-17</v>
      </c>
      <c r="AI58" s="40">
        <f t="shared" si="27"/>
        <v>1.3636437897354787E-18</v>
      </c>
      <c r="AJ58" s="40">
        <f t="shared" si="27"/>
        <v>8.0661514391003603E-19</v>
      </c>
      <c r="AK58" s="40">
        <f t="shared" si="27"/>
        <v>9.6934504086206149E-19</v>
      </c>
      <c r="AL58" s="41">
        <f t="shared" si="27"/>
        <v>2.4536200597808035E-18</v>
      </c>
      <c r="AM58" s="41">
        <f t="shared" si="27"/>
        <v>2.219843905679176E-18</v>
      </c>
      <c r="AN58" s="41">
        <f t="shared" si="27"/>
        <v>2.5225340418465621E-18</v>
      </c>
      <c r="AO58" s="41">
        <f t="shared" si="27"/>
        <v>2.2220358684822315E-18</v>
      </c>
      <c r="AP58" s="41">
        <f t="shared" si="27"/>
        <v>2.9309581367905245E-18</v>
      </c>
      <c r="AQ58" s="41">
        <f t="shared" si="27"/>
        <v>2.4879385104917766E-18</v>
      </c>
      <c r="AR58" s="42">
        <f t="shared" si="27"/>
        <v>2.3721355031550976E-18</v>
      </c>
      <c r="AS58" s="42">
        <f t="shared" si="27"/>
        <v>2.8287944204583194E-18</v>
      </c>
      <c r="AT58" s="42">
        <f t="shared" si="27"/>
        <v>4.2552308203254732E-18</v>
      </c>
      <c r="AU58" s="42">
        <f t="shared" si="27"/>
        <v>4.8380936565924941E-18</v>
      </c>
      <c r="AV58" s="42">
        <f t="shared" si="27"/>
        <v>6.4687811358352703E-18</v>
      </c>
    </row>
    <row r="59" spans="3:48" x14ac:dyDescent="0.45">
      <c r="C59" s="12" t="s">
        <v>90</v>
      </c>
      <c r="D59" s="37">
        <f t="shared" ref="D59:AV59" si="28">D40/$A$3*1000</f>
        <v>5.9750919001360728E-20</v>
      </c>
      <c r="E59" s="37">
        <f t="shared" si="28"/>
        <v>1.5629774412162545E-19</v>
      </c>
      <c r="F59" s="37">
        <f t="shared" si="28"/>
        <v>1.2207738597385258E-19</v>
      </c>
      <c r="G59" s="37">
        <f t="shared" si="28"/>
        <v>3.1260104040699185E-20</v>
      </c>
      <c r="H59" s="37">
        <f t="shared" si="28"/>
        <v>4.5816119771989022E-20</v>
      </c>
      <c r="I59" s="37">
        <f t="shared" si="28"/>
        <v>5.4943736857144792E-20</v>
      </c>
      <c r="J59" s="37">
        <f t="shared" si="28"/>
        <v>4.8288674523437864E-20</v>
      </c>
      <c r="K59" s="37">
        <f t="shared" si="28"/>
        <v>6.2792229404648871E-20</v>
      </c>
      <c r="L59" s="37">
        <f t="shared" si="28"/>
        <v>1.2833325117994986E-19</v>
      </c>
      <c r="M59" s="37">
        <f t="shared" si="28"/>
        <v>1.0206257761749323E-19</v>
      </c>
      <c r="N59" s="37">
        <f t="shared" si="28"/>
        <v>8.0523274129384785E-20</v>
      </c>
      <c r="O59" s="37">
        <f t="shared" si="28"/>
        <v>6.0776367229927047E-20</v>
      </c>
      <c r="P59" s="37">
        <f t="shared" si="28"/>
        <v>2.3759232942016655E-20</v>
      </c>
      <c r="Q59" s="37">
        <f t="shared" si="28"/>
        <v>9.4853699977447891E-21</v>
      </c>
      <c r="R59" s="37">
        <f t="shared" si="28"/>
        <v>3.9184071973392543E-20</v>
      </c>
      <c r="S59" s="37">
        <f t="shared" si="28"/>
        <v>3.3186232046555312E-20</v>
      </c>
      <c r="T59" s="37">
        <f t="shared" si="28"/>
        <v>5.3881976454214861E-20</v>
      </c>
      <c r="U59" s="37">
        <f t="shared" si="28"/>
        <v>5.6310499276180583E-20</v>
      </c>
      <c r="V59" s="37">
        <f t="shared" si="28"/>
        <v>3.3426239365236347E-20</v>
      </c>
      <c r="W59" s="37">
        <f t="shared" si="28"/>
        <v>3.6273061982395995E-20</v>
      </c>
      <c r="X59" s="37">
        <f t="shared" si="28"/>
        <v>5.6651125510474191E-20</v>
      </c>
      <c r="Y59" s="37">
        <f t="shared" si="28"/>
        <v>6.1067199866428243E-20</v>
      </c>
      <c r="Z59" s="38">
        <f t="shared" si="28"/>
        <v>3.6881434739289275E-18</v>
      </c>
      <c r="AA59" s="38">
        <f t="shared" si="28"/>
        <v>5.9282630355363671E-19</v>
      </c>
      <c r="AB59" s="38">
        <f t="shared" si="28"/>
        <v>1.3351046164065094E-18</v>
      </c>
      <c r="AC59" s="39">
        <f t="shared" si="28"/>
        <v>0</v>
      </c>
      <c r="AD59" s="39">
        <f t="shared" si="28"/>
        <v>0</v>
      </c>
      <c r="AE59" s="39">
        <f t="shared" si="28"/>
        <v>0</v>
      </c>
      <c r="AF59" s="39">
        <f t="shared" si="28"/>
        <v>0</v>
      </c>
      <c r="AG59" s="39">
        <f t="shared" si="28"/>
        <v>0</v>
      </c>
      <c r="AH59" s="39">
        <f t="shared" si="28"/>
        <v>0</v>
      </c>
      <c r="AI59" s="40">
        <f t="shared" si="28"/>
        <v>1.1189937367292488E-19</v>
      </c>
      <c r="AJ59" s="40">
        <f t="shared" si="28"/>
        <v>1.3782884287203438E-19</v>
      </c>
      <c r="AK59" s="40">
        <f t="shared" si="28"/>
        <v>1.537935792773443E-19</v>
      </c>
      <c r="AL59" s="41">
        <f t="shared" si="28"/>
        <v>0</v>
      </c>
      <c r="AM59" s="41">
        <f t="shared" si="28"/>
        <v>0</v>
      </c>
      <c r="AN59" s="41">
        <f t="shared" si="28"/>
        <v>0</v>
      </c>
      <c r="AO59" s="41">
        <f t="shared" si="28"/>
        <v>0</v>
      </c>
      <c r="AP59" s="41">
        <f t="shared" si="28"/>
        <v>0</v>
      </c>
      <c r="AQ59" s="41">
        <f t="shared" si="28"/>
        <v>0</v>
      </c>
      <c r="AR59" s="42">
        <f t="shared" si="28"/>
        <v>0</v>
      </c>
      <c r="AS59" s="42">
        <f t="shared" si="28"/>
        <v>0</v>
      </c>
      <c r="AT59" s="42">
        <f t="shared" si="28"/>
        <v>0</v>
      </c>
      <c r="AU59" s="42">
        <f t="shared" si="28"/>
        <v>0</v>
      </c>
      <c r="AV59" s="42">
        <f t="shared" si="28"/>
        <v>0</v>
      </c>
    </row>
    <row r="60" spans="3:48" x14ac:dyDescent="0.45">
      <c r="C60" s="12" t="s">
        <v>91</v>
      </c>
      <c r="D60" s="37">
        <f t="shared" ref="D60:AV60" si="29">D41/$A$3*1000</f>
        <v>2.3592618383917254E-18</v>
      </c>
      <c r="E60" s="37">
        <f t="shared" si="29"/>
        <v>2.2511900782910042E-18</v>
      </c>
      <c r="F60" s="37">
        <f t="shared" si="29"/>
        <v>1.9838719941434825E-18</v>
      </c>
      <c r="G60" s="37">
        <f t="shared" si="29"/>
        <v>7.8866918646850265E-19</v>
      </c>
      <c r="H60" s="37">
        <f t="shared" si="29"/>
        <v>1.1799667980617895E-18</v>
      </c>
      <c r="I60" s="37">
        <f t="shared" si="29"/>
        <v>8.3817109968607277E-19</v>
      </c>
      <c r="J60" s="37">
        <f t="shared" si="29"/>
        <v>1.0392917923552856E-18</v>
      </c>
      <c r="K60" s="37">
        <f t="shared" si="29"/>
        <v>1.779624737426227E-18</v>
      </c>
      <c r="L60" s="37">
        <f t="shared" si="29"/>
        <v>6.7095121600079482E-19</v>
      </c>
      <c r="M60" s="37">
        <f t="shared" si="29"/>
        <v>4.5331412268075854E-19</v>
      </c>
      <c r="N60" s="37">
        <f t="shared" si="29"/>
        <v>3.9078664785012486E-19</v>
      </c>
      <c r="O60" s="37">
        <f t="shared" si="29"/>
        <v>3.2085211411013067E-19</v>
      </c>
      <c r="P60" s="37">
        <f t="shared" si="29"/>
        <v>4.9391064950238144E-19</v>
      </c>
      <c r="Q60" s="37">
        <f t="shared" si="29"/>
        <v>5.0981312828164752E-19</v>
      </c>
      <c r="R60" s="37">
        <f t="shared" si="29"/>
        <v>1.1607955668847375E-18</v>
      </c>
      <c r="S60" s="37">
        <f t="shared" si="29"/>
        <v>1.1299380529058558E-18</v>
      </c>
      <c r="T60" s="37">
        <f t="shared" si="29"/>
        <v>1.2147082051091888E-18</v>
      </c>
      <c r="U60" s="37">
        <f t="shared" si="29"/>
        <v>7.7266259718315718E-19</v>
      </c>
      <c r="V60" s="37">
        <f t="shared" si="29"/>
        <v>7.8312936159176596E-19</v>
      </c>
      <c r="W60" s="37">
        <f t="shared" si="29"/>
        <v>6.0440630539295878E-19</v>
      </c>
      <c r="X60" s="37">
        <f t="shared" si="29"/>
        <v>6.5818834495348719E-19</v>
      </c>
      <c r="Y60" s="37">
        <f t="shared" si="29"/>
        <v>1.057663285744597E-18</v>
      </c>
      <c r="Z60" s="38">
        <f t="shared" si="29"/>
        <v>3.598472268349386E-18</v>
      </c>
      <c r="AA60" s="38">
        <f t="shared" si="29"/>
        <v>1.1723679840584523E-18</v>
      </c>
      <c r="AB60" s="38">
        <f t="shared" si="29"/>
        <v>2.1022915974759216E-18</v>
      </c>
      <c r="AC60" s="39">
        <f t="shared" si="29"/>
        <v>2.9137080704085018E-18</v>
      </c>
      <c r="AD60" s="39">
        <f t="shared" si="29"/>
        <v>2.8366190634340749E-18</v>
      </c>
      <c r="AE60" s="39">
        <f t="shared" si="29"/>
        <v>3.2289870474925273E-18</v>
      </c>
      <c r="AF60" s="39">
        <f t="shared" si="29"/>
        <v>2.8736051145798738E-18</v>
      </c>
      <c r="AG60" s="39">
        <f t="shared" si="29"/>
        <v>2.8154815675855197E-18</v>
      </c>
      <c r="AH60" s="39">
        <f t="shared" si="29"/>
        <v>3.2142062437728328E-18</v>
      </c>
      <c r="AI60" s="40">
        <f t="shared" si="29"/>
        <v>3.4683015781955348E-19</v>
      </c>
      <c r="AJ60" s="40">
        <f t="shared" si="29"/>
        <v>2.1144312596819228E-19</v>
      </c>
      <c r="AK60" s="40">
        <f t="shared" si="29"/>
        <v>2.2639824121420707E-19</v>
      </c>
      <c r="AL60" s="41">
        <f t="shared" si="29"/>
        <v>1.0616572567253404E-18</v>
      </c>
      <c r="AM60" s="41">
        <f t="shared" si="29"/>
        <v>3.2907671869810692E-19</v>
      </c>
      <c r="AN60" s="41">
        <f t="shared" si="29"/>
        <v>4.9282630355363666E-19</v>
      </c>
      <c r="AO60" s="41">
        <f t="shared" si="29"/>
        <v>5.1386582530720682E-19</v>
      </c>
      <c r="AP60" s="41">
        <f t="shared" si="29"/>
        <v>3.3535028685871468E-19</v>
      </c>
      <c r="AQ60" s="41">
        <f t="shared" si="29"/>
        <v>3.4625957076654679E-19</v>
      </c>
      <c r="AR60" s="42">
        <f t="shared" si="29"/>
        <v>5.0315509797409502E-19</v>
      </c>
      <c r="AS60" s="42">
        <f t="shared" si="29"/>
        <v>5.5546330122882756E-19</v>
      </c>
      <c r="AT60" s="42">
        <f t="shared" si="29"/>
        <v>7.4642975755562939E-19</v>
      </c>
      <c r="AU60" s="42">
        <f t="shared" si="29"/>
        <v>8.1368316174028561E-19</v>
      </c>
      <c r="AV60" s="42">
        <f t="shared" si="29"/>
        <v>1.0461640650946529E-18</v>
      </c>
    </row>
    <row r="61" spans="3:48" x14ac:dyDescent="0.45">
      <c r="C61" s="12" t="s">
        <v>92</v>
      </c>
      <c r="D61" s="37">
        <f t="shared" ref="D61:AV61" si="30">D42/$A$3*1000</f>
        <v>0</v>
      </c>
      <c r="E61" s="37">
        <f t="shared" si="30"/>
        <v>0</v>
      </c>
      <c r="F61" s="37">
        <f t="shared" si="30"/>
        <v>0</v>
      </c>
      <c r="G61" s="37">
        <f t="shared" si="30"/>
        <v>0</v>
      </c>
      <c r="H61" s="37">
        <f t="shared" si="30"/>
        <v>0</v>
      </c>
      <c r="I61" s="37">
        <f t="shared" si="30"/>
        <v>0</v>
      </c>
      <c r="J61" s="37">
        <f t="shared" si="30"/>
        <v>0</v>
      </c>
      <c r="K61" s="37">
        <f t="shared" si="30"/>
        <v>0</v>
      </c>
      <c r="L61" s="37">
        <f t="shared" si="30"/>
        <v>0</v>
      </c>
      <c r="M61" s="37">
        <f t="shared" si="30"/>
        <v>0</v>
      </c>
      <c r="N61" s="37">
        <f t="shared" si="30"/>
        <v>0</v>
      </c>
      <c r="O61" s="37">
        <f t="shared" si="30"/>
        <v>0</v>
      </c>
      <c r="P61" s="37">
        <f t="shared" si="30"/>
        <v>0</v>
      </c>
      <c r="Q61" s="37">
        <f t="shared" si="30"/>
        <v>0</v>
      </c>
      <c r="R61" s="37">
        <f t="shared" si="30"/>
        <v>0</v>
      </c>
      <c r="S61" s="37">
        <f t="shared" si="30"/>
        <v>0</v>
      </c>
      <c r="T61" s="37">
        <f t="shared" si="30"/>
        <v>0</v>
      </c>
      <c r="U61" s="37">
        <f t="shared" si="30"/>
        <v>0</v>
      </c>
      <c r="V61" s="37">
        <f t="shared" si="30"/>
        <v>0</v>
      </c>
      <c r="W61" s="37">
        <f t="shared" si="30"/>
        <v>0</v>
      </c>
      <c r="X61" s="37">
        <f t="shared" si="30"/>
        <v>0</v>
      </c>
      <c r="Y61" s="37">
        <f t="shared" si="30"/>
        <v>0</v>
      </c>
      <c r="Z61" s="38">
        <f t="shared" si="30"/>
        <v>7.572235137827963E-19</v>
      </c>
      <c r="AA61" s="38">
        <f t="shared" si="30"/>
        <v>2.407837927598804E-19</v>
      </c>
      <c r="AB61" s="38">
        <f t="shared" si="30"/>
        <v>3.6698771172367984E-19</v>
      </c>
      <c r="AC61" s="39">
        <f t="shared" si="30"/>
        <v>7.9879674526735302E-19</v>
      </c>
      <c r="AD61" s="39">
        <f t="shared" si="30"/>
        <v>7.9198356027897699E-19</v>
      </c>
      <c r="AE61" s="39">
        <f t="shared" si="30"/>
        <v>8.9639903686482885E-19</v>
      </c>
      <c r="AF61" s="39">
        <f t="shared" si="30"/>
        <v>8.0128445699103284E-19</v>
      </c>
      <c r="AG61" s="39">
        <f t="shared" si="30"/>
        <v>8.1266539355695774E-19</v>
      </c>
      <c r="AH61" s="39">
        <f t="shared" si="30"/>
        <v>8.5842577216871451E-19</v>
      </c>
      <c r="AI61" s="40">
        <f t="shared" si="30"/>
        <v>5.771365217468122E-21</v>
      </c>
      <c r="AJ61" s="40">
        <f t="shared" si="30"/>
        <v>2.6544402395647973E-21</v>
      </c>
      <c r="AK61" s="40">
        <f t="shared" si="30"/>
        <v>4.7031127519372598E-21</v>
      </c>
      <c r="AL61" s="41">
        <f t="shared" si="30"/>
        <v>0</v>
      </c>
      <c r="AM61" s="41">
        <f t="shared" si="30"/>
        <v>0</v>
      </c>
      <c r="AN61" s="41">
        <f t="shared" si="30"/>
        <v>0</v>
      </c>
      <c r="AO61" s="41">
        <f t="shared" si="30"/>
        <v>0</v>
      </c>
      <c r="AP61" s="41">
        <f t="shared" si="30"/>
        <v>0</v>
      </c>
      <c r="AQ61" s="41">
        <f t="shared" si="30"/>
        <v>0</v>
      </c>
      <c r="AR61" s="42">
        <f t="shared" si="30"/>
        <v>0</v>
      </c>
      <c r="AS61" s="42">
        <f t="shared" si="30"/>
        <v>0</v>
      </c>
      <c r="AT61" s="42">
        <f t="shared" si="30"/>
        <v>0</v>
      </c>
      <c r="AU61" s="42">
        <f t="shared" si="30"/>
        <v>0</v>
      </c>
      <c r="AV61" s="42">
        <f t="shared" si="30"/>
        <v>0</v>
      </c>
    </row>
    <row r="62" spans="3:48" x14ac:dyDescent="0.45">
      <c r="C62" s="12" t="s">
        <v>93</v>
      </c>
      <c r="D62" s="37">
        <f t="shared" ref="D62:AV62" si="31">D43/$A$3*1000</f>
        <v>0</v>
      </c>
      <c r="E62" s="37">
        <f t="shared" si="31"/>
        <v>0</v>
      </c>
      <c r="F62" s="37">
        <f t="shared" si="31"/>
        <v>0</v>
      </c>
      <c r="G62" s="37">
        <f t="shared" si="31"/>
        <v>0</v>
      </c>
      <c r="H62" s="37">
        <f t="shared" si="31"/>
        <v>0</v>
      </c>
      <c r="I62" s="37">
        <f t="shared" si="31"/>
        <v>0</v>
      </c>
      <c r="J62" s="37">
        <f t="shared" si="31"/>
        <v>0</v>
      </c>
      <c r="K62" s="37">
        <f t="shared" si="31"/>
        <v>0</v>
      </c>
      <c r="L62" s="37">
        <f t="shared" si="31"/>
        <v>0</v>
      </c>
      <c r="M62" s="37">
        <f t="shared" si="31"/>
        <v>0</v>
      </c>
      <c r="N62" s="37">
        <f t="shared" si="31"/>
        <v>0</v>
      </c>
      <c r="O62" s="37">
        <f t="shared" si="31"/>
        <v>0</v>
      </c>
      <c r="P62" s="37">
        <f t="shared" si="31"/>
        <v>0</v>
      </c>
      <c r="Q62" s="37">
        <f t="shared" si="31"/>
        <v>0</v>
      </c>
      <c r="R62" s="37">
        <f t="shared" si="31"/>
        <v>0</v>
      </c>
      <c r="S62" s="37">
        <f t="shared" si="31"/>
        <v>0</v>
      </c>
      <c r="T62" s="37">
        <f t="shared" si="31"/>
        <v>0</v>
      </c>
      <c r="U62" s="37">
        <f t="shared" si="31"/>
        <v>0</v>
      </c>
      <c r="V62" s="37">
        <f t="shared" si="31"/>
        <v>0</v>
      </c>
      <c r="W62" s="37">
        <f t="shared" si="31"/>
        <v>0</v>
      </c>
      <c r="X62" s="37">
        <f t="shared" si="31"/>
        <v>0</v>
      </c>
      <c r="Y62" s="37">
        <f t="shared" si="31"/>
        <v>0</v>
      </c>
      <c r="Z62" s="38">
        <f t="shared" si="31"/>
        <v>1.2122218532049153E-19</v>
      </c>
      <c r="AA62" s="38">
        <f t="shared" si="31"/>
        <v>4.4835602789770837E-20</v>
      </c>
      <c r="AB62" s="38">
        <f t="shared" si="31"/>
        <v>3.3211557622052474E-20</v>
      </c>
      <c r="AC62" s="39">
        <f t="shared" si="31"/>
        <v>0</v>
      </c>
      <c r="AD62" s="39">
        <f t="shared" si="31"/>
        <v>0</v>
      </c>
      <c r="AE62" s="39">
        <f t="shared" si="31"/>
        <v>0</v>
      </c>
      <c r="AF62" s="39">
        <f t="shared" si="31"/>
        <v>0</v>
      </c>
      <c r="AG62" s="39">
        <f t="shared" si="31"/>
        <v>0</v>
      </c>
      <c r="AH62" s="39">
        <f t="shared" si="31"/>
        <v>0</v>
      </c>
      <c r="AI62" s="40">
        <f t="shared" si="31"/>
        <v>4.3539911852339222E-20</v>
      </c>
      <c r="AJ62" s="40">
        <f t="shared" si="31"/>
        <v>2.770974639973495E-20</v>
      </c>
      <c r="AK62" s="40">
        <f t="shared" si="31"/>
        <v>4.3310862881454199E-20</v>
      </c>
      <c r="AL62" s="41">
        <f t="shared" si="31"/>
        <v>0</v>
      </c>
      <c r="AM62" s="41">
        <f t="shared" si="31"/>
        <v>0</v>
      </c>
      <c r="AN62" s="41">
        <f t="shared" si="31"/>
        <v>0</v>
      </c>
      <c r="AO62" s="41">
        <f t="shared" si="31"/>
        <v>0</v>
      </c>
      <c r="AP62" s="41">
        <f t="shared" si="31"/>
        <v>0</v>
      </c>
      <c r="AQ62" s="41">
        <f t="shared" si="31"/>
        <v>0</v>
      </c>
      <c r="AR62" s="42">
        <f t="shared" si="31"/>
        <v>0</v>
      </c>
      <c r="AS62" s="42">
        <f t="shared" si="31"/>
        <v>0</v>
      </c>
      <c r="AT62" s="42">
        <f t="shared" si="31"/>
        <v>0</v>
      </c>
      <c r="AU62" s="42">
        <f t="shared" si="31"/>
        <v>0</v>
      </c>
      <c r="AV62" s="42">
        <f t="shared" si="31"/>
        <v>0</v>
      </c>
    </row>
    <row r="63" spans="3:48" x14ac:dyDescent="0.45">
      <c r="C63" s="12" t="s">
        <v>94</v>
      </c>
      <c r="D63" s="37">
        <f t="shared" ref="D63:AV63" si="32">D44/$A$3*1000</f>
        <v>2.1642162849192871E-19</v>
      </c>
      <c r="E63" s="37">
        <f t="shared" si="32"/>
        <v>3.3687324730606425E-19</v>
      </c>
      <c r="F63" s="37">
        <f t="shared" si="32"/>
        <v>3.0435074440504299E-19</v>
      </c>
      <c r="G63" s="37">
        <f t="shared" si="32"/>
        <v>1.0531666889896245E-19</v>
      </c>
      <c r="H63" s="37">
        <f t="shared" si="32"/>
        <v>1.6656197168788025E-19</v>
      </c>
      <c r="I63" s="37">
        <f t="shared" si="32"/>
        <v>1.8967759475218697E-19</v>
      </c>
      <c r="J63" s="37">
        <f t="shared" si="32"/>
        <v>2.02233611674998E-19</v>
      </c>
      <c r="K63" s="37">
        <f t="shared" si="32"/>
        <v>1.4379792625329568E-19</v>
      </c>
      <c r="L63" s="37">
        <f t="shared" si="32"/>
        <v>1.3041843026661603E-19</v>
      </c>
      <c r="M63" s="37">
        <f t="shared" si="32"/>
        <v>1.1565035946357066E-19</v>
      </c>
      <c r="N63" s="37">
        <f t="shared" si="32"/>
        <v>8.2057208372822303E-20</v>
      </c>
      <c r="O63" s="37">
        <f t="shared" si="32"/>
        <v>7.9257346338828155E-20</v>
      </c>
      <c r="P63" s="37">
        <f t="shared" si="32"/>
        <v>2.2614645323882532E-19</v>
      </c>
      <c r="Q63" s="37">
        <f t="shared" si="32"/>
        <v>1.8592866214032014E-19</v>
      </c>
      <c r="R63" s="37">
        <f t="shared" si="32"/>
        <v>2.7589944103824506E-19</v>
      </c>
      <c r="S63" s="37">
        <f t="shared" si="32"/>
        <v>2.0008688762562603E-19</v>
      </c>
      <c r="T63" s="37">
        <f t="shared" si="32"/>
        <v>2.8069374561376634E-19</v>
      </c>
      <c r="U63" s="37">
        <f t="shared" si="32"/>
        <v>2.0659947291360612E-19</v>
      </c>
      <c r="V63" s="37">
        <f t="shared" si="32"/>
        <v>1.9915965309334123E-19</v>
      </c>
      <c r="W63" s="37">
        <f t="shared" si="32"/>
        <v>1.4782525730205295E-19</v>
      </c>
      <c r="X63" s="37">
        <f t="shared" si="32"/>
        <v>1.9255049910493192E-19</v>
      </c>
      <c r="Y63" s="37">
        <f t="shared" si="32"/>
        <v>2.511278117763275E-19</v>
      </c>
      <c r="Z63" s="38">
        <f t="shared" si="32"/>
        <v>9.0169378943872478E-19</v>
      </c>
      <c r="AA63" s="38">
        <f t="shared" si="32"/>
        <v>3.8027233477250081E-19</v>
      </c>
      <c r="AB63" s="38">
        <f t="shared" si="32"/>
        <v>4.616406509465293E-19</v>
      </c>
      <c r="AC63" s="39">
        <f t="shared" si="32"/>
        <v>7.0335154433742936E-19</v>
      </c>
      <c r="AD63" s="39">
        <f t="shared" si="32"/>
        <v>6.7668764530056454E-19</v>
      </c>
      <c r="AE63" s="39">
        <f t="shared" si="32"/>
        <v>6.0777897708402519E-19</v>
      </c>
      <c r="AF63" s="39">
        <f t="shared" si="32"/>
        <v>7.2044337429425438E-19</v>
      </c>
      <c r="AG63" s="39">
        <f t="shared" si="32"/>
        <v>6.6921554300896706E-19</v>
      </c>
      <c r="AH63" s="39">
        <f t="shared" si="32"/>
        <v>6.2579940219196279E-19</v>
      </c>
      <c r="AI63" s="40">
        <f t="shared" si="32"/>
        <v>1.8516952085081535E-20</v>
      </c>
      <c r="AJ63" s="40">
        <f t="shared" si="32"/>
        <v>4.4871400329786661E-20</v>
      </c>
      <c r="AK63" s="40">
        <f t="shared" si="32"/>
        <v>3.7843541671711688E-20</v>
      </c>
      <c r="AL63" s="41">
        <f t="shared" si="32"/>
        <v>3.6731982729990037E-20</v>
      </c>
      <c r="AM63" s="41">
        <f t="shared" si="32"/>
        <v>0</v>
      </c>
      <c r="AN63" s="41">
        <f t="shared" si="32"/>
        <v>6.2587180338757888E-20</v>
      </c>
      <c r="AO63" s="41">
        <f t="shared" si="32"/>
        <v>6.6688807705081367E-20</v>
      </c>
      <c r="AP63" s="41">
        <f t="shared" si="32"/>
        <v>1.4896967516738878E-19</v>
      </c>
      <c r="AQ63" s="41">
        <f t="shared" si="32"/>
        <v>0</v>
      </c>
      <c r="AR63" s="42">
        <f t="shared" si="32"/>
        <v>6.4762537363002326E-20</v>
      </c>
      <c r="AS63" s="42">
        <f t="shared" si="32"/>
        <v>7.1404848887412812E-20</v>
      </c>
      <c r="AT63" s="42">
        <f t="shared" si="32"/>
        <v>1.1541016273663233E-19</v>
      </c>
      <c r="AU63" s="42">
        <f t="shared" si="32"/>
        <v>1.4114911989372299E-19</v>
      </c>
      <c r="AV63" s="42">
        <f t="shared" si="32"/>
        <v>1.7436067751577547E-19</v>
      </c>
    </row>
    <row r="64" spans="3:48" x14ac:dyDescent="0.45"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8"/>
      <c r="AA64" s="38"/>
      <c r="AB64" s="38"/>
      <c r="AC64" s="39"/>
      <c r="AD64" s="39"/>
      <c r="AE64" s="39"/>
      <c r="AF64" s="39"/>
      <c r="AG64" s="39"/>
      <c r="AH64" s="39"/>
      <c r="AI64" s="40"/>
      <c r="AJ64" s="40"/>
      <c r="AK64" s="40"/>
      <c r="AL64" s="41"/>
      <c r="AM64" s="41"/>
      <c r="AN64" s="41"/>
      <c r="AO64" s="41"/>
      <c r="AP64" s="41"/>
      <c r="AQ64" s="41"/>
      <c r="AR64" s="42"/>
      <c r="AS64" s="42"/>
      <c r="AT64" s="42"/>
      <c r="AU64" s="42"/>
      <c r="AV64" s="42"/>
    </row>
    <row r="65" spans="3:48" x14ac:dyDescent="0.45">
      <c r="C65" s="12" t="s">
        <v>95</v>
      </c>
      <c r="D65" s="37">
        <f t="shared" ref="D65:AV65" si="33">D47/$A$3*1000</f>
        <v>1.3725500579045603E-18</v>
      </c>
      <c r="E65" s="37">
        <f t="shared" si="33"/>
        <v>1.366929658036027E-18</v>
      </c>
      <c r="F65" s="37">
        <f t="shared" si="33"/>
        <v>1.7452447461287012E-18</v>
      </c>
      <c r="G65" s="37">
        <f t="shared" si="33"/>
        <v>7.0768567448835774E-19</v>
      </c>
      <c r="H65" s="37">
        <f t="shared" si="33"/>
        <v>1.051025188269305E-18</v>
      </c>
      <c r="I65" s="37">
        <f t="shared" si="33"/>
        <v>1.0318783751724083E-18</v>
      </c>
      <c r="J65" s="37">
        <f t="shared" si="33"/>
        <v>1.4294031066131779E-18</v>
      </c>
      <c r="K65" s="37">
        <f t="shared" si="33"/>
        <v>1.197655935717965E-18</v>
      </c>
      <c r="L65" s="37">
        <f t="shared" si="33"/>
        <v>8.9033801548562126E-19</v>
      </c>
      <c r="M65" s="37">
        <f t="shared" si="33"/>
        <v>6.3451769691435792E-19</v>
      </c>
      <c r="N65" s="37">
        <f t="shared" si="33"/>
        <v>5.1524691136745329E-19</v>
      </c>
      <c r="O65" s="37">
        <f t="shared" si="33"/>
        <v>3.9877436026251255E-19</v>
      </c>
      <c r="P65" s="37">
        <f t="shared" si="33"/>
        <v>6.6731541980970549E-19</v>
      </c>
      <c r="Q65" s="37">
        <f t="shared" si="33"/>
        <v>6.8832839919254997E-19</v>
      </c>
      <c r="R65" s="37">
        <f t="shared" si="33"/>
        <v>1.0616222482603594E-18</v>
      </c>
      <c r="S65" s="37">
        <f t="shared" si="33"/>
        <v>1.5077224559013639E-18</v>
      </c>
      <c r="T65" s="37">
        <f t="shared" si="33"/>
        <v>1.1838119481095591E-18</v>
      </c>
      <c r="U65" s="37">
        <f t="shared" si="33"/>
        <v>9.8773319475449452E-19</v>
      </c>
      <c r="V65" s="37">
        <f t="shared" si="33"/>
        <v>9.9272950098869305E-19</v>
      </c>
      <c r="W65" s="37">
        <f t="shared" si="33"/>
        <v>6.7033164299895863E-19</v>
      </c>
      <c r="X65" s="37">
        <f t="shared" si="33"/>
        <v>1.0695472390279713E-18</v>
      </c>
      <c r="Y65" s="37">
        <f t="shared" si="33"/>
        <v>1.4059841946755662E-18</v>
      </c>
      <c r="Z65" s="38">
        <f t="shared" si="33"/>
        <v>3.6881434739289275E-18</v>
      </c>
      <c r="AA65" s="38">
        <f t="shared" si="33"/>
        <v>5.9282630355363671E-19</v>
      </c>
      <c r="AB65" s="38">
        <f t="shared" si="33"/>
        <v>1.3351046164065094E-18</v>
      </c>
      <c r="AC65" s="39">
        <f t="shared" si="33"/>
        <v>3.1659068027658513E-18</v>
      </c>
      <c r="AD65" s="39">
        <f t="shared" si="33"/>
        <v>3.1640101569897986E-18</v>
      </c>
      <c r="AE65" s="39">
        <f t="shared" si="33"/>
        <v>3.3367100706887347E-18</v>
      </c>
      <c r="AF65" s="39">
        <f t="shared" si="33"/>
        <v>3.2490321632683637E-18</v>
      </c>
      <c r="AG65" s="39">
        <f t="shared" si="33"/>
        <v>3.2310707486525483E-18</v>
      </c>
      <c r="AH65" s="39">
        <f t="shared" si="33"/>
        <v>3.2434440570443075E-18</v>
      </c>
      <c r="AI65" s="40">
        <f t="shared" si="33"/>
        <v>2.723853635221241E-19</v>
      </c>
      <c r="AJ65" s="40">
        <f t="shared" si="33"/>
        <v>1.6111990598292921E-19</v>
      </c>
      <c r="AK65" s="40">
        <f t="shared" si="33"/>
        <v>1.9362490653427816E-19</v>
      </c>
      <c r="AL65" s="41">
        <f t="shared" si="33"/>
        <v>4.9010613839132697E-19</v>
      </c>
      <c r="AM65" s="41">
        <f t="shared" si="33"/>
        <v>4.4340977736428186E-19</v>
      </c>
      <c r="AN65" s="41">
        <f t="shared" si="33"/>
        <v>5.038715808023397E-19</v>
      </c>
      <c r="AO65" s="41">
        <f t="shared" si="33"/>
        <v>4.438476179421743E-19</v>
      </c>
      <c r="AP65" s="41">
        <f t="shared" si="33"/>
        <v>5.8545354994259869E-19</v>
      </c>
      <c r="AQ65" s="41">
        <f t="shared" si="33"/>
        <v>4.9696118641984307E-19</v>
      </c>
      <c r="AR65" s="42">
        <f t="shared" si="33"/>
        <v>4.7382974660558252E-19</v>
      </c>
      <c r="AS65" s="42">
        <f t="shared" si="33"/>
        <v>5.6504653366651018E-19</v>
      </c>
      <c r="AT65" s="42">
        <f t="shared" si="33"/>
        <v>8.4997460670409893E-19</v>
      </c>
      <c r="AU65" s="42">
        <f t="shared" si="33"/>
        <v>9.6640039673459217E-19</v>
      </c>
      <c r="AV65" s="42">
        <f t="shared" si="33"/>
        <v>1.2921272508939774E-18</v>
      </c>
    </row>
    <row r="66" spans="3:48" x14ac:dyDescent="0.45">
      <c r="C66" s="12" t="s">
        <v>96</v>
      </c>
      <c r="D66" s="37">
        <f t="shared" ref="D66:AV66" si="34">D48/$A$3*1000</f>
        <v>1.339178737271131E-18</v>
      </c>
      <c r="E66" s="37">
        <f t="shared" si="34"/>
        <v>1.3336949882773842E-18</v>
      </c>
      <c r="F66" s="37">
        <f t="shared" si="34"/>
        <v>1.7028119607658247E-18</v>
      </c>
      <c r="G66" s="37">
        <f t="shared" si="34"/>
        <v>6.9047944917436788E-19</v>
      </c>
      <c r="H66" s="37">
        <f t="shared" si="34"/>
        <v>1.025471221512645E-18</v>
      </c>
      <c r="I66" s="37">
        <f t="shared" si="34"/>
        <v>1.0067899320119805E-18</v>
      </c>
      <c r="J66" s="37">
        <f t="shared" si="34"/>
        <v>1.394649496636991E-18</v>
      </c>
      <c r="K66" s="37">
        <f t="shared" si="34"/>
        <v>1.1685368809999236E-18</v>
      </c>
      <c r="L66" s="37">
        <f t="shared" si="34"/>
        <v>8.6869089579349011E-19</v>
      </c>
      <c r="M66" s="37">
        <f t="shared" si="34"/>
        <v>6.1909043188357208E-19</v>
      </c>
      <c r="N66" s="37">
        <f t="shared" si="34"/>
        <v>5.0271952135671818E-19</v>
      </c>
      <c r="O66" s="37">
        <f t="shared" si="34"/>
        <v>3.8907881075590481E-19</v>
      </c>
      <c r="P66" s="37">
        <f t="shared" si="34"/>
        <v>6.5109073152977576E-19</v>
      </c>
      <c r="Q66" s="37">
        <f t="shared" si="34"/>
        <v>6.7159281452060153E-19</v>
      </c>
      <c r="R66" s="37">
        <f t="shared" si="34"/>
        <v>1.0358106312382707E-18</v>
      </c>
      <c r="S66" s="37">
        <f t="shared" si="34"/>
        <v>1.471064638423348E-18</v>
      </c>
      <c r="T66" s="37">
        <f t="shared" si="34"/>
        <v>1.1550294874171161E-18</v>
      </c>
      <c r="U66" s="37">
        <f t="shared" si="34"/>
        <v>9.6371806980323715E-19</v>
      </c>
      <c r="V66" s="37">
        <f t="shared" si="34"/>
        <v>9.6859289898356496E-19</v>
      </c>
      <c r="W66" s="37">
        <f t="shared" si="34"/>
        <v>6.5403362016152337E-19</v>
      </c>
      <c r="X66" s="37">
        <f t="shared" si="34"/>
        <v>1.0435429387544416E-18</v>
      </c>
      <c r="Y66" s="37">
        <f t="shared" si="34"/>
        <v>1.3717999774254624E-18</v>
      </c>
      <c r="Z66" s="38">
        <f t="shared" si="34"/>
        <v>3.598472268349386E-18</v>
      </c>
      <c r="AA66" s="38">
        <f t="shared" si="34"/>
        <v>1.1723679840584523E-18</v>
      </c>
      <c r="AB66" s="38">
        <f t="shared" si="34"/>
        <v>2.1022915974759216E-18</v>
      </c>
      <c r="AC66" s="39">
        <f t="shared" si="34"/>
        <v>3.0889329318296264E-18</v>
      </c>
      <c r="AD66" s="39">
        <f t="shared" si="34"/>
        <v>3.0870823999085518E-18</v>
      </c>
      <c r="AE66" s="39">
        <f t="shared" si="34"/>
        <v>3.2555833963000846E-18</v>
      </c>
      <c r="AF66" s="39">
        <f t="shared" si="34"/>
        <v>3.1700372344901145E-18</v>
      </c>
      <c r="AG66" s="39">
        <f t="shared" si="34"/>
        <v>3.1525125224358721E-18</v>
      </c>
      <c r="AH66" s="39">
        <f t="shared" si="34"/>
        <v>3.1645849939734417E-18</v>
      </c>
      <c r="AI66" s="40">
        <f t="shared" si="34"/>
        <v>2.6576275675481443E-19</v>
      </c>
      <c r="AJ66" s="40">
        <f t="shared" si="34"/>
        <v>1.5720253771499665E-19</v>
      </c>
      <c r="AK66" s="40">
        <f t="shared" si="34"/>
        <v>1.8891723208454787E-19</v>
      </c>
      <c r="AL66" s="41">
        <f t="shared" si="34"/>
        <v>4.7819000535524779E-19</v>
      </c>
      <c r="AM66" s="41">
        <f t="shared" si="34"/>
        <v>4.3262899034146726E-19</v>
      </c>
      <c r="AN66" s="41">
        <f t="shared" si="34"/>
        <v>4.9162076343929316E-19</v>
      </c>
      <c r="AO66" s="41">
        <f t="shared" si="34"/>
        <v>4.3305618553835734E-19</v>
      </c>
      <c r="AP66" s="41">
        <f t="shared" si="34"/>
        <v>5.7121919978640755E-19</v>
      </c>
      <c r="AQ66" s="41">
        <f t="shared" si="34"/>
        <v>4.8487838404853674E-19</v>
      </c>
      <c r="AR66" s="42">
        <f t="shared" si="34"/>
        <v>4.6230934754358284E-19</v>
      </c>
      <c r="AS66" s="42">
        <f t="shared" si="34"/>
        <v>5.5130834689569006E-19</v>
      </c>
      <c r="AT66" s="42">
        <f t="shared" si="34"/>
        <v>8.2930885759918154E-19</v>
      </c>
      <c r="AU66" s="42">
        <f t="shared" si="34"/>
        <v>9.4290394404496237E-19</v>
      </c>
      <c r="AV66" s="42">
        <f t="shared" si="34"/>
        <v>1.2607112799132144E-18</v>
      </c>
    </row>
    <row r="67" spans="3:48" x14ac:dyDescent="0.45">
      <c r="C67" s="12" t="s">
        <v>97</v>
      </c>
      <c r="D67" s="37">
        <f t="shared" ref="D67:AV67" si="35">D49/$A$3*1000</f>
        <v>2.8180226312673543E-19</v>
      </c>
      <c r="E67" s="37">
        <f t="shared" si="35"/>
        <v>2.8064832240631623E-19</v>
      </c>
      <c r="F67" s="37">
        <f t="shared" si="35"/>
        <v>3.5832129861985053E-19</v>
      </c>
      <c r="G67" s="37">
        <f t="shared" si="35"/>
        <v>1.4529701376258043E-19</v>
      </c>
      <c r="H67" s="37">
        <f t="shared" si="35"/>
        <v>2.1578905261179795E-19</v>
      </c>
      <c r="I67" s="37">
        <f t="shared" si="35"/>
        <v>2.1185796446583441E-19</v>
      </c>
      <c r="J67" s="37">
        <f t="shared" si="35"/>
        <v>2.934749286878025E-19</v>
      </c>
      <c r="K67" s="37">
        <f t="shared" si="35"/>
        <v>2.458942398412391E-19</v>
      </c>
      <c r="L67" s="37">
        <f t="shared" si="35"/>
        <v>1.8279789962244181E-19</v>
      </c>
      <c r="M67" s="37">
        <f t="shared" si="35"/>
        <v>1.3027468248219146E-19</v>
      </c>
      <c r="N67" s="37">
        <f t="shared" si="35"/>
        <v>1.0578684897954015E-19</v>
      </c>
      <c r="O67" s="37">
        <f t="shared" si="35"/>
        <v>8.1873529166909374E-20</v>
      </c>
      <c r="P67" s="37">
        <f t="shared" si="35"/>
        <v>1.3700847880829613E-19</v>
      </c>
      <c r="Q67" s="37">
        <f t="shared" si="35"/>
        <v>1.4132271500756541E-19</v>
      </c>
      <c r="R67" s="37">
        <f t="shared" si="35"/>
        <v>2.1796476596430615E-19</v>
      </c>
      <c r="S67" s="37">
        <f t="shared" si="35"/>
        <v>3.0955490314769118E-19</v>
      </c>
      <c r="T67" s="37">
        <f t="shared" si="35"/>
        <v>2.4305189029174204E-19</v>
      </c>
      <c r="U67" s="37">
        <f t="shared" si="35"/>
        <v>2.0279438847728479E-19</v>
      </c>
      <c r="V67" s="37">
        <f t="shared" si="35"/>
        <v>2.0382019470997031E-19</v>
      </c>
      <c r="W67" s="37">
        <f t="shared" si="35"/>
        <v>1.3762774840500907E-19</v>
      </c>
      <c r="X67" s="37">
        <f t="shared" si="35"/>
        <v>2.1959186897647681E-19</v>
      </c>
      <c r="Y67" s="37">
        <f t="shared" si="35"/>
        <v>2.8866672344532112E-19</v>
      </c>
      <c r="Z67" s="38">
        <f t="shared" si="35"/>
        <v>7.572235137827963E-19</v>
      </c>
      <c r="AA67" s="38">
        <f t="shared" si="35"/>
        <v>2.407837927598804E-19</v>
      </c>
      <c r="AB67" s="38">
        <f t="shared" si="35"/>
        <v>3.6698771172367984E-19</v>
      </c>
      <c r="AC67" s="39">
        <f t="shared" si="35"/>
        <v>6.5000157679478988E-19</v>
      </c>
      <c r="AD67" s="39">
        <f t="shared" si="35"/>
        <v>6.4961217090830633E-19</v>
      </c>
      <c r="AE67" s="39">
        <f t="shared" si="35"/>
        <v>6.8506969483748907E-19</v>
      </c>
      <c r="AF67" s="39">
        <f t="shared" si="35"/>
        <v>6.6706828746077165E-19</v>
      </c>
      <c r="AG67" s="39">
        <f t="shared" si="35"/>
        <v>6.6338057694082044E-19</v>
      </c>
      <c r="AH67" s="39">
        <f t="shared" si="35"/>
        <v>6.6592097704286558E-19</v>
      </c>
      <c r="AI67" s="40">
        <f t="shared" si="35"/>
        <v>5.5924234923948044E-20</v>
      </c>
      <c r="AJ67" s="40">
        <f t="shared" si="35"/>
        <v>3.3079998706985915E-20</v>
      </c>
      <c r="AK67" s="40">
        <f t="shared" si="35"/>
        <v>3.9753695353278187E-20</v>
      </c>
      <c r="AL67" s="41">
        <f t="shared" si="35"/>
        <v>1.0062512341577898E-19</v>
      </c>
      <c r="AM67" s="41">
        <f t="shared" si="35"/>
        <v>9.1037757081545496E-20</v>
      </c>
      <c r="AN67" s="41">
        <f t="shared" si="35"/>
        <v>1.0345134662128182E-19</v>
      </c>
      <c r="AO67" s="41">
        <f t="shared" si="35"/>
        <v>9.1127651410009694E-20</v>
      </c>
      <c r="AP67" s="41">
        <f t="shared" si="35"/>
        <v>1.2020117909672446E-19</v>
      </c>
      <c r="AQ67" s="41">
        <f t="shared" si="35"/>
        <v>1.0203255335769855E-19</v>
      </c>
      <c r="AR67" s="42">
        <f t="shared" si="35"/>
        <v>9.7283369856886822E-20</v>
      </c>
      <c r="AS67" s="42">
        <f t="shared" si="35"/>
        <v>1.1601135495359237E-19</v>
      </c>
      <c r="AT67" s="42">
        <f t="shared" si="35"/>
        <v>1.7451077021930173E-19</v>
      </c>
      <c r="AU67" s="42">
        <f t="shared" si="35"/>
        <v>1.9841448937909683E-19</v>
      </c>
      <c r="AV67" s="42">
        <f t="shared" si="35"/>
        <v>2.6529042161533262E-19</v>
      </c>
    </row>
    <row r="68" spans="3:48" x14ac:dyDescent="0.45">
      <c r="C68" s="12" t="s">
        <v>98</v>
      </c>
      <c r="D68" s="37">
        <f t="shared" ref="D68:AV68" si="36">D50/$A$3*1000</f>
        <v>4.5113081597043176E-20</v>
      </c>
      <c r="E68" s="37">
        <f t="shared" si="36"/>
        <v>4.4928349858905878E-20</v>
      </c>
      <c r="F68" s="37">
        <f t="shared" si="36"/>
        <v>5.7362839472037479E-20</v>
      </c>
      <c r="G68" s="37">
        <f t="shared" si="36"/>
        <v>2.3260267554097302E-20</v>
      </c>
      <c r="H68" s="37">
        <f t="shared" si="36"/>
        <v>3.4545177282151857E-20</v>
      </c>
      <c r="I68" s="37">
        <f t="shared" si="36"/>
        <v>3.3915858346504188E-20</v>
      </c>
      <c r="J68" s="37">
        <f t="shared" si="36"/>
        <v>4.6981732004845562E-20</v>
      </c>
      <c r="K68" s="37">
        <f t="shared" si="36"/>
        <v>3.9364648044759767E-20</v>
      </c>
      <c r="L68" s="37">
        <f t="shared" si="36"/>
        <v>2.926369884306634E-20</v>
      </c>
      <c r="M68" s="37">
        <f t="shared" si="36"/>
        <v>2.0855376800877137E-20</v>
      </c>
      <c r="N68" s="37">
        <f t="shared" si="36"/>
        <v>1.6935175384882522E-20</v>
      </c>
      <c r="O68" s="37">
        <f t="shared" si="36"/>
        <v>1.3106946555228912E-20</v>
      </c>
      <c r="P68" s="37">
        <f t="shared" si="36"/>
        <v>2.1933374896942141E-20</v>
      </c>
      <c r="Q68" s="37">
        <f t="shared" si="36"/>
        <v>2.2624031130597094E-20</v>
      </c>
      <c r="R68" s="37">
        <f t="shared" si="36"/>
        <v>3.4893482270601639E-20</v>
      </c>
      <c r="S68" s="37">
        <f t="shared" si="36"/>
        <v>4.955593844250318E-20</v>
      </c>
      <c r="T68" s="37">
        <f t="shared" si="36"/>
        <v>3.890962278793238E-20</v>
      </c>
      <c r="U68" s="37">
        <f t="shared" si="36"/>
        <v>3.2464891137810933E-20</v>
      </c>
      <c r="V68" s="37">
        <f t="shared" si="36"/>
        <v>3.2629110118043487E-20</v>
      </c>
      <c r="W68" s="37">
        <f t="shared" si="36"/>
        <v>2.2032512354310659E-20</v>
      </c>
      <c r="X68" s="37">
        <f t="shared" si="36"/>
        <v>3.5153961480883347E-20</v>
      </c>
      <c r="Y68" s="37">
        <f t="shared" si="36"/>
        <v>4.6211997393658858E-20</v>
      </c>
      <c r="Z68" s="38">
        <f t="shared" si="36"/>
        <v>1.2122218532049153E-19</v>
      </c>
      <c r="AA68" s="38">
        <f t="shared" si="36"/>
        <v>4.4835602789770837E-20</v>
      </c>
      <c r="AB68" s="38">
        <f t="shared" si="36"/>
        <v>3.3211557622052474E-20</v>
      </c>
      <c r="AC68" s="39">
        <f t="shared" si="36"/>
        <v>1.0405726996934135E-19</v>
      </c>
      <c r="AD68" s="39">
        <f t="shared" si="36"/>
        <v>1.039949308690929E-19</v>
      </c>
      <c r="AE68" s="39">
        <f t="shared" si="36"/>
        <v>1.0967124500687871E-19</v>
      </c>
      <c r="AF68" s="39">
        <f t="shared" si="36"/>
        <v>1.0678944075578142E-19</v>
      </c>
      <c r="AG68" s="39">
        <f t="shared" si="36"/>
        <v>1.0619908358921027E-19</v>
      </c>
      <c r="AH68" s="39">
        <f t="shared" si="36"/>
        <v>1.0660577044765172E-19</v>
      </c>
      <c r="AI68" s="40">
        <f t="shared" si="36"/>
        <v>8.9527832224741372E-21</v>
      </c>
      <c r="AJ68" s="40">
        <f t="shared" si="36"/>
        <v>5.2957015473902894E-21</v>
      </c>
      <c r="AK68" s="40">
        <f t="shared" si="36"/>
        <v>6.3640784227835691E-21</v>
      </c>
      <c r="AL68" s="41">
        <f t="shared" si="36"/>
        <v>1.6108846511736547E-20</v>
      </c>
      <c r="AM68" s="41">
        <f t="shared" si="36"/>
        <v>1.4574026901212329E-20</v>
      </c>
      <c r="AN68" s="41">
        <f t="shared" si="36"/>
        <v>1.6561290138933269E-20</v>
      </c>
      <c r="AO68" s="41">
        <f t="shared" si="36"/>
        <v>1.4588417879234007E-20</v>
      </c>
      <c r="AP68" s="41">
        <f t="shared" si="36"/>
        <v>1.9242732618554569E-20</v>
      </c>
      <c r="AQ68" s="41">
        <f t="shared" si="36"/>
        <v>1.6334158761210514E-20</v>
      </c>
      <c r="AR68" s="42">
        <f t="shared" si="36"/>
        <v>1.5573872806036707E-20</v>
      </c>
      <c r="AS68" s="42">
        <f t="shared" si="36"/>
        <v>1.8571993227219828E-20</v>
      </c>
      <c r="AT68" s="42">
        <f t="shared" si="36"/>
        <v>2.7937031197388211E-20</v>
      </c>
      <c r="AU68" s="42">
        <f t="shared" si="36"/>
        <v>3.176372308042558E-20</v>
      </c>
      <c r="AV68" s="42">
        <f t="shared" si="36"/>
        <v>4.2469738548068594E-20</v>
      </c>
    </row>
    <row r="69" spans="3:48" x14ac:dyDescent="0.45">
      <c r="C69" s="12" t="s">
        <v>99</v>
      </c>
      <c r="D69" s="37">
        <f t="shared" ref="D69:AV69" si="37">D51/$A$3*1000</f>
        <v>3.3556716859170471E-19</v>
      </c>
      <c r="E69" s="37">
        <f t="shared" si="37"/>
        <v>3.3419306812857387E-19</v>
      </c>
      <c r="F69" s="37">
        <f t="shared" si="37"/>
        <v>4.2668523059337461E-19</v>
      </c>
      <c r="G69" s="37">
        <f t="shared" si="37"/>
        <v>1.7301815454623063E-19</v>
      </c>
      <c r="H69" s="37">
        <f t="shared" si="37"/>
        <v>2.5695933238641727E-19</v>
      </c>
      <c r="I69" s="37">
        <f t="shared" si="37"/>
        <v>2.5227823400207911E-19</v>
      </c>
      <c r="J69" s="37">
        <f t="shared" si="37"/>
        <v>3.494668558716595E-19</v>
      </c>
      <c r="K69" s="37">
        <f t="shared" si="37"/>
        <v>2.9280827244252818E-19</v>
      </c>
      <c r="L69" s="37">
        <f t="shared" si="37"/>
        <v>2.176738146819866E-19</v>
      </c>
      <c r="M69" s="37">
        <f t="shared" si="37"/>
        <v>1.5512972058734642E-19</v>
      </c>
      <c r="N69" s="37">
        <f t="shared" si="37"/>
        <v>1.2596986621905769E-19</v>
      </c>
      <c r="O69" s="37">
        <f t="shared" si="37"/>
        <v>9.7494136705332879E-20</v>
      </c>
      <c r="P69" s="37">
        <f t="shared" si="37"/>
        <v>1.6314825437040527E-19</v>
      </c>
      <c r="Q69" s="37">
        <f t="shared" si="37"/>
        <v>1.6828560142348251E-19</v>
      </c>
      <c r="R69" s="37">
        <f t="shared" si="37"/>
        <v>2.5955014894433823E-19</v>
      </c>
      <c r="S69" s="37">
        <f t="shared" si="37"/>
        <v>3.686147201956059E-19</v>
      </c>
      <c r="T69" s="37">
        <f t="shared" si="37"/>
        <v>2.8942363251845596E-19</v>
      </c>
      <c r="U69" s="37">
        <f t="shared" si="37"/>
        <v>2.4148542312097724E-19</v>
      </c>
      <c r="V69" s="37">
        <f t="shared" si="37"/>
        <v>2.4270694238489881E-19</v>
      </c>
      <c r="W69" s="37">
        <f t="shared" si="37"/>
        <v>1.638856740875437E-19</v>
      </c>
      <c r="X69" s="37">
        <f t="shared" si="37"/>
        <v>2.6148768608383093E-19</v>
      </c>
      <c r="Y69" s="37">
        <f t="shared" si="37"/>
        <v>3.4374129568159947E-19</v>
      </c>
      <c r="Z69" s="38">
        <f t="shared" si="37"/>
        <v>9.0169378943872478E-19</v>
      </c>
      <c r="AA69" s="38">
        <f t="shared" si="37"/>
        <v>3.8027233477250081E-19</v>
      </c>
      <c r="AB69" s="38">
        <f t="shared" si="37"/>
        <v>4.616406509465293E-19</v>
      </c>
      <c r="AC69" s="39">
        <f t="shared" si="37"/>
        <v>7.7401503552537478E-19</v>
      </c>
      <c r="AD69" s="39">
        <f t="shared" si="37"/>
        <v>7.735513350947595E-19</v>
      </c>
      <c r="AE69" s="39">
        <f t="shared" si="37"/>
        <v>8.1577378135253619E-19</v>
      </c>
      <c r="AF69" s="39">
        <f t="shared" si="37"/>
        <v>7.9433789493683985E-19</v>
      </c>
      <c r="AG69" s="39">
        <f t="shared" si="37"/>
        <v>7.899466080676873E-19</v>
      </c>
      <c r="AH69" s="39">
        <f t="shared" si="37"/>
        <v>7.9297168976814901E-19</v>
      </c>
      <c r="AI69" s="40">
        <f t="shared" si="37"/>
        <v>6.6593990271280237E-20</v>
      </c>
      <c r="AJ69" s="40">
        <f t="shared" si="37"/>
        <v>3.9391314249766131E-20</v>
      </c>
      <c r="AK69" s="40">
        <f t="shared" si="37"/>
        <v>4.7338281966732576E-20</v>
      </c>
      <c r="AL69" s="41">
        <f t="shared" si="37"/>
        <v>1.1982333775168415E-19</v>
      </c>
      <c r="AM69" s="41">
        <f t="shared" si="37"/>
        <v>1.0840680284052456E-19</v>
      </c>
      <c r="AN69" s="41">
        <f t="shared" si="37"/>
        <v>1.2318877459507899E-19</v>
      </c>
      <c r="AO69" s="41">
        <f t="shared" si="37"/>
        <v>1.0851384806060362E-19</v>
      </c>
      <c r="AP69" s="41">
        <f t="shared" si="37"/>
        <v>1.4313429879281003E-19</v>
      </c>
      <c r="AQ69" s="41">
        <f t="shared" si="37"/>
        <v>1.2149929051146999E-19</v>
      </c>
      <c r="AR69" s="42">
        <f t="shared" si="37"/>
        <v>1.1584401279010864E-19</v>
      </c>
      <c r="AS69" s="42">
        <f t="shared" si="37"/>
        <v>1.3814510030658039E-19</v>
      </c>
      <c r="AT69" s="42">
        <f t="shared" si="37"/>
        <v>2.0780558822166848E-19</v>
      </c>
      <c r="AU69" s="42">
        <f t="shared" si="37"/>
        <v>2.3626988537905609E-19</v>
      </c>
      <c r="AV69" s="42">
        <f t="shared" si="37"/>
        <v>3.1590504152878426E-19</v>
      </c>
    </row>
    <row r="71" spans="3:48" x14ac:dyDescent="0.45">
      <c r="C71" s="12" t="s">
        <v>100</v>
      </c>
      <c r="D71" s="37">
        <f t="shared" ref="D71:AV71" si="38">D58/(D$14/1000000000000)</f>
        <v>2.0039016178309915E-5</v>
      </c>
      <c r="E71" s="23">
        <f t="shared" si="38"/>
        <v>1.5088494484629472E-5</v>
      </c>
      <c r="F71" s="23">
        <f t="shared" si="38"/>
        <v>2.1116102908979538E-5</v>
      </c>
      <c r="G71" s="23">
        <f t="shared" si="38"/>
        <v>1.157812555015411E-5</v>
      </c>
      <c r="H71" s="23">
        <f t="shared" si="38"/>
        <v>1.6321091334453044E-5</v>
      </c>
      <c r="I71" s="23">
        <f t="shared" si="38"/>
        <v>1.5765956136023985E-5</v>
      </c>
      <c r="J71" s="23">
        <f t="shared" si="38"/>
        <v>2.1753190303944461E-5</v>
      </c>
      <c r="K71" s="23">
        <f t="shared" si="38"/>
        <v>1.8753505758038244E-5</v>
      </c>
      <c r="L71" s="23">
        <f t="shared" si="38"/>
        <v>1.3391834466292977E-5</v>
      </c>
      <c r="M71" s="23">
        <f t="shared" si="38"/>
        <v>1.0151013340515184E-5</v>
      </c>
      <c r="N71" s="23">
        <f t="shared" si="38"/>
        <v>8.8435488142921564E-6</v>
      </c>
      <c r="O71" s="23">
        <f t="shared" si="38"/>
        <v>7.1352332292415823E-6</v>
      </c>
      <c r="P71" s="23">
        <f t="shared" si="38"/>
        <v>1.2788054179364429E-5</v>
      </c>
      <c r="Q71" s="23">
        <f t="shared" si="38"/>
        <v>1.3190734996921904E-5</v>
      </c>
      <c r="R71" s="23">
        <f t="shared" si="38"/>
        <v>1.5669925385381196E-5</v>
      </c>
      <c r="S71" s="23">
        <f t="shared" si="38"/>
        <v>2.1408163381321163E-5</v>
      </c>
      <c r="T71" s="23">
        <f t="shared" si="38"/>
        <v>1.6981624180563768E-5</v>
      </c>
      <c r="U71" s="23">
        <f t="shared" si="38"/>
        <v>1.4579296437908922E-5</v>
      </c>
      <c r="V71" s="23">
        <f t="shared" si="38"/>
        <v>1.5107728292625613E-5</v>
      </c>
      <c r="W71" s="23">
        <f t="shared" si="38"/>
        <v>1.1173507536118365E-5</v>
      </c>
      <c r="X71" s="23">
        <f t="shared" si="38"/>
        <v>1.647341349312313E-5</v>
      </c>
      <c r="Y71" s="23">
        <f t="shared" si="38"/>
        <v>2.0031132291410813E-5</v>
      </c>
      <c r="Z71" s="24">
        <f t="shared" si="38"/>
        <v>4.0343766636001077E-5</v>
      </c>
      <c r="AA71" s="24">
        <f t="shared" si="38"/>
        <v>1.2419167901705564E-5</v>
      </c>
      <c r="AB71" s="24">
        <f t="shared" si="38"/>
        <v>2.0735064644026423E-5</v>
      </c>
      <c r="AC71" s="13">
        <f t="shared" si="38"/>
        <v>4.5104844157308427E-5</v>
      </c>
      <c r="AD71" s="13">
        <f t="shared" si="38"/>
        <v>4.5077822543129599E-5</v>
      </c>
      <c r="AE71" s="13">
        <f t="shared" si="38"/>
        <v>4.7538287483716558E-5</v>
      </c>
      <c r="AF71" s="13">
        <f t="shared" si="38"/>
        <v>4.6289135630358219E-5</v>
      </c>
      <c r="AG71" s="13">
        <f t="shared" si="38"/>
        <v>4.6033238392200922E-5</v>
      </c>
      <c r="AH71" s="13">
        <f t="shared" si="38"/>
        <v>4.6209521581027911E-5</v>
      </c>
      <c r="AI71" s="14">
        <f t="shared" si="38"/>
        <v>2.9795618361051488E-6</v>
      </c>
      <c r="AJ71" s="14">
        <f t="shared" si="38"/>
        <v>1.7624541814435371E-6</v>
      </c>
      <c r="AK71" s="14">
        <f t="shared" si="38"/>
        <v>2.1180190248441974E-6</v>
      </c>
      <c r="AL71" s="15">
        <f t="shared" si="38"/>
        <v>8.8170990097879684E-6</v>
      </c>
      <c r="AM71" s="15">
        <f t="shared" si="38"/>
        <v>7.9770229398908046E-6</v>
      </c>
      <c r="AN71" s="15">
        <f t="shared" si="38"/>
        <v>9.0647418347683069E-6</v>
      </c>
      <c r="AO71" s="15">
        <f t="shared" si="38"/>
        <v>7.9848997719142769E-6</v>
      </c>
      <c r="AP71" s="15">
        <f t="shared" si="38"/>
        <v>1.0532416370908865E-5</v>
      </c>
      <c r="AQ71" s="15">
        <f t="shared" si="38"/>
        <v>8.9404225767660639E-6</v>
      </c>
      <c r="AR71" s="16">
        <f t="shared" si="38"/>
        <v>8.5242837466124183E-6</v>
      </c>
      <c r="AS71" s="16">
        <f t="shared" si="38"/>
        <v>9.6500289241545135E-6</v>
      </c>
      <c r="AT71" s="16">
        <f t="shared" si="38"/>
        <v>1.384276646125175E-5</v>
      </c>
      <c r="AU71" s="16">
        <f t="shared" si="38"/>
        <v>1.513238891424029E-5</v>
      </c>
      <c r="AV71" s="16">
        <f t="shared" si="38"/>
        <v>1.9510587390834212E-5</v>
      </c>
    </row>
    <row r="72" spans="3:48" x14ac:dyDescent="0.45">
      <c r="C72" s="12" t="s">
        <v>101</v>
      </c>
      <c r="D72" s="23">
        <f t="shared" ref="D72:AV72" si="39">D59/(D$14/1000000000000)</f>
        <v>1.7425113721751249E-7</v>
      </c>
      <c r="E72" s="23">
        <f t="shared" si="39"/>
        <v>3.4461587536557078E-7</v>
      </c>
      <c r="F72" s="23">
        <f t="shared" si="39"/>
        <v>2.9503631842624356E-7</v>
      </c>
      <c r="G72" s="23">
        <f t="shared" si="39"/>
        <v>1.0215769791175403E-7</v>
      </c>
      <c r="H72" s="23">
        <f t="shared" si="39"/>
        <v>1.4211411166334803E-7</v>
      </c>
      <c r="I72" s="23">
        <f t="shared" si="39"/>
        <v>1.6768446308343509E-7</v>
      </c>
      <c r="J72" s="23">
        <f t="shared" si="39"/>
        <v>1.467899594445993E-7</v>
      </c>
      <c r="K72" s="23">
        <f t="shared" si="39"/>
        <v>1.9639893387524299E-7</v>
      </c>
      <c r="L72" s="23">
        <f t="shared" si="39"/>
        <v>3.8557350233426311E-7</v>
      </c>
      <c r="M72" s="23">
        <f t="shared" si="39"/>
        <v>3.2614822551282055E-7</v>
      </c>
      <c r="N72" s="23">
        <f t="shared" si="39"/>
        <v>2.7606759627860488E-7</v>
      </c>
      <c r="O72" s="23">
        <f t="shared" si="39"/>
        <v>2.1721935127341677E-7</v>
      </c>
      <c r="P72" s="23">
        <f t="shared" si="39"/>
        <v>9.0947036271188396E-8</v>
      </c>
      <c r="Q72" s="23">
        <f t="shared" si="39"/>
        <v>3.6308675929725343E-8</v>
      </c>
      <c r="R72" s="23">
        <f t="shared" si="39"/>
        <v>1.1552854691173254E-7</v>
      </c>
      <c r="S72" s="23">
        <f t="shared" si="39"/>
        <v>9.4123654535912153E-8</v>
      </c>
      <c r="T72" s="23">
        <f t="shared" si="39"/>
        <v>1.5439131009187487E-7</v>
      </c>
      <c r="U72" s="23">
        <f t="shared" si="39"/>
        <v>1.6602333115529106E-7</v>
      </c>
      <c r="V72" s="23">
        <f t="shared" si="39"/>
        <v>1.01610499133228E-7</v>
      </c>
      <c r="W72" s="23">
        <f t="shared" si="39"/>
        <v>1.2077216504105151E-7</v>
      </c>
      <c r="X72" s="23">
        <f t="shared" si="39"/>
        <v>1.742910152094644E-7</v>
      </c>
      <c r="Y72" s="23">
        <f t="shared" si="39"/>
        <v>1.7378644346858917E-7</v>
      </c>
      <c r="Z72" s="24">
        <f t="shared" si="39"/>
        <v>8.058593911193308E-6</v>
      </c>
      <c r="AA72" s="24">
        <f t="shared" si="39"/>
        <v>1.6870787446380846E-6</v>
      </c>
      <c r="AB72" s="24">
        <f t="shared" si="39"/>
        <v>3.2078106549542516E-6</v>
      </c>
      <c r="AC72" s="13">
        <f t="shared" si="39"/>
        <v>0</v>
      </c>
      <c r="AD72" s="13">
        <f t="shared" si="39"/>
        <v>0</v>
      </c>
      <c r="AE72" s="13">
        <f t="shared" si="39"/>
        <v>0</v>
      </c>
      <c r="AF72" s="13">
        <f t="shared" si="39"/>
        <v>0</v>
      </c>
      <c r="AG72" s="13">
        <f t="shared" si="39"/>
        <v>0</v>
      </c>
      <c r="AH72" s="13">
        <f t="shared" si="39"/>
        <v>0</v>
      </c>
      <c r="AI72" s="14">
        <f t="shared" si="39"/>
        <v>2.4450014423824839E-7</v>
      </c>
      <c r="AJ72" s="14">
        <f t="shared" si="39"/>
        <v>3.0115603739574031E-7</v>
      </c>
      <c r="AK72" s="14">
        <f t="shared" si="39"/>
        <v>3.3603898826223247E-7</v>
      </c>
      <c r="AL72" s="15">
        <f t="shared" si="39"/>
        <v>0</v>
      </c>
      <c r="AM72" s="15">
        <f t="shared" si="39"/>
        <v>0</v>
      </c>
      <c r="AN72" s="15">
        <f t="shared" si="39"/>
        <v>0</v>
      </c>
      <c r="AO72" s="15">
        <f t="shared" si="39"/>
        <v>0</v>
      </c>
      <c r="AP72" s="15">
        <f t="shared" si="39"/>
        <v>0</v>
      </c>
      <c r="AQ72" s="15">
        <f t="shared" si="39"/>
        <v>0</v>
      </c>
      <c r="AR72" s="16">
        <f t="shared" si="39"/>
        <v>0</v>
      </c>
      <c r="AS72" s="16">
        <f t="shared" si="39"/>
        <v>0</v>
      </c>
      <c r="AT72" s="16">
        <f t="shared" si="39"/>
        <v>0</v>
      </c>
      <c r="AU72" s="16">
        <f t="shared" si="39"/>
        <v>0</v>
      </c>
      <c r="AV72" s="16">
        <f t="shared" si="39"/>
        <v>0</v>
      </c>
    </row>
    <row r="73" spans="3:48" x14ac:dyDescent="0.45">
      <c r="C73" s="12" t="s">
        <v>102</v>
      </c>
      <c r="D73" s="23">
        <f t="shared" ref="D73:AV73" si="40">D60/(D$14/1000000000000)</f>
        <v>6.8802968256316713E-6</v>
      </c>
      <c r="E73" s="23">
        <f t="shared" si="40"/>
        <v>4.9635766901462446E-6</v>
      </c>
      <c r="F73" s="23">
        <f t="shared" si="40"/>
        <v>4.7946168302325064E-6</v>
      </c>
      <c r="G73" s="23">
        <f t="shared" si="40"/>
        <v>2.5773627752057873E-6</v>
      </c>
      <c r="H73" s="23">
        <f t="shared" si="40"/>
        <v>3.6600640589672627E-6</v>
      </c>
      <c r="I73" s="23">
        <f t="shared" si="40"/>
        <v>2.5580398943075314E-6</v>
      </c>
      <c r="J73" s="23">
        <f t="shared" si="40"/>
        <v>3.1592832389070952E-6</v>
      </c>
      <c r="K73" s="23">
        <f t="shared" si="40"/>
        <v>5.5662365302583683E-6</v>
      </c>
      <c r="L73" s="23">
        <f t="shared" si="40"/>
        <v>2.0158533183742584E-6</v>
      </c>
      <c r="M73" s="23">
        <f t="shared" si="40"/>
        <v>1.4485975189293062E-6</v>
      </c>
      <c r="N73" s="23">
        <f t="shared" si="40"/>
        <v>1.3397807242215506E-6</v>
      </c>
      <c r="O73" s="23">
        <f t="shared" si="40"/>
        <v>1.1467498183634121E-6</v>
      </c>
      <c r="P73" s="23">
        <f t="shared" si="40"/>
        <v>1.8906212109054128E-6</v>
      </c>
      <c r="Q73" s="23">
        <f t="shared" si="40"/>
        <v>1.9514936859499273E-6</v>
      </c>
      <c r="R73" s="23">
        <f t="shared" si="40"/>
        <v>3.422437188121666E-6</v>
      </c>
      <c r="S73" s="23">
        <f t="shared" si="40"/>
        <v>3.2047596964154715E-6</v>
      </c>
      <c r="T73" s="23">
        <f t="shared" si="40"/>
        <v>3.4805774306648944E-6</v>
      </c>
      <c r="U73" s="23">
        <f t="shared" si="40"/>
        <v>2.2780834816307371E-6</v>
      </c>
      <c r="V73" s="23">
        <f t="shared" si="40"/>
        <v>2.3805898248901889E-6</v>
      </c>
      <c r="W73" s="23">
        <f t="shared" si="40"/>
        <v>2.0123875426396779E-6</v>
      </c>
      <c r="X73" s="23">
        <f t="shared" si="40"/>
        <v>2.0249609130849592E-6</v>
      </c>
      <c r="Y73" s="23">
        <f t="shared" si="40"/>
        <v>3.0099225315537036E-6</v>
      </c>
      <c r="Z73" s="24">
        <f t="shared" si="40"/>
        <v>7.8626623167743806E-6</v>
      </c>
      <c r="AA73" s="24">
        <f t="shared" si="40"/>
        <v>3.3363518031218145E-6</v>
      </c>
      <c r="AB73" s="24">
        <f t="shared" si="40"/>
        <v>5.0511048372787097E-6</v>
      </c>
      <c r="AC73" s="13">
        <f t="shared" si="40"/>
        <v>8.2918975156807982E-6</v>
      </c>
      <c r="AD73" s="13">
        <f t="shared" si="40"/>
        <v>8.0725158446378468E-6</v>
      </c>
      <c r="AE73" s="13">
        <f t="shared" si="40"/>
        <v>9.1891256880497944E-6</v>
      </c>
      <c r="AF73" s="13">
        <f t="shared" si="40"/>
        <v>8.1777716006023406E-6</v>
      </c>
      <c r="AG73" s="13">
        <f t="shared" si="40"/>
        <v>8.0123622722555008E-6</v>
      </c>
      <c r="AH73" s="13">
        <f t="shared" si="40"/>
        <v>9.1470621364923056E-6</v>
      </c>
      <c r="AI73" s="14">
        <f t="shared" si="40"/>
        <v>7.5782393439413372E-7</v>
      </c>
      <c r="AJ73" s="14">
        <f t="shared" si="40"/>
        <v>4.6200325435707E-7</v>
      </c>
      <c r="AK73" s="14">
        <f t="shared" si="40"/>
        <v>4.9468018287534799E-7</v>
      </c>
      <c r="AL73" s="15">
        <f t="shared" si="40"/>
        <v>3.8150719830043527E-6</v>
      </c>
      <c r="AM73" s="15">
        <f t="shared" si="40"/>
        <v>1.1825392440085287E-6</v>
      </c>
      <c r="AN73" s="15">
        <f t="shared" si="40"/>
        <v>1.7709743999437409E-6</v>
      </c>
      <c r="AO73" s="15">
        <f t="shared" si="40"/>
        <v>1.8465800527750878E-6</v>
      </c>
      <c r="AP73" s="15">
        <f t="shared" si="40"/>
        <v>1.2050833503774966E-6</v>
      </c>
      <c r="AQ73" s="15">
        <f t="shared" si="40"/>
        <v>1.2442859302381436E-6</v>
      </c>
      <c r="AR73" s="16">
        <f t="shared" si="40"/>
        <v>1.8080909872058548E-6</v>
      </c>
      <c r="AS73" s="16">
        <f t="shared" si="40"/>
        <v>1.8948838715172789E-6</v>
      </c>
      <c r="AT73" s="16">
        <f t="shared" si="40"/>
        <v>2.4282238143737216E-6</v>
      </c>
      <c r="AU73" s="16">
        <f t="shared" si="40"/>
        <v>2.5450044853192868E-6</v>
      </c>
      <c r="AV73" s="16">
        <f t="shared" si="40"/>
        <v>3.1553510605122718E-6</v>
      </c>
    </row>
    <row r="74" spans="3:48" x14ac:dyDescent="0.45">
      <c r="C74" s="12" t="s">
        <v>103</v>
      </c>
      <c r="D74" s="23">
        <f t="shared" ref="D74:AV74" si="41">D61/(D$14/1000000000000)</f>
        <v>0</v>
      </c>
      <c r="E74" s="23">
        <f t="shared" si="41"/>
        <v>0</v>
      </c>
      <c r="F74" s="23">
        <f t="shared" si="41"/>
        <v>0</v>
      </c>
      <c r="G74" s="23">
        <f t="shared" si="41"/>
        <v>0</v>
      </c>
      <c r="H74" s="23">
        <f t="shared" si="41"/>
        <v>0</v>
      </c>
      <c r="I74" s="23">
        <f t="shared" si="41"/>
        <v>0</v>
      </c>
      <c r="J74" s="23">
        <f t="shared" si="41"/>
        <v>0</v>
      </c>
      <c r="K74" s="23">
        <f t="shared" si="41"/>
        <v>0</v>
      </c>
      <c r="L74" s="23">
        <f t="shared" si="41"/>
        <v>0</v>
      </c>
      <c r="M74" s="23">
        <f t="shared" si="41"/>
        <v>0</v>
      </c>
      <c r="N74" s="23">
        <f t="shared" si="41"/>
        <v>0</v>
      </c>
      <c r="O74" s="23">
        <f t="shared" si="41"/>
        <v>0</v>
      </c>
      <c r="P74" s="23">
        <f t="shared" si="41"/>
        <v>0</v>
      </c>
      <c r="Q74" s="23">
        <f t="shared" si="41"/>
        <v>0</v>
      </c>
      <c r="R74" s="23">
        <f t="shared" si="41"/>
        <v>0</v>
      </c>
      <c r="S74" s="23">
        <f t="shared" si="41"/>
        <v>0</v>
      </c>
      <c r="T74" s="23">
        <f t="shared" si="41"/>
        <v>0</v>
      </c>
      <c r="U74" s="23">
        <f t="shared" si="41"/>
        <v>0</v>
      </c>
      <c r="V74" s="23">
        <f t="shared" si="41"/>
        <v>0</v>
      </c>
      <c r="W74" s="23">
        <f t="shared" si="41"/>
        <v>0</v>
      </c>
      <c r="X74" s="23">
        <f t="shared" si="41"/>
        <v>0</v>
      </c>
      <c r="Y74" s="23">
        <f t="shared" si="41"/>
        <v>0</v>
      </c>
      <c r="Z74" s="24">
        <f t="shared" si="41"/>
        <v>1.6545334639820567E-6</v>
      </c>
      <c r="AA74" s="24">
        <f t="shared" si="41"/>
        <v>6.852280615476813E-7</v>
      </c>
      <c r="AB74" s="24">
        <f t="shared" si="41"/>
        <v>8.8174894868767361E-7</v>
      </c>
      <c r="AC74" s="13">
        <f t="shared" si="41"/>
        <v>2.2732341701918176E-6</v>
      </c>
      <c r="AD74" s="13">
        <f t="shared" si="41"/>
        <v>2.2538450514764793E-6</v>
      </c>
      <c r="AE74" s="13">
        <f t="shared" si="41"/>
        <v>2.5509930189389391E-6</v>
      </c>
      <c r="AF74" s="13">
        <f t="shared" si="41"/>
        <v>2.2803137574952973E-6</v>
      </c>
      <c r="AG74" s="13">
        <f t="shared" si="41"/>
        <v>2.3127018888237332E-6</v>
      </c>
      <c r="AH74" s="13">
        <f t="shared" si="41"/>
        <v>2.4429278279221002E-6</v>
      </c>
      <c r="AI74" s="14">
        <f t="shared" si="41"/>
        <v>1.2610433658432484E-8</v>
      </c>
      <c r="AJ74" s="14">
        <f t="shared" si="41"/>
        <v>5.7999522262065884E-9</v>
      </c>
      <c r="AK74" s="14">
        <f t="shared" si="41"/>
        <v>1.0276301899405872E-8</v>
      </c>
      <c r="AL74" s="15">
        <f t="shared" si="41"/>
        <v>0</v>
      </c>
      <c r="AM74" s="15">
        <f t="shared" si="41"/>
        <v>0</v>
      </c>
      <c r="AN74" s="15">
        <f t="shared" si="41"/>
        <v>0</v>
      </c>
      <c r="AO74" s="15">
        <f t="shared" si="41"/>
        <v>0</v>
      </c>
      <c r="AP74" s="15">
        <f t="shared" si="41"/>
        <v>0</v>
      </c>
      <c r="AQ74" s="15">
        <f t="shared" si="41"/>
        <v>0</v>
      </c>
      <c r="AR74" s="16">
        <f t="shared" si="41"/>
        <v>0</v>
      </c>
      <c r="AS74" s="16">
        <f t="shared" si="41"/>
        <v>0</v>
      </c>
      <c r="AT74" s="16">
        <f t="shared" si="41"/>
        <v>0</v>
      </c>
      <c r="AU74" s="16">
        <f t="shared" si="41"/>
        <v>0</v>
      </c>
      <c r="AV74" s="16">
        <f t="shared" si="41"/>
        <v>0</v>
      </c>
    </row>
    <row r="75" spans="3:48" x14ac:dyDescent="0.45">
      <c r="C75" s="12" t="s">
        <v>104</v>
      </c>
      <c r="D75" s="23">
        <f t="shared" ref="D75:AV75" si="42">D62/(D$14/1000000000000)</f>
        <v>0</v>
      </c>
      <c r="E75" s="23">
        <f t="shared" si="42"/>
        <v>0</v>
      </c>
      <c r="F75" s="23">
        <f t="shared" si="42"/>
        <v>0</v>
      </c>
      <c r="G75" s="23">
        <f t="shared" si="42"/>
        <v>0</v>
      </c>
      <c r="H75" s="23">
        <f t="shared" si="42"/>
        <v>0</v>
      </c>
      <c r="I75" s="23">
        <f t="shared" si="42"/>
        <v>0</v>
      </c>
      <c r="J75" s="23">
        <f t="shared" si="42"/>
        <v>0</v>
      </c>
      <c r="K75" s="23">
        <f t="shared" si="42"/>
        <v>0</v>
      </c>
      <c r="L75" s="23">
        <f t="shared" si="42"/>
        <v>0</v>
      </c>
      <c r="M75" s="23">
        <f t="shared" si="42"/>
        <v>0</v>
      </c>
      <c r="N75" s="23">
        <f t="shared" si="42"/>
        <v>0</v>
      </c>
      <c r="O75" s="23">
        <f t="shared" si="42"/>
        <v>0</v>
      </c>
      <c r="P75" s="23">
        <f t="shared" si="42"/>
        <v>0</v>
      </c>
      <c r="Q75" s="23">
        <f t="shared" si="42"/>
        <v>0</v>
      </c>
      <c r="R75" s="23">
        <f t="shared" si="42"/>
        <v>0</v>
      </c>
      <c r="S75" s="23">
        <f t="shared" si="42"/>
        <v>0</v>
      </c>
      <c r="T75" s="23">
        <f t="shared" si="42"/>
        <v>0</v>
      </c>
      <c r="U75" s="23">
        <f t="shared" si="42"/>
        <v>0</v>
      </c>
      <c r="V75" s="23">
        <f t="shared" si="42"/>
        <v>0</v>
      </c>
      <c r="W75" s="23">
        <f t="shared" si="42"/>
        <v>0</v>
      </c>
      <c r="X75" s="23">
        <f t="shared" si="42"/>
        <v>0</v>
      </c>
      <c r="Y75" s="23">
        <f t="shared" si="42"/>
        <v>0</v>
      </c>
      <c r="Z75" s="24">
        <f t="shared" si="42"/>
        <v>2.648704887515135E-7</v>
      </c>
      <c r="AA75" s="24">
        <f t="shared" si="42"/>
        <v>1.2759419077094758E-7</v>
      </c>
      <c r="AB75" s="24">
        <f t="shared" si="42"/>
        <v>7.9796284949110734E-8</v>
      </c>
      <c r="AC75" s="13">
        <f t="shared" si="42"/>
        <v>0</v>
      </c>
      <c r="AD75" s="13">
        <f t="shared" si="42"/>
        <v>0</v>
      </c>
      <c r="AE75" s="13">
        <f t="shared" si="42"/>
        <v>0</v>
      </c>
      <c r="AF75" s="13">
        <f t="shared" si="42"/>
        <v>0</v>
      </c>
      <c r="AG75" s="13">
        <f t="shared" si="42"/>
        <v>0</v>
      </c>
      <c r="AH75" s="13">
        <f t="shared" si="42"/>
        <v>0</v>
      </c>
      <c r="AI75" s="14">
        <f t="shared" si="42"/>
        <v>9.5134712363393187E-8</v>
      </c>
      <c r="AJ75" s="14">
        <f t="shared" si="42"/>
        <v>6.0545799043911581E-8</v>
      </c>
      <c r="AK75" s="14">
        <f t="shared" si="42"/>
        <v>9.463424033588477E-8</v>
      </c>
      <c r="AL75" s="15">
        <f t="shared" si="42"/>
        <v>0</v>
      </c>
      <c r="AM75" s="15">
        <f t="shared" si="42"/>
        <v>0</v>
      </c>
      <c r="AN75" s="15">
        <f t="shared" si="42"/>
        <v>0</v>
      </c>
      <c r="AO75" s="15">
        <f t="shared" si="42"/>
        <v>0</v>
      </c>
      <c r="AP75" s="15">
        <f t="shared" si="42"/>
        <v>0</v>
      </c>
      <c r="AQ75" s="15">
        <f t="shared" si="42"/>
        <v>0</v>
      </c>
      <c r="AR75" s="16">
        <f t="shared" si="42"/>
        <v>0</v>
      </c>
      <c r="AS75" s="16">
        <f t="shared" si="42"/>
        <v>0</v>
      </c>
      <c r="AT75" s="16">
        <f t="shared" si="42"/>
        <v>0</v>
      </c>
      <c r="AU75" s="16">
        <f t="shared" si="42"/>
        <v>0</v>
      </c>
      <c r="AV75" s="16">
        <f t="shared" si="42"/>
        <v>0</v>
      </c>
    </row>
    <row r="76" spans="3:48" x14ac:dyDescent="0.45">
      <c r="C76" s="12" t="s">
        <v>105</v>
      </c>
      <c r="D76" s="23">
        <f t="shared" ref="D76:AV76" si="43">D63/(D$14/1000000000000)</f>
        <v>6.3114870053004138E-7</v>
      </c>
      <c r="E76" s="23">
        <f t="shared" si="43"/>
        <v>7.4276100183047493E-7</v>
      </c>
      <c r="F76" s="23">
        <f t="shared" si="43"/>
        <v>7.3555411121584282E-7</v>
      </c>
      <c r="G76" s="23">
        <f t="shared" si="43"/>
        <v>3.4417378881544457E-7</v>
      </c>
      <c r="H76" s="23">
        <f t="shared" si="43"/>
        <v>5.1664799989873087E-7</v>
      </c>
      <c r="I76" s="23">
        <f t="shared" si="43"/>
        <v>5.7888282549245398E-7</v>
      </c>
      <c r="J76" s="23">
        <f t="shared" si="43"/>
        <v>6.1475830407602467E-7</v>
      </c>
      <c r="K76" s="23">
        <f t="shared" si="43"/>
        <v>4.4976519670325935E-7</v>
      </c>
      <c r="L76" s="23">
        <f t="shared" si="43"/>
        <v>3.9183836195597311E-7</v>
      </c>
      <c r="M76" s="23">
        <f t="shared" si="43"/>
        <v>3.6956894877107679E-7</v>
      </c>
      <c r="N76" s="23">
        <f t="shared" si="43"/>
        <v>2.8132656698010423E-7</v>
      </c>
      <c r="O76" s="23">
        <f t="shared" si="43"/>
        <v>2.8327177388278117E-7</v>
      </c>
      <c r="P76" s="23">
        <f t="shared" si="43"/>
        <v>8.6565714202582857E-7</v>
      </c>
      <c r="Q76" s="23">
        <f t="shared" si="43"/>
        <v>7.1170903626377576E-7</v>
      </c>
      <c r="R76" s="23">
        <f t="shared" si="43"/>
        <v>8.1344944288974099E-7</v>
      </c>
      <c r="S76" s="23">
        <f t="shared" si="43"/>
        <v>5.6749163513412884E-7</v>
      </c>
      <c r="T76" s="23">
        <f t="shared" si="43"/>
        <v>8.0428889160607008E-7</v>
      </c>
      <c r="U76" s="23">
        <f t="shared" si="43"/>
        <v>6.0912854883091574E-7</v>
      </c>
      <c r="V76" s="23">
        <f t="shared" si="43"/>
        <v>6.0541395449532196E-7</v>
      </c>
      <c r="W76" s="23">
        <f t="shared" si="43"/>
        <v>4.9218829060485522E-7</v>
      </c>
      <c r="X76" s="23">
        <f t="shared" si="43"/>
        <v>5.9239461997772304E-7</v>
      </c>
      <c r="Y76" s="23">
        <f t="shared" si="43"/>
        <v>7.1466530903850745E-7</v>
      </c>
      <c r="Z76" s="24">
        <f t="shared" si="43"/>
        <v>1.9702010327681074E-6</v>
      </c>
      <c r="AA76" s="24">
        <f t="shared" si="43"/>
        <v>1.0821877661684072E-6</v>
      </c>
      <c r="AB76" s="24">
        <f t="shared" si="43"/>
        <v>1.1091683607926389E-6</v>
      </c>
      <c r="AC76" s="13">
        <f t="shared" si="43"/>
        <v>2.0016140197340088E-6</v>
      </c>
      <c r="AD76" s="13">
        <f t="shared" si="43"/>
        <v>1.9257332819114493E-6</v>
      </c>
      <c r="AE76" s="13">
        <f t="shared" si="43"/>
        <v>1.7296314072601954E-6</v>
      </c>
      <c r="AF76" s="13">
        <f t="shared" si="43"/>
        <v>2.050254342969125E-6</v>
      </c>
      <c r="AG76" s="13">
        <f t="shared" si="43"/>
        <v>1.9044690011628557E-6</v>
      </c>
      <c r="AH76" s="13">
        <f t="shared" si="43"/>
        <v>1.7809143479575009E-6</v>
      </c>
      <c r="AI76" s="14">
        <f t="shared" si="43"/>
        <v>4.0459542417891268E-8</v>
      </c>
      <c r="AJ76" s="14">
        <f t="shared" si="43"/>
        <v>9.8044014838481434E-8</v>
      </c>
      <c r="AK76" s="14">
        <f t="shared" si="43"/>
        <v>8.2688142869011101E-8</v>
      </c>
      <c r="AL76" s="15">
        <f t="shared" si="43"/>
        <v>1.3199660936301487E-7</v>
      </c>
      <c r="AM76" s="15">
        <f t="shared" si="43"/>
        <v>0</v>
      </c>
      <c r="AN76" s="15">
        <f t="shared" si="43"/>
        <v>2.2490742345804838E-7</v>
      </c>
      <c r="AO76" s="15">
        <f t="shared" si="43"/>
        <v>2.3964664701711919E-7</v>
      </c>
      <c r="AP76" s="15">
        <f t="shared" si="43"/>
        <v>5.3532345815764157E-7</v>
      </c>
      <c r="AQ76" s="15">
        <f t="shared" si="43"/>
        <v>0</v>
      </c>
      <c r="AR76" s="16">
        <f t="shared" si="43"/>
        <v>2.3272458251164465E-7</v>
      </c>
      <c r="AS76" s="16">
        <f t="shared" si="43"/>
        <v>2.4358746330416438E-7</v>
      </c>
      <c r="AT76" s="16">
        <f t="shared" si="43"/>
        <v>3.7544283670516932E-7</v>
      </c>
      <c r="AU76" s="16">
        <f t="shared" si="43"/>
        <v>4.4148036990232522E-7</v>
      </c>
      <c r="AV76" s="16">
        <f t="shared" si="43"/>
        <v>5.2589184341871197E-7</v>
      </c>
    </row>
    <row r="77" spans="3:48" x14ac:dyDescent="0.45">
      <c r="C77" s="12" t="s">
        <v>106</v>
      </c>
      <c r="D77" s="23">
        <f>D73+D76</f>
        <v>7.511445526161713E-6</v>
      </c>
      <c r="E77" s="23">
        <f t="shared" ref="E77:AV77" si="44">E73+E76</f>
        <v>5.70633769197672E-6</v>
      </c>
      <c r="F77" s="23">
        <f t="shared" si="44"/>
        <v>5.5301709414483493E-6</v>
      </c>
      <c r="G77" s="23">
        <f t="shared" si="44"/>
        <v>2.9215365640212317E-6</v>
      </c>
      <c r="H77" s="23">
        <f t="shared" si="44"/>
        <v>4.1767120588659934E-6</v>
      </c>
      <c r="I77" s="23">
        <f t="shared" si="44"/>
        <v>3.1369227197999853E-6</v>
      </c>
      <c r="J77" s="23">
        <f t="shared" si="44"/>
        <v>3.7740415429831197E-6</v>
      </c>
      <c r="K77" s="23">
        <f t="shared" si="44"/>
        <v>6.0160017269616274E-6</v>
      </c>
      <c r="L77" s="23">
        <f t="shared" si="44"/>
        <v>2.4076916803302316E-6</v>
      </c>
      <c r="M77" s="23">
        <f t="shared" si="44"/>
        <v>1.818166467700383E-6</v>
      </c>
      <c r="N77" s="23">
        <f t="shared" si="44"/>
        <v>1.6211072912016547E-6</v>
      </c>
      <c r="O77" s="23">
        <f t="shared" si="44"/>
        <v>1.4300215922461933E-6</v>
      </c>
      <c r="P77" s="23">
        <f t="shared" si="44"/>
        <v>2.7562783529312412E-6</v>
      </c>
      <c r="Q77" s="23">
        <f t="shared" si="44"/>
        <v>2.6632027222137031E-6</v>
      </c>
      <c r="R77" s="23">
        <f t="shared" si="44"/>
        <v>4.2358866310114068E-6</v>
      </c>
      <c r="S77" s="23">
        <f t="shared" si="44"/>
        <v>3.7722513315496003E-6</v>
      </c>
      <c r="T77" s="23">
        <f t="shared" si="44"/>
        <v>4.2848663222709648E-6</v>
      </c>
      <c r="U77" s="23">
        <f t="shared" si="44"/>
        <v>2.8872120304616527E-6</v>
      </c>
      <c r="V77" s="23">
        <f t="shared" si="44"/>
        <v>2.9860037793855111E-6</v>
      </c>
      <c r="W77" s="23">
        <f t="shared" si="44"/>
        <v>2.5045758332445329E-6</v>
      </c>
      <c r="X77" s="23">
        <f t="shared" si="44"/>
        <v>2.6173555330626822E-6</v>
      </c>
      <c r="Y77" s="23">
        <f t="shared" si="44"/>
        <v>3.7245878405922109E-6</v>
      </c>
      <c r="Z77" s="24">
        <f t="shared" si="44"/>
        <v>9.8328633495424884E-6</v>
      </c>
      <c r="AA77" s="24">
        <f t="shared" si="44"/>
        <v>4.4185395692902214E-6</v>
      </c>
      <c r="AB77" s="24">
        <f t="shared" si="44"/>
        <v>6.1602731980713486E-6</v>
      </c>
      <c r="AC77" s="13">
        <f t="shared" si="44"/>
        <v>1.0293511535414807E-5</v>
      </c>
      <c r="AD77" s="13">
        <f t="shared" si="44"/>
        <v>9.9982491265492966E-6</v>
      </c>
      <c r="AE77" s="13">
        <f t="shared" si="44"/>
        <v>1.0918757095309991E-5</v>
      </c>
      <c r="AF77" s="13">
        <f t="shared" si="44"/>
        <v>1.0228025943571465E-5</v>
      </c>
      <c r="AG77" s="13">
        <f t="shared" si="44"/>
        <v>9.9168312734183571E-6</v>
      </c>
      <c r="AH77" s="13">
        <f t="shared" si="44"/>
        <v>1.0927976484449807E-5</v>
      </c>
      <c r="AI77" s="14">
        <f t="shared" si="44"/>
        <v>7.98283476812025E-7</v>
      </c>
      <c r="AJ77" s="14">
        <f t="shared" si="44"/>
        <v>5.6004726919555141E-7</v>
      </c>
      <c r="AK77" s="14">
        <f t="shared" si="44"/>
        <v>5.7736832574435905E-7</v>
      </c>
      <c r="AL77" s="15">
        <f t="shared" si="44"/>
        <v>3.9470685923673678E-6</v>
      </c>
      <c r="AM77" s="15">
        <f t="shared" si="44"/>
        <v>1.1825392440085287E-6</v>
      </c>
      <c r="AN77" s="15">
        <f t="shared" si="44"/>
        <v>1.9958818234017893E-6</v>
      </c>
      <c r="AO77" s="15">
        <f t="shared" si="44"/>
        <v>2.086226699792207E-6</v>
      </c>
      <c r="AP77" s="15">
        <f t="shared" si="44"/>
        <v>1.7404068085351381E-6</v>
      </c>
      <c r="AQ77" s="15">
        <f t="shared" si="44"/>
        <v>1.2442859302381436E-6</v>
      </c>
      <c r="AR77" s="16">
        <f t="shared" si="44"/>
        <v>2.0408155697174992E-6</v>
      </c>
      <c r="AS77" s="16">
        <f t="shared" si="44"/>
        <v>2.1384713348214432E-6</v>
      </c>
      <c r="AT77" s="16">
        <f t="shared" si="44"/>
        <v>2.8036666510788912E-6</v>
      </c>
      <c r="AU77" s="16">
        <f t="shared" si="44"/>
        <v>2.9864848552216121E-6</v>
      </c>
      <c r="AV77" s="16">
        <f t="shared" si="44"/>
        <v>3.681242903930984E-6</v>
      </c>
    </row>
    <row r="78" spans="3:48" x14ac:dyDescent="0.45"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8"/>
      <c r="AA78" s="38"/>
      <c r="AB78" s="38"/>
      <c r="AC78" s="39"/>
      <c r="AD78" s="39"/>
      <c r="AE78" s="39"/>
      <c r="AF78" s="39"/>
      <c r="AG78" s="39"/>
      <c r="AH78" s="39"/>
      <c r="AI78" s="40"/>
      <c r="AJ78" s="40"/>
      <c r="AK78" s="40"/>
      <c r="AL78" s="41"/>
      <c r="AM78" s="41"/>
      <c r="AN78" s="41"/>
      <c r="AO78" s="41"/>
      <c r="AP78" s="41"/>
      <c r="AQ78" s="41"/>
      <c r="AR78" s="42"/>
      <c r="AS78" s="42"/>
      <c r="AT78" s="42"/>
      <c r="AU78" s="42"/>
      <c r="AV78" s="42"/>
    </row>
    <row r="79" spans="3:48" x14ac:dyDescent="0.45">
      <c r="C79" s="12" t="s">
        <v>107</v>
      </c>
      <c r="D79" s="23">
        <f t="shared" ref="D79:AV79" si="45">D65/(D$14/1000000000000)</f>
        <v>4.0027569864220092E-6</v>
      </c>
      <c r="E79" s="23">
        <f t="shared" si="45"/>
        <v>3.0138992940338214E-6</v>
      </c>
      <c r="F79" s="23">
        <f t="shared" si="45"/>
        <v>4.2179030992754333E-6</v>
      </c>
      <c r="G79" s="23">
        <f t="shared" si="45"/>
        <v>2.3127094924806438E-6</v>
      </c>
      <c r="H79" s="23">
        <f t="shared" si="45"/>
        <v>3.2601082699721378E-6</v>
      </c>
      <c r="I79" s="23">
        <f t="shared" si="45"/>
        <v>3.1492210251020118E-6</v>
      </c>
      <c r="J79" s="23">
        <f t="shared" si="45"/>
        <v>4.3451601461516896E-6</v>
      </c>
      <c r="K79" s="23">
        <f t="shared" si="45"/>
        <v>3.7459786211532457E-6</v>
      </c>
      <c r="L79" s="23">
        <f t="shared" si="45"/>
        <v>2.6749945453401119E-6</v>
      </c>
      <c r="M79" s="23">
        <f t="shared" si="45"/>
        <v>2.0276464276719329E-6</v>
      </c>
      <c r="N79" s="23">
        <f t="shared" si="45"/>
        <v>1.7664827697223565E-6</v>
      </c>
      <c r="O79" s="23">
        <f t="shared" si="45"/>
        <v>1.4252498428047085E-6</v>
      </c>
      <c r="P79" s="23">
        <f t="shared" si="45"/>
        <v>2.5543905326349846E-6</v>
      </c>
      <c r="Q79" s="23">
        <f t="shared" si="45"/>
        <v>2.6348252925769895E-6</v>
      </c>
      <c r="R79" s="23">
        <f t="shared" si="45"/>
        <v>3.130039057552984E-6</v>
      </c>
      <c r="S79" s="23">
        <f t="shared" si="45"/>
        <v>4.2762416467231124E-6</v>
      </c>
      <c r="T79" s="23">
        <f t="shared" si="45"/>
        <v>3.3920485030157499E-6</v>
      </c>
      <c r="U79" s="23">
        <f t="shared" si="45"/>
        <v>2.9121879115564093E-6</v>
      </c>
      <c r="V79" s="23">
        <f t="shared" si="45"/>
        <v>3.0177412121523062E-6</v>
      </c>
      <c r="W79" s="23">
        <f t="shared" si="45"/>
        <v>2.2318877810701405E-6</v>
      </c>
      <c r="X79" s="23">
        <f t="shared" si="45"/>
        <v>3.2905343437563147E-6</v>
      </c>
      <c r="Y79" s="23">
        <f t="shared" si="45"/>
        <v>4.0011821943721036E-6</v>
      </c>
      <c r="Z79" s="24">
        <f t="shared" si="45"/>
        <v>8.058593911193308E-6</v>
      </c>
      <c r="AA79" s="24">
        <f t="shared" si="45"/>
        <v>1.6870787446380846E-6</v>
      </c>
      <c r="AB79" s="24">
        <f t="shared" si="45"/>
        <v>3.2078106549542516E-6</v>
      </c>
      <c r="AC79" s="13">
        <f t="shared" si="45"/>
        <v>9.009610475167013E-6</v>
      </c>
      <c r="AD79" s="13">
        <f t="shared" si="45"/>
        <v>9.0042129569467432E-6</v>
      </c>
      <c r="AE79" s="13">
        <f t="shared" si="45"/>
        <v>9.495686347813156E-6</v>
      </c>
      <c r="AF79" s="13">
        <f t="shared" si="45"/>
        <v>9.2461705400688536E-6</v>
      </c>
      <c r="AG79" s="13">
        <f t="shared" si="45"/>
        <v>9.1950555327887633E-6</v>
      </c>
      <c r="AH79" s="13">
        <f t="shared" si="45"/>
        <v>9.2302677787087863E-6</v>
      </c>
      <c r="AI79" s="14">
        <f t="shared" si="45"/>
        <v>5.9516205036330018E-7</v>
      </c>
      <c r="AJ79" s="14">
        <f t="shared" si="45"/>
        <v>3.5204701294955442E-7</v>
      </c>
      <c r="AK79" s="14">
        <f t="shared" si="45"/>
        <v>4.2307044286167492E-7</v>
      </c>
      <c r="AL79" s="15">
        <f t="shared" si="45"/>
        <v>1.7611994694432122E-6</v>
      </c>
      <c r="AM79" s="15">
        <f t="shared" si="45"/>
        <v>1.5933958044336251E-6</v>
      </c>
      <c r="AN79" s="15">
        <f t="shared" si="45"/>
        <v>1.8106656727242029E-6</v>
      </c>
      <c r="AO79" s="15">
        <f t="shared" si="45"/>
        <v>1.5949691872849723E-6</v>
      </c>
      <c r="AP79" s="15">
        <f t="shared" si="45"/>
        <v>2.1038309883792237E-6</v>
      </c>
      <c r="AQ79" s="15">
        <f t="shared" si="45"/>
        <v>1.7858331273493502E-6</v>
      </c>
      <c r="AR79" s="16">
        <f t="shared" si="45"/>
        <v>1.7027101539010867E-6</v>
      </c>
      <c r="AS79" s="16">
        <f t="shared" si="45"/>
        <v>1.9275757029001865E-6</v>
      </c>
      <c r="AT79" s="16">
        <f t="shared" si="45"/>
        <v>2.7650673900926464E-6</v>
      </c>
      <c r="AU79" s="16">
        <f t="shared" si="45"/>
        <v>3.0226671264077424E-6</v>
      </c>
      <c r="AV79" s="16">
        <f t="shared" si="45"/>
        <v>3.8972042985019143E-6</v>
      </c>
    </row>
    <row r="80" spans="3:48" x14ac:dyDescent="0.45">
      <c r="C80" s="12" t="s">
        <v>108</v>
      </c>
      <c r="D80" s="23">
        <f t="shared" ref="D80:AV80" si="46">D66/(D$14/1000000000000)</f>
        <v>3.9054364653653731E-6</v>
      </c>
      <c r="E80" s="23">
        <f t="shared" si="46"/>
        <v>2.9406212382581227E-6</v>
      </c>
      <c r="F80" s="23">
        <f t="shared" si="46"/>
        <v>4.1153516506663068E-6</v>
      </c>
      <c r="G80" s="23">
        <f t="shared" si="46"/>
        <v>2.2564797254414926E-6</v>
      </c>
      <c r="H80" s="23">
        <f t="shared" si="46"/>
        <v>3.1808440436873595E-6</v>
      </c>
      <c r="I80" s="23">
        <f t="shared" si="46"/>
        <v>3.0726528416911566E-6</v>
      </c>
      <c r="J80" s="23">
        <f t="shared" si="46"/>
        <v>4.2395146495770885E-6</v>
      </c>
      <c r="K80" s="23">
        <f t="shared" si="46"/>
        <v>3.6549012481040451E-6</v>
      </c>
      <c r="L80" s="23">
        <f t="shared" si="46"/>
        <v>2.6099564069122122E-6</v>
      </c>
      <c r="M80" s="23">
        <f t="shared" si="46"/>
        <v>1.9783475050720749E-6</v>
      </c>
      <c r="N80" s="23">
        <f t="shared" si="46"/>
        <v>1.7235336163837666E-6</v>
      </c>
      <c r="O80" s="23">
        <f t="shared" si="46"/>
        <v>1.3905972126779841E-6</v>
      </c>
      <c r="P80" s="23">
        <f t="shared" si="46"/>
        <v>2.4922846844754669E-6</v>
      </c>
      <c r="Q80" s="23">
        <f t="shared" si="46"/>
        <v>2.5707638041487335E-6</v>
      </c>
      <c r="R80" s="23">
        <f t="shared" si="46"/>
        <v>3.0539372524616471E-6</v>
      </c>
      <c r="S80" s="23">
        <f t="shared" si="46"/>
        <v>4.1722717912872514E-6</v>
      </c>
      <c r="T80" s="23">
        <f t="shared" si="46"/>
        <v>3.309576364716403E-6</v>
      </c>
      <c r="U80" s="23">
        <f t="shared" si="46"/>
        <v>2.8413828024956054E-6</v>
      </c>
      <c r="V80" s="23">
        <f t="shared" si="46"/>
        <v>2.9443697463908361E-6</v>
      </c>
      <c r="W80" s="23">
        <f t="shared" si="46"/>
        <v>2.1776230623948644E-6</v>
      </c>
      <c r="X80" s="23">
        <f t="shared" si="46"/>
        <v>3.2105303570103274E-6</v>
      </c>
      <c r="Y80" s="23">
        <f t="shared" si="46"/>
        <v>3.9038999618209581E-6</v>
      </c>
      <c r="Z80" s="24">
        <f t="shared" si="46"/>
        <v>7.8626623167743806E-6</v>
      </c>
      <c r="AA80" s="24">
        <f t="shared" si="46"/>
        <v>3.3363518031218145E-6</v>
      </c>
      <c r="AB80" s="24">
        <f t="shared" si="46"/>
        <v>5.0511048372787097E-6</v>
      </c>
      <c r="AC80" s="13">
        <f t="shared" si="46"/>
        <v>8.7905564609126155E-6</v>
      </c>
      <c r="AD80" s="13">
        <f t="shared" si="46"/>
        <v>8.7852901745626261E-6</v>
      </c>
      <c r="AE80" s="13">
        <f t="shared" si="46"/>
        <v>9.2648141898744289E-6</v>
      </c>
      <c r="AF80" s="13">
        <f t="shared" si="46"/>
        <v>9.0213649528722225E-6</v>
      </c>
      <c r="AG80" s="13">
        <f t="shared" si="46"/>
        <v>8.9714927237970499E-6</v>
      </c>
      <c r="AH80" s="13">
        <f t="shared" si="46"/>
        <v>9.005848841270571E-6</v>
      </c>
      <c r="AI80" s="14">
        <f t="shared" si="46"/>
        <v>5.8069165382137389E-7</v>
      </c>
      <c r="AJ80" s="14">
        <f t="shared" si="46"/>
        <v>3.434875628373185E-7</v>
      </c>
      <c r="AK80" s="14">
        <f t="shared" si="46"/>
        <v>4.1278417365207097E-7</v>
      </c>
      <c r="AL80" s="15">
        <f t="shared" si="46"/>
        <v>1.7183787709515714E-6</v>
      </c>
      <c r="AM80" s="15">
        <f t="shared" si="46"/>
        <v>1.5546549789318621E-6</v>
      </c>
      <c r="AN80" s="15">
        <f t="shared" si="46"/>
        <v>1.7666422840132137E-6</v>
      </c>
      <c r="AO80" s="15">
        <f t="shared" si="46"/>
        <v>1.5561901075400877E-6</v>
      </c>
      <c r="AP80" s="15">
        <f t="shared" si="46"/>
        <v>2.0526797621872027E-6</v>
      </c>
      <c r="AQ80" s="15">
        <f t="shared" si="46"/>
        <v>1.7424135015605774E-6</v>
      </c>
      <c r="AR80" s="16">
        <f t="shared" si="46"/>
        <v>1.6613115279169992E-6</v>
      </c>
      <c r="AS80" s="16">
        <f t="shared" si="46"/>
        <v>1.8807098370935182E-6</v>
      </c>
      <c r="AT80" s="16">
        <f t="shared" si="46"/>
        <v>2.6978392770512221E-6</v>
      </c>
      <c r="AU80" s="16">
        <f t="shared" si="46"/>
        <v>2.9491758950587925E-6</v>
      </c>
      <c r="AV80" s="16">
        <f t="shared" si="46"/>
        <v>3.8024501192497295E-6</v>
      </c>
    </row>
    <row r="81" spans="3:48" x14ac:dyDescent="0.45">
      <c r="C81" s="12" t="s">
        <v>109</v>
      </c>
      <c r="D81" s="23">
        <f t="shared" ref="D81:AV81" si="47">D67/(D$14/1000000000000)</f>
        <v>8.218177333671482E-7</v>
      </c>
      <c r="E81" s="23">
        <f t="shared" si="47"/>
        <v>6.1879247099478727E-7</v>
      </c>
      <c r="F81" s="23">
        <f t="shared" si="47"/>
        <v>8.6599001047708159E-7</v>
      </c>
      <c r="G81" s="23">
        <f t="shared" si="47"/>
        <v>4.7482914388616554E-7</v>
      </c>
      <c r="H81" s="23">
        <f t="shared" si="47"/>
        <v>6.6934235529369449E-7</v>
      </c>
      <c r="I81" s="23">
        <f t="shared" si="47"/>
        <v>6.4657577102499655E-7</v>
      </c>
      <c r="J81" s="23">
        <f t="shared" si="47"/>
        <v>8.921175266299735E-7</v>
      </c>
      <c r="K81" s="23">
        <f t="shared" si="47"/>
        <v>7.6909781685991896E-7</v>
      </c>
      <c r="L81" s="23">
        <f t="shared" si="47"/>
        <v>5.4921094672448938E-7</v>
      </c>
      <c r="M81" s="23">
        <f t="shared" si="47"/>
        <v>4.1630201306546669E-7</v>
      </c>
      <c r="N81" s="23">
        <f t="shared" si="47"/>
        <v>3.626817393036445E-7</v>
      </c>
      <c r="O81" s="23">
        <f t="shared" si="47"/>
        <v>2.9262220995900361E-7</v>
      </c>
      <c r="P81" s="23">
        <f t="shared" si="47"/>
        <v>5.2444938445815081E-7</v>
      </c>
      <c r="Q81" s="23">
        <f t="shared" si="47"/>
        <v>5.4096368006083174E-7</v>
      </c>
      <c r="R81" s="23">
        <f t="shared" si="47"/>
        <v>6.4263746521574104E-7</v>
      </c>
      <c r="S81" s="23">
        <f t="shared" si="47"/>
        <v>8.7796766812505174E-7</v>
      </c>
      <c r="T81" s="23">
        <f t="shared" si="47"/>
        <v>6.9643139008337796E-7</v>
      </c>
      <c r="U81" s="23">
        <f t="shared" si="47"/>
        <v>5.9790980984679094E-7</v>
      </c>
      <c r="V81" s="23">
        <f t="shared" si="47"/>
        <v>6.195812664301898E-7</v>
      </c>
      <c r="W81" s="23">
        <f t="shared" si="47"/>
        <v>4.5823540214677355E-7</v>
      </c>
      <c r="X81" s="23">
        <f t="shared" si="47"/>
        <v>6.755892214105717E-7</v>
      </c>
      <c r="Y81" s="23">
        <f t="shared" si="47"/>
        <v>8.2149440820967097E-7</v>
      </c>
      <c r="Z81" s="24">
        <f t="shared" si="47"/>
        <v>1.6545334639820567E-6</v>
      </c>
      <c r="AA81" s="24">
        <f t="shared" si="47"/>
        <v>6.852280615476813E-7</v>
      </c>
      <c r="AB81" s="24">
        <f t="shared" si="47"/>
        <v>8.8174894868767361E-7</v>
      </c>
      <c r="AC81" s="13">
        <f t="shared" si="47"/>
        <v>1.8497894537038084E-6</v>
      </c>
      <c r="AD81" s="13">
        <f t="shared" si="47"/>
        <v>1.8486812734658782E-6</v>
      </c>
      <c r="AE81" s="13">
        <f t="shared" si="47"/>
        <v>1.9495871114825753E-6</v>
      </c>
      <c r="AF81" s="13">
        <f t="shared" si="47"/>
        <v>1.8983582918826643E-6</v>
      </c>
      <c r="AG81" s="13">
        <f t="shared" si="47"/>
        <v>1.8878637203744602E-6</v>
      </c>
      <c r="AH81" s="13">
        <f t="shared" si="47"/>
        <v>1.8950932494782562E-6</v>
      </c>
      <c r="AI81" s="14">
        <f t="shared" si="47"/>
        <v>1.2219445968737728E-7</v>
      </c>
      <c r="AJ81" s="14">
        <f t="shared" si="47"/>
        <v>7.2279800947769833E-8</v>
      </c>
      <c r="AK81" s="14">
        <f t="shared" si="47"/>
        <v>8.6861828881100307E-8</v>
      </c>
      <c r="AL81" s="15">
        <f t="shared" si="47"/>
        <v>3.6159700948496391E-7</v>
      </c>
      <c r="AM81" s="15">
        <f t="shared" si="47"/>
        <v>3.2714474868155476E-7</v>
      </c>
      <c r="AN81" s="15">
        <f t="shared" si="47"/>
        <v>3.7175306022613081E-7</v>
      </c>
      <c r="AO81" s="15">
        <f t="shared" si="47"/>
        <v>3.2746778451235817E-7</v>
      </c>
      <c r="AP81" s="15">
        <f t="shared" si="47"/>
        <v>4.3194368784373076E-7</v>
      </c>
      <c r="AQ81" s="15">
        <f t="shared" si="47"/>
        <v>3.6665461777186125E-7</v>
      </c>
      <c r="AR81" s="16">
        <f t="shared" si="47"/>
        <v>3.4958839719896243E-7</v>
      </c>
      <c r="AS81" s="16">
        <f t="shared" si="47"/>
        <v>3.9575620014519815E-7</v>
      </c>
      <c r="AT81" s="16">
        <f t="shared" si="47"/>
        <v>5.6770406568313685E-7</v>
      </c>
      <c r="AU81" s="16">
        <f t="shared" si="47"/>
        <v>6.2059262028002279E-7</v>
      </c>
      <c r="AV81" s="16">
        <f t="shared" si="47"/>
        <v>8.0014640257400866E-7</v>
      </c>
    </row>
    <row r="82" spans="3:48" x14ac:dyDescent="0.45">
      <c r="C82" s="12" t="s">
        <v>110</v>
      </c>
      <c r="D82" s="23">
        <f t="shared" ref="D82:AV82" si="48">D68/(D$14/1000000000000)</f>
        <v>1.3156292661360048E-7</v>
      </c>
      <c r="E82" s="23">
        <f t="shared" si="48"/>
        <v>9.9061075400481277E-8</v>
      </c>
      <c r="F82" s="23">
        <f t="shared" si="48"/>
        <v>1.3863436571233983E-7</v>
      </c>
      <c r="G82" s="23">
        <f t="shared" si="48"/>
        <v>7.601431470107474E-8</v>
      </c>
      <c r="H82" s="23">
        <f t="shared" si="48"/>
        <v>1.0715349108868352E-7</v>
      </c>
      <c r="I82" s="23">
        <f t="shared" si="48"/>
        <v>1.0350884053689637E-7</v>
      </c>
      <c r="J82" s="23">
        <f t="shared" si="48"/>
        <v>1.428170601841843E-7</v>
      </c>
      <c r="K82" s="23">
        <f t="shared" si="48"/>
        <v>1.2312311541836421E-7</v>
      </c>
      <c r="L82" s="23">
        <f t="shared" si="48"/>
        <v>8.7921927874753779E-8</v>
      </c>
      <c r="M82" s="23">
        <f t="shared" si="48"/>
        <v>6.6644839810918993E-8</v>
      </c>
      <c r="N82" s="23">
        <f t="shared" si="48"/>
        <v>5.8060892476241328E-8</v>
      </c>
      <c r="O82" s="23">
        <f t="shared" si="48"/>
        <v>4.6845222208349265E-8</v>
      </c>
      <c r="P82" s="23">
        <f t="shared" si="48"/>
        <v>8.3957905845274139E-8</v>
      </c>
      <c r="Q82" s="23">
        <f t="shared" si="48"/>
        <v>8.6601641764124375E-8</v>
      </c>
      <c r="R82" s="23">
        <f t="shared" si="48"/>
        <v>1.0287836614199362E-7</v>
      </c>
      <c r="S82" s="23">
        <f t="shared" si="48"/>
        <v>1.405518416077385E-7</v>
      </c>
      <c r="T82" s="23">
        <f t="shared" si="48"/>
        <v>1.1149011288615478E-7</v>
      </c>
      <c r="U82" s="23">
        <f t="shared" si="48"/>
        <v>9.5718017804420459E-8</v>
      </c>
      <c r="V82" s="23">
        <f t="shared" si="48"/>
        <v>9.9187351862727743E-8</v>
      </c>
      <c r="W82" s="23">
        <f t="shared" si="48"/>
        <v>7.3357860431391361E-8</v>
      </c>
      <c r="X82" s="23">
        <f t="shared" si="48"/>
        <v>1.081535376380959E-7</v>
      </c>
      <c r="Y82" s="23">
        <f t="shared" si="48"/>
        <v>1.3151116622654819E-7</v>
      </c>
      <c r="Z82" s="24">
        <f t="shared" si="48"/>
        <v>2.648704887515135E-7</v>
      </c>
      <c r="AA82" s="24">
        <f t="shared" si="48"/>
        <v>1.2759419077094758E-7</v>
      </c>
      <c r="AB82" s="24">
        <f t="shared" si="48"/>
        <v>7.9796284949110734E-8</v>
      </c>
      <c r="AC82" s="13">
        <f t="shared" si="48"/>
        <v>2.9612857482539036E-7</v>
      </c>
      <c r="AD82" s="13">
        <f t="shared" si="48"/>
        <v>2.9595116877852874E-7</v>
      </c>
      <c r="AE82" s="13">
        <f t="shared" si="48"/>
        <v>3.121049542504999E-7</v>
      </c>
      <c r="AF82" s="13">
        <f t="shared" si="48"/>
        <v>3.0390384935840897E-7</v>
      </c>
      <c r="AG82" s="13">
        <f t="shared" si="48"/>
        <v>3.0222379734064819E-7</v>
      </c>
      <c r="AH82" s="13">
        <f t="shared" si="48"/>
        <v>3.0338115616647519E-7</v>
      </c>
      <c r="AI82" s="14">
        <f t="shared" si="48"/>
        <v>1.9561832362233639E-8</v>
      </c>
      <c r="AJ82" s="14">
        <f t="shared" si="48"/>
        <v>1.1571108485059645E-8</v>
      </c>
      <c r="AK82" s="14">
        <f t="shared" si="48"/>
        <v>1.3905512079649829E-8</v>
      </c>
      <c r="AL82" s="15">
        <f t="shared" si="48"/>
        <v>5.788724055351396E-8</v>
      </c>
      <c r="AM82" s="15">
        <f t="shared" si="48"/>
        <v>5.2371856696827855E-8</v>
      </c>
      <c r="AN82" s="15">
        <f t="shared" si="48"/>
        <v>5.9513099553744613E-8</v>
      </c>
      <c r="AO82" s="15">
        <f t="shared" si="48"/>
        <v>5.2423570766232776E-8</v>
      </c>
      <c r="AP82" s="15">
        <f t="shared" si="48"/>
        <v>6.9148879852176188E-8</v>
      </c>
      <c r="AQ82" s="15">
        <f t="shared" si="48"/>
        <v>5.8696901529267264E-8</v>
      </c>
      <c r="AR82" s="16">
        <f t="shared" si="48"/>
        <v>5.5964809200711095E-8</v>
      </c>
      <c r="AS82" s="16">
        <f t="shared" si="48"/>
        <v>6.3355707479384779E-8</v>
      </c>
      <c r="AT82" s="16">
        <f t="shared" si="48"/>
        <v>9.0882449111554789E-8</v>
      </c>
      <c r="AU82" s="16">
        <f t="shared" si="48"/>
        <v>9.9349257193950988E-8</v>
      </c>
      <c r="AV82" s="16">
        <f t="shared" si="48"/>
        <v>1.280936126927689E-7</v>
      </c>
    </row>
    <row r="83" spans="3:48" x14ac:dyDescent="0.45">
      <c r="C83" s="12" t="s">
        <v>111</v>
      </c>
      <c r="D83" s="23">
        <f t="shared" ref="D83:AV83" si="49">D69/(D$14/1000000000000)</f>
        <v>9.7861190618061731E-7</v>
      </c>
      <c r="E83" s="23">
        <f t="shared" si="49"/>
        <v>7.3685156085563481E-7</v>
      </c>
      <c r="F83" s="23">
        <f t="shared" si="49"/>
        <v>1.0312117887917879E-6</v>
      </c>
      <c r="G83" s="23">
        <f t="shared" si="49"/>
        <v>5.6542154633813125E-7</v>
      </c>
      <c r="H83" s="23">
        <f t="shared" si="49"/>
        <v>7.9704583097472821E-7</v>
      </c>
      <c r="I83" s="23">
        <f t="shared" si="49"/>
        <v>7.6993562207581821E-7</v>
      </c>
      <c r="J83" s="23">
        <f t="shared" si="49"/>
        <v>1.0623241600001658E-6</v>
      </c>
      <c r="K83" s="23">
        <f t="shared" si="49"/>
        <v>9.158335845502984E-7</v>
      </c>
      <c r="L83" s="23">
        <f t="shared" si="49"/>
        <v>6.539946141916617E-7</v>
      </c>
      <c r="M83" s="23">
        <f t="shared" si="49"/>
        <v>4.9572805503190444E-7</v>
      </c>
      <c r="N83" s="23">
        <f t="shared" si="49"/>
        <v>4.3187759746026091E-7</v>
      </c>
      <c r="O83" s="23">
        <f t="shared" si="49"/>
        <v>3.4845144738539251E-7</v>
      </c>
      <c r="P83" s="23">
        <f t="shared" si="49"/>
        <v>6.2450880649292964E-7</v>
      </c>
      <c r="Q83" s="23">
        <f t="shared" si="49"/>
        <v>6.4417385586191154E-7</v>
      </c>
      <c r="R83" s="23">
        <f t="shared" si="49"/>
        <v>7.6524592897400737E-7</v>
      </c>
      <c r="S83" s="23">
        <f t="shared" si="49"/>
        <v>1.0454746574383839E-6</v>
      </c>
      <c r="T83" s="23">
        <f t="shared" si="49"/>
        <v>8.2930316845454869E-7</v>
      </c>
      <c r="U83" s="23">
        <f t="shared" si="49"/>
        <v>7.1198470777808651E-7</v>
      </c>
      <c r="V83" s="23">
        <f t="shared" si="49"/>
        <v>7.3779085015700222E-7</v>
      </c>
      <c r="W83" s="23">
        <f t="shared" si="49"/>
        <v>5.4566189334582901E-7</v>
      </c>
      <c r="X83" s="23">
        <f t="shared" si="49"/>
        <v>8.0448453339022024E-7</v>
      </c>
      <c r="Y83" s="23">
        <f t="shared" si="49"/>
        <v>9.7822689398651603E-7</v>
      </c>
      <c r="Z83" s="24">
        <f t="shared" si="49"/>
        <v>1.9702010327681074E-6</v>
      </c>
      <c r="AA83" s="24">
        <f t="shared" si="49"/>
        <v>1.0821877661684072E-6</v>
      </c>
      <c r="AB83" s="24">
        <f t="shared" si="49"/>
        <v>1.1091683607926389E-6</v>
      </c>
      <c r="AC83" s="13">
        <f t="shared" si="49"/>
        <v>2.2027098100025613E-6</v>
      </c>
      <c r="AD83" s="13">
        <f t="shared" si="49"/>
        <v>2.201390200640289E-6</v>
      </c>
      <c r="AE83" s="13">
        <f t="shared" si="49"/>
        <v>2.3215478103838556E-6</v>
      </c>
      <c r="AF83" s="13">
        <f t="shared" si="49"/>
        <v>2.2605450712550144E-6</v>
      </c>
      <c r="AG83" s="13">
        <f t="shared" si="49"/>
        <v>2.2480482459722184E-6</v>
      </c>
      <c r="AH83" s="13">
        <f t="shared" si="49"/>
        <v>2.2566570931287126E-6</v>
      </c>
      <c r="AI83" s="14">
        <f t="shared" si="49"/>
        <v>1.4550787633825846E-7</v>
      </c>
      <c r="AJ83" s="14">
        <f t="shared" si="49"/>
        <v>8.6070026128594362E-8</v>
      </c>
      <c r="AK83" s="14">
        <f t="shared" si="49"/>
        <v>1.0343415149657339E-7</v>
      </c>
      <c r="AL83" s="15">
        <f t="shared" si="49"/>
        <v>4.3058591261038453E-7</v>
      </c>
      <c r="AM83" s="15">
        <f t="shared" si="49"/>
        <v>3.8956052310106193E-7</v>
      </c>
      <c r="AN83" s="15">
        <f t="shared" si="49"/>
        <v>4.4267963092716891E-7</v>
      </c>
      <c r="AO83" s="15">
        <f t="shared" si="49"/>
        <v>3.8994519076800535E-7</v>
      </c>
      <c r="AP83" s="15">
        <f t="shared" si="49"/>
        <v>5.1435399670865306E-7</v>
      </c>
      <c r="AQ83" s="15">
        <f t="shared" si="49"/>
        <v>4.3660845932044004E-7</v>
      </c>
      <c r="AR83" s="16">
        <f t="shared" si="49"/>
        <v>4.1628618350665916E-7</v>
      </c>
      <c r="AS83" s="16">
        <f t="shared" si="49"/>
        <v>4.7126231727816354E-7</v>
      </c>
      <c r="AT83" s="16">
        <f t="shared" si="49"/>
        <v>6.7601602558320894E-7</v>
      </c>
      <c r="AU83" s="16">
        <f t="shared" si="49"/>
        <v>7.3899515967555351E-7</v>
      </c>
      <c r="AV83" s="16">
        <f t="shared" si="49"/>
        <v>9.5280591359141827E-7</v>
      </c>
    </row>
  </sheetData>
  <mergeCells count="6">
    <mergeCell ref="AR1:AV1"/>
    <mergeCell ref="D1:Y1"/>
    <mergeCell ref="Z1:AB1"/>
    <mergeCell ref="AC1:AH1"/>
    <mergeCell ref="AI1:AK1"/>
    <mergeCell ref="AL1:AQ1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5E4386-AD28-417A-A542-51B1720A5E99}">
  <dimension ref="A1:BQ4468"/>
  <sheetViews>
    <sheetView topLeftCell="A189" workbookViewId="0">
      <selection activeCell="BM93" sqref="BM93"/>
    </sheetView>
  </sheetViews>
  <sheetFormatPr baseColWidth="10" defaultColWidth="9.06640625" defaultRowHeight="14.25" x14ac:dyDescent="0.45"/>
  <cols>
    <col min="2" max="8" width="9.06640625" hidden="1" customWidth="1"/>
    <col min="12" max="12" width="0" hidden="1" customWidth="1"/>
    <col min="15" max="16" width="0" hidden="1" customWidth="1"/>
    <col min="25" max="46" width="9.19921875" style="59" bestFit="1" customWidth="1"/>
    <col min="47" max="47" width="10.19921875" style="59" bestFit="1" customWidth="1"/>
    <col min="48" max="55" width="9.19921875" style="59" bestFit="1" customWidth="1"/>
    <col min="56" max="69" width="9.1328125" style="59" bestFit="1" customWidth="1"/>
  </cols>
  <sheetData>
    <row r="1" spans="1:69" x14ac:dyDescent="0.45">
      <c r="Y1" s="67" t="s">
        <v>116</v>
      </c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9" t="s">
        <v>117</v>
      </c>
      <c r="AV1" s="69"/>
      <c r="AW1" s="69"/>
      <c r="AX1" s="70" t="s">
        <v>118</v>
      </c>
      <c r="AY1" s="70"/>
      <c r="AZ1" s="70"/>
      <c r="BA1" s="70"/>
      <c r="BB1" s="70"/>
      <c r="BC1" s="70"/>
      <c r="BD1" s="71" t="s">
        <v>119</v>
      </c>
      <c r="BE1" s="71"/>
      <c r="BF1" s="71"/>
      <c r="BG1" s="72" t="s">
        <v>120</v>
      </c>
      <c r="BH1" s="72"/>
      <c r="BI1" s="72"/>
      <c r="BJ1" s="72"/>
      <c r="BK1" s="72"/>
      <c r="BL1" s="72"/>
      <c r="BM1" s="73" t="s">
        <v>121</v>
      </c>
      <c r="BN1" s="73"/>
      <c r="BO1" s="73"/>
      <c r="BP1" s="73"/>
      <c r="BQ1" s="73"/>
    </row>
    <row r="2" spans="1:69" ht="14.65" thickBot="1" x14ac:dyDescent="0.5">
      <c r="B2" s="58" t="s">
        <v>122</v>
      </c>
      <c r="C2" s="58" t="s">
        <v>123</v>
      </c>
      <c r="D2" s="58" t="s">
        <v>124</v>
      </c>
      <c r="E2" s="58" t="s">
        <v>125</v>
      </c>
      <c r="F2" s="58" t="s">
        <v>126</v>
      </c>
      <c r="G2" s="58" t="s">
        <v>127</v>
      </c>
      <c r="H2" s="58" t="s">
        <v>128</v>
      </c>
      <c r="I2" s="58" t="s">
        <v>129</v>
      </c>
      <c r="J2" s="58" t="s">
        <v>130</v>
      </c>
      <c r="K2" s="58" t="s">
        <v>131</v>
      </c>
      <c r="L2" s="58" t="s">
        <v>132</v>
      </c>
      <c r="M2" s="58" t="s">
        <v>133</v>
      </c>
      <c r="N2" s="58" t="s">
        <v>134</v>
      </c>
      <c r="O2" s="58" t="s">
        <v>135</v>
      </c>
      <c r="P2" s="58" t="s">
        <v>136</v>
      </c>
      <c r="Q2" s="58" t="s">
        <v>137</v>
      </c>
      <c r="R2" s="58" t="s">
        <v>138</v>
      </c>
      <c r="S2" s="58" t="s">
        <v>139</v>
      </c>
      <c r="T2" s="58" t="s">
        <v>56</v>
      </c>
      <c r="U2" s="58" t="s">
        <v>140</v>
      </c>
      <c r="V2" s="58" t="s">
        <v>141</v>
      </c>
      <c r="W2" s="58" t="s">
        <v>142</v>
      </c>
      <c r="X2" s="58" t="s">
        <v>143</v>
      </c>
      <c r="Y2" s="3" t="s">
        <v>1</v>
      </c>
      <c r="Z2" s="4" t="s">
        <v>2</v>
      </c>
      <c r="AA2" s="4" t="s">
        <v>3</v>
      </c>
      <c r="AB2" s="4" t="s">
        <v>4</v>
      </c>
      <c r="AC2" s="4" t="s">
        <v>5</v>
      </c>
      <c r="AD2" s="4" t="s">
        <v>6</v>
      </c>
      <c r="AE2" s="4" t="s">
        <v>7</v>
      </c>
      <c r="AF2" s="4" t="s">
        <v>8</v>
      </c>
      <c r="AG2" s="4" t="s">
        <v>9</v>
      </c>
      <c r="AH2" s="4" t="s">
        <v>10</v>
      </c>
      <c r="AI2" s="4" t="s">
        <v>11</v>
      </c>
      <c r="AJ2" s="4" t="s">
        <v>12</v>
      </c>
      <c r="AK2" s="4" t="s">
        <v>13</v>
      </c>
      <c r="AL2" s="4" t="s">
        <v>14</v>
      </c>
      <c r="AM2" s="4" t="s">
        <v>15</v>
      </c>
      <c r="AN2" s="4" t="s">
        <v>16</v>
      </c>
      <c r="AO2" s="4" t="s">
        <v>17</v>
      </c>
      <c r="AP2" s="4" t="s">
        <v>18</v>
      </c>
      <c r="AQ2" s="4" t="s">
        <v>19</v>
      </c>
      <c r="AR2" s="4" t="s">
        <v>20</v>
      </c>
      <c r="AS2" s="4" t="s">
        <v>21</v>
      </c>
      <c r="AT2" s="4" t="s">
        <v>22</v>
      </c>
      <c r="AU2" s="5" t="s">
        <v>23</v>
      </c>
      <c r="AV2" s="5" t="s">
        <v>24</v>
      </c>
      <c r="AW2" s="5" t="s">
        <v>25</v>
      </c>
      <c r="AX2" s="6" t="s">
        <v>26</v>
      </c>
      <c r="AY2" s="6" t="s">
        <v>27</v>
      </c>
      <c r="AZ2" s="6" t="s">
        <v>28</v>
      </c>
      <c r="BA2" s="6" t="s">
        <v>29</v>
      </c>
      <c r="BB2" s="6" t="s">
        <v>30</v>
      </c>
      <c r="BC2" s="6" t="s">
        <v>31</v>
      </c>
      <c r="BD2" s="7" t="s">
        <v>32</v>
      </c>
      <c r="BE2" s="7" t="s">
        <v>33</v>
      </c>
      <c r="BF2" s="7" t="s">
        <v>34</v>
      </c>
      <c r="BG2" s="8" t="s">
        <v>35</v>
      </c>
      <c r="BH2" s="8" t="s">
        <v>36</v>
      </c>
      <c r="BI2" s="8" t="s">
        <v>37</v>
      </c>
      <c r="BJ2" s="8" t="s">
        <v>38</v>
      </c>
      <c r="BK2" s="8" t="s">
        <v>39</v>
      </c>
      <c r="BL2" s="8" t="s">
        <v>40</v>
      </c>
      <c r="BM2" s="9" t="s">
        <v>41</v>
      </c>
      <c r="BN2" s="9" t="s">
        <v>42</v>
      </c>
      <c r="BO2" s="9" t="s">
        <v>43</v>
      </c>
      <c r="BP2" s="9" t="s">
        <v>44</v>
      </c>
      <c r="BQ2" s="9" t="s">
        <v>45</v>
      </c>
    </row>
    <row r="3" spans="1:69" x14ac:dyDescent="0.45">
      <c r="A3" s="58" t="s">
        <v>144</v>
      </c>
      <c r="B3" t="s">
        <v>145</v>
      </c>
      <c r="C3" t="s">
        <v>146</v>
      </c>
      <c r="D3" t="s">
        <v>147</v>
      </c>
      <c r="E3" t="s">
        <v>148</v>
      </c>
      <c r="F3" t="s">
        <v>149</v>
      </c>
      <c r="G3">
        <v>91</v>
      </c>
      <c r="H3">
        <v>9868</v>
      </c>
    </row>
    <row r="4" spans="1:69" x14ac:dyDescent="0.45">
      <c r="A4" s="58" t="s">
        <v>150</v>
      </c>
      <c r="B4" t="s">
        <v>151</v>
      </c>
      <c r="C4" t="s">
        <v>152</v>
      </c>
      <c r="D4" t="s">
        <v>153</v>
      </c>
      <c r="E4" t="s">
        <v>154</v>
      </c>
      <c r="F4" t="s">
        <v>155</v>
      </c>
      <c r="G4">
        <v>338</v>
      </c>
      <c r="H4">
        <v>39327</v>
      </c>
    </row>
    <row r="5" spans="1:69" x14ac:dyDescent="0.45">
      <c r="A5" s="58" t="s">
        <v>156</v>
      </c>
      <c r="B5" t="s">
        <v>157</v>
      </c>
      <c r="C5" t="s">
        <v>158</v>
      </c>
      <c r="D5" t="s">
        <v>159</v>
      </c>
      <c r="E5" t="s">
        <v>160</v>
      </c>
      <c r="F5" t="s">
        <v>161</v>
      </c>
      <c r="G5">
        <v>47</v>
      </c>
      <c r="H5">
        <v>5325</v>
      </c>
    </row>
    <row r="6" spans="1:69" x14ac:dyDescent="0.45">
      <c r="A6" s="58" t="s">
        <v>162</v>
      </c>
      <c r="B6" t="s">
        <v>163</v>
      </c>
      <c r="C6" t="s">
        <v>164</v>
      </c>
      <c r="D6" t="s">
        <v>165</v>
      </c>
      <c r="E6" t="s">
        <v>166</v>
      </c>
      <c r="F6" t="s">
        <v>167</v>
      </c>
      <c r="G6">
        <v>48</v>
      </c>
      <c r="H6">
        <v>5231</v>
      </c>
    </row>
    <row r="7" spans="1:69" x14ac:dyDescent="0.45">
      <c r="A7" s="58" t="s">
        <v>168</v>
      </c>
      <c r="B7" t="s">
        <v>169</v>
      </c>
      <c r="C7" t="s">
        <v>170</v>
      </c>
      <c r="D7" t="s">
        <v>171</v>
      </c>
      <c r="E7" t="s">
        <v>172</v>
      </c>
      <c r="F7" t="s">
        <v>173</v>
      </c>
      <c r="G7">
        <v>167</v>
      </c>
      <c r="H7">
        <v>19565</v>
      </c>
    </row>
    <row r="8" spans="1:69" x14ac:dyDescent="0.45">
      <c r="A8" s="58" t="s">
        <v>174</v>
      </c>
      <c r="B8" t="s">
        <v>175</v>
      </c>
      <c r="C8" t="s">
        <v>176</v>
      </c>
      <c r="D8" t="s">
        <v>177</v>
      </c>
      <c r="E8" t="s">
        <v>178</v>
      </c>
      <c r="F8" t="s">
        <v>179</v>
      </c>
      <c r="G8">
        <v>159</v>
      </c>
      <c r="H8">
        <v>18118</v>
      </c>
      <c r="W8" t="s">
        <v>180</v>
      </c>
      <c r="X8" t="s">
        <v>181</v>
      </c>
      <c r="AU8" s="59">
        <v>0</v>
      </c>
      <c r="AV8" s="59">
        <v>1</v>
      </c>
      <c r="AW8" s="59">
        <v>0</v>
      </c>
    </row>
    <row r="9" spans="1:69" x14ac:dyDescent="0.45">
      <c r="A9" s="58" t="s">
        <v>182</v>
      </c>
      <c r="B9" t="s">
        <v>183</v>
      </c>
      <c r="C9" t="s">
        <v>184</v>
      </c>
      <c r="D9" t="s">
        <v>185</v>
      </c>
      <c r="E9" t="s">
        <v>186</v>
      </c>
      <c r="F9" t="s">
        <v>187</v>
      </c>
      <c r="G9">
        <v>64</v>
      </c>
      <c r="H9">
        <v>7521</v>
      </c>
      <c r="X9" t="s">
        <v>188</v>
      </c>
      <c r="AU9" s="59">
        <v>2</v>
      </c>
      <c r="AV9" s="59">
        <v>5</v>
      </c>
      <c r="AW9" s="59">
        <v>7</v>
      </c>
    </row>
    <row r="10" spans="1:69" x14ac:dyDescent="0.45">
      <c r="A10" s="58" t="s">
        <v>189</v>
      </c>
      <c r="B10" t="s">
        <v>190</v>
      </c>
      <c r="C10" t="s">
        <v>191</v>
      </c>
      <c r="D10" t="s">
        <v>192</v>
      </c>
      <c r="E10" t="s">
        <v>193</v>
      </c>
      <c r="F10" t="s">
        <v>194</v>
      </c>
      <c r="G10">
        <v>57</v>
      </c>
      <c r="H10">
        <v>6518</v>
      </c>
      <c r="X10" t="s">
        <v>188</v>
      </c>
      <c r="AU10" s="59">
        <v>0</v>
      </c>
      <c r="AV10" s="59">
        <v>0</v>
      </c>
      <c r="AW10" s="59">
        <v>0</v>
      </c>
    </row>
    <row r="11" spans="1:69" x14ac:dyDescent="0.45">
      <c r="A11" s="58" t="s">
        <v>195</v>
      </c>
      <c r="B11" t="s">
        <v>196</v>
      </c>
      <c r="C11" t="s">
        <v>197</v>
      </c>
      <c r="D11" t="s">
        <v>198</v>
      </c>
      <c r="E11" t="s">
        <v>199</v>
      </c>
      <c r="F11" t="s">
        <v>200</v>
      </c>
      <c r="G11">
        <v>61</v>
      </c>
      <c r="H11">
        <v>7362</v>
      </c>
      <c r="X11" t="s">
        <v>201</v>
      </c>
      <c r="AU11" s="59">
        <v>1</v>
      </c>
      <c r="AV11" s="59">
        <v>2</v>
      </c>
      <c r="AW11" s="59">
        <v>0</v>
      </c>
    </row>
    <row r="12" spans="1:69" x14ac:dyDescent="0.45">
      <c r="A12" s="58" t="s">
        <v>202</v>
      </c>
      <c r="B12" t="s">
        <v>203</v>
      </c>
      <c r="C12" t="s">
        <v>204</v>
      </c>
      <c r="D12" t="s">
        <v>205</v>
      </c>
      <c r="E12" t="s">
        <v>206</v>
      </c>
      <c r="F12" t="s">
        <v>207</v>
      </c>
      <c r="G12">
        <v>57</v>
      </c>
      <c r="H12">
        <v>7102</v>
      </c>
      <c r="X12" t="s">
        <v>188</v>
      </c>
      <c r="AU12" s="59">
        <v>3200</v>
      </c>
      <c r="AV12" s="59">
        <v>895</v>
      </c>
      <c r="AW12" s="59">
        <v>2338</v>
      </c>
    </row>
    <row r="13" spans="1:69" x14ac:dyDescent="0.45">
      <c r="A13" s="58" t="s">
        <v>208</v>
      </c>
      <c r="B13" t="s">
        <v>209</v>
      </c>
      <c r="C13" t="s">
        <v>210</v>
      </c>
      <c r="D13" t="s">
        <v>211</v>
      </c>
      <c r="E13" t="s">
        <v>212</v>
      </c>
      <c r="F13" t="s">
        <v>213</v>
      </c>
      <c r="G13">
        <v>57</v>
      </c>
      <c r="H13">
        <v>6441</v>
      </c>
      <c r="X13" t="s">
        <v>188</v>
      </c>
      <c r="AU13" s="59">
        <v>198</v>
      </c>
      <c r="AV13" s="59">
        <v>216</v>
      </c>
      <c r="AW13" s="59">
        <v>143</v>
      </c>
    </row>
    <row r="14" spans="1:69" x14ac:dyDescent="0.45">
      <c r="A14" s="58" t="s">
        <v>214</v>
      </c>
      <c r="B14" t="s">
        <v>215</v>
      </c>
      <c r="C14" t="s">
        <v>216</v>
      </c>
      <c r="D14" t="s">
        <v>217</v>
      </c>
      <c r="E14" t="s">
        <v>218</v>
      </c>
      <c r="F14" t="s">
        <v>219</v>
      </c>
      <c r="G14">
        <v>31</v>
      </c>
      <c r="H14">
        <v>3538</v>
      </c>
      <c r="W14" t="s">
        <v>220</v>
      </c>
      <c r="X14" t="s">
        <v>181</v>
      </c>
      <c r="AU14" s="59">
        <v>137</v>
      </c>
      <c r="AV14" s="59">
        <v>1093</v>
      </c>
      <c r="AW14" s="59">
        <v>85</v>
      </c>
    </row>
    <row r="15" spans="1:69" x14ac:dyDescent="0.45">
      <c r="A15" s="58" t="s">
        <v>221</v>
      </c>
      <c r="B15" t="s">
        <v>222</v>
      </c>
      <c r="C15" t="s">
        <v>223</v>
      </c>
      <c r="D15" t="s">
        <v>224</v>
      </c>
      <c r="E15" t="s">
        <v>225</v>
      </c>
      <c r="F15" t="s">
        <v>226</v>
      </c>
      <c r="G15">
        <v>31</v>
      </c>
      <c r="H15">
        <v>3509</v>
      </c>
      <c r="W15" t="s">
        <v>220</v>
      </c>
      <c r="X15" t="s">
        <v>181</v>
      </c>
      <c r="AU15" s="59">
        <v>310</v>
      </c>
      <c r="AV15" s="59">
        <v>272</v>
      </c>
      <c r="AW15" s="59">
        <v>398</v>
      </c>
    </row>
    <row r="16" spans="1:69" x14ac:dyDescent="0.45">
      <c r="A16" s="58" t="s">
        <v>227</v>
      </c>
      <c r="B16" t="s">
        <v>228</v>
      </c>
      <c r="C16" t="s">
        <v>229</v>
      </c>
      <c r="D16" t="s">
        <v>230</v>
      </c>
      <c r="E16" t="s">
        <v>231</v>
      </c>
      <c r="F16" t="s">
        <v>232</v>
      </c>
      <c r="G16">
        <v>27</v>
      </c>
      <c r="H16">
        <v>3236</v>
      </c>
      <c r="X16" t="s">
        <v>181</v>
      </c>
      <c r="AU16" s="59">
        <v>0</v>
      </c>
      <c r="AV16" s="59">
        <v>0</v>
      </c>
      <c r="AW16" s="59">
        <v>0</v>
      </c>
    </row>
    <row r="17" spans="1:49" x14ac:dyDescent="0.45">
      <c r="A17" s="58" t="s">
        <v>233</v>
      </c>
      <c r="B17" t="s">
        <v>234</v>
      </c>
      <c r="C17" t="s">
        <v>235</v>
      </c>
      <c r="D17" t="s">
        <v>236</v>
      </c>
      <c r="E17" t="s">
        <v>237</v>
      </c>
      <c r="F17" t="s">
        <v>238</v>
      </c>
      <c r="G17">
        <v>29</v>
      </c>
      <c r="H17">
        <v>2998</v>
      </c>
      <c r="W17" t="s">
        <v>220</v>
      </c>
      <c r="X17" t="s">
        <v>181</v>
      </c>
      <c r="AU17" s="59">
        <v>5442</v>
      </c>
      <c r="AV17" s="59">
        <v>5218</v>
      </c>
      <c r="AW17" s="59">
        <v>2403</v>
      </c>
    </row>
    <row r="18" spans="1:49" x14ac:dyDescent="0.45">
      <c r="A18" s="58" t="s">
        <v>239</v>
      </c>
      <c r="B18" t="s">
        <v>240</v>
      </c>
      <c r="C18" t="s">
        <v>241</v>
      </c>
      <c r="D18" t="s">
        <v>242</v>
      </c>
      <c r="E18" t="s">
        <v>243</v>
      </c>
      <c r="F18" t="s">
        <v>244</v>
      </c>
      <c r="G18">
        <v>54</v>
      </c>
      <c r="H18">
        <v>6218</v>
      </c>
      <c r="X18" t="s">
        <v>188</v>
      </c>
      <c r="AU18" s="59">
        <v>0</v>
      </c>
      <c r="AV18" s="59">
        <v>0</v>
      </c>
      <c r="AW18" s="59">
        <v>0</v>
      </c>
    </row>
    <row r="19" spans="1:49" x14ac:dyDescent="0.45">
      <c r="A19" s="58" t="s">
        <v>245</v>
      </c>
      <c r="B19" t="s">
        <v>246</v>
      </c>
      <c r="C19" t="s">
        <v>247</v>
      </c>
      <c r="D19" t="s">
        <v>248</v>
      </c>
      <c r="E19" t="s">
        <v>249</v>
      </c>
      <c r="F19" t="s">
        <v>250</v>
      </c>
      <c r="G19">
        <v>19</v>
      </c>
      <c r="H19">
        <v>2408</v>
      </c>
      <c r="W19" t="s">
        <v>251</v>
      </c>
      <c r="X19" t="s">
        <v>188</v>
      </c>
      <c r="AU19" s="59">
        <v>4679</v>
      </c>
      <c r="AV19" s="59">
        <v>1043</v>
      </c>
      <c r="AW19" s="59">
        <v>3980</v>
      </c>
    </row>
    <row r="20" spans="1:49" x14ac:dyDescent="0.45">
      <c r="A20" s="58" t="s">
        <v>252</v>
      </c>
      <c r="B20" t="s">
        <v>253</v>
      </c>
      <c r="C20" t="s">
        <v>254</v>
      </c>
      <c r="D20" t="s">
        <v>255</v>
      </c>
      <c r="E20" t="s">
        <v>256</v>
      </c>
      <c r="F20" t="s">
        <v>257</v>
      </c>
      <c r="G20">
        <v>27</v>
      </c>
      <c r="H20">
        <v>3021</v>
      </c>
      <c r="W20" t="s">
        <v>220</v>
      </c>
      <c r="X20" t="s">
        <v>181</v>
      </c>
      <c r="AU20" s="59">
        <v>17</v>
      </c>
      <c r="AV20" s="59">
        <v>21</v>
      </c>
      <c r="AW20" s="59">
        <v>10</v>
      </c>
    </row>
    <row r="21" spans="1:49" x14ac:dyDescent="0.45">
      <c r="A21" s="58" t="s">
        <v>258</v>
      </c>
      <c r="B21" t="s">
        <v>259</v>
      </c>
      <c r="C21" t="s">
        <v>260</v>
      </c>
      <c r="D21" t="s">
        <v>261</v>
      </c>
      <c r="E21" t="s">
        <v>262</v>
      </c>
      <c r="F21" t="s">
        <v>263</v>
      </c>
      <c r="G21">
        <v>111</v>
      </c>
      <c r="H21">
        <v>12340</v>
      </c>
      <c r="X21" t="s">
        <v>188</v>
      </c>
    </row>
    <row r="22" spans="1:49" x14ac:dyDescent="0.45">
      <c r="A22" s="58" t="s">
        <v>264</v>
      </c>
      <c r="B22" t="s">
        <v>265</v>
      </c>
      <c r="C22" t="s">
        <v>266</v>
      </c>
      <c r="D22" t="s">
        <v>267</v>
      </c>
      <c r="E22" t="s">
        <v>268</v>
      </c>
      <c r="F22" t="s">
        <v>269</v>
      </c>
      <c r="G22">
        <v>29</v>
      </c>
      <c r="H22">
        <v>3222</v>
      </c>
      <c r="W22" t="s">
        <v>220</v>
      </c>
      <c r="X22" t="s">
        <v>181</v>
      </c>
      <c r="AU22" s="59">
        <v>19</v>
      </c>
      <c r="AV22" s="59">
        <v>1</v>
      </c>
      <c r="AW22" s="59">
        <v>13</v>
      </c>
    </row>
    <row r="23" spans="1:49" x14ac:dyDescent="0.45">
      <c r="A23" s="58" t="s">
        <v>270</v>
      </c>
      <c r="B23" t="s">
        <v>271</v>
      </c>
      <c r="C23" t="s">
        <v>272</v>
      </c>
      <c r="D23" t="s">
        <v>273</v>
      </c>
      <c r="E23" t="s">
        <v>274</v>
      </c>
      <c r="F23" t="s">
        <v>275</v>
      </c>
      <c r="G23">
        <v>92</v>
      </c>
      <c r="H23">
        <v>10049</v>
      </c>
      <c r="X23" t="s">
        <v>201</v>
      </c>
      <c r="AU23" s="59">
        <v>1</v>
      </c>
      <c r="AV23" s="59">
        <v>7</v>
      </c>
      <c r="AW23" s="59">
        <v>0</v>
      </c>
    </row>
    <row r="24" spans="1:49" x14ac:dyDescent="0.45">
      <c r="A24" s="58" t="s">
        <v>276</v>
      </c>
      <c r="B24" t="s">
        <v>277</v>
      </c>
      <c r="C24" t="s">
        <v>278</v>
      </c>
      <c r="D24" t="s">
        <v>279</v>
      </c>
      <c r="E24" t="s">
        <v>280</v>
      </c>
      <c r="F24" t="s">
        <v>281</v>
      </c>
      <c r="G24">
        <v>91</v>
      </c>
      <c r="H24">
        <v>10257</v>
      </c>
      <c r="W24" t="s">
        <v>180</v>
      </c>
      <c r="X24" t="s">
        <v>181</v>
      </c>
      <c r="AU24" s="59">
        <v>0</v>
      </c>
      <c r="AV24" s="59">
        <v>0</v>
      </c>
      <c r="AW24" s="59">
        <v>0</v>
      </c>
    </row>
    <row r="25" spans="1:49" x14ac:dyDescent="0.45">
      <c r="A25" s="58" t="s">
        <v>282</v>
      </c>
      <c r="B25" t="s">
        <v>283</v>
      </c>
      <c r="C25" t="s">
        <v>284</v>
      </c>
      <c r="D25" t="s">
        <v>285</v>
      </c>
      <c r="E25" t="s">
        <v>286</v>
      </c>
      <c r="F25" t="s">
        <v>287</v>
      </c>
      <c r="G25">
        <v>28</v>
      </c>
      <c r="H25">
        <v>3109</v>
      </c>
      <c r="X25" t="s">
        <v>188</v>
      </c>
      <c r="AU25" s="59">
        <v>275</v>
      </c>
      <c r="AV25" s="59">
        <v>119</v>
      </c>
      <c r="AW25" s="59">
        <v>132</v>
      </c>
    </row>
    <row r="26" spans="1:49" x14ac:dyDescent="0.45">
      <c r="A26" s="58" t="s">
        <v>288</v>
      </c>
      <c r="B26" t="s">
        <v>289</v>
      </c>
      <c r="C26" t="s">
        <v>290</v>
      </c>
      <c r="D26" t="s">
        <v>291</v>
      </c>
      <c r="E26" t="s">
        <v>292</v>
      </c>
      <c r="F26" t="s">
        <v>293</v>
      </c>
      <c r="G26">
        <v>41</v>
      </c>
      <c r="H26">
        <v>4779</v>
      </c>
      <c r="W26" t="s">
        <v>220</v>
      </c>
      <c r="X26" t="s">
        <v>181</v>
      </c>
      <c r="AU26" s="59">
        <v>4</v>
      </c>
      <c r="AV26" s="59">
        <v>1</v>
      </c>
      <c r="AW26" s="59">
        <v>0</v>
      </c>
    </row>
    <row r="27" spans="1:49" x14ac:dyDescent="0.45">
      <c r="A27" s="58" t="s">
        <v>294</v>
      </c>
      <c r="B27" t="s">
        <v>295</v>
      </c>
      <c r="C27" t="s">
        <v>296</v>
      </c>
      <c r="D27" t="s">
        <v>297</v>
      </c>
      <c r="E27" t="s">
        <v>298</v>
      </c>
      <c r="F27" t="s">
        <v>299</v>
      </c>
      <c r="G27">
        <v>43</v>
      </c>
      <c r="H27">
        <v>5338</v>
      </c>
      <c r="X27" t="s">
        <v>188</v>
      </c>
      <c r="AU27" s="59">
        <v>0</v>
      </c>
      <c r="AV27" s="59">
        <v>0</v>
      </c>
      <c r="AW27" s="59">
        <v>0</v>
      </c>
    </row>
    <row r="28" spans="1:49" x14ac:dyDescent="0.45">
      <c r="A28" s="58" t="s">
        <v>300</v>
      </c>
      <c r="B28" t="s">
        <v>301</v>
      </c>
      <c r="C28" t="s">
        <v>302</v>
      </c>
      <c r="D28" t="s">
        <v>303</v>
      </c>
      <c r="E28" t="s">
        <v>304</v>
      </c>
      <c r="F28" t="s">
        <v>305</v>
      </c>
      <c r="G28">
        <v>33</v>
      </c>
      <c r="H28">
        <v>3999</v>
      </c>
      <c r="W28" t="s">
        <v>220</v>
      </c>
      <c r="X28" t="s">
        <v>181</v>
      </c>
      <c r="AU28" s="59">
        <v>5</v>
      </c>
      <c r="AV28" s="59">
        <v>21</v>
      </c>
      <c r="AW28" s="59">
        <v>33</v>
      </c>
    </row>
    <row r="29" spans="1:49" x14ac:dyDescent="0.45">
      <c r="A29" s="58" t="s">
        <v>306</v>
      </c>
      <c r="B29" t="s">
        <v>307</v>
      </c>
      <c r="C29" t="s">
        <v>308</v>
      </c>
      <c r="D29" t="s">
        <v>309</v>
      </c>
      <c r="E29" t="s">
        <v>310</v>
      </c>
      <c r="F29" t="s">
        <v>311</v>
      </c>
      <c r="G29">
        <v>34</v>
      </c>
      <c r="H29">
        <v>4122</v>
      </c>
      <c r="W29" t="s">
        <v>180</v>
      </c>
      <c r="X29" t="s">
        <v>181</v>
      </c>
      <c r="AU29" s="59">
        <v>12</v>
      </c>
      <c r="AV29" s="59">
        <v>7</v>
      </c>
      <c r="AW29" s="59">
        <v>0</v>
      </c>
    </row>
    <row r="30" spans="1:49" x14ac:dyDescent="0.45">
      <c r="A30" s="58" t="s">
        <v>312</v>
      </c>
      <c r="B30" t="s">
        <v>313</v>
      </c>
      <c r="C30" t="s">
        <v>314</v>
      </c>
      <c r="D30" t="s">
        <v>315</v>
      </c>
      <c r="E30" t="s">
        <v>316</v>
      </c>
      <c r="F30" t="s">
        <v>317</v>
      </c>
      <c r="G30">
        <v>21</v>
      </c>
      <c r="H30">
        <v>2657</v>
      </c>
      <c r="X30" t="s">
        <v>188</v>
      </c>
      <c r="AU30" s="59">
        <v>0</v>
      </c>
      <c r="AV30" s="59">
        <v>0</v>
      </c>
      <c r="AW30" s="59">
        <v>0</v>
      </c>
    </row>
    <row r="31" spans="1:49" x14ac:dyDescent="0.45">
      <c r="A31" s="58" t="s">
        <v>318</v>
      </c>
      <c r="B31" t="s">
        <v>319</v>
      </c>
      <c r="C31" t="s">
        <v>320</v>
      </c>
      <c r="D31" t="s">
        <v>321</v>
      </c>
      <c r="E31" t="s">
        <v>322</v>
      </c>
      <c r="F31" t="s">
        <v>323</v>
      </c>
      <c r="G31">
        <v>84</v>
      </c>
      <c r="H31">
        <v>9463</v>
      </c>
      <c r="W31" t="s">
        <v>324</v>
      </c>
      <c r="X31" t="s">
        <v>201</v>
      </c>
      <c r="AU31" s="59">
        <v>0</v>
      </c>
      <c r="AV31" s="59">
        <v>0</v>
      </c>
      <c r="AW31" s="59">
        <v>0</v>
      </c>
    </row>
    <row r="32" spans="1:49" x14ac:dyDescent="0.45">
      <c r="A32" s="58" t="s">
        <v>325</v>
      </c>
      <c r="B32" t="s">
        <v>326</v>
      </c>
      <c r="C32" t="s">
        <v>327</v>
      </c>
      <c r="D32" t="s">
        <v>328</v>
      </c>
      <c r="E32" t="s">
        <v>329</v>
      </c>
      <c r="F32" t="s">
        <v>330</v>
      </c>
      <c r="G32">
        <v>32</v>
      </c>
      <c r="H32">
        <v>3458</v>
      </c>
      <c r="W32" t="s">
        <v>220</v>
      </c>
      <c r="X32" t="s">
        <v>181</v>
      </c>
      <c r="AU32" s="59">
        <v>277</v>
      </c>
      <c r="AV32" s="59">
        <v>131</v>
      </c>
      <c r="AW32" s="59">
        <v>0</v>
      </c>
    </row>
    <row r="33" spans="1:49" x14ac:dyDescent="0.45">
      <c r="A33" s="58" t="s">
        <v>331</v>
      </c>
      <c r="B33" t="s">
        <v>332</v>
      </c>
      <c r="C33" t="s">
        <v>333</v>
      </c>
      <c r="D33" t="s">
        <v>334</v>
      </c>
      <c r="E33" t="s">
        <v>335</v>
      </c>
      <c r="F33" t="s">
        <v>336</v>
      </c>
      <c r="G33">
        <v>24</v>
      </c>
      <c r="H33">
        <v>2691</v>
      </c>
      <c r="W33" t="s">
        <v>220</v>
      </c>
      <c r="X33" t="s">
        <v>181</v>
      </c>
      <c r="AU33" s="59">
        <v>3122</v>
      </c>
      <c r="AV33" s="59">
        <v>1031</v>
      </c>
      <c r="AW33" s="59">
        <v>2753</v>
      </c>
    </row>
    <row r="34" spans="1:49" x14ac:dyDescent="0.45">
      <c r="A34" s="58" t="s">
        <v>337</v>
      </c>
      <c r="B34" t="s">
        <v>338</v>
      </c>
      <c r="C34" t="s">
        <v>339</v>
      </c>
      <c r="D34" t="s">
        <v>340</v>
      </c>
      <c r="E34" t="s">
        <v>341</v>
      </c>
      <c r="F34" t="s">
        <v>342</v>
      </c>
      <c r="G34">
        <v>21</v>
      </c>
      <c r="H34">
        <v>2665</v>
      </c>
      <c r="X34" t="s">
        <v>188</v>
      </c>
      <c r="AU34" s="59">
        <v>0</v>
      </c>
      <c r="AV34" s="59">
        <v>2</v>
      </c>
      <c r="AW34" s="59">
        <v>0</v>
      </c>
    </row>
    <row r="35" spans="1:49" x14ac:dyDescent="0.45">
      <c r="A35" s="58" t="s">
        <v>343</v>
      </c>
      <c r="B35" t="s">
        <v>344</v>
      </c>
      <c r="C35" t="s">
        <v>345</v>
      </c>
      <c r="D35" t="s">
        <v>346</v>
      </c>
      <c r="E35" t="s">
        <v>347</v>
      </c>
      <c r="F35" t="s">
        <v>348</v>
      </c>
      <c r="G35">
        <v>28</v>
      </c>
      <c r="H35">
        <v>3408</v>
      </c>
      <c r="W35" t="s">
        <v>220</v>
      </c>
      <c r="X35" t="s">
        <v>188</v>
      </c>
      <c r="AU35" s="59">
        <v>7848</v>
      </c>
      <c r="AV35" s="59">
        <v>7360</v>
      </c>
      <c r="AW35" s="59">
        <v>6182</v>
      </c>
    </row>
    <row r="36" spans="1:49" x14ac:dyDescent="0.45">
      <c r="A36" s="58" t="s">
        <v>349</v>
      </c>
      <c r="B36" t="s">
        <v>350</v>
      </c>
      <c r="C36" t="s">
        <v>351</v>
      </c>
      <c r="D36" t="s">
        <v>352</v>
      </c>
      <c r="E36" t="s">
        <v>353</v>
      </c>
      <c r="F36" t="s">
        <v>354</v>
      </c>
      <c r="G36">
        <v>20</v>
      </c>
      <c r="H36">
        <v>2242</v>
      </c>
      <c r="X36" t="s">
        <v>188</v>
      </c>
      <c r="AU36" s="59">
        <v>16072</v>
      </c>
      <c r="AV36" s="59">
        <v>2495</v>
      </c>
      <c r="AW36" s="59">
        <v>5855</v>
      </c>
    </row>
    <row r="37" spans="1:49" x14ac:dyDescent="0.45">
      <c r="A37" s="58" t="s">
        <v>355</v>
      </c>
      <c r="B37" t="s">
        <v>356</v>
      </c>
      <c r="C37" t="s">
        <v>357</v>
      </c>
      <c r="D37" t="s">
        <v>358</v>
      </c>
      <c r="E37" t="s">
        <v>359</v>
      </c>
      <c r="F37" t="s">
        <v>360</v>
      </c>
      <c r="G37">
        <v>19</v>
      </c>
      <c r="H37">
        <v>2232</v>
      </c>
      <c r="X37" t="s">
        <v>188</v>
      </c>
      <c r="AU37" s="59">
        <v>0</v>
      </c>
      <c r="AV37" s="59">
        <v>0</v>
      </c>
      <c r="AW37" s="59">
        <v>0</v>
      </c>
    </row>
    <row r="38" spans="1:49" x14ac:dyDescent="0.45">
      <c r="A38" s="58" t="s">
        <v>361</v>
      </c>
      <c r="B38" t="s">
        <v>362</v>
      </c>
      <c r="C38" t="s">
        <v>363</v>
      </c>
      <c r="D38" t="s">
        <v>364</v>
      </c>
      <c r="E38" t="s">
        <v>365</v>
      </c>
      <c r="F38" t="s">
        <v>366</v>
      </c>
      <c r="G38">
        <v>18</v>
      </c>
      <c r="H38">
        <v>2064</v>
      </c>
      <c r="X38" t="s">
        <v>188</v>
      </c>
      <c r="AU38" s="59">
        <v>0</v>
      </c>
      <c r="AV38" s="59">
        <v>0</v>
      </c>
      <c r="AW38" s="59">
        <v>0</v>
      </c>
    </row>
    <row r="39" spans="1:49" x14ac:dyDescent="0.45">
      <c r="A39" s="58" t="s">
        <v>367</v>
      </c>
      <c r="B39" t="s">
        <v>368</v>
      </c>
      <c r="C39" t="s">
        <v>369</v>
      </c>
      <c r="D39" t="s">
        <v>370</v>
      </c>
      <c r="E39" t="s">
        <v>371</v>
      </c>
      <c r="F39" t="s">
        <v>372</v>
      </c>
      <c r="G39">
        <v>27</v>
      </c>
      <c r="H39">
        <v>3092</v>
      </c>
      <c r="W39" t="s">
        <v>220</v>
      </c>
      <c r="X39" t="s">
        <v>181</v>
      </c>
      <c r="AU39" s="59">
        <v>170</v>
      </c>
      <c r="AV39" s="59">
        <v>992</v>
      </c>
      <c r="AW39" s="59">
        <v>44</v>
      </c>
    </row>
    <row r="40" spans="1:49" x14ac:dyDescent="0.45">
      <c r="A40" s="58" t="s">
        <v>373</v>
      </c>
      <c r="B40" t="s">
        <v>374</v>
      </c>
      <c r="C40" t="s">
        <v>375</v>
      </c>
      <c r="D40" t="s">
        <v>376</v>
      </c>
      <c r="E40" t="s">
        <v>377</v>
      </c>
      <c r="F40" t="s">
        <v>378</v>
      </c>
      <c r="G40">
        <v>23</v>
      </c>
      <c r="H40">
        <v>2704</v>
      </c>
      <c r="W40" t="s">
        <v>220</v>
      </c>
      <c r="X40" t="s">
        <v>181</v>
      </c>
      <c r="AU40" s="59">
        <v>2017</v>
      </c>
      <c r="AV40" s="59">
        <v>570</v>
      </c>
      <c r="AW40" s="59">
        <v>900</v>
      </c>
    </row>
    <row r="41" spans="1:49" x14ac:dyDescent="0.45">
      <c r="A41" s="58" t="s">
        <v>379</v>
      </c>
      <c r="B41" t="s">
        <v>380</v>
      </c>
      <c r="C41" t="s">
        <v>381</v>
      </c>
      <c r="D41" t="s">
        <v>382</v>
      </c>
      <c r="E41" t="s">
        <v>383</v>
      </c>
      <c r="F41" t="s">
        <v>384</v>
      </c>
      <c r="G41">
        <v>26</v>
      </c>
      <c r="H41">
        <v>3103</v>
      </c>
      <c r="W41" t="s">
        <v>180</v>
      </c>
      <c r="X41" t="s">
        <v>181</v>
      </c>
      <c r="AU41" s="59">
        <v>17</v>
      </c>
      <c r="AV41" s="59">
        <v>13</v>
      </c>
      <c r="AW41" s="59">
        <v>43</v>
      </c>
    </row>
    <row r="42" spans="1:49" x14ac:dyDescent="0.45">
      <c r="A42" s="58" t="s">
        <v>385</v>
      </c>
      <c r="B42" t="s">
        <v>386</v>
      </c>
      <c r="C42" t="s">
        <v>387</v>
      </c>
      <c r="D42" t="s">
        <v>388</v>
      </c>
      <c r="E42" t="s">
        <v>389</v>
      </c>
      <c r="F42" t="s">
        <v>390</v>
      </c>
      <c r="G42">
        <v>46</v>
      </c>
      <c r="H42">
        <v>5383</v>
      </c>
      <c r="X42" t="s">
        <v>188</v>
      </c>
      <c r="AU42" s="59">
        <v>0</v>
      </c>
      <c r="AV42" s="59">
        <v>0</v>
      </c>
      <c r="AW42" s="59">
        <v>0</v>
      </c>
    </row>
    <row r="43" spans="1:49" x14ac:dyDescent="0.45">
      <c r="A43" s="58" t="s">
        <v>391</v>
      </c>
      <c r="B43" t="s">
        <v>392</v>
      </c>
      <c r="C43" t="s">
        <v>393</v>
      </c>
      <c r="D43" t="s">
        <v>394</v>
      </c>
      <c r="E43" t="s">
        <v>395</v>
      </c>
      <c r="F43" t="s">
        <v>396</v>
      </c>
      <c r="G43">
        <v>26</v>
      </c>
      <c r="H43">
        <v>3203</v>
      </c>
      <c r="X43" t="s">
        <v>188</v>
      </c>
      <c r="AU43" s="59">
        <v>0</v>
      </c>
      <c r="AV43" s="59">
        <v>15</v>
      </c>
      <c r="AW43" s="59">
        <v>0</v>
      </c>
    </row>
    <row r="44" spans="1:49" x14ac:dyDescent="0.45">
      <c r="A44" s="58" t="s">
        <v>397</v>
      </c>
      <c r="B44" t="s">
        <v>398</v>
      </c>
      <c r="C44" t="s">
        <v>399</v>
      </c>
      <c r="D44" t="s">
        <v>400</v>
      </c>
      <c r="E44" t="s">
        <v>401</v>
      </c>
      <c r="F44" t="s">
        <v>402</v>
      </c>
      <c r="G44">
        <v>41</v>
      </c>
      <c r="H44">
        <v>4791</v>
      </c>
      <c r="X44" t="s">
        <v>181</v>
      </c>
      <c r="AU44" s="59">
        <v>0</v>
      </c>
      <c r="AV44" s="59">
        <v>6</v>
      </c>
      <c r="AW44" s="59">
        <v>0</v>
      </c>
    </row>
    <row r="45" spans="1:49" x14ac:dyDescent="0.45">
      <c r="A45" s="58" t="s">
        <v>403</v>
      </c>
      <c r="B45" t="s">
        <v>404</v>
      </c>
      <c r="C45" t="s">
        <v>405</v>
      </c>
      <c r="D45" t="s">
        <v>406</v>
      </c>
      <c r="E45" t="s">
        <v>407</v>
      </c>
      <c r="F45" t="s">
        <v>408</v>
      </c>
      <c r="G45">
        <v>19</v>
      </c>
      <c r="H45">
        <v>2209</v>
      </c>
      <c r="X45" t="s">
        <v>188</v>
      </c>
      <c r="AU45" s="59">
        <v>0</v>
      </c>
      <c r="AV45" s="59">
        <v>0</v>
      </c>
      <c r="AW45" s="59">
        <v>0</v>
      </c>
    </row>
    <row r="46" spans="1:49" x14ac:dyDescent="0.45">
      <c r="A46" s="58" t="s">
        <v>409</v>
      </c>
      <c r="B46" t="s">
        <v>410</v>
      </c>
      <c r="C46" t="s">
        <v>411</v>
      </c>
      <c r="D46" t="s">
        <v>412</v>
      </c>
      <c r="E46" t="s">
        <v>413</v>
      </c>
      <c r="F46" t="s">
        <v>414</v>
      </c>
      <c r="G46">
        <v>19</v>
      </c>
      <c r="H46">
        <v>2151</v>
      </c>
      <c r="W46" t="s">
        <v>180</v>
      </c>
      <c r="X46" t="s">
        <v>181</v>
      </c>
      <c r="AU46" s="59">
        <v>0</v>
      </c>
      <c r="AV46" s="59">
        <v>0</v>
      </c>
      <c r="AW46" s="59">
        <v>0</v>
      </c>
    </row>
    <row r="47" spans="1:49" x14ac:dyDescent="0.45">
      <c r="A47" s="58" t="s">
        <v>415</v>
      </c>
      <c r="B47" t="s">
        <v>416</v>
      </c>
      <c r="C47" t="s">
        <v>417</v>
      </c>
      <c r="D47" t="s">
        <v>418</v>
      </c>
      <c r="E47" t="s">
        <v>419</v>
      </c>
      <c r="F47" t="s">
        <v>420</v>
      </c>
      <c r="G47">
        <v>19</v>
      </c>
      <c r="H47">
        <v>2207</v>
      </c>
      <c r="X47" t="s">
        <v>188</v>
      </c>
      <c r="AU47" s="59">
        <v>5</v>
      </c>
      <c r="AV47" s="59">
        <v>0</v>
      </c>
      <c r="AW47" s="59">
        <v>0</v>
      </c>
    </row>
    <row r="48" spans="1:49" x14ac:dyDescent="0.45">
      <c r="A48" s="58" t="s">
        <v>421</v>
      </c>
      <c r="B48" t="s">
        <v>422</v>
      </c>
      <c r="C48" t="s">
        <v>423</v>
      </c>
      <c r="D48" t="s">
        <v>424</v>
      </c>
      <c r="E48" t="s">
        <v>425</v>
      </c>
      <c r="F48" t="s">
        <v>426</v>
      </c>
      <c r="G48">
        <v>26</v>
      </c>
      <c r="H48">
        <v>2979</v>
      </c>
      <c r="X48" t="s">
        <v>188</v>
      </c>
      <c r="AU48" s="59">
        <v>708</v>
      </c>
      <c r="AV48" s="59">
        <v>18</v>
      </c>
      <c r="AW48" s="59">
        <v>118</v>
      </c>
    </row>
    <row r="49" spans="1:69" x14ac:dyDescent="0.45">
      <c r="A49" s="58" t="s">
        <v>427</v>
      </c>
      <c r="B49" t="s">
        <v>428</v>
      </c>
      <c r="C49" t="s">
        <v>429</v>
      </c>
      <c r="D49" t="s">
        <v>430</v>
      </c>
      <c r="E49" t="s">
        <v>431</v>
      </c>
      <c r="F49" t="s">
        <v>432</v>
      </c>
      <c r="G49">
        <v>16</v>
      </c>
      <c r="H49">
        <v>1910</v>
      </c>
      <c r="X49" t="s">
        <v>188</v>
      </c>
      <c r="AU49" s="59">
        <v>102</v>
      </c>
      <c r="AV49" s="59">
        <v>972</v>
      </c>
      <c r="AW49" s="59">
        <v>1022</v>
      </c>
    </row>
    <row r="50" spans="1:69" x14ac:dyDescent="0.45">
      <c r="A50" s="58" t="s">
        <v>433</v>
      </c>
      <c r="B50" t="s">
        <v>434</v>
      </c>
      <c r="C50" t="s">
        <v>435</v>
      </c>
      <c r="D50" t="s">
        <v>436</v>
      </c>
      <c r="E50" t="s">
        <v>437</v>
      </c>
      <c r="F50" t="s">
        <v>438</v>
      </c>
      <c r="G50">
        <v>36</v>
      </c>
      <c r="H50">
        <v>3618</v>
      </c>
      <c r="X50" t="s">
        <v>188</v>
      </c>
      <c r="AU50" s="59">
        <v>11228</v>
      </c>
      <c r="AV50" s="59">
        <v>7384</v>
      </c>
      <c r="AW50" s="59">
        <v>9191</v>
      </c>
    </row>
    <row r="51" spans="1:69" x14ac:dyDescent="0.45">
      <c r="A51" s="58" t="s">
        <v>439</v>
      </c>
      <c r="B51" t="s">
        <v>440</v>
      </c>
      <c r="C51" t="s">
        <v>441</v>
      </c>
      <c r="D51" t="s">
        <v>442</v>
      </c>
      <c r="E51" t="s">
        <v>443</v>
      </c>
      <c r="F51" t="s">
        <v>444</v>
      </c>
      <c r="G51">
        <v>17</v>
      </c>
      <c r="H51">
        <v>2056</v>
      </c>
      <c r="X51" t="s">
        <v>188</v>
      </c>
      <c r="AU51" s="59">
        <v>44</v>
      </c>
      <c r="AV51" s="59">
        <v>14</v>
      </c>
      <c r="AW51" s="59">
        <v>78</v>
      </c>
    </row>
    <row r="52" spans="1:69" x14ac:dyDescent="0.45">
      <c r="A52" s="58" t="s">
        <v>445</v>
      </c>
      <c r="B52" t="s">
        <v>446</v>
      </c>
      <c r="C52" t="s">
        <v>447</v>
      </c>
      <c r="D52" t="s">
        <v>448</v>
      </c>
      <c r="E52" t="s">
        <v>449</v>
      </c>
      <c r="F52" t="s">
        <v>450</v>
      </c>
      <c r="G52">
        <v>17</v>
      </c>
      <c r="H52">
        <v>2123</v>
      </c>
      <c r="X52" t="s">
        <v>188</v>
      </c>
      <c r="AU52" s="59">
        <v>3365</v>
      </c>
      <c r="AV52" s="59">
        <v>530</v>
      </c>
      <c r="AW52" s="59">
        <v>1161</v>
      </c>
    </row>
    <row r="53" spans="1:69" x14ac:dyDescent="0.45">
      <c r="A53" s="58" t="s">
        <v>451</v>
      </c>
      <c r="B53" t="s">
        <v>452</v>
      </c>
      <c r="C53" t="s">
        <v>453</v>
      </c>
      <c r="D53" t="s">
        <v>454</v>
      </c>
      <c r="E53" t="s">
        <v>455</v>
      </c>
      <c r="F53" t="s">
        <v>456</v>
      </c>
      <c r="G53">
        <v>29</v>
      </c>
      <c r="H53">
        <v>3465</v>
      </c>
      <c r="W53" t="s">
        <v>220</v>
      </c>
      <c r="X53" t="s">
        <v>181</v>
      </c>
    </row>
    <row r="54" spans="1:69" x14ac:dyDescent="0.45">
      <c r="A54" s="58" t="s">
        <v>457</v>
      </c>
      <c r="B54" t="s">
        <v>458</v>
      </c>
      <c r="C54" t="s">
        <v>459</v>
      </c>
      <c r="D54" t="s">
        <v>460</v>
      </c>
      <c r="E54" t="s">
        <v>461</v>
      </c>
      <c r="F54" t="s">
        <v>462</v>
      </c>
      <c r="G54">
        <v>91</v>
      </c>
      <c r="H54">
        <v>10162</v>
      </c>
      <c r="W54" t="s">
        <v>324</v>
      </c>
      <c r="X54" t="s">
        <v>201</v>
      </c>
      <c r="AU54" s="59">
        <v>4</v>
      </c>
      <c r="AV54" s="59">
        <v>3</v>
      </c>
      <c r="AW54" s="59">
        <v>3</v>
      </c>
    </row>
    <row r="55" spans="1:69" x14ac:dyDescent="0.45">
      <c r="A55" s="58" t="s">
        <v>463</v>
      </c>
      <c r="B55" t="s">
        <v>464</v>
      </c>
      <c r="C55" t="s">
        <v>465</v>
      </c>
      <c r="D55" t="s">
        <v>466</v>
      </c>
      <c r="E55" t="s">
        <v>467</v>
      </c>
      <c r="F55" t="s">
        <v>468</v>
      </c>
      <c r="G55">
        <v>66</v>
      </c>
      <c r="H55">
        <v>7311</v>
      </c>
      <c r="X55" t="s">
        <v>188</v>
      </c>
      <c r="AU55" s="59">
        <v>3</v>
      </c>
      <c r="AV55" s="59">
        <v>560</v>
      </c>
      <c r="AW55" s="59">
        <v>0</v>
      </c>
    </row>
    <row r="56" spans="1:69" x14ac:dyDescent="0.45">
      <c r="A56" s="58" t="s">
        <v>469</v>
      </c>
      <c r="B56" t="s">
        <v>470</v>
      </c>
      <c r="C56" t="s">
        <v>471</v>
      </c>
      <c r="D56" t="s">
        <v>472</v>
      </c>
      <c r="E56" t="s">
        <v>473</v>
      </c>
      <c r="F56" t="s">
        <v>474</v>
      </c>
      <c r="G56">
        <v>147</v>
      </c>
      <c r="H56">
        <v>16735</v>
      </c>
      <c r="W56" t="s">
        <v>220</v>
      </c>
      <c r="X56" t="s">
        <v>201</v>
      </c>
      <c r="AU56" s="59">
        <v>41</v>
      </c>
      <c r="AV56" s="59">
        <v>10</v>
      </c>
      <c r="AW56" s="59">
        <v>14</v>
      </c>
    </row>
    <row r="57" spans="1:69" x14ac:dyDescent="0.45">
      <c r="A57" s="58" t="s">
        <v>475</v>
      </c>
      <c r="B57" t="s">
        <v>476</v>
      </c>
      <c r="C57" t="s">
        <v>477</v>
      </c>
      <c r="D57" t="s">
        <v>478</v>
      </c>
      <c r="E57" t="s">
        <v>479</v>
      </c>
      <c r="F57" t="s">
        <v>480</v>
      </c>
      <c r="G57">
        <v>468</v>
      </c>
      <c r="H57">
        <v>51481</v>
      </c>
      <c r="X57" t="s">
        <v>188</v>
      </c>
      <c r="Y57" s="59">
        <v>14100.35979674084</v>
      </c>
      <c r="Z57" s="59">
        <v>17386.35069409481</v>
      </c>
      <c r="AA57" s="59">
        <v>16082.965177336961</v>
      </c>
      <c r="AB57" s="59">
        <v>5501.2113906393033</v>
      </c>
      <c r="AC57" s="59">
        <v>6745.1360998831015</v>
      </c>
      <c r="AD57" s="59">
        <v>8440.3503114191717</v>
      </c>
      <c r="AE57" s="59">
        <v>8331.4596690532089</v>
      </c>
      <c r="AF57" s="59">
        <v>7002.1163019161904</v>
      </c>
      <c r="AG57" s="59">
        <v>8212.6558293156559</v>
      </c>
      <c r="AH57" s="59">
        <v>5204.9508401529474</v>
      </c>
      <c r="AI57" s="59">
        <v>3914.5872465617581</v>
      </c>
      <c r="AJ57" s="59">
        <v>2952.637504623287</v>
      </c>
      <c r="AK57" s="59">
        <v>5464.8550733958891</v>
      </c>
      <c r="AL57" s="59">
        <v>6816.3194264601516</v>
      </c>
      <c r="AM57" s="59">
        <v>10144.76692640092</v>
      </c>
      <c r="AN57" s="59">
        <v>16349.17015881629</v>
      </c>
      <c r="AO57" s="59">
        <v>14592.952381140971</v>
      </c>
      <c r="AP57" s="59">
        <v>12496.08720361339</v>
      </c>
      <c r="AQ57" s="59">
        <v>7285.2664695310395</v>
      </c>
      <c r="AR57" s="59">
        <v>4800.5750831926161</v>
      </c>
      <c r="AS57" s="59">
        <v>8024.2481564587442</v>
      </c>
      <c r="AT57" s="59">
        <v>10317.875876855789</v>
      </c>
      <c r="AU57" s="59">
        <v>27814</v>
      </c>
      <c r="AV57" s="59">
        <v>9767</v>
      </c>
      <c r="AW57" s="59">
        <v>18390</v>
      </c>
      <c r="AX57" s="59">
        <v>32835.68</v>
      </c>
      <c r="AY57" s="59">
        <v>34588.53</v>
      </c>
      <c r="AZ57" s="59">
        <v>39931.01</v>
      </c>
      <c r="BA57" s="59">
        <v>33467.599999999999</v>
      </c>
      <c r="BB57" s="59">
        <v>35239.83</v>
      </c>
      <c r="BC57" s="59">
        <v>39090.199999999997</v>
      </c>
      <c r="BD57" s="59">
        <v>3552.969828648218</v>
      </c>
      <c r="BE57" s="59">
        <v>2731.9175691758578</v>
      </c>
      <c r="BF57" s="59">
        <v>3215.9378532274468</v>
      </c>
      <c r="BG57" s="59">
        <v>2917.88</v>
      </c>
      <c r="BH57" s="59">
        <v>2865.21</v>
      </c>
      <c r="BI57" s="59">
        <v>3319.18</v>
      </c>
      <c r="BJ57" s="59">
        <v>3368.63</v>
      </c>
      <c r="BK57" s="59">
        <v>5384.817071235303</v>
      </c>
      <c r="BL57" s="59">
        <v>6394.5377614481249</v>
      </c>
      <c r="BM57" s="59">
        <v>3344</v>
      </c>
      <c r="BN57" s="59">
        <v>5050</v>
      </c>
      <c r="BO57" s="59">
        <v>8578</v>
      </c>
      <c r="BP57" s="59">
        <v>11263.5</v>
      </c>
      <c r="BQ57" s="59">
        <v>17503</v>
      </c>
    </row>
    <row r="58" spans="1:69" x14ac:dyDescent="0.45">
      <c r="A58" s="58" t="s">
        <v>481</v>
      </c>
      <c r="B58" t="s">
        <v>482</v>
      </c>
      <c r="C58" t="s">
        <v>483</v>
      </c>
      <c r="D58" t="s">
        <v>484</v>
      </c>
      <c r="E58" t="s">
        <v>485</v>
      </c>
      <c r="F58" t="s">
        <v>486</v>
      </c>
      <c r="G58">
        <v>602</v>
      </c>
      <c r="H58">
        <v>65972</v>
      </c>
      <c r="X58" t="s">
        <v>188</v>
      </c>
      <c r="Y58" s="59">
        <v>36.552240058477132</v>
      </c>
      <c r="Z58" s="59">
        <v>408.02506493134121</v>
      </c>
      <c r="AA58" s="59">
        <v>242.31569686730271</v>
      </c>
      <c r="AB58" s="59">
        <v>105.31980865341311</v>
      </c>
      <c r="AC58" s="59">
        <v>221.29803681082899</v>
      </c>
      <c r="AD58" s="59">
        <v>54.217662369304968</v>
      </c>
      <c r="AE58" s="59">
        <v>61.233158537762243</v>
      </c>
      <c r="AF58" s="59">
        <v>64.240591848968663</v>
      </c>
      <c r="AG58" s="59">
        <v>85.761266599094071</v>
      </c>
      <c r="AH58" s="59">
        <v>100.4833000113382</v>
      </c>
      <c r="AI58" s="59">
        <v>94.102901907727443</v>
      </c>
      <c r="AJ58" s="59">
        <v>119.52796980354159</v>
      </c>
      <c r="AK58" s="59">
        <v>18.033537658986269</v>
      </c>
      <c r="AL58" s="59">
        <v>22.083643355937941</v>
      </c>
      <c r="AM58" s="59">
        <v>40.825438665209738</v>
      </c>
      <c r="AN58" s="59">
        <v>58.507300182079447</v>
      </c>
      <c r="AO58" s="59">
        <v>34.682696464145963</v>
      </c>
      <c r="AP58" s="59">
        <v>55.427364260302269</v>
      </c>
      <c r="AQ58" s="59">
        <v>79.343595143617065</v>
      </c>
      <c r="AR58" s="59">
        <v>64.185912111348827</v>
      </c>
      <c r="AS58" s="59">
        <v>221.55132259454081</v>
      </c>
      <c r="AT58" s="59">
        <v>65.426829512135527</v>
      </c>
      <c r="AU58" s="59">
        <v>420</v>
      </c>
      <c r="AV58" s="59">
        <v>141</v>
      </c>
      <c r="AW58" s="59">
        <v>285</v>
      </c>
      <c r="AX58" s="59">
        <v>166.0136</v>
      </c>
      <c r="AY58" s="59">
        <v>165.75120000000001</v>
      </c>
      <c r="AZ58" s="59">
        <v>135.43629999999999</v>
      </c>
      <c r="BA58" s="59">
        <v>156.3374</v>
      </c>
      <c r="BB58" s="59">
        <v>153.4803</v>
      </c>
      <c r="BC58" s="59">
        <v>134.875</v>
      </c>
      <c r="BD58" s="59">
        <v>2264.5551244552398</v>
      </c>
      <c r="BE58" s="59">
        <v>1721.267140834972</v>
      </c>
      <c r="BF58" s="59">
        <v>2331.3195266803959</v>
      </c>
      <c r="BG58" s="59">
        <v>763.14</v>
      </c>
      <c r="BH58" s="59">
        <v>657.17</v>
      </c>
      <c r="BI58" s="59">
        <v>246.83</v>
      </c>
      <c r="BJ58" s="59">
        <v>229.13</v>
      </c>
      <c r="BK58" s="59">
        <v>351.50916840494529</v>
      </c>
      <c r="BL58" s="59">
        <v>262.57708048799941</v>
      </c>
      <c r="BM58" s="59">
        <v>238</v>
      </c>
      <c r="BN58" s="59">
        <v>265</v>
      </c>
      <c r="BO58" s="59">
        <v>255.5</v>
      </c>
      <c r="BP58" s="59">
        <v>195</v>
      </c>
      <c r="BQ58" s="59">
        <v>136.5</v>
      </c>
    </row>
    <row r="59" spans="1:69" x14ac:dyDescent="0.45">
      <c r="A59" s="58" t="s">
        <v>487</v>
      </c>
      <c r="B59" t="s">
        <v>488</v>
      </c>
      <c r="C59" t="s">
        <v>489</v>
      </c>
      <c r="D59" t="s">
        <v>490</v>
      </c>
      <c r="E59" t="s">
        <v>491</v>
      </c>
      <c r="F59" t="s">
        <v>492</v>
      </c>
      <c r="G59">
        <v>447</v>
      </c>
      <c r="H59">
        <v>48581</v>
      </c>
      <c r="X59" t="s">
        <v>188</v>
      </c>
      <c r="Y59" s="59">
        <v>6342.9116388454968</v>
      </c>
      <c r="Z59" s="59">
        <v>1136.76754888818</v>
      </c>
      <c r="AA59" s="59">
        <v>2400.8452248147901</v>
      </c>
      <c r="AB59" s="59">
        <v>3649.9363757495612</v>
      </c>
      <c r="AC59" s="59">
        <v>3100.283491505164</v>
      </c>
      <c r="AD59" s="59">
        <v>5056.4917955519104</v>
      </c>
      <c r="AE59" s="59">
        <v>4151.5815347950293</v>
      </c>
      <c r="AF59" s="59">
        <v>3775.896167706931</v>
      </c>
      <c r="AG59" s="59">
        <v>8052.8976161322889</v>
      </c>
      <c r="AH59" s="59">
        <v>5861.5200418382556</v>
      </c>
      <c r="AI59" s="59">
        <v>4031.9687546303812</v>
      </c>
      <c r="AJ59" s="59">
        <v>2558.8205653988921</v>
      </c>
      <c r="AK59" s="59">
        <v>636.50672688078384</v>
      </c>
      <c r="AL59" s="59">
        <v>679.85149708052677</v>
      </c>
      <c r="AM59" s="59">
        <v>4966.6665658170105</v>
      </c>
      <c r="AN59" s="59">
        <v>2508.690987023077</v>
      </c>
      <c r="AO59" s="59">
        <v>5936.6643784247199</v>
      </c>
      <c r="AP59" s="59">
        <v>5417.6224922791616</v>
      </c>
      <c r="AQ59" s="59">
        <v>4235.9638843438079</v>
      </c>
      <c r="AR59" s="59">
        <v>2405.5544147666728</v>
      </c>
      <c r="AS59" s="59">
        <v>3519.9644409256998</v>
      </c>
      <c r="AT59" s="59">
        <v>6184.0181332920374</v>
      </c>
      <c r="AU59" s="59">
        <v>373</v>
      </c>
      <c r="AV59" s="59">
        <v>5645</v>
      </c>
      <c r="AW59" s="59">
        <v>645</v>
      </c>
      <c r="AX59" s="59">
        <v>10209.459999999999</v>
      </c>
      <c r="AY59" s="59">
        <v>10670.08</v>
      </c>
      <c r="AZ59" s="59">
        <v>12182.25</v>
      </c>
      <c r="BA59" s="59">
        <v>10625.58</v>
      </c>
      <c r="BB59" s="59">
        <v>10461.959999999999</v>
      </c>
      <c r="BC59" s="59">
        <v>11773.22</v>
      </c>
      <c r="BD59" s="59">
        <v>250.3739206892225</v>
      </c>
      <c r="BE59" s="59">
        <v>218.3111960895308</v>
      </c>
      <c r="BF59" s="59">
        <v>223.2087644819328</v>
      </c>
      <c r="BG59" s="59">
        <v>1922.06</v>
      </c>
      <c r="BH59" s="59">
        <v>2024.58</v>
      </c>
      <c r="BI59" s="59">
        <v>1373.23</v>
      </c>
      <c r="BJ59" s="59">
        <v>1477.75</v>
      </c>
      <c r="BK59" s="59">
        <v>1682.7560958713691</v>
      </c>
      <c r="BL59" s="59">
        <v>2710.7276757029881</v>
      </c>
      <c r="BM59" s="59">
        <v>1425.5</v>
      </c>
      <c r="BN59" s="59">
        <v>4178.5</v>
      </c>
      <c r="BO59" s="59">
        <v>5559</v>
      </c>
      <c r="BP59" s="59">
        <v>8206</v>
      </c>
      <c r="BQ59" s="59">
        <v>7482</v>
      </c>
    </row>
    <row r="60" spans="1:69" x14ac:dyDescent="0.45">
      <c r="A60" s="58" t="s">
        <v>493</v>
      </c>
      <c r="B60" t="s">
        <v>494</v>
      </c>
      <c r="C60" t="s">
        <v>495</v>
      </c>
      <c r="D60" t="s">
        <v>496</v>
      </c>
      <c r="E60" t="s">
        <v>497</v>
      </c>
      <c r="F60" t="s">
        <v>498</v>
      </c>
      <c r="G60">
        <v>434</v>
      </c>
      <c r="H60">
        <v>47359</v>
      </c>
      <c r="W60" t="s">
        <v>324</v>
      </c>
      <c r="X60" t="s">
        <v>188</v>
      </c>
      <c r="Y60" s="59">
        <v>662.47896238231363</v>
      </c>
      <c r="Z60" s="59">
        <v>1172.465534913975</v>
      </c>
      <c r="AA60" s="59">
        <v>772.78746059728098</v>
      </c>
      <c r="AB60" s="59">
        <v>235.64610110244769</v>
      </c>
      <c r="AC60" s="59">
        <v>304.13251499777101</v>
      </c>
      <c r="AD60" s="59">
        <v>436.68691745888498</v>
      </c>
      <c r="AE60" s="59">
        <v>443.88126874833478</v>
      </c>
      <c r="AF60" s="59">
        <v>560.86807488931265</v>
      </c>
      <c r="AG60" s="59">
        <v>653.9059825626523</v>
      </c>
      <c r="AH60" s="59">
        <v>331.4723152313183</v>
      </c>
      <c r="AI60" s="59">
        <v>334.01842278544859</v>
      </c>
      <c r="AJ60" s="59">
        <v>358.88855299170052</v>
      </c>
      <c r="AK60" s="59">
        <v>702.78999262414663</v>
      </c>
      <c r="AL60" s="59">
        <v>797.62107327343165</v>
      </c>
      <c r="AM60" s="59">
        <v>935.2532462184829</v>
      </c>
      <c r="AN60" s="59">
        <v>1152.7005200773669</v>
      </c>
      <c r="AO60" s="59">
        <v>884.63144605539594</v>
      </c>
      <c r="AP60" s="59">
        <v>1495.2700422718749</v>
      </c>
      <c r="AQ60" s="59">
        <v>363.98763253428808</v>
      </c>
      <c r="AR60" s="59">
        <v>365.09451861063928</v>
      </c>
      <c r="AS60" s="59">
        <v>411.55343314380781</v>
      </c>
      <c r="AT60" s="59">
        <v>1131.505113738576</v>
      </c>
      <c r="AU60" s="59">
        <v>13264</v>
      </c>
      <c r="AV60" s="59">
        <v>925</v>
      </c>
      <c r="AW60" s="59">
        <v>8557</v>
      </c>
      <c r="AX60" s="59">
        <v>1080.684</v>
      </c>
      <c r="AY60" s="59">
        <v>1099.854</v>
      </c>
      <c r="AZ60" s="59">
        <v>1443.2260000000001</v>
      </c>
      <c r="BA60" s="59">
        <v>1279.3900000000001</v>
      </c>
      <c r="BB60" s="59">
        <v>1168.6310000000001</v>
      </c>
      <c r="BC60" s="59">
        <v>1539.65</v>
      </c>
      <c r="BD60" s="59">
        <v>187.26595467475801</v>
      </c>
      <c r="BE60" s="59">
        <v>142.6842525407659</v>
      </c>
      <c r="BF60" s="59">
        <v>208.09936462450921</v>
      </c>
      <c r="BG60" s="59">
        <v>531.76</v>
      </c>
      <c r="BH60" s="59">
        <v>514.30999999999995</v>
      </c>
      <c r="BI60" s="59">
        <v>283.02999999999997</v>
      </c>
      <c r="BJ60" s="59">
        <v>228.62</v>
      </c>
      <c r="BK60" s="59">
        <v>231.84638641059951</v>
      </c>
      <c r="BL60" s="59">
        <v>108.1681157330263</v>
      </c>
      <c r="BM60" s="59">
        <v>256</v>
      </c>
      <c r="BN60" s="59">
        <v>285</v>
      </c>
      <c r="BO60" s="59">
        <v>384</v>
      </c>
      <c r="BP60" s="59">
        <v>457.5</v>
      </c>
      <c r="BQ60" s="59">
        <v>709.5</v>
      </c>
    </row>
    <row r="61" spans="1:69" x14ac:dyDescent="0.45">
      <c r="A61" s="58" t="s">
        <v>499</v>
      </c>
      <c r="B61" t="s">
        <v>500</v>
      </c>
      <c r="C61" t="s">
        <v>501</v>
      </c>
      <c r="D61" t="s">
        <v>502</v>
      </c>
      <c r="E61" t="s">
        <v>503</v>
      </c>
      <c r="F61" t="s">
        <v>504</v>
      </c>
      <c r="G61">
        <v>206</v>
      </c>
      <c r="H61">
        <v>23097</v>
      </c>
      <c r="X61" t="s">
        <v>201</v>
      </c>
      <c r="Y61" s="59">
        <v>21660.1111991984</v>
      </c>
      <c r="Z61" s="59">
        <v>27082.243905667521</v>
      </c>
      <c r="AA61" s="59">
        <v>33716.976542172248</v>
      </c>
      <c r="AB61" s="59">
        <v>24614.40100267969</v>
      </c>
      <c r="AC61" s="59">
        <v>30245.987588053111</v>
      </c>
      <c r="AD61" s="59">
        <v>24694.879382595191</v>
      </c>
      <c r="AE61" s="59">
        <v>25317.057067814429</v>
      </c>
      <c r="AF61" s="59">
        <v>22602.163572817259</v>
      </c>
      <c r="AG61" s="59">
        <v>23528.114943219822</v>
      </c>
      <c r="AH61" s="59">
        <v>20649.56622581269</v>
      </c>
      <c r="AI61" s="59">
        <v>17326.728463580439</v>
      </c>
      <c r="AJ61" s="59">
        <v>15727.6561743562</v>
      </c>
      <c r="AK61" s="59">
        <v>18207.816058278619</v>
      </c>
      <c r="AL61" s="59">
        <v>18770.534774878801</v>
      </c>
      <c r="AM61" s="59">
        <v>33132.341452152818</v>
      </c>
      <c r="AN61" s="59">
        <v>19631.514060356949</v>
      </c>
      <c r="AO61" s="59">
        <v>31613.700739872082</v>
      </c>
      <c r="AP61" s="59">
        <v>26720.44656135661</v>
      </c>
      <c r="AQ61" s="59">
        <v>30604.727951515772</v>
      </c>
      <c r="AR61" s="59">
        <v>25701.445626842331</v>
      </c>
      <c r="AS61" s="59">
        <v>28642.52646889574</v>
      </c>
      <c r="AT61" s="59">
        <v>28498.529300932922</v>
      </c>
      <c r="AU61" s="59">
        <v>50220</v>
      </c>
      <c r="AV61" s="59">
        <v>20479</v>
      </c>
      <c r="AW61" s="59">
        <v>20982</v>
      </c>
      <c r="AX61" s="59">
        <v>49098.55</v>
      </c>
      <c r="AY61" s="59">
        <v>47215.199999999997</v>
      </c>
      <c r="AZ61" s="59">
        <v>37930.019999999997</v>
      </c>
      <c r="BA61" s="59">
        <v>47380.08</v>
      </c>
      <c r="BB61" s="59">
        <v>46338.84</v>
      </c>
      <c r="BC61" s="59">
        <v>38090.410000000003</v>
      </c>
      <c r="BD61" s="59">
        <v>536.60282823178943</v>
      </c>
      <c r="BE61" s="59">
        <v>538.14945680692938</v>
      </c>
      <c r="BF61" s="59">
        <v>596.36908658038328</v>
      </c>
      <c r="BG61" s="59">
        <v>16518.16</v>
      </c>
      <c r="BH61" s="59">
        <v>17756.14</v>
      </c>
      <c r="BI61" s="59">
        <v>26582</v>
      </c>
      <c r="BJ61" s="59">
        <v>26334.33</v>
      </c>
      <c r="BK61" s="59">
        <v>24553.273337906568</v>
      </c>
      <c r="BL61" s="59">
        <v>25354.18794171335</v>
      </c>
      <c r="BM61" s="59">
        <v>26458</v>
      </c>
      <c r="BN61" s="59">
        <v>30877.5</v>
      </c>
      <c r="BO61" s="59">
        <v>35377</v>
      </c>
      <c r="BP61" s="59">
        <v>35540</v>
      </c>
      <c r="BQ61" s="59">
        <v>36846.5</v>
      </c>
    </row>
    <row r="62" spans="1:69" x14ac:dyDescent="0.45">
      <c r="A62" s="58" t="s">
        <v>505</v>
      </c>
      <c r="B62" t="s">
        <v>506</v>
      </c>
      <c r="C62" t="s">
        <v>507</v>
      </c>
      <c r="D62" t="s">
        <v>508</v>
      </c>
      <c r="E62" t="s">
        <v>509</v>
      </c>
      <c r="F62" t="s">
        <v>510</v>
      </c>
      <c r="G62">
        <v>761</v>
      </c>
      <c r="H62">
        <v>85775</v>
      </c>
      <c r="I62" t="s">
        <v>511</v>
      </c>
      <c r="J62" t="s">
        <v>511</v>
      </c>
      <c r="K62" t="s">
        <v>512</v>
      </c>
      <c r="L62" t="s">
        <v>513</v>
      </c>
      <c r="M62">
        <v>1</v>
      </c>
      <c r="Q62">
        <v>0</v>
      </c>
      <c r="R62">
        <v>10</v>
      </c>
      <c r="S62">
        <v>1</v>
      </c>
      <c r="T62" t="s">
        <v>514</v>
      </c>
      <c r="U62">
        <v>225</v>
      </c>
      <c r="V62">
        <v>462</v>
      </c>
      <c r="X62" t="s">
        <v>188</v>
      </c>
      <c r="Y62" s="59">
        <v>560.45325674646926</v>
      </c>
      <c r="Z62" s="59">
        <v>1236.133859135384</v>
      </c>
      <c r="AA62" s="59">
        <v>1362.2222095840771</v>
      </c>
      <c r="AB62" s="59">
        <v>347.6253068452466</v>
      </c>
      <c r="AC62" s="59">
        <v>499.5447634854338</v>
      </c>
      <c r="AD62" s="59">
        <v>742.38990092579672</v>
      </c>
      <c r="AE62" s="59">
        <v>666.57755332976456</v>
      </c>
      <c r="AF62" s="59">
        <v>723.67127082180684</v>
      </c>
      <c r="AG62" s="59">
        <v>1019.832057288806</v>
      </c>
      <c r="AH62" s="59">
        <v>863.69934044308366</v>
      </c>
      <c r="AI62" s="59">
        <v>797.99471469880677</v>
      </c>
      <c r="AJ62" s="59">
        <v>543.34899719262341</v>
      </c>
      <c r="AK62" s="59">
        <v>340.03841245235321</v>
      </c>
      <c r="AL62" s="59">
        <v>324.72685059202689</v>
      </c>
      <c r="AM62" s="59">
        <v>466.08454970255599</v>
      </c>
      <c r="AN62" s="59">
        <v>880.28870503118651</v>
      </c>
      <c r="AO62" s="59">
        <v>555.16119549303608</v>
      </c>
      <c r="AP62" s="59">
        <v>671.21922462655095</v>
      </c>
      <c r="AQ62" s="59">
        <v>692.69527904479492</v>
      </c>
      <c r="AR62" s="59">
        <v>433.54018456293812</v>
      </c>
      <c r="AS62" s="59">
        <v>516.02413692795756</v>
      </c>
      <c r="AT62" s="59">
        <v>800.80206750868467</v>
      </c>
      <c r="AU62" s="59">
        <v>6667</v>
      </c>
      <c r="AV62" s="59">
        <v>904</v>
      </c>
      <c r="AW62" s="59">
        <v>2748</v>
      </c>
      <c r="AX62" s="59">
        <v>2633.4690000000001</v>
      </c>
      <c r="AY62" s="59">
        <v>2618.922</v>
      </c>
      <c r="AZ62" s="59">
        <v>2555.9879999999998</v>
      </c>
      <c r="BA62" s="59">
        <v>2702.808</v>
      </c>
      <c r="BB62" s="59">
        <v>2654.9430000000002</v>
      </c>
      <c r="BC62" s="59">
        <v>2630.875</v>
      </c>
      <c r="BD62" s="59">
        <v>456.8141163246774</v>
      </c>
      <c r="BE62" s="59">
        <v>422.03672664161468</v>
      </c>
      <c r="BF62" s="59">
        <v>549.65683873981357</v>
      </c>
      <c r="BG62" s="59">
        <v>1065.55</v>
      </c>
      <c r="BH62" s="59">
        <v>928.61</v>
      </c>
      <c r="BI62" s="59">
        <v>557.82000000000005</v>
      </c>
      <c r="BJ62" s="59">
        <v>643.53</v>
      </c>
      <c r="BK62" s="59">
        <v>560.91802208126796</v>
      </c>
      <c r="BL62" s="59">
        <v>478.81738928538311</v>
      </c>
      <c r="BM62" s="59">
        <v>601</v>
      </c>
      <c r="BN62" s="59">
        <v>862</v>
      </c>
      <c r="BO62" s="59">
        <v>1352</v>
      </c>
      <c r="BP62" s="59">
        <v>1563</v>
      </c>
      <c r="BQ62" s="59">
        <v>1596.5</v>
      </c>
    </row>
    <row r="63" spans="1:69" x14ac:dyDescent="0.45">
      <c r="A63" s="58" t="s">
        <v>515</v>
      </c>
      <c r="B63" t="s">
        <v>516</v>
      </c>
      <c r="C63" t="s">
        <v>517</v>
      </c>
      <c r="D63" t="s">
        <v>518</v>
      </c>
      <c r="E63" t="s">
        <v>519</v>
      </c>
      <c r="F63" t="s">
        <v>520</v>
      </c>
      <c r="G63">
        <v>797</v>
      </c>
      <c r="H63">
        <v>90522</v>
      </c>
      <c r="X63" t="s">
        <v>181</v>
      </c>
      <c r="Y63" s="59">
        <v>274.47055133644909</v>
      </c>
      <c r="Z63" s="59">
        <v>442.17526748610999</v>
      </c>
      <c r="AA63" s="59">
        <v>347.82893632440903</v>
      </c>
      <c r="AB63" s="59">
        <v>156.55608230880941</v>
      </c>
      <c r="AC63" s="59">
        <v>222.92240252831641</v>
      </c>
      <c r="AD63" s="59">
        <v>306.7167022820023</v>
      </c>
      <c r="AE63" s="59">
        <v>274.16450029573531</v>
      </c>
      <c r="AF63" s="59">
        <v>221.7488409580873</v>
      </c>
      <c r="AG63" s="59">
        <v>564.39675990607645</v>
      </c>
      <c r="AH63" s="59">
        <v>446.68532374880238</v>
      </c>
      <c r="AI63" s="59">
        <v>338.5559231553317</v>
      </c>
      <c r="AJ63" s="59">
        <v>220.61756521611341</v>
      </c>
      <c r="AK63" s="59">
        <v>126.0257095855514</v>
      </c>
      <c r="AL63" s="59">
        <v>128.36464834746201</v>
      </c>
      <c r="AM63" s="59">
        <v>135.8347271567942</v>
      </c>
      <c r="AN63" s="59">
        <v>215.76652685565259</v>
      </c>
      <c r="AO63" s="59">
        <v>291.59399214738369</v>
      </c>
      <c r="AP63" s="59">
        <v>226.17217495499901</v>
      </c>
      <c r="AQ63" s="59">
        <v>397.41329291608008</v>
      </c>
      <c r="AR63" s="59">
        <v>177.2254648873313</v>
      </c>
      <c r="AS63" s="59">
        <v>237.4725572182719</v>
      </c>
      <c r="AT63" s="59">
        <v>438.94545565686542</v>
      </c>
      <c r="AU63" s="59">
        <v>744</v>
      </c>
      <c r="AV63" s="59">
        <v>744</v>
      </c>
      <c r="AW63" s="59">
        <v>406</v>
      </c>
      <c r="AX63" s="59">
        <v>989.82399999999996</v>
      </c>
      <c r="AY63" s="59">
        <v>1010.803</v>
      </c>
      <c r="AZ63" s="59">
        <v>1425.3910000000001</v>
      </c>
      <c r="BA63" s="59">
        <v>1033.8889999999999</v>
      </c>
      <c r="BB63" s="59">
        <v>1068.886</v>
      </c>
      <c r="BC63" s="59">
        <v>1476.1559999999999</v>
      </c>
      <c r="BD63" s="59">
        <v>203.07373530614029</v>
      </c>
      <c r="BE63" s="59">
        <v>143.8793460556538</v>
      </c>
      <c r="BF63" s="59">
        <v>159.56114342629431</v>
      </c>
      <c r="BG63" s="59">
        <v>377.51</v>
      </c>
      <c r="BH63" s="59">
        <v>351.04</v>
      </c>
      <c r="BI63" s="59">
        <v>388.51</v>
      </c>
      <c r="BJ63" s="59">
        <v>418.47</v>
      </c>
      <c r="BK63" s="59">
        <v>314.11531014204928</v>
      </c>
      <c r="BL63" s="59">
        <v>447.926208158306</v>
      </c>
      <c r="BM63" s="59">
        <v>403.5</v>
      </c>
      <c r="BN63" s="59">
        <v>590.5</v>
      </c>
      <c r="BO63" s="59">
        <v>961.5</v>
      </c>
      <c r="BP63" s="59">
        <v>1092</v>
      </c>
      <c r="BQ63" s="59">
        <v>826.5</v>
      </c>
    </row>
    <row r="64" spans="1:69" x14ac:dyDescent="0.45">
      <c r="A64" s="58" t="s">
        <v>521</v>
      </c>
      <c r="B64" t="s">
        <v>522</v>
      </c>
      <c r="C64" t="s">
        <v>523</v>
      </c>
      <c r="D64" t="s">
        <v>524</v>
      </c>
      <c r="E64" t="s">
        <v>525</v>
      </c>
      <c r="F64" t="s">
        <v>526</v>
      </c>
      <c r="G64">
        <v>396</v>
      </c>
      <c r="H64">
        <v>43573</v>
      </c>
      <c r="I64" t="s">
        <v>527</v>
      </c>
      <c r="J64" t="s">
        <v>527</v>
      </c>
      <c r="K64" t="s">
        <v>528</v>
      </c>
      <c r="O64">
        <v>1</v>
      </c>
      <c r="Q64">
        <v>1</v>
      </c>
      <c r="R64">
        <v>4</v>
      </c>
      <c r="S64">
        <v>1</v>
      </c>
      <c r="T64" t="s">
        <v>514</v>
      </c>
      <c r="U64">
        <v>180</v>
      </c>
      <c r="V64">
        <v>181</v>
      </c>
      <c r="W64" t="s">
        <v>251</v>
      </c>
      <c r="X64" t="s">
        <v>188</v>
      </c>
      <c r="Y64" s="59">
        <v>6984.8050442884596</v>
      </c>
      <c r="Z64" s="59">
        <v>4144.9742606943737</v>
      </c>
      <c r="AA64" s="59">
        <v>5583.4362066725489</v>
      </c>
      <c r="AB64" s="59">
        <v>7852.714499558012</v>
      </c>
      <c r="AC64" s="59">
        <v>8584.46482953757</v>
      </c>
      <c r="AD64" s="59">
        <v>9101.5565158037498</v>
      </c>
      <c r="AE64" s="59">
        <v>8700.6876996580286</v>
      </c>
      <c r="AF64" s="59">
        <v>8218.0640724047189</v>
      </c>
      <c r="AG64" s="59">
        <v>7921.6754369783848</v>
      </c>
      <c r="AH64" s="59">
        <v>6683.2567542529932</v>
      </c>
      <c r="AI64" s="59">
        <v>4337.5960877744828</v>
      </c>
      <c r="AJ64" s="59">
        <v>3112.5731613359189</v>
      </c>
      <c r="AK64" s="59">
        <v>3024.9079188971468</v>
      </c>
      <c r="AL64" s="59">
        <v>2859.7821333225838</v>
      </c>
      <c r="AM64" s="59">
        <v>7744.2601978036819</v>
      </c>
      <c r="AN64" s="59">
        <v>7438.8134375499467</v>
      </c>
      <c r="AO64" s="59">
        <v>9963.9434032517911</v>
      </c>
      <c r="AP64" s="59">
        <v>9983.7185341337463</v>
      </c>
      <c r="AQ64" s="59">
        <v>8643.6833620975049</v>
      </c>
      <c r="AR64" s="59">
        <v>6698.2692540831313</v>
      </c>
      <c r="AS64" s="59">
        <v>9920.3159963647468</v>
      </c>
      <c r="AT64" s="59">
        <v>9171.4352994708443</v>
      </c>
      <c r="AU64" s="59">
        <v>4498</v>
      </c>
      <c r="AV64" s="59">
        <v>7192</v>
      </c>
      <c r="AW64" s="59">
        <v>3526</v>
      </c>
      <c r="AX64" s="59">
        <v>15891.42</v>
      </c>
      <c r="AY64" s="59">
        <v>16780.78</v>
      </c>
      <c r="AZ64" s="59">
        <v>23846.22</v>
      </c>
      <c r="BA64" s="59">
        <v>15811</v>
      </c>
      <c r="BB64" s="59">
        <v>16278.72</v>
      </c>
      <c r="BC64" s="59">
        <v>22941.599999999999</v>
      </c>
      <c r="BD64" s="59">
        <v>4252.4921847007618</v>
      </c>
      <c r="BE64" s="59">
        <v>3034.624197549093</v>
      </c>
      <c r="BF64" s="59">
        <v>3545.2734535691588</v>
      </c>
      <c r="BG64" s="59">
        <v>2721.8</v>
      </c>
      <c r="BH64" s="59">
        <v>2522.15</v>
      </c>
      <c r="BI64" s="59">
        <v>3219.74</v>
      </c>
      <c r="BJ64" s="59">
        <v>3733.97</v>
      </c>
      <c r="BK64" s="59">
        <v>3851.6404676706488</v>
      </c>
      <c r="BL64" s="59">
        <v>5575.9132979492051</v>
      </c>
      <c r="BM64" s="59">
        <v>3477</v>
      </c>
      <c r="BN64" s="59">
        <v>6422.5</v>
      </c>
      <c r="BO64" s="59">
        <v>9443</v>
      </c>
      <c r="BP64" s="59">
        <v>8840</v>
      </c>
      <c r="BQ64" s="59">
        <v>9429.5</v>
      </c>
    </row>
    <row r="65" spans="1:69" x14ac:dyDescent="0.45">
      <c r="A65" s="58" t="s">
        <v>529</v>
      </c>
      <c r="B65" t="s">
        <v>530</v>
      </c>
      <c r="C65" t="s">
        <v>531</v>
      </c>
      <c r="D65" t="s">
        <v>532</v>
      </c>
      <c r="E65" t="s">
        <v>533</v>
      </c>
      <c r="F65" t="s">
        <v>534</v>
      </c>
      <c r="G65">
        <v>310</v>
      </c>
      <c r="H65">
        <v>33624</v>
      </c>
      <c r="W65" t="s">
        <v>251</v>
      </c>
      <c r="X65" t="s">
        <v>188</v>
      </c>
      <c r="Y65" s="59">
        <v>594.08739202926779</v>
      </c>
      <c r="Z65" s="59">
        <v>441.55532023860047</v>
      </c>
      <c r="AA65" s="59">
        <v>298.11001816271721</v>
      </c>
      <c r="AB65" s="59">
        <v>380.35308200116128</v>
      </c>
      <c r="AC65" s="59">
        <v>453.60927502611128</v>
      </c>
      <c r="AD65" s="59">
        <v>689.5639466586133</v>
      </c>
      <c r="AE65" s="59">
        <v>442.195849604697</v>
      </c>
      <c r="AF65" s="59">
        <v>841.33326430651437</v>
      </c>
      <c r="AG65" s="59">
        <v>326.50725209630622</v>
      </c>
      <c r="AH65" s="59">
        <v>208.43665013427329</v>
      </c>
      <c r="AI65" s="59">
        <v>176.04253339941471</v>
      </c>
      <c r="AJ65" s="59">
        <v>151.41601000147151</v>
      </c>
      <c r="AK65" s="59">
        <v>504.49830122792503</v>
      </c>
      <c r="AL65" s="59">
        <v>319.85394163347797</v>
      </c>
      <c r="AM65" s="59">
        <v>1521.4200406593</v>
      </c>
      <c r="AN65" s="59">
        <v>582.79481981403922</v>
      </c>
      <c r="AO65" s="59">
        <v>834.54910044038286</v>
      </c>
      <c r="AP65" s="59">
        <v>1172.0601167043769</v>
      </c>
      <c r="AQ65" s="59">
        <v>231.2956546919448</v>
      </c>
      <c r="AR65" s="59">
        <v>304.91769709541109</v>
      </c>
      <c r="AS65" s="59">
        <v>400.48800085516291</v>
      </c>
      <c r="AT65" s="59">
        <v>712.22028236715471</v>
      </c>
      <c r="AU65" s="59">
        <v>1981</v>
      </c>
      <c r="AV65" s="59">
        <v>2287</v>
      </c>
      <c r="AW65" s="59">
        <v>2435</v>
      </c>
      <c r="AX65" s="59">
        <v>6531.7269999999999</v>
      </c>
      <c r="AY65" s="59">
        <v>6211.6949999999997</v>
      </c>
      <c r="AZ65" s="59">
        <v>4597.3459999999995</v>
      </c>
      <c r="BA65" s="59">
        <v>6692.6769999999997</v>
      </c>
      <c r="BB65" s="59">
        <v>6443.12</v>
      </c>
      <c r="BC65" s="59">
        <v>4750.4949999999999</v>
      </c>
      <c r="BD65" s="59">
        <v>430.69281425874817</v>
      </c>
      <c r="BE65" s="59">
        <v>347.00868056399861</v>
      </c>
      <c r="BF65" s="59">
        <v>377.25820141899248</v>
      </c>
      <c r="BG65" s="59">
        <v>225.29</v>
      </c>
      <c r="BH65" s="59">
        <v>185.11</v>
      </c>
      <c r="BI65" s="59">
        <v>109.85</v>
      </c>
      <c r="BJ65" s="59">
        <v>113.12</v>
      </c>
      <c r="BK65" s="59">
        <v>74.690294402658296</v>
      </c>
      <c r="BL65" s="59">
        <v>154.4967237922659</v>
      </c>
      <c r="BM65" s="59">
        <v>111.5</v>
      </c>
      <c r="BN65" s="59">
        <v>182</v>
      </c>
      <c r="BO65" s="59">
        <v>293</v>
      </c>
      <c r="BP65" s="59">
        <v>553.5</v>
      </c>
      <c r="BQ65" s="59">
        <v>658</v>
      </c>
    </row>
    <row r="66" spans="1:69" x14ac:dyDescent="0.45">
      <c r="A66" s="58" t="s">
        <v>535</v>
      </c>
      <c r="B66" t="s">
        <v>536</v>
      </c>
      <c r="C66" t="s">
        <v>537</v>
      </c>
      <c r="D66" t="s">
        <v>538</v>
      </c>
      <c r="E66" t="s">
        <v>539</v>
      </c>
      <c r="F66" t="s">
        <v>540</v>
      </c>
      <c r="G66">
        <v>637</v>
      </c>
      <c r="H66">
        <v>67972</v>
      </c>
      <c r="W66" t="s">
        <v>220</v>
      </c>
      <c r="X66" t="s">
        <v>181</v>
      </c>
      <c r="Y66" s="59">
        <v>569.91421722480618</v>
      </c>
      <c r="Z66" s="59">
        <v>1626.3283710068181</v>
      </c>
      <c r="AA66" s="59">
        <v>1610.786139275916</v>
      </c>
      <c r="AB66" s="59">
        <v>812.32373422306262</v>
      </c>
      <c r="AC66" s="59">
        <v>1167.736260409305</v>
      </c>
      <c r="AD66" s="59">
        <v>1136.2851816766149</v>
      </c>
      <c r="AE66" s="59">
        <v>1294.3066840529091</v>
      </c>
      <c r="AF66" s="59">
        <v>547.90844564731913</v>
      </c>
      <c r="AG66" s="59">
        <v>1659.5768998403701</v>
      </c>
      <c r="AH66" s="59">
        <v>1776.711439643085</v>
      </c>
      <c r="AI66" s="59">
        <v>2259.6132716463171</v>
      </c>
      <c r="AJ66" s="59">
        <v>2308.65260727128</v>
      </c>
      <c r="AK66" s="59">
        <v>1124.715786845112</v>
      </c>
      <c r="AL66" s="59">
        <v>1432.076375611251</v>
      </c>
      <c r="AM66" s="59">
        <v>425.52897730323758</v>
      </c>
      <c r="AN66" s="59">
        <v>888.20793795128259</v>
      </c>
      <c r="AO66" s="59">
        <v>765.61065386814255</v>
      </c>
      <c r="AP66" s="59">
        <v>830.6292845396224</v>
      </c>
      <c r="AQ66" s="59">
        <v>1611.6402671218659</v>
      </c>
      <c r="AR66" s="59">
        <v>1216.7238233105311</v>
      </c>
      <c r="AS66" s="59">
        <v>1120.8052928385059</v>
      </c>
      <c r="AT66" s="59">
        <v>1014.021246143609</v>
      </c>
      <c r="AU66" s="59">
        <v>419</v>
      </c>
      <c r="AV66" s="59">
        <v>197</v>
      </c>
      <c r="AW66" s="59">
        <v>213</v>
      </c>
      <c r="AX66" s="59">
        <v>1262.4469999999999</v>
      </c>
      <c r="AY66" s="59">
        <v>1302.751</v>
      </c>
      <c r="AZ66" s="59">
        <v>1821.846</v>
      </c>
      <c r="BA66" s="59">
        <v>1227.989</v>
      </c>
      <c r="BB66" s="59">
        <v>1258.598</v>
      </c>
      <c r="BC66" s="59">
        <v>1740.588</v>
      </c>
      <c r="BD66" s="59">
        <v>212.44636341601571</v>
      </c>
      <c r="BE66" s="59">
        <v>173.5886913384156</v>
      </c>
      <c r="BF66" s="59">
        <v>140.27767742943081</v>
      </c>
      <c r="BG66" s="59">
        <v>1037.1400000000001</v>
      </c>
      <c r="BH66" s="59">
        <v>851.06</v>
      </c>
      <c r="BI66" s="59">
        <v>517.12</v>
      </c>
      <c r="BJ66" s="59">
        <v>533.83000000000004</v>
      </c>
      <c r="BK66" s="59">
        <v>396.38220424593368</v>
      </c>
      <c r="BL66" s="59">
        <v>301.19105689684568</v>
      </c>
      <c r="BM66" s="59">
        <v>525.5</v>
      </c>
      <c r="BN66" s="59">
        <v>612</v>
      </c>
      <c r="BO66" s="59">
        <v>603</v>
      </c>
      <c r="BP66" s="59">
        <v>529.5</v>
      </c>
      <c r="BQ66" s="59">
        <v>336.5</v>
      </c>
    </row>
    <row r="67" spans="1:69" x14ac:dyDescent="0.45">
      <c r="A67" s="58" t="s">
        <v>541</v>
      </c>
      <c r="B67" t="s">
        <v>542</v>
      </c>
      <c r="C67" t="s">
        <v>543</v>
      </c>
      <c r="D67" t="s">
        <v>544</v>
      </c>
      <c r="E67" t="s">
        <v>545</v>
      </c>
      <c r="F67" t="s">
        <v>546</v>
      </c>
      <c r="G67">
        <v>820</v>
      </c>
      <c r="H67">
        <v>89120</v>
      </c>
      <c r="X67" t="s">
        <v>188</v>
      </c>
      <c r="Y67" s="59">
        <v>5703.25698215395</v>
      </c>
      <c r="Z67" s="59">
        <v>2159.9101546759871</v>
      </c>
      <c r="AA67" s="59">
        <v>1768.8228430292679</v>
      </c>
      <c r="AB67" s="59">
        <v>2108.4874205567871</v>
      </c>
      <c r="AC67" s="59">
        <v>3422.81511725874</v>
      </c>
      <c r="AD67" s="59">
        <v>5214.6325133816381</v>
      </c>
      <c r="AE67" s="59">
        <v>4679.4271938666761</v>
      </c>
      <c r="AF67" s="59">
        <v>10181.4368493247</v>
      </c>
      <c r="AG67" s="59">
        <v>7938.2315319108684</v>
      </c>
      <c r="AH67" s="59">
        <v>3275.0154754861851</v>
      </c>
      <c r="AI67" s="59">
        <v>2044.7816049169439</v>
      </c>
      <c r="AJ67" s="59">
        <v>1464.4409990320039</v>
      </c>
      <c r="AK67" s="59">
        <v>2570.6413614522789</v>
      </c>
      <c r="AL67" s="59">
        <v>2797.8608765149429</v>
      </c>
      <c r="AM67" s="59">
        <v>6417.2749973288664</v>
      </c>
      <c r="AN67" s="59">
        <v>4512.0727438598487</v>
      </c>
      <c r="AO67" s="59">
        <v>5282.5715224098094</v>
      </c>
      <c r="AP67" s="59">
        <v>9303.323279307524</v>
      </c>
      <c r="AQ67" s="59">
        <v>4388.2998415444426</v>
      </c>
      <c r="AR67" s="59">
        <v>2073.3728217613238</v>
      </c>
      <c r="AS67" s="59">
        <v>3815.4751509604339</v>
      </c>
      <c r="AT67" s="59">
        <v>9641.2243343635619</v>
      </c>
      <c r="AU67" s="59">
        <v>3789</v>
      </c>
      <c r="AV67" s="59">
        <v>5761</v>
      </c>
      <c r="AW67" s="59">
        <v>4395</v>
      </c>
      <c r="AX67" s="59">
        <v>29155.29</v>
      </c>
      <c r="AY67" s="59">
        <v>27817.05</v>
      </c>
      <c r="AZ67" s="59">
        <v>22614.63</v>
      </c>
      <c r="BA67" s="59">
        <v>27386.39</v>
      </c>
      <c r="BB67" s="59">
        <v>25786.94</v>
      </c>
      <c r="BC67" s="59">
        <v>22707.75</v>
      </c>
      <c r="BD67" s="59">
        <v>1448.3004312722171</v>
      </c>
      <c r="BE67" s="59">
        <v>1233.7933670258619</v>
      </c>
      <c r="BF67" s="59">
        <v>1302.9786785236131</v>
      </c>
      <c r="BG67" s="59">
        <v>1396.38</v>
      </c>
      <c r="BH67" s="59">
        <v>1487.82</v>
      </c>
      <c r="BI67" s="59">
        <v>840.37</v>
      </c>
      <c r="BJ67" s="59">
        <v>1023.6</v>
      </c>
      <c r="BK67" s="59">
        <v>957.3002263272017</v>
      </c>
      <c r="BL67" s="59">
        <v>1336.0558291931491</v>
      </c>
      <c r="BM67" s="59">
        <v>932</v>
      </c>
      <c r="BN67" s="59">
        <v>1529</v>
      </c>
      <c r="BO67" s="59">
        <v>2452</v>
      </c>
      <c r="BP67" s="59">
        <v>4404</v>
      </c>
      <c r="BQ67" s="59">
        <v>5102</v>
      </c>
    </row>
    <row r="68" spans="1:69" x14ac:dyDescent="0.45">
      <c r="A68" s="58" t="s">
        <v>547</v>
      </c>
      <c r="B68" t="s">
        <v>548</v>
      </c>
      <c r="C68" t="s">
        <v>549</v>
      </c>
      <c r="D68" t="s">
        <v>550</v>
      </c>
      <c r="E68" t="s">
        <v>551</v>
      </c>
      <c r="F68" t="s">
        <v>552</v>
      </c>
      <c r="G68">
        <v>810</v>
      </c>
      <c r="H68">
        <v>88888</v>
      </c>
      <c r="I68" t="s">
        <v>527</v>
      </c>
      <c r="J68" t="s">
        <v>527</v>
      </c>
      <c r="K68" t="s">
        <v>528</v>
      </c>
      <c r="N68">
        <v>1</v>
      </c>
      <c r="Q68">
        <v>0</v>
      </c>
      <c r="R68">
        <v>8</v>
      </c>
      <c r="S68">
        <v>1</v>
      </c>
      <c r="T68" t="s">
        <v>514</v>
      </c>
      <c r="U68">
        <v>247</v>
      </c>
      <c r="V68">
        <v>287</v>
      </c>
      <c r="X68" t="s">
        <v>188</v>
      </c>
      <c r="Y68" s="59">
        <v>343.3490830440025</v>
      </c>
      <c r="Z68" s="59">
        <v>228.3383401184374</v>
      </c>
      <c r="AA68" s="59">
        <v>169.96197989041511</v>
      </c>
      <c r="AB68" s="59">
        <v>181.62338537725199</v>
      </c>
      <c r="AC68" s="59">
        <v>127.9101025348977</v>
      </c>
      <c r="AD68" s="59">
        <v>192.9050424471605</v>
      </c>
      <c r="AE68" s="59">
        <v>213.70340349839799</v>
      </c>
      <c r="AF68" s="59">
        <v>171.0750796235086</v>
      </c>
      <c r="AG68" s="59">
        <v>326.14421529183801</v>
      </c>
      <c r="AH68" s="59">
        <v>170.82860447763539</v>
      </c>
      <c r="AI68" s="59">
        <v>180.3794397147434</v>
      </c>
      <c r="AJ68" s="59">
        <v>161.5302090940198</v>
      </c>
      <c r="AK68" s="59">
        <v>105.95534672274491</v>
      </c>
      <c r="AL68" s="59">
        <v>94.62626753802428</v>
      </c>
      <c r="AM68" s="59">
        <v>218.5125531119331</v>
      </c>
      <c r="AN68" s="59">
        <v>474.34614019994319</v>
      </c>
      <c r="AO68" s="59">
        <v>353.98866987703991</v>
      </c>
      <c r="AP68" s="59">
        <v>264.70869500290303</v>
      </c>
      <c r="AQ68" s="59">
        <v>217.9127857780355</v>
      </c>
      <c r="AR68" s="59">
        <v>164.7703775389428</v>
      </c>
      <c r="AS68" s="59">
        <v>176.5726608772658</v>
      </c>
      <c r="AT68" s="59">
        <v>389.93061314486141</v>
      </c>
      <c r="AU68" s="59">
        <v>972</v>
      </c>
      <c r="AV68" s="59">
        <v>581</v>
      </c>
      <c r="AW68" s="59">
        <v>9779</v>
      </c>
      <c r="AX68" s="59">
        <v>684.67930000000001</v>
      </c>
      <c r="AY68" s="59">
        <v>645.75459999999998</v>
      </c>
      <c r="AZ68" s="59">
        <v>584.69309999999996</v>
      </c>
      <c r="BA68" s="59">
        <v>693.91610000000003</v>
      </c>
      <c r="BB68" s="59">
        <v>701.12940000000003</v>
      </c>
      <c r="BC68" s="59">
        <v>621.69680000000005</v>
      </c>
      <c r="BD68" s="59">
        <v>32.302618569341703</v>
      </c>
      <c r="BE68" s="59">
        <v>51.421371535809932</v>
      </c>
      <c r="BF68" s="59">
        <v>66.984470013051066</v>
      </c>
      <c r="BG68" s="59">
        <v>71.650000000000006</v>
      </c>
      <c r="BH68" s="59">
        <v>86.94</v>
      </c>
      <c r="BI68" s="59">
        <v>56.61</v>
      </c>
      <c r="BJ68" s="59">
        <v>29.08</v>
      </c>
      <c r="BK68" s="59">
        <v>82.19991639422993</v>
      </c>
      <c r="BL68" s="59">
        <v>54.084057866513163</v>
      </c>
      <c r="BM68" s="59">
        <v>43</v>
      </c>
      <c r="BN68" s="59">
        <v>92</v>
      </c>
      <c r="BO68" s="59">
        <v>171</v>
      </c>
      <c r="BP68" s="59">
        <v>177</v>
      </c>
      <c r="BQ68" s="59">
        <v>281</v>
      </c>
    </row>
    <row r="69" spans="1:69" x14ac:dyDescent="0.45">
      <c r="A69" s="58" t="s">
        <v>553</v>
      </c>
      <c r="B69" t="s">
        <v>554</v>
      </c>
      <c r="C69" t="s">
        <v>555</v>
      </c>
      <c r="D69" t="s">
        <v>556</v>
      </c>
      <c r="E69" t="s">
        <v>557</v>
      </c>
      <c r="F69" t="s">
        <v>558</v>
      </c>
      <c r="G69">
        <v>613</v>
      </c>
      <c r="H69">
        <v>70263</v>
      </c>
      <c r="W69" t="s">
        <v>251</v>
      </c>
      <c r="X69" t="s">
        <v>188</v>
      </c>
      <c r="Y69" s="59">
        <v>648.01729532851596</v>
      </c>
      <c r="Z69" s="59">
        <v>1656.833728767871</v>
      </c>
      <c r="AA69" s="59">
        <v>974.78619539809142</v>
      </c>
      <c r="AB69" s="59">
        <v>435.32309043829622</v>
      </c>
      <c r="AC69" s="59">
        <v>601.92676961139409</v>
      </c>
      <c r="AD69" s="59">
        <v>622.33708943715033</v>
      </c>
      <c r="AE69" s="59">
        <v>591.20113017155415</v>
      </c>
      <c r="AF69" s="59">
        <v>601.70064352613349</v>
      </c>
      <c r="AG69" s="59">
        <v>737.37566293597297</v>
      </c>
      <c r="AH69" s="59">
        <v>557.12552303492919</v>
      </c>
      <c r="AI69" s="59">
        <v>493.90492229606491</v>
      </c>
      <c r="AJ69" s="59">
        <v>519.10314368875345</v>
      </c>
      <c r="AK69" s="59">
        <v>460.65584697953273</v>
      </c>
      <c r="AL69" s="59">
        <v>457.00509622010918</v>
      </c>
      <c r="AM69" s="59">
        <v>546.12571279413044</v>
      </c>
      <c r="AN69" s="59">
        <v>946.9392780592575</v>
      </c>
      <c r="AO69" s="59">
        <v>717.66890778041079</v>
      </c>
      <c r="AP69" s="59">
        <v>695.5504890031159</v>
      </c>
      <c r="AQ69" s="59">
        <v>498.39551035349888</v>
      </c>
      <c r="AR69" s="59">
        <v>372.38539682023043</v>
      </c>
      <c r="AS69" s="59">
        <v>563.90150487496396</v>
      </c>
      <c r="AT69" s="59">
        <v>608.30279984265326</v>
      </c>
      <c r="AU69" s="59">
        <v>11809</v>
      </c>
      <c r="AV69" s="59">
        <v>2284</v>
      </c>
      <c r="AW69" s="59">
        <v>5289</v>
      </c>
      <c r="AX69" s="59">
        <v>1855.645</v>
      </c>
      <c r="AY69" s="59">
        <v>1982.9369999999999</v>
      </c>
      <c r="AZ69" s="59">
        <v>1957.0830000000001</v>
      </c>
      <c r="BA69" s="59">
        <v>2110.5749999999998</v>
      </c>
      <c r="BB69" s="59">
        <v>2423.5619999999999</v>
      </c>
      <c r="BC69" s="59">
        <v>1986.826</v>
      </c>
      <c r="BD69" s="59">
        <v>125.73144435113051</v>
      </c>
      <c r="BE69" s="59">
        <v>80.573846646896698</v>
      </c>
      <c r="BF69" s="59">
        <v>97.783466776583126</v>
      </c>
      <c r="BG69" s="59">
        <v>1514.1</v>
      </c>
      <c r="BH69" s="59">
        <v>1036.78</v>
      </c>
      <c r="BI69" s="59">
        <v>963.39</v>
      </c>
      <c r="BJ69" s="59">
        <v>941.89</v>
      </c>
      <c r="BK69" s="59">
        <v>1114.3588962120091</v>
      </c>
      <c r="BL69" s="59">
        <v>826.34725878068855</v>
      </c>
      <c r="BM69" s="59">
        <v>952.5</v>
      </c>
      <c r="BN69" s="59">
        <v>1049</v>
      </c>
      <c r="BO69" s="59">
        <v>1329.5</v>
      </c>
      <c r="BP69" s="59">
        <v>1359</v>
      </c>
      <c r="BQ69" s="59">
        <v>1673.5</v>
      </c>
    </row>
    <row r="70" spans="1:69" x14ac:dyDescent="0.45">
      <c r="A70" s="58" t="s">
        <v>559</v>
      </c>
      <c r="B70" t="s">
        <v>560</v>
      </c>
      <c r="C70" t="s">
        <v>561</v>
      </c>
      <c r="D70" t="s">
        <v>562</v>
      </c>
      <c r="E70" t="s">
        <v>563</v>
      </c>
      <c r="F70" t="s">
        <v>564</v>
      </c>
      <c r="G70">
        <v>928</v>
      </c>
      <c r="H70">
        <v>103118</v>
      </c>
      <c r="X70" t="s">
        <v>188</v>
      </c>
      <c r="Y70" s="59">
        <v>439.75212970693599</v>
      </c>
      <c r="Z70" s="59">
        <v>912.22775912575594</v>
      </c>
      <c r="AA70" s="59">
        <v>592.62114417038083</v>
      </c>
      <c r="AB70" s="59">
        <v>351.69311983761378</v>
      </c>
      <c r="AC70" s="59">
        <v>445.46429595305187</v>
      </c>
      <c r="AD70" s="59">
        <v>442.0509276253614</v>
      </c>
      <c r="AE70" s="59">
        <v>442.74281053516842</v>
      </c>
      <c r="AF70" s="59">
        <v>482.25825983255498</v>
      </c>
      <c r="AG70" s="59">
        <v>459.90861086656861</v>
      </c>
      <c r="AH70" s="59">
        <v>398.20994157666769</v>
      </c>
      <c r="AI70" s="59">
        <v>360.28019967648129</v>
      </c>
      <c r="AJ70" s="59">
        <v>339.58185699385348</v>
      </c>
      <c r="AK70" s="59">
        <v>203.71801342595791</v>
      </c>
      <c r="AL70" s="59">
        <v>222.4556850465523</v>
      </c>
      <c r="AM70" s="59">
        <v>277.79059662042539</v>
      </c>
      <c r="AN70" s="59">
        <v>392.47887238585952</v>
      </c>
      <c r="AO70" s="59">
        <v>361.61425273624548</v>
      </c>
      <c r="AP70" s="59">
        <v>417.12882647799222</v>
      </c>
      <c r="AQ70" s="59">
        <v>380.53573439999911</v>
      </c>
      <c r="AR70" s="59">
        <v>329.41119216909863</v>
      </c>
      <c r="AS70" s="59">
        <v>379.70933876845021</v>
      </c>
      <c r="AT70" s="59">
        <v>422.99539159321017</v>
      </c>
      <c r="AU70" s="59">
        <v>2028</v>
      </c>
      <c r="AV70" s="59">
        <v>541</v>
      </c>
      <c r="AW70" s="59">
        <v>1514</v>
      </c>
      <c r="AX70" s="59">
        <v>1124.03</v>
      </c>
      <c r="AY70" s="59">
        <v>1099.2950000000001</v>
      </c>
      <c r="AZ70" s="59">
        <v>1153.52</v>
      </c>
      <c r="BA70" s="59">
        <v>1085.069</v>
      </c>
      <c r="BB70" s="59">
        <v>1109.3710000000001</v>
      </c>
      <c r="BC70" s="59">
        <v>1215.4059999999999</v>
      </c>
      <c r="BD70" s="59">
        <v>201.04095420833119</v>
      </c>
      <c r="BE70" s="59">
        <v>186.67902928608311</v>
      </c>
      <c r="BF70" s="59">
        <v>276.35999192509507</v>
      </c>
      <c r="BG70" s="59">
        <v>568.29999999999995</v>
      </c>
      <c r="BH70" s="59">
        <v>610.23</v>
      </c>
      <c r="BI70" s="59">
        <v>825.56</v>
      </c>
      <c r="BJ70" s="59">
        <v>633.95000000000005</v>
      </c>
      <c r="BK70" s="59">
        <v>411.34055940211829</v>
      </c>
      <c r="BL70" s="59">
        <v>501.98577513069102</v>
      </c>
      <c r="BM70" s="59">
        <v>730</v>
      </c>
      <c r="BN70" s="59">
        <v>820.5</v>
      </c>
      <c r="BO70" s="59">
        <v>1021.5</v>
      </c>
      <c r="BP70" s="59">
        <v>1074</v>
      </c>
      <c r="BQ70" s="59">
        <v>1278.5</v>
      </c>
    </row>
    <row r="71" spans="1:69" x14ac:dyDescent="0.45">
      <c r="A71" s="58" t="s">
        <v>565</v>
      </c>
      <c r="B71" t="s">
        <v>566</v>
      </c>
      <c r="C71" t="s">
        <v>567</v>
      </c>
      <c r="D71" t="s">
        <v>568</v>
      </c>
      <c r="E71" t="s">
        <v>569</v>
      </c>
      <c r="F71" t="s">
        <v>570</v>
      </c>
      <c r="G71">
        <v>471</v>
      </c>
      <c r="H71">
        <v>49439</v>
      </c>
      <c r="I71" t="s">
        <v>527</v>
      </c>
      <c r="J71" t="s">
        <v>571</v>
      </c>
      <c r="K71" t="s">
        <v>528</v>
      </c>
      <c r="L71" t="s">
        <v>572</v>
      </c>
      <c r="M71">
        <v>1</v>
      </c>
      <c r="N71">
        <v>1</v>
      </c>
      <c r="O71">
        <v>1</v>
      </c>
      <c r="Q71">
        <v>1</v>
      </c>
      <c r="R71">
        <v>4</v>
      </c>
      <c r="S71">
        <v>6</v>
      </c>
      <c r="T71" t="s">
        <v>573</v>
      </c>
      <c r="U71">
        <v>190</v>
      </c>
      <c r="V71">
        <v>200</v>
      </c>
      <c r="W71" t="s">
        <v>574</v>
      </c>
      <c r="X71" t="s">
        <v>201</v>
      </c>
      <c r="AU71" s="59">
        <v>89</v>
      </c>
      <c r="AV71" s="59">
        <v>190</v>
      </c>
      <c r="AW71" s="59">
        <v>174</v>
      </c>
      <c r="BD71" s="59">
        <v>3.5496368838176662</v>
      </c>
      <c r="BE71" s="59">
        <v>3.4051677042470532</v>
      </c>
      <c r="BF71" s="59">
        <v>4.1912927555760087</v>
      </c>
    </row>
    <row r="72" spans="1:69" x14ac:dyDescent="0.45">
      <c r="A72" s="58" t="s">
        <v>565</v>
      </c>
      <c r="B72" t="s">
        <v>566</v>
      </c>
      <c r="C72" t="s">
        <v>567</v>
      </c>
      <c r="D72" t="s">
        <v>568</v>
      </c>
      <c r="E72" t="s">
        <v>569</v>
      </c>
      <c r="F72" t="s">
        <v>570</v>
      </c>
      <c r="G72">
        <v>471</v>
      </c>
      <c r="H72">
        <v>49439</v>
      </c>
      <c r="I72" t="s">
        <v>527</v>
      </c>
      <c r="J72" t="s">
        <v>527</v>
      </c>
      <c r="K72" t="s">
        <v>528</v>
      </c>
      <c r="L72" t="s">
        <v>572</v>
      </c>
      <c r="M72">
        <v>1</v>
      </c>
      <c r="N72">
        <v>1</v>
      </c>
      <c r="O72">
        <v>1</v>
      </c>
      <c r="Q72">
        <v>1</v>
      </c>
      <c r="R72">
        <v>4</v>
      </c>
      <c r="S72">
        <v>6</v>
      </c>
      <c r="T72" t="s">
        <v>573</v>
      </c>
      <c r="U72">
        <v>308</v>
      </c>
      <c r="V72">
        <v>358</v>
      </c>
      <c r="W72" t="s">
        <v>574</v>
      </c>
      <c r="X72" t="s">
        <v>201</v>
      </c>
      <c r="AU72" s="59">
        <v>89</v>
      </c>
      <c r="AV72" s="59">
        <v>190</v>
      </c>
      <c r="AW72" s="59">
        <v>174</v>
      </c>
      <c r="BD72" s="59">
        <v>3.5496368838176662</v>
      </c>
      <c r="BE72" s="59">
        <v>3.4051677042470532</v>
      </c>
      <c r="BF72" s="59">
        <v>4.1912927555760087</v>
      </c>
    </row>
    <row r="73" spans="1:69" x14ac:dyDescent="0.45">
      <c r="A73" s="58" t="s">
        <v>575</v>
      </c>
      <c r="B73" t="s">
        <v>576</v>
      </c>
      <c r="C73" t="s">
        <v>577</v>
      </c>
      <c r="D73" t="s">
        <v>578</v>
      </c>
      <c r="E73" t="s">
        <v>579</v>
      </c>
      <c r="F73" t="s">
        <v>580</v>
      </c>
      <c r="G73">
        <v>1024</v>
      </c>
      <c r="H73">
        <v>116483</v>
      </c>
      <c r="X73" t="s">
        <v>188</v>
      </c>
      <c r="AU73" s="59">
        <v>31</v>
      </c>
      <c r="AV73" s="59">
        <v>10</v>
      </c>
      <c r="AW73" s="59">
        <v>8</v>
      </c>
      <c r="BG73" s="59">
        <v>30.65</v>
      </c>
      <c r="BH73" s="59">
        <v>10.69</v>
      </c>
    </row>
    <row r="74" spans="1:69" x14ac:dyDescent="0.45">
      <c r="A74" s="58" t="s">
        <v>581</v>
      </c>
      <c r="B74" t="s">
        <v>582</v>
      </c>
      <c r="C74" t="s">
        <v>583</v>
      </c>
      <c r="D74" t="s">
        <v>584</v>
      </c>
      <c r="E74" t="s">
        <v>585</v>
      </c>
      <c r="F74" t="s">
        <v>586</v>
      </c>
      <c r="G74">
        <v>324</v>
      </c>
      <c r="H74">
        <v>35960</v>
      </c>
      <c r="I74" t="s">
        <v>527</v>
      </c>
      <c r="J74" t="s">
        <v>527</v>
      </c>
      <c r="K74" t="s">
        <v>528</v>
      </c>
      <c r="L74" t="s">
        <v>587</v>
      </c>
      <c r="M74">
        <v>1</v>
      </c>
      <c r="Q74">
        <v>0</v>
      </c>
      <c r="R74">
        <v>2</v>
      </c>
      <c r="S74">
        <v>1</v>
      </c>
      <c r="T74" t="s">
        <v>514</v>
      </c>
      <c r="U74">
        <v>171</v>
      </c>
      <c r="V74">
        <v>177</v>
      </c>
      <c r="W74" t="s">
        <v>220</v>
      </c>
      <c r="X74" t="s">
        <v>181</v>
      </c>
      <c r="Y74" s="59">
        <v>146.83648192036469</v>
      </c>
      <c r="Z74" s="59">
        <v>257.04670605301129</v>
      </c>
      <c r="AA74" s="59">
        <v>198.52846080557481</v>
      </c>
      <c r="AB74" s="59">
        <v>81.762465208241778</v>
      </c>
      <c r="AC74" s="59">
        <v>120.528237845254</v>
      </c>
      <c r="AD74" s="59">
        <v>139.66626986217281</v>
      </c>
      <c r="AE74" s="59">
        <v>136.42659683538599</v>
      </c>
      <c r="AF74" s="59">
        <v>131.3799322733912</v>
      </c>
      <c r="AG74" s="59">
        <v>135.35043517547871</v>
      </c>
      <c r="AH74" s="59">
        <v>113.561129685702</v>
      </c>
      <c r="AI74" s="59">
        <v>98.582702519263833</v>
      </c>
      <c r="AJ74" s="59">
        <v>102.0865464350628</v>
      </c>
      <c r="AK74" s="59">
        <v>78.308486409487671</v>
      </c>
      <c r="AL74" s="59">
        <v>61.165453234754096</v>
      </c>
      <c r="AM74" s="59">
        <v>102.1796234148172</v>
      </c>
      <c r="AN74" s="59">
        <v>168.89034958821171</v>
      </c>
      <c r="AO74" s="59">
        <v>123.2690170639314</v>
      </c>
      <c r="AP74" s="59">
        <v>147.11985260763481</v>
      </c>
      <c r="AQ74" s="59">
        <v>128.799508099722</v>
      </c>
      <c r="AR74" s="59">
        <v>100.02810200731869</v>
      </c>
      <c r="AS74" s="59">
        <v>108.8257801025689</v>
      </c>
      <c r="AT74" s="59">
        <v>148.2292545279177</v>
      </c>
      <c r="AU74" s="59">
        <v>1315</v>
      </c>
      <c r="AV74" s="59">
        <v>338</v>
      </c>
      <c r="AW74" s="59">
        <v>670</v>
      </c>
      <c r="AX74" s="59">
        <v>229.36519999999999</v>
      </c>
      <c r="AY74" s="59">
        <v>231.96299999999999</v>
      </c>
      <c r="AZ74" s="59">
        <v>221.88890000000001</v>
      </c>
      <c r="BA74" s="59">
        <v>259.52879999999999</v>
      </c>
      <c r="BB74" s="59">
        <v>272.82619999999997</v>
      </c>
      <c r="BC74" s="59">
        <v>270.077</v>
      </c>
      <c r="BD74" s="59">
        <v>98.98284330529907</v>
      </c>
      <c r="BE74" s="59">
        <v>136.3083346228758</v>
      </c>
      <c r="BF74" s="59">
        <v>168.78506073530289</v>
      </c>
      <c r="BH74" s="59">
        <v>154.9</v>
      </c>
      <c r="BJ74" s="59">
        <v>41.45</v>
      </c>
      <c r="BL74" s="59">
        <v>69.594957481060334</v>
      </c>
      <c r="BM74" s="59">
        <v>41</v>
      </c>
      <c r="BN74" s="59">
        <v>55</v>
      </c>
      <c r="BO74" s="59">
        <v>73</v>
      </c>
      <c r="BP74" s="59">
        <v>65</v>
      </c>
      <c r="BQ74" s="59">
        <v>59</v>
      </c>
    </row>
    <row r="75" spans="1:69" x14ac:dyDescent="0.45">
      <c r="A75" s="58" t="s">
        <v>588</v>
      </c>
      <c r="B75" t="s">
        <v>589</v>
      </c>
      <c r="C75" t="s">
        <v>590</v>
      </c>
      <c r="D75" t="s">
        <v>591</v>
      </c>
      <c r="E75" t="s">
        <v>592</v>
      </c>
      <c r="F75" t="s">
        <v>593</v>
      </c>
      <c r="G75">
        <v>164</v>
      </c>
      <c r="H75">
        <v>18156</v>
      </c>
      <c r="W75" t="s">
        <v>220</v>
      </c>
      <c r="X75" t="s">
        <v>181</v>
      </c>
      <c r="AU75" s="59">
        <v>1182</v>
      </c>
      <c r="AV75" s="59">
        <v>353</v>
      </c>
      <c r="AW75" s="59">
        <v>308</v>
      </c>
    </row>
    <row r="76" spans="1:69" x14ac:dyDescent="0.45">
      <c r="A76" s="58" t="s">
        <v>594</v>
      </c>
      <c r="B76" t="s">
        <v>595</v>
      </c>
      <c r="C76" t="s">
        <v>596</v>
      </c>
      <c r="D76" t="s">
        <v>597</v>
      </c>
      <c r="E76" t="s">
        <v>598</v>
      </c>
      <c r="F76" t="s">
        <v>599</v>
      </c>
      <c r="G76">
        <v>348</v>
      </c>
      <c r="H76">
        <v>36851</v>
      </c>
      <c r="I76" t="s">
        <v>527</v>
      </c>
      <c r="J76" t="s">
        <v>571</v>
      </c>
      <c r="K76" t="s">
        <v>600</v>
      </c>
      <c r="L76" t="s">
        <v>601</v>
      </c>
      <c r="M76">
        <v>1</v>
      </c>
      <c r="N76">
        <v>1</v>
      </c>
      <c r="O76">
        <v>1</v>
      </c>
      <c r="Q76">
        <v>1</v>
      </c>
      <c r="R76">
        <v>2</v>
      </c>
      <c r="S76">
        <v>3</v>
      </c>
      <c r="T76" t="s">
        <v>573</v>
      </c>
      <c r="U76">
        <v>99</v>
      </c>
      <c r="V76">
        <v>127</v>
      </c>
      <c r="W76" t="s">
        <v>574</v>
      </c>
      <c r="X76" t="s">
        <v>201</v>
      </c>
      <c r="Y76" s="59">
        <v>4.7113356143983092</v>
      </c>
      <c r="Z76" s="59">
        <v>64.424307615509179</v>
      </c>
      <c r="AA76" s="59">
        <v>3.5928356351489561</v>
      </c>
      <c r="AB76" s="59">
        <v>1.504729937288638</v>
      </c>
      <c r="AC76" s="59">
        <v>2.254389596464665</v>
      </c>
      <c r="AD76" s="59">
        <v>1.8400300839920369</v>
      </c>
      <c r="AE76" s="59">
        <v>3.258276906170718</v>
      </c>
      <c r="AF76" s="59">
        <v>3.4423320287718449</v>
      </c>
      <c r="AG76" s="59">
        <v>1.299334721770236</v>
      </c>
      <c r="AH76" s="59">
        <v>2.005039082943008</v>
      </c>
      <c r="AI76" s="59">
        <v>1.216057230616052</v>
      </c>
      <c r="AJ76" s="59">
        <v>0.8751348642179434</v>
      </c>
      <c r="AK76" s="59">
        <v>2.3055873700638991</v>
      </c>
      <c r="AL76" s="59">
        <v>4.7404505740442477</v>
      </c>
      <c r="AM76" s="59">
        <v>6.0792202689980339</v>
      </c>
      <c r="AN76" s="59">
        <v>1.1625440855547671</v>
      </c>
      <c r="AO76" s="59">
        <v>5.178716752234207</v>
      </c>
      <c r="AP76" s="59">
        <v>2.5747446452530509</v>
      </c>
      <c r="AQ76" s="59">
        <v>1.5086548013003289</v>
      </c>
      <c r="AR76" s="59">
        <v>2.7558246122204451</v>
      </c>
      <c r="AS76" s="59">
        <v>0.99405200405389393</v>
      </c>
      <c r="AT76" s="59">
        <v>1.202173702522475</v>
      </c>
      <c r="AU76" s="59">
        <v>75</v>
      </c>
      <c r="AV76" s="59">
        <v>27</v>
      </c>
      <c r="AW76" s="59">
        <v>35</v>
      </c>
      <c r="BD76" s="59">
        <v>3246.8113752426138</v>
      </c>
      <c r="BE76" s="59">
        <v>2568.349527501096</v>
      </c>
      <c r="BF76" s="59">
        <v>2826.6895863911391</v>
      </c>
    </row>
    <row r="77" spans="1:69" x14ac:dyDescent="0.45">
      <c r="A77" s="58" t="s">
        <v>602</v>
      </c>
      <c r="B77" t="s">
        <v>603</v>
      </c>
      <c r="C77" t="s">
        <v>604</v>
      </c>
      <c r="D77" t="s">
        <v>605</v>
      </c>
      <c r="E77" t="s">
        <v>606</v>
      </c>
      <c r="F77" t="s">
        <v>607</v>
      </c>
      <c r="G77">
        <v>377</v>
      </c>
      <c r="H77">
        <v>41556</v>
      </c>
      <c r="W77" t="s">
        <v>574</v>
      </c>
      <c r="X77" t="s">
        <v>201</v>
      </c>
      <c r="Y77" s="59">
        <v>19.490487455074771</v>
      </c>
      <c r="Z77" s="59">
        <v>37.188739806063218</v>
      </c>
      <c r="AA77" s="59">
        <v>36.886816791617832</v>
      </c>
      <c r="AB77" s="59">
        <v>8.3938439537606655</v>
      </c>
      <c r="AC77" s="59">
        <v>13.444146627219229</v>
      </c>
      <c r="AD77" s="59">
        <v>13.1264246446838</v>
      </c>
      <c r="AE77" s="59">
        <v>11.17767497130105</v>
      </c>
      <c r="AF77" s="59">
        <v>10.95202930646645</v>
      </c>
      <c r="AG77" s="59">
        <v>10.05439282932784</v>
      </c>
      <c r="AH77" s="59">
        <v>7.4296440287474876</v>
      </c>
      <c r="AI77" s="59">
        <v>5.7700986806845549</v>
      </c>
      <c r="AJ77" s="59">
        <v>3.8997613186765898</v>
      </c>
      <c r="AK77" s="59">
        <v>0.45807664931359859</v>
      </c>
      <c r="AL77" s="59">
        <v>7.1249240132076226</v>
      </c>
      <c r="AM77" s="59">
        <v>15.213108691355229</v>
      </c>
      <c r="AN77" s="59">
        <v>14.082558138546229</v>
      </c>
      <c r="AO77" s="59">
        <v>11.084613625283041</v>
      </c>
      <c r="AP77" s="59">
        <v>10.17472116429038</v>
      </c>
      <c r="AQ77" s="59">
        <v>6.9154161496222066</v>
      </c>
      <c r="AR77" s="59">
        <v>5.5275579913535964</v>
      </c>
      <c r="AS77" s="59">
        <v>9.0858334678014536</v>
      </c>
      <c r="AT77" s="59">
        <v>5.193549987611882</v>
      </c>
      <c r="AU77" s="59">
        <v>587</v>
      </c>
      <c r="AV77" s="59">
        <v>132</v>
      </c>
      <c r="AW77" s="59">
        <v>177</v>
      </c>
      <c r="AX77" s="59">
        <v>96.206630000000004</v>
      </c>
      <c r="AY77" s="59">
        <v>109.4455</v>
      </c>
      <c r="AZ77" s="59">
        <v>88.659549999999996</v>
      </c>
      <c r="BA77" s="59">
        <v>101.6554</v>
      </c>
      <c r="BB77" s="59">
        <v>95.974850000000004</v>
      </c>
      <c r="BC77" s="59">
        <v>84.951070000000001</v>
      </c>
      <c r="BD77" s="59">
        <v>17.03141705332694</v>
      </c>
      <c r="BE77" s="59">
        <v>6.0630451941578194</v>
      </c>
      <c r="BF77" s="59">
        <v>9.0073862566548328</v>
      </c>
    </row>
    <row r="78" spans="1:69" x14ac:dyDescent="0.45">
      <c r="A78" s="58" t="s">
        <v>608</v>
      </c>
      <c r="B78" t="s">
        <v>609</v>
      </c>
      <c r="C78" t="s">
        <v>610</v>
      </c>
      <c r="D78" t="s">
        <v>611</v>
      </c>
      <c r="E78" t="s">
        <v>612</v>
      </c>
      <c r="F78" t="s">
        <v>613</v>
      </c>
      <c r="G78">
        <v>156</v>
      </c>
      <c r="H78">
        <v>17049</v>
      </c>
      <c r="X78" t="s">
        <v>188</v>
      </c>
      <c r="AU78" s="59">
        <v>96</v>
      </c>
      <c r="AV78" s="59">
        <v>62</v>
      </c>
      <c r="AW78" s="59">
        <v>49</v>
      </c>
    </row>
    <row r="79" spans="1:69" x14ac:dyDescent="0.45">
      <c r="A79" s="58" t="s">
        <v>614</v>
      </c>
      <c r="B79" t="s">
        <v>615</v>
      </c>
      <c r="C79" t="s">
        <v>616</v>
      </c>
      <c r="D79" t="s">
        <v>617</v>
      </c>
      <c r="E79" t="s">
        <v>618</v>
      </c>
      <c r="F79" t="s">
        <v>619</v>
      </c>
      <c r="G79">
        <v>420</v>
      </c>
      <c r="H79">
        <v>46177</v>
      </c>
      <c r="X79" t="s">
        <v>188</v>
      </c>
      <c r="Y79" s="59">
        <v>725.52766650287265</v>
      </c>
      <c r="Z79" s="59">
        <v>169.31096498596509</v>
      </c>
      <c r="AA79" s="59">
        <v>145.723291344345</v>
      </c>
      <c r="AB79" s="59">
        <v>369.32181099567669</v>
      </c>
      <c r="AC79" s="59">
        <v>621.75374561165177</v>
      </c>
      <c r="AD79" s="59">
        <v>513.04573551545013</v>
      </c>
      <c r="AE79" s="59">
        <v>712.47260525589763</v>
      </c>
      <c r="AF79" s="59">
        <v>545.2038919070452</v>
      </c>
      <c r="AG79" s="59">
        <v>735.64929456500943</v>
      </c>
      <c r="AH79" s="59">
        <v>516.33975017221792</v>
      </c>
      <c r="AI79" s="59">
        <v>325.53111257628581</v>
      </c>
      <c r="AJ79" s="59">
        <v>193.524280816801</v>
      </c>
      <c r="AK79" s="59">
        <v>143.71202616737821</v>
      </c>
      <c r="AL79" s="59">
        <v>146.13518501185311</v>
      </c>
      <c r="AM79" s="59">
        <v>692.5223055361829</v>
      </c>
      <c r="AN79" s="59">
        <v>680.97429823936181</v>
      </c>
      <c r="AO79" s="59">
        <v>850.89198773722205</v>
      </c>
      <c r="AP79" s="59">
        <v>769.74532859522367</v>
      </c>
      <c r="AQ79" s="59">
        <v>491.60705573966732</v>
      </c>
      <c r="AR79" s="59">
        <v>377.38177017256601</v>
      </c>
      <c r="AS79" s="59">
        <v>723.6798062595858</v>
      </c>
      <c r="AT79" s="59">
        <v>959.91546117760231</v>
      </c>
      <c r="AU79" s="59">
        <v>1317</v>
      </c>
      <c r="AV79" s="59">
        <v>726</v>
      </c>
      <c r="AW79" s="59">
        <v>2418</v>
      </c>
      <c r="AX79" s="59">
        <v>376.029</v>
      </c>
      <c r="AY79" s="59">
        <v>779.74440000000004</v>
      </c>
      <c r="AZ79" s="59">
        <v>922.3279</v>
      </c>
      <c r="BA79" s="59">
        <v>470.23500000000001</v>
      </c>
      <c r="BB79" s="59">
        <v>874.61490000000003</v>
      </c>
      <c r="BC79" s="59">
        <v>1008.486</v>
      </c>
      <c r="BD79" s="59">
        <v>16.377897988851821</v>
      </c>
      <c r="BE79" s="59">
        <v>14.022863844708869</v>
      </c>
      <c r="BF79" s="59">
        <v>34.039347956378897</v>
      </c>
      <c r="BI79" s="59">
        <v>84.92</v>
      </c>
      <c r="BK79" s="59">
        <v>52.364391184472403</v>
      </c>
      <c r="BM79" s="59">
        <v>85</v>
      </c>
      <c r="BN79" s="59">
        <v>138</v>
      </c>
      <c r="BO79" s="59">
        <v>218</v>
      </c>
      <c r="BP79" s="59">
        <v>278</v>
      </c>
      <c r="BQ79" s="59">
        <v>389</v>
      </c>
    </row>
    <row r="80" spans="1:69" x14ac:dyDescent="0.45">
      <c r="A80" s="58" t="s">
        <v>620</v>
      </c>
      <c r="B80" t="s">
        <v>621</v>
      </c>
      <c r="C80" t="s">
        <v>622</v>
      </c>
      <c r="D80" t="s">
        <v>623</v>
      </c>
      <c r="E80" t="s">
        <v>624</v>
      </c>
      <c r="F80" t="s">
        <v>625</v>
      </c>
      <c r="G80">
        <v>883</v>
      </c>
      <c r="H80">
        <v>99063</v>
      </c>
      <c r="X80" t="s">
        <v>188</v>
      </c>
      <c r="Y80" s="59">
        <v>3632.671233648744</v>
      </c>
      <c r="Z80" s="59">
        <v>1283.1647953746269</v>
      </c>
      <c r="AA80" s="59">
        <v>1487.7477476643139</v>
      </c>
      <c r="AB80" s="59">
        <v>1349.0020503807641</v>
      </c>
      <c r="AC80" s="59">
        <v>1452.1985880799471</v>
      </c>
      <c r="AD80" s="59">
        <v>3286.9826594857841</v>
      </c>
      <c r="AE80" s="59">
        <v>2185.4763262556821</v>
      </c>
      <c r="AF80" s="59">
        <v>1535.6105148154829</v>
      </c>
      <c r="AG80" s="59">
        <v>4287.5926426023816</v>
      </c>
      <c r="AH80" s="59">
        <v>2871.088732110079</v>
      </c>
      <c r="AI80" s="59">
        <v>2128.8936911140108</v>
      </c>
      <c r="AJ80" s="59">
        <v>1672.6086289353241</v>
      </c>
      <c r="AK80" s="59">
        <v>1315.5023563259699</v>
      </c>
      <c r="AL80" s="59">
        <v>1627.7303916870669</v>
      </c>
      <c r="AM80" s="59">
        <v>3019.4085428645749</v>
      </c>
      <c r="AN80" s="59">
        <v>3669.0167857504198</v>
      </c>
      <c r="AO80" s="59">
        <v>5644.3592786607906</v>
      </c>
      <c r="AP80" s="59">
        <v>3575.3161840456378</v>
      </c>
      <c r="AQ80" s="59">
        <v>2646.89734269275</v>
      </c>
      <c r="AR80" s="59">
        <v>1663.096223179399</v>
      </c>
      <c r="AS80" s="59">
        <v>1479.2133804977709</v>
      </c>
      <c r="AT80" s="59">
        <v>5125.9130049128926</v>
      </c>
      <c r="AU80" s="59">
        <v>2530</v>
      </c>
      <c r="AV80" s="59">
        <v>4441</v>
      </c>
      <c r="AW80" s="59">
        <v>2495</v>
      </c>
      <c r="AX80" s="59">
        <v>7903.5320000000002</v>
      </c>
      <c r="AY80" s="59">
        <v>8183.2719999999999</v>
      </c>
      <c r="AZ80" s="59">
        <v>8184.5190000000002</v>
      </c>
      <c r="BA80" s="59">
        <v>8046.558</v>
      </c>
      <c r="BB80" s="59">
        <v>8584.7139999999999</v>
      </c>
      <c r="BC80" s="59">
        <v>8708.0609999999997</v>
      </c>
      <c r="BD80" s="59">
        <v>152.54321731791339</v>
      </c>
      <c r="BE80" s="59">
        <v>138.78570920526369</v>
      </c>
      <c r="BF80" s="59">
        <v>183.78229348160349</v>
      </c>
      <c r="BG80" s="59">
        <v>2311</v>
      </c>
      <c r="BH80" s="59">
        <v>2063.8000000000002</v>
      </c>
      <c r="BI80" s="59">
        <v>1760.63</v>
      </c>
      <c r="BJ80" s="59">
        <v>1607.28</v>
      </c>
      <c r="BK80" s="59">
        <v>2071.6591225392108</v>
      </c>
      <c r="BL80" s="59">
        <v>1629.5261317160689</v>
      </c>
      <c r="BM80" s="59">
        <v>1684</v>
      </c>
      <c r="BN80" s="59">
        <v>2793</v>
      </c>
      <c r="BO80" s="59">
        <v>4535</v>
      </c>
      <c r="BP80" s="59">
        <v>5516</v>
      </c>
      <c r="BQ80" s="59">
        <v>8085</v>
      </c>
    </row>
    <row r="81" spans="1:69" x14ac:dyDescent="0.45">
      <c r="A81" s="58" t="s">
        <v>626</v>
      </c>
      <c r="B81" t="s">
        <v>627</v>
      </c>
      <c r="C81" t="s">
        <v>628</v>
      </c>
      <c r="D81" t="s">
        <v>629</v>
      </c>
      <c r="E81" t="s">
        <v>630</v>
      </c>
      <c r="F81" t="s">
        <v>631</v>
      </c>
      <c r="G81">
        <v>348</v>
      </c>
      <c r="H81">
        <v>38735</v>
      </c>
      <c r="X81" t="s">
        <v>188</v>
      </c>
      <c r="Y81" s="59">
        <v>300.07053110188139</v>
      </c>
      <c r="Z81" s="59">
        <v>175.4379537382743</v>
      </c>
      <c r="AA81" s="59">
        <v>114.5878809257801</v>
      </c>
      <c r="AB81" s="59">
        <v>99.5151781154009</v>
      </c>
      <c r="AC81" s="59">
        <v>140.59381569178089</v>
      </c>
      <c r="AD81" s="59">
        <v>167.4412943295774</v>
      </c>
      <c r="AE81" s="59">
        <v>165.62053151219459</v>
      </c>
      <c r="AF81" s="59">
        <v>136.2674666065902</v>
      </c>
      <c r="AG81" s="59">
        <v>170.51179218351871</v>
      </c>
      <c r="AH81" s="59">
        <v>117.8726872217046</v>
      </c>
      <c r="AI81" s="59">
        <v>69.001695163928744</v>
      </c>
      <c r="AJ81" s="59">
        <v>65.893577133997141</v>
      </c>
      <c r="AK81" s="59">
        <v>129.0256251257797</v>
      </c>
      <c r="AL81" s="59">
        <v>118.827893890092</v>
      </c>
      <c r="AM81" s="59">
        <v>311.09756208434402</v>
      </c>
      <c r="AN81" s="59">
        <v>339.03779925941558</v>
      </c>
      <c r="AO81" s="59">
        <v>373.22983965915267</v>
      </c>
      <c r="AP81" s="59">
        <v>221.16472888015829</v>
      </c>
      <c r="AQ81" s="59">
        <v>142.88851314269499</v>
      </c>
      <c r="AR81" s="59">
        <v>148.80106559810929</v>
      </c>
      <c r="AS81" s="59">
        <v>187.31959847310469</v>
      </c>
      <c r="AT81" s="59">
        <v>253.66569522457249</v>
      </c>
      <c r="AU81" s="59">
        <v>1341</v>
      </c>
      <c r="AV81" s="59">
        <v>696</v>
      </c>
      <c r="AW81" s="59">
        <v>765</v>
      </c>
      <c r="BD81" s="59">
        <v>23.931731486864731</v>
      </c>
      <c r="BE81" s="59">
        <v>35.212118764030798</v>
      </c>
      <c r="BF81" s="59">
        <v>54.145442503736341</v>
      </c>
    </row>
    <row r="82" spans="1:69" x14ac:dyDescent="0.45">
      <c r="A82" s="58" t="s">
        <v>632</v>
      </c>
      <c r="B82" t="s">
        <v>633</v>
      </c>
      <c r="C82" t="s">
        <v>634</v>
      </c>
      <c r="D82" t="s">
        <v>635</v>
      </c>
      <c r="E82" t="s">
        <v>636</v>
      </c>
      <c r="F82" t="s">
        <v>637</v>
      </c>
      <c r="G82">
        <v>356</v>
      </c>
      <c r="H82">
        <v>38804</v>
      </c>
      <c r="X82" t="s">
        <v>188</v>
      </c>
      <c r="Y82" s="59">
        <v>2076.4152957125152</v>
      </c>
      <c r="Z82" s="59">
        <v>454.16917612482882</v>
      </c>
      <c r="AA82" s="59">
        <v>411.37834090514087</v>
      </c>
      <c r="AB82" s="59">
        <v>1423.1449104739811</v>
      </c>
      <c r="AC82" s="59">
        <v>1041.5597921734729</v>
      </c>
      <c r="AD82" s="59">
        <v>1096.429672237485</v>
      </c>
      <c r="AE82" s="59">
        <v>1980.4533231955379</v>
      </c>
      <c r="AF82" s="59">
        <v>4244.9013136984331</v>
      </c>
      <c r="AG82" s="59">
        <v>1230.580195374429</v>
      </c>
      <c r="AH82" s="59">
        <v>678.00290013080712</v>
      </c>
      <c r="AI82" s="59">
        <v>458.75899055086938</v>
      </c>
      <c r="AJ82" s="59">
        <v>353.68346790547918</v>
      </c>
      <c r="AK82" s="59">
        <v>124.3020749450385</v>
      </c>
      <c r="AL82" s="59">
        <v>82.715022184881036</v>
      </c>
      <c r="AM82" s="59">
        <v>633.1033707209134</v>
      </c>
      <c r="AN82" s="59">
        <v>159.2350084616595</v>
      </c>
      <c r="AO82" s="59">
        <v>465.36995396313489</v>
      </c>
      <c r="AP82" s="59">
        <v>327.29377258281738</v>
      </c>
      <c r="AQ82" s="59">
        <v>1034.686665075099</v>
      </c>
      <c r="AR82" s="59">
        <v>1114.0680154841</v>
      </c>
      <c r="AS82" s="59">
        <v>1288.7183924089759</v>
      </c>
      <c r="AT82" s="59">
        <v>3377.1682876204491</v>
      </c>
      <c r="AU82" s="59">
        <v>361</v>
      </c>
      <c r="AV82" s="59">
        <v>1305</v>
      </c>
      <c r="AW82" s="59">
        <v>374</v>
      </c>
      <c r="BD82" s="59">
        <v>4.7746026596969839</v>
      </c>
      <c r="BE82" s="59">
        <v>0</v>
      </c>
      <c r="BF82" s="59">
        <v>0.86096740036801489</v>
      </c>
      <c r="BG82" s="59">
        <v>33.69</v>
      </c>
      <c r="BI82" s="59">
        <v>241.48</v>
      </c>
      <c r="BK82" s="59">
        <v>59.874013176044024</v>
      </c>
      <c r="BM82" s="59">
        <v>241</v>
      </c>
    </row>
    <row r="83" spans="1:69" x14ac:dyDescent="0.45">
      <c r="A83" s="58" t="s">
        <v>638</v>
      </c>
      <c r="B83" t="s">
        <v>639</v>
      </c>
      <c r="C83" t="s">
        <v>640</v>
      </c>
      <c r="D83" t="s">
        <v>641</v>
      </c>
      <c r="E83" t="s">
        <v>642</v>
      </c>
      <c r="F83" t="s">
        <v>643</v>
      </c>
      <c r="G83">
        <v>574</v>
      </c>
      <c r="H83">
        <v>62984</v>
      </c>
      <c r="X83" t="s">
        <v>188</v>
      </c>
      <c r="Y83" s="59">
        <v>440.69469372938659</v>
      </c>
      <c r="Z83" s="59">
        <v>113.68598218283191</v>
      </c>
      <c r="AA83" s="59">
        <v>106.6240719032002</v>
      </c>
      <c r="AB83" s="59">
        <v>307.40409657581472</v>
      </c>
      <c r="AC83" s="59">
        <v>343.22024887681488</v>
      </c>
      <c r="AD83" s="59">
        <v>406.4589678972294</v>
      </c>
      <c r="AE83" s="59">
        <v>471.68030624590159</v>
      </c>
      <c r="AF83" s="59">
        <v>462.04675320163858</v>
      </c>
      <c r="AG83" s="59">
        <v>452.09385545044893</v>
      </c>
      <c r="AH83" s="59">
        <v>413.36960244281943</v>
      </c>
      <c r="AI83" s="59">
        <v>359.12616094492489</v>
      </c>
      <c r="AJ83" s="59">
        <v>283.65579710212279</v>
      </c>
      <c r="AK83" s="59">
        <v>222.18916721153349</v>
      </c>
      <c r="AL83" s="59">
        <v>248.19617370628399</v>
      </c>
      <c r="AM83" s="59">
        <v>368.80224387442411</v>
      </c>
      <c r="AN83" s="59">
        <v>404.98519110668281</v>
      </c>
      <c r="AO83" s="59">
        <v>423.7251983554425</v>
      </c>
      <c r="AP83" s="59">
        <v>448.32793114391052</v>
      </c>
      <c r="AQ83" s="59">
        <v>362.92986581435508</v>
      </c>
      <c r="AR83" s="59">
        <v>278.28911328618648</v>
      </c>
      <c r="AS83" s="59">
        <v>305.02355960798991</v>
      </c>
      <c r="AT83" s="59">
        <v>443.41685632391631</v>
      </c>
      <c r="AU83" s="59">
        <v>115</v>
      </c>
      <c r="AV83" s="59">
        <v>944</v>
      </c>
      <c r="AW83" s="59">
        <v>221</v>
      </c>
      <c r="AX83" s="59">
        <v>2154.375</v>
      </c>
      <c r="AY83" s="59">
        <v>2069.0619999999999</v>
      </c>
      <c r="AZ83" s="59">
        <v>2082.2159999999999</v>
      </c>
      <c r="BA83" s="59">
        <v>2070.6239999999998</v>
      </c>
      <c r="BB83" s="59">
        <v>2084.5889999999999</v>
      </c>
      <c r="BC83" s="59">
        <v>1954.441</v>
      </c>
      <c r="BD83" s="59">
        <v>9.0186279222527865</v>
      </c>
      <c r="BE83" s="59">
        <v>8.4095640233993532</v>
      </c>
      <c r="BF83" s="59">
        <v>13.19091816224015</v>
      </c>
      <c r="BG83" s="59">
        <v>955.95</v>
      </c>
      <c r="BH83" s="59">
        <v>844.94</v>
      </c>
      <c r="BI83" s="59">
        <v>630.46</v>
      </c>
      <c r="BJ83" s="59">
        <v>521.35</v>
      </c>
      <c r="BK83" s="59">
        <v>628.22859065653324</v>
      </c>
      <c r="BL83" s="59">
        <v>447.926208158306</v>
      </c>
      <c r="BM83" s="59">
        <v>575.5</v>
      </c>
      <c r="BN83" s="59">
        <v>856</v>
      </c>
      <c r="BO83" s="59">
        <v>957</v>
      </c>
      <c r="BP83" s="59">
        <v>1032.5</v>
      </c>
      <c r="BQ83" s="59">
        <v>1253.5</v>
      </c>
    </row>
    <row r="84" spans="1:69" x14ac:dyDescent="0.45">
      <c r="A84" s="58" t="s">
        <v>644</v>
      </c>
      <c r="B84" t="s">
        <v>645</v>
      </c>
      <c r="C84" t="s">
        <v>646</v>
      </c>
      <c r="D84" t="s">
        <v>647</v>
      </c>
      <c r="E84" t="s">
        <v>648</v>
      </c>
      <c r="F84" t="s">
        <v>649</v>
      </c>
      <c r="G84">
        <v>163</v>
      </c>
      <c r="H84">
        <v>17977</v>
      </c>
      <c r="X84" t="s">
        <v>188</v>
      </c>
      <c r="Y84" s="59">
        <v>1532.82979833941</v>
      </c>
      <c r="Z84" s="59">
        <v>439.1505978350645</v>
      </c>
      <c r="AA84" s="59">
        <v>456.05018926986122</v>
      </c>
      <c r="AB84" s="59">
        <v>901.81279128225299</v>
      </c>
      <c r="AC84" s="59">
        <v>958.34943007056108</v>
      </c>
      <c r="AD84" s="59">
        <v>1450.9850846168531</v>
      </c>
      <c r="AE84" s="59">
        <v>1246.465087860917</v>
      </c>
      <c r="AF84" s="59">
        <v>1335.2050533861191</v>
      </c>
      <c r="AG84" s="59">
        <v>1077.590828106238</v>
      </c>
      <c r="AH84" s="59">
        <v>855.20165384614802</v>
      </c>
      <c r="AI84" s="59">
        <v>826.00257768452036</v>
      </c>
      <c r="AJ84" s="59">
        <v>715.07690388855872</v>
      </c>
      <c r="AK84" s="59">
        <v>798.32046131164941</v>
      </c>
      <c r="AL84" s="59">
        <v>628.66264110903319</v>
      </c>
      <c r="AM84" s="59">
        <v>1402.6174309513081</v>
      </c>
      <c r="AN84" s="59">
        <v>1434.8976471630631</v>
      </c>
      <c r="AO84" s="59">
        <v>1594.80935198112</v>
      </c>
      <c r="AP84" s="59">
        <v>1822.7036782883069</v>
      </c>
      <c r="AQ84" s="59">
        <v>1591.436639620963</v>
      </c>
      <c r="AR84" s="59">
        <v>1286.656575077925</v>
      </c>
      <c r="AS84" s="59">
        <v>1401.21774376089</v>
      </c>
      <c r="AT84" s="59">
        <v>1931.238208824896</v>
      </c>
      <c r="AU84" s="59">
        <v>146</v>
      </c>
      <c r="AV84" s="59">
        <v>1131</v>
      </c>
      <c r="AW84" s="59">
        <v>237</v>
      </c>
      <c r="AX84" s="59">
        <v>5167.8220000000001</v>
      </c>
      <c r="AY84" s="59">
        <v>5120.67</v>
      </c>
      <c r="AZ84" s="59">
        <v>5041.3280000000004</v>
      </c>
      <c r="BA84" s="59">
        <v>5058.6490000000003</v>
      </c>
      <c r="BB84" s="59">
        <v>4930.1469999999999</v>
      </c>
      <c r="BC84" s="59">
        <v>4950.8819999999996</v>
      </c>
      <c r="BD84" s="59">
        <v>79.392628336280467</v>
      </c>
      <c r="BE84" s="59">
        <v>69.36359672566455</v>
      </c>
      <c r="BF84" s="59">
        <v>88.617394707239967</v>
      </c>
      <c r="BG84" s="59">
        <v>1187.33</v>
      </c>
      <c r="BH84" s="59">
        <v>1014.33</v>
      </c>
      <c r="BI84" s="59">
        <v>632.54999999999995</v>
      </c>
      <c r="BJ84" s="59">
        <v>864.88</v>
      </c>
      <c r="BK84" s="59">
        <v>1353.682430573135</v>
      </c>
      <c r="BL84" s="59">
        <v>1050.310362859841</v>
      </c>
      <c r="BM84" s="59">
        <v>749</v>
      </c>
      <c r="BN84" s="59">
        <v>864.5</v>
      </c>
      <c r="BO84" s="59">
        <v>1160.5</v>
      </c>
      <c r="BP84" s="59">
        <v>1239</v>
      </c>
      <c r="BQ84" s="59">
        <v>1685.5</v>
      </c>
    </row>
    <row r="85" spans="1:69" x14ac:dyDescent="0.45">
      <c r="A85" s="58" t="s">
        <v>650</v>
      </c>
      <c r="B85" t="s">
        <v>651</v>
      </c>
      <c r="C85" t="s">
        <v>652</v>
      </c>
      <c r="D85" t="s">
        <v>653</v>
      </c>
      <c r="E85" t="s">
        <v>654</v>
      </c>
      <c r="F85" t="s">
        <v>655</v>
      </c>
      <c r="G85">
        <v>520</v>
      </c>
      <c r="H85">
        <v>57494</v>
      </c>
      <c r="X85" t="s">
        <v>188</v>
      </c>
      <c r="Y85" s="59">
        <v>1089.991808400018</v>
      </c>
      <c r="Z85" s="59">
        <v>269.00849477348129</v>
      </c>
      <c r="AA85" s="59">
        <v>242.91978068578129</v>
      </c>
      <c r="AB85" s="59">
        <v>466.35836970504818</v>
      </c>
      <c r="AC85" s="59">
        <v>726.92113020658235</v>
      </c>
      <c r="AD85" s="59">
        <v>960.92010466496924</v>
      </c>
      <c r="AE85" s="59">
        <v>1317.638535813986</v>
      </c>
      <c r="AF85" s="59">
        <v>990.85955281023939</v>
      </c>
      <c r="AG85" s="59">
        <v>1557.514233227673</v>
      </c>
      <c r="AH85" s="59">
        <v>1091.4857702940551</v>
      </c>
      <c r="AI85" s="59">
        <v>877.74927634586652</v>
      </c>
      <c r="AJ85" s="59">
        <v>789.8307587251021</v>
      </c>
      <c r="AK85" s="59">
        <v>308.53486355326459</v>
      </c>
      <c r="AL85" s="59">
        <v>295.89088525647941</v>
      </c>
      <c r="AM85" s="59">
        <v>724.94583561142269</v>
      </c>
      <c r="AN85" s="59">
        <v>1387.415896431698</v>
      </c>
      <c r="AO85" s="59">
        <v>810.48841306164309</v>
      </c>
      <c r="AP85" s="59">
        <v>783.70694426059697</v>
      </c>
      <c r="AQ85" s="59">
        <v>857.98163404168815</v>
      </c>
      <c r="AR85" s="59">
        <v>818.48947180193557</v>
      </c>
      <c r="AS85" s="59">
        <v>786.31271404920403</v>
      </c>
      <c r="AT85" s="59">
        <v>1472.3800319064881</v>
      </c>
      <c r="AU85" s="59">
        <v>121</v>
      </c>
      <c r="AV85" s="59">
        <v>1153</v>
      </c>
      <c r="AW85" s="59">
        <v>319</v>
      </c>
      <c r="AX85" s="59">
        <v>9039.2129999999997</v>
      </c>
      <c r="AY85" s="59">
        <v>8712.2890000000007</v>
      </c>
      <c r="AZ85" s="59">
        <v>8242.4490000000005</v>
      </c>
      <c r="BA85" s="59">
        <v>9357.723</v>
      </c>
      <c r="BB85" s="59">
        <v>9990.0280000000002</v>
      </c>
      <c r="BC85" s="59">
        <v>8479.7710000000006</v>
      </c>
      <c r="BG85" s="59">
        <v>89.51</v>
      </c>
      <c r="BI85" s="59">
        <v>53.73</v>
      </c>
      <c r="BJ85" s="59">
        <v>79.040000000000006</v>
      </c>
      <c r="BK85" s="59">
        <v>89.709538385801537</v>
      </c>
      <c r="BL85" s="59">
        <v>92.657216118479155</v>
      </c>
      <c r="BM85" s="59">
        <v>66.5</v>
      </c>
      <c r="BN85" s="59">
        <v>96.5</v>
      </c>
      <c r="BO85" s="59">
        <v>89</v>
      </c>
      <c r="BP85" s="59">
        <v>197</v>
      </c>
      <c r="BQ85" s="59">
        <v>214</v>
      </c>
    </row>
    <row r="86" spans="1:69" x14ac:dyDescent="0.45">
      <c r="A86" s="58" t="s">
        <v>656</v>
      </c>
      <c r="B86" t="s">
        <v>657</v>
      </c>
      <c r="C86" t="s">
        <v>658</v>
      </c>
      <c r="D86" t="s">
        <v>659</v>
      </c>
      <c r="E86" t="s">
        <v>660</v>
      </c>
      <c r="F86" t="s">
        <v>661</v>
      </c>
      <c r="G86">
        <v>187</v>
      </c>
      <c r="H86">
        <v>20772</v>
      </c>
      <c r="X86" t="s">
        <v>188</v>
      </c>
      <c r="AU86" s="59">
        <v>380</v>
      </c>
      <c r="AV86" s="59">
        <v>80</v>
      </c>
      <c r="AW86" s="59">
        <v>194</v>
      </c>
      <c r="BD86" s="59">
        <v>15.045750799336719</v>
      </c>
      <c r="BE86" s="59">
        <v>95.353309736315921</v>
      </c>
      <c r="BF86" s="59">
        <v>142.40036068323741</v>
      </c>
    </row>
    <row r="87" spans="1:69" x14ac:dyDescent="0.45">
      <c r="A87" s="58" t="s">
        <v>662</v>
      </c>
      <c r="B87" t="s">
        <v>663</v>
      </c>
      <c r="C87" t="s">
        <v>664</v>
      </c>
      <c r="D87" t="s">
        <v>665</v>
      </c>
      <c r="E87" t="s">
        <v>666</v>
      </c>
      <c r="F87" t="s">
        <v>667</v>
      </c>
      <c r="G87">
        <v>531</v>
      </c>
      <c r="H87">
        <v>56870</v>
      </c>
      <c r="X87" t="s">
        <v>188</v>
      </c>
      <c r="Y87" s="59">
        <v>1025.422783665447</v>
      </c>
      <c r="Z87" s="59">
        <v>331.86971318833508</v>
      </c>
      <c r="AA87" s="59">
        <v>647.26122411302504</v>
      </c>
      <c r="AB87" s="59">
        <v>523.49278060146776</v>
      </c>
      <c r="AC87" s="59">
        <v>648.49803532848455</v>
      </c>
      <c r="AD87" s="59">
        <v>978.27328487521561</v>
      </c>
      <c r="AE87" s="59">
        <v>1100.9086536763659</v>
      </c>
      <c r="AF87" s="59">
        <v>991.69965348405412</v>
      </c>
      <c r="AG87" s="59">
        <v>1366.3209421003669</v>
      </c>
      <c r="AH87" s="59">
        <v>868.03311337439379</v>
      </c>
      <c r="AI87" s="59">
        <v>771.93682436891675</v>
      </c>
      <c r="AJ87" s="59">
        <v>647.72202867723308</v>
      </c>
      <c r="AK87" s="59">
        <v>190.00759126125561</v>
      </c>
      <c r="AL87" s="59">
        <v>285.54351034334331</v>
      </c>
      <c r="AM87" s="59">
        <v>612.81169750773529</v>
      </c>
      <c r="AN87" s="59">
        <v>1425.705360557328</v>
      </c>
      <c r="AO87" s="59">
        <v>681.518511011957</v>
      </c>
      <c r="AP87" s="59">
        <v>670.80003702151589</v>
      </c>
      <c r="AQ87" s="59">
        <v>821.45914590593088</v>
      </c>
      <c r="AR87" s="59">
        <v>634.27449600399814</v>
      </c>
      <c r="AS87" s="59">
        <v>604.73708441984604</v>
      </c>
      <c r="AT87" s="59">
        <v>1311.650358523508</v>
      </c>
      <c r="AU87" s="59">
        <v>74</v>
      </c>
      <c r="AV87" s="59">
        <v>719</v>
      </c>
      <c r="AW87" s="59">
        <v>186</v>
      </c>
      <c r="AX87" s="59">
        <v>15428.86</v>
      </c>
      <c r="AY87" s="59">
        <v>16600.21</v>
      </c>
      <c r="AZ87" s="59">
        <v>16593.599999999999</v>
      </c>
      <c r="BA87" s="59">
        <v>19150.41</v>
      </c>
      <c r="BB87" s="59">
        <v>18564.88</v>
      </c>
      <c r="BC87" s="59">
        <v>15970.75</v>
      </c>
      <c r="BG87" s="59">
        <v>227.32</v>
      </c>
      <c r="BH87" s="59">
        <v>251.03</v>
      </c>
      <c r="BI87" s="59">
        <v>137.19</v>
      </c>
      <c r="BJ87" s="59">
        <v>179.08</v>
      </c>
      <c r="BK87" s="59">
        <v>134.56430757870231</v>
      </c>
      <c r="BL87" s="59">
        <v>138.98582417771871</v>
      </c>
      <c r="BM87" s="59">
        <v>158</v>
      </c>
      <c r="BN87" s="59">
        <v>171</v>
      </c>
      <c r="BO87" s="59">
        <v>237</v>
      </c>
      <c r="BP87" s="59">
        <v>467</v>
      </c>
      <c r="BQ87" s="59">
        <v>537</v>
      </c>
    </row>
    <row r="88" spans="1:69" x14ac:dyDescent="0.45">
      <c r="A88" s="58" t="s">
        <v>668</v>
      </c>
      <c r="B88" t="s">
        <v>669</v>
      </c>
      <c r="C88" t="s">
        <v>670</v>
      </c>
      <c r="D88" t="s">
        <v>671</v>
      </c>
      <c r="E88" t="s">
        <v>672</v>
      </c>
      <c r="F88" t="s">
        <v>673</v>
      </c>
      <c r="G88">
        <v>453</v>
      </c>
      <c r="H88">
        <v>49492</v>
      </c>
      <c r="X88" t="s">
        <v>188</v>
      </c>
      <c r="Y88" s="59">
        <v>803.82018030085032</v>
      </c>
      <c r="Z88" s="59">
        <v>95.405682659420791</v>
      </c>
      <c r="AA88" s="59">
        <v>88.550933119478032</v>
      </c>
      <c r="AB88" s="59">
        <v>333.77412225833712</v>
      </c>
      <c r="AC88" s="59">
        <v>461.44994965428208</v>
      </c>
      <c r="AD88" s="59">
        <v>589.80647669922837</v>
      </c>
      <c r="AE88" s="59">
        <v>615.53982720137071</v>
      </c>
      <c r="AF88" s="59">
        <v>653.00172078351284</v>
      </c>
      <c r="AG88" s="59">
        <v>572.17009840528806</v>
      </c>
      <c r="AH88" s="59">
        <v>464.32149377401652</v>
      </c>
      <c r="AI88" s="59">
        <v>359.25391557491781</v>
      </c>
      <c r="AJ88" s="59">
        <v>312.14881812956662</v>
      </c>
      <c r="AK88" s="59">
        <v>211.4043762598547</v>
      </c>
      <c r="AL88" s="59">
        <v>251.96637917993391</v>
      </c>
      <c r="AM88" s="59">
        <v>531.95897565641462</v>
      </c>
      <c r="AN88" s="59">
        <v>852.4720663001026</v>
      </c>
      <c r="AO88" s="59">
        <v>584.75030641691512</v>
      </c>
      <c r="AP88" s="59">
        <v>496.2330209806907</v>
      </c>
      <c r="AQ88" s="59">
        <v>490.08703900754512</v>
      </c>
      <c r="AR88" s="59">
        <v>476.61792609393473</v>
      </c>
      <c r="AS88" s="59">
        <v>464.89364905696772</v>
      </c>
      <c r="AT88" s="59">
        <v>813.40300655400085</v>
      </c>
      <c r="AU88" s="59">
        <v>113</v>
      </c>
      <c r="AV88" s="59">
        <v>840</v>
      </c>
      <c r="AW88" s="59">
        <v>276</v>
      </c>
      <c r="AX88" s="59">
        <v>13951.09</v>
      </c>
      <c r="AY88" s="59">
        <v>13987.54</v>
      </c>
      <c r="AZ88" s="59">
        <v>13268.18</v>
      </c>
      <c r="BA88" s="59">
        <v>14423.97</v>
      </c>
      <c r="BB88" s="59">
        <v>15070.92</v>
      </c>
      <c r="BC88" s="59">
        <v>13071.32</v>
      </c>
      <c r="BD88" s="59">
        <v>3.0622028982626639</v>
      </c>
      <c r="BE88" s="59">
        <v>0</v>
      </c>
      <c r="BF88" s="59">
        <v>1.669911692544765</v>
      </c>
      <c r="BG88" s="59">
        <v>306.47000000000003</v>
      </c>
      <c r="BH88" s="59">
        <v>540.84</v>
      </c>
      <c r="BI88" s="59">
        <v>232.1</v>
      </c>
      <c r="BJ88" s="59">
        <v>462.28</v>
      </c>
      <c r="BK88" s="59">
        <v>216.8880312544149</v>
      </c>
      <c r="BL88" s="59">
        <v>440.20341287653667</v>
      </c>
      <c r="BM88" s="59">
        <v>347</v>
      </c>
      <c r="BN88" s="59">
        <v>447</v>
      </c>
      <c r="BO88" s="59">
        <v>613</v>
      </c>
      <c r="BP88" s="59">
        <v>873</v>
      </c>
      <c r="BQ88" s="59">
        <v>1262</v>
      </c>
    </row>
    <row r="89" spans="1:69" x14ac:dyDescent="0.45">
      <c r="A89" s="58" t="s">
        <v>674</v>
      </c>
      <c r="B89" t="s">
        <v>675</v>
      </c>
      <c r="C89" t="s">
        <v>676</v>
      </c>
      <c r="D89" t="s">
        <v>677</v>
      </c>
      <c r="E89" t="s">
        <v>678</v>
      </c>
      <c r="F89" t="s">
        <v>679</v>
      </c>
      <c r="G89">
        <v>472</v>
      </c>
      <c r="H89">
        <v>53667</v>
      </c>
      <c r="X89" t="s">
        <v>188</v>
      </c>
      <c r="AU89" s="59">
        <v>21</v>
      </c>
      <c r="AV89" s="59">
        <v>37</v>
      </c>
      <c r="AW89" s="59">
        <v>5</v>
      </c>
    </row>
    <row r="90" spans="1:69" x14ac:dyDescent="0.45">
      <c r="A90" s="58" t="s">
        <v>680</v>
      </c>
      <c r="B90" t="s">
        <v>681</v>
      </c>
      <c r="C90" t="s">
        <v>682</v>
      </c>
      <c r="D90" t="s">
        <v>683</v>
      </c>
      <c r="E90" t="s">
        <v>684</v>
      </c>
      <c r="F90" t="s">
        <v>685</v>
      </c>
      <c r="G90">
        <v>442</v>
      </c>
      <c r="H90">
        <v>47901</v>
      </c>
      <c r="X90" t="s">
        <v>188</v>
      </c>
      <c r="Y90" s="59">
        <v>66.747392834535603</v>
      </c>
      <c r="Z90" s="59">
        <v>1430.669162084223</v>
      </c>
      <c r="AA90" s="59">
        <v>88.201262211292587</v>
      </c>
      <c r="AB90" s="59">
        <v>28.479711077970009</v>
      </c>
      <c r="AC90" s="59">
        <v>31.47397199072249</v>
      </c>
      <c r="AD90" s="59">
        <v>32.20952847503753</v>
      </c>
      <c r="AE90" s="59">
        <v>29.153368450564159</v>
      </c>
      <c r="AF90" s="59">
        <v>21.814044662343861</v>
      </c>
      <c r="AG90" s="59">
        <v>28.70018311597731</v>
      </c>
      <c r="AH90" s="59">
        <v>20.11398600598416</v>
      </c>
      <c r="AI90" s="59">
        <v>28.570112640889089</v>
      </c>
      <c r="AJ90" s="59">
        <v>20.472115903553799</v>
      </c>
      <c r="AK90" s="59">
        <v>38.663836380534264</v>
      </c>
      <c r="AL90" s="59">
        <v>20.592180423687299</v>
      </c>
      <c r="AM90" s="59">
        <v>48.177300284364698</v>
      </c>
      <c r="AN90" s="59">
        <v>76.489672904344303</v>
      </c>
      <c r="AO90" s="59">
        <v>59.585427162845228</v>
      </c>
      <c r="AP90" s="59">
        <v>28.795381348381579</v>
      </c>
      <c r="AQ90" s="59">
        <v>25.014731202917471</v>
      </c>
      <c r="AR90" s="59">
        <v>14.935818125572871</v>
      </c>
      <c r="AS90" s="59">
        <v>16.003664160723329</v>
      </c>
      <c r="AT90" s="59">
        <v>23.24147115030636</v>
      </c>
      <c r="AU90" s="59">
        <v>474</v>
      </c>
      <c r="AV90" s="59">
        <v>131</v>
      </c>
      <c r="AW90" s="59">
        <v>405</v>
      </c>
      <c r="AX90" s="59">
        <v>292.40350000000001</v>
      </c>
      <c r="AY90" s="59">
        <v>306.4658</v>
      </c>
      <c r="AZ90" s="59">
        <v>351.68959999999998</v>
      </c>
      <c r="BA90" s="59">
        <v>296.4468</v>
      </c>
      <c r="BB90" s="59">
        <v>333.43959999999998</v>
      </c>
      <c r="BC90" s="59">
        <v>375.0317</v>
      </c>
      <c r="BD90" s="59">
        <v>38.472096874819918</v>
      </c>
      <c r="BE90" s="59">
        <v>13.43524438010051</v>
      </c>
      <c r="BF90" s="59">
        <v>20.02402310993924</v>
      </c>
    </row>
    <row r="91" spans="1:69" x14ac:dyDescent="0.45">
      <c r="A91" s="58" t="s">
        <v>686</v>
      </c>
      <c r="B91" t="s">
        <v>687</v>
      </c>
      <c r="C91" t="s">
        <v>688</v>
      </c>
      <c r="D91" t="s">
        <v>689</v>
      </c>
      <c r="E91" t="s">
        <v>690</v>
      </c>
      <c r="F91" t="s">
        <v>691</v>
      </c>
      <c r="G91">
        <v>428</v>
      </c>
      <c r="H91">
        <v>47114</v>
      </c>
      <c r="I91" t="s">
        <v>692</v>
      </c>
      <c r="J91" t="s">
        <v>692</v>
      </c>
      <c r="K91" t="s">
        <v>693</v>
      </c>
      <c r="O91">
        <v>0.5</v>
      </c>
      <c r="Q91">
        <v>0.5</v>
      </c>
      <c r="R91">
        <v>4</v>
      </c>
      <c r="S91">
        <v>0.5</v>
      </c>
      <c r="T91" t="s">
        <v>514</v>
      </c>
      <c r="U91">
        <v>189</v>
      </c>
      <c r="V91">
        <v>189</v>
      </c>
      <c r="X91" t="s">
        <v>188</v>
      </c>
      <c r="Y91" s="59">
        <v>14608.550523740059</v>
      </c>
      <c r="Z91" s="59">
        <v>3501.4561389900118</v>
      </c>
      <c r="AA91" s="59">
        <v>3457.5330527076221</v>
      </c>
      <c r="AB91" s="59">
        <v>5601.0794193977363</v>
      </c>
      <c r="AC91" s="59">
        <v>8867.5416792198921</v>
      </c>
      <c r="AD91" s="59">
        <v>9012.9718219654515</v>
      </c>
      <c r="AE91" s="59">
        <v>11109.146182053541</v>
      </c>
      <c r="AF91" s="59">
        <v>19636.30943221624</v>
      </c>
      <c r="AG91" s="59">
        <v>8769.0574311596683</v>
      </c>
      <c r="AH91" s="59">
        <v>5093.6323581750439</v>
      </c>
      <c r="AI91" s="59">
        <v>3423.1758969046482</v>
      </c>
      <c r="AJ91" s="59">
        <v>2991.5045962012859</v>
      </c>
      <c r="AK91" s="59">
        <v>4983.698109635262</v>
      </c>
      <c r="AL91" s="59">
        <v>5352.0044729088704</v>
      </c>
      <c r="AM91" s="59">
        <v>17522.238367016769</v>
      </c>
      <c r="AN91" s="59">
        <v>7455.4314697573336</v>
      </c>
      <c r="AO91" s="59">
        <v>9543.4207534662655</v>
      </c>
      <c r="AP91" s="59">
        <v>16974.64828590789</v>
      </c>
      <c r="AQ91" s="59">
        <v>9141.9679675585412</v>
      </c>
      <c r="AR91" s="59">
        <v>4675.660369431198</v>
      </c>
      <c r="AS91" s="59">
        <v>10116.997810251531</v>
      </c>
      <c r="AT91" s="59">
        <v>14506.56151341919</v>
      </c>
      <c r="AU91" s="59">
        <v>4879</v>
      </c>
      <c r="AV91" s="59">
        <v>5880</v>
      </c>
      <c r="AW91" s="59">
        <v>4995</v>
      </c>
      <c r="AX91" s="59">
        <v>26234.38</v>
      </c>
      <c r="AY91" s="59">
        <v>25299.71</v>
      </c>
      <c r="AZ91" s="59">
        <v>19394.740000000002</v>
      </c>
      <c r="BA91" s="59">
        <v>24399.51</v>
      </c>
      <c r="BB91" s="59">
        <v>24813.97</v>
      </c>
      <c r="BC91" s="59">
        <v>19014.990000000002</v>
      </c>
      <c r="BD91" s="59">
        <v>1469.602579910498</v>
      </c>
      <c r="BE91" s="59">
        <v>1257.4240122157121</v>
      </c>
      <c r="BF91" s="59">
        <v>1576.8188322848371</v>
      </c>
      <c r="BG91" s="59">
        <v>1877.41</v>
      </c>
      <c r="BH91" s="59">
        <v>2114</v>
      </c>
      <c r="BI91" s="59">
        <v>2255.46</v>
      </c>
      <c r="BJ91" s="59">
        <v>2438.06</v>
      </c>
      <c r="BK91" s="59">
        <v>2782.1566369271941</v>
      </c>
      <c r="BL91" s="59">
        <v>2409.536618806143</v>
      </c>
      <c r="BM91" s="59">
        <v>2346.5</v>
      </c>
      <c r="BN91" s="59">
        <v>3681</v>
      </c>
      <c r="BO91" s="59">
        <v>4746</v>
      </c>
      <c r="BP91" s="59">
        <v>7187.5</v>
      </c>
      <c r="BQ91" s="59">
        <v>9394</v>
      </c>
    </row>
    <row r="92" spans="1:69" x14ac:dyDescent="0.45">
      <c r="A92" s="58" t="s">
        <v>694</v>
      </c>
      <c r="B92" t="s">
        <v>695</v>
      </c>
      <c r="C92" t="s">
        <v>696</v>
      </c>
      <c r="D92" t="s">
        <v>697</v>
      </c>
      <c r="E92" t="s">
        <v>698</v>
      </c>
      <c r="F92" t="s">
        <v>699</v>
      </c>
      <c r="G92">
        <v>386</v>
      </c>
      <c r="H92">
        <v>41550</v>
      </c>
      <c r="W92" t="s">
        <v>251</v>
      </c>
      <c r="X92" t="s">
        <v>188</v>
      </c>
      <c r="Y92" s="59">
        <v>1916.2718747520389</v>
      </c>
      <c r="Z92" s="59">
        <v>234.91883594753071</v>
      </c>
      <c r="AA92" s="59">
        <v>426.81242881226228</v>
      </c>
      <c r="AB92" s="59">
        <v>1073.921879658704</v>
      </c>
      <c r="AC92" s="59">
        <v>695.69911187385821</v>
      </c>
      <c r="AD92" s="59">
        <v>834.1275441170427</v>
      </c>
      <c r="AE92" s="59">
        <v>1346.7227029994431</v>
      </c>
      <c r="AF92" s="59">
        <v>870.4485671677578</v>
      </c>
      <c r="AG92" s="59">
        <v>1209.766852951848</v>
      </c>
      <c r="AH92" s="59">
        <v>653.1825702922672</v>
      </c>
      <c r="AI92" s="59">
        <v>776.3220347435622</v>
      </c>
      <c r="AJ92" s="59">
        <v>747.32241689968646</v>
      </c>
      <c r="AK92" s="59">
        <v>478.38195263354248</v>
      </c>
      <c r="AL92" s="59">
        <v>236.71816833068689</v>
      </c>
      <c r="AM92" s="59">
        <v>805.99645876148395</v>
      </c>
      <c r="AN92" s="59">
        <v>1441.9864299725191</v>
      </c>
      <c r="AO92" s="59">
        <v>1291.35730196951</v>
      </c>
      <c r="AP92" s="59">
        <v>1210.734247685491</v>
      </c>
      <c r="AQ92" s="59">
        <v>1002.054217253842</v>
      </c>
      <c r="AR92" s="59">
        <v>1016.187497144896</v>
      </c>
      <c r="AS92" s="59">
        <v>883.06695582732539</v>
      </c>
      <c r="AT92" s="59">
        <v>1585.022321369134</v>
      </c>
      <c r="AU92" s="59">
        <v>183</v>
      </c>
      <c r="AV92" s="59">
        <v>745</v>
      </c>
      <c r="AW92" s="59">
        <v>7909</v>
      </c>
      <c r="AX92" s="59">
        <v>3405.4929999999999</v>
      </c>
      <c r="AY92" s="59">
        <v>3558.018</v>
      </c>
      <c r="AZ92" s="59">
        <v>2877.7660000000001</v>
      </c>
      <c r="BA92" s="59">
        <v>3635.116</v>
      </c>
      <c r="BB92" s="59">
        <v>3520.4110000000001</v>
      </c>
      <c r="BC92" s="59">
        <v>2999.6959999999999</v>
      </c>
      <c r="BD92" s="59">
        <v>2.2689903693457629</v>
      </c>
      <c r="BE92" s="59">
        <v>2.021897750519329</v>
      </c>
      <c r="BF92" s="59">
        <v>1.2730930868905579</v>
      </c>
      <c r="BG92" s="59">
        <v>1061.5</v>
      </c>
      <c r="BH92" s="59">
        <v>1173.52</v>
      </c>
      <c r="BI92" s="59">
        <v>363.04</v>
      </c>
      <c r="BJ92" s="59">
        <v>363.27</v>
      </c>
      <c r="BK92" s="59">
        <v>433.77606250882991</v>
      </c>
      <c r="BL92" s="59">
        <v>278.02267105153788</v>
      </c>
      <c r="BM92" s="59">
        <v>363</v>
      </c>
      <c r="BN92" s="59">
        <v>695</v>
      </c>
      <c r="BO92" s="59">
        <v>1136</v>
      </c>
      <c r="BP92" s="59">
        <v>1479</v>
      </c>
      <c r="BQ92" s="59">
        <v>1256</v>
      </c>
    </row>
    <row r="93" spans="1:69" x14ac:dyDescent="0.45">
      <c r="A93" s="58" t="s">
        <v>700</v>
      </c>
      <c r="B93" t="s">
        <v>701</v>
      </c>
      <c r="C93" t="s">
        <v>702</v>
      </c>
      <c r="D93" t="s">
        <v>703</v>
      </c>
      <c r="E93" t="s">
        <v>704</v>
      </c>
      <c r="F93" t="s">
        <v>705</v>
      </c>
      <c r="G93">
        <v>848</v>
      </c>
      <c r="H93">
        <v>97586</v>
      </c>
      <c r="W93" t="s">
        <v>251</v>
      </c>
      <c r="X93" t="s">
        <v>188</v>
      </c>
      <c r="Y93" s="59">
        <v>3.1898037564562061</v>
      </c>
      <c r="Z93" s="59">
        <v>5.2208417109748271E-3</v>
      </c>
      <c r="AA93" s="59">
        <v>1.948377041759213</v>
      </c>
      <c r="AB93" s="59">
        <v>2.692925131902677</v>
      </c>
      <c r="AC93" s="59">
        <v>1.616644829916696</v>
      </c>
      <c r="AD93" s="59">
        <v>4.1388595719932688</v>
      </c>
      <c r="AE93" s="59">
        <v>1.9858570659409029</v>
      </c>
      <c r="AF93" s="59">
        <v>0.75317437848789237</v>
      </c>
      <c r="AG93" s="59">
        <v>7.2160075372219348</v>
      </c>
      <c r="AH93" s="59">
        <v>3.8759955956981931</v>
      </c>
      <c r="AI93" s="59">
        <v>1.0004562654879421</v>
      </c>
      <c r="AJ93" s="59">
        <v>0.93311643510450271</v>
      </c>
      <c r="AK93" s="59">
        <v>0.67355204265988966</v>
      </c>
      <c r="AL93" s="59">
        <v>1.0564510466020971</v>
      </c>
      <c r="AM93" s="59">
        <v>4.2581192504575691</v>
      </c>
      <c r="AN93" s="59">
        <v>5.5904826060980017</v>
      </c>
      <c r="AO93" s="59">
        <v>3.6492551454883539</v>
      </c>
      <c r="AP93" s="59">
        <v>1.6377061719956061</v>
      </c>
      <c r="AQ93" s="59">
        <v>0.4488933003731817</v>
      </c>
      <c r="AR93" s="59">
        <v>1.9931049550406801</v>
      </c>
      <c r="AS93" s="59">
        <v>0.56362995094000845</v>
      </c>
      <c r="AT93" s="59">
        <v>1.480876916093067</v>
      </c>
      <c r="AU93" s="59">
        <v>372</v>
      </c>
      <c r="AV93" s="59">
        <v>263</v>
      </c>
      <c r="AW93" s="59">
        <v>342</v>
      </c>
      <c r="AX93" s="59">
        <v>413.41430000000003</v>
      </c>
      <c r="AY93" s="59">
        <v>383.50630000000001</v>
      </c>
      <c r="AZ93" s="59">
        <v>361.16789999999997</v>
      </c>
      <c r="BA93" s="59">
        <v>426.96129999999999</v>
      </c>
      <c r="BB93" s="59">
        <v>406.93610000000001</v>
      </c>
      <c r="BC93" s="59">
        <v>331.9785</v>
      </c>
      <c r="BD93" s="59">
        <v>0</v>
      </c>
      <c r="BE93" s="59">
        <v>1.6052522682073289</v>
      </c>
      <c r="BF93" s="59">
        <v>1.7579382060493409</v>
      </c>
    </row>
    <row r="94" spans="1:69" x14ac:dyDescent="0.45">
      <c r="A94" s="58" t="s">
        <v>706</v>
      </c>
      <c r="B94" t="s">
        <v>707</v>
      </c>
      <c r="C94" t="s">
        <v>708</v>
      </c>
      <c r="D94" t="s">
        <v>709</v>
      </c>
      <c r="E94" t="s">
        <v>710</v>
      </c>
      <c r="F94" t="s">
        <v>711</v>
      </c>
      <c r="G94">
        <v>440</v>
      </c>
      <c r="H94">
        <v>49742</v>
      </c>
      <c r="W94" t="s">
        <v>251</v>
      </c>
      <c r="X94" t="s">
        <v>188</v>
      </c>
      <c r="Y94" s="59">
        <v>260.07851076641072</v>
      </c>
      <c r="Z94" s="59">
        <v>556.04382896948152</v>
      </c>
      <c r="AA94" s="59">
        <v>399.10812233876351</v>
      </c>
      <c r="AB94" s="59">
        <v>219.13206814412621</v>
      </c>
      <c r="AC94" s="59">
        <v>204.33631844888231</v>
      </c>
      <c r="AD94" s="59">
        <v>245.840294760098</v>
      </c>
      <c r="AE94" s="59">
        <v>228.46093850146309</v>
      </c>
      <c r="AF94" s="59">
        <v>194.7413269544187</v>
      </c>
      <c r="AG94" s="59">
        <v>211.83472582700131</v>
      </c>
      <c r="AH94" s="59">
        <v>181.39829846982431</v>
      </c>
      <c r="AI94" s="59">
        <v>167.3978547735251</v>
      </c>
      <c r="AJ94" s="59">
        <v>167.46433517977829</v>
      </c>
      <c r="AK94" s="59">
        <v>165.1055706139764</v>
      </c>
      <c r="AL94" s="59">
        <v>172.60288777648589</v>
      </c>
      <c r="AM94" s="59">
        <v>287.14083683540548</v>
      </c>
      <c r="AN94" s="59">
        <v>329.18908876931488</v>
      </c>
      <c r="AO94" s="59">
        <v>348.32858680148553</v>
      </c>
      <c r="AP94" s="59">
        <v>30350.757111801209</v>
      </c>
      <c r="AQ94" s="59">
        <v>193.67428872257059</v>
      </c>
      <c r="AR94" s="59">
        <v>210.57400667564349</v>
      </c>
      <c r="AS94" s="59">
        <v>221.791032575825</v>
      </c>
      <c r="AT94" s="59">
        <v>239.79948830042341</v>
      </c>
      <c r="AU94" s="59">
        <v>20</v>
      </c>
      <c r="AV94" s="59">
        <v>13</v>
      </c>
      <c r="AW94" s="59">
        <v>3</v>
      </c>
      <c r="AX94" s="59">
        <v>18.221219999999999</v>
      </c>
      <c r="AZ94" s="59">
        <v>39.625920000000001</v>
      </c>
      <c r="BD94" s="59">
        <v>12.175861506930071</v>
      </c>
      <c r="BE94" s="59">
        <v>9.0678673691121148</v>
      </c>
      <c r="BF94" s="59">
        <v>6.3091618254187161</v>
      </c>
    </row>
    <row r="95" spans="1:69" x14ac:dyDescent="0.45">
      <c r="A95" s="58" t="s">
        <v>712</v>
      </c>
      <c r="B95" t="s">
        <v>713</v>
      </c>
      <c r="C95" t="s">
        <v>714</v>
      </c>
      <c r="D95" t="s">
        <v>715</v>
      </c>
      <c r="E95" t="s">
        <v>716</v>
      </c>
      <c r="F95" t="s">
        <v>717</v>
      </c>
      <c r="G95">
        <v>391</v>
      </c>
      <c r="H95">
        <v>42850</v>
      </c>
      <c r="W95" t="s">
        <v>251</v>
      </c>
      <c r="X95" t="s">
        <v>188</v>
      </c>
      <c r="Y95" s="59">
        <v>913.78670203961406</v>
      </c>
      <c r="Z95" s="59">
        <v>2033.3066711145441</v>
      </c>
      <c r="AA95" s="59">
        <v>2090.654240074045</v>
      </c>
      <c r="AB95" s="59">
        <v>901.01894370500565</v>
      </c>
      <c r="AC95" s="59">
        <v>905.2659679231125</v>
      </c>
      <c r="AD95" s="59">
        <v>846.17252455226185</v>
      </c>
      <c r="AE95" s="59">
        <v>887.31238583473578</v>
      </c>
      <c r="AF95" s="59">
        <v>849.74516723580973</v>
      </c>
      <c r="AG95" s="59">
        <v>912.59757161365201</v>
      </c>
      <c r="AH95" s="59">
        <v>767.2059887273067</v>
      </c>
      <c r="AI95" s="59">
        <v>655.86394896275885</v>
      </c>
      <c r="AJ95" s="59">
        <v>556.11068624120423</v>
      </c>
      <c r="AK95" s="59">
        <v>433.98304344459689</v>
      </c>
      <c r="AL95" s="59">
        <v>537.8444912313289</v>
      </c>
      <c r="AM95" s="59">
        <v>1185.761734581775</v>
      </c>
      <c r="AN95" s="59">
        <v>974.70027702230516</v>
      </c>
      <c r="AO95" s="59">
        <v>871.02939773214064</v>
      </c>
      <c r="AP95" s="59">
        <v>1070.328735379924</v>
      </c>
      <c r="AQ95" s="59">
        <v>747.7056306186247</v>
      </c>
      <c r="AR95" s="59">
        <v>466.60927391143417</v>
      </c>
      <c r="AS95" s="59">
        <v>817.3312796057495</v>
      </c>
      <c r="AT95" s="59">
        <v>846.36920464252592</v>
      </c>
      <c r="AU95" s="59">
        <v>1879</v>
      </c>
      <c r="AV95" s="59">
        <v>576</v>
      </c>
      <c r="AW95" s="59">
        <v>1479</v>
      </c>
      <c r="AX95" s="59">
        <v>1864.6189999999999</v>
      </c>
      <c r="AY95" s="59">
        <v>1970.8219999999999</v>
      </c>
      <c r="AZ95" s="59">
        <v>2334.3449999999998</v>
      </c>
      <c r="BA95" s="59">
        <v>2041.106</v>
      </c>
      <c r="BB95" s="59">
        <v>2073.4830000000002</v>
      </c>
      <c r="BC95" s="59">
        <v>2306.002</v>
      </c>
      <c r="BD95" s="59">
        <v>243.9687544688208</v>
      </c>
      <c r="BE95" s="59">
        <v>203.06136759080019</v>
      </c>
      <c r="BF95" s="59">
        <v>236.218043073525</v>
      </c>
      <c r="BG95" s="59">
        <v>1763.75</v>
      </c>
      <c r="BH95" s="59">
        <v>1191.8900000000001</v>
      </c>
      <c r="BI95" s="59">
        <v>733.97</v>
      </c>
      <c r="BJ95" s="59">
        <v>650.49</v>
      </c>
      <c r="BK95" s="59">
        <v>822.68111880423658</v>
      </c>
      <c r="BL95" s="59">
        <v>849.5156446259964</v>
      </c>
      <c r="BM95" s="59">
        <v>692</v>
      </c>
      <c r="BN95" s="59">
        <v>945</v>
      </c>
      <c r="BO95" s="59">
        <v>1212</v>
      </c>
      <c r="BP95" s="59">
        <v>1300</v>
      </c>
      <c r="BQ95" s="59">
        <v>1553.5</v>
      </c>
    </row>
    <row r="96" spans="1:69" x14ac:dyDescent="0.45">
      <c r="A96" s="58" t="s">
        <v>718</v>
      </c>
      <c r="B96" t="s">
        <v>719</v>
      </c>
      <c r="C96" t="s">
        <v>720</v>
      </c>
      <c r="D96" t="s">
        <v>721</v>
      </c>
      <c r="E96" t="s">
        <v>722</v>
      </c>
      <c r="F96" t="s">
        <v>723</v>
      </c>
      <c r="G96">
        <v>334</v>
      </c>
      <c r="H96">
        <v>37438</v>
      </c>
      <c r="W96" t="s">
        <v>251</v>
      </c>
      <c r="X96" t="s">
        <v>188</v>
      </c>
      <c r="Y96" s="59">
        <v>1817.9583838817171</v>
      </c>
      <c r="Z96" s="59">
        <v>1999.708108132447</v>
      </c>
      <c r="AA96" s="59">
        <v>2250.7743779175298</v>
      </c>
      <c r="AB96" s="59">
        <v>924.705054652017</v>
      </c>
      <c r="AC96" s="59">
        <v>1098.0886943081009</v>
      </c>
      <c r="AD96" s="59">
        <v>1139.096282272734</v>
      </c>
      <c r="AE96" s="59">
        <v>1372.0104582984659</v>
      </c>
      <c r="AF96" s="59">
        <v>1221.194814816291</v>
      </c>
      <c r="AG96" s="59">
        <v>1092.1061734897171</v>
      </c>
      <c r="AH96" s="59">
        <v>853.70146551637947</v>
      </c>
      <c r="AI96" s="59">
        <v>655.1297328707642</v>
      </c>
      <c r="AJ96" s="59">
        <v>613.76912668121258</v>
      </c>
      <c r="AK96" s="59">
        <v>539.40820533784472</v>
      </c>
      <c r="AL96" s="59">
        <v>504.72838782048859</v>
      </c>
      <c r="AM96" s="59">
        <v>1253.9511634645251</v>
      </c>
      <c r="AN96" s="59">
        <v>2095.8558992163748</v>
      </c>
      <c r="AO96" s="59">
        <v>1871.329812283404</v>
      </c>
      <c r="AP96" s="59">
        <v>1459.1824282848891</v>
      </c>
      <c r="AQ96" s="59">
        <v>1166.0981712745829</v>
      </c>
      <c r="AR96" s="59">
        <v>823.36151967324486</v>
      </c>
      <c r="AS96" s="59">
        <v>1135.821407291663</v>
      </c>
      <c r="AT96" s="59">
        <v>1549.586085432622</v>
      </c>
      <c r="AU96" s="59">
        <v>7805</v>
      </c>
      <c r="AV96" s="59">
        <v>2698</v>
      </c>
      <c r="AW96" s="59">
        <v>3918</v>
      </c>
      <c r="AX96" s="59">
        <v>7214.5330000000004</v>
      </c>
      <c r="AY96" s="59">
        <v>7727.1880000000001</v>
      </c>
      <c r="AZ96" s="59">
        <v>6877.2659999999996</v>
      </c>
      <c r="BA96" s="59">
        <v>7249.1009999999997</v>
      </c>
      <c r="BB96" s="59">
        <v>6935.0630000000001</v>
      </c>
      <c r="BC96" s="59">
        <v>7434.0829999999996</v>
      </c>
      <c r="BD96" s="59">
        <v>1222.3674584560631</v>
      </c>
      <c r="BE96" s="59">
        <v>1165.5424842502321</v>
      </c>
      <c r="BF96" s="59">
        <v>1365.951799256346</v>
      </c>
      <c r="BG96" s="59">
        <v>893.04</v>
      </c>
      <c r="BH96" s="59">
        <v>1481.7</v>
      </c>
      <c r="BI96" s="59">
        <v>963.04</v>
      </c>
      <c r="BJ96" s="59">
        <v>880.7</v>
      </c>
      <c r="BK96" s="59">
        <v>388.90302666784152</v>
      </c>
      <c r="BL96" s="59">
        <v>1019.419181732765</v>
      </c>
      <c r="BM96" s="59">
        <v>922</v>
      </c>
      <c r="BN96" s="59">
        <v>1195.5</v>
      </c>
      <c r="BO96" s="59">
        <v>1651.5</v>
      </c>
      <c r="BP96" s="59">
        <v>1975</v>
      </c>
      <c r="BQ96" s="59">
        <v>2476.5</v>
      </c>
    </row>
    <row r="97" spans="1:69" x14ac:dyDescent="0.45">
      <c r="A97" s="58" t="s">
        <v>724</v>
      </c>
      <c r="B97" t="s">
        <v>725</v>
      </c>
      <c r="C97" t="s">
        <v>726</v>
      </c>
      <c r="D97" t="s">
        <v>727</v>
      </c>
      <c r="E97" t="s">
        <v>728</v>
      </c>
      <c r="F97" t="s">
        <v>729</v>
      </c>
      <c r="G97">
        <v>938</v>
      </c>
      <c r="H97">
        <v>104297</v>
      </c>
      <c r="I97" t="s">
        <v>527</v>
      </c>
      <c r="J97" t="s">
        <v>527</v>
      </c>
      <c r="K97" t="s">
        <v>528</v>
      </c>
      <c r="N97">
        <v>1</v>
      </c>
      <c r="O97">
        <v>1</v>
      </c>
      <c r="Q97">
        <v>1</v>
      </c>
      <c r="R97">
        <v>14</v>
      </c>
      <c r="S97">
        <v>4</v>
      </c>
      <c r="T97" t="s">
        <v>573</v>
      </c>
      <c r="U97">
        <v>188</v>
      </c>
      <c r="V97">
        <v>191</v>
      </c>
      <c r="W97" t="s">
        <v>251</v>
      </c>
      <c r="X97" t="s">
        <v>188</v>
      </c>
      <c r="Y97" s="59">
        <v>2166.2191183474988</v>
      </c>
      <c r="Z97" s="59">
        <v>2886.339599665836</v>
      </c>
      <c r="AA97" s="59">
        <v>2349.745042986975</v>
      </c>
      <c r="AB97" s="59">
        <v>1348.087306551997</v>
      </c>
      <c r="AC97" s="59">
        <v>1657.126338662131</v>
      </c>
      <c r="AD97" s="59">
        <v>1621.2829562519739</v>
      </c>
      <c r="AE97" s="59">
        <v>1814.0741664595339</v>
      </c>
      <c r="AF97" s="59">
        <v>1920.698966624522</v>
      </c>
      <c r="AG97" s="59">
        <v>1646.8973643553479</v>
      </c>
      <c r="AH97" s="59">
        <v>1363.117128602649</v>
      </c>
      <c r="AI97" s="59">
        <v>1073.8089371782089</v>
      </c>
      <c r="AJ97" s="59">
        <v>883.70075552495553</v>
      </c>
      <c r="AK97" s="59">
        <v>927.01889519144515</v>
      </c>
      <c r="AL97" s="59">
        <v>959.40002500260425</v>
      </c>
      <c r="AM97" s="59">
        <v>2086.147911955115</v>
      </c>
      <c r="AN97" s="59">
        <v>2949.5762770675328</v>
      </c>
      <c r="AO97" s="59">
        <v>2024.0634919940389</v>
      </c>
      <c r="AP97" s="59">
        <v>2453.6361470546321</v>
      </c>
      <c r="AQ97" s="59">
        <v>1625.257360107662</v>
      </c>
      <c r="AR97" s="59">
        <v>1356.723428672402</v>
      </c>
      <c r="AS97" s="59">
        <v>1568.601974425821</v>
      </c>
      <c r="AT97" s="59">
        <v>2021.449388948942</v>
      </c>
      <c r="AU97" s="59">
        <v>6143</v>
      </c>
      <c r="AV97" s="59">
        <v>2270</v>
      </c>
      <c r="AW97" s="59">
        <v>4760</v>
      </c>
      <c r="AX97" s="59">
        <v>3165.569</v>
      </c>
      <c r="AY97" s="59">
        <v>3231.5810000000001</v>
      </c>
      <c r="AZ97" s="59">
        <v>3012.569</v>
      </c>
      <c r="BA97" s="59">
        <v>2919.623</v>
      </c>
      <c r="BB97" s="59">
        <v>2920.6320000000001</v>
      </c>
      <c r="BC97" s="59">
        <v>2893.1190000000001</v>
      </c>
      <c r="BD97" s="59">
        <v>394.57343172162268</v>
      </c>
      <c r="BE97" s="59">
        <v>380.80361638927678</v>
      </c>
      <c r="BF97" s="59">
        <v>446.08470303665752</v>
      </c>
      <c r="BG97" s="59">
        <v>2474.29</v>
      </c>
      <c r="BH97" s="59">
        <v>1924.58</v>
      </c>
      <c r="BI97" s="59">
        <v>1103.1099999999999</v>
      </c>
      <c r="BJ97" s="59">
        <v>1072.96</v>
      </c>
      <c r="BK97" s="59">
        <v>1017.131617324375</v>
      </c>
      <c r="BL97" s="59">
        <v>888.12962103484267</v>
      </c>
      <c r="BM97" s="59">
        <v>1088</v>
      </c>
      <c r="BN97" s="59">
        <v>1492</v>
      </c>
      <c r="BO97" s="59">
        <v>1924.5</v>
      </c>
      <c r="BP97" s="59">
        <v>2135</v>
      </c>
      <c r="BQ97" s="59">
        <v>2261</v>
      </c>
    </row>
    <row r="98" spans="1:69" x14ac:dyDescent="0.45">
      <c r="A98" s="58" t="s">
        <v>724</v>
      </c>
      <c r="B98" t="s">
        <v>725</v>
      </c>
      <c r="C98" t="s">
        <v>726</v>
      </c>
      <c r="D98" t="s">
        <v>727</v>
      </c>
      <c r="E98" t="s">
        <v>728</v>
      </c>
      <c r="F98" t="s">
        <v>729</v>
      </c>
      <c r="G98">
        <v>938</v>
      </c>
      <c r="H98">
        <v>104297</v>
      </c>
      <c r="I98" t="s">
        <v>527</v>
      </c>
      <c r="J98" t="s">
        <v>527</v>
      </c>
      <c r="K98" t="s">
        <v>528</v>
      </c>
      <c r="N98">
        <v>1</v>
      </c>
      <c r="R98">
        <v>14</v>
      </c>
      <c r="S98">
        <v>4</v>
      </c>
      <c r="T98" t="s">
        <v>514</v>
      </c>
      <c r="U98">
        <v>921</v>
      </c>
      <c r="V98">
        <v>924</v>
      </c>
      <c r="W98" t="s">
        <v>251</v>
      </c>
      <c r="X98" t="s">
        <v>188</v>
      </c>
      <c r="Y98" s="59">
        <v>2166.2191183474988</v>
      </c>
      <c r="Z98" s="59">
        <v>2886.339599665836</v>
      </c>
      <c r="AA98" s="59">
        <v>2349.745042986975</v>
      </c>
      <c r="AB98" s="59">
        <v>1348.087306551997</v>
      </c>
      <c r="AC98" s="59">
        <v>1657.126338662131</v>
      </c>
      <c r="AD98" s="59">
        <v>1621.2829562519739</v>
      </c>
      <c r="AE98" s="59">
        <v>1814.0741664595339</v>
      </c>
      <c r="AF98" s="59">
        <v>1920.698966624522</v>
      </c>
      <c r="AG98" s="59">
        <v>1646.8973643553479</v>
      </c>
      <c r="AH98" s="59">
        <v>1363.117128602649</v>
      </c>
      <c r="AI98" s="59">
        <v>1073.8089371782089</v>
      </c>
      <c r="AJ98" s="59">
        <v>883.70075552495553</v>
      </c>
      <c r="AK98" s="59">
        <v>927.01889519144515</v>
      </c>
      <c r="AL98" s="59">
        <v>959.40002500260425</v>
      </c>
      <c r="AM98" s="59">
        <v>2086.147911955115</v>
      </c>
      <c r="AN98" s="59">
        <v>2949.5762770675328</v>
      </c>
      <c r="AO98" s="59">
        <v>2024.0634919940389</v>
      </c>
      <c r="AP98" s="59">
        <v>2453.6361470546321</v>
      </c>
      <c r="AQ98" s="59">
        <v>1625.257360107662</v>
      </c>
      <c r="AR98" s="59">
        <v>1356.723428672402</v>
      </c>
      <c r="AS98" s="59">
        <v>1568.601974425821</v>
      </c>
      <c r="AT98" s="59">
        <v>2021.449388948942</v>
      </c>
      <c r="AU98" s="59">
        <v>6143</v>
      </c>
      <c r="AV98" s="59">
        <v>2270</v>
      </c>
      <c r="AW98" s="59">
        <v>4760</v>
      </c>
      <c r="AX98" s="59">
        <v>3165.569</v>
      </c>
      <c r="AY98" s="59">
        <v>3231.5810000000001</v>
      </c>
      <c r="AZ98" s="59">
        <v>3012.569</v>
      </c>
      <c r="BA98" s="59">
        <v>2919.623</v>
      </c>
      <c r="BB98" s="59">
        <v>2920.6320000000001</v>
      </c>
      <c r="BC98" s="59">
        <v>2893.1190000000001</v>
      </c>
      <c r="BD98" s="59">
        <v>394.57343172162268</v>
      </c>
      <c r="BE98" s="59">
        <v>380.80361638927678</v>
      </c>
      <c r="BF98" s="59">
        <v>446.08470303665752</v>
      </c>
      <c r="BG98" s="59">
        <v>2474.29</v>
      </c>
      <c r="BH98" s="59">
        <v>1924.58</v>
      </c>
      <c r="BI98" s="59">
        <v>1103.1099999999999</v>
      </c>
      <c r="BJ98" s="59">
        <v>1072.96</v>
      </c>
      <c r="BK98" s="59">
        <v>1017.131617324375</v>
      </c>
      <c r="BL98" s="59">
        <v>888.12962103484267</v>
      </c>
      <c r="BM98" s="59">
        <v>1088</v>
      </c>
      <c r="BN98" s="59">
        <v>1492</v>
      </c>
      <c r="BO98" s="59">
        <v>1924.5</v>
      </c>
      <c r="BP98" s="59">
        <v>2135</v>
      </c>
      <c r="BQ98" s="59">
        <v>2261</v>
      </c>
    </row>
    <row r="99" spans="1:69" x14ac:dyDescent="0.45">
      <c r="A99" s="58" t="s">
        <v>724</v>
      </c>
      <c r="B99" t="s">
        <v>725</v>
      </c>
      <c r="C99" t="s">
        <v>726</v>
      </c>
      <c r="D99" t="s">
        <v>727</v>
      </c>
      <c r="E99" t="s">
        <v>728</v>
      </c>
      <c r="F99" t="s">
        <v>729</v>
      </c>
      <c r="G99">
        <v>938</v>
      </c>
      <c r="H99">
        <v>104297</v>
      </c>
      <c r="I99" t="s">
        <v>527</v>
      </c>
      <c r="J99" t="s">
        <v>527</v>
      </c>
      <c r="K99" t="s">
        <v>528</v>
      </c>
      <c r="O99">
        <v>1</v>
      </c>
      <c r="Q99">
        <v>1</v>
      </c>
      <c r="R99">
        <v>14</v>
      </c>
      <c r="S99">
        <v>4</v>
      </c>
      <c r="T99" t="s">
        <v>514</v>
      </c>
      <c r="U99">
        <v>405</v>
      </c>
      <c r="V99">
        <v>406</v>
      </c>
      <c r="W99" t="s">
        <v>251</v>
      </c>
      <c r="X99" t="s">
        <v>188</v>
      </c>
      <c r="Y99" s="59">
        <v>2166.2191183474988</v>
      </c>
      <c r="Z99" s="59">
        <v>2886.339599665836</v>
      </c>
      <c r="AA99" s="59">
        <v>2349.745042986975</v>
      </c>
      <c r="AB99" s="59">
        <v>1348.087306551997</v>
      </c>
      <c r="AC99" s="59">
        <v>1657.126338662131</v>
      </c>
      <c r="AD99" s="59">
        <v>1621.2829562519739</v>
      </c>
      <c r="AE99" s="59">
        <v>1814.0741664595339</v>
      </c>
      <c r="AF99" s="59">
        <v>1920.698966624522</v>
      </c>
      <c r="AG99" s="59">
        <v>1646.8973643553479</v>
      </c>
      <c r="AH99" s="59">
        <v>1363.117128602649</v>
      </c>
      <c r="AI99" s="59">
        <v>1073.8089371782089</v>
      </c>
      <c r="AJ99" s="59">
        <v>883.70075552495553</v>
      </c>
      <c r="AK99" s="59">
        <v>927.01889519144515</v>
      </c>
      <c r="AL99" s="59">
        <v>959.40002500260425</v>
      </c>
      <c r="AM99" s="59">
        <v>2086.147911955115</v>
      </c>
      <c r="AN99" s="59">
        <v>2949.5762770675328</v>
      </c>
      <c r="AO99" s="59">
        <v>2024.0634919940389</v>
      </c>
      <c r="AP99" s="59">
        <v>2453.6361470546321</v>
      </c>
      <c r="AQ99" s="59">
        <v>1625.257360107662</v>
      </c>
      <c r="AR99" s="59">
        <v>1356.723428672402</v>
      </c>
      <c r="AS99" s="59">
        <v>1568.601974425821</v>
      </c>
      <c r="AT99" s="59">
        <v>2021.449388948942</v>
      </c>
      <c r="AU99" s="59">
        <v>6143</v>
      </c>
      <c r="AV99" s="59">
        <v>2270</v>
      </c>
      <c r="AW99" s="59">
        <v>4760</v>
      </c>
      <c r="AX99" s="59">
        <v>3165.569</v>
      </c>
      <c r="AY99" s="59">
        <v>3231.5810000000001</v>
      </c>
      <c r="AZ99" s="59">
        <v>3012.569</v>
      </c>
      <c r="BA99" s="59">
        <v>2919.623</v>
      </c>
      <c r="BB99" s="59">
        <v>2920.6320000000001</v>
      </c>
      <c r="BC99" s="59">
        <v>2893.1190000000001</v>
      </c>
      <c r="BD99" s="59">
        <v>394.57343172162268</v>
      </c>
      <c r="BE99" s="59">
        <v>380.80361638927678</v>
      </c>
      <c r="BF99" s="59">
        <v>446.08470303665752</v>
      </c>
      <c r="BG99" s="59">
        <v>2474.29</v>
      </c>
      <c r="BH99" s="59">
        <v>1924.58</v>
      </c>
      <c r="BI99" s="59">
        <v>1103.1099999999999</v>
      </c>
      <c r="BJ99" s="59">
        <v>1072.96</v>
      </c>
      <c r="BK99" s="59">
        <v>1017.131617324375</v>
      </c>
      <c r="BL99" s="59">
        <v>888.12962103484267</v>
      </c>
      <c r="BM99" s="59">
        <v>1088</v>
      </c>
      <c r="BN99" s="59">
        <v>1492</v>
      </c>
      <c r="BO99" s="59">
        <v>1924.5</v>
      </c>
      <c r="BP99" s="59">
        <v>2135</v>
      </c>
      <c r="BQ99" s="59">
        <v>2261</v>
      </c>
    </row>
    <row r="100" spans="1:69" x14ac:dyDescent="0.45">
      <c r="A100" s="58" t="s">
        <v>730</v>
      </c>
      <c r="B100" t="s">
        <v>731</v>
      </c>
      <c r="C100" t="s">
        <v>732</v>
      </c>
      <c r="D100" t="s">
        <v>733</v>
      </c>
      <c r="E100" t="s">
        <v>734</v>
      </c>
      <c r="F100" t="s">
        <v>735</v>
      </c>
      <c r="G100">
        <v>876</v>
      </c>
      <c r="H100">
        <v>96032</v>
      </c>
      <c r="W100" t="s">
        <v>251</v>
      </c>
      <c r="X100" t="s">
        <v>188</v>
      </c>
      <c r="Y100" s="59">
        <v>1948.293255668347</v>
      </c>
      <c r="Z100" s="59">
        <v>3255.679677561377</v>
      </c>
      <c r="AA100" s="59">
        <v>2475.4711781799328</v>
      </c>
      <c r="AB100" s="59">
        <v>1133.19753958569</v>
      </c>
      <c r="AC100" s="59">
        <v>1510.4912207810271</v>
      </c>
      <c r="AD100" s="59">
        <v>1666.4129985647201</v>
      </c>
      <c r="AE100" s="59">
        <v>1709.90796029337</v>
      </c>
      <c r="AF100" s="59">
        <v>1846.2038139239139</v>
      </c>
      <c r="AG100" s="59">
        <v>1725.7260513859351</v>
      </c>
      <c r="AH100" s="59">
        <v>1439.8409035827669</v>
      </c>
      <c r="AI100" s="59">
        <v>1193.223613224081</v>
      </c>
      <c r="AJ100" s="59">
        <v>1037.8373106987181</v>
      </c>
      <c r="AK100" s="59">
        <v>1085.309410384074</v>
      </c>
      <c r="AL100" s="59">
        <v>1144.4880233846709</v>
      </c>
      <c r="AM100" s="59">
        <v>1714.380595761462</v>
      </c>
      <c r="AN100" s="59">
        <v>2973.7849994025519</v>
      </c>
      <c r="AO100" s="59">
        <v>2250.5010807616459</v>
      </c>
      <c r="AP100" s="59">
        <v>2389.1155162603068</v>
      </c>
      <c r="AQ100" s="59">
        <v>1778.3457391390009</v>
      </c>
      <c r="AR100" s="59">
        <v>1265.2760922217881</v>
      </c>
      <c r="AS100" s="59">
        <v>1821.1310823313511</v>
      </c>
      <c r="AT100" s="59">
        <v>2612.9014570584591</v>
      </c>
      <c r="AU100" s="59">
        <v>8493</v>
      </c>
      <c r="AV100" s="59">
        <v>1795</v>
      </c>
      <c r="AW100" s="59">
        <v>5773</v>
      </c>
      <c r="AX100" s="59">
        <v>4472.7420000000002</v>
      </c>
      <c r="AY100" s="59">
        <v>4483.3819999999996</v>
      </c>
      <c r="AZ100" s="59">
        <v>4541.2820000000002</v>
      </c>
      <c r="BA100" s="59">
        <v>4458.3540000000003</v>
      </c>
      <c r="BB100" s="59">
        <v>4458.7759999999998</v>
      </c>
      <c r="BC100" s="59">
        <v>4482.1030000000001</v>
      </c>
      <c r="BD100" s="59">
        <v>775.0367930850781</v>
      </c>
      <c r="BE100" s="59">
        <v>603.31046397612806</v>
      </c>
      <c r="BF100" s="59">
        <v>731.05113514202014</v>
      </c>
      <c r="BG100" s="59">
        <v>1706.92</v>
      </c>
      <c r="BH100" s="59">
        <v>1387.82</v>
      </c>
      <c r="BI100" s="59">
        <v>1039.5899999999999</v>
      </c>
      <c r="BJ100" s="59">
        <v>983.86</v>
      </c>
      <c r="BK100" s="59">
        <v>1361.1616081512279</v>
      </c>
      <c r="BL100" s="59">
        <v>1065.7559534233801</v>
      </c>
      <c r="BM100" s="59">
        <v>1012</v>
      </c>
      <c r="BN100" s="59">
        <v>1294.5</v>
      </c>
      <c r="BO100" s="59">
        <v>1711.5</v>
      </c>
      <c r="BP100" s="59">
        <v>2000</v>
      </c>
      <c r="BQ100" s="59">
        <v>2687</v>
      </c>
    </row>
    <row r="101" spans="1:69" x14ac:dyDescent="0.45">
      <c r="A101" s="58" t="s">
        <v>736</v>
      </c>
      <c r="B101" t="s">
        <v>737</v>
      </c>
      <c r="C101" t="s">
        <v>738</v>
      </c>
      <c r="D101" t="s">
        <v>739</v>
      </c>
      <c r="E101" t="s">
        <v>740</v>
      </c>
      <c r="F101" t="s">
        <v>741</v>
      </c>
      <c r="G101">
        <v>677</v>
      </c>
      <c r="H101">
        <v>76255</v>
      </c>
      <c r="W101" t="s">
        <v>251</v>
      </c>
      <c r="X101" t="s">
        <v>188</v>
      </c>
      <c r="Y101" s="59">
        <v>2082.2821836112812</v>
      </c>
      <c r="Z101" s="59">
        <v>2571.5248525965212</v>
      </c>
      <c r="AA101" s="59">
        <v>1904.247933187158</v>
      </c>
      <c r="AB101" s="59">
        <v>1093.835860715694</v>
      </c>
      <c r="AC101" s="59">
        <v>1273.8983212327621</v>
      </c>
      <c r="AD101" s="59">
        <v>1332.088570801629</v>
      </c>
      <c r="AE101" s="59">
        <v>1466.955892769603</v>
      </c>
      <c r="AF101" s="59">
        <v>1417.2023758411981</v>
      </c>
      <c r="AG101" s="59">
        <v>1505.6294995250601</v>
      </c>
      <c r="AH101" s="59">
        <v>1185.8133419559219</v>
      </c>
      <c r="AI101" s="59">
        <v>973.53377060197965</v>
      </c>
      <c r="AJ101" s="59">
        <v>839.80082885895149</v>
      </c>
      <c r="AK101" s="59">
        <v>661.79850919324144</v>
      </c>
      <c r="AL101" s="59">
        <v>709.21213806386697</v>
      </c>
      <c r="AM101" s="59">
        <v>1313.0877964231649</v>
      </c>
      <c r="AN101" s="59">
        <v>2236.1407390119462</v>
      </c>
      <c r="AO101" s="59">
        <v>1621.521848183675</v>
      </c>
      <c r="AP101" s="59">
        <v>1671.62590348608</v>
      </c>
      <c r="AQ101" s="59">
        <v>1478.9970312631849</v>
      </c>
      <c r="AR101" s="59">
        <v>1028.812477109786</v>
      </c>
      <c r="AS101" s="59">
        <v>1294.875547355794</v>
      </c>
      <c r="AT101" s="59">
        <v>1920.407546782136</v>
      </c>
      <c r="AU101" s="59">
        <v>6555</v>
      </c>
      <c r="AV101" s="59">
        <v>1864</v>
      </c>
      <c r="AW101" s="59">
        <v>3340</v>
      </c>
      <c r="AX101" s="59">
        <v>3927.8629999999998</v>
      </c>
      <c r="AY101" s="59">
        <v>3963.4369999999999</v>
      </c>
      <c r="AZ101" s="59">
        <v>4149.6890000000003</v>
      </c>
      <c r="BA101" s="59">
        <v>3922.1680000000001</v>
      </c>
      <c r="BB101" s="59">
        <v>4049.0630000000001</v>
      </c>
      <c r="BC101" s="59">
        <v>4090.3589999999999</v>
      </c>
      <c r="BD101" s="59">
        <v>230.95433594539091</v>
      </c>
      <c r="BE101" s="59">
        <v>320.19649709414273</v>
      </c>
      <c r="BF101" s="59">
        <v>408.66075953381272</v>
      </c>
      <c r="BG101" s="59">
        <v>1260.4000000000001</v>
      </c>
      <c r="BH101" s="59">
        <v>1126.58</v>
      </c>
      <c r="BI101" s="59">
        <v>738.5</v>
      </c>
      <c r="BJ101" s="59">
        <v>679.9</v>
      </c>
      <c r="BK101" s="59">
        <v>650.66612339081007</v>
      </c>
      <c r="BL101" s="59">
        <v>872.68403047130414</v>
      </c>
      <c r="BM101" s="59">
        <v>709.5</v>
      </c>
      <c r="BN101" s="59">
        <v>988.5</v>
      </c>
      <c r="BO101" s="59">
        <v>1320.5</v>
      </c>
      <c r="BP101" s="59">
        <v>1617.5</v>
      </c>
      <c r="BQ101" s="59">
        <v>2053.5</v>
      </c>
    </row>
    <row r="102" spans="1:69" x14ac:dyDescent="0.45">
      <c r="A102" s="58" t="s">
        <v>742</v>
      </c>
      <c r="B102" t="s">
        <v>743</v>
      </c>
      <c r="C102" t="s">
        <v>744</v>
      </c>
      <c r="D102" t="s">
        <v>745</v>
      </c>
      <c r="E102" t="s">
        <v>746</v>
      </c>
      <c r="F102" t="s">
        <v>747</v>
      </c>
      <c r="G102">
        <v>303</v>
      </c>
      <c r="H102">
        <v>34774</v>
      </c>
      <c r="I102" t="s">
        <v>511</v>
      </c>
      <c r="J102" t="s">
        <v>511</v>
      </c>
      <c r="K102" t="s">
        <v>512</v>
      </c>
      <c r="N102">
        <v>1</v>
      </c>
      <c r="O102">
        <v>1</v>
      </c>
      <c r="Q102">
        <v>1</v>
      </c>
      <c r="R102">
        <v>4</v>
      </c>
      <c r="S102">
        <v>2</v>
      </c>
      <c r="T102" t="s">
        <v>573</v>
      </c>
      <c r="U102">
        <v>45</v>
      </c>
      <c r="V102">
        <v>222</v>
      </c>
      <c r="W102" t="s">
        <v>251</v>
      </c>
      <c r="X102" t="s">
        <v>188</v>
      </c>
      <c r="Y102" s="59">
        <v>1659.8889644466019</v>
      </c>
      <c r="Z102" s="59">
        <v>3682.1087036626909</v>
      </c>
      <c r="AA102" s="59">
        <v>2520.7103282479229</v>
      </c>
      <c r="AB102" s="59">
        <v>912.96105111214695</v>
      </c>
      <c r="AC102" s="59">
        <v>1197.0937756981959</v>
      </c>
      <c r="AD102" s="59">
        <v>1314.538091830771</v>
      </c>
      <c r="AE102" s="59">
        <v>1219.688580801931</v>
      </c>
      <c r="AF102" s="59">
        <v>1146.3296157189691</v>
      </c>
      <c r="AG102" s="59">
        <v>1218.4570241539229</v>
      </c>
      <c r="AH102" s="59">
        <v>986.67303504780375</v>
      </c>
      <c r="AI102" s="59">
        <v>822.46250818999374</v>
      </c>
      <c r="AJ102" s="59">
        <v>700.7877602383478</v>
      </c>
      <c r="AK102" s="59">
        <v>497.40014488906019</v>
      </c>
      <c r="AL102" s="59">
        <v>475.18629586356269</v>
      </c>
      <c r="AM102" s="59">
        <v>1154.616919675502</v>
      </c>
      <c r="AN102" s="59">
        <v>1517.1597889272041</v>
      </c>
      <c r="AO102" s="59">
        <v>1236.11037879527</v>
      </c>
      <c r="AP102" s="59">
        <v>1498.3133716638449</v>
      </c>
      <c r="AQ102" s="59">
        <v>1214.3424347356599</v>
      </c>
      <c r="AR102" s="59">
        <v>1058.2754776516031</v>
      </c>
      <c r="AS102" s="59">
        <v>1433.8072990836729</v>
      </c>
      <c r="AT102" s="59">
        <v>1608.86467317096</v>
      </c>
      <c r="AU102" s="59">
        <v>12365</v>
      </c>
      <c r="AV102" s="59">
        <v>1790</v>
      </c>
      <c r="AW102" s="59">
        <v>4884</v>
      </c>
      <c r="AX102" s="59">
        <v>9003.607</v>
      </c>
      <c r="AY102" s="59">
        <v>9264.3259999999991</v>
      </c>
      <c r="AZ102" s="59">
        <v>10174.950000000001</v>
      </c>
      <c r="BA102" s="59">
        <v>8705.8240000000005</v>
      </c>
      <c r="BB102" s="59">
        <v>8909.2819999999992</v>
      </c>
      <c r="BC102" s="59">
        <v>10201.67</v>
      </c>
      <c r="BD102" s="59">
        <v>131.4495014369077</v>
      </c>
      <c r="BE102" s="59">
        <v>179.93033610175661</v>
      </c>
      <c r="BF102" s="59">
        <v>295.89321382890972</v>
      </c>
      <c r="BG102" s="59">
        <v>2305.34</v>
      </c>
      <c r="BH102" s="59">
        <v>2646.96</v>
      </c>
      <c r="BI102" s="59">
        <v>1065.23</v>
      </c>
      <c r="BJ102" s="59">
        <v>1031.25</v>
      </c>
      <c r="BK102" s="59">
        <v>538.48251897455646</v>
      </c>
      <c r="BL102" s="59">
        <v>556.04738301091993</v>
      </c>
      <c r="BM102" s="59">
        <v>1048</v>
      </c>
      <c r="BN102" s="59">
        <v>1315</v>
      </c>
      <c r="BO102" s="59">
        <v>1724.5</v>
      </c>
      <c r="BP102" s="59">
        <v>2312.5</v>
      </c>
      <c r="BQ102" s="59">
        <v>2873.5</v>
      </c>
    </row>
    <row r="103" spans="1:69" x14ac:dyDescent="0.45">
      <c r="A103" s="58" t="s">
        <v>748</v>
      </c>
      <c r="B103" t="s">
        <v>749</v>
      </c>
      <c r="C103" t="s">
        <v>750</v>
      </c>
      <c r="D103" t="s">
        <v>751</v>
      </c>
      <c r="E103" t="s">
        <v>752</v>
      </c>
      <c r="F103" t="s">
        <v>753</v>
      </c>
      <c r="G103">
        <v>689</v>
      </c>
      <c r="H103">
        <v>76813</v>
      </c>
      <c r="W103" t="s">
        <v>251</v>
      </c>
      <c r="X103" t="s">
        <v>188</v>
      </c>
      <c r="Y103" s="59">
        <v>2913.633160707926</v>
      </c>
      <c r="Z103" s="59">
        <v>6498.4792801617141</v>
      </c>
      <c r="AA103" s="59">
        <v>4133.9887134039363</v>
      </c>
      <c r="AB103" s="59">
        <v>1959.040054761849</v>
      </c>
      <c r="AC103" s="59">
        <v>2514.006397608915</v>
      </c>
      <c r="AD103" s="59">
        <v>2532.6975948353952</v>
      </c>
      <c r="AE103" s="59">
        <v>2682.8325778509861</v>
      </c>
      <c r="AF103" s="59">
        <v>2692.8676230322508</v>
      </c>
      <c r="AG103" s="59">
        <v>2679.6910464824632</v>
      </c>
      <c r="AH103" s="59">
        <v>2169.7732096510799</v>
      </c>
      <c r="AI103" s="59">
        <v>1695.7880180875641</v>
      </c>
      <c r="AJ103" s="59">
        <v>1621.0399929883031</v>
      </c>
      <c r="AK103" s="59">
        <v>1269.335031188165</v>
      </c>
      <c r="AL103" s="59">
        <v>1532.7804091412841</v>
      </c>
      <c r="AM103" s="59">
        <v>2680.0952818097858</v>
      </c>
      <c r="AN103" s="59">
        <v>3641.9670868691619</v>
      </c>
      <c r="AO103" s="59">
        <v>2722.0025727344891</v>
      </c>
      <c r="AP103" s="59">
        <v>3303.8811579321209</v>
      </c>
      <c r="AQ103" s="59">
        <v>2793.2855006906748</v>
      </c>
      <c r="AR103" s="59">
        <v>1981.095046548998</v>
      </c>
      <c r="AS103" s="59">
        <v>2447.6630080219402</v>
      </c>
      <c r="AT103" s="59">
        <v>3272.4885576672418</v>
      </c>
      <c r="AU103" s="59">
        <v>12974</v>
      </c>
      <c r="AV103" s="59">
        <v>1945</v>
      </c>
      <c r="AW103" s="59">
        <v>6020</v>
      </c>
      <c r="AX103" s="59">
        <v>8569.5939999999991</v>
      </c>
      <c r="AY103" s="59">
        <v>8971.768</v>
      </c>
      <c r="AZ103" s="59">
        <v>9971.3880000000008</v>
      </c>
      <c r="BA103" s="59">
        <v>7633.7889999999998</v>
      </c>
      <c r="BB103" s="59">
        <v>8340.6839999999993</v>
      </c>
      <c r="BC103" s="59">
        <v>9322.6749999999993</v>
      </c>
      <c r="BD103" s="59">
        <v>742.88875055902531</v>
      </c>
      <c r="BE103" s="59">
        <v>475.50846333082683</v>
      </c>
      <c r="BF103" s="59">
        <v>563.97286333331454</v>
      </c>
      <c r="BG103" s="59">
        <v>1483.66</v>
      </c>
      <c r="BH103" s="59">
        <v>1620.48</v>
      </c>
      <c r="BI103" s="59">
        <v>1486.52</v>
      </c>
      <c r="BJ103" s="59">
        <v>1265.98</v>
      </c>
      <c r="BK103" s="59">
        <v>1563.0933138770231</v>
      </c>
      <c r="BL103" s="59">
        <v>1328.33303391138</v>
      </c>
      <c r="BM103" s="59">
        <v>1376.5</v>
      </c>
      <c r="BN103" s="59">
        <v>1750.5</v>
      </c>
      <c r="BO103" s="59">
        <v>2490</v>
      </c>
      <c r="BP103" s="59">
        <v>2870.5</v>
      </c>
      <c r="BQ103" s="59">
        <v>3463.5</v>
      </c>
    </row>
    <row r="104" spans="1:69" x14ac:dyDescent="0.45">
      <c r="A104" s="58" t="s">
        <v>754</v>
      </c>
      <c r="B104" t="s">
        <v>755</v>
      </c>
      <c r="C104" t="s">
        <v>756</v>
      </c>
      <c r="D104" t="s">
        <v>757</v>
      </c>
      <c r="E104" t="s">
        <v>758</v>
      </c>
      <c r="F104" t="s">
        <v>759</v>
      </c>
      <c r="G104">
        <v>554</v>
      </c>
      <c r="H104">
        <v>63478</v>
      </c>
      <c r="I104" t="s">
        <v>527</v>
      </c>
      <c r="J104" t="s">
        <v>527</v>
      </c>
      <c r="K104" t="s">
        <v>528</v>
      </c>
      <c r="O104">
        <v>1</v>
      </c>
      <c r="Q104">
        <v>1</v>
      </c>
      <c r="R104">
        <v>10</v>
      </c>
      <c r="S104">
        <v>1</v>
      </c>
      <c r="T104" t="s">
        <v>514</v>
      </c>
      <c r="U104">
        <v>62</v>
      </c>
      <c r="V104">
        <v>172</v>
      </c>
      <c r="W104" t="s">
        <v>251</v>
      </c>
      <c r="X104" t="s">
        <v>188</v>
      </c>
      <c r="Y104" s="59">
        <v>999.08422342829203</v>
      </c>
      <c r="Z104" s="59">
        <v>1711.5433500939789</v>
      </c>
      <c r="AA104" s="59">
        <v>1510.987557345755</v>
      </c>
      <c r="AB104" s="59">
        <v>593.39440072433024</v>
      </c>
      <c r="AC104" s="59">
        <v>741.77458552646806</v>
      </c>
      <c r="AD104" s="59">
        <v>640.86813479629234</v>
      </c>
      <c r="AE104" s="59">
        <v>844.62929616996473</v>
      </c>
      <c r="AF104" s="59">
        <v>772.63954974754029</v>
      </c>
      <c r="AG104" s="59">
        <v>813.50064453013329</v>
      </c>
      <c r="AH104" s="59">
        <v>616.74104454721464</v>
      </c>
      <c r="AI104" s="59">
        <v>519.722077876394</v>
      </c>
      <c r="AJ104" s="59">
        <v>462.05990043791729</v>
      </c>
      <c r="AK104" s="59">
        <v>376.72642940350329</v>
      </c>
      <c r="AL104" s="59">
        <v>355.69642520109642</v>
      </c>
      <c r="AM104" s="59">
        <v>662.13753796304252</v>
      </c>
      <c r="AN104" s="59">
        <v>1105.2518223225691</v>
      </c>
      <c r="AO104" s="59">
        <v>800.06705550274944</v>
      </c>
      <c r="AP104" s="59">
        <v>850.31053759296344</v>
      </c>
      <c r="AQ104" s="59">
        <v>702.03273221966413</v>
      </c>
      <c r="AR104" s="59">
        <v>544.77387878126558</v>
      </c>
      <c r="AS104" s="59">
        <v>646.2567671923224</v>
      </c>
      <c r="AT104" s="59">
        <v>975.10678601760617</v>
      </c>
      <c r="AU104" s="59">
        <v>8204</v>
      </c>
      <c r="AV104" s="59">
        <v>1605</v>
      </c>
      <c r="AW104" s="59">
        <v>4927</v>
      </c>
      <c r="AX104" s="59">
        <v>3845.6860000000001</v>
      </c>
      <c r="AY104" s="59">
        <v>3929.5070000000001</v>
      </c>
      <c r="AZ104" s="59">
        <v>3795.6669999999999</v>
      </c>
      <c r="BA104" s="59">
        <v>3807.424</v>
      </c>
      <c r="BB104" s="59">
        <v>3881.7510000000002</v>
      </c>
      <c r="BC104" s="59">
        <v>3609.2440000000001</v>
      </c>
      <c r="BD104" s="59">
        <v>463.87386835865283</v>
      </c>
      <c r="BE104" s="59">
        <v>370.59261455939293</v>
      </c>
      <c r="BF104" s="59">
        <v>475.31996301901472</v>
      </c>
      <c r="BG104" s="59">
        <v>1177.18</v>
      </c>
      <c r="BH104" s="59">
        <v>1463.33</v>
      </c>
      <c r="BI104" s="59">
        <v>882.7</v>
      </c>
      <c r="BJ104" s="59">
        <v>862.36</v>
      </c>
      <c r="BK104" s="59">
        <v>837.63744433285581</v>
      </c>
      <c r="BL104" s="59">
        <v>949.91402419684107</v>
      </c>
      <c r="BM104" s="59">
        <v>872.5</v>
      </c>
      <c r="BN104" s="59">
        <v>1175.5</v>
      </c>
      <c r="BO104" s="59">
        <v>1732</v>
      </c>
      <c r="BP104" s="59">
        <v>2076</v>
      </c>
      <c r="BQ104" s="59">
        <v>2427.5</v>
      </c>
    </row>
    <row r="105" spans="1:69" x14ac:dyDescent="0.45">
      <c r="A105" s="58" t="s">
        <v>760</v>
      </c>
      <c r="B105" t="s">
        <v>761</v>
      </c>
      <c r="C105" t="s">
        <v>762</v>
      </c>
      <c r="D105" t="s">
        <v>763</v>
      </c>
      <c r="E105" t="s">
        <v>764</v>
      </c>
      <c r="F105" t="s">
        <v>765</v>
      </c>
      <c r="G105">
        <v>330</v>
      </c>
      <c r="H105">
        <v>36651</v>
      </c>
      <c r="W105" t="s">
        <v>251</v>
      </c>
      <c r="X105" t="s">
        <v>188</v>
      </c>
      <c r="Y105" s="59">
        <v>1765.859701382931</v>
      </c>
      <c r="Z105" s="59">
        <v>601.05836666134064</v>
      </c>
      <c r="AA105" s="59">
        <v>27651.647561321359</v>
      </c>
      <c r="AB105" s="59">
        <v>535.16316845060214</v>
      </c>
      <c r="AC105" s="59">
        <v>581.2095608686376</v>
      </c>
      <c r="AD105" s="59">
        <v>712.4714665026703</v>
      </c>
      <c r="AE105" s="59">
        <v>830.24432159028743</v>
      </c>
      <c r="AF105" s="59">
        <v>1029.611975659511</v>
      </c>
      <c r="AG105" s="59">
        <v>1050.9479284247291</v>
      </c>
      <c r="AH105" s="59">
        <v>578.96697647108203</v>
      </c>
      <c r="AI105" s="59">
        <v>346.5893545991957</v>
      </c>
      <c r="AJ105" s="59">
        <v>185.62476505191921</v>
      </c>
      <c r="AK105" s="59">
        <v>80.739861960712929</v>
      </c>
      <c r="AL105" s="59">
        <v>77.421439469429785</v>
      </c>
      <c r="AM105" s="59">
        <v>937.10939272988765</v>
      </c>
      <c r="AN105" s="59">
        <v>700.66513712503513</v>
      </c>
      <c r="AO105" s="59">
        <v>873.90148763580044</v>
      </c>
      <c r="AP105" s="59">
        <v>922.47135006833207</v>
      </c>
      <c r="AQ105" s="59">
        <v>810.43145813629008</v>
      </c>
      <c r="AR105" s="59">
        <v>363.11798563541339</v>
      </c>
      <c r="AS105" s="59">
        <v>587.10094323995202</v>
      </c>
      <c r="AT105" s="59">
        <v>1229.519753296182</v>
      </c>
      <c r="AU105" s="59">
        <v>5147</v>
      </c>
      <c r="AV105" s="59">
        <v>794</v>
      </c>
      <c r="AW105" s="59">
        <v>1664</v>
      </c>
      <c r="AX105" s="59">
        <v>6567.7420000000002</v>
      </c>
      <c r="AY105" s="59">
        <v>6128.7470000000003</v>
      </c>
      <c r="AZ105" s="59">
        <v>3520.4360000000001</v>
      </c>
      <c r="BA105" s="59">
        <v>6944.9350000000004</v>
      </c>
      <c r="BB105" s="59">
        <v>6027.1040000000003</v>
      </c>
      <c r="BC105" s="59">
        <v>3251.154</v>
      </c>
      <c r="BD105" s="59">
        <v>1518.398517662928</v>
      </c>
      <c r="BE105" s="59">
        <v>1445.1641236120661</v>
      </c>
      <c r="BF105" s="59">
        <v>1644.265326640862</v>
      </c>
    </row>
    <row r="106" spans="1:69" x14ac:dyDescent="0.45">
      <c r="A106" s="58" t="s">
        <v>766</v>
      </c>
      <c r="B106" t="s">
        <v>767</v>
      </c>
      <c r="C106" t="s">
        <v>768</v>
      </c>
      <c r="D106" t="s">
        <v>769</v>
      </c>
      <c r="E106" t="s">
        <v>770</v>
      </c>
      <c r="F106" t="s">
        <v>771</v>
      </c>
      <c r="G106">
        <v>1073</v>
      </c>
      <c r="H106">
        <v>117842</v>
      </c>
      <c r="X106" t="s">
        <v>188</v>
      </c>
      <c r="Y106" s="59">
        <v>4444.7571411199306</v>
      </c>
      <c r="Z106" s="59">
        <v>411.22469952785991</v>
      </c>
      <c r="AA106" s="59">
        <v>674.52416555430227</v>
      </c>
      <c r="AB106" s="59">
        <v>1514.3920736272371</v>
      </c>
      <c r="AC106" s="59">
        <v>2501.128533768921</v>
      </c>
      <c r="AD106" s="59">
        <v>2228.0394989122128</v>
      </c>
      <c r="AE106" s="59">
        <v>2852.4751154036512</v>
      </c>
      <c r="AF106" s="59">
        <v>1847.454663213985</v>
      </c>
      <c r="AG106" s="59">
        <v>3000.0735983074351</v>
      </c>
      <c r="AH106" s="59">
        <v>1872.555529409058</v>
      </c>
      <c r="AI106" s="59">
        <v>1409.165646813364</v>
      </c>
      <c r="AJ106" s="59">
        <v>1117.031392370727</v>
      </c>
      <c r="AK106" s="59">
        <v>1212.234127981711</v>
      </c>
      <c r="AL106" s="59">
        <v>1147.444865192625</v>
      </c>
      <c r="AM106" s="59">
        <v>2248.8276179683971</v>
      </c>
      <c r="AN106" s="59">
        <v>3594.6089090366472</v>
      </c>
      <c r="AO106" s="59">
        <v>2908.246801768496</v>
      </c>
      <c r="AP106" s="59">
        <v>2687.0832751383118</v>
      </c>
      <c r="AQ106" s="59">
        <v>2546.9277932864079</v>
      </c>
      <c r="AR106" s="59">
        <v>1674.5167239507291</v>
      </c>
      <c r="AS106" s="59">
        <v>2606.82908010964</v>
      </c>
      <c r="AT106" s="59">
        <v>3695.2611871003842</v>
      </c>
      <c r="AU106" s="59">
        <v>530</v>
      </c>
      <c r="AV106" s="59">
        <v>5867</v>
      </c>
      <c r="AW106" s="59">
        <v>198</v>
      </c>
      <c r="AX106" s="59">
        <v>15554.36</v>
      </c>
      <c r="AY106" s="59">
        <v>15039.99</v>
      </c>
      <c r="AZ106" s="59">
        <v>11191.9</v>
      </c>
      <c r="BA106" s="59">
        <v>14120</v>
      </c>
      <c r="BB106" s="59">
        <v>13841.23</v>
      </c>
      <c r="BC106" s="59">
        <v>11236.09</v>
      </c>
      <c r="BD106" s="59">
        <v>57.111126975162747</v>
      </c>
      <c r="BE106" s="59">
        <v>62.914020310665222</v>
      </c>
      <c r="BF106" s="59">
        <v>91.539476664899212</v>
      </c>
      <c r="BG106" s="59">
        <v>1262.43</v>
      </c>
      <c r="BH106" s="59">
        <v>1279.6500000000001</v>
      </c>
      <c r="BI106" s="59">
        <v>596.35</v>
      </c>
      <c r="BJ106" s="59">
        <v>677.37</v>
      </c>
      <c r="BK106" s="59">
        <v>613.27023550034858</v>
      </c>
      <c r="BL106" s="59">
        <v>671.88931223745897</v>
      </c>
      <c r="BM106" s="59">
        <v>636.5</v>
      </c>
      <c r="BN106" s="59">
        <v>1086</v>
      </c>
      <c r="BO106" s="59">
        <v>1788</v>
      </c>
      <c r="BP106" s="59">
        <v>2766</v>
      </c>
      <c r="BQ106" s="59">
        <v>3505</v>
      </c>
    </row>
    <row r="107" spans="1:69" x14ac:dyDescent="0.45">
      <c r="A107" s="58" t="s">
        <v>772</v>
      </c>
      <c r="B107" t="s">
        <v>773</v>
      </c>
      <c r="C107" t="s">
        <v>774</v>
      </c>
      <c r="D107" t="s">
        <v>775</v>
      </c>
      <c r="E107" t="s">
        <v>776</v>
      </c>
      <c r="F107" t="s">
        <v>777</v>
      </c>
      <c r="G107">
        <v>29</v>
      </c>
      <c r="H107">
        <v>3447</v>
      </c>
      <c r="X107" t="s">
        <v>188</v>
      </c>
      <c r="AU107" s="59">
        <v>0</v>
      </c>
      <c r="AV107" s="59">
        <v>0</v>
      </c>
      <c r="AW107" s="59">
        <v>0</v>
      </c>
    </row>
    <row r="108" spans="1:69" x14ac:dyDescent="0.45">
      <c r="A108" s="58" t="s">
        <v>778</v>
      </c>
      <c r="B108" t="s">
        <v>779</v>
      </c>
      <c r="C108" t="s">
        <v>780</v>
      </c>
      <c r="D108" t="s">
        <v>781</v>
      </c>
      <c r="E108" t="s">
        <v>782</v>
      </c>
      <c r="F108" t="s">
        <v>783</v>
      </c>
      <c r="G108">
        <v>135</v>
      </c>
      <c r="H108">
        <v>15703</v>
      </c>
      <c r="X108" t="s">
        <v>188</v>
      </c>
      <c r="Y108" s="59">
        <v>17452.045426464309</v>
      </c>
      <c r="Z108" s="59">
        <v>42241.985679748992</v>
      </c>
      <c r="AA108" s="59">
        <v>29319.36559444277</v>
      </c>
      <c r="AB108" s="59">
        <v>8724.0206198894721</v>
      </c>
      <c r="AC108" s="59">
        <v>10379.30260552353</v>
      </c>
      <c r="AD108" s="59">
        <v>11938.25033964744</v>
      </c>
      <c r="AE108" s="59">
        <v>12148.095680585589</v>
      </c>
      <c r="AF108" s="59">
        <v>10029.95534568402</v>
      </c>
      <c r="AG108" s="59">
        <v>13163.44116254145</v>
      </c>
      <c r="AH108" s="59">
        <v>8789.1243453606021</v>
      </c>
      <c r="AI108" s="59">
        <v>7067.8754155262077</v>
      </c>
      <c r="AJ108" s="59">
        <v>5764.4882640460619</v>
      </c>
      <c r="AK108" s="59">
        <v>7861.2648178836962</v>
      </c>
      <c r="AL108" s="59">
        <v>8445.020231416187</v>
      </c>
      <c r="AM108" s="59">
        <v>17827.36193905113</v>
      </c>
      <c r="AN108" s="59">
        <v>16393.595509067589</v>
      </c>
      <c r="AO108" s="59">
        <v>16202.9255608738</v>
      </c>
      <c r="AP108" s="59">
        <v>14693.58425074956</v>
      </c>
      <c r="AQ108" s="59">
        <v>10542.625306884711</v>
      </c>
      <c r="AR108" s="59">
        <v>7342.3993985056604</v>
      </c>
      <c r="AS108" s="59">
        <v>9912.5964622962201</v>
      </c>
      <c r="AT108" s="59">
        <v>13981.590360848029</v>
      </c>
      <c r="AU108" s="59">
        <v>170065</v>
      </c>
      <c r="AV108" s="59">
        <v>26478</v>
      </c>
      <c r="AW108" s="59">
        <v>87500</v>
      </c>
      <c r="AX108" s="59">
        <v>68849.2</v>
      </c>
      <c r="AY108" s="59">
        <v>64949.47</v>
      </c>
      <c r="AZ108" s="59">
        <v>53839.040000000001</v>
      </c>
      <c r="BA108" s="59">
        <v>62141.38</v>
      </c>
      <c r="BB108" s="59">
        <v>64028.67</v>
      </c>
      <c r="BC108" s="59">
        <v>54822.29</v>
      </c>
      <c r="BD108" s="59">
        <v>4397.7700549728406</v>
      </c>
      <c r="BE108" s="59">
        <v>3172.2341412753899</v>
      </c>
      <c r="BF108" s="59">
        <v>4002.181114141174</v>
      </c>
      <c r="BG108" s="59">
        <v>5707.1</v>
      </c>
      <c r="BH108" s="59">
        <v>5521.35</v>
      </c>
      <c r="BI108" s="59">
        <v>10147.549999999999</v>
      </c>
      <c r="BJ108" s="59">
        <v>9583.34</v>
      </c>
      <c r="BK108" s="59">
        <v>13454.56553013773</v>
      </c>
      <c r="BL108" s="59">
        <v>11275.39336131456</v>
      </c>
      <c r="BM108" s="59">
        <v>9865.5</v>
      </c>
      <c r="BN108" s="59">
        <v>12988</v>
      </c>
      <c r="BO108" s="59">
        <v>18410</v>
      </c>
      <c r="BP108" s="59">
        <v>22996.5</v>
      </c>
      <c r="BQ108" s="59">
        <v>28381</v>
      </c>
    </row>
    <row r="109" spans="1:69" x14ac:dyDescent="0.45">
      <c r="A109" s="58" t="s">
        <v>784</v>
      </c>
      <c r="B109" t="s">
        <v>785</v>
      </c>
      <c r="C109" t="s">
        <v>786</v>
      </c>
      <c r="D109" t="s">
        <v>787</v>
      </c>
      <c r="E109" t="s">
        <v>788</v>
      </c>
      <c r="F109" t="s">
        <v>789</v>
      </c>
      <c r="G109">
        <v>179</v>
      </c>
      <c r="H109">
        <v>20019</v>
      </c>
      <c r="X109" t="s">
        <v>188</v>
      </c>
      <c r="Y109" s="59">
        <v>54021.676192456769</v>
      </c>
      <c r="Z109" s="59">
        <v>136334.01412081291</v>
      </c>
      <c r="AA109" s="59">
        <v>78873.216045679103</v>
      </c>
      <c r="AB109" s="59">
        <v>22645.065596290951</v>
      </c>
      <c r="AC109" s="59">
        <v>33374.526159695874</v>
      </c>
      <c r="AD109" s="59">
        <v>37004.764662858077</v>
      </c>
      <c r="AE109" s="59">
        <v>37344.71918395254</v>
      </c>
      <c r="AF109" s="59">
        <v>29261.93697548857</v>
      </c>
      <c r="AG109" s="59">
        <v>33809.728945878742</v>
      </c>
      <c r="AH109" s="59">
        <v>24753.177068102708</v>
      </c>
      <c r="AI109" s="59">
        <v>17000.713103791521</v>
      </c>
      <c r="AJ109" s="59">
        <v>14890.885408014999</v>
      </c>
      <c r="AK109" s="59">
        <v>16942.395881698849</v>
      </c>
      <c r="AL109" s="59">
        <v>16991.903141643961</v>
      </c>
      <c r="AM109" s="59">
        <v>40197.28578742384</v>
      </c>
      <c r="AN109" s="59">
        <v>39601.813293852749</v>
      </c>
      <c r="AO109" s="59">
        <v>35330.360170010128</v>
      </c>
      <c r="AP109" s="59">
        <v>43214.987325774768</v>
      </c>
      <c r="AQ109" s="59">
        <v>36240.039189098097</v>
      </c>
      <c r="AR109" s="59">
        <v>19366.54817155654</v>
      </c>
      <c r="AS109" s="59">
        <v>34068.612748909807</v>
      </c>
      <c r="AT109" s="59">
        <v>44051.517521056478</v>
      </c>
      <c r="AU109" s="59">
        <v>151573</v>
      </c>
      <c r="AV109" s="59">
        <v>29110</v>
      </c>
      <c r="AW109" s="59">
        <v>84249</v>
      </c>
      <c r="BD109" s="59">
        <v>12844.505440574991</v>
      </c>
      <c r="BE109" s="59">
        <v>9384.0193702535325</v>
      </c>
      <c r="BF109" s="59">
        <v>8630.7048419437142</v>
      </c>
      <c r="BG109" s="59">
        <v>4681.43</v>
      </c>
      <c r="BH109" s="59">
        <v>6617.5</v>
      </c>
      <c r="BI109" s="59">
        <v>9392.6299999999992</v>
      </c>
      <c r="BJ109" s="59">
        <v>9722.49</v>
      </c>
      <c r="BK109" s="59">
        <v>11554.921403011949</v>
      </c>
      <c r="BL109" s="59">
        <v>31547.930984927629</v>
      </c>
      <c r="BM109" s="59">
        <v>9557.5</v>
      </c>
      <c r="BN109" s="59">
        <v>12699</v>
      </c>
      <c r="BO109" s="59">
        <v>19483.5</v>
      </c>
      <c r="BP109" s="59">
        <v>26412</v>
      </c>
      <c r="BQ109" s="59">
        <v>22293.5</v>
      </c>
    </row>
    <row r="110" spans="1:69" x14ac:dyDescent="0.45">
      <c r="A110" s="58" t="s">
        <v>790</v>
      </c>
      <c r="B110" t="s">
        <v>791</v>
      </c>
      <c r="C110" t="s">
        <v>792</v>
      </c>
      <c r="D110" t="s">
        <v>793</v>
      </c>
      <c r="E110" t="s">
        <v>794</v>
      </c>
      <c r="F110" t="s">
        <v>795</v>
      </c>
      <c r="G110">
        <v>144</v>
      </c>
      <c r="H110">
        <v>14980</v>
      </c>
      <c r="X110" t="s">
        <v>188</v>
      </c>
      <c r="Y110" s="59">
        <v>6986.008750627745</v>
      </c>
      <c r="Z110" s="59">
        <v>19396.135686885889</v>
      </c>
      <c r="AA110" s="59">
        <v>14836.909750538911</v>
      </c>
      <c r="AB110" s="59">
        <v>3390.4346498474979</v>
      </c>
      <c r="AC110" s="59">
        <v>5169.2735557573678</v>
      </c>
      <c r="AD110" s="59">
        <v>6860.9419474674232</v>
      </c>
      <c r="AE110" s="59">
        <v>6174.5586386885152</v>
      </c>
      <c r="AF110" s="59">
        <v>5162.6560950825924</v>
      </c>
      <c r="AG110" s="59">
        <v>9695.7174242191959</v>
      </c>
      <c r="AH110" s="59">
        <v>6463.1848274326312</v>
      </c>
      <c r="AI110" s="59">
        <v>5344.0084206125039</v>
      </c>
      <c r="AJ110" s="59">
        <v>4182.6690100771766</v>
      </c>
      <c r="AK110" s="59">
        <v>3889.3986523433709</v>
      </c>
      <c r="AL110" s="59">
        <v>3545.7496738737291</v>
      </c>
      <c r="AM110" s="59">
        <v>4325.6469340550702</v>
      </c>
      <c r="AN110" s="59">
        <v>11040.84618138859</v>
      </c>
      <c r="AO110" s="59">
        <v>6795.0552272496379</v>
      </c>
      <c r="AP110" s="59">
        <v>7921.1048924863744</v>
      </c>
      <c r="AQ110" s="59">
        <v>5082.5950525253438</v>
      </c>
      <c r="AR110" s="59">
        <v>3435.0140111995261</v>
      </c>
      <c r="AS110" s="59">
        <v>4945.106567064483</v>
      </c>
      <c r="AT110" s="59">
        <v>11295.39877342066</v>
      </c>
      <c r="AU110" s="59">
        <v>117266</v>
      </c>
      <c r="AV110" s="59">
        <v>16851</v>
      </c>
      <c r="AW110" s="59">
        <v>51933</v>
      </c>
      <c r="AX110" s="59">
        <v>32171.39</v>
      </c>
      <c r="AY110" s="59">
        <v>33058.879999999997</v>
      </c>
      <c r="AZ110" s="59">
        <v>26225.07</v>
      </c>
      <c r="BA110" s="59">
        <v>44740.83</v>
      </c>
      <c r="BB110" s="59">
        <v>39234.42</v>
      </c>
      <c r="BC110" s="59">
        <v>27979.1</v>
      </c>
      <c r="BD110" s="59">
        <v>10528.78461891521</v>
      </c>
      <c r="BE110" s="59">
        <v>8861.0240801311847</v>
      </c>
      <c r="BF110" s="59">
        <v>9272.3355737589736</v>
      </c>
      <c r="BG110" s="59">
        <v>4199.26</v>
      </c>
      <c r="BH110" s="59">
        <v>4046.01</v>
      </c>
      <c r="BI110" s="59">
        <v>5816.19</v>
      </c>
      <c r="BJ110" s="59">
        <v>5678.92</v>
      </c>
      <c r="BK110" s="59">
        <v>7950.085676908082</v>
      </c>
      <c r="BL110" s="59">
        <v>6548.9957079913547</v>
      </c>
      <c r="BM110" s="59">
        <v>5747.5</v>
      </c>
      <c r="BN110" s="59">
        <v>7770.5</v>
      </c>
      <c r="BO110" s="59">
        <v>12586.5</v>
      </c>
      <c r="BP110" s="59">
        <v>16370.5</v>
      </c>
      <c r="BQ110" s="59">
        <v>20028</v>
      </c>
    </row>
    <row r="111" spans="1:69" x14ac:dyDescent="0.45">
      <c r="A111" s="58" t="s">
        <v>796</v>
      </c>
      <c r="B111" t="s">
        <v>797</v>
      </c>
      <c r="C111" t="s">
        <v>798</v>
      </c>
      <c r="D111" t="s">
        <v>799</v>
      </c>
      <c r="E111" t="s">
        <v>800</v>
      </c>
      <c r="F111" t="s">
        <v>801</v>
      </c>
      <c r="G111">
        <v>514</v>
      </c>
      <c r="H111">
        <v>57013</v>
      </c>
      <c r="W111" t="s">
        <v>574</v>
      </c>
      <c r="X111" t="s">
        <v>181</v>
      </c>
      <c r="Y111" s="59">
        <v>0.78246314442559506</v>
      </c>
      <c r="Z111" s="59">
        <v>5.5846117616338562</v>
      </c>
      <c r="AA111" s="59">
        <v>2.6717042003626772</v>
      </c>
      <c r="AB111" s="59">
        <v>1.298877271433359</v>
      </c>
      <c r="AC111" s="59">
        <v>3.0974488177860589</v>
      </c>
      <c r="AD111" s="59">
        <v>3.150726142752609</v>
      </c>
      <c r="AE111" s="59">
        <v>1.991646803655454</v>
      </c>
      <c r="AF111" s="59">
        <v>3.924107873076975</v>
      </c>
      <c r="AG111" s="59">
        <v>28.801008295646369</v>
      </c>
      <c r="AH111" s="59">
        <v>53.524701210042217</v>
      </c>
      <c r="AI111" s="59">
        <v>56.2755829359023</v>
      </c>
      <c r="AJ111" s="59">
        <v>30.292677539190969</v>
      </c>
      <c r="AK111" s="59">
        <v>4.5659316202027456E-3</v>
      </c>
      <c r="AL111" s="59">
        <v>4.4748444796607828E-3</v>
      </c>
      <c r="AM111" s="59">
        <v>0.28571516114821383</v>
      </c>
      <c r="AN111" s="59">
        <v>1.464891827716662</v>
      </c>
      <c r="AO111" s="59">
        <v>2.1190905731749612</v>
      </c>
      <c r="AP111" s="59">
        <v>0.19222745796511539</v>
      </c>
      <c r="AQ111" s="59">
        <v>7.3547700540399807</v>
      </c>
      <c r="AR111" s="59">
        <v>1.6570855699865481</v>
      </c>
      <c r="AS111" s="59">
        <v>2.3937186041362208</v>
      </c>
      <c r="AT111" s="59">
        <v>4.2421501267131196</v>
      </c>
      <c r="AU111" s="59">
        <v>25</v>
      </c>
      <c r="AV111" s="59">
        <v>28</v>
      </c>
      <c r="AW111" s="59">
        <v>0</v>
      </c>
      <c r="BD111" s="59">
        <v>1.8615200009124819</v>
      </c>
      <c r="BE111" s="59">
        <v>2.1746291643390241</v>
      </c>
      <c r="BF111" s="59">
        <v>2.399444833647348</v>
      </c>
    </row>
    <row r="112" spans="1:69" x14ac:dyDescent="0.45">
      <c r="A112" s="58" t="s">
        <v>802</v>
      </c>
      <c r="B112" t="s">
        <v>803</v>
      </c>
      <c r="C112" t="s">
        <v>804</v>
      </c>
      <c r="D112" t="s">
        <v>805</v>
      </c>
      <c r="E112" t="s">
        <v>806</v>
      </c>
      <c r="F112" t="s">
        <v>807</v>
      </c>
      <c r="G112">
        <v>850</v>
      </c>
      <c r="H112">
        <v>93636</v>
      </c>
      <c r="W112" t="s">
        <v>220</v>
      </c>
      <c r="X112" t="s">
        <v>181</v>
      </c>
      <c r="Y112" s="59">
        <v>30.83517975767035</v>
      </c>
      <c r="Z112" s="59">
        <v>48.809611214971632</v>
      </c>
      <c r="AA112" s="59">
        <v>32.906990027371883</v>
      </c>
      <c r="AB112" s="59">
        <v>24.30011408623561</v>
      </c>
      <c r="AC112" s="59">
        <v>28.859405288659399</v>
      </c>
      <c r="AD112" s="59">
        <v>39.477185457457537</v>
      </c>
      <c r="AE112" s="59">
        <v>18.663794568676781</v>
      </c>
      <c r="AF112" s="59">
        <v>33.345047358667337</v>
      </c>
      <c r="AG112" s="59">
        <v>36.24750412309853</v>
      </c>
      <c r="AH112" s="59">
        <v>32.084486987055527</v>
      </c>
      <c r="AI112" s="59">
        <v>29.79603016261337</v>
      </c>
      <c r="AJ112" s="59">
        <v>29.79958355983208</v>
      </c>
      <c r="AK112" s="59">
        <v>21.059425060560049</v>
      </c>
      <c r="AL112" s="59">
        <v>45.186307737959062</v>
      </c>
      <c r="AM112" s="59">
        <v>91.079179171892136</v>
      </c>
      <c r="AN112" s="59">
        <v>63.281194180144098</v>
      </c>
      <c r="AO112" s="59">
        <v>19.237315941626221</v>
      </c>
      <c r="AP112" s="59">
        <v>50.845585788121817</v>
      </c>
      <c r="AQ112" s="59">
        <v>54.994492718989868</v>
      </c>
      <c r="AR112" s="59">
        <v>20.596975939127109</v>
      </c>
      <c r="AS112" s="59">
        <v>69.997300841966563</v>
      </c>
      <c r="AT112" s="59">
        <v>94.297762472821731</v>
      </c>
      <c r="AU112" s="59">
        <v>554</v>
      </c>
      <c r="AV112" s="59">
        <v>116</v>
      </c>
      <c r="AW112" s="59">
        <v>135</v>
      </c>
      <c r="AX112" s="59">
        <v>149.39070000000001</v>
      </c>
      <c r="AY112" s="59">
        <v>145.84870000000001</v>
      </c>
      <c r="AZ112" s="59">
        <v>114.7694</v>
      </c>
      <c r="BA112" s="59">
        <v>168.4888</v>
      </c>
      <c r="BB112" s="59">
        <v>149.1353</v>
      </c>
      <c r="BC112" s="59">
        <v>121.215</v>
      </c>
      <c r="BD112" s="59">
        <v>16.089721626855141</v>
      </c>
      <c r="BE112" s="59">
        <v>8.6267885566872362</v>
      </c>
      <c r="BF112" s="59">
        <v>13.92083288336932</v>
      </c>
    </row>
    <row r="113" spans="1:69" x14ac:dyDescent="0.45">
      <c r="A113" s="58" t="s">
        <v>808</v>
      </c>
      <c r="B113" t="s">
        <v>809</v>
      </c>
      <c r="C113" t="s">
        <v>810</v>
      </c>
      <c r="D113" t="s">
        <v>811</v>
      </c>
      <c r="E113" t="s">
        <v>812</v>
      </c>
      <c r="F113" t="s">
        <v>813</v>
      </c>
      <c r="G113">
        <v>844</v>
      </c>
      <c r="H113">
        <v>94293</v>
      </c>
      <c r="W113" t="s">
        <v>220</v>
      </c>
      <c r="X113" t="s">
        <v>181</v>
      </c>
      <c r="Y113" s="59">
        <v>90.911878789821998</v>
      </c>
      <c r="Z113" s="59">
        <v>104.3438017861662</v>
      </c>
      <c r="AA113" s="59">
        <v>104.0908439643127</v>
      </c>
      <c r="AB113" s="59">
        <v>55.016561301015692</v>
      </c>
      <c r="AC113" s="59">
        <v>66.625650334721769</v>
      </c>
      <c r="AD113" s="59">
        <v>92.064992205580069</v>
      </c>
      <c r="AE113" s="59">
        <v>83.464065506159713</v>
      </c>
      <c r="AF113" s="59">
        <v>123.81327839905831</v>
      </c>
      <c r="AG113" s="59">
        <v>116.0665133805982</v>
      </c>
      <c r="AH113" s="59">
        <v>117.2793075100773</v>
      </c>
      <c r="AI113" s="59">
        <v>116.1160525998162</v>
      </c>
      <c r="AJ113" s="59">
        <v>116.18114803360631</v>
      </c>
      <c r="AK113" s="59">
        <v>59.14913934277471</v>
      </c>
      <c r="AL113" s="59">
        <v>52.799753163786029</v>
      </c>
      <c r="AM113" s="59">
        <v>48.370254940137478</v>
      </c>
      <c r="AN113" s="59">
        <v>103.1460585583325</v>
      </c>
      <c r="AO113" s="59">
        <v>99.192209552676573</v>
      </c>
      <c r="AP113" s="59">
        <v>105.82805447657449</v>
      </c>
      <c r="AQ113" s="59">
        <v>132.39239887932391</v>
      </c>
      <c r="AR113" s="59">
        <v>59.315845965295217</v>
      </c>
      <c r="AS113" s="59">
        <v>78.664737801144298</v>
      </c>
      <c r="AT113" s="59">
        <v>137.35861942440729</v>
      </c>
      <c r="AU113" s="59">
        <v>521</v>
      </c>
      <c r="AV113" s="59">
        <v>139</v>
      </c>
      <c r="AW113" s="59">
        <v>259</v>
      </c>
      <c r="AX113" s="59">
        <v>112.81740000000001</v>
      </c>
      <c r="AY113" s="59">
        <v>118.0393</v>
      </c>
      <c r="AZ113" s="59">
        <v>132.548</v>
      </c>
      <c r="BA113" s="59">
        <v>110.9439</v>
      </c>
      <c r="BB113" s="59">
        <v>121.517</v>
      </c>
      <c r="BC113" s="59">
        <v>137.75800000000001</v>
      </c>
      <c r="BD113" s="59">
        <v>92.589225201496632</v>
      </c>
      <c r="BE113" s="59">
        <v>69.257611771827314</v>
      </c>
      <c r="BF113" s="59">
        <v>78.977977999657668</v>
      </c>
      <c r="BH113" s="59">
        <v>18.940000000000001</v>
      </c>
      <c r="BI113" s="59">
        <v>218.89</v>
      </c>
      <c r="BJ113" s="59">
        <v>198.36</v>
      </c>
      <c r="BL113" s="59">
        <v>23.26634942182076</v>
      </c>
      <c r="BM113" s="59">
        <v>208.5</v>
      </c>
      <c r="BN113" s="59">
        <v>259</v>
      </c>
      <c r="BO113" s="59">
        <v>285.5</v>
      </c>
      <c r="BP113" s="59">
        <v>298</v>
      </c>
      <c r="BQ113" s="59">
        <v>304</v>
      </c>
    </row>
    <row r="114" spans="1:69" x14ac:dyDescent="0.45">
      <c r="A114" s="58" t="s">
        <v>814</v>
      </c>
      <c r="B114" t="s">
        <v>815</v>
      </c>
      <c r="C114" t="s">
        <v>816</v>
      </c>
      <c r="D114" t="s">
        <v>817</v>
      </c>
      <c r="E114" t="s">
        <v>818</v>
      </c>
      <c r="F114" t="s">
        <v>819</v>
      </c>
      <c r="G114">
        <v>417</v>
      </c>
      <c r="H114">
        <v>46503</v>
      </c>
      <c r="W114" t="s">
        <v>220</v>
      </c>
      <c r="X114" t="s">
        <v>181</v>
      </c>
      <c r="AU114" s="59">
        <v>3</v>
      </c>
      <c r="AV114" s="59">
        <v>2</v>
      </c>
      <c r="AW114" s="59">
        <v>0</v>
      </c>
    </row>
    <row r="115" spans="1:69" x14ac:dyDescent="0.45">
      <c r="A115" s="58" t="s">
        <v>820</v>
      </c>
      <c r="B115" t="s">
        <v>821</v>
      </c>
      <c r="C115" t="s">
        <v>822</v>
      </c>
      <c r="D115" t="s">
        <v>823</v>
      </c>
      <c r="E115" t="s">
        <v>824</v>
      </c>
      <c r="F115" t="s">
        <v>825</v>
      </c>
      <c r="G115">
        <v>473</v>
      </c>
      <c r="H115">
        <v>52636</v>
      </c>
      <c r="W115" t="s">
        <v>220</v>
      </c>
      <c r="X115" t="s">
        <v>181</v>
      </c>
      <c r="AU115" s="59">
        <v>3</v>
      </c>
      <c r="AV115" s="59">
        <v>5</v>
      </c>
      <c r="AW115" s="59">
        <v>0</v>
      </c>
    </row>
    <row r="116" spans="1:69" x14ac:dyDescent="0.45">
      <c r="A116" s="58" t="s">
        <v>826</v>
      </c>
      <c r="B116" t="s">
        <v>827</v>
      </c>
      <c r="C116" t="s">
        <v>828</v>
      </c>
      <c r="D116" t="s">
        <v>829</v>
      </c>
      <c r="E116" t="s">
        <v>830</v>
      </c>
      <c r="F116" t="s">
        <v>831</v>
      </c>
      <c r="G116">
        <v>329</v>
      </c>
      <c r="H116">
        <v>35541</v>
      </c>
      <c r="W116" t="s">
        <v>574</v>
      </c>
      <c r="X116" t="s">
        <v>201</v>
      </c>
      <c r="Y116" s="59">
        <v>34.956767924545993</v>
      </c>
      <c r="Z116" s="59">
        <v>100.68025280936661</v>
      </c>
      <c r="AA116" s="59">
        <v>81.459414814449559</v>
      </c>
      <c r="AB116" s="59">
        <v>144.92946222023161</v>
      </c>
      <c r="AC116" s="59">
        <v>236.44774082881281</v>
      </c>
      <c r="AD116" s="59">
        <v>138.73728838673759</v>
      </c>
      <c r="AE116" s="59">
        <v>88.830523650805048</v>
      </c>
      <c r="AF116" s="59">
        <v>108.7398222568859</v>
      </c>
      <c r="AG116" s="59">
        <v>118.17113828766701</v>
      </c>
      <c r="AH116" s="59">
        <v>311.61850331099919</v>
      </c>
      <c r="AI116" s="59">
        <v>380.96916328807367</v>
      </c>
      <c r="AJ116" s="59">
        <v>656.13724672757223</v>
      </c>
      <c r="AK116" s="59">
        <v>308.25664333024559</v>
      </c>
      <c r="AL116" s="59">
        <v>257.99343495157672</v>
      </c>
      <c r="AM116" s="59">
        <v>51.983270921526078</v>
      </c>
      <c r="AN116" s="59">
        <v>61.531405261951427</v>
      </c>
      <c r="AO116" s="59">
        <v>27.334526504547359</v>
      </c>
      <c r="AP116" s="59">
        <v>88.67401149588963</v>
      </c>
      <c r="AQ116" s="59">
        <v>176.4396454536973</v>
      </c>
      <c r="AR116" s="59">
        <v>338.55267809273192</v>
      </c>
      <c r="AS116" s="59">
        <v>163.1186689535383</v>
      </c>
      <c r="AT116" s="59">
        <v>29.032932203757991</v>
      </c>
      <c r="AU116" s="59">
        <v>4</v>
      </c>
      <c r="AV116" s="59">
        <v>9</v>
      </c>
      <c r="AW116" s="59">
        <v>0</v>
      </c>
      <c r="AX116" s="59">
        <v>10.81894</v>
      </c>
      <c r="AY116" s="59">
        <v>14.506539999999999</v>
      </c>
      <c r="AZ116" s="59">
        <v>8.4750940000000003</v>
      </c>
      <c r="BA116" s="59">
        <v>9.3057909999999993</v>
      </c>
      <c r="BB116" s="59">
        <v>10.42327</v>
      </c>
      <c r="BC116" s="59">
        <v>11.11276</v>
      </c>
      <c r="BD116" s="59">
        <v>64.270356153007256</v>
      </c>
      <c r="BE116" s="59">
        <v>67.251559890459873</v>
      </c>
      <c r="BF116" s="59">
        <v>76.245594565819715</v>
      </c>
      <c r="BG116" s="59">
        <v>1225.9000000000001</v>
      </c>
      <c r="BH116" s="59">
        <v>1504.15</v>
      </c>
      <c r="BI116" s="59">
        <v>1536.64</v>
      </c>
      <c r="BJ116" s="59">
        <v>1422.99</v>
      </c>
      <c r="BK116" s="59">
        <v>1862.2502688628881</v>
      </c>
      <c r="BL116" s="59">
        <v>1482.7909804546091</v>
      </c>
      <c r="BM116" s="59">
        <v>1480</v>
      </c>
      <c r="BN116" s="59">
        <v>1320.5</v>
      </c>
      <c r="BO116" s="59">
        <v>557</v>
      </c>
      <c r="BP116" s="59">
        <v>177.5</v>
      </c>
      <c r="BQ116" s="59">
        <v>87.5</v>
      </c>
    </row>
    <row r="117" spans="1:69" x14ac:dyDescent="0.45">
      <c r="A117" s="58" t="s">
        <v>832</v>
      </c>
      <c r="B117" t="s">
        <v>833</v>
      </c>
      <c r="C117" t="s">
        <v>834</v>
      </c>
      <c r="D117" t="s">
        <v>835</v>
      </c>
      <c r="E117" t="s">
        <v>836</v>
      </c>
      <c r="F117" t="s">
        <v>837</v>
      </c>
      <c r="G117">
        <v>296</v>
      </c>
      <c r="H117">
        <v>30950</v>
      </c>
      <c r="W117" t="s">
        <v>574</v>
      </c>
      <c r="X117" t="s">
        <v>201</v>
      </c>
      <c r="Y117" s="59">
        <v>5038.3165629611567</v>
      </c>
      <c r="Z117" s="59">
        <v>20978.801338603618</v>
      </c>
      <c r="AA117" s="59">
        <v>19251.35569374335</v>
      </c>
      <c r="AB117" s="59">
        <v>13629.529995307519</v>
      </c>
      <c r="AC117" s="59">
        <v>22713.863607450301</v>
      </c>
      <c r="AD117" s="59">
        <v>17335.389101153829</v>
      </c>
      <c r="AE117" s="59">
        <v>18596.571409771459</v>
      </c>
      <c r="AF117" s="59">
        <v>26849.128449838379</v>
      </c>
      <c r="AG117" s="59">
        <v>15985.055287674561</v>
      </c>
      <c r="AH117" s="59">
        <v>20164.98667922998</v>
      </c>
      <c r="AI117" s="59">
        <v>20926.270013357309</v>
      </c>
      <c r="AJ117" s="59">
        <v>20437.441146428289</v>
      </c>
      <c r="AK117" s="59">
        <v>5864.9254619736394</v>
      </c>
      <c r="AL117" s="59">
        <v>6312.0763749795533</v>
      </c>
      <c r="AM117" s="59">
        <v>2968.9418416780991</v>
      </c>
      <c r="AN117" s="59">
        <v>5294.6551654590194</v>
      </c>
      <c r="AO117" s="59">
        <v>3650.918604321053</v>
      </c>
      <c r="AP117" s="59">
        <v>3592.3968869501509</v>
      </c>
      <c r="AQ117" s="59">
        <v>24566.93334663448</v>
      </c>
      <c r="AR117" s="59">
        <v>23418.061683829179</v>
      </c>
      <c r="AS117" s="59">
        <v>22036.6111456461</v>
      </c>
      <c r="AT117" s="59">
        <v>10738.75593257937</v>
      </c>
      <c r="AU117" s="59">
        <v>1714</v>
      </c>
      <c r="AV117" s="59">
        <v>780</v>
      </c>
      <c r="AW117" s="59">
        <v>1003</v>
      </c>
      <c r="AX117" s="59">
        <v>4449.0290000000005</v>
      </c>
      <c r="AY117" s="59">
        <v>4759.9480000000003</v>
      </c>
      <c r="AZ117" s="59">
        <v>4408.3869999999997</v>
      </c>
      <c r="BA117" s="59">
        <v>4149.1180000000004</v>
      </c>
      <c r="BB117" s="59">
        <v>4289.9849999999997</v>
      </c>
      <c r="BC117" s="59">
        <v>4371.0069999999996</v>
      </c>
      <c r="BD117" s="59">
        <v>2798.7830136743501</v>
      </c>
      <c r="BE117" s="59">
        <v>2376.3395610508328</v>
      </c>
      <c r="BF117" s="59">
        <v>2322.726765645692</v>
      </c>
      <c r="BG117" s="59">
        <v>4226.5200000000004</v>
      </c>
      <c r="BH117" s="59">
        <v>4349.22</v>
      </c>
      <c r="BI117" s="59">
        <v>7966.17</v>
      </c>
      <c r="BJ117" s="59">
        <v>7882.34</v>
      </c>
      <c r="BK117" s="59">
        <v>7890.2542859109089</v>
      </c>
      <c r="BL117" s="59">
        <v>10171.021390574489</v>
      </c>
      <c r="BM117" s="59">
        <v>7924</v>
      </c>
      <c r="BN117" s="59">
        <v>9751.5</v>
      </c>
      <c r="BO117" s="59">
        <v>9633</v>
      </c>
      <c r="BP117" s="59">
        <v>10241.5</v>
      </c>
      <c r="BQ117" s="59">
        <v>5558</v>
      </c>
    </row>
    <row r="118" spans="1:69" x14ac:dyDescent="0.45">
      <c r="A118" s="58" t="s">
        <v>838</v>
      </c>
      <c r="B118" t="s">
        <v>839</v>
      </c>
      <c r="C118" t="s">
        <v>840</v>
      </c>
      <c r="D118" t="s">
        <v>841</v>
      </c>
      <c r="E118" t="s">
        <v>842</v>
      </c>
      <c r="F118" t="s">
        <v>843</v>
      </c>
      <c r="G118">
        <v>239</v>
      </c>
      <c r="H118">
        <v>26094</v>
      </c>
      <c r="W118" t="s">
        <v>574</v>
      </c>
      <c r="X118" t="s">
        <v>181</v>
      </c>
      <c r="Y118" s="59">
        <v>107.7772173067175</v>
      </c>
      <c r="Z118" s="59">
        <v>74.766048785774885</v>
      </c>
      <c r="AA118" s="59">
        <v>129.37821552534439</v>
      </c>
      <c r="AB118" s="59">
        <v>52.122738073811497</v>
      </c>
      <c r="AC118" s="59">
        <v>83.488823085445745</v>
      </c>
      <c r="AD118" s="59">
        <v>79.967975738675875</v>
      </c>
      <c r="AE118" s="59">
        <v>86.011375152124657</v>
      </c>
      <c r="AF118" s="59">
        <v>97.613689730379207</v>
      </c>
      <c r="AG118" s="59">
        <v>95.99112253709356</v>
      </c>
      <c r="AH118" s="59">
        <v>59.15585021345909</v>
      </c>
      <c r="AI118" s="59">
        <v>54.633575194612597</v>
      </c>
      <c r="AJ118" s="59">
        <v>42.875224044102858</v>
      </c>
      <c r="AK118" s="59">
        <v>51.953069924227478</v>
      </c>
      <c r="AL118" s="59">
        <v>49.714277093964363</v>
      </c>
      <c r="AM118" s="59">
        <v>193.08785340942359</v>
      </c>
      <c r="AN118" s="59">
        <v>218.22331956032619</v>
      </c>
      <c r="AO118" s="59">
        <v>159.45516678954789</v>
      </c>
      <c r="AP118" s="59">
        <v>170.59904924914451</v>
      </c>
      <c r="AQ118" s="59">
        <v>88.705076251313017</v>
      </c>
      <c r="AR118" s="59">
        <v>63.381538448124658</v>
      </c>
      <c r="AS118" s="59">
        <v>94.988553238400186</v>
      </c>
      <c r="AT118" s="59">
        <v>141.20636318960069</v>
      </c>
      <c r="AU118" s="59">
        <v>647</v>
      </c>
      <c r="AV118" s="59">
        <v>218</v>
      </c>
      <c r="AW118" s="59">
        <v>199</v>
      </c>
      <c r="AX118" s="59">
        <v>369.0532</v>
      </c>
      <c r="AY118" s="59">
        <v>409.56700000000001</v>
      </c>
      <c r="AZ118" s="59">
        <v>515.21479999999997</v>
      </c>
      <c r="BA118" s="59">
        <v>437.04219999999998</v>
      </c>
      <c r="BB118" s="59">
        <v>501.43400000000003</v>
      </c>
      <c r="BC118" s="59">
        <v>506.36169999999998</v>
      </c>
    </row>
    <row r="119" spans="1:69" x14ac:dyDescent="0.45">
      <c r="A119" s="58" t="s">
        <v>844</v>
      </c>
      <c r="B119" t="s">
        <v>845</v>
      </c>
      <c r="C119" t="s">
        <v>846</v>
      </c>
      <c r="D119" t="s">
        <v>847</v>
      </c>
      <c r="E119" t="s">
        <v>848</v>
      </c>
      <c r="F119" t="s">
        <v>849</v>
      </c>
      <c r="G119">
        <v>493</v>
      </c>
      <c r="H119">
        <v>53741</v>
      </c>
      <c r="W119" t="s">
        <v>850</v>
      </c>
      <c r="X119" t="s">
        <v>851</v>
      </c>
      <c r="Y119" s="59">
        <v>4884.3603482975486</v>
      </c>
      <c r="Z119" s="59">
        <v>6584.3507414726246</v>
      </c>
      <c r="AA119" s="59">
        <v>6391.6970833741043</v>
      </c>
      <c r="AB119" s="59">
        <v>3449.1363739091798</v>
      </c>
      <c r="AC119" s="59">
        <v>4196.3944383550352</v>
      </c>
      <c r="AD119" s="59">
        <v>4308.5834721261881</v>
      </c>
      <c r="AE119" s="59">
        <v>4795.4071310695381</v>
      </c>
      <c r="AF119" s="59">
        <v>3737.1321459224741</v>
      </c>
      <c r="AG119" s="59">
        <v>3278.6417196011462</v>
      </c>
      <c r="AH119" s="59">
        <v>2881.144542294368</v>
      </c>
      <c r="AI119" s="59">
        <v>2593.2406225829909</v>
      </c>
      <c r="AJ119" s="59">
        <v>2501.389197505614</v>
      </c>
      <c r="AK119" s="59">
        <v>3002.2955678084459</v>
      </c>
      <c r="AL119" s="59">
        <v>3266.296133653108</v>
      </c>
      <c r="AM119" s="59">
        <v>5240.0652619014227</v>
      </c>
      <c r="AN119" s="59">
        <v>5278.2261037358194</v>
      </c>
      <c r="AO119" s="59">
        <v>5327.083585558431</v>
      </c>
      <c r="AP119" s="59">
        <v>5211.8706071621054</v>
      </c>
      <c r="AQ119" s="59">
        <v>4831.4986960757396</v>
      </c>
      <c r="AR119" s="59">
        <v>4373.6310106666133</v>
      </c>
      <c r="AS119" s="59">
        <v>4628.2342728498134</v>
      </c>
      <c r="AT119" s="59">
        <v>5377.5894329685489</v>
      </c>
      <c r="AU119" s="59">
        <v>8768</v>
      </c>
      <c r="AV119" s="59">
        <v>3141</v>
      </c>
      <c r="AW119" s="59">
        <v>4722</v>
      </c>
      <c r="AX119" s="59">
        <v>16461.89</v>
      </c>
      <c r="AY119" s="59">
        <v>17382.86</v>
      </c>
      <c r="AZ119" s="59">
        <v>20498.22</v>
      </c>
      <c r="BA119" s="59">
        <v>16594.43</v>
      </c>
      <c r="BB119" s="59">
        <v>17865.02</v>
      </c>
      <c r="BC119" s="59">
        <v>20153.240000000002</v>
      </c>
      <c r="BD119" s="59">
        <v>373.66229386058512</v>
      </c>
      <c r="BE119" s="59">
        <v>334.36592663747098</v>
      </c>
      <c r="BF119" s="59">
        <v>446.46707409506922</v>
      </c>
      <c r="BG119" s="59">
        <v>175.56</v>
      </c>
      <c r="BH119" s="59">
        <v>75.31</v>
      </c>
      <c r="BI119" s="59">
        <v>179.85</v>
      </c>
      <c r="BJ119" s="59">
        <v>122.31</v>
      </c>
      <c r="BK119" s="59">
        <v>388.90302666784152</v>
      </c>
      <c r="BL119" s="59">
        <v>154.4967237922659</v>
      </c>
      <c r="BM119" s="59">
        <v>151</v>
      </c>
      <c r="BN119" s="59">
        <v>184</v>
      </c>
      <c r="BO119" s="59">
        <v>216</v>
      </c>
      <c r="BP119" s="59">
        <v>251</v>
      </c>
      <c r="BQ119" s="59">
        <v>242.5</v>
      </c>
    </row>
    <row r="120" spans="1:69" x14ac:dyDescent="0.45">
      <c r="A120" s="58" t="s">
        <v>852</v>
      </c>
      <c r="B120" t="s">
        <v>853</v>
      </c>
      <c r="C120" t="s">
        <v>854</v>
      </c>
      <c r="D120" t="s">
        <v>855</v>
      </c>
      <c r="E120" t="s">
        <v>856</v>
      </c>
      <c r="F120" t="s">
        <v>857</v>
      </c>
      <c r="G120">
        <v>362</v>
      </c>
      <c r="H120">
        <v>39333</v>
      </c>
      <c r="W120" t="s">
        <v>850</v>
      </c>
      <c r="X120" t="s">
        <v>851</v>
      </c>
      <c r="Y120" s="59">
        <v>24017.447325120502</v>
      </c>
      <c r="Z120" s="59">
        <v>15900.637818727821</v>
      </c>
      <c r="AA120" s="59">
        <v>66033.905958538948</v>
      </c>
      <c r="AB120" s="59">
        <v>20980.3698077956</v>
      </c>
      <c r="AC120" s="59">
        <v>34911.121901817467</v>
      </c>
      <c r="AD120" s="59">
        <v>42433.755294554983</v>
      </c>
      <c r="AE120" s="59">
        <v>36613.121851115677</v>
      </c>
      <c r="AF120" s="59">
        <v>27426.53912850839</v>
      </c>
      <c r="AG120" s="59">
        <v>44749.770491452233</v>
      </c>
      <c r="AH120" s="59">
        <v>45283.088062690811</v>
      </c>
      <c r="AI120" s="59">
        <v>33812.033453112883</v>
      </c>
      <c r="AJ120" s="59">
        <v>25176.8571553578</v>
      </c>
      <c r="AK120" s="59">
        <v>8105.7978543833106</v>
      </c>
      <c r="AL120" s="59">
        <v>8718.2392908840393</v>
      </c>
      <c r="AM120" s="59">
        <v>11332.50641554317</v>
      </c>
      <c r="AN120" s="59">
        <v>8628.5615313425733</v>
      </c>
      <c r="AO120" s="59">
        <v>12146.327829884931</v>
      </c>
      <c r="AP120" s="59">
        <v>23154.638007578538</v>
      </c>
      <c r="AQ120" s="59">
        <v>30964.357960054978</v>
      </c>
      <c r="AR120" s="59">
        <v>19739.1587324389</v>
      </c>
      <c r="AS120" s="59">
        <v>28642.752636069199</v>
      </c>
      <c r="AT120" s="59">
        <v>27043.01900369364</v>
      </c>
      <c r="AU120" s="59">
        <v>88988</v>
      </c>
      <c r="AV120" s="59">
        <v>71798</v>
      </c>
      <c r="AW120" s="59">
        <v>63340</v>
      </c>
      <c r="AX120" s="59">
        <v>57528.21</v>
      </c>
      <c r="AY120" s="59">
        <v>52552.2</v>
      </c>
      <c r="AZ120" s="59">
        <v>40566.17</v>
      </c>
      <c r="BA120" s="59">
        <v>51640.04</v>
      </c>
      <c r="BB120" s="59">
        <v>46995.25</v>
      </c>
      <c r="BC120" s="59">
        <v>38585.230000000003</v>
      </c>
      <c r="BD120" s="59">
        <v>3851.7998487430059</v>
      </c>
      <c r="BE120" s="59">
        <v>2620.8385012606209</v>
      </c>
      <c r="BF120" s="59">
        <v>4068.698542919798</v>
      </c>
      <c r="BG120" s="59">
        <v>2417.56</v>
      </c>
      <c r="BH120" s="59">
        <v>3047.21</v>
      </c>
      <c r="BI120" s="59">
        <v>1578.6</v>
      </c>
      <c r="BJ120" s="59">
        <v>2074.9699999999998</v>
      </c>
      <c r="BK120" s="59">
        <v>927.3855456423978</v>
      </c>
      <c r="BL120" s="59">
        <v>1822.5980546681451</v>
      </c>
      <c r="BM120" s="59">
        <v>1827</v>
      </c>
      <c r="BN120" s="59">
        <v>3442.5</v>
      </c>
      <c r="BO120" s="59">
        <v>3513.5</v>
      </c>
      <c r="BP120" s="59">
        <v>3429</v>
      </c>
      <c r="BQ120" s="59">
        <v>1176.5</v>
      </c>
    </row>
    <row r="121" spans="1:69" x14ac:dyDescent="0.45">
      <c r="A121" s="58" t="s">
        <v>858</v>
      </c>
      <c r="B121" t="s">
        <v>859</v>
      </c>
      <c r="C121" t="s">
        <v>860</v>
      </c>
      <c r="D121" t="s">
        <v>861</v>
      </c>
      <c r="E121" t="s">
        <v>862</v>
      </c>
      <c r="F121" t="s">
        <v>863</v>
      </c>
      <c r="G121">
        <v>351</v>
      </c>
      <c r="H121">
        <v>38922</v>
      </c>
      <c r="W121" t="s">
        <v>850</v>
      </c>
      <c r="X121" t="s">
        <v>851</v>
      </c>
      <c r="AU121" s="59">
        <v>62</v>
      </c>
      <c r="AV121" s="59">
        <v>40</v>
      </c>
      <c r="AW121" s="59">
        <v>40</v>
      </c>
    </row>
    <row r="122" spans="1:69" x14ac:dyDescent="0.45">
      <c r="A122" s="58" t="s">
        <v>864</v>
      </c>
      <c r="B122" t="s">
        <v>865</v>
      </c>
      <c r="C122" t="s">
        <v>866</v>
      </c>
      <c r="D122" t="s">
        <v>867</v>
      </c>
      <c r="E122" t="s">
        <v>868</v>
      </c>
      <c r="F122" t="s">
        <v>869</v>
      </c>
      <c r="G122">
        <v>551</v>
      </c>
      <c r="H122">
        <v>59443</v>
      </c>
      <c r="W122" t="s">
        <v>220</v>
      </c>
      <c r="X122" t="s">
        <v>181</v>
      </c>
      <c r="Y122" s="59">
        <v>7.8937434644371432E-2</v>
      </c>
      <c r="Z122" s="59">
        <v>0.7164456774399488</v>
      </c>
      <c r="AA122" s="59">
        <v>0.50636694420215811</v>
      </c>
      <c r="AB122" s="59">
        <v>0.32227740159049212</v>
      </c>
      <c r="AC122" s="59">
        <v>4.573068551701651E-3</v>
      </c>
      <c r="AD122" s="59">
        <v>0.77648510974408658</v>
      </c>
      <c r="AE122" s="59">
        <v>0.15225227945166639</v>
      </c>
      <c r="AF122" s="59">
        <v>0.28303455568324398</v>
      </c>
      <c r="AG122" s="59">
        <v>13.02513884999204</v>
      </c>
      <c r="AH122" s="59">
        <v>31.227138381615699</v>
      </c>
      <c r="AI122" s="59">
        <v>4.9488768109165848</v>
      </c>
      <c r="AJ122" s="59">
        <v>9.7618565074859553E-2</v>
      </c>
      <c r="AK122" s="59">
        <v>2.9101695491129298E-3</v>
      </c>
      <c r="AL122" s="59">
        <v>2.8858130406954939E-3</v>
      </c>
      <c r="AM122" s="59">
        <v>5.1016376338670361E-3</v>
      </c>
      <c r="AN122" s="59">
        <v>5.4893300520013934E-3</v>
      </c>
      <c r="AO122" s="59">
        <v>0.2336209011686344</v>
      </c>
      <c r="AP122" s="59">
        <v>0.22906544155037659</v>
      </c>
      <c r="AQ122" s="59">
        <v>0.26673958450797719</v>
      </c>
      <c r="AR122" s="59">
        <v>0.106449757839189</v>
      </c>
      <c r="AS122" s="59">
        <v>1.1828183524410221</v>
      </c>
      <c r="AT122" s="59">
        <v>0.66819043329766736</v>
      </c>
      <c r="AU122" s="59">
        <v>17</v>
      </c>
      <c r="AV122" s="59">
        <v>4</v>
      </c>
      <c r="AW122" s="59">
        <v>0</v>
      </c>
      <c r="BD122" s="59">
        <v>823.7446128828899</v>
      </c>
      <c r="BE122" s="59">
        <v>696.23546095597806</v>
      </c>
      <c r="BF122" s="59">
        <v>734.0146049183295</v>
      </c>
      <c r="BI122" s="59">
        <v>50.36</v>
      </c>
      <c r="BJ122" s="59">
        <v>88</v>
      </c>
      <c r="BK122" s="59">
        <v>179.4190767716031</v>
      </c>
      <c r="BL122" s="59">
        <v>293.46826161507653</v>
      </c>
      <c r="BM122" s="59">
        <v>69</v>
      </c>
    </row>
    <row r="123" spans="1:69" x14ac:dyDescent="0.45">
      <c r="A123" s="58" t="s">
        <v>870</v>
      </c>
      <c r="B123" t="s">
        <v>871</v>
      </c>
      <c r="C123" t="s">
        <v>872</v>
      </c>
      <c r="D123" t="s">
        <v>873</v>
      </c>
      <c r="E123" t="s">
        <v>874</v>
      </c>
      <c r="F123" t="s">
        <v>875</v>
      </c>
      <c r="G123">
        <v>446</v>
      </c>
      <c r="H123">
        <v>49912</v>
      </c>
      <c r="I123" t="s">
        <v>527</v>
      </c>
      <c r="J123" t="s">
        <v>571</v>
      </c>
      <c r="K123" t="s">
        <v>600</v>
      </c>
      <c r="L123" t="s">
        <v>876</v>
      </c>
      <c r="M123">
        <v>1</v>
      </c>
      <c r="N123">
        <v>1</v>
      </c>
      <c r="O123">
        <v>1</v>
      </c>
      <c r="Q123">
        <v>1</v>
      </c>
      <c r="R123">
        <v>2</v>
      </c>
      <c r="S123">
        <v>3</v>
      </c>
      <c r="T123" t="s">
        <v>573</v>
      </c>
      <c r="U123">
        <v>47</v>
      </c>
      <c r="V123">
        <v>63</v>
      </c>
      <c r="W123" t="s">
        <v>850</v>
      </c>
      <c r="X123" t="s">
        <v>851</v>
      </c>
      <c r="Y123" s="59">
        <v>902.77157693761853</v>
      </c>
      <c r="Z123" s="59">
        <v>2584.6545607277299</v>
      </c>
      <c r="AA123" s="59">
        <v>3675.1569973921819</v>
      </c>
      <c r="AB123" s="59">
        <v>1031.922736561027</v>
      </c>
      <c r="AC123" s="59">
        <v>2084.0136525688581</v>
      </c>
      <c r="AD123" s="59">
        <v>3312.1946977202601</v>
      </c>
      <c r="AE123" s="59">
        <v>1670.509970684169</v>
      </c>
      <c r="AF123" s="59">
        <v>1206.366212918841</v>
      </c>
      <c r="AG123" s="59">
        <v>2979.288819554848</v>
      </c>
      <c r="AH123" s="59">
        <v>5791.1862184604452</v>
      </c>
      <c r="AI123" s="59">
        <v>3176.2863423342128</v>
      </c>
      <c r="AJ123" s="59">
        <v>2391.8772332392359</v>
      </c>
      <c r="AK123" s="59">
        <v>175.93426919760191</v>
      </c>
      <c r="AL123" s="59">
        <v>226.52914023148989</v>
      </c>
      <c r="AM123" s="59">
        <v>528.93506661018705</v>
      </c>
      <c r="AN123" s="59">
        <v>495.09708086162652</v>
      </c>
      <c r="AO123" s="59">
        <v>497.66305885871702</v>
      </c>
      <c r="AP123" s="59">
        <v>481.68841911753168</v>
      </c>
      <c r="AQ123" s="59">
        <v>1993.4178020337399</v>
      </c>
      <c r="AR123" s="59">
        <v>1159.0723316677161</v>
      </c>
      <c r="AS123" s="59">
        <v>1519.157700403046</v>
      </c>
      <c r="AT123" s="59">
        <v>1192.6612749370961</v>
      </c>
      <c r="AU123" s="59">
        <v>100</v>
      </c>
      <c r="AV123" s="59">
        <v>314</v>
      </c>
      <c r="AW123" s="59">
        <v>13</v>
      </c>
      <c r="AX123" s="59">
        <v>192.0181</v>
      </c>
      <c r="AY123" s="59">
        <v>211.7808</v>
      </c>
      <c r="AZ123" s="59">
        <v>538.59450000000004</v>
      </c>
      <c r="BA123" s="59">
        <v>184.34800000000001</v>
      </c>
      <c r="BB123" s="59">
        <v>209.4325</v>
      </c>
      <c r="BC123" s="59">
        <v>624.38699999999994</v>
      </c>
      <c r="BD123" s="59">
        <v>195.68931318164499</v>
      </c>
      <c r="BE123" s="59">
        <v>171.26432430377261</v>
      </c>
      <c r="BF123" s="59">
        <v>215.73345850998319</v>
      </c>
      <c r="BG123" s="59">
        <v>824.03</v>
      </c>
      <c r="BH123" s="59">
        <v>410.22</v>
      </c>
      <c r="BI123" s="59">
        <v>176.95</v>
      </c>
      <c r="BJ123" s="59">
        <v>234.53</v>
      </c>
      <c r="BK123" s="59">
        <v>157.09317355341719</v>
      </c>
      <c r="BL123" s="59">
        <v>108.1681157330263</v>
      </c>
      <c r="BM123" s="59">
        <v>206</v>
      </c>
      <c r="BN123" s="59">
        <v>331.5</v>
      </c>
      <c r="BO123" s="59">
        <v>404</v>
      </c>
      <c r="BP123" s="59">
        <v>250.5</v>
      </c>
      <c r="BQ123" s="59">
        <v>65.5</v>
      </c>
    </row>
    <row r="124" spans="1:69" x14ac:dyDescent="0.45">
      <c r="A124" s="58" t="s">
        <v>877</v>
      </c>
      <c r="B124" t="s">
        <v>878</v>
      </c>
      <c r="C124" t="s">
        <v>879</v>
      </c>
      <c r="D124" t="s">
        <v>880</v>
      </c>
      <c r="E124" t="s">
        <v>881</v>
      </c>
      <c r="F124" t="s">
        <v>882</v>
      </c>
      <c r="G124">
        <v>467</v>
      </c>
      <c r="H124">
        <v>52551</v>
      </c>
      <c r="W124" t="s">
        <v>251</v>
      </c>
      <c r="X124" t="s">
        <v>188</v>
      </c>
      <c r="Y124" s="59">
        <v>66.250088175863326</v>
      </c>
      <c r="Z124" s="59">
        <v>134.11645262806081</v>
      </c>
      <c r="AA124" s="59">
        <v>87.971065625368965</v>
      </c>
      <c r="AB124" s="59">
        <v>50.54078597599807</v>
      </c>
      <c r="AC124" s="59">
        <v>75.109278797306146</v>
      </c>
      <c r="AD124" s="59">
        <v>67.868565136725394</v>
      </c>
      <c r="AE124" s="59">
        <v>76.783332049633671</v>
      </c>
      <c r="AF124" s="59">
        <v>58.543050384046531</v>
      </c>
      <c r="AG124" s="59">
        <v>97.958141475376507</v>
      </c>
      <c r="AH124" s="59">
        <v>74.089700053122641</v>
      </c>
      <c r="AI124" s="59">
        <v>58.403295522529589</v>
      </c>
      <c r="AJ124" s="59">
        <v>58.601173587365878</v>
      </c>
      <c r="AK124" s="59">
        <v>24.886654522078562</v>
      </c>
      <c r="AL124" s="59">
        <v>25.01715522269599</v>
      </c>
      <c r="AM124" s="59">
        <v>50.407265043160884</v>
      </c>
      <c r="AN124" s="59">
        <v>105.85413812791499</v>
      </c>
      <c r="AO124" s="59">
        <v>46.310477144547512</v>
      </c>
      <c r="AP124" s="59">
        <v>73.942875038282921</v>
      </c>
      <c r="AQ124" s="59">
        <v>75.119364691518399</v>
      </c>
      <c r="AR124" s="59">
        <v>46.059810128418853</v>
      </c>
      <c r="AS124" s="59">
        <v>65.896542800620068</v>
      </c>
      <c r="AT124" s="59">
        <v>78.559623251177712</v>
      </c>
      <c r="AU124" s="59">
        <v>840</v>
      </c>
      <c r="AV124" s="59">
        <v>290</v>
      </c>
      <c r="AW124" s="59">
        <v>343</v>
      </c>
      <c r="AX124" s="59">
        <v>298.92570000000001</v>
      </c>
      <c r="AY124" s="59">
        <v>283.58569999999997</v>
      </c>
      <c r="AZ124" s="59">
        <v>324.04140000000001</v>
      </c>
      <c r="BA124" s="59">
        <v>456.75689999999997</v>
      </c>
      <c r="BB124" s="59">
        <v>385.3134</v>
      </c>
      <c r="BC124" s="59">
        <v>327.82740000000001</v>
      </c>
      <c r="BD124" s="59">
        <v>47.315776221237911</v>
      </c>
      <c r="BE124" s="59">
        <v>52.509982202641559</v>
      </c>
      <c r="BF124" s="59">
        <v>66.125312153356148</v>
      </c>
      <c r="BI124" s="59">
        <v>9.83</v>
      </c>
      <c r="BJ124" s="59">
        <v>52.34</v>
      </c>
      <c r="BK124" s="59">
        <v>44.854769192900768</v>
      </c>
      <c r="BL124" s="59">
        <v>46.328608059239578</v>
      </c>
      <c r="BM124" s="59">
        <v>31</v>
      </c>
      <c r="BN124" s="59">
        <v>40</v>
      </c>
      <c r="BO124" s="59">
        <v>53</v>
      </c>
      <c r="BP124" s="59">
        <v>51.5</v>
      </c>
      <c r="BQ124" s="59">
        <v>53</v>
      </c>
    </row>
    <row r="125" spans="1:69" x14ac:dyDescent="0.45">
      <c r="A125" s="58" t="s">
        <v>883</v>
      </c>
      <c r="B125" t="s">
        <v>884</v>
      </c>
      <c r="C125" t="s">
        <v>885</v>
      </c>
      <c r="D125" t="s">
        <v>886</v>
      </c>
      <c r="E125" t="s">
        <v>887</v>
      </c>
      <c r="F125" t="s">
        <v>888</v>
      </c>
      <c r="G125">
        <v>243</v>
      </c>
      <c r="H125">
        <v>27099</v>
      </c>
      <c r="X125" t="s">
        <v>188</v>
      </c>
      <c r="Y125" s="59">
        <v>14.56155322992328</v>
      </c>
      <c r="Z125" s="59">
        <v>35.181868244844658</v>
      </c>
      <c r="AA125" s="59">
        <v>29.586045748337241</v>
      </c>
      <c r="AB125" s="59">
        <v>13.0981738714708</v>
      </c>
      <c r="AC125" s="59">
        <v>20.85157968926227</v>
      </c>
      <c r="AD125" s="59">
        <v>22.525324021897671</v>
      </c>
      <c r="AE125" s="59">
        <v>13.33836792804866</v>
      </c>
      <c r="AF125" s="59">
        <v>13.93762312753141</v>
      </c>
      <c r="AG125" s="59">
        <v>8.6564156810019597</v>
      </c>
      <c r="AH125" s="59">
        <v>8.3462008224562023</v>
      </c>
      <c r="AI125" s="59">
        <v>7.6723838196154341</v>
      </c>
      <c r="AJ125" s="59">
        <v>5.2805999553681788</v>
      </c>
      <c r="AK125" s="59">
        <v>0.35601060206449192</v>
      </c>
      <c r="AL125" s="59">
        <v>2.6583087770970439</v>
      </c>
      <c r="AM125" s="59">
        <v>14.237859896045441</v>
      </c>
      <c r="AN125" s="59">
        <v>28.393600796315749</v>
      </c>
      <c r="AO125" s="59">
        <v>7.5169960997791234</v>
      </c>
      <c r="AP125" s="59">
        <v>15.459366583788841</v>
      </c>
      <c r="AQ125" s="59">
        <v>14.85384311442588</v>
      </c>
      <c r="AR125" s="59">
        <v>7.6927279862723754</v>
      </c>
      <c r="AS125" s="59">
        <v>13.440689844789221</v>
      </c>
      <c r="AT125" s="59">
        <v>14.61560174081615</v>
      </c>
      <c r="AU125" s="59">
        <v>988</v>
      </c>
      <c r="AV125" s="59">
        <v>516</v>
      </c>
      <c r="AW125" s="59">
        <v>642</v>
      </c>
      <c r="BD125" s="59">
        <v>0</v>
      </c>
      <c r="BE125" s="59">
        <v>3.7312857522151561</v>
      </c>
      <c r="BF125" s="59">
        <v>2.3678128982712998</v>
      </c>
    </row>
    <row r="126" spans="1:69" x14ac:dyDescent="0.45">
      <c r="A126" s="58" t="s">
        <v>889</v>
      </c>
      <c r="B126" t="s">
        <v>890</v>
      </c>
      <c r="C126" t="s">
        <v>891</v>
      </c>
      <c r="D126" t="s">
        <v>892</v>
      </c>
      <c r="E126" t="s">
        <v>893</v>
      </c>
      <c r="F126" t="s">
        <v>894</v>
      </c>
      <c r="G126">
        <v>184</v>
      </c>
      <c r="H126">
        <v>20573</v>
      </c>
      <c r="X126" t="s">
        <v>188</v>
      </c>
      <c r="AU126" s="59">
        <v>14</v>
      </c>
      <c r="AV126" s="59">
        <v>2</v>
      </c>
      <c r="AW126" s="59">
        <v>0</v>
      </c>
    </row>
    <row r="127" spans="1:69" x14ac:dyDescent="0.45">
      <c r="A127" s="58" t="s">
        <v>895</v>
      </c>
      <c r="B127" t="s">
        <v>896</v>
      </c>
      <c r="C127" t="s">
        <v>897</v>
      </c>
      <c r="D127" t="s">
        <v>898</v>
      </c>
      <c r="E127" t="s">
        <v>899</v>
      </c>
      <c r="F127" t="s">
        <v>900</v>
      </c>
      <c r="G127">
        <v>720</v>
      </c>
      <c r="H127">
        <v>81990</v>
      </c>
      <c r="X127" t="s">
        <v>188</v>
      </c>
      <c r="Y127" s="59">
        <v>30.65398248174284</v>
      </c>
      <c r="Z127" s="59">
        <v>118.7526179065667</v>
      </c>
      <c r="AA127" s="59">
        <v>56.514200929043731</v>
      </c>
      <c r="AB127" s="59">
        <v>32.32339285050476</v>
      </c>
      <c r="AC127" s="59">
        <v>29.502781642628179</v>
      </c>
      <c r="AD127" s="59">
        <v>46.935185260981541</v>
      </c>
      <c r="AE127" s="59">
        <v>35.792056404089152</v>
      </c>
      <c r="AF127" s="59">
        <v>29.533428392205</v>
      </c>
      <c r="AG127" s="59">
        <v>52.763920873572857</v>
      </c>
      <c r="AH127" s="59">
        <v>39.098498690894303</v>
      </c>
      <c r="AI127" s="59">
        <v>43.250697481067391</v>
      </c>
      <c r="AJ127" s="59">
        <v>42.250598862351559</v>
      </c>
      <c r="AK127" s="59">
        <v>26.306731271342208</v>
      </c>
      <c r="AL127" s="59">
        <v>11.317100518742579</v>
      </c>
      <c r="AM127" s="59">
        <v>31.61015669022941</v>
      </c>
      <c r="AN127" s="59">
        <v>29.249016913492301</v>
      </c>
      <c r="AO127" s="59">
        <v>28.63828387410037</v>
      </c>
      <c r="AP127" s="59">
        <v>37.627255968381753</v>
      </c>
      <c r="AQ127" s="59">
        <v>24.514971404029328</v>
      </c>
      <c r="AR127" s="59">
        <v>30.449650711872859</v>
      </c>
      <c r="AS127" s="59">
        <v>29.80061346491954</v>
      </c>
      <c r="AT127" s="59">
        <v>35.583366351496217</v>
      </c>
      <c r="AU127" s="59">
        <v>551</v>
      </c>
      <c r="AV127" s="59">
        <v>126</v>
      </c>
      <c r="AW127" s="59">
        <v>322</v>
      </c>
      <c r="AX127" s="59">
        <v>132.2774</v>
      </c>
      <c r="AY127" s="59">
        <v>142.00810000000001</v>
      </c>
      <c r="BA127" s="59">
        <v>135.8185</v>
      </c>
      <c r="BB127" s="59">
        <v>129.82650000000001</v>
      </c>
      <c r="BC127" s="59">
        <v>112.57550000000001</v>
      </c>
      <c r="BD127" s="59">
        <v>9.8591361951338996</v>
      </c>
      <c r="BE127" s="59">
        <v>11.70238172135852</v>
      </c>
      <c r="BF127" s="59">
        <v>9.4846516603259925</v>
      </c>
      <c r="BG127" s="59">
        <v>69.41</v>
      </c>
      <c r="BH127" s="59">
        <v>99.39</v>
      </c>
      <c r="BI127" s="59">
        <v>21.02</v>
      </c>
      <c r="BJ127" s="59">
        <v>32.44</v>
      </c>
      <c r="BK127" s="59">
        <v>29.835525209757531</v>
      </c>
      <c r="BL127" s="59">
        <v>61.839507673786748</v>
      </c>
      <c r="BM127" s="59">
        <v>26.5</v>
      </c>
      <c r="BN127" s="59">
        <v>36</v>
      </c>
      <c r="BO127" s="59">
        <v>42</v>
      </c>
      <c r="BP127" s="59">
        <v>40</v>
      </c>
      <c r="BQ127" s="59">
        <v>47</v>
      </c>
    </row>
    <row r="128" spans="1:69" x14ac:dyDescent="0.45">
      <c r="A128" s="58" t="s">
        <v>901</v>
      </c>
      <c r="B128" t="s">
        <v>902</v>
      </c>
      <c r="C128" t="s">
        <v>903</v>
      </c>
      <c r="D128" t="s">
        <v>904</v>
      </c>
      <c r="E128" t="s">
        <v>905</v>
      </c>
      <c r="F128" t="s">
        <v>906</v>
      </c>
      <c r="G128">
        <v>360</v>
      </c>
      <c r="H128">
        <v>38590</v>
      </c>
      <c r="X128" t="s">
        <v>188</v>
      </c>
      <c r="AU128" s="59">
        <v>265</v>
      </c>
      <c r="AV128" s="59">
        <v>129</v>
      </c>
      <c r="AW128" s="59">
        <v>177</v>
      </c>
      <c r="AX128" s="59">
        <v>296.56229999999999</v>
      </c>
      <c r="AY128" s="59">
        <v>298.21069999999997</v>
      </c>
      <c r="AZ128" s="59">
        <v>317.23630000000003</v>
      </c>
      <c r="BA128" s="59">
        <v>367.23669999999998</v>
      </c>
      <c r="BB128" s="59">
        <v>348.42009999999999</v>
      </c>
    </row>
    <row r="129" spans="1:69" x14ac:dyDescent="0.45">
      <c r="A129" s="58" t="s">
        <v>907</v>
      </c>
      <c r="B129" t="s">
        <v>908</v>
      </c>
      <c r="C129" t="s">
        <v>909</v>
      </c>
      <c r="D129" t="s">
        <v>910</v>
      </c>
      <c r="E129" t="s">
        <v>911</v>
      </c>
      <c r="F129" t="s">
        <v>912</v>
      </c>
      <c r="G129">
        <v>343</v>
      </c>
      <c r="H129">
        <v>37094</v>
      </c>
      <c r="X129" t="s">
        <v>188</v>
      </c>
      <c r="AU129" s="59">
        <v>243</v>
      </c>
      <c r="AV129" s="59">
        <v>96</v>
      </c>
      <c r="AW129" s="59">
        <v>226</v>
      </c>
      <c r="BD129" s="59">
        <v>29.397576823813239</v>
      </c>
      <c r="BE129" s="59">
        <v>25.7633295614846</v>
      </c>
      <c r="BF129" s="59">
        <v>21.458201373671631</v>
      </c>
    </row>
    <row r="130" spans="1:69" x14ac:dyDescent="0.45">
      <c r="A130" s="58" t="s">
        <v>913</v>
      </c>
      <c r="B130" t="s">
        <v>914</v>
      </c>
      <c r="C130" t="s">
        <v>915</v>
      </c>
      <c r="D130" t="s">
        <v>916</v>
      </c>
      <c r="E130" t="s">
        <v>917</v>
      </c>
      <c r="F130" t="s">
        <v>918</v>
      </c>
      <c r="G130">
        <v>311</v>
      </c>
      <c r="H130">
        <v>34365</v>
      </c>
      <c r="W130" t="s">
        <v>251</v>
      </c>
      <c r="X130" t="s">
        <v>188</v>
      </c>
      <c r="AU130" s="59">
        <v>82</v>
      </c>
      <c r="AV130" s="59">
        <v>28</v>
      </c>
      <c r="AW130" s="59">
        <v>56</v>
      </c>
      <c r="BD130" s="59">
        <v>6.8836046383390723</v>
      </c>
      <c r="BE130" s="59">
        <v>6.5743497031350682</v>
      </c>
      <c r="BF130" s="59">
        <v>12.04665073895907</v>
      </c>
      <c r="BL130" s="59">
        <v>77.14631650393197</v>
      </c>
    </row>
    <row r="131" spans="1:69" x14ac:dyDescent="0.45">
      <c r="A131" s="58" t="s">
        <v>919</v>
      </c>
      <c r="B131" t="s">
        <v>920</v>
      </c>
      <c r="C131" t="s">
        <v>921</v>
      </c>
      <c r="D131" t="s">
        <v>922</v>
      </c>
      <c r="E131" t="s">
        <v>923</v>
      </c>
      <c r="F131" t="s">
        <v>924</v>
      </c>
      <c r="G131">
        <v>32</v>
      </c>
      <c r="H131">
        <v>3206</v>
      </c>
      <c r="X131" t="s">
        <v>188</v>
      </c>
      <c r="AU131" s="59">
        <v>614</v>
      </c>
      <c r="AV131" s="59">
        <v>1526</v>
      </c>
      <c r="AW131" s="59">
        <v>1331</v>
      </c>
    </row>
    <row r="132" spans="1:69" x14ac:dyDescent="0.45">
      <c r="A132" s="58" t="s">
        <v>925</v>
      </c>
      <c r="B132" t="s">
        <v>926</v>
      </c>
      <c r="C132" t="s">
        <v>927</v>
      </c>
      <c r="D132" t="s">
        <v>928</v>
      </c>
      <c r="E132" t="s">
        <v>929</v>
      </c>
      <c r="F132" t="s">
        <v>930</v>
      </c>
      <c r="G132">
        <v>230</v>
      </c>
      <c r="H132">
        <v>25248</v>
      </c>
      <c r="X132" t="s">
        <v>188</v>
      </c>
      <c r="Y132" s="59">
        <v>4.27266163992996</v>
      </c>
      <c r="Z132" s="59">
        <v>6.1291287277297783</v>
      </c>
      <c r="AA132" s="59">
        <v>7.7316076682397714</v>
      </c>
      <c r="AB132" s="59">
        <v>13.58110709529919</v>
      </c>
      <c r="AC132" s="59">
        <v>56.757186120338368</v>
      </c>
      <c r="AD132" s="59">
        <v>10.268805309991951</v>
      </c>
      <c r="AE132" s="59">
        <v>44.959591131081467</v>
      </c>
      <c r="AF132" s="59">
        <v>39.271392954552311</v>
      </c>
      <c r="AG132" s="59">
        <v>71.841449364879949</v>
      </c>
      <c r="AH132" s="59">
        <v>68.646112386415624</v>
      </c>
      <c r="AI132" s="59">
        <v>53.335395910641758</v>
      </c>
      <c r="AJ132" s="59">
        <v>60.189157508989588</v>
      </c>
      <c r="AK132" s="59">
        <v>1.1071780285289849</v>
      </c>
      <c r="AL132" s="59">
        <v>1.6939748850924909</v>
      </c>
      <c r="AM132" s="59">
        <v>4.2403725456875403</v>
      </c>
      <c r="AN132" s="59">
        <v>5.0516308653995132</v>
      </c>
      <c r="AO132" s="59">
        <v>10.081049903266001</v>
      </c>
      <c r="AP132" s="59">
        <v>5.8444547850120996</v>
      </c>
      <c r="AQ132" s="59">
        <v>6.9600136487229802</v>
      </c>
      <c r="AR132" s="59">
        <v>4.338131450402714</v>
      </c>
      <c r="AS132" s="59">
        <v>6.3148003158638808</v>
      </c>
      <c r="AT132" s="59">
        <v>6.3651518946771413</v>
      </c>
      <c r="AU132" s="59">
        <v>226</v>
      </c>
      <c r="AV132" s="59">
        <v>207</v>
      </c>
      <c r="AW132" s="59">
        <v>254</v>
      </c>
    </row>
    <row r="133" spans="1:69" x14ac:dyDescent="0.45">
      <c r="A133" s="58" t="s">
        <v>931</v>
      </c>
      <c r="B133" t="s">
        <v>932</v>
      </c>
      <c r="C133" t="s">
        <v>933</v>
      </c>
      <c r="D133" t="s">
        <v>934</v>
      </c>
      <c r="E133" t="s">
        <v>935</v>
      </c>
      <c r="F133" t="s">
        <v>936</v>
      </c>
      <c r="G133">
        <v>147</v>
      </c>
      <c r="H133">
        <v>15808</v>
      </c>
      <c r="X133" t="s">
        <v>188</v>
      </c>
      <c r="Y133" s="59">
        <v>4169.6253451524281</v>
      </c>
      <c r="Z133" s="59">
        <v>3852.4121824000122</v>
      </c>
      <c r="AA133" s="59">
        <v>3998.8884349827458</v>
      </c>
      <c r="AB133" s="59">
        <v>1737.796510355422</v>
      </c>
      <c r="AC133" s="59">
        <v>2800.1344495664762</v>
      </c>
      <c r="AD133" s="59">
        <v>2735.6203624699838</v>
      </c>
      <c r="AE133" s="59">
        <v>3315.161780490504</v>
      </c>
      <c r="AF133" s="59">
        <v>3619.6020621717489</v>
      </c>
      <c r="AG133" s="59">
        <v>2454.4632067884481</v>
      </c>
      <c r="AH133" s="59">
        <v>1954.0608894937161</v>
      </c>
      <c r="AI133" s="59">
        <v>1511.219904414517</v>
      </c>
      <c r="AJ133" s="59">
        <v>1085.714813911108</v>
      </c>
      <c r="AK133" s="59">
        <v>673.5262871218506</v>
      </c>
      <c r="AL133" s="59">
        <v>727.74425761614361</v>
      </c>
      <c r="AM133" s="59">
        <v>4413.4449475357842</v>
      </c>
      <c r="AN133" s="59">
        <v>2527.7603044558709</v>
      </c>
      <c r="AO133" s="59">
        <v>2778.11479332913</v>
      </c>
      <c r="AP133" s="59">
        <v>4043.290332593162</v>
      </c>
      <c r="AQ133" s="59">
        <v>3463.01769668722</v>
      </c>
      <c r="AR133" s="59">
        <v>4001.8049206600658</v>
      </c>
      <c r="AS133" s="59">
        <v>3216.4274556616579</v>
      </c>
      <c r="AT133" s="59">
        <v>3660.3039700815261</v>
      </c>
      <c r="AU133" s="59">
        <v>2094</v>
      </c>
      <c r="AV133" s="59">
        <v>953</v>
      </c>
      <c r="AW133" s="59">
        <v>1031</v>
      </c>
      <c r="BD133" s="59">
        <v>36.682119956222117</v>
      </c>
      <c r="BE133" s="59">
        <v>47.647683215424109</v>
      </c>
      <c r="BF133" s="59">
        <v>44.32203623815753</v>
      </c>
      <c r="BG133" s="59">
        <v>521.61</v>
      </c>
      <c r="BH133" s="59">
        <v>979.64</v>
      </c>
      <c r="BI133" s="59">
        <v>407.16</v>
      </c>
      <c r="BJ133" s="59">
        <v>384</v>
      </c>
      <c r="BK133" s="59">
        <v>351.50916840494529</v>
      </c>
      <c r="BL133" s="59">
        <v>362.97546005884402</v>
      </c>
      <c r="BM133" s="59">
        <v>395.5</v>
      </c>
      <c r="BN133" s="59">
        <v>607.5</v>
      </c>
      <c r="BO133" s="59">
        <v>731</v>
      </c>
      <c r="BP133" s="59">
        <v>878</v>
      </c>
      <c r="BQ133" s="59">
        <v>984.5</v>
      </c>
    </row>
    <row r="134" spans="1:69" x14ac:dyDescent="0.45">
      <c r="A134" s="58" t="s">
        <v>937</v>
      </c>
      <c r="B134" t="s">
        <v>938</v>
      </c>
      <c r="C134" t="s">
        <v>939</v>
      </c>
      <c r="D134" t="s">
        <v>940</v>
      </c>
      <c r="E134" t="s">
        <v>941</v>
      </c>
      <c r="F134" t="s">
        <v>942</v>
      </c>
      <c r="G134">
        <v>620</v>
      </c>
      <c r="H134">
        <v>67796</v>
      </c>
      <c r="W134" t="s">
        <v>220</v>
      </c>
      <c r="X134" t="s">
        <v>181</v>
      </c>
      <c r="Y134" s="59">
        <v>2.2344236981881891</v>
      </c>
      <c r="Z134" s="59">
        <v>3.616810608874772</v>
      </c>
      <c r="AA134" s="59">
        <v>3.016708597726971</v>
      </c>
      <c r="AB134" s="59">
        <v>3.500081669181287</v>
      </c>
      <c r="AC134" s="59">
        <v>4.5861224767641113</v>
      </c>
      <c r="AD134" s="59">
        <v>7.7509210774771846</v>
      </c>
      <c r="AE134" s="59">
        <v>3.927822367472976</v>
      </c>
      <c r="AF134" s="59">
        <v>2.623229832599558</v>
      </c>
      <c r="AG134" s="59">
        <v>10.55218665339803</v>
      </c>
      <c r="AH134" s="59">
        <v>10.200787077265749</v>
      </c>
      <c r="AI134" s="59">
        <v>9.303167700202648</v>
      </c>
      <c r="AJ134" s="59">
        <v>10.300704487670719</v>
      </c>
      <c r="AK134" s="59">
        <v>0.70103971058729775</v>
      </c>
      <c r="AL134" s="59">
        <v>0.6713656880019987</v>
      </c>
      <c r="AM134" s="59">
        <v>1.212662040974565</v>
      </c>
      <c r="AN134" s="59">
        <v>2.78045826935581</v>
      </c>
      <c r="AO134" s="59">
        <v>3.345567731385676</v>
      </c>
      <c r="AP134" s="59">
        <v>1.267725697135639</v>
      </c>
      <c r="AQ134" s="59">
        <v>4.0437833170402406</v>
      </c>
      <c r="AR134" s="59">
        <v>2.419999277874914</v>
      </c>
      <c r="AS134" s="59">
        <v>4.3903055173961789</v>
      </c>
      <c r="AT134" s="59">
        <v>3.3427249445620149</v>
      </c>
      <c r="AU134" s="59">
        <v>58</v>
      </c>
      <c r="AV134" s="59">
        <v>39</v>
      </c>
      <c r="AW134" s="59">
        <v>21</v>
      </c>
      <c r="BD134" s="59">
        <v>3.400287382008758</v>
      </c>
      <c r="BE134" s="59">
        <v>1.2765507686660571</v>
      </c>
      <c r="BF134" s="59">
        <v>2.0780507177859762</v>
      </c>
    </row>
    <row r="135" spans="1:69" x14ac:dyDescent="0.45">
      <c r="A135" s="58" t="s">
        <v>943</v>
      </c>
      <c r="B135" t="s">
        <v>944</v>
      </c>
      <c r="C135" t="s">
        <v>945</v>
      </c>
      <c r="D135" t="s">
        <v>946</v>
      </c>
      <c r="E135" t="s">
        <v>947</v>
      </c>
      <c r="F135" t="s">
        <v>948</v>
      </c>
      <c r="G135">
        <v>139</v>
      </c>
      <c r="H135">
        <v>15876</v>
      </c>
      <c r="W135" t="s">
        <v>324</v>
      </c>
      <c r="X135" t="s">
        <v>181</v>
      </c>
      <c r="AU135" s="59">
        <v>4</v>
      </c>
      <c r="AV135" s="59">
        <v>5</v>
      </c>
      <c r="AW135" s="59">
        <v>0</v>
      </c>
    </row>
    <row r="136" spans="1:69" x14ac:dyDescent="0.45">
      <c r="A136" s="58" t="s">
        <v>949</v>
      </c>
      <c r="B136" t="s">
        <v>950</v>
      </c>
      <c r="C136" t="s">
        <v>951</v>
      </c>
      <c r="D136" t="s">
        <v>952</v>
      </c>
      <c r="E136" t="s">
        <v>953</v>
      </c>
      <c r="F136" t="s">
        <v>954</v>
      </c>
      <c r="G136">
        <v>442</v>
      </c>
      <c r="H136">
        <v>50386</v>
      </c>
      <c r="X136" t="s">
        <v>188</v>
      </c>
      <c r="AU136" s="59">
        <v>195</v>
      </c>
      <c r="AV136" s="59">
        <v>57</v>
      </c>
      <c r="AW136" s="59">
        <v>193</v>
      </c>
    </row>
    <row r="137" spans="1:69" x14ac:dyDescent="0.45">
      <c r="A137" s="58" t="s">
        <v>955</v>
      </c>
      <c r="B137" t="s">
        <v>956</v>
      </c>
      <c r="C137" t="s">
        <v>957</v>
      </c>
      <c r="D137" t="s">
        <v>958</v>
      </c>
      <c r="E137" t="s">
        <v>959</v>
      </c>
      <c r="F137" t="s">
        <v>960</v>
      </c>
      <c r="G137">
        <v>306</v>
      </c>
      <c r="H137">
        <v>31943</v>
      </c>
      <c r="W137" t="s">
        <v>574</v>
      </c>
      <c r="X137" t="s">
        <v>201</v>
      </c>
      <c r="Y137" s="59">
        <v>239.97386450833321</v>
      </c>
      <c r="Z137" s="59">
        <v>909.37892525005577</v>
      </c>
      <c r="AA137" s="59">
        <v>1096.16930445095</v>
      </c>
      <c r="AB137" s="59">
        <v>333.27517462228911</v>
      </c>
      <c r="AC137" s="59">
        <v>699.78108912945186</v>
      </c>
      <c r="AD137" s="59">
        <v>938.3102801771339</v>
      </c>
      <c r="AE137" s="59">
        <v>764.07339041170087</v>
      </c>
      <c r="AF137" s="59">
        <v>577.67048784762187</v>
      </c>
      <c r="AG137" s="59">
        <v>1070.1896829124919</v>
      </c>
      <c r="AH137" s="59">
        <v>1035.4964876056149</v>
      </c>
      <c r="AI137" s="59">
        <v>844.78206924801054</v>
      </c>
      <c r="AJ137" s="59">
        <v>502.0154142404553</v>
      </c>
      <c r="AK137" s="59">
        <v>71.427125176943022</v>
      </c>
      <c r="AL137" s="59">
        <v>58.524520953903632</v>
      </c>
      <c r="AM137" s="59">
        <v>103.7826168805946</v>
      </c>
      <c r="AN137" s="59">
        <v>87.74838807672775</v>
      </c>
      <c r="AO137" s="59">
        <v>144.80029580228509</v>
      </c>
      <c r="AP137" s="59">
        <v>142.18974306288669</v>
      </c>
      <c r="AQ137" s="59">
        <v>923.18155542405748</v>
      </c>
      <c r="AR137" s="59">
        <v>562.69171337884018</v>
      </c>
      <c r="AS137" s="59">
        <v>581.73820891940056</v>
      </c>
      <c r="AT137" s="59">
        <v>481.04901426991307</v>
      </c>
      <c r="AU137" s="59">
        <v>131</v>
      </c>
      <c r="AV137" s="59">
        <v>282</v>
      </c>
      <c r="AW137" s="59">
        <v>15</v>
      </c>
      <c r="BD137" s="59">
        <v>56.411580521946853</v>
      </c>
      <c r="BE137" s="59">
        <v>37.058113187020211</v>
      </c>
      <c r="BF137" s="59">
        <v>42.142712442572908</v>
      </c>
      <c r="BG137" s="59">
        <v>1016.84</v>
      </c>
      <c r="BH137" s="59">
        <v>1193.93</v>
      </c>
      <c r="BI137" s="59">
        <v>3313.24</v>
      </c>
      <c r="BJ137" s="59">
        <v>2914.38</v>
      </c>
      <c r="BK137" s="59">
        <v>747.89137265087913</v>
      </c>
      <c r="BL137" s="59">
        <v>934.46843363330242</v>
      </c>
      <c r="BM137" s="59">
        <v>3113.5</v>
      </c>
      <c r="BN137" s="59">
        <v>5620</v>
      </c>
      <c r="BO137" s="59">
        <v>6523</v>
      </c>
      <c r="BP137" s="59">
        <v>5431</v>
      </c>
      <c r="BQ137" s="59">
        <v>2569.5</v>
      </c>
    </row>
    <row r="138" spans="1:69" x14ac:dyDescent="0.45">
      <c r="A138" s="58" t="s">
        <v>961</v>
      </c>
      <c r="B138" t="s">
        <v>962</v>
      </c>
      <c r="C138" t="s">
        <v>963</v>
      </c>
      <c r="D138" t="s">
        <v>964</v>
      </c>
      <c r="E138" t="s">
        <v>965</v>
      </c>
      <c r="F138" t="s">
        <v>966</v>
      </c>
      <c r="G138">
        <v>557</v>
      </c>
      <c r="H138">
        <v>59189</v>
      </c>
      <c r="W138" t="s">
        <v>220</v>
      </c>
      <c r="X138" t="s">
        <v>181</v>
      </c>
      <c r="AU138" s="59">
        <v>1</v>
      </c>
      <c r="AV138" s="59">
        <v>0</v>
      </c>
      <c r="AW138" s="59">
        <v>0</v>
      </c>
    </row>
    <row r="139" spans="1:69" x14ac:dyDescent="0.45">
      <c r="A139" s="58" t="s">
        <v>967</v>
      </c>
      <c r="B139" t="s">
        <v>968</v>
      </c>
      <c r="C139" t="s">
        <v>969</v>
      </c>
      <c r="D139" t="s">
        <v>970</v>
      </c>
      <c r="E139" t="s">
        <v>971</v>
      </c>
      <c r="F139" t="s">
        <v>972</v>
      </c>
      <c r="G139">
        <v>682</v>
      </c>
      <c r="H139">
        <v>72199</v>
      </c>
      <c r="W139" t="s">
        <v>220</v>
      </c>
      <c r="X139" t="s">
        <v>181</v>
      </c>
      <c r="AU139" s="59">
        <v>3</v>
      </c>
      <c r="AV139" s="59">
        <v>3</v>
      </c>
      <c r="AW139" s="59">
        <v>0</v>
      </c>
    </row>
    <row r="140" spans="1:69" x14ac:dyDescent="0.45">
      <c r="A140" s="58" t="s">
        <v>973</v>
      </c>
      <c r="B140" t="s">
        <v>974</v>
      </c>
      <c r="C140" t="s">
        <v>975</v>
      </c>
      <c r="D140" t="s">
        <v>976</v>
      </c>
      <c r="E140" t="s">
        <v>977</v>
      </c>
      <c r="F140" t="s">
        <v>978</v>
      </c>
      <c r="G140">
        <v>190</v>
      </c>
      <c r="H140">
        <v>20267</v>
      </c>
      <c r="W140" t="s">
        <v>220</v>
      </c>
      <c r="X140" t="s">
        <v>181</v>
      </c>
      <c r="AU140" s="59">
        <v>9</v>
      </c>
      <c r="AV140" s="59">
        <v>8</v>
      </c>
      <c r="AW140" s="59">
        <v>0</v>
      </c>
    </row>
    <row r="141" spans="1:69" x14ac:dyDescent="0.45">
      <c r="A141" s="58" t="s">
        <v>979</v>
      </c>
      <c r="B141" t="s">
        <v>980</v>
      </c>
      <c r="C141" t="s">
        <v>981</v>
      </c>
      <c r="D141" t="s">
        <v>982</v>
      </c>
      <c r="E141" t="s">
        <v>983</v>
      </c>
      <c r="F141" t="s">
        <v>984</v>
      </c>
      <c r="G141">
        <v>273</v>
      </c>
      <c r="H141">
        <v>28757</v>
      </c>
      <c r="W141" t="s">
        <v>251</v>
      </c>
      <c r="X141" t="s">
        <v>188</v>
      </c>
      <c r="Y141" s="59">
        <v>3081.7814109085939</v>
      </c>
      <c r="Z141" s="59">
        <v>2525.2604152880031</v>
      </c>
      <c r="AA141" s="59">
        <v>1728.8271071755771</v>
      </c>
      <c r="AB141" s="59">
        <v>1619.4210623450299</v>
      </c>
      <c r="AC141" s="59">
        <v>1223.4354578414011</v>
      </c>
      <c r="AD141" s="59">
        <v>1652.595108590217</v>
      </c>
      <c r="AE141" s="59">
        <v>1753.003411388976</v>
      </c>
      <c r="AF141" s="59">
        <v>1654.228838932421</v>
      </c>
      <c r="AG141" s="59">
        <v>1466.501715457711</v>
      </c>
      <c r="AH141" s="59">
        <v>1088.1610306492439</v>
      </c>
      <c r="AI141" s="59">
        <v>976.60036296833073</v>
      </c>
      <c r="AJ141" s="59">
        <v>851.80044279771107</v>
      </c>
      <c r="AK141" s="59">
        <v>2435.163299413086</v>
      </c>
      <c r="AL141" s="59">
        <v>2469.3720083875551</v>
      </c>
      <c r="AM141" s="59">
        <v>2665.6894720998612</v>
      </c>
      <c r="AN141" s="59">
        <v>4076.735380065913</v>
      </c>
      <c r="AO141" s="59">
        <v>3941.786454695919</v>
      </c>
      <c r="AP141" s="59">
        <v>2034.5816529187471</v>
      </c>
      <c r="AQ141" s="59">
        <v>1549.3610612031021</v>
      </c>
      <c r="AR141" s="59">
        <v>1068.4501234611139</v>
      </c>
      <c r="AS141" s="59">
        <v>1115.2969726617689</v>
      </c>
      <c r="AT141" s="59">
        <v>2282.0769538188101</v>
      </c>
      <c r="AU141" s="59">
        <v>2156</v>
      </c>
      <c r="AV141" s="59">
        <v>1990</v>
      </c>
      <c r="AW141" s="59">
        <v>1677</v>
      </c>
      <c r="AX141" s="59">
        <v>2318.2109999999998</v>
      </c>
      <c r="AY141" s="59">
        <v>2573.212</v>
      </c>
      <c r="AZ141" s="59">
        <v>2955.018</v>
      </c>
      <c r="BA141" s="59">
        <v>2449.9110000000001</v>
      </c>
      <c r="BB141" s="59">
        <v>2526.4920000000002</v>
      </c>
      <c r="BC141" s="59">
        <v>2910.9180000000001</v>
      </c>
      <c r="BD141" s="59">
        <v>146.64329844839409</v>
      </c>
      <c r="BE141" s="59">
        <v>94.967566881977959</v>
      </c>
      <c r="BF141" s="59">
        <v>121.29574528294521</v>
      </c>
      <c r="BG141" s="59">
        <v>1002.64</v>
      </c>
      <c r="BH141" s="59">
        <v>755.14</v>
      </c>
      <c r="BI141" s="59">
        <v>448.54</v>
      </c>
      <c r="BJ141" s="59">
        <v>411.57</v>
      </c>
      <c r="BK141" s="59">
        <v>860.07497706713275</v>
      </c>
      <c r="BL141" s="59">
        <v>718.22608392807467</v>
      </c>
      <c r="BM141" s="59">
        <v>430.5</v>
      </c>
      <c r="BN141" s="59">
        <v>611</v>
      </c>
      <c r="BO141" s="59">
        <v>807</v>
      </c>
      <c r="BP141" s="59">
        <v>936.5</v>
      </c>
      <c r="BQ141" s="59">
        <v>1853</v>
      </c>
    </row>
    <row r="142" spans="1:69" x14ac:dyDescent="0.45">
      <c r="A142" s="58" t="s">
        <v>985</v>
      </c>
      <c r="B142" t="s">
        <v>986</v>
      </c>
      <c r="C142" t="s">
        <v>987</v>
      </c>
      <c r="D142" t="s">
        <v>988</v>
      </c>
      <c r="E142" t="s">
        <v>989</v>
      </c>
      <c r="F142" t="s">
        <v>990</v>
      </c>
      <c r="G142">
        <v>525</v>
      </c>
      <c r="H142">
        <v>58679</v>
      </c>
      <c r="I142" t="s">
        <v>527</v>
      </c>
      <c r="J142" t="s">
        <v>527</v>
      </c>
      <c r="K142" t="s">
        <v>528</v>
      </c>
      <c r="O142">
        <v>1</v>
      </c>
      <c r="Q142">
        <v>1</v>
      </c>
      <c r="R142">
        <v>6</v>
      </c>
      <c r="S142">
        <v>1</v>
      </c>
      <c r="T142" t="s">
        <v>514</v>
      </c>
      <c r="U142">
        <v>202</v>
      </c>
      <c r="V142">
        <v>204</v>
      </c>
      <c r="X142" t="s">
        <v>188</v>
      </c>
      <c r="Y142" s="59">
        <v>3870.4724397018499</v>
      </c>
      <c r="Z142" s="59">
        <v>3818.0353687475881</v>
      </c>
      <c r="AA142" s="59">
        <v>13840.3073978007</v>
      </c>
      <c r="AB142" s="59">
        <v>1392.004839296193</v>
      </c>
      <c r="AC142" s="59">
        <v>2089.1965348347562</v>
      </c>
      <c r="AD142" s="59">
        <v>2535.468294683405</v>
      </c>
      <c r="AE142" s="59">
        <v>2317.65493178311</v>
      </c>
      <c r="AF142" s="59">
        <v>1640.1215917643131</v>
      </c>
      <c r="AG142" s="59">
        <v>2372.609372940542</v>
      </c>
      <c r="AH142" s="59">
        <v>1472.5714584145489</v>
      </c>
      <c r="AI142" s="59">
        <v>1107.231680877414</v>
      </c>
      <c r="AJ142" s="59">
        <v>808.3229389389686</v>
      </c>
      <c r="AK142" s="59">
        <v>1468.4290462583781</v>
      </c>
      <c r="AL142" s="59">
        <v>1448.3064155382169</v>
      </c>
      <c r="AM142" s="59">
        <v>2930.2209216517122</v>
      </c>
      <c r="AN142" s="59">
        <v>3305.4805624445539</v>
      </c>
      <c r="AO142" s="59">
        <v>3242.0287540281661</v>
      </c>
      <c r="AP142" s="59">
        <v>2674.537457407263</v>
      </c>
      <c r="AQ142" s="59">
        <v>1686.1271097139729</v>
      </c>
      <c r="AR142" s="59">
        <v>1295.258234700379</v>
      </c>
      <c r="AS142" s="59">
        <v>2459.2718524139132</v>
      </c>
      <c r="AT142" s="59">
        <v>2993.0542045196348</v>
      </c>
      <c r="AU142" s="59">
        <v>21887</v>
      </c>
      <c r="AV142" s="59">
        <v>3901</v>
      </c>
      <c r="AW142" s="59">
        <v>11295</v>
      </c>
      <c r="AX142" s="59">
        <v>7427.1419999999998</v>
      </c>
      <c r="AY142" s="59">
        <v>7179.47</v>
      </c>
      <c r="AZ142" s="59">
        <v>6529.8130000000001</v>
      </c>
      <c r="BA142" s="59">
        <v>7813.51</v>
      </c>
      <c r="BB142" s="59">
        <v>7671.0240000000003</v>
      </c>
      <c r="BC142" s="59">
        <v>6851.2110000000002</v>
      </c>
      <c r="BD142" s="59">
        <v>719.47422032913846</v>
      </c>
      <c r="BE142" s="59">
        <v>610.30267724571127</v>
      </c>
      <c r="BF142" s="59">
        <v>750.85275485285024</v>
      </c>
      <c r="BG142" s="59">
        <v>1355.79</v>
      </c>
      <c r="BH142" s="59">
        <v>1500.07</v>
      </c>
      <c r="BI142" s="59">
        <v>1044.74</v>
      </c>
      <c r="BJ142" s="59">
        <v>997.01</v>
      </c>
      <c r="BK142" s="59">
        <v>1129.315221740628</v>
      </c>
      <c r="BL142" s="59">
        <v>787.73328237184217</v>
      </c>
      <c r="BM142" s="59">
        <v>1021</v>
      </c>
      <c r="BN142" s="59">
        <v>1548</v>
      </c>
      <c r="BO142" s="59">
        <v>2623</v>
      </c>
      <c r="BP142" s="59">
        <v>3364</v>
      </c>
      <c r="BQ142" s="59">
        <v>5470</v>
      </c>
    </row>
    <row r="143" spans="1:69" x14ac:dyDescent="0.45">
      <c r="A143" s="58" t="s">
        <v>991</v>
      </c>
      <c r="B143" t="s">
        <v>992</v>
      </c>
      <c r="C143" t="s">
        <v>993</v>
      </c>
      <c r="D143" t="s">
        <v>994</v>
      </c>
      <c r="E143" t="s">
        <v>995</v>
      </c>
      <c r="F143" t="s">
        <v>996</v>
      </c>
      <c r="G143">
        <v>182</v>
      </c>
      <c r="H143">
        <v>18111</v>
      </c>
      <c r="I143" t="s">
        <v>527</v>
      </c>
      <c r="J143" t="s">
        <v>571</v>
      </c>
      <c r="K143" t="s">
        <v>600</v>
      </c>
      <c r="L143" t="s">
        <v>997</v>
      </c>
      <c r="M143">
        <v>1</v>
      </c>
      <c r="N143">
        <v>1</v>
      </c>
      <c r="O143">
        <v>1</v>
      </c>
      <c r="Q143">
        <v>1</v>
      </c>
      <c r="R143">
        <v>2</v>
      </c>
      <c r="S143">
        <v>3</v>
      </c>
      <c r="T143" t="s">
        <v>573</v>
      </c>
      <c r="U143">
        <v>44</v>
      </c>
      <c r="V143">
        <v>84</v>
      </c>
      <c r="X143" t="s">
        <v>201</v>
      </c>
      <c r="AU143" s="59">
        <v>14269</v>
      </c>
      <c r="AV143" s="59">
        <v>4754</v>
      </c>
      <c r="AW143" s="59">
        <v>1218</v>
      </c>
    </row>
    <row r="144" spans="1:69" x14ac:dyDescent="0.45">
      <c r="A144" s="58" t="s">
        <v>998</v>
      </c>
      <c r="B144" t="s">
        <v>999</v>
      </c>
      <c r="C144" t="s">
        <v>1000</v>
      </c>
      <c r="D144" t="s">
        <v>1001</v>
      </c>
      <c r="E144" t="s">
        <v>1002</v>
      </c>
      <c r="F144" t="s">
        <v>1003</v>
      </c>
      <c r="G144">
        <v>422</v>
      </c>
      <c r="H144">
        <v>47680</v>
      </c>
      <c r="X144" t="s">
        <v>188</v>
      </c>
      <c r="AU144" s="59">
        <v>30</v>
      </c>
      <c r="AV144" s="59">
        <v>12</v>
      </c>
      <c r="AW144" s="59">
        <v>16</v>
      </c>
    </row>
    <row r="145" spans="1:69" x14ac:dyDescent="0.45">
      <c r="A145" s="58" t="s">
        <v>1004</v>
      </c>
      <c r="B145" t="s">
        <v>1005</v>
      </c>
      <c r="C145" t="s">
        <v>1006</v>
      </c>
      <c r="D145" t="s">
        <v>1007</v>
      </c>
      <c r="E145" t="s">
        <v>1008</v>
      </c>
      <c r="F145" t="s">
        <v>1009</v>
      </c>
      <c r="G145">
        <v>414</v>
      </c>
      <c r="H145">
        <v>47009</v>
      </c>
      <c r="X145" t="s">
        <v>188</v>
      </c>
      <c r="Y145" s="59">
        <v>247.74750411449361</v>
      </c>
      <c r="Z145" s="59">
        <v>270.6962025114691</v>
      </c>
      <c r="AA145" s="59">
        <v>173.17481468533509</v>
      </c>
      <c r="AB145" s="59">
        <v>165.06886137166671</v>
      </c>
      <c r="AC145" s="59">
        <v>155.82259733879249</v>
      </c>
      <c r="AD145" s="59">
        <v>198.85829228360879</v>
      </c>
      <c r="AE145" s="59">
        <v>185.9398219580788</v>
      </c>
      <c r="AF145" s="59">
        <v>182.6705152214322</v>
      </c>
      <c r="AG145" s="59">
        <v>169.58995420162529</v>
      </c>
      <c r="AH145" s="59">
        <v>138.59921277214869</v>
      </c>
      <c r="AI145" s="59">
        <v>139.4764422352666</v>
      </c>
      <c r="AJ145" s="59">
        <v>115.281080068592</v>
      </c>
      <c r="AK145" s="59">
        <v>134.9769994616384</v>
      </c>
      <c r="AL145" s="59">
        <v>87.857844942591768</v>
      </c>
      <c r="AM145" s="59">
        <v>206.64182978522621</v>
      </c>
      <c r="AN145" s="59">
        <v>331.86662106682502</v>
      </c>
      <c r="AO145" s="59">
        <v>278.87342687608708</v>
      </c>
      <c r="AP145" s="59">
        <v>222.19886969069981</v>
      </c>
      <c r="AQ145" s="59">
        <v>171.72197287913551</v>
      </c>
      <c r="AR145" s="59">
        <v>164.0459857895388</v>
      </c>
      <c r="AS145" s="59">
        <v>128.1583011392778</v>
      </c>
      <c r="AT145" s="59">
        <v>193.94444009976701</v>
      </c>
      <c r="AU145" s="59">
        <v>791</v>
      </c>
      <c r="AV145" s="59">
        <v>327</v>
      </c>
      <c r="AW145" s="59">
        <v>439</v>
      </c>
      <c r="AX145" s="59">
        <v>478.53480000000002</v>
      </c>
      <c r="AY145" s="59">
        <v>575.34929999999997</v>
      </c>
      <c r="AZ145" s="59">
        <v>728.0625</v>
      </c>
      <c r="BA145" s="59">
        <v>491.52499999999998</v>
      </c>
      <c r="BB145" s="59">
        <v>522.51700000000005</v>
      </c>
      <c r="BC145" s="59">
        <v>817.27390000000003</v>
      </c>
      <c r="BD145" s="59">
        <v>122.4044825539068</v>
      </c>
      <c r="BE145" s="59">
        <v>161.82540597342279</v>
      </c>
      <c r="BF145" s="59">
        <v>204.63441012875259</v>
      </c>
      <c r="BG145" s="59">
        <v>160.54</v>
      </c>
      <c r="BH145" s="59">
        <v>81.64</v>
      </c>
      <c r="BI145" s="59">
        <v>119.61</v>
      </c>
      <c r="BJ145" s="59">
        <v>64.510000000000005</v>
      </c>
      <c r="BK145" s="59">
        <v>52.364391184472403</v>
      </c>
      <c r="BL145" s="59">
        <v>54.084057866513163</v>
      </c>
      <c r="BM145" s="59">
        <v>92.5</v>
      </c>
      <c r="BN145" s="59">
        <v>92</v>
      </c>
      <c r="BO145" s="59">
        <v>116.5</v>
      </c>
      <c r="BP145" s="59">
        <v>126</v>
      </c>
      <c r="BQ145" s="59">
        <v>141.5</v>
      </c>
    </row>
    <row r="146" spans="1:69" x14ac:dyDescent="0.45">
      <c r="A146" s="58" t="s">
        <v>1010</v>
      </c>
      <c r="B146" t="s">
        <v>1011</v>
      </c>
      <c r="C146" t="s">
        <v>1012</v>
      </c>
      <c r="D146" t="s">
        <v>1013</v>
      </c>
      <c r="E146" t="s">
        <v>1014</v>
      </c>
      <c r="F146" t="s">
        <v>1015</v>
      </c>
      <c r="G146">
        <v>334</v>
      </c>
      <c r="H146">
        <v>36907</v>
      </c>
      <c r="W146" t="s">
        <v>251</v>
      </c>
      <c r="X146" t="s">
        <v>188</v>
      </c>
      <c r="Y146" s="59">
        <v>804.68201316019065</v>
      </c>
      <c r="Z146" s="59">
        <v>70.899985958567257</v>
      </c>
      <c r="AA146" s="59">
        <v>137.46608504539569</v>
      </c>
      <c r="AB146" s="59">
        <v>336.05810520529741</v>
      </c>
      <c r="AC146" s="59">
        <v>413.69527657983781</v>
      </c>
      <c r="AD146" s="59">
        <v>341.1386043073303</v>
      </c>
      <c r="AE146" s="59">
        <v>413.13476089564011</v>
      </c>
      <c r="AF146" s="59">
        <v>281.11723481872411</v>
      </c>
      <c r="AG146" s="59">
        <v>471.91605573498498</v>
      </c>
      <c r="AH146" s="59">
        <v>353.9340745657729</v>
      </c>
      <c r="AI146" s="59">
        <v>443.53315409190049</v>
      </c>
      <c r="AJ146" s="59">
        <v>605.18382677781176</v>
      </c>
      <c r="AK146" s="59">
        <v>47.298339994441562</v>
      </c>
      <c r="AL146" s="59">
        <v>36.195051625973122</v>
      </c>
      <c r="AM146" s="59">
        <v>562.91631771196887</v>
      </c>
      <c r="AN146" s="59">
        <v>372.2114603614221</v>
      </c>
      <c r="AO146" s="59">
        <v>472.53346323844761</v>
      </c>
      <c r="AP146" s="59">
        <v>531.52263468703188</v>
      </c>
      <c r="AQ146" s="59">
        <v>361.91309889073398</v>
      </c>
      <c r="AR146" s="59">
        <v>277.81635507025942</v>
      </c>
      <c r="AS146" s="59">
        <v>368.44011332095852</v>
      </c>
      <c r="AT146" s="59">
        <v>463.06993207869101</v>
      </c>
      <c r="AU146" s="59">
        <v>63</v>
      </c>
      <c r="AV146" s="59">
        <v>2562</v>
      </c>
      <c r="AW146" s="59">
        <v>19</v>
      </c>
      <c r="AX146" s="59">
        <v>3185.201</v>
      </c>
      <c r="AY146" s="59">
        <v>3023.2190000000001</v>
      </c>
      <c r="AZ146" s="59">
        <v>2276.3809999999999</v>
      </c>
      <c r="BA146" s="59">
        <v>3108.8879999999999</v>
      </c>
      <c r="BB146" s="59">
        <v>2868.0079999999998</v>
      </c>
      <c r="BC146" s="59">
        <v>2233.902</v>
      </c>
      <c r="BD146" s="59">
        <v>248.19666316173459</v>
      </c>
      <c r="BE146" s="59">
        <v>193.2227488908853</v>
      </c>
      <c r="BF146" s="59">
        <v>218.72848607317431</v>
      </c>
      <c r="BG146" s="59">
        <v>1183.27</v>
      </c>
      <c r="BH146" s="59">
        <v>1783.75</v>
      </c>
      <c r="BI146" s="59">
        <v>452.44</v>
      </c>
      <c r="BJ146" s="59">
        <v>523.91</v>
      </c>
      <c r="BK146" s="59">
        <v>396.38220424593368</v>
      </c>
      <c r="BL146" s="59">
        <v>517.43340660207343</v>
      </c>
      <c r="BM146" s="59">
        <v>488</v>
      </c>
      <c r="BN146" s="59">
        <v>786</v>
      </c>
      <c r="BO146" s="59">
        <v>1431</v>
      </c>
      <c r="BP146" s="59">
        <v>2478</v>
      </c>
      <c r="BQ146" s="59">
        <v>2407</v>
      </c>
    </row>
    <row r="147" spans="1:69" x14ac:dyDescent="0.45">
      <c r="A147" s="58" t="s">
        <v>1016</v>
      </c>
      <c r="B147" t="s">
        <v>1017</v>
      </c>
      <c r="C147" t="s">
        <v>1018</v>
      </c>
      <c r="D147" t="s">
        <v>1019</v>
      </c>
      <c r="E147" t="s">
        <v>1020</v>
      </c>
      <c r="F147" t="s">
        <v>1021</v>
      </c>
      <c r="G147">
        <v>282</v>
      </c>
      <c r="H147">
        <v>31393</v>
      </c>
      <c r="X147" t="s">
        <v>188</v>
      </c>
      <c r="AU147" s="59">
        <v>32</v>
      </c>
      <c r="AV147" s="59">
        <v>37</v>
      </c>
      <c r="AW147" s="59">
        <v>14</v>
      </c>
      <c r="BD147" s="59">
        <v>37.319961500100113</v>
      </c>
      <c r="BE147" s="59">
        <v>5.7238317132792949</v>
      </c>
      <c r="BF147" s="59">
        <v>3.5771340336598541</v>
      </c>
    </row>
    <row r="148" spans="1:69" x14ac:dyDescent="0.45">
      <c r="A148" s="58" t="s">
        <v>1022</v>
      </c>
      <c r="B148" t="s">
        <v>1023</v>
      </c>
      <c r="C148" t="s">
        <v>1024</v>
      </c>
      <c r="D148" t="s">
        <v>1025</v>
      </c>
      <c r="E148" t="s">
        <v>1026</v>
      </c>
      <c r="F148" t="s">
        <v>1027</v>
      </c>
      <c r="G148">
        <v>316</v>
      </c>
      <c r="H148">
        <v>35561</v>
      </c>
      <c r="X148" t="s">
        <v>188</v>
      </c>
      <c r="Y148" s="59">
        <v>1278.9282751740079</v>
      </c>
      <c r="Z148" s="59">
        <v>1594.43763436985</v>
      </c>
      <c r="AA148" s="59">
        <v>1638.0141103199551</v>
      </c>
      <c r="AB148" s="59">
        <v>1115.9339689759529</v>
      </c>
      <c r="AC148" s="59">
        <v>1043.165067754293</v>
      </c>
      <c r="AD148" s="59">
        <v>1059.8628164622751</v>
      </c>
      <c r="AE148" s="59">
        <v>1154.1525346335779</v>
      </c>
      <c r="AF148" s="59">
        <v>1073.171677828273</v>
      </c>
      <c r="AG148" s="59">
        <v>1020.889459268811</v>
      </c>
      <c r="AH148" s="59">
        <v>958.18211455476137</v>
      </c>
      <c r="AI148" s="59">
        <v>870.38058628929411</v>
      </c>
      <c r="AJ148" s="59">
        <v>841.60058937790916</v>
      </c>
      <c r="AK148" s="59">
        <v>583.02001296949993</v>
      </c>
      <c r="AL148" s="59">
        <v>586.15402013673975</v>
      </c>
      <c r="AM148" s="59">
        <v>1269.6000999575319</v>
      </c>
      <c r="AN148" s="59">
        <v>1013.93281358181</v>
      </c>
      <c r="AO148" s="59">
        <v>1388.261650104243</v>
      </c>
      <c r="AP148" s="59">
        <v>1300.687915658327</v>
      </c>
      <c r="AQ148" s="59">
        <v>1157.402435711927</v>
      </c>
      <c r="AR148" s="59">
        <v>1082.7221592881999</v>
      </c>
      <c r="AS148" s="59">
        <v>1113.539089529341</v>
      </c>
      <c r="AT148" s="59">
        <v>1272.788341880278</v>
      </c>
      <c r="AU148" s="59">
        <v>2739</v>
      </c>
      <c r="AV148" s="59">
        <v>1288</v>
      </c>
      <c r="AW148" s="59">
        <v>2477</v>
      </c>
      <c r="AX148" s="59">
        <v>2887.0680000000002</v>
      </c>
      <c r="AY148" s="59">
        <v>3175.1860000000001</v>
      </c>
      <c r="AZ148" s="59">
        <v>3095.2040000000002</v>
      </c>
      <c r="BA148" s="59">
        <v>2788.7440000000001</v>
      </c>
      <c r="BB148" s="59">
        <v>2970.4</v>
      </c>
      <c r="BC148" s="59">
        <v>2994.3429999999998</v>
      </c>
      <c r="BD148" s="59">
        <v>312.03702292915523</v>
      </c>
      <c r="BE148" s="59">
        <v>335.82296342339629</v>
      </c>
      <c r="BF148" s="59">
        <v>344.89271903047631</v>
      </c>
      <c r="BG148" s="59">
        <v>464.78</v>
      </c>
      <c r="BH148" s="59">
        <v>922.49</v>
      </c>
      <c r="BI148" s="59">
        <v>504.79</v>
      </c>
      <c r="BJ148" s="59">
        <v>681.15</v>
      </c>
      <c r="BK148" s="59">
        <v>643.18694581271768</v>
      </c>
      <c r="BL148" s="59">
        <v>231.68589936092229</v>
      </c>
      <c r="BM148" s="59">
        <v>593</v>
      </c>
      <c r="BN148" s="59">
        <v>762.5</v>
      </c>
      <c r="BO148" s="59">
        <v>933.5</v>
      </c>
      <c r="BP148" s="59">
        <v>1015</v>
      </c>
      <c r="BQ148" s="59">
        <v>1266</v>
      </c>
    </row>
    <row r="149" spans="1:69" x14ac:dyDescent="0.45">
      <c r="A149" s="58" t="s">
        <v>1028</v>
      </c>
      <c r="B149" t="s">
        <v>1029</v>
      </c>
      <c r="C149" t="s">
        <v>1030</v>
      </c>
      <c r="D149" t="s">
        <v>1031</v>
      </c>
      <c r="E149" t="s">
        <v>1032</v>
      </c>
      <c r="F149" t="s">
        <v>1033</v>
      </c>
      <c r="G149">
        <v>397</v>
      </c>
      <c r="H149">
        <v>43538</v>
      </c>
      <c r="I149" t="s">
        <v>527</v>
      </c>
      <c r="J149" t="s">
        <v>527</v>
      </c>
      <c r="K149" t="s">
        <v>528</v>
      </c>
      <c r="N149">
        <v>1</v>
      </c>
      <c r="Q149">
        <v>0</v>
      </c>
      <c r="R149">
        <v>4</v>
      </c>
      <c r="S149">
        <v>1</v>
      </c>
      <c r="T149" t="s">
        <v>514</v>
      </c>
      <c r="U149">
        <v>181</v>
      </c>
      <c r="V149">
        <v>182</v>
      </c>
      <c r="W149" t="s">
        <v>251</v>
      </c>
      <c r="X149" t="s">
        <v>188</v>
      </c>
      <c r="Y149" s="59">
        <v>1769.6701946813321</v>
      </c>
      <c r="Z149" s="59">
        <v>895.19236827562031</v>
      </c>
      <c r="AA149" s="59">
        <v>1209.0954726778609</v>
      </c>
      <c r="AB149" s="59">
        <v>1565.968041745894</v>
      </c>
      <c r="AC149" s="59">
        <v>1499.5609430711149</v>
      </c>
      <c r="AD149" s="59">
        <v>1548.4861544053999</v>
      </c>
      <c r="AE149" s="59">
        <v>1376.497994817739</v>
      </c>
      <c r="AF149" s="59">
        <v>1719.1893122227079</v>
      </c>
      <c r="AG149" s="59">
        <v>1498.865812520942</v>
      </c>
      <c r="AH149" s="59">
        <v>1385.6421182341869</v>
      </c>
      <c r="AI149" s="59">
        <v>1007.867465385641</v>
      </c>
      <c r="AJ149" s="59">
        <v>613.3325002144752</v>
      </c>
      <c r="AK149" s="59">
        <v>269.32349292333407</v>
      </c>
      <c r="AL149" s="59">
        <v>273.16790523485258</v>
      </c>
      <c r="AM149" s="59">
        <v>1542.2899118993389</v>
      </c>
      <c r="AN149" s="59">
        <v>1494.3408086992331</v>
      </c>
      <c r="AO149" s="59">
        <v>2403.5790459989921</v>
      </c>
      <c r="AP149" s="59">
        <v>1909.0859965890561</v>
      </c>
      <c r="AQ149" s="59">
        <v>1658.2438294113781</v>
      </c>
      <c r="AR149" s="59">
        <v>1194.4336151450759</v>
      </c>
      <c r="AS149" s="59">
        <v>1772.639717902485</v>
      </c>
      <c r="AT149" s="59">
        <v>2106.0494406729858</v>
      </c>
      <c r="AU149" s="59">
        <v>1417</v>
      </c>
      <c r="AV149" s="59">
        <v>1747</v>
      </c>
      <c r="AW149" s="59">
        <v>1342</v>
      </c>
      <c r="AX149" s="59">
        <v>7454.1329999999998</v>
      </c>
      <c r="AY149" s="59">
        <v>7873.1369999999997</v>
      </c>
      <c r="AZ149" s="59">
        <v>10568.02</v>
      </c>
      <c r="BA149" s="59">
        <v>7585.8360000000002</v>
      </c>
      <c r="BB149" s="59">
        <v>8204.2710000000006</v>
      </c>
      <c r="BC149" s="59">
        <v>10965.56</v>
      </c>
      <c r="BD149" s="59">
        <v>82.178178804287015</v>
      </c>
      <c r="BE149" s="59">
        <v>53.053625965553529</v>
      </c>
      <c r="BF149" s="59">
        <v>59.76460879237024</v>
      </c>
      <c r="BG149" s="59">
        <v>876.8</v>
      </c>
      <c r="BH149" s="59">
        <v>928.61</v>
      </c>
      <c r="BI149" s="59">
        <v>762.73</v>
      </c>
      <c r="BJ149" s="59">
        <v>826.09</v>
      </c>
      <c r="BK149" s="59">
        <v>688.05998165370613</v>
      </c>
      <c r="BL149" s="59">
        <v>710.50328864630546</v>
      </c>
      <c r="BM149" s="59">
        <v>794.5</v>
      </c>
      <c r="BN149" s="59">
        <v>1136.5</v>
      </c>
      <c r="BO149" s="59">
        <v>1839</v>
      </c>
      <c r="BP149" s="59">
        <v>1921</v>
      </c>
      <c r="BQ149" s="59">
        <v>2399.5</v>
      </c>
    </row>
    <row r="150" spans="1:69" x14ac:dyDescent="0.45">
      <c r="A150" s="58" t="s">
        <v>1034</v>
      </c>
      <c r="B150" t="s">
        <v>1035</v>
      </c>
      <c r="C150" t="s">
        <v>1036</v>
      </c>
      <c r="D150" t="s">
        <v>1037</v>
      </c>
      <c r="E150" t="s">
        <v>1038</v>
      </c>
      <c r="F150" t="s">
        <v>1039</v>
      </c>
      <c r="G150">
        <v>471</v>
      </c>
      <c r="H150">
        <v>53816</v>
      </c>
      <c r="W150" t="s">
        <v>251</v>
      </c>
      <c r="X150" t="s">
        <v>188</v>
      </c>
      <c r="Y150" s="59">
        <v>2560.7691514961111</v>
      </c>
      <c r="Z150" s="59">
        <v>4337.2705789765814</v>
      </c>
      <c r="AA150" s="59">
        <v>3151.1633353367938</v>
      </c>
      <c r="AB150" s="59">
        <v>1455.0779165875761</v>
      </c>
      <c r="AC150" s="59">
        <v>1779.053741253236</v>
      </c>
      <c r="AD150" s="59">
        <v>1823.5851924625961</v>
      </c>
      <c r="AE150" s="59">
        <v>1902.2705233211859</v>
      </c>
      <c r="AF150" s="59">
        <v>1668.263479948436</v>
      </c>
      <c r="AG150" s="59">
        <v>1616.2839959103931</v>
      </c>
      <c r="AH150" s="59">
        <v>1258.3047904973371</v>
      </c>
      <c r="AI150" s="59">
        <v>1015.926329248968</v>
      </c>
      <c r="AJ150" s="59">
        <v>815.47608816346713</v>
      </c>
      <c r="AK150" s="59">
        <v>1088.146541406463</v>
      </c>
      <c r="AL150" s="59">
        <v>1186.8331682742819</v>
      </c>
      <c r="AM150" s="59">
        <v>2350.844779281882</v>
      </c>
      <c r="AN150" s="59">
        <v>2301.775338059178</v>
      </c>
      <c r="AO150" s="59">
        <v>2429.0404099083248</v>
      </c>
      <c r="AP150" s="59">
        <v>2163.8792892469019</v>
      </c>
      <c r="AQ150" s="59">
        <v>1611.0166771547019</v>
      </c>
      <c r="AR150" s="59">
        <v>1150.008720780301</v>
      </c>
      <c r="AS150" s="59">
        <v>1699.4396134171179</v>
      </c>
      <c r="AT150" s="59">
        <v>2176.084492700264</v>
      </c>
      <c r="AU150" s="59">
        <v>13429</v>
      </c>
      <c r="AV150" s="59">
        <v>2554</v>
      </c>
      <c r="AW150" s="59">
        <v>5822</v>
      </c>
      <c r="AX150" s="59">
        <v>5627.7709999999997</v>
      </c>
      <c r="AY150" s="59">
        <v>5603.93</v>
      </c>
      <c r="AZ150" s="59">
        <v>4609.3620000000001</v>
      </c>
      <c r="BA150" s="59">
        <v>5261.9489999999996</v>
      </c>
      <c r="BB150" s="59">
        <v>5140.6480000000001</v>
      </c>
      <c r="BC150" s="59">
        <v>4335.375</v>
      </c>
      <c r="BD150" s="59">
        <v>978.18326465480618</v>
      </c>
      <c r="BE150" s="59">
        <v>807.91706204694287</v>
      </c>
      <c r="BF150" s="59">
        <v>1151.469105446203</v>
      </c>
      <c r="BG150" s="59">
        <v>984.37</v>
      </c>
      <c r="BH150" s="59">
        <v>1473.54</v>
      </c>
      <c r="BI150" s="59">
        <v>1145.3399999999999</v>
      </c>
      <c r="BJ150" s="59">
        <v>1153.53</v>
      </c>
      <c r="BK150" s="59">
        <v>770.32890538515596</v>
      </c>
      <c r="BL150" s="59">
        <v>1212.4911046848399</v>
      </c>
      <c r="BM150" s="59">
        <v>1149.5</v>
      </c>
      <c r="BN150" s="59">
        <v>1557</v>
      </c>
      <c r="BO150" s="59">
        <v>2294</v>
      </c>
      <c r="BP150" s="59">
        <v>2751</v>
      </c>
      <c r="BQ150" s="59">
        <v>3542</v>
      </c>
    </row>
    <row r="151" spans="1:69" x14ac:dyDescent="0.45">
      <c r="A151" s="58" t="s">
        <v>1040</v>
      </c>
      <c r="B151" t="s">
        <v>1041</v>
      </c>
      <c r="C151" t="s">
        <v>1042</v>
      </c>
      <c r="D151" t="s">
        <v>1043</v>
      </c>
      <c r="E151" t="s">
        <v>1044</v>
      </c>
      <c r="F151" t="s">
        <v>1045</v>
      </c>
      <c r="G151">
        <v>369</v>
      </c>
      <c r="H151">
        <v>39379</v>
      </c>
      <c r="I151" t="s">
        <v>527</v>
      </c>
      <c r="J151" t="s">
        <v>571</v>
      </c>
      <c r="K151" t="s">
        <v>600</v>
      </c>
      <c r="L151" t="s">
        <v>1046</v>
      </c>
      <c r="M151">
        <v>1</v>
      </c>
      <c r="N151">
        <v>1</v>
      </c>
      <c r="O151">
        <v>1</v>
      </c>
      <c r="Q151">
        <v>1</v>
      </c>
      <c r="R151">
        <v>2</v>
      </c>
      <c r="S151">
        <v>3</v>
      </c>
      <c r="T151" t="s">
        <v>573</v>
      </c>
      <c r="U151">
        <v>76</v>
      </c>
      <c r="V151">
        <v>101</v>
      </c>
      <c r="W151" t="s">
        <v>574</v>
      </c>
      <c r="X151" t="s">
        <v>201</v>
      </c>
      <c r="Y151" s="59">
        <v>2647.463591288566</v>
      </c>
      <c r="Z151" s="59">
        <v>391.18428231581902</v>
      </c>
      <c r="AA151" s="59">
        <v>990.96324950373833</v>
      </c>
      <c r="AB151" s="59">
        <v>1108.4779867266161</v>
      </c>
      <c r="AC151" s="59">
        <v>2514.1283548920692</v>
      </c>
      <c r="AD151" s="59">
        <v>2700.8191911327581</v>
      </c>
      <c r="AE151" s="59">
        <v>2328.7145708159292</v>
      </c>
      <c r="AF151" s="59">
        <v>1837.0206512901771</v>
      </c>
      <c r="AG151" s="59">
        <v>2334.2776563022699</v>
      </c>
      <c r="AH151" s="59">
        <v>2205.8143973953838</v>
      </c>
      <c r="AI151" s="59">
        <v>1791.287893435441</v>
      </c>
      <c r="AJ151" s="59">
        <v>1214.1668036237791</v>
      </c>
      <c r="AK151" s="59">
        <v>770.79819288011242</v>
      </c>
      <c r="AL151" s="59">
        <v>1068.6358783437099</v>
      </c>
      <c r="AM151" s="59">
        <v>2446.9235557263019</v>
      </c>
      <c r="AN151" s="59">
        <v>2770.262063871558</v>
      </c>
      <c r="AO151" s="59">
        <v>1881.7493235238569</v>
      </c>
      <c r="AP151" s="59">
        <v>1874.380833437594</v>
      </c>
      <c r="AQ151" s="59">
        <v>1967.268898454314</v>
      </c>
      <c r="AR151" s="59">
        <v>1698.173844347511</v>
      </c>
      <c r="AS151" s="59">
        <v>2396.4489788267902</v>
      </c>
      <c r="AT151" s="59">
        <v>2313.3838395227522</v>
      </c>
      <c r="AU151" s="59">
        <v>845</v>
      </c>
      <c r="AV151" s="59">
        <v>3960</v>
      </c>
      <c r="AW151" s="59">
        <v>871</v>
      </c>
      <c r="AX151" s="59">
        <v>18140.84</v>
      </c>
      <c r="AY151" s="59">
        <v>17916.5</v>
      </c>
      <c r="AZ151" s="59">
        <v>14788.24</v>
      </c>
      <c r="BA151" s="59">
        <v>19352.849999999999</v>
      </c>
      <c r="BB151" s="59">
        <v>18141.41</v>
      </c>
      <c r="BC151" s="59">
        <v>14793.32</v>
      </c>
      <c r="BG151" s="59">
        <v>2395.3200000000002</v>
      </c>
      <c r="BH151" s="59">
        <v>1387.82</v>
      </c>
      <c r="BI151" s="59">
        <v>1091.05</v>
      </c>
      <c r="BJ151" s="59">
        <v>1014.28</v>
      </c>
      <c r="BK151" s="59">
        <v>1750.0666644466339</v>
      </c>
      <c r="BL151" s="59">
        <v>1096.6471345504569</v>
      </c>
      <c r="BM151" s="59">
        <v>1052.5</v>
      </c>
      <c r="BN151" s="59">
        <v>1462</v>
      </c>
      <c r="BO151" s="59">
        <v>2873.5</v>
      </c>
      <c r="BP151" s="59">
        <v>3704</v>
      </c>
      <c r="BQ151" s="59">
        <v>4546.5</v>
      </c>
    </row>
    <row r="152" spans="1:69" x14ac:dyDescent="0.45">
      <c r="A152" s="58" t="s">
        <v>1040</v>
      </c>
      <c r="B152" t="s">
        <v>1041</v>
      </c>
      <c r="C152" t="s">
        <v>1042</v>
      </c>
      <c r="D152" t="s">
        <v>1043</v>
      </c>
      <c r="E152" t="s">
        <v>1044</v>
      </c>
      <c r="F152" t="s">
        <v>1045</v>
      </c>
      <c r="G152">
        <v>369</v>
      </c>
      <c r="H152">
        <v>39379</v>
      </c>
      <c r="I152" t="s">
        <v>692</v>
      </c>
      <c r="J152" t="s">
        <v>692</v>
      </c>
      <c r="K152" t="s">
        <v>693</v>
      </c>
      <c r="L152" t="s">
        <v>1046</v>
      </c>
      <c r="N152">
        <v>0.5</v>
      </c>
      <c r="R152">
        <v>2</v>
      </c>
      <c r="S152">
        <v>3</v>
      </c>
      <c r="T152" t="s">
        <v>514</v>
      </c>
      <c r="U152">
        <v>101</v>
      </c>
      <c r="V152">
        <v>101</v>
      </c>
      <c r="W152" t="s">
        <v>574</v>
      </c>
      <c r="X152" t="s">
        <v>201</v>
      </c>
      <c r="Y152" s="59">
        <v>2647.463591288566</v>
      </c>
      <c r="Z152" s="59">
        <v>391.18428231581902</v>
      </c>
      <c r="AA152" s="59">
        <v>990.96324950373833</v>
      </c>
      <c r="AB152" s="59">
        <v>1108.4779867266161</v>
      </c>
      <c r="AC152" s="59">
        <v>2514.1283548920692</v>
      </c>
      <c r="AD152" s="59">
        <v>2700.8191911327581</v>
      </c>
      <c r="AE152" s="59">
        <v>2328.7145708159292</v>
      </c>
      <c r="AF152" s="59">
        <v>1837.0206512901771</v>
      </c>
      <c r="AG152" s="59">
        <v>2334.2776563022699</v>
      </c>
      <c r="AH152" s="59">
        <v>2205.8143973953838</v>
      </c>
      <c r="AI152" s="59">
        <v>1791.287893435441</v>
      </c>
      <c r="AJ152" s="59">
        <v>1214.1668036237791</v>
      </c>
      <c r="AK152" s="59">
        <v>770.79819288011242</v>
      </c>
      <c r="AL152" s="59">
        <v>1068.6358783437099</v>
      </c>
      <c r="AM152" s="59">
        <v>2446.9235557263019</v>
      </c>
      <c r="AN152" s="59">
        <v>2770.262063871558</v>
      </c>
      <c r="AO152" s="59">
        <v>1881.7493235238569</v>
      </c>
      <c r="AP152" s="59">
        <v>1874.380833437594</v>
      </c>
      <c r="AQ152" s="59">
        <v>1967.268898454314</v>
      </c>
      <c r="AR152" s="59">
        <v>1698.173844347511</v>
      </c>
      <c r="AS152" s="59">
        <v>2396.4489788267902</v>
      </c>
      <c r="AT152" s="59">
        <v>2313.3838395227522</v>
      </c>
      <c r="AU152" s="59">
        <v>845</v>
      </c>
      <c r="AV152" s="59">
        <v>3960</v>
      </c>
      <c r="AW152" s="59">
        <v>871</v>
      </c>
      <c r="AX152" s="59">
        <v>18140.84</v>
      </c>
      <c r="AY152" s="59">
        <v>17916.5</v>
      </c>
      <c r="AZ152" s="59">
        <v>14788.24</v>
      </c>
      <c r="BA152" s="59">
        <v>19352.849999999999</v>
      </c>
      <c r="BB152" s="59">
        <v>18141.41</v>
      </c>
      <c r="BC152" s="59">
        <v>14793.32</v>
      </c>
      <c r="BG152" s="59">
        <v>2395.3200000000002</v>
      </c>
      <c r="BH152" s="59">
        <v>1387.82</v>
      </c>
      <c r="BI152" s="59">
        <v>1091.05</v>
      </c>
      <c r="BJ152" s="59">
        <v>1014.28</v>
      </c>
      <c r="BK152" s="59">
        <v>1750.0666644466339</v>
      </c>
      <c r="BL152" s="59">
        <v>1096.6471345504569</v>
      </c>
      <c r="BM152" s="59">
        <v>1052.5</v>
      </c>
      <c r="BN152" s="59">
        <v>1462</v>
      </c>
      <c r="BO152" s="59">
        <v>2873.5</v>
      </c>
      <c r="BP152" s="59">
        <v>3704</v>
      </c>
      <c r="BQ152" s="59">
        <v>4546.5</v>
      </c>
    </row>
    <row r="153" spans="1:69" x14ac:dyDescent="0.45">
      <c r="A153" s="58" t="s">
        <v>1047</v>
      </c>
      <c r="B153" t="s">
        <v>1048</v>
      </c>
      <c r="C153" t="s">
        <v>1049</v>
      </c>
      <c r="D153" t="s">
        <v>1050</v>
      </c>
      <c r="E153" t="s">
        <v>1051</v>
      </c>
      <c r="F153" t="s">
        <v>1052</v>
      </c>
      <c r="G153">
        <v>870</v>
      </c>
      <c r="H153">
        <v>98919</v>
      </c>
      <c r="W153" t="s">
        <v>220</v>
      </c>
      <c r="X153" t="s">
        <v>188</v>
      </c>
      <c r="Y153" s="59">
        <v>1296.1823182077931</v>
      </c>
      <c r="Z153" s="59">
        <v>2506.0790614079551</v>
      </c>
      <c r="AA153" s="59">
        <v>1943.564009144618</v>
      </c>
      <c r="AB153" s="59">
        <v>1215.08301644225</v>
      </c>
      <c r="AC153" s="59">
        <v>1441.928188032706</v>
      </c>
      <c r="AD153" s="59">
        <v>1301.168647389919</v>
      </c>
      <c r="AE153" s="59">
        <v>1418.3096478367991</v>
      </c>
      <c r="AF153" s="59">
        <v>1327.360176948423</v>
      </c>
      <c r="AG153" s="59">
        <v>1357.6393759438811</v>
      </c>
      <c r="AH153" s="59">
        <v>1366.1652115497161</v>
      </c>
      <c r="AI153" s="59">
        <v>1286.794848938398</v>
      </c>
      <c r="AJ153" s="59">
        <v>1036.2417790507691</v>
      </c>
      <c r="AK153" s="59">
        <v>603.93239913419552</v>
      </c>
      <c r="AL153" s="59">
        <v>678.2736143285789</v>
      </c>
      <c r="AM153" s="59">
        <v>1056.3323318677451</v>
      </c>
      <c r="AN153" s="59">
        <v>1435.719937734018</v>
      </c>
      <c r="AO153" s="59">
        <v>1363.9816780553131</v>
      </c>
      <c r="AP153" s="59">
        <v>1410.7585340323219</v>
      </c>
      <c r="AQ153" s="59">
        <v>1428.7032101327979</v>
      </c>
      <c r="AR153" s="59">
        <v>977.9854930081591</v>
      </c>
      <c r="AS153" s="59">
        <v>1323.7955350418049</v>
      </c>
      <c r="AT153" s="59">
        <v>1471.8819510069179</v>
      </c>
      <c r="AU153" s="59">
        <v>3051</v>
      </c>
      <c r="AV153" s="59">
        <v>1248</v>
      </c>
      <c r="AW153" s="59">
        <v>2291</v>
      </c>
      <c r="AX153" s="59">
        <v>5816.027</v>
      </c>
      <c r="AY153" s="59">
        <v>6201.8149999999996</v>
      </c>
      <c r="AZ153" s="59">
        <v>7433.9390000000003</v>
      </c>
      <c r="BA153" s="59">
        <v>5802.8919999999998</v>
      </c>
      <c r="BB153" s="59">
        <v>5813.3950000000004</v>
      </c>
      <c r="BC153" s="59">
        <v>7539.9610000000002</v>
      </c>
      <c r="BD153" s="59">
        <v>299.01012841636219</v>
      </c>
      <c r="BE153" s="59">
        <v>269.33475892358678</v>
      </c>
      <c r="BF153" s="59">
        <v>279.91437041392032</v>
      </c>
      <c r="BG153" s="59">
        <v>1031.05</v>
      </c>
      <c r="BH153" s="59">
        <v>969.43</v>
      </c>
      <c r="BI153" s="59">
        <v>867.94</v>
      </c>
      <c r="BJ153" s="59">
        <v>967.92</v>
      </c>
      <c r="BK153" s="59">
        <v>635.70776823462541</v>
      </c>
      <c r="BL153" s="59">
        <v>440.20341287653667</v>
      </c>
      <c r="BM153" s="59">
        <v>918</v>
      </c>
      <c r="BN153" s="59">
        <v>1255</v>
      </c>
      <c r="BO153" s="59">
        <v>1638</v>
      </c>
      <c r="BP153" s="59">
        <v>1504</v>
      </c>
      <c r="BQ153" s="59">
        <v>1593</v>
      </c>
    </row>
    <row r="154" spans="1:69" x14ac:dyDescent="0.45">
      <c r="A154" s="58" t="s">
        <v>1053</v>
      </c>
      <c r="B154" t="s">
        <v>1054</v>
      </c>
      <c r="C154" t="s">
        <v>1055</v>
      </c>
      <c r="D154" t="s">
        <v>1056</v>
      </c>
      <c r="E154" t="s">
        <v>1057</v>
      </c>
      <c r="F154" t="s">
        <v>1058</v>
      </c>
      <c r="G154">
        <v>272</v>
      </c>
      <c r="H154">
        <v>29424</v>
      </c>
      <c r="W154" t="s">
        <v>220</v>
      </c>
      <c r="X154" t="s">
        <v>201</v>
      </c>
      <c r="Y154" s="59">
        <v>1866.528084848854</v>
      </c>
      <c r="Z154" s="59">
        <v>358.2574517220487</v>
      </c>
      <c r="AA154" s="59">
        <v>663.44470777906258</v>
      </c>
      <c r="AB154" s="59">
        <v>1212.8503114921059</v>
      </c>
      <c r="AC154" s="59">
        <v>1060.339306133169</v>
      </c>
      <c r="AD154" s="59">
        <v>1613.163220531133</v>
      </c>
      <c r="AE154" s="59">
        <v>1554.8134179511489</v>
      </c>
      <c r="AF154" s="59">
        <v>822.4928584625419</v>
      </c>
      <c r="AG154" s="59">
        <v>1403.5086981033569</v>
      </c>
      <c r="AH154" s="59">
        <v>976.33912656219775</v>
      </c>
      <c r="AI154" s="59">
        <v>821.91110988021558</v>
      </c>
      <c r="AJ154" s="59">
        <v>697.12934207386309</v>
      </c>
      <c r="AK154" s="59">
        <v>858.68975660191643</v>
      </c>
      <c r="AL154" s="59">
        <v>593.14006632352618</v>
      </c>
      <c r="AM154" s="59">
        <v>1276.022350509073</v>
      </c>
      <c r="AN154" s="59">
        <v>1497.783107982965</v>
      </c>
      <c r="AO154" s="59">
        <v>1114.104194526722</v>
      </c>
      <c r="AP154" s="59">
        <v>1628.5230871676081</v>
      </c>
      <c r="AQ154" s="59">
        <v>1097.911911588677</v>
      </c>
      <c r="AR154" s="59">
        <v>946.69212177092061</v>
      </c>
      <c r="AS154" s="59">
        <v>1058.8523248672091</v>
      </c>
      <c r="AT154" s="59">
        <v>1558.980538913273</v>
      </c>
      <c r="AU154" s="59">
        <v>272</v>
      </c>
      <c r="AV154" s="59">
        <v>2248</v>
      </c>
      <c r="AW154" s="59">
        <v>9259</v>
      </c>
      <c r="AX154" s="59">
        <v>8085.2190000000001</v>
      </c>
      <c r="AY154" s="59">
        <v>8421.4879999999994</v>
      </c>
      <c r="AZ154" s="59">
        <v>6877.0609999999997</v>
      </c>
      <c r="BA154" s="59">
        <v>8689.5130000000008</v>
      </c>
      <c r="BB154" s="59">
        <v>8239.3289999999997</v>
      </c>
      <c r="BC154" s="59">
        <v>6937.9359999999997</v>
      </c>
      <c r="BD154" s="59">
        <v>57.868897059089541</v>
      </c>
      <c r="BE154" s="59">
        <v>27.692805781269652</v>
      </c>
      <c r="BF154" s="59">
        <v>34.198209880056623</v>
      </c>
      <c r="BG154" s="59">
        <v>775.32</v>
      </c>
      <c r="BH154" s="59">
        <v>969.43</v>
      </c>
      <c r="BI154" s="59">
        <v>425.95</v>
      </c>
      <c r="BJ154" s="59">
        <v>766.98</v>
      </c>
      <c r="BK154" s="59">
        <v>837.63744433285581</v>
      </c>
      <c r="BL154" s="59">
        <v>695.05769808276682</v>
      </c>
      <c r="BM154" s="59">
        <v>596.5</v>
      </c>
      <c r="BN154" s="59">
        <v>997.5</v>
      </c>
      <c r="BO154" s="59">
        <v>1785</v>
      </c>
      <c r="BP154" s="59">
        <v>2039</v>
      </c>
      <c r="BQ154" s="59">
        <v>2420.5</v>
      </c>
    </row>
    <row r="155" spans="1:69" x14ac:dyDescent="0.45">
      <c r="A155" s="58" t="s">
        <v>1059</v>
      </c>
      <c r="B155" t="s">
        <v>1060</v>
      </c>
      <c r="C155" t="s">
        <v>1061</v>
      </c>
      <c r="D155" t="s">
        <v>1062</v>
      </c>
      <c r="E155" t="s">
        <v>1063</v>
      </c>
      <c r="F155" t="s">
        <v>1064</v>
      </c>
      <c r="G155">
        <v>498</v>
      </c>
      <c r="H155">
        <v>51295</v>
      </c>
      <c r="W155" t="s">
        <v>201</v>
      </c>
      <c r="X155" t="s">
        <v>201</v>
      </c>
      <c r="Y155" s="59">
        <v>3.0537192728245048</v>
      </c>
      <c r="Z155" s="59">
        <v>5.0246086160959651</v>
      </c>
      <c r="AA155" s="59">
        <v>26.084981672678961</v>
      </c>
      <c r="AB155" s="59">
        <v>3.4002919945337302</v>
      </c>
      <c r="AC155" s="59">
        <v>36.275384323241049</v>
      </c>
      <c r="AD155" s="59">
        <v>198.65438036389961</v>
      </c>
      <c r="AE155" s="59">
        <v>16.784588721801718</v>
      </c>
      <c r="AF155" s="59">
        <v>4.0428553535061988</v>
      </c>
      <c r="AG155" s="59">
        <v>148.25317479717819</v>
      </c>
      <c r="AH155" s="59">
        <v>537.97880673754719</v>
      </c>
      <c r="AI155" s="59">
        <v>125.3820076618549</v>
      </c>
      <c r="AJ155" s="59">
        <v>11.574031935020329</v>
      </c>
      <c r="AK155" s="59">
        <v>9.3147308095715804</v>
      </c>
      <c r="AL155" s="59">
        <v>3.9793518006901452</v>
      </c>
      <c r="AM155" s="59">
        <v>11.983618423774409</v>
      </c>
      <c r="AN155" s="59">
        <v>5.9429492139194036</v>
      </c>
      <c r="AO155" s="59">
        <v>3.3022701427103032</v>
      </c>
      <c r="AP155" s="59">
        <v>4.862494807627713</v>
      </c>
      <c r="AQ155" s="59">
        <v>26.984732139520769</v>
      </c>
      <c r="AR155" s="59">
        <v>15.956361104590069</v>
      </c>
      <c r="AS155" s="59">
        <v>41.358875899325533</v>
      </c>
      <c r="AT155" s="59">
        <v>9.8433593494992166</v>
      </c>
      <c r="AU155" s="59">
        <v>75</v>
      </c>
      <c r="AV155" s="59">
        <v>157</v>
      </c>
      <c r="AW155" s="59">
        <v>9</v>
      </c>
      <c r="AX155" s="59">
        <v>239.7533</v>
      </c>
      <c r="AY155" s="59">
        <v>236.92599999999999</v>
      </c>
      <c r="AZ155" s="59">
        <v>164.3458</v>
      </c>
      <c r="BA155" s="59">
        <v>75.974950000000007</v>
      </c>
      <c r="BB155" s="59">
        <v>76.158000000000001</v>
      </c>
      <c r="BC155" s="59">
        <v>46.435169999999999</v>
      </c>
      <c r="BD155" s="59">
        <v>3992.3224382127351</v>
      </c>
      <c r="BE155" s="59">
        <v>3271.1980291634109</v>
      </c>
      <c r="BF155" s="59">
        <v>3703.7009370545902</v>
      </c>
      <c r="BG155" s="59">
        <v>3927.16</v>
      </c>
      <c r="BH155" s="59">
        <v>4086.68</v>
      </c>
      <c r="BI155" s="59">
        <v>6267.9</v>
      </c>
      <c r="BJ155" s="59">
        <v>6998.68</v>
      </c>
      <c r="BK155" s="59">
        <v>5467.0859949667529</v>
      </c>
      <c r="BL155" s="59">
        <v>6054.7306872345889</v>
      </c>
      <c r="BM155" s="59">
        <v>6633.5</v>
      </c>
    </row>
    <row r="156" spans="1:69" x14ac:dyDescent="0.45">
      <c r="A156" s="58" t="s">
        <v>1065</v>
      </c>
      <c r="B156" t="s">
        <v>1066</v>
      </c>
      <c r="C156" t="s">
        <v>1067</v>
      </c>
      <c r="D156" t="s">
        <v>1068</v>
      </c>
      <c r="E156" t="s">
        <v>1069</v>
      </c>
      <c r="F156" t="s">
        <v>1070</v>
      </c>
      <c r="G156">
        <v>248</v>
      </c>
      <c r="H156">
        <v>27614</v>
      </c>
      <c r="W156" t="s">
        <v>251</v>
      </c>
      <c r="X156" t="s">
        <v>188</v>
      </c>
      <c r="Y156" s="59">
        <v>545.63517007739847</v>
      </c>
      <c r="Z156" s="59">
        <v>912.50781467065678</v>
      </c>
      <c r="AA156" s="59">
        <v>895.7770740457579</v>
      </c>
      <c r="AB156" s="59">
        <v>290.2158242450376</v>
      </c>
      <c r="AC156" s="59">
        <v>355.72808610542631</v>
      </c>
      <c r="AD156" s="59">
        <v>428.34134597422872</v>
      </c>
      <c r="AE156" s="59">
        <v>407.07418983998878</v>
      </c>
      <c r="AF156" s="59">
        <v>454.76077244873318</v>
      </c>
      <c r="AG156" s="59">
        <v>339.79181784158442</v>
      </c>
      <c r="AH156" s="59">
        <v>248.5126047984987</v>
      </c>
      <c r="AI156" s="59">
        <v>195.84230880732019</v>
      </c>
      <c r="AJ156" s="59">
        <v>193.42583168826229</v>
      </c>
      <c r="AK156" s="59">
        <v>271.50538166699209</v>
      </c>
      <c r="AL156" s="59">
        <v>273.5782139394442</v>
      </c>
      <c r="AM156" s="59">
        <v>577.9237824893919</v>
      </c>
      <c r="AN156" s="59">
        <v>554.75658562760555</v>
      </c>
      <c r="AO156" s="59">
        <v>661.79077229734821</v>
      </c>
      <c r="AP156" s="59">
        <v>437.57284722155282</v>
      </c>
      <c r="AQ156" s="59">
        <v>333.8082690434756</v>
      </c>
      <c r="AR156" s="59">
        <v>318.11424510890379</v>
      </c>
      <c r="AS156" s="59">
        <v>470.24304257110822</v>
      </c>
      <c r="AT156" s="59">
        <v>549.73115331692088</v>
      </c>
      <c r="AU156" s="59">
        <v>3374</v>
      </c>
      <c r="AV156" s="59">
        <v>899</v>
      </c>
      <c r="AW156" s="59">
        <v>1321</v>
      </c>
      <c r="BD156" s="59">
        <v>367.36683135259949</v>
      </c>
      <c r="BE156" s="59">
        <v>354.71757002668869</v>
      </c>
      <c r="BF156" s="59">
        <v>499.81765325247352</v>
      </c>
      <c r="BG156" s="59">
        <v>1162.98</v>
      </c>
      <c r="BH156" s="59">
        <v>1091.8900000000001</v>
      </c>
      <c r="BI156" s="59">
        <v>246.99</v>
      </c>
      <c r="BJ156" s="59">
        <v>275.62</v>
      </c>
      <c r="BK156" s="59">
        <v>568.39719965936024</v>
      </c>
      <c r="BL156" s="59">
        <v>586.93856413799699</v>
      </c>
      <c r="BM156" s="59">
        <v>261.5</v>
      </c>
      <c r="BN156" s="59">
        <v>355</v>
      </c>
      <c r="BO156" s="59">
        <v>502</v>
      </c>
      <c r="BP156" s="59">
        <v>591</v>
      </c>
      <c r="BQ156" s="59">
        <v>767.5</v>
      </c>
    </row>
    <row r="157" spans="1:69" x14ac:dyDescent="0.45">
      <c r="A157" s="58" t="s">
        <v>1071</v>
      </c>
      <c r="B157" t="s">
        <v>1072</v>
      </c>
      <c r="C157" t="s">
        <v>1073</v>
      </c>
      <c r="D157" t="s">
        <v>1074</v>
      </c>
      <c r="E157" t="s">
        <v>1075</v>
      </c>
      <c r="F157" t="s">
        <v>1076</v>
      </c>
      <c r="G157">
        <v>514</v>
      </c>
      <c r="H157">
        <v>56195</v>
      </c>
      <c r="X157" t="s">
        <v>188</v>
      </c>
      <c r="Y157" s="59">
        <v>139.8023272783162</v>
      </c>
      <c r="Z157" s="59">
        <v>97.690777379848825</v>
      </c>
      <c r="AA157" s="59">
        <v>96.711914957441621</v>
      </c>
      <c r="AB157" s="59">
        <v>62.443623150531153</v>
      </c>
      <c r="AC157" s="59">
        <v>92.6691158332399</v>
      </c>
      <c r="AD157" s="59">
        <v>147.83818896049431</v>
      </c>
      <c r="AE157" s="59">
        <v>100.1333555503483</v>
      </c>
      <c r="AF157" s="59">
        <v>150.42794330784909</v>
      </c>
      <c r="AG157" s="59">
        <v>142.83910461562459</v>
      </c>
      <c r="AH157" s="59">
        <v>98.261866845180947</v>
      </c>
      <c r="AI157" s="59">
        <v>79.064370764616342</v>
      </c>
      <c r="AJ157" s="59">
        <v>59.132978522034769</v>
      </c>
      <c r="AK157" s="59">
        <v>70.300736374850246</v>
      </c>
      <c r="AL157" s="59">
        <v>50.179885504635827</v>
      </c>
      <c r="AM157" s="59">
        <v>243.86534902222209</v>
      </c>
      <c r="AN157" s="59">
        <v>213.99947799547471</v>
      </c>
      <c r="AO157" s="59">
        <v>187.73398997445551</v>
      </c>
      <c r="AP157" s="59">
        <v>229.70840558930541</v>
      </c>
      <c r="AQ157" s="59">
        <v>104.17899950054679</v>
      </c>
      <c r="AR157" s="59">
        <v>79.385186726641791</v>
      </c>
      <c r="AS157" s="59">
        <v>107.30829383492809</v>
      </c>
      <c r="AT157" s="59">
        <v>168.32029613494899</v>
      </c>
      <c r="AU157" s="59">
        <v>346</v>
      </c>
      <c r="AV157" s="59">
        <v>400</v>
      </c>
      <c r="AW157" s="59">
        <v>420</v>
      </c>
      <c r="AX157" s="59">
        <v>1042.0609999999999</v>
      </c>
      <c r="AY157" s="59">
        <v>1045.826</v>
      </c>
      <c r="AZ157" s="59">
        <v>803.15499999999997</v>
      </c>
      <c r="BA157" s="59">
        <v>1064.01</v>
      </c>
      <c r="BB157" s="59">
        <v>1041.5719999999999</v>
      </c>
      <c r="BC157" s="59">
        <v>779.51099999999997</v>
      </c>
      <c r="BD157" s="59">
        <v>30.816440479901829</v>
      </c>
      <c r="BE157" s="59">
        <v>22.50120585508844</v>
      </c>
      <c r="BF157" s="59">
        <v>24.334912659042551</v>
      </c>
    </row>
    <row r="158" spans="1:69" x14ac:dyDescent="0.45">
      <c r="A158" s="58" t="s">
        <v>1077</v>
      </c>
      <c r="B158" t="s">
        <v>1078</v>
      </c>
      <c r="C158" t="s">
        <v>1079</v>
      </c>
      <c r="D158" t="s">
        <v>1080</v>
      </c>
      <c r="E158" t="s">
        <v>1081</v>
      </c>
      <c r="F158" t="s">
        <v>1082</v>
      </c>
      <c r="G158">
        <v>139</v>
      </c>
      <c r="H158">
        <v>15292</v>
      </c>
      <c r="W158" t="s">
        <v>251</v>
      </c>
      <c r="X158" t="s">
        <v>188</v>
      </c>
      <c r="Y158" s="59">
        <v>177.06104207368529</v>
      </c>
      <c r="Z158" s="59">
        <v>700.55419030869518</v>
      </c>
      <c r="AA158" s="59">
        <v>354.09913818918568</v>
      </c>
      <c r="AB158" s="59">
        <v>576.96066104036333</v>
      </c>
      <c r="AC158" s="59">
        <v>685.25373375825984</v>
      </c>
      <c r="AD158" s="59">
        <v>374.27127957055131</v>
      </c>
      <c r="AE158" s="59">
        <v>436.04363602206121</v>
      </c>
      <c r="AF158" s="59">
        <v>598.96429037795485</v>
      </c>
      <c r="AG158" s="59">
        <v>625.55161716835516</v>
      </c>
      <c r="AH158" s="59">
        <v>820.65916581115141</v>
      </c>
      <c r="AI158" s="59">
        <v>1139.078019242663</v>
      </c>
      <c r="AJ158" s="59">
        <v>1294.8402006351439</v>
      </c>
      <c r="AK158" s="59">
        <v>323.49400310124503</v>
      </c>
      <c r="AL158" s="59">
        <v>260.61243220409767</v>
      </c>
      <c r="AM158" s="59">
        <v>211.43714806888579</v>
      </c>
      <c r="AN158" s="59">
        <v>375.86251760340542</v>
      </c>
      <c r="AO158" s="59">
        <v>190.70197024586929</v>
      </c>
      <c r="AP158" s="59">
        <v>213.3040753495452</v>
      </c>
      <c r="AQ158" s="59">
        <v>618.59056767013567</v>
      </c>
      <c r="AR158" s="59">
        <v>1426.3380711797031</v>
      </c>
      <c r="AS158" s="59">
        <v>670.26598536446534</v>
      </c>
      <c r="AT158" s="59">
        <v>372.15260284953013</v>
      </c>
      <c r="AU158" s="59">
        <v>585</v>
      </c>
      <c r="AV158" s="59">
        <v>114</v>
      </c>
      <c r="AW158" s="59">
        <v>413</v>
      </c>
      <c r="BD158" s="59">
        <v>385.41514462988272</v>
      </c>
      <c r="BE158" s="59">
        <v>25.745386853287911</v>
      </c>
      <c r="BF158" s="59">
        <v>37.738908028968133</v>
      </c>
      <c r="BG158" s="59">
        <v>720.52</v>
      </c>
      <c r="BH158" s="59">
        <v>422.47</v>
      </c>
      <c r="BI158" s="59">
        <v>454.52</v>
      </c>
      <c r="BJ158" s="59">
        <v>383.61</v>
      </c>
      <c r="BK158" s="59">
        <v>366.46752356112989</v>
      </c>
      <c r="BL158" s="59">
        <v>378.4210506223825</v>
      </c>
      <c r="BM158" s="59">
        <v>419.5</v>
      </c>
      <c r="BN158" s="59">
        <v>542.5</v>
      </c>
      <c r="BO158" s="59">
        <v>549</v>
      </c>
      <c r="BP158" s="59">
        <v>433</v>
      </c>
      <c r="BQ158" s="59">
        <v>264.5</v>
      </c>
    </row>
    <row r="159" spans="1:69" x14ac:dyDescent="0.45">
      <c r="A159" s="58" t="s">
        <v>1083</v>
      </c>
      <c r="B159" t="s">
        <v>1084</v>
      </c>
      <c r="C159" t="s">
        <v>1085</v>
      </c>
      <c r="D159" t="s">
        <v>1086</v>
      </c>
      <c r="E159" t="s">
        <v>1087</v>
      </c>
      <c r="F159" t="s">
        <v>1088</v>
      </c>
      <c r="G159">
        <v>501</v>
      </c>
      <c r="H159">
        <v>55042</v>
      </c>
      <c r="W159" t="s">
        <v>220</v>
      </c>
      <c r="X159" t="s">
        <v>188</v>
      </c>
      <c r="Y159" s="59">
        <v>18.155494398356328</v>
      </c>
      <c r="Z159" s="59">
        <v>78.293195633448022</v>
      </c>
      <c r="AA159" s="59">
        <v>90.469347197570642</v>
      </c>
      <c r="AB159" s="59">
        <v>36.898314754039177</v>
      </c>
      <c r="AC159" s="59">
        <v>62.21288807723613</v>
      </c>
      <c r="AD159" s="59">
        <v>55.644553079330848</v>
      </c>
      <c r="AE159" s="59">
        <v>53.527584193396343</v>
      </c>
      <c r="AF159" s="59">
        <v>113.66247167862321</v>
      </c>
      <c r="AG159" s="59">
        <v>90.229245270137596</v>
      </c>
      <c r="AH159" s="59">
        <v>116.8185364226638</v>
      </c>
      <c r="AI159" s="59">
        <v>113.6161244007525</v>
      </c>
      <c r="AJ159" s="59">
        <v>173.06982959602769</v>
      </c>
      <c r="AK159" s="59">
        <v>42.090293339399111</v>
      </c>
      <c r="AL159" s="59">
        <v>59.283198954848928</v>
      </c>
      <c r="AM159" s="59">
        <v>34.994839186513033</v>
      </c>
      <c r="AN159" s="59">
        <v>36.101675978621408</v>
      </c>
      <c r="AO159" s="59">
        <v>18.051465673392961</v>
      </c>
      <c r="AP159" s="59">
        <v>29.4472842470507</v>
      </c>
      <c r="AQ159" s="59">
        <v>49.345488063112462</v>
      </c>
      <c r="AR159" s="59">
        <v>50.996954503889498</v>
      </c>
      <c r="AS159" s="59">
        <v>68.162427495636223</v>
      </c>
      <c r="AT159" s="59">
        <v>45.156232896605637</v>
      </c>
      <c r="AU159" s="59">
        <v>263</v>
      </c>
      <c r="AV159" s="59">
        <v>56</v>
      </c>
      <c r="AW159" s="59">
        <v>146</v>
      </c>
      <c r="AX159" s="59">
        <v>40.117660000000001</v>
      </c>
      <c r="AY159" s="59">
        <v>48.157600000000002</v>
      </c>
      <c r="AZ159" s="59">
        <v>42.875610000000002</v>
      </c>
      <c r="BA159" s="59">
        <v>50.848179999999999</v>
      </c>
      <c r="BB159" s="59">
        <v>58.241619999999998</v>
      </c>
      <c r="BC159" s="59">
        <v>47.005090000000003</v>
      </c>
      <c r="BD159" s="59">
        <v>21.33737398959391</v>
      </c>
      <c r="BE159" s="59">
        <v>21.795454913543079</v>
      </c>
      <c r="BF159" s="59">
        <v>31.306653921419709</v>
      </c>
    </row>
    <row r="160" spans="1:69" x14ac:dyDescent="0.45">
      <c r="A160" s="58" t="s">
        <v>1089</v>
      </c>
      <c r="B160" t="s">
        <v>1090</v>
      </c>
      <c r="C160" t="s">
        <v>1091</v>
      </c>
      <c r="D160" t="s">
        <v>1092</v>
      </c>
      <c r="E160" t="s">
        <v>1093</v>
      </c>
      <c r="F160" t="s">
        <v>1094</v>
      </c>
      <c r="G160">
        <v>608</v>
      </c>
      <c r="H160">
        <v>66902</v>
      </c>
      <c r="X160" t="s">
        <v>188</v>
      </c>
      <c r="AU160" s="59">
        <v>113</v>
      </c>
      <c r="AV160" s="59">
        <v>46</v>
      </c>
      <c r="AW160" s="59">
        <v>47</v>
      </c>
      <c r="AX160" s="59">
        <v>39.7498</v>
      </c>
      <c r="AY160" s="59">
        <v>37.616990000000001</v>
      </c>
      <c r="AZ160" s="59">
        <v>33.007469999999998</v>
      </c>
      <c r="BA160" s="59">
        <v>38.924720000000001</v>
      </c>
      <c r="BB160" s="59">
        <v>47.589089999999999</v>
      </c>
      <c r="BC160" s="59">
        <v>33.135069999999999</v>
      </c>
      <c r="BD160" s="59">
        <v>35.025941005139593</v>
      </c>
      <c r="BE160" s="59">
        <v>13.549505941605799</v>
      </c>
      <c r="BF160" s="59">
        <v>17.575408421782409</v>
      </c>
      <c r="BG160" s="59">
        <v>10.27</v>
      </c>
    </row>
    <row r="161" spans="1:69" x14ac:dyDescent="0.45">
      <c r="A161" s="58" t="s">
        <v>1095</v>
      </c>
      <c r="B161" t="s">
        <v>1096</v>
      </c>
      <c r="C161" t="s">
        <v>1097</v>
      </c>
      <c r="D161" t="s">
        <v>1098</v>
      </c>
      <c r="E161" t="s">
        <v>1099</v>
      </c>
      <c r="F161" t="s">
        <v>1100</v>
      </c>
      <c r="G161">
        <v>456</v>
      </c>
      <c r="H161">
        <v>51832</v>
      </c>
      <c r="W161" t="s">
        <v>251</v>
      </c>
      <c r="X161" t="s">
        <v>188</v>
      </c>
      <c r="Y161" s="59">
        <v>34.609734424451837</v>
      </c>
      <c r="Z161" s="59">
        <v>34.622687373657662</v>
      </c>
      <c r="AA161" s="59">
        <v>40.332768453443691</v>
      </c>
      <c r="AB161" s="59">
        <v>36.126355324411797</v>
      </c>
      <c r="AC161" s="59">
        <v>37.041627123224053</v>
      </c>
      <c r="AD161" s="59">
        <v>47.285082074411328</v>
      </c>
      <c r="AE161" s="59">
        <v>37.767412734822479</v>
      </c>
      <c r="AF161" s="59">
        <v>34.69392320175416</v>
      </c>
      <c r="AG161" s="59">
        <v>67.163607701120725</v>
      </c>
      <c r="AH161" s="59">
        <v>58.793501344806756</v>
      </c>
      <c r="AI161" s="59">
        <v>51.916998617517898</v>
      </c>
      <c r="AJ161" s="59">
        <v>51.842230293371337</v>
      </c>
      <c r="AK161" s="59">
        <v>46.556191440516812</v>
      </c>
      <c r="AL161" s="59">
        <v>33.595091125351097</v>
      </c>
      <c r="AM161" s="59">
        <v>66.190553492071842</v>
      </c>
      <c r="AN161" s="59">
        <v>72.315427324133438</v>
      </c>
      <c r="AO161" s="59">
        <v>67.020086460485004</v>
      </c>
      <c r="AP161" s="59">
        <v>56.838176008439127</v>
      </c>
      <c r="AQ161" s="59">
        <v>40.064546862659917</v>
      </c>
      <c r="AR161" s="59">
        <v>33.774848408757236</v>
      </c>
      <c r="AS161" s="59">
        <v>58.976407618550667</v>
      </c>
      <c r="AT161" s="59">
        <v>69.503250976747751</v>
      </c>
      <c r="AU161" s="59">
        <v>559</v>
      </c>
      <c r="AV161" s="59">
        <v>267</v>
      </c>
      <c r="AW161" s="59">
        <v>612</v>
      </c>
      <c r="AX161" s="59">
        <v>164.08840000000001</v>
      </c>
      <c r="AY161" s="59">
        <v>128.95689999999999</v>
      </c>
      <c r="AZ161" s="59">
        <v>140.27369999999999</v>
      </c>
      <c r="BA161" s="59">
        <v>230.9342</v>
      </c>
      <c r="BB161" s="59">
        <v>256.47140000000002</v>
      </c>
      <c r="BC161" s="59">
        <v>139.08420000000001</v>
      </c>
      <c r="BD161" s="59">
        <v>33.988254422692513</v>
      </c>
      <c r="BE161" s="59">
        <v>12.327612115372011</v>
      </c>
      <c r="BF161" s="59">
        <v>11.82520087483082</v>
      </c>
    </row>
    <row r="162" spans="1:69" x14ac:dyDescent="0.45">
      <c r="A162" s="58" t="s">
        <v>1101</v>
      </c>
      <c r="B162" t="s">
        <v>1102</v>
      </c>
      <c r="C162" t="s">
        <v>1103</v>
      </c>
      <c r="D162" t="s">
        <v>1104</v>
      </c>
      <c r="E162" t="s">
        <v>1105</v>
      </c>
      <c r="F162" t="s">
        <v>1106</v>
      </c>
      <c r="G162">
        <v>475</v>
      </c>
      <c r="H162">
        <v>54501</v>
      </c>
      <c r="X162" t="s">
        <v>188</v>
      </c>
      <c r="AU162" s="59">
        <v>401</v>
      </c>
      <c r="AV162" s="59">
        <v>159</v>
      </c>
      <c r="AW162" s="59">
        <v>280</v>
      </c>
      <c r="AX162" s="59">
        <v>201.4229</v>
      </c>
      <c r="AY162" s="59">
        <v>197.08430000000001</v>
      </c>
      <c r="AZ162" s="59">
        <v>251.04230000000001</v>
      </c>
      <c r="BA162" s="59">
        <v>204.6001</v>
      </c>
      <c r="BB162" s="59">
        <v>216.7747</v>
      </c>
      <c r="BC162" s="59">
        <v>280.76889999999997</v>
      </c>
      <c r="BD162" s="59">
        <v>26.382324170074781</v>
      </c>
      <c r="BE162" s="59">
        <v>34.624181064413747</v>
      </c>
      <c r="BF162" s="59">
        <v>32.109705117312082</v>
      </c>
    </row>
    <row r="163" spans="1:69" x14ac:dyDescent="0.45">
      <c r="A163" s="58" t="s">
        <v>1107</v>
      </c>
      <c r="B163" t="s">
        <v>1108</v>
      </c>
      <c r="C163" t="s">
        <v>1109</v>
      </c>
      <c r="D163" t="s">
        <v>1110</v>
      </c>
      <c r="E163" t="s">
        <v>1111</v>
      </c>
      <c r="F163" t="s">
        <v>1112</v>
      </c>
      <c r="G163">
        <v>348</v>
      </c>
      <c r="H163">
        <v>38827</v>
      </c>
      <c r="X163" t="s">
        <v>188</v>
      </c>
      <c r="Y163" s="59">
        <v>4485.4259293778478</v>
      </c>
      <c r="Z163" s="59">
        <v>1029.8342939494551</v>
      </c>
      <c r="AA163" s="59">
        <v>1611.9865411291721</v>
      </c>
      <c r="AB163" s="59">
        <v>2402.8766352257549</v>
      </c>
      <c r="AC163" s="59">
        <v>4090.3645201356289</v>
      </c>
      <c r="AD163" s="59">
        <v>3330.2438802871229</v>
      </c>
      <c r="AE163" s="59">
        <v>3499.125601283492</v>
      </c>
      <c r="AF163" s="59">
        <v>3717.5088941516042</v>
      </c>
      <c r="AG163" s="59">
        <v>3403.348338391756</v>
      </c>
      <c r="AH163" s="59">
        <v>2288.1197950633959</v>
      </c>
      <c r="AI163" s="59">
        <v>1451.091534554831</v>
      </c>
      <c r="AJ163" s="59">
        <v>1152.2817855397029</v>
      </c>
      <c r="AK163" s="59">
        <v>2724.9266778620508</v>
      </c>
      <c r="AL163" s="59">
        <v>2571.8041099228162</v>
      </c>
      <c r="AM163" s="59">
        <v>5648.2916700746391</v>
      </c>
      <c r="AN163" s="59">
        <v>4483.3932944112494</v>
      </c>
      <c r="AO163" s="59">
        <v>5175.5701640372235</v>
      </c>
      <c r="AP163" s="59">
        <v>3991.8246924787531</v>
      </c>
      <c r="AQ163" s="59">
        <v>3306.9315516179499</v>
      </c>
      <c r="AR163" s="59">
        <v>3020.1089159902631</v>
      </c>
      <c r="AS163" s="59">
        <v>4427.0815724488393</v>
      </c>
      <c r="AT163" s="59">
        <v>4284.3113948931423</v>
      </c>
      <c r="AU163" s="59">
        <v>4309</v>
      </c>
      <c r="AV163" s="59">
        <v>5040</v>
      </c>
      <c r="AW163" s="59">
        <v>1634</v>
      </c>
      <c r="AX163" s="59">
        <v>14408.19</v>
      </c>
      <c r="AY163" s="59">
        <v>13684.43</v>
      </c>
      <c r="AZ163" s="59">
        <v>10607.09</v>
      </c>
      <c r="BA163" s="59">
        <v>13212.8</v>
      </c>
      <c r="BB163" s="59">
        <v>12723.91</v>
      </c>
      <c r="BC163" s="59">
        <v>9813.7890000000007</v>
      </c>
      <c r="BD163" s="59">
        <v>31.303554944577929</v>
      </c>
      <c r="BE163" s="59">
        <v>23.910656680662228</v>
      </c>
      <c r="BF163" s="59">
        <v>30.793022375724941</v>
      </c>
      <c r="BG163" s="59">
        <v>1142.68</v>
      </c>
      <c r="BH163" s="59">
        <v>1706.2</v>
      </c>
      <c r="BI163" s="59">
        <v>771.14</v>
      </c>
      <c r="BJ163" s="59">
        <v>872.15</v>
      </c>
      <c r="BK163" s="59">
        <v>680.58080407561386</v>
      </c>
      <c r="BL163" s="59">
        <v>586.93856413799699</v>
      </c>
      <c r="BM163" s="59">
        <v>821.5</v>
      </c>
      <c r="BN163" s="59">
        <v>1154</v>
      </c>
      <c r="BO163" s="59">
        <v>1531</v>
      </c>
      <c r="BP163" s="59">
        <v>2098.5</v>
      </c>
      <c r="BQ163" s="59">
        <v>2241</v>
      </c>
    </row>
    <row r="164" spans="1:69" x14ac:dyDescent="0.45">
      <c r="A164" s="58" t="s">
        <v>1113</v>
      </c>
      <c r="B164" t="s">
        <v>1114</v>
      </c>
      <c r="C164" t="s">
        <v>1115</v>
      </c>
      <c r="D164" t="s">
        <v>1116</v>
      </c>
      <c r="E164" t="s">
        <v>1117</v>
      </c>
      <c r="F164" t="s">
        <v>1118</v>
      </c>
      <c r="G164">
        <v>453</v>
      </c>
      <c r="H164">
        <v>50970</v>
      </c>
      <c r="X164" t="s">
        <v>188</v>
      </c>
      <c r="Y164" s="59">
        <v>35.703219749683193</v>
      </c>
      <c r="Z164" s="59">
        <v>44.724329916168017</v>
      </c>
      <c r="AA164" s="59">
        <v>38.894390361394763</v>
      </c>
      <c r="AB164" s="59">
        <v>11.909504834777319</v>
      </c>
      <c r="AC164" s="59">
        <v>15.81030493667042</v>
      </c>
      <c r="AD164" s="59">
        <v>20.486138777019171</v>
      </c>
      <c r="AE164" s="59">
        <v>17.934901902361901</v>
      </c>
      <c r="AF164" s="59">
        <v>14.739621728343931</v>
      </c>
      <c r="AG164" s="59">
        <v>14.3868876218582</v>
      </c>
      <c r="AH164" s="59">
        <v>10.93868805104014</v>
      </c>
      <c r="AI164" s="59">
        <v>7.2228310078319442</v>
      </c>
      <c r="AJ164" s="59">
        <v>6.4434340256650833</v>
      </c>
      <c r="AK164" s="59">
        <v>11.03498236178055</v>
      </c>
      <c r="AL164" s="59">
        <v>10.37429672427446</v>
      </c>
      <c r="AM164" s="59">
        <v>50.784411082874328</v>
      </c>
      <c r="AN164" s="59">
        <v>45.837177496414569</v>
      </c>
      <c r="AO164" s="59">
        <v>31.666497483812009</v>
      </c>
      <c r="AP164" s="59">
        <v>36.933905369538863</v>
      </c>
      <c r="AQ164" s="59">
        <v>16.655983437631821</v>
      </c>
      <c r="AR164" s="59">
        <v>10.22857768475375</v>
      </c>
      <c r="AS164" s="59">
        <v>16.752984713088761</v>
      </c>
      <c r="AT164" s="59">
        <v>23.06819300032339</v>
      </c>
      <c r="AU164" s="59">
        <v>363</v>
      </c>
      <c r="AV164" s="59">
        <v>124</v>
      </c>
      <c r="AW164" s="59">
        <v>183</v>
      </c>
      <c r="BD164" s="59">
        <v>23.48462008866483</v>
      </c>
      <c r="BE164" s="59">
        <v>25.771034535763981</v>
      </c>
      <c r="BF164" s="59">
        <v>16.381897959409791</v>
      </c>
    </row>
    <row r="165" spans="1:69" x14ac:dyDescent="0.45">
      <c r="A165" s="58" t="s">
        <v>1119</v>
      </c>
      <c r="B165" t="s">
        <v>1120</v>
      </c>
      <c r="C165" t="s">
        <v>1121</v>
      </c>
      <c r="D165" t="s">
        <v>1122</v>
      </c>
      <c r="E165" t="s">
        <v>1123</v>
      </c>
      <c r="F165" t="s">
        <v>1124</v>
      </c>
      <c r="G165">
        <v>467</v>
      </c>
      <c r="H165">
        <v>50489</v>
      </c>
      <c r="W165" t="s">
        <v>251</v>
      </c>
      <c r="X165" t="s">
        <v>188</v>
      </c>
      <c r="Y165" s="59">
        <v>498.22072348534181</v>
      </c>
      <c r="Z165" s="59">
        <v>995.9887801169267</v>
      </c>
      <c r="AA165" s="59">
        <v>937.92514979905047</v>
      </c>
      <c r="AB165" s="59">
        <v>957.66375540648278</v>
      </c>
      <c r="AC165" s="59">
        <v>1092.414604347528</v>
      </c>
      <c r="AD165" s="59">
        <v>1769.6457187594749</v>
      </c>
      <c r="AE165" s="59">
        <v>566.80594890425152</v>
      </c>
      <c r="AF165" s="59">
        <v>612.08817684319763</v>
      </c>
      <c r="AG165" s="59">
        <v>1357.8581436391371</v>
      </c>
      <c r="AH165" s="59">
        <v>1649.0219844233691</v>
      </c>
      <c r="AI165" s="59">
        <v>1693.214179845962</v>
      </c>
      <c r="AJ165" s="59">
        <v>2219.9154111547668</v>
      </c>
      <c r="AK165" s="59">
        <v>279.94515760895803</v>
      </c>
      <c r="AL165" s="59">
        <v>281.19890728983933</v>
      </c>
      <c r="AM165" s="59">
        <v>414.8803251877294</v>
      </c>
      <c r="AN165" s="59">
        <v>324.16317180347949</v>
      </c>
      <c r="AO165" s="59">
        <v>553.12478235188075</v>
      </c>
      <c r="AP165" s="59">
        <v>426.9138677131217</v>
      </c>
      <c r="AQ165" s="59">
        <v>1270.594093040286</v>
      </c>
      <c r="AR165" s="59">
        <v>2031.9546614511919</v>
      </c>
      <c r="AS165" s="59">
        <v>942.54160937932841</v>
      </c>
      <c r="AT165" s="59">
        <v>670.12762669995186</v>
      </c>
      <c r="AU165" s="59">
        <v>498</v>
      </c>
      <c r="AV165" s="59">
        <v>429</v>
      </c>
      <c r="AW165" s="59">
        <v>326</v>
      </c>
      <c r="AX165" s="59">
        <v>450.74400000000003</v>
      </c>
      <c r="AY165" s="59">
        <v>416.8897</v>
      </c>
      <c r="AZ165" s="59">
        <v>341.8365</v>
      </c>
      <c r="BA165" s="59">
        <v>445.50020000000001</v>
      </c>
      <c r="BB165" s="59">
        <v>413.18540000000002</v>
      </c>
      <c r="BC165" s="59">
        <v>367.5018</v>
      </c>
      <c r="BD165" s="59">
        <v>202.6275788417795</v>
      </c>
      <c r="BE165" s="59">
        <v>157.73037806274451</v>
      </c>
      <c r="BF165" s="59">
        <v>176.33351193397601</v>
      </c>
      <c r="BG165" s="59">
        <v>3043.06</v>
      </c>
      <c r="BH165" s="59">
        <v>3301.1</v>
      </c>
      <c r="BI165" s="59">
        <v>2753.47</v>
      </c>
      <c r="BJ165" s="59">
        <v>2732.35</v>
      </c>
      <c r="BK165" s="59">
        <v>2423.1682909441561</v>
      </c>
      <c r="BL165" s="59">
        <v>2301.4154439535282</v>
      </c>
      <c r="BM165" s="59">
        <v>2742.5</v>
      </c>
    </row>
    <row r="166" spans="1:69" x14ac:dyDescent="0.45">
      <c r="A166" s="58" t="s">
        <v>1125</v>
      </c>
      <c r="B166" t="s">
        <v>1126</v>
      </c>
      <c r="C166" t="s">
        <v>1127</v>
      </c>
      <c r="D166" t="s">
        <v>1128</v>
      </c>
      <c r="E166" t="s">
        <v>1129</v>
      </c>
      <c r="F166" t="s">
        <v>1130</v>
      </c>
      <c r="G166">
        <v>216</v>
      </c>
      <c r="H166">
        <v>24076</v>
      </c>
      <c r="X166" t="s">
        <v>188</v>
      </c>
      <c r="AU166" s="59">
        <v>22</v>
      </c>
      <c r="AV166" s="59">
        <v>17</v>
      </c>
      <c r="AW166" s="59">
        <v>2</v>
      </c>
      <c r="BD166" s="59">
        <v>6.5786918087554476</v>
      </c>
      <c r="BE166" s="59">
        <v>8.6944751036722838</v>
      </c>
      <c r="BF166" s="59">
        <v>6.6134188645423233</v>
      </c>
    </row>
    <row r="167" spans="1:69" x14ac:dyDescent="0.45">
      <c r="A167" s="58" t="s">
        <v>1131</v>
      </c>
      <c r="B167" t="s">
        <v>1132</v>
      </c>
      <c r="C167" t="s">
        <v>1133</v>
      </c>
      <c r="D167" t="s">
        <v>1134</v>
      </c>
      <c r="E167" t="s">
        <v>1135</v>
      </c>
      <c r="F167" t="s">
        <v>1136</v>
      </c>
      <c r="G167">
        <v>249</v>
      </c>
      <c r="H167">
        <v>28763</v>
      </c>
      <c r="X167" t="s">
        <v>188</v>
      </c>
      <c r="AU167" s="59">
        <v>86</v>
      </c>
      <c r="AV167" s="59">
        <v>72</v>
      </c>
      <c r="AW167" s="59">
        <v>35</v>
      </c>
      <c r="AX167" s="59">
        <v>217.71430000000001</v>
      </c>
      <c r="AY167" s="59">
        <v>345.97680000000003</v>
      </c>
      <c r="AZ167" s="59">
        <v>425.44819999999999</v>
      </c>
      <c r="BA167" s="59">
        <v>235.447</v>
      </c>
      <c r="BB167" s="59">
        <v>335.38170000000002</v>
      </c>
      <c r="BC167" s="59">
        <v>457.81740000000002</v>
      </c>
    </row>
    <row r="168" spans="1:69" x14ac:dyDescent="0.45">
      <c r="A168" s="58" t="s">
        <v>1137</v>
      </c>
      <c r="B168" t="s">
        <v>1138</v>
      </c>
      <c r="C168" t="s">
        <v>1139</v>
      </c>
      <c r="D168" t="s">
        <v>1140</v>
      </c>
      <c r="E168" t="s">
        <v>1141</v>
      </c>
      <c r="F168" t="s">
        <v>1142</v>
      </c>
      <c r="G168">
        <v>711</v>
      </c>
      <c r="H168">
        <v>77101</v>
      </c>
      <c r="W168" t="s">
        <v>251</v>
      </c>
      <c r="X168" t="s">
        <v>188</v>
      </c>
      <c r="Y168" s="59">
        <v>3171.3055132023019</v>
      </c>
      <c r="Z168" s="59">
        <v>6268.9925220827381</v>
      </c>
      <c r="AA168" s="59">
        <v>4445.912307608678</v>
      </c>
      <c r="AB168" s="59">
        <v>2342.9971161857211</v>
      </c>
      <c r="AC168" s="59">
        <v>3171.4206605216318</v>
      </c>
      <c r="AD168" s="59">
        <v>3472.8117430251409</v>
      </c>
      <c r="AE168" s="59">
        <v>3275.1573224227068</v>
      </c>
      <c r="AF168" s="59">
        <v>2930.9438397148679</v>
      </c>
      <c r="AG168" s="59">
        <v>4771.9948393560089</v>
      </c>
      <c r="AH168" s="59">
        <v>4075.5119566657531</v>
      </c>
      <c r="AI168" s="59">
        <v>3482.0292847470109</v>
      </c>
      <c r="AJ168" s="59">
        <v>3168.5350133746801</v>
      </c>
      <c r="AK168" s="59">
        <v>1565.6116775525211</v>
      </c>
      <c r="AL168" s="59">
        <v>1456.7941435882969</v>
      </c>
      <c r="AM168" s="59">
        <v>1927.5292479593411</v>
      </c>
      <c r="AN168" s="59">
        <v>2642.1941353040038</v>
      </c>
      <c r="AO168" s="59">
        <v>2887.5080127514561</v>
      </c>
      <c r="AP168" s="59">
        <v>3331.0557494280929</v>
      </c>
      <c r="AQ168" s="59">
        <v>3660.1784029279561</v>
      </c>
      <c r="AR168" s="59">
        <v>2234.202651438115</v>
      </c>
      <c r="AS168" s="59">
        <v>3146.4186646423909</v>
      </c>
      <c r="AT168" s="59">
        <v>4051.1215981525052</v>
      </c>
      <c r="AU168" s="59">
        <v>11905</v>
      </c>
      <c r="AV168" s="59">
        <v>3545</v>
      </c>
      <c r="AW168" s="59">
        <v>7930</v>
      </c>
      <c r="AX168" s="59">
        <v>11099.04</v>
      </c>
      <c r="AY168" s="59">
        <v>10939.53</v>
      </c>
      <c r="AZ168" s="59">
        <v>10355.719999999999</v>
      </c>
      <c r="BA168" s="59">
        <v>10381.99</v>
      </c>
      <c r="BB168" s="59">
        <v>10617.12</v>
      </c>
      <c r="BC168" s="59">
        <v>10193.040000000001</v>
      </c>
      <c r="BD168" s="59">
        <v>1002.178062075183</v>
      </c>
      <c r="BE168" s="59">
        <v>779.9374031459015</v>
      </c>
      <c r="BF168" s="59">
        <v>953.30419985132278</v>
      </c>
      <c r="BG168" s="59">
        <v>2691.71</v>
      </c>
      <c r="BH168" s="59">
        <v>2829.4</v>
      </c>
      <c r="BI168" s="59">
        <v>2483.9699999999998</v>
      </c>
      <c r="BJ168" s="59">
        <v>2549.34</v>
      </c>
      <c r="BK168" s="59">
        <v>2206.2802596897409</v>
      </c>
      <c r="BL168" s="59">
        <v>1922.9943933311461</v>
      </c>
      <c r="BM168" s="59">
        <v>2516.5</v>
      </c>
      <c r="BN168" s="59">
        <v>3446.5</v>
      </c>
      <c r="BO168" s="59">
        <v>4557</v>
      </c>
      <c r="BP168" s="59">
        <v>4669</v>
      </c>
      <c r="BQ168" s="59">
        <v>5096</v>
      </c>
    </row>
    <row r="169" spans="1:69" x14ac:dyDescent="0.45">
      <c r="A169" s="58" t="s">
        <v>1143</v>
      </c>
      <c r="B169" t="s">
        <v>1144</v>
      </c>
      <c r="C169" t="s">
        <v>1145</v>
      </c>
      <c r="D169" t="s">
        <v>1146</v>
      </c>
      <c r="E169" t="s">
        <v>1147</v>
      </c>
      <c r="F169" t="s">
        <v>1148</v>
      </c>
      <c r="G169">
        <v>187</v>
      </c>
      <c r="H169">
        <v>21100</v>
      </c>
      <c r="X169" t="s">
        <v>188</v>
      </c>
      <c r="AU169" s="59">
        <v>285</v>
      </c>
      <c r="AV169" s="59">
        <v>213</v>
      </c>
      <c r="AW169" s="59">
        <v>287</v>
      </c>
    </row>
    <row r="170" spans="1:69" x14ac:dyDescent="0.45">
      <c r="A170" s="58" t="s">
        <v>1149</v>
      </c>
      <c r="B170" t="s">
        <v>1150</v>
      </c>
      <c r="C170" t="s">
        <v>1151</v>
      </c>
      <c r="D170" t="s">
        <v>1152</v>
      </c>
      <c r="E170" t="s">
        <v>1153</v>
      </c>
      <c r="F170" t="s">
        <v>1154</v>
      </c>
      <c r="G170">
        <v>252</v>
      </c>
      <c r="H170">
        <v>27467</v>
      </c>
      <c r="X170" t="s">
        <v>188</v>
      </c>
      <c r="Y170" s="59">
        <v>881.14349360364201</v>
      </c>
      <c r="Z170" s="59">
        <v>475.25563070695978</v>
      </c>
      <c r="AA170" s="59">
        <v>574.31208629500156</v>
      </c>
      <c r="AB170" s="59">
        <v>429.32573657613591</v>
      </c>
      <c r="AC170" s="59">
        <v>477.39568799174742</v>
      </c>
      <c r="AD170" s="59">
        <v>709.40542839141301</v>
      </c>
      <c r="AE170" s="59">
        <v>603.46327976859925</v>
      </c>
      <c r="AF170" s="59">
        <v>607.15639800963413</v>
      </c>
      <c r="AG170" s="59">
        <v>446.10351132813241</v>
      </c>
      <c r="AH170" s="59">
        <v>372.18432908617632</v>
      </c>
      <c r="AI170" s="59">
        <v>301.83117559449403</v>
      </c>
      <c r="AJ170" s="59">
        <v>266.71306495310898</v>
      </c>
      <c r="AK170" s="59">
        <v>278.70525559318202</v>
      </c>
      <c r="AL170" s="59">
        <v>325.85087593278388</v>
      </c>
      <c r="AM170" s="59">
        <v>920.8656709094264</v>
      </c>
      <c r="AN170" s="59">
        <v>1016.071017137629</v>
      </c>
      <c r="AO170" s="59">
        <v>1228.42210145079</v>
      </c>
      <c r="AP170" s="59">
        <v>806.27118785352479</v>
      </c>
      <c r="AQ170" s="59">
        <v>571.81426183919802</v>
      </c>
      <c r="AR170" s="59">
        <v>480.52868642196609</v>
      </c>
      <c r="AS170" s="59">
        <v>522.95902732437605</v>
      </c>
      <c r="AT170" s="59">
        <v>792.39781377105066</v>
      </c>
      <c r="AU170" s="59">
        <v>572</v>
      </c>
      <c r="AV170" s="59">
        <v>463</v>
      </c>
      <c r="AW170" s="59">
        <v>386</v>
      </c>
      <c r="AX170" s="59">
        <v>1675.931</v>
      </c>
      <c r="AY170" s="59">
        <v>1755.809</v>
      </c>
      <c r="AZ170" s="59">
        <v>2187.502</v>
      </c>
      <c r="BA170" s="59">
        <v>1637.636</v>
      </c>
      <c r="BB170" s="59">
        <v>1768.095</v>
      </c>
      <c r="BC170" s="59">
        <v>2057.538</v>
      </c>
      <c r="BD170" s="59">
        <v>128.39490504698469</v>
      </c>
      <c r="BE170" s="59">
        <v>82.104080047163805</v>
      </c>
      <c r="BF170" s="59">
        <v>100.36263618018469</v>
      </c>
      <c r="BG170" s="59">
        <v>249.64</v>
      </c>
      <c r="BH170" s="59">
        <v>275.52</v>
      </c>
      <c r="BI170" s="59">
        <v>167.7</v>
      </c>
      <c r="BJ170" s="59">
        <v>129.24</v>
      </c>
      <c r="BK170" s="59">
        <v>194.43832075474629</v>
      </c>
      <c r="BL170" s="59">
        <v>92.657216118479155</v>
      </c>
      <c r="BM170" s="59">
        <v>148.5</v>
      </c>
      <c r="BN170" s="59">
        <v>221</v>
      </c>
      <c r="BO170" s="59">
        <v>248</v>
      </c>
      <c r="BP170" s="59">
        <v>234.5</v>
      </c>
      <c r="BQ170" s="59">
        <v>294.5</v>
      </c>
    </row>
    <row r="171" spans="1:69" x14ac:dyDescent="0.45">
      <c r="A171" s="58" t="s">
        <v>1155</v>
      </c>
      <c r="B171" t="s">
        <v>1156</v>
      </c>
      <c r="C171" t="s">
        <v>1157</v>
      </c>
      <c r="D171" t="s">
        <v>1158</v>
      </c>
      <c r="E171" t="s">
        <v>1159</v>
      </c>
      <c r="F171" t="s">
        <v>1160</v>
      </c>
      <c r="G171">
        <v>962</v>
      </c>
      <c r="H171">
        <v>107708</v>
      </c>
      <c r="I171" t="s">
        <v>692</v>
      </c>
      <c r="J171" t="s">
        <v>692</v>
      </c>
      <c r="K171" t="s">
        <v>693</v>
      </c>
      <c r="P171">
        <v>1</v>
      </c>
      <c r="Q171">
        <v>1</v>
      </c>
      <c r="R171">
        <v>0</v>
      </c>
      <c r="S171">
        <v>1</v>
      </c>
      <c r="T171" t="s">
        <v>514</v>
      </c>
      <c r="U171">
        <v>732</v>
      </c>
      <c r="V171">
        <v>732</v>
      </c>
      <c r="W171" t="s">
        <v>574</v>
      </c>
      <c r="X171" t="s">
        <v>201</v>
      </c>
      <c r="Y171" s="59">
        <v>48.675480737009593</v>
      </c>
      <c r="Z171" s="59">
        <v>30.20853368913501</v>
      </c>
      <c r="AA171" s="59">
        <v>30.939273246327179</v>
      </c>
      <c r="AB171" s="59">
        <v>28.307832875252501</v>
      </c>
      <c r="AC171" s="59">
        <v>36.029893898039461</v>
      </c>
      <c r="AD171" s="59">
        <v>26.642667985001101</v>
      </c>
      <c r="AE171" s="59">
        <v>34.663233459383918</v>
      </c>
      <c r="AF171" s="59">
        <v>47.845650234509428</v>
      </c>
      <c r="AG171" s="59">
        <v>24.768821948904549</v>
      </c>
      <c r="AH171" s="59">
        <v>27.70503083174313</v>
      </c>
      <c r="AI171" s="59">
        <v>24.076467875621908</v>
      </c>
      <c r="AJ171" s="59">
        <v>25.765698888536061</v>
      </c>
      <c r="AK171" s="59">
        <v>2.7132226968437569</v>
      </c>
      <c r="AL171" s="59">
        <v>8.4681374968523269</v>
      </c>
      <c r="AM171" s="59">
        <v>11.682237655056561</v>
      </c>
      <c r="AN171" s="59">
        <v>15.103342676798279</v>
      </c>
      <c r="AO171" s="59">
        <v>16.968749238676569</v>
      </c>
      <c r="AP171" s="59">
        <v>19.380623084279641</v>
      </c>
      <c r="AQ171" s="59">
        <v>28.80100485486642</v>
      </c>
      <c r="AR171" s="59">
        <v>28.398633208306219</v>
      </c>
      <c r="AS171" s="59">
        <v>22.689317505862672</v>
      </c>
      <c r="AT171" s="59">
        <v>34.060290709026788</v>
      </c>
      <c r="AU171" s="59">
        <v>227</v>
      </c>
      <c r="AV171" s="59">
        <v>140</v>
      </c>
      <c r="AW171" s="59">
        <v>229</v>
      </c>
      <c r="AX171" s="59">
        <v>301.86579999999998</v>
      </c>
      <c r="AY171" s="59">
        <v>311.46170000000001</v>
      </c>
      <c r="AZ171" s="59">
        <v>310.3553</v>
      </c>
      <c r="BA171" s="59">
        <v>326.43540000000002</v>
      </c>
      <c r="BB171" s="59">
        <v>312.17270000000002</v>
      </c>
      <c r="BC171" s="59">
        <v>311.7396</v>
      </c>
      <c r="BD171" s="59">
        <v>6.7334290773167407</v>
      </c>
      <c r="BE171" s="59">
        <v>6.2476481163990751</v>
      </c>
      <c r="BF171" s="59">
        <v>6.7937578071810893</v>
      </c>
    </row>
    <row r="172" spans="1:69" x14ac:dyDescent="0.45">
      <c r="A172" s="58" t="s">
        <v>1161</v>
      </c>
      <c r="B172" t="s">
        <v>1162</v>
      </c>
      <c r="C172" t="s">
        <v>1163</v>
      </c>
      <c r="D172" t="s">
        <v>1164</v>
      </c>
      <c r="E172" t="s">
        <v>1165</v>
      </c>
      <c r="F172" t="s">
        <v>1166</v>
      </c>
      <c r="G172">
        <v>378</v>
      </c>
      <c r="H172">
        <v>41368</v>
      </c>
      <c r="W172" t="s">
        <v>251</v>
      </c>
      <c r="X172" t="s">
        <v>188</v>
      </c>
      <c r="Y172" s="59">
        <v>737.23838192717949</v>
      </c>
      <c r="Z172" s="59">
        <v>801.25003635534131</v>
      </c>
      <c r="AA172" s="59">
        <v>831.20586692094651</v>
      </c>
      <c r="AB172" s="59">
        <v>381.01964769183729</v>
      </c>
      <c r="AC172" s="59">
        <v>530.49960712669201</v>
      </c>
      <c r="AD172" s="59">
        <v>656.67695578820667</v>
      </c>
      <c r="AE172" s="59">
        <v>645.83016465422349</v>
      </c>
      <c r="AF172" s="59">
        <v>621.25205984636989</v>
      </c>
      <c r="AG172" s="59">
        <v>575.0005581693573</v>
      </c>
      <c r="AH172" s="59">
        <v>471.92242130139249</v>
      </c>
      <c r="AI172" s="59">
        <v>388.49644041440212</v>
      </c>
      <c r="AJ172" s="59">
        <v>354.06716953743899</v>
      </c>
      <c r="AK172" s="59">
        <v>488.83342153344222</v>
      </c>
      <c r="AL172" s="59">
        <v>401.17951819198919</v>
      </c>
      <c r="AM172" s="59">
        <v>716.09314189381166</v>
      </c>
      <c r="AN172" s="59">
        <v>828.13964104719366</v>
      </c>
      <c r="AO172" s="59">
        <v>960.74579194701403</v>
      </c>
      <c r="AP172" s="59">
        <v>740.55768037281064</v>
      </c>
      <c r="AQ172" s="59">
        <v>581.92631832475627</v>
      </c>
      <c r="AR172" s="59">
        <v>564.08796813150877</v>
      </c>
      <c r="AS172" s="59">
        <v>676.50717676498493</v>
      </c>
      <c r="AT172" s="59">
        <v>850.4518435961138</v>
      </c>
      <c r="AU172" s="59">
        <v>1893</v>
      </c>
      <c r="AV172" s="59">
        <v>733</v>
      </c>
      <c r="AW172" s="59">
        <v>1400</v>
      </c>
      <c r="AX172" s="59">
        <v>3201.3820000000001</v>
      </c>
      <c r="AY172" s="59">
        <v>3381.0949999999998</v>
      </c>
      <c r="AZ172" s="59">
        <v>3891.473</v>
      </c>
      <c r="BA172" s="59">
        <v>3136.154</v>
      </c>
      <c r="BB172" s="59">
        <v>3343.2330000000002</v>
      </c>
      <c r="BC172" s="59">
        <v>3923.8330000000001</v>
      </c>
      <c r="BD172" s="59">
        <v>343.75758144320253</v>
      </c>
      <c r="BE172" s="59">
        <v>299.13086507323737</v>
      </c>
      <c r="BF172" s="59">
        <v>348.5985917516943</v>
      </c>
      <c r="BG172" s="59">
        <v>813.88</v>
      </c>
      <c r="BH172" s="59">
        <v>749.01</v>
      </c>
      <c r="BI172" s="59">
        <v>526.16</v>
      </c>
      <c r="BJ172" s="59">
        <v>554.22</v>
      </c>
      <c r="BK172" s="59">
        <v>628.22859065653324</v>
      </c>
      <c r="BL172" s="59">
        <v>447.926208158306</v>
      </c>
      <c r="BM172" s="59">
        <v>540</v>
      </c>
      <c r="BN172" s="59">
        <v>611.5</v>
      </c>
      <c r="BO172" s="59">
        <v>843.5</v>
      </c>
      <c r="BP172" s="59">
        <v>893.5</v>
      </c>
      <c r="BQ172" s="59">
        <v>965.5</v>
      </c>
    </row>
    <row r="173" spans="1:69" x14ac:dyDescent="0.45">
      <c r="A173" s="58" t="s">
        <v>1167</v>
      </c>
      <c r="B173" t="s">
        <v>1168</v>
      </c>
      <c r="C173" t="s">
        <v>1169</v>
      </c>
      <c r="D173" t="s">
        <v>1170</v>
      </c>
      <c r="E173" t="s">
        <v>1171</v>
      </c>
      <c r="F173" t="s">
        <v>1172</v>
      </c>
      <c r="G173">
        <v>269</v>
      </c>
      <c r="H173">
        <v>30290</v>
      </c>
      <c r="X173" t="s">
        <v>188</v>
      </c>
      <c r="Y173" s="59">
        <v>2.7069179080403312</v>
      </c>
      <c r="Z173" s="59">
        <v>20.911558937504179</v>
      </c>
      <c r="AA173" s="59">
        <v>7.881956889449631</v>
      </c>
      <c r="AB173" s="59">
        <v>0.46069973954087912</v>
      </c>
      <c r="AC173" s="59">
        <v>0.39509616309548229</v>
      </c>
      <c r="AD173" s="59">
        <v>8.3158553895168203E-3</v>
      </c>
      <c r="AE173" s="59">
        <v>8.4263368464880979E-3</v>
      </c>
      <c r="AF173" s="59">
        <v>0.19652415537063561</v>
      </c>
      <c r="AG173" s="59">
        <v>0.40322995206467011</v>
      </c>
      <c r="AH173" s="59">
        <v>0.16562984859174909</v>
      </c>
      <c r="AI173" s="59">
        <v>5.6763525311567309E-2</v>
      </c>
      <c r="AJ173" s="59">
        <v>9.9426365501755334E-2</v>
      </c>
      <c r="AK173" s="59">
        <v>0.90603053859057325</v>
      </c>
      <c r="AL173" s="59">
        <v>0.29878693555114177</v>
      </c>
      <c r="AM173" s="59">
        <v>0.8037350112008711</v>
      </c>
      <c r="AN173" s="59">
        <v>9.6888399746965226E-3</v>
      </c>
      <c r="AO173" s="59">
        <v>0.91546505973387471</v>
      </c>
      <c r="AP173" s="59">
        <v>0.48899464280516769</v>
      </c>
      <c r="AQ173" s="59">
        <v>8.5093009089764315E-3</v>
      </c>
      <c r="AR173" s="59">
        <v>0.1002916743519346</v>
      </c>
      <c r="AS173" s="59">
        <v>8.2453030476165937E-3</v>
      </c>
      <c r="AT173" s="59">
        <v>0.25626106501466522</v>
      </c>
      <c r="AU173" s="59">
        <v>684</v>
      </c>
      <c r="AV173" s="59">
        <v>86</v>
      </c>
      <c r="AW173" s="59">
        <v>511</v>
      </c>
      <c r="BD173" s="59">
        <v>49.19804539106461</v>
      </c>
      <c r="BE173" s="59">
        <v>35.419487211577639</v>
      </c>
      <c r="BF173" s="59">
        <v>22.173821162260669</v>
      </c>
    </row>
    <row r="174" spans="1:69" x14ac:dyDescent="0.45">
      <c r="A174" s="58" t="s">
        <v>1173</v>
      </c>
      <c r="B174" t="s">
        <v>1174</v>
      </c>
      <c r="C174" t="s">
        <v>1175</v>
      </c>
      <c r="D174" t="s">
        <v>1176</v>
      </c>
      <c r="E174" t="s">
        <v>1177</v>
      </c>
      <c r="F174" t="s">
        <v>1178</v>
      </c>
      <c r="G174">
        <v>280</v>
      </c>
      <c r="H174">
        <v>31297</v>
      </c>
      <c r="X174" t="s">
        <v>188</v>
      </c>
      <c r="Y174" s="59">
        <v>57.173054085971721</v>
      </c>
      <c r="Z174" s="59">
        <v>91.914230337859522</v>
      </c>
      <c r="AA174" s="59">
        <v>63.577670454108578</v>
      </c>
      <c r="AB174" s="59">
        <v>50.483896765772741</v>
      </c>
      <c r="AC174" s="59">
        <v>45.204816512554331</v>
      </c>
      <c r="AD174" s="59">
        <v>41.086236300513569</v>
      </c>
      <c r="AE174" s="59">
        <v>40.854392653182991</v>
      </c>
      <c r="AF174" s="59">
        <v>45.387601007383402</v>
      </c>
      <c r="AG174" s="59">
        <v>37.626659554760977</v>
      </c>
      <c r="AH174" s="59">
        <v>39.577770643665048</v>
      </c>
      <c r="AI174" s="59">
        <v>41.697439508514442</v>
      </c>
      <c r="AJ174" s="59">
        <v>40.877846097582612</v>
      </c>
      <c r="AK174" s="59">
        <v>17.65905479947261</v>
      </c>
      <c r="AL174" s="59">
        <v>23.16202859156563</v>
      </c>
      <c r="AM174" s="59">
        <v>62.771699351269667</v>
      </c>
      <c r="AN174" s="59">
        <v>59.941609391004022</v>
      </c>
      <c r="AO174" s="59">
        <v>59.849986139812188</v>
      </c>
      <c r="AP174" s="59">
        <v>41.891889319075098</v>
      </c>
      <c r="AQ174" s="59">
        <v>40.260259547368328</v>
      </c>
      <c r="AR174" s="59">
        <v>35.940782711796388</v>
      </c>
      <c r="AS174" s="59">
        <v>39.93443667239454</v>
      </c>
      <c r="AT174" s="59">
        <v>30.970556706753861</v>
      </c>
      <c r="AU174" s="59">
        <v>453</v>
      </c>
      <c r="AV174" s="59">
        <v>184</v>
      </c>
      <c r="AW174" s="59">
        <v>165</v>
      </c>
      <c r="AX174" s="59">
        <v>259.6343</v>
      </c>
      <c r="AZ174" s="59">
        <v>268.79640000000001</v>
      </c>
      <c r="BA174" s="59">
        <v>273.92770000000002</v>
      </c>
      <c r="BB174" s="59">
        <v>267.17869999999999</v>
      </c>
      <c r="BC174" s="59">
        <v>241.35059999999999</v>
      </c>
      <c r="BD174" s="59">
        <v>10.50304901792472</v>
      </c>
      <c r="BE174" s="59">
        <v>4.4192278124817186</v>
      </c>
      <c r="BF174" s="59">
        <v>8.7345460920824216</v>
      </c>
      <c r="BG174" s="59">
        <v>51.76</v>
      </c>
      <c r="BI174" s="59">
        <v>70.55</v>
      </c>
      <c r="BJ174" s="59">
        <v>66.599999999999994</v>
      </c>
      <c r="BK174" s="59">
        <v>82.19991639422993</v>
      </c>
      <c r="BL174" s="59">
        <v>84.901766311205563</v>
      </c>
      <c r="BM174" s="59">
        <v>69</v>
      </c>
      <c r="BN174" s="59">
        <v>83</v>
      </c>
      <c r="BO174" s="59">
        <v>99</v>
      </c>
      <c r="BP174" s="59">
        <v>103</v>
      </c>
      <c r="BQ174" s="59">
        <v>118.5</v>
      </c>
    </row>
    <row r="175" spans="1:69" x14ac:dyDescent="0.45">
      <c r="A175" s="58" t="s">
        <v>1179</v>
      </c>
      <c r="B175" t="s">
        <v>1180</v>
      </c>
      <c r="C175" t="s">
        <v>1181</v>
      </c>
      <c r="D175" t="s">
        <v>1182</v>
      </c>
      <c r="E175" t="s">
        <v>1183</v>
      </c>
      <c r="F175" t="s">
        <v>1184</v>
      </c>
      <c r="G175">
        <v>546</v>
      </c>
      <c r="H175">
        <v>58899</v>
      </c>
      <c r="W175" t="s">
        <v>220</v>
      </c>
      <c r="X175" t="s">
        <v>181</v>
      </c>
      <c r="Y175" s="59">
        <v>0.19192975177573759</v>
      </c>
      <c r="Z175" s="59">
        <v>7.0374358294046516E-3</v>
      </c>
      <c r="AA175" s="59">
        <v>9.2996791798176815E-3</v>
      </c>
      <c r="AB175" s="59">
        <v>0.1152629657765224</v>
      </c>
      <c r="AC175" s="59">
        <v>0.25139370411656292</v>
      </c>
      <c r="AD175" s="59">
        <v>0.54092130269220162</v>
      </c>
      <c r="AE175" s="59">
        <v>9.2671599060245455E-2</v>
      </c>
      <c r="AF175" s="59">
        <v>0.1214102980752505</v>
      </c>
      <c r="AG175" s="59">
        <v>1.253114007837794</v>
      </c>
      <c r="AH175" s="59">
        <v>5.9262907129404949</v>
      </c>
      <c r="AI175" s="59">
        <v>1.9387552991515331</v>
      </c>
      <c r="AJ175" s="59">
        <v>9.5346019581894065E-2</v>
      </c>
      <c r="AK175" s="59">
        <v>0.78532056889430057</v>
      </c>
      <c r="AL175" s="59">
        <v>0.2209511749030825</v>
      </c>
      <c r="AM175" s="59">
        <v>8.4886739884997203E-2</v>
      </c>
      <c r="AN175" s="59">
        <v>0.88177328401217814</v>
      </c>
      <c r="AO175" s="59">
        <v>9.9177651328100552E-2</v>
      </c>
      <c r="AP175" s="59">
        <v>0.17015519076280769</v>
      </c>
      <c r="AQ175" s="59">
        <v>6.3951227431820412E-2</v>
      </c>
      <c r="AR175" s="59">
        <v>0.14120855860922199</v>
      </c>
      <c r="AS175" s="59">
        <v>0.61700497476213423</v>
      </c>
      <c r="AT175" s="59">
        <v>0.74998977236156583</v>
      </c>
      <c r="AU175" s="59">
        <v>1</v>
      </c>
      <c r="AV175" s="59">
        <v>1</v>
      </c>
      <c r="AW175" s="59">
        <v>0</v>
      </c>
      <c r="BG175" s="59">
        <v>136.19</v>
      </c>
      <c r="BH175" s="59">
        <v>542.88</v>
      </c>
      <c r="BI175" s="59">
        <v>116.85</v>
      </c>
      <c r="BJ175" s="59">
        <v>154.80000000000001</v>
      </c>
      <c r="BK175" s="59">
        <v>231.84638641059951</v>
      </c>
      <c r="BL175" s="59">
        <v>301.19105689684568</v>
      </c>
      <c r="BM175" s="59">
        <v>136</v>
      </c>
    </row>
    <row r="176" spans="1:69" x14ac:dyDescent="0.45">
      <c r="A176" s="58" t="s">
        <v>1185</v>
      </c>
      <c r="B176" t="s">
        <v>1186</v>
      </c>
      <c r="C176" t="s">
        <v>1187</v>
      </c>
      <c r="D176" t="s">
        <v>1188</v>
      </c>
      <c r="E176" t="s">
        <v>1189</v>
      </c>
      <c r="F176" t="s">
        <v>1190</v>
      </c>
      <c r="G176">
        <v>123</v>
      </c>
      <c r="H176">
        <v>13304</v>
      </c>
      <c r="W176" t="s">
        <v>251</v>
      </c>
      <c r="X176" t="s">
        <v>188</v>
      </c>
      <c r="Y176" s="59">
        <v>9.5036814767643421</v>
      </c>
      <c r="Z176" s="59">
        <v>522.28670162372782</v>
      </c>
      <c r="AA176" s="59">
        <v>42.668343097205202</v>
      </c>
      <c r="AB176" s="59">
        <v>3.167964586300092</v>
      </c>
      <c r="AC176" s="59">
        <v>8.037507735172591</v>
      </c>
      <c r="AD176" s="59">
        <v>39.185253703469819</v>
      </c>
      <c r="AE176" s="59">
        <v>4.077634699236599</v>
      </c>
      <c r="AF176" s="59">
        <v>7.4681249672520336</v>
      </c>
      <c r="AG176" s="59">
        <v>8.1287000910672091</v>
      </c>
      <c r="AH176" s="59">
        <v>7.0633797273057617</v>
      </c>
      <c r="AI176" s="59">
        <v>3.191812163389208</v>
      </c>
      <c r="AJ176" s="59">
        <v>2.0008754648607829</v>
      </c>
      <c r="AK176" s="59">
        <v>6.3414352988753233</v>
      </c>
      <c r="AL176" s="59">
        <v>11.52871342260193</v>
      </c>
      <c r="AM176" s="59">
        <v>16.78571732450995</v>
      </c>
      <c r="AN176" s="59">
        <v>13.585238105827999</v>
      </c>
      <c r="AO176" s="59">
        <v>3.1911383667576092</v>
      </c>
      <c r="AP176" s="59">
        <v>4.0254900002325016</v>
      </c>
      <c r="AQ176" s="59">
        <v>9.1120760523849764</v>
      </c>
      <c r="AR176" s="59">
        <v>2.9469973082075569</v>
      </c>
      <c r="AS176" s="59">
        <v>8.6881175315729315</v>
      </c>
      <c r="AT176" s="59">
        <v>9.3484542139407196</v>
      </c>
      <c r="AU176" s="59">
        <v>83</v>
      </c>
      <c r="AV176" s="59">
        <v>28</v>
      </c>
      <c r="AW176" s="59">
        <v>78</v>
      </c>
      <c r="BD176" s="59">
        <v>4.8196884942275524</v>
      </c>
      <c r="BE176" s="59">
        <v>5.2002030636603678</v>
      </c>
      <c r="BF176" s="59">
        <v>7.3669812333290654</v>
      </c>
    </row>
    <row r="177" spans="1:69" x14ac:dyDescent="0.45">
      <c r="A177" s="58" t="s">
        <v>1191</v>
      </c>
      <c r="B177" t="s">
        <v>1192</v>
      </c>
      <c r="C177" t="s">
        <v>1193</v>
      </c>
      <c r="D177" t="s">
        <v>1194</v>
      </c>
      <c r="E177" t="s">
        <v>1195</v>
      </c>
      <c r="F177" t="s">
        <v>1196</v>
      </c>
      <c r="G177">
        <v>259</v>
      </c>
      <c r="H177">
        <v>27858</v>
      </c>
      <c r="X177" t="s">
        <v>188</v>
      </c>
      <c r="AU177" s="59">
        <v>139</v>
      </c>
      <c r="AV177" s="59">
        <v>48</v>
      </c>
      <c r="AW177" s="59">
        <v>81</v>
      </c>
      <c r="BD177" s="59">
        <v>12.32271090373032</v>
      </c>
      <c r="BE177" s="59">
        <v>12.712108910571629</v>
      </c>
      <c r="BF177" s="59">
        <v>9.0626662963158076</v>
      </c>
    </row>
    <row r="178" spans="1:69" x14ac:dyDescent="0.45">
      <c r="A178" s="58" t="s">
        <v>1197</v>
      </c>
      <c r="B178" t="s">
        <v>1198</v>
      </c>
      <c r="C178" t="s">
        <v>1199</v>
      </c>
      <c r="D178" t="s">
        <v>1200</v>
      </c>
      <c r="E178" t="s">
        <v>1201</v>
      </c>
      <c r="F178" t="s">
        <v>1202</v>
      </c>
      <c r="G178">
        <v>464</v>
      </c>
      <c r="H178">
        <v>51395</v>
      </c>
      <c r="X178" t="s">
        <v>188</v>
      </c>
      <c r="Y178" s="59">
        <v>19.22361305028365</v>
      </c>
      <c r="Z178" s="59">
        <v>66.272641978907245</v>
      </c>
      <c r="AA178" s="59">
        <v>19.930710396099489</v>
      </c>
      <c r="AB178" s="59">
        <v>5.5536972463262044</v>
      </c>
      <c r="AC178" s="59">
        <v>10.40802811200642</v>
      </c>
      <c r="AD178" s="59">
        <v>10.21150766719116</v>
      </c>
      <c r="AE178" s="59">
        <v>14.22983171897576</v>
      </c>
      <c r="AF178" s="59">
        <v>12.56303435496034</v>
      </c>
      <c r="AG178" s="59">
        <v>18.749890167652289</v>
      </c>
      <c r="AH178" s="59">
        <v>16.40226992130988</v>
      </c>
      <c r="AI178" s="59">
        <v>9.3695103269824589</v>
      </c>
      <c r="AJ178" s="59">
        <v>8.3692230888242527</v>
      </c>
      <c r="AK178" s="59">
        <v>4.4483320926238568</v>
      </c>
      <c r="AL178" s="59">
        <v>3.1866087082986052</v>
      </c>
      <c r="AM178" s="59">
        <v>5.8785114060167079</v>
      </c>
      <c r="AN178" s="59">
        <v>21.86272670421916</v>
      </c>
      <c r="AO178" s="59">
        <v>7.0489295694090526</v>
      </c>
      <c r="AP178" s="59">
        <v>5.8005161176726983</v>
      </c>
      <c r="AQ178" s="59">
        <v>11.452150177592801</v>
      </c>
      <c r="AR178" s="59">
        <v>2.843600069912573</v>
      </c>
      <c r="AS178" s="59">
        <v>10.875749074821091</v>
      </c>
      <c r="AT178" s="59">
        <v>13.633493364544741</v>
      </c>
      <c r="AU178" s="59">
        <v>552</v>
      </c>
      <c r="AV178" s="59">
        <v>158</v>
      </c>
      <c r="AW178" s="59">
        <v>212</v>
      </c>
      <c r="AX178" s="59">
        <v>208.1105</v>
      </c>
      <c r="AY178" s="59">
        <v>195.23490000000001</v>
      </c>
      <c r="AZ178" s="59">
        <v>208.9616</v>
      </c>
      <c r="BA178" s="59">
        <v>225.11359999999999</v>
      </c>
      <c r="BB178" s="59">
        <v>206.3494</v>
      </c>
      <c r="BC178" s="59">
        <v>198.77969999999999</v>
      </c>
    </row>
    <row r="179" spans="1:69" x14ac:dyDescent="0.45">
      <c r="A179" s="58" t="s">
        <v>1203</v>
      </c>
      <c r="B179" t="s">
        <v>1204</v>
      </c>
      <c r="C179" t="s">
        <v>1205</v>
      </c>
      <c r="D179" t="s">
        <v>1206</v>
      </c>
      <c r="E179" t="s">
        <v>1207</v>
      </c>
      <c r="F179" t="s">
        <v>1208</v>
      </c>
      <c r="G179">
        <v>616</v>
      </c>
      <c r="H179">
        <v>65532</v>
      </c>
      <c r="X179" t="s">
        <v>188</v>
      </c>
      <c r="Y179" s="59">
        <v>1198.8925299301229</v>
      </c>
      <c r="Z179" s="59">
        <v>494.93813213350057</v>
      </c>
      <c r="AA179" s="59">
        <v>385.6255812284565</v>
      </c>
      <c r="AB179" s="59">
        <v>504.13612869035671</v>
      </c>
      <c r="AC179" s="59">
        <v>678.66658540530966</v>
      </c>
      <c r="AD179" s="59">
        <v>898.49869814674639</v>
      </c>
      <c r="AE179" s="59">
        <v>710.14735844070128</v>
      </c>
      <c r="AF179" s="59">
        <v>994.15751168187649</v>
      </c>
      <c r="AG179" s="59">
        <v>841.29662692223599</v>
      </c>
      <c r="AH179" s="59">
        <v>509.54940857007711</v>
      </c>
      <c r="AI179" s="59">
        <v>383.19630385747439</v>
      </c>
      <c r="AJ179" s="59">
        <v>277.33532932184642</v>
      </c>
      <c r="AK179" s="59">
        <v>574.13141416476094</v>
      </c>
      <c r="AL179" s="59">
        <v>554.47146522916148</v>
      </c>
      <c r="AM179" s="59">
        <v>2082.5586801409959</v>
      </c>
      <c r="AN179" s="59">
        <v>1159.8641649030819</v>
      </c>
      <c r="AO179" s="59">
        <v>1143.7377748854931</v>
      </c>
      <c r="AP179" s="59">
        <v>1476.4922967659929</v>
      </c>
      <c r="AQ179" s="59">
        <v>804.45404372388634</v>
      </c>
      <c r="AR179" s="59">
        <v>444.4464080446167</v>
      </c>
      <c r="AS179" s="59">
        <v>718.81146002020125</v>
      </c>
      <c r="AT179" s="59">
        <v>1215.065808589366</v>
      </c>
      <c r="AU179" s="59">
        <v>579</v>
      </c>
      <c r="AV179" s="59">
        <v>675</v>
      </c>
      <c r="AW179" s="59">
        <v>738</v>
      </c>
      <c r="AX179" s="59">
        <v>1399.297</v>
      </c>
      <c r="AY179" s="59">
        <v>1368.2329999999999</v>
      </c>
      <c r="AZ179" s="59">
        <v>1161.153</v>
      </c>
      <c r="BA179" s="59">
        <v>1350.0129999999999</v>
      </c>
      <c r="BB179" s="59">
        <v>1368.19</v>
      </c>
      <c r="BC179" s="59">
        <v>1047.0239999999999</v>
      </c>
      <c r="BD179" s="59">
        <v>54.497798836301442</v>
      </c>
      <c r="BE179" s="59">
        <v>50.520145481804683</v>
      </c>
      <c r="BF179" s="59">
        <v>49.519748652437478</v>
      </c>
      <c r="BH179" s="59">
        <v>238.79</v>
      </c>
      <c r="BI179" s="59">
        <v>29.53</v>
      </c>
      <c r="BJ179" s="59">
        <v>7.41</v>
      </c>
      <c r="BK179" s="59">
        <v>37.345147201329148</v>
      </c>
      <c r="BL179" s="59">
        <v>77.14631650393197</v>
      </c>
      <c r="BM179" s="59">
        <v>18.5</v>
      </c>
      <c r="BN179" s="59">
        <v>31</v>
      </c>
      <c r="BO179" s="59">
        <v>76</v>
      </c>
      <c r="BP179" s="59">
        <v>67</v>
      </c>
      <c r="BQ179" s="59">
        <v>133</v>
      </c>
    </row>
    <row r="180" spans="1:69" x14ac:dyDescent="0.45">
      <c r="A180" s="58" t="s">
        <v>1209</v>
      </c>
      <c r="B180" t="s">
        <v>1210</v>
      </c>
      <c r="C180" t="s">
        <v>1211</v>
      </c>
      <c r="D180" t="s">
        <v>1212</v>
      </c>
      <c r="E180" t="s">
        <v>1213</v>
      </c>
      <c r="F180" t="s">
        <v>1214</v>
      </c>
      <c r="G180">
        <v>491</v>
      </c>
      <c r="H180">
        <v>54069</v>
      </c>
      <c r="W180" t="s">
        <v>251</v>
      </c>
      <c r="X180" t="s">
        <v>188</v>
      </c>
      <c r="Y180" s="59">
        <v>33337.861029277257</v>
      </c>
      <c r="Z180" s="59">
        <v>3422.097444819668</v>
      </c>
      <c r="AA180" s="59">
        <v>2074.2053372212208</v>
      </c>
      <c r="AB180" s="59">
        <v>15604.00279180088</v>
      </c>
      <c r="AC180" s="59">
        <v>19954.158559522861</v>
      </c>
      <c r="AD180" s="59">
        <v>20987.55777583332</v>
      </c>
      <c r="AE180" s="59">
        <v>29064.735873590958</v>
      </c>
      <c r="AF180" s="59">
        <v>14079.123998830401</v>
      </c>
      <c r="AG180" s="59">
        <v>26857.140257798212</v>
      </c>
      <c r="AH180" s="59">
        <v>17839.50220379197</v>
      </c>
      <c r="AI180" s="59">
        <v>11582.59280455378</v>
      </c>
      <c r="AJ180" s="59">
        <v>6797.8482402238287</v>
      </c>
      <c r="AK180" s="59">
        <v>18865.062747444481</v>
      </c>
      <c r="AL180" s="59">
        <v>17213.1655601694</v>
      </c>
      <c r="AM180" s="59">
        <v>41664.78306529898</v>
      </c>
      <c r="AN180" s="59">
        <v>34022.607532964263</v>
      </c>
      <c r="AO180" s="59">
        <v>19773.62972136098</v>
      </c>
      <c r="AP180" s="59">
        <v>29345.045552031381</v>
      </c>
      <c r="AQ180" s="59">
        <v>23853.246642845759</v>
      </c>
      <c r="AR180" s="59">
        <v>13576.44027821804</v>
      </c>
      <c r="AS180" s="59">
        <v>24773.986105656379</v>
      </c>
      <c r="AT180" s="59">
        <v>35789.734520578662</v>
      </c>
      <c r="AU180" s="59">
        <v>865</v>
      </c>
      <c r="AV180" s="59">
        <v>29455</v>
      </c>
      <c r="AW180" s="59">
        <v>1822</v>
      </c>
      <c r="AX180" s="59">
        <v>63521.45</v>
      </c>
      <c r="AY180" s="59">
        <v>64209.74</v>
      </c>
      <c r="AZ180" s="59">
        <v>67808.009999999995</v>
      </c>
      <c r="BA180" s="59">
        <v>65673.69</v>
      </c>
      <c r="BB180" s="59">
        <v>68598.009999999995</v>
      </c>
      <c r="BC180" s="59">
        <v>68633.98</v>
      </c>
      <c r="BD180" s="59">
        <v>281.06142565635292</v>
      </c>
      <c r="BE180" s="59">
        <v>258.26044315230467</v>
      </c>
      <c r="BF180" s="59">
        <v>257.59502099318217</v>
      </c>
      <c r="BG180" s="59">
        <v>4668.45</v>
      </c>
      <c r="BH180" s="59">
        <v>4991.55</v>
      </c>
      <c r="BI180" s="59">
        <v>6009.58</v>
      </c>
      <c r="BJ180" s="59">
        <v>6503.41</v>
      </c>
      <c r="BK180" s="59">
        <v>7104.9670253695685</v>
      </c>
      <c r="BL180" s="59">
        <v>6873.3551507335078</v>
      </c>
      <c r="BM180" s="59">
        <v>6256.5</v>
      </c>
      <c r="BN180" s="59">
        <v>9488</v>
      </c>
      <c r="BO180" s="59">
        <v>14520</v>
      </c>
      <c r="BP180" s="59">
        <v>18007.5</v>
      </c>
      <c r="BQ180" s="59">
        <v>24648</v>
      </c>
    </row>
    <row r="181" spans="1:69" x14ac:dyDescent="0.45">
      <c r="A181" s="58" t="s">
        <v>1215</v>
      </c>
      <c r="B181" t="s">
        <v>1216</v>
      </c>
      <c r="C181" t="s">
        <v>1217</v>
      </c>
      <c r="D181" t="s">
        <v>1218</v>
      </c>
      <c r="E181" t="s">
        <v>1219</v>
      </c>
      <c r="F181" t="s">
        <v>1220</v>
      </c>
      <c r="G181">
        <v>603</v>
      </c>
      <c r="H181">
        <v>68447</v>
      </c>
      <c r="X181" t="s">
        <v>188</v>
      </c>
      <c r="Y181" s="59">
        <v>1.296233166519015</v>
      </c>
      <c r="Z181" s="59">
        <v>6.4971660857597726</v>
      </c>
      <c r="AA181" s="59">
        <v>0.5995775963142812</v>
      </c>
      <c r="AB181" s="59">
        <v>0.61584868649610136</v>
      </c>
      <c r="AC181" s="59">
        <v>0.78770697138918055</v>
      </c>
      <c r="AD181" s="59">
        <v>0.899347503710336</v>
      </c>
      <c r="AE181" s="59">
        <v>0.5575695350876283</v>
      </c>
      <c r="AF181" s="59">
        <v>1.3163494754086771</v>
      </c>
      <c r="AG181" s="59">
        <v>0.86695495454511717</v>
      </c>
      <c r="AH181" s="59">
        <v>4.2350130067426424</v>
      </c>
      <c r="AI181" s="59">
        <v>6.9603916729145592</v>
      </c>
      <c r="AJ181" s="59">
        <v>11.58280065433695</v>
      </c>
      <c r="AK181" s="59">
        <v>3.1209908681221319</v>
      </c>
      <c r="AL181" s="59">
        <v>4.4362945209465279</v>
      </c>
      <c r="AM181" s="59">
        <v>6.509641519828067</v>
      </c>
      <c r="AN181" s="59">
        <v>6.0413203154487176</v>
      </c>
      <c r="AO181" s="59">
        <v>2.2448134416863401</v>
      </c>
      <c r="AP181" s="59">
        <v>2.0584864323021752</v>
      </c>
      <c r="AQ181" s="59">
        <v>1.4860134154501179</v>
      </c>
      <c r="AR181" s="59">
        <v>1.182158788965529</v>
      </c>
      <c r="AS181" s="59">
        <v>1.0663570666645441</v>
      </c>
      <c r="AT181" s="59">
        <v>1.598370814529656</v>
      </c>
      <c r="AU181" s="59">
        <v>9</v>
      </c>
      <c r="AV181" s="59">
        <v>5</v>
      </c>
      <c r="AW181" s="59">
        <v>0</v>
      </c>
      <c r="BD181" s="59">
        <v>10.055404121048459</v>
      </c>
      <c r="BE181" s="59">
        <v>6.9062454205114374</v>
      </c>
      <c r="BF181" s="59">
        <v>7.5045301003278704</v>
      </c>
      <c r="BI181" s="59">
        <v>149.05000000000001</v>
      </c>
    </row>
    <row r="182" spans="1:69" x14ac:dyDescent="0.45">
      <c r="A182" s="58" t="s">
        <v>1221</v>
      </c>
      <c r="B182" t="s">
        <v>1222</v>
      </c>
      <c r="C182" t="s">
        <v>1223</v>
      </c>
      <c r="D182" t="s">
        <v>1224</v>
      </c>
      <c r="E182" t="s">
        <v>1225</v>
      </c>
      <c r="F182" t="s">
        <v>1226</v>
      </c>
      <c r="G182">
        <v>553</v>
      </c>
      <c r="H182">
        <v>61396</v>
      </c>
      <c r="W182" t="s">
        <v>251</v>
      </c>
      <c r="X182" t="s">
        <v>188</v>
      </c>
      <c r="AU182" s="59">
        <v>407</v>
      </c>
      <c r="AV182" s="59">
        <v>131</v>
      </c>
      <c r="AW182" s="59">
        <v>331</v>
      </c>
      <c r="BD182" s="59">
        <v>2.809243842230011</v>
      </c>
      <c r="BE182" s="59">
        <v>13.467307382940749</v>
      </c>
      <c r="BF182" s="59">
        <v>11.699346025529829</v>
      </c>
    </row>
    <row r="183" spans="1:69" x14ac:dyDescent="0.45">
      <c r="A183" s="58" t="s">
        <v>1227</v>
      </c>
      <c r="B183" t="s">
        <v>1228</v>
      </c>
      <c r="C183" t="s">
        <v>1229</v>
      </c>
      <c r="D183" t="s">
        <v>1230</v>
      </c>
      <c r="E183" t="s">
        <v>1231</v>
      </c>
      <c r="F183" t="s">
        <v>1232</v>
      </c>
      <c r="G183">
        <v>746</v>
      </c>
      <c r="H183">
        <v>82107</v>
      </c>
      <c r="I183" t="s">
        <v>527</v>
      </c>
      <c r="J183" t="s">
        <v>571</v>
      </c>
      <c r="K183" t="s">
        <v>600</v>
      </c>
      <c r="N183">
        <v>1</v>
      </c>
      <c r="O183">
        <v>1</v>
      </c>
      <c r="Q183">
        <v>1</v>
      </c>
      <c r="R183">
        <v>2</v>
      </c>
      <c r="S183">
        <v>2</v>
      </c>
      <c r="T183" t="s">
        <v>573</v>
      </c>
      <c r="U183">
        <v>509</v>
      </c>
      <c r="V183">
        <v>516</v>
      </c>
      <c r="W183" t="s">
        <v>850</v>
      </c>
      <c r="X183" t="s">
        <v>851</v>
      </c>
      <c r="Y183" s="59">
        <v>373.86621029321191</v>
      </c>
      <c r="Z183" s="59">
        <v>221.71292067015739</v>
      </c>
      <c r="AA183" s="59">
        <v>373.95748701791229</v>
      </c>
      <c r="AB183" s="59">
        <v>130.6567984587243</v>
      </c>
      <c r="AC183" s="59">
        <v>165.60914046789981</v>
      </c>
      <c r="AD183" s="59">
        <v>330.22216736302818</v>
      </c>
      <c r="AE183" s="59">
        <v>181.88216046848049</v>
      </c>
      <c r="AF183" s="59">
        <v>211.74900530100049</v>
      </c>
      <c r="AG183" s="59">
        <v>129.12116288581711</v>
      </c>
      <c r="AH183" s="59">
        <v>104.09976490497399</v>
      </c>
      <c r="AI183" s="59">
        <v>101.01168131596179</v>
      </c>
      <c r="AJ183" s="59">
        <v>71.72248723555623</v>
      </c>
      <c r="AK183" s="59">
        <v>1366.0302725231429</v>
      </c>
      <c r="AL183" s="59">
        <v>1493.696566344104</v>
      </c>
      <c r="AM183" s="59">
        <v>2025.94023136944</v>
      </c>
      <c r="AN183" s="59">
        <v>247.46424031057029</v>
      </c>
      <c r="AO183" s="59">
        <v>521.01452940246986</v>
      </c>
      <c r="AP183" s="59">
        <v>839.97229652322369</v>
      </c>
      <c r="AQ183" s="59">
        <v>174.38145570684711</v>
      </c>
      <c r="AR183" s="59">
        <v>108.63670711999301</v>
      </c>
      <c r="AS183" s="59">
        <v>202.10080599989959</v>
      </c>
      <c r="AT183" s="59">
        <v>238.95985071014309</v>
      </c>
      <c r="AU183" s="59">
        <v>69</v>
      </c>
      <c r="AV183" s="59">
        <v>32</v>
      </c>
      <c r="AW183" s="59">
        <v>71</v>
      </c>
      <c r="AX183" s="59">
        <v>16673.63</v>
      </c>
      <c r="AY183" s="59">
        <v>16357.09</v>
      </c>
      <c r="AZ183" s="59">
        <v>14063.18</v>
      </c>
      <c r="BA183" s="59">
        <v>16265.42</v>
      </c>
      <c r="BB183" s="59">
        <v>15882</v>
      </c>
      <c r="BC183" s="59">
        <v>13686.77</v>
      </c>
      <c r="BD183" s="59">
        <v>3.153287040642069</v>
      </c>
      <c r="BE183" s="59">
        <v>3.0648583553452111</v>
      </c>
      <c r="BF183" s="59">
        <v>3.2065788519819312</v>
      </c>
    </row>
    <row r="184" spans="1:69" x14ac:dyDescent="0.45">
      <c r="A184" s="58" t="s">
        <v>1233</v>
      </c>
      <c r="B184" t="s">
        <v>1234</v>
      </c>
      <c r="C184" t="s">
        <v>1235</v>
      </c>
      <c r="D184" t="s">
        <v>1236</v>
      </c>
      <c r="E184" t="s">
        <v>1237</v>
      </c>
      <c r="F184" t="s">
        <v>1238</v>
      </c>
      <c r="G184">
        <v>297</v>
      </c>
      <c r="H184">
        <v>33204</v>
      </c>
      <c r="W184" t="s">
        <v>251</v>
      </c>
      <c r="X184" t="s">
        <v>188</v>
      </c>
      <c r="AU184" s="59">
        <v>100</v>
      </c>
      <c r="AV184" s="59">
        <v>33</v>
      </c>
      <c r="AW184" s="59">
        <v>68</v>
      </c>
      <c r="BD184" s="59">
        <v>1.050195688387493</v>
      </c>
      <c r="BE184" s="59">
        <v>11.168615200881421</v>
      </c>
      <c r="BF184" s="59">
        <v>4.3892146868018944</v>
      </c>
    </row>
    <row r="185" spans="1:69" x14ac:dyDescent="0.45">
      <c r="A185" s="58" t="s">
        <v>1239</v>
      </c>
      <c r="B185" t="s">
        <v>1240</v>
      </c>
      <c r="C185" t="s">
        <v>1241</v>
      </c>
      <c r="D185" t="s">
        <v>1242</v>
      </c>
      <c r="E185" t="s">
        <v>1243</v>
      </c>
      <c r="F185" t="s">
        <v>1244</v>
      </c>
      <c r="G185">
        <v>303</v>
      </c>
      <c r="H185">
        <v>32734</v>
      </c>
      <c r="X185" t="s">
        <v>188</v>
      </c>
      <c r="AU185" s="59">
        <v>0</v>
      </c>
      <c r="AV185" s="59">
        <v>0</v>
      </c>
      <c r="AW185" s="59">
        <v>0</v>
      </c>
    </row>
    <row r="186" spans="1:69" x14ac:dyDescent="0.45">
      <c r="A186" s="58" t="s">
        <v>1245</v>
      </c>
      <c r="B186" t="s">
        <v>1246</v>
      </c>
      <c r="C186" t="s">
        <v>1247</v>
      </c>
      <c r="D186" t="s">
        <v>1248</v>
      </c>
      <c r="E186" t="s">
        <v>1249</v>
      </c>
      <c r="F186" t="s">
        <v>1250</v>
      </c>
      <c r="G186">
        <v>337</v>
      </c>
      <c r="H186">
        <v>36008</v>
      </c>
      <c r="W186" t="s">
        <v>251</v>
      </c>
      <c r="X186" t="s">
        <v>188</v>
      </c>
      <c r="Y186" s="59">
        <v>199.00161931486471</v>
      </c>
      <c r="Z186" s="59">
        <v>484.08633537862278</v>
      </c>
      <c r="AA186" s="59">
        <v>235.75551830356309</v>
      </c>
      <c r="AB186" s="59">
        <v>87.158537156691281</v>
      </c>
      <c r="AC186" s="59">
        <v>84.833337894616733</v>
      </c>
      <c r="AD186" s="59">
        <v>102.31278759579629</v>
      </c>
      <c r="AE186" s="59">
        <v>105.0273870557138</v>
      </c>
      <c r="AF186" s="59">
        <v>89.412177916640545</v>
      </c>
      <c r="AG186" s="59">
        <v>115.7060526291385</v>
      </c>
      <c r="AH186" s="59">
        <v>88.284685867160434</v>
      </c>
      <c r="AI186" s="59">
        <v>63.712893658824413</v>
      </c>
      <c r="AJ186" s="59">
        <v>57.904190747555809</v>
      </c>
      <c r="AK186" s="59">
        <v>45.986924056469917</v>
      </c>
      <c r="AL186" s="59">
        <v>50.147308436144073</v>
      </c>
      <c r="AM186" s="59">
        <v>115.5201632104848</v>
      </c>
      <c r="AN186" s="59">
        <v>126.0896768002754</v>
      </c>
      <c r="AO186" s="59">
        <v>117.0785521846026</v>
      </c>
      <c r="AP186" s="59">
        <v>118.0462106255208</v>
      </c>
      <c r="AQ186" s="59">
        <v>86.753437478664864</v>
      </c>
      <c r="AR186" s="59">
        <v>93.768849698560459</v>
      </c>
      <c r="AS186" s="59">
        <v>112.8753274917581</v>
      </c>
      <c r="AT186" s="59">
        <v>144.32516673592301</v>
      </c>
      <c r="AU186" s="59">
        <v>1968</v>
      </c>
      <c r="AV186" s="59">
        <v>493</v>
      </c>
      <c r="AW186" s="59">
        <v>974</v>
      </c>
      <c r="AX186" s="59">
        <v>381.6284</v>
      </c>
      <c r="AY186" s="59">
        <v>359.36369999999999</v>
      </c>
      <c r="AZ186" s="59">
        <v>308.01029999999997</v>
      </c>
      <c r="BA186" s="59">
        <v>412.0027</v>
      </c>
      <c r="BB186" s="59">
        <v>420.10919999999999</v>
      </c>
      <c r="BC186" s="59">
        <v>328.90260000000001</v>
      </c>
      <c r="BD186" s="59">
        <v>118.1358405031382</v>
      </c>
      <c r="BE186" s="59">
        <v>75.683613898354622</v>
      </c>
      <c r="BF186" s="59">
        <v>99.860506255059434</v>
      </c>
    </row>
    <row r="187" spans="1:69" x14ac:dyDescent="0.45">
      <c r="A187" s="58" t="s">
        <v>1251</v>
      </c>
      <c r="B187" t="s">
        <v>1252</v>
      </c>
      <c r="C187" t="s">
        <v>1253</v>
      </c>
      <c r="D187" t="s">
        <v>1254</v>
      </c>
      <c r="E187" t="s">
        <v>1255</v>
      </c>
      <c r="F187" t="s">
        <v>1256</v>
      </c>
      <c r="G187">
        <v>614</v>
      </c>
      <c r="H187">
        <v>68407</v>
      </c>
      <c r="W187" t="s">
        <v>850</v>
      </c>
      <c r="X187" t="s">
        <v>851</v>
      </c>
      <c r="Y187" s="59">
        <v>676.20044787503241</v>
      </c>
      <c r="Z187" s="59">
        <v>831.95815322444253</v>
      </c>
      <c r="AA187" s="59">
        <v>1071.506570678768</v>
      </c>
      <c r="AB187" s="59">
        <v>435.73314158181608</v>
      </c>
      <c r="AC187" s="59">
        <v>506.13512331981008</v>
      </c>
      <c r="AD187" s="59">
        <v>581.79616118083197</v>
      </c>
      <c r="AE187" s="59">
        <v>502.98061952603581</v>
      </c>
      <c r="AF187" s="59">
        <v>488.59423237682921</v>
      </c>
      <c r="AG187" s="59">
        <v>426.38362140140492</v>
      </c>
      <c r="AH187" s="59">
        <v>333.83681608898212</v>
      </c>
      <c r="AI187" s="59">
        <v>261.57362798169169</v>
      </c>
      <c r="AJ187" s="59">
        <v>229.31135156828171</v>
      </c>
      <c r="AK187" s="59">
        <v>245.81359944983899</v>
      </c>
      <c r="AL187" s="59">
        <v>327.09725701805422</v>
      </c>
      <c r="AM187" s="59">
        <v>509.16749290298151</v>
      </c>
      <c r="AN187" s="59">
        <v>250.15192657214391</v>
      </c>
      <c r="AO187" s="59">
        <v>474.89562696120242</v>
      </c>
      <c r="AP187" s="59">
        <v>499.23051217294937</v>
      </c>
      <c r="AQ187" s="59">
        <v>449.7337604304783</v>
      </c>
      <c r="AR187" s="59">
        <v>257.53879109973678</v>
      </c>
      <c r="AS187" s="59">
        <v>506.72822426741612</v>
      </c>
      <c r="AT187" s="59">
        <v>521.81732934721356</v>
      </c>
      <c r="AU187" s="59">
        <v>2295</v>
      </c>
      <c r="AV187" s="59">
        <v>564</v>
      </c>
      <c r="AW187" s="59">
        <v>1115</v>
      </c>
      <c r="AX187" s="59">
        <v>1469.896</v>
      </c>
      <c r="AY187" s="59">
        <v>1388.508</v>
      </c>
      <c r="AZ187" s="59">
        <v>1141.6189999999999</v>
      </c>
      <c r="BA187" s="59">
        <v>1417.82</v>
      </c>
      <c r="BB187" s="59">
        <v>1405.2070000000001</v>
      </c>
      <c r="BC187" s="59">
        <v>1151.69</v>
      </c>
      <c r="BD187" s="59">
        <v>306.50485875386619</v>
      </c>
      <c r="BE187" s="59">
        <v>257.61462735345242</v>
      </c>
      <c r="BF187" s="59">
        <v>242.67879006044251</v>
      </c>
    </row>
    <row r="188" spans="1:69" x14ac:dyDescent="0.45">
      <c r="A188" s="58" t="s">
        <v>1257</v>
      </c>
      <c r="B188" t="s">
        <v>1258</v>
      </c>
      <c r="C188" t="s">
        <v>1259</v>
      </c>
      <c r="D188" t="s">
        <v>1260</v>
      </c>
      <c r="E188" t="s">
        <v>1261</v>
      </c>
      <c r="F188" t="s">
        <v>1262</v>
      </c>
      <c r="G188">
        <v>354</v>
      </c>
      <c r="H188">
        <v>39324</v>
      </c>
      <c r="X188" t="s">
        <v>188</v>
      </c>
      <c r="AU188" s="59">
        <v>21</v>
      </c>
      <c r="AV188" s="59">
        <v>15</v>
      </c>
      <c r="AW188" s="59">
        <v>8</v>
      </c>
    </row>
    <row r="189" spans="1:69" x14ac:dyDescent="0.45">
      <c r="A189" s="58" t="s">
        <v>1263</v>
      </c>
      <c r="B189" t="s">
        <v>1264</v>
      </c>
      <c r="C189" t="s">
        <v>1265</v>
      </c>
      <c r="D189" t="s">
        <v>1266</v>
      </c>
      <c r="E189" t="s">
        <v>1267</v>
      </c>
      <c r="F189" t="s">
        <v>1268</v>
      </c>
      <c r="G189">
        <v>276</v>
      </c>
      <c r="H189">
        <v>31434</v>
      </c>
      <c r="W189" t="s">
        <v>220</v>
      </c>
      <c r="X189" t="s">
        <v>181</v>
      </c>
      <c r="AU189" s="59">
        <v>336</v>
      </c>
      <c r="AV189" s="59">
        <v>147</v>
      </c>
      <c r="AW189" s="59">
        <v>172</v>
      </c>
      <c r="AX189" s="59">
        <v>204.5455</v>
      </c>
      <c r="AY189" s="59">
        <v>222.1592</v>
      </c>
    </row>
    <row r="190" spans="1:69" x14ac:dyDescent="0.45">
      <c r="A190" s="58" t="s">
        <v>1269</v>
      </c>
      <c r="B190" t="s">
        <v>1270</v>
      </c>
      <c r="C190" t="s">
        <v>1271</v>
      </c>
      <c r="D190" t="s">
        <v>1272</v>
      </c>
      <c r="E190" t="s">
        <v>1273</v>
      </c>
      <c r="F190" t="s">
        <v>1274</v>
      </c>
      <c r="G190">
        <v>571</v>
      </c>
      <c r="H190">
        <v>64612</v>
      </c>
      <c r="W190" t="s">
        <v>220</v>
      </c>
      <c r="X190" t="s">
        <v>188</v>
      </c>
      <c r="Y190" s="59">
        <v>608.17774979863509</v>
      </c>
      <c r="Z190" s="59">
        <v>449.1440116552663</v>
      </c>
      <c r="AA190" s="59">
        <v>618.97418156964841</v>
      </c>
      <c r="AB190" s="59">
        <v>671.59945535468057</v>
      </c>
      <c r="AC190" s="59">
        <v>690.65743718339786</v>
      </c>
      <c r="AD190" s="59">
        <v>576.96014617480944</v>
      </c>
      <c r="AE190" s="59">
        <v>556.94086824659928</v>
      </c>
      <c r="AF190" s="59">
        <v>577.24872167838043</v>
      </c>
      <c r="AG190" s="59">
        <v>659.78019667931017</v>
      </c>
      <c r="AH190" s="59">
        <v>623.90760631448325</v>
      </c>
      <c r="AI190" s="59">
        <v>521.04082965794521</v>
      </c>
      <c r="AJ190" s="59">
        <v>591.22384286488432</v>
      </c>
      <c r="AK190" s="59">
        <v>396.82944975154737</v>
      </c>
      <c r="AL190" s="59">
        <v>440.35403313441691</v>
      </c>
      <c r="AM190" s="59">
        <v>645.6075792365059</v>
      </c>
      <c r="AN190" s="59">
        <v>427.09195843666078</v>
      </c>
      <c r="AO190" s="59">
        <v>602.48466799300354</v>
      </c>
      <c r="AP190" s="59">
        <v>747.36490606081827</v>
      </c>
      <c r="AQ190" s="59">
        <v>573.02988422143062</v>
      </c>
      <c r="AR190" s="59">
        <v>513.82555213519981</v>
      </c>
      <c r="AS190" s="59">
        <v>603.95634871420827</v>
      </c>
      <c r="AT190" s="59">
        <v>547.75287454389081</v>
      </c>
      <c r="AU190" s="59">
        <v>603</v>
      </c>
      <c r="AV190" s="59">
        <v>1068</v>
      </c>
      <c r="AW190" s="59">
        <v>556</v>
      </c>
      <c r="AX190" s="59">
        <v>2177.759</v>
      </c>
      <c r="AY190" s="59">
        <v>2229.4969999999998</v>
      </c>
      <c r="AZ190" s="59">
        <v>2540.94</v>
      </c>
      <c r="BA190" s="59">
        <v>2119.1950000000002</v>
      </c>
      <c r="BB190" s="59">
        <v>2209.462</v>
      </c>
      <c r="BC190" s="59">
        <v>2381.989</v>
      </c>
      <c r="BD190" s="59">
        <v>110.05704747803659</v>
      </c>
      <c r="BE190" s="59">
        <v>86.738311211069032</v>
      </c>
      <c r="BF190" s="59">
        <v>114.2548524862291</v>
      </c>
      <c r="BG190" s="59">
        <v>1668.35</v>
      </c>
      <c r="BH190" s="59">
        <v>1655.18</v>
      </c>
      <c r="BI190" s="59">
        <v>720.39</v>
      </c>
      <c r="BJ190" s="59">
        <v>771.6</v>
      </c>
      <c r="BK190" s="59">
        <v>897.4688353300287</v>
      </c>
      <c r="BL190" s="59">
        <v>926.74359744368917</v>
      </c>
      <c r="BM190" s="59">
        <v>746</v>
      </c>
      <c r="BN190" s="59">
        <v>1046.5</v>
      </c>
      <c r="BO190" s="59">
        <v>1384.5</v>
      </c>
      <c r="BP190" s="59">
        <v>1240</v>
      </c>
      <c r="BQ190" s="59">
        <v>1039</v>
      </c>
    </row>
    <row r="191" spans="1:69" x14ac:dyDescent="0.45">
      <c r="A191" s="58" t="s">
        <v>1275</v>
      </c>
      <c r="B191" t="s">
        <v>1276</v>
      </c>
      <c r="C191" t="s">
        <v>1277</v>
      </c>
      <c r="D191" t="s">
        <v>1278</v>
      </c>
      <c r="E191" t="s">
        <v>1279</v>
      </c>
      <c r="F191" t="s">
        <v>1280</v>
      </c>
      <c r="G191">
        <v>251</v>
      </c>
      <c r="H191">
        <v>28451</v>
      </c>
      <c r="W191" t="s">
        <v>220</v>
      </c>
      <c r="X191" t="s">
        <v>201</v>
      </c>
      <c r="AU191" s="59">
        <v>527</v>
      </c>
      <c r="AV191" s="59">
        <v>58</v>
      </c>
      <c r="AW191" s="59">
        <v>299</v>
      </c>
      <c r="BD191" s="59">
        <v>94.317874444698845</v>
      </c>
      <c r="BE191" s="59">
        <v>80.002516433895437</v>
      </c>
      <c r="BF191" s="59">
        <v>94.988481133864198</v>
      </c>
    </row>
    <row r="192" spans="1:69" x14ac:dyDescent="0.45">
      <c r="A192" s="58" t="s">
        <v>1281</v>
      </c>
      <c r="B192" t="s">
        <v>1282</v>
      </c>
      <c r="C192" t="s">
        <v>1283</v>
      </c>
      <c r="D192" t="s">
        <v>1284</v>
      </c>
      <c r="E192" t="s">
        <v>1285</v>
      </c>
      <c r="F192" t="s">
        <v>1286</v>
      </c>
      <c r="G192">
        <v>326</v>
      </c>
      <c r="H192">
        <v>34949</v>
      </c>
      <c r="W192" t="s">
        <v>220</v>
      </c>
      <c r="X192" t="s">
        <v>181</v>
      </c>
      <c r="AU192" s="59">
        <v>81</v>
      </c>
      <c r="AV192" s="59">
        <v>29</v>
      </c>
      <c r="AW192" s="59">
        <v>22</v>
      </c>
    </row>
    <row r="193" spans="1:69" x14ac:dyDescent="0.45">
      <c r="A193" s="58" t="s">
        <v>1287</v>
      </c>
      <c r="B193" t="s">
        <v>1288</v>
      </c>
      <c r="C193" t="s">
        <v>1289</v>
      </c>
      <c r="D193" t="s">
        <v>1290</v>
      </c>
      <c r="E193" t="s">
        <v>1291</v>
      </c>
      <c r="F193" t="s">
        <v>1292</v>
      </c>
      <c r="G193">
        <v>183</v>
      </c>
      <c r="H193">
        <v>20470</v>
      </c>
      <c r="I193" t="s">
        <v>511</v>
      </c>
      <c r="J193" t="s">
        <v>511</v>
      </c>
      <c r="K193" t="s">
        <v>512</v>
      </c>
      <c r="N193">
        <v>1</v>
      </c>
      <c r="O193">
        <v>1</v>
      </c>
      <c r="Q193">
        <v>1</v>
      </c>
      <c r="R193">
        <v>2</v>
      </c>
      <c r="S193">
        <v>2</v>
      </c>
      <c r="T193" t="s">
        <v>573</v>
      </c>
      <c r="U193">
        <v>37</v>
      </c>
      <c r="V193">
        <v>83</v>
      </c>
      <c r="W193" t="s">
        <v>574</v>
      </c>
      <c r="X193" t="s">
        <v>188</v>
      </c>
      <c r="Y193" s="59">
        <v>1158.194462347021</v>
      </c>
      <c r="Z193" s="59">
        <v>889.67839425863212</v>
      </c>
      <c r="AA193" s="59">
        <v>1111.412564948768</v>
      </c>
      <c r="AB193" s="59">
        <v>1221.0102146777119</v>
      </c>
      <c r="AC193" s="59">
        <v>1135.29520584333</v>
      </c>
      <c r="AD193" s="59">
        <v>1294.288019242422</v>
      </c>
      <c r="AE193" s="59">
        <v>1184.369972719179</v>
      </c>
      <c r="AF193" s="59">
        <v>735.65471523374026</v>
      </c>
      <c r="AG193" s="59">
        <v>904.69027650549185</v>
      </c>
      <c r="AH193" s="59">
        <v>968.28431147098433</v>
      </c>
      <c r="AI193" s="59">
        <v>1021.343042671321</v>
      </c>
      <c r="AJ193" s="59">
        <v>866.68106327666692</v>
      </c>
      <c r="AK193" s="59">
        <v>747.01636650531702</v>
      </c>
      <c r="AL193" s="59">
        <v>713.85569703174406</v>
      </c>
      <c r="AM193" s="59">
        <v>1927.5828480945711</v>
      </c>
      <c r="AN193" s="59">
        <v>827.39808226934463</v>
      </c>
      <c r="AO193" s="59">
        <v>1729.9596985961359</v>
      </c>
      <c r="AP193" s="59">
        <v>857.08983251371433</v>
      </c>
      <c r="AQ193" s="59">
        <v>1032.052759749381</v>
      </c>
      <c r="AR193" s="59">
        <v>1319.0298309494219</v>
      </c>
      <c r="AS193" s="59">
        <v>877.95013438498086</v>
      </c>
      <c r="AT193" s="59">
        <v>778.57582297839224</v>
      </c>
      <c r="AU193" s="59">
        <v>383</v>
      </c>
      <c r="AV193" s="59">
        <v>998</v>
      </c>
      <c r="AW193" s="59">
        <v>303</v>
      </c>
      <c r="AX193" s="59">
        <v>5875.1310000000003</v>
      </c>
      <c r="AY193" s="59">
        <v>5777.8670000000002</v>
      </c>
      <c r="AZ193" s="59">
        <v>5997.03</v>
      </c>
      <c r="BA193" s="59">
        <v>5513.61</v>
      </c>
      <c r="BB193" s="59">
        <v>5624</v>
      </c>
      <c r="BC193" s="59">
        <v>5984.5609999999997</v>
      </c>
      <c r="BD193" s="59">
        <v>88.21175344591947</v>
      </c>
      <c r="BE193" s="59">
        <v>90.818580824601881</v>
      </c>
      <c r="BF193" s="59">
        <v>85.330267970732706</v>
      </c>
      <c r="BG193" s="59">
        <v>2266.13</v>
      </c>
      <c r="BH193" s="59">
        <v>2166.98</v>
      </c>
      <c r="BI193" s="59">
        <v>2194.69</v>
      </c>
      <c r="BJ193" s="59">
        <v>2069.77</v>
      </c>
      <c r="BK193" s="59">
        <v>2153.9280462706602</v>
      </c>
      <c r="BL193" s="59">
        <v>2224.1874911358359</v>
      </c>
      <c r="BM193" s="59">
        <v>2132.5</v>
      </c>
      <c r="BN193" s="59">
        <v>1956</v>
      </c>
      <c r="BO193" s="59">
        <v>2441.5</v>
      </c>
      <c r="BP193" s="59">
        <v>2328</v>
      </c>
      <c r="BQ193" s="59">
        <v>2410.5</v>
      </c>
    </row>
    <row r="194" spans="1:69" x14ac:dyDescent="0.45">
      <c r="A194" s="58" t="s">
        <v>1293</v>
      </c>
      <c r="B194" t="s">
        <v>1294</v>
      </c>
      <c r="C194" t="s">
        <v>1295</v>
      </c>
      <c r="D194" t="s">
        <v>1296</v>
      </c>
      <c r="E194" t="s">
        <v>1297</v>
      </c>
      <c r="F194" t="s">
        <v>1298</v>
      </c>
      <c r="G194">
        <v>249</v>
      </c>
      <c r="H194">
        <v>27081</v>
      </c>
      <c r="W194" t="s">
        <v>220</v>
      </c>
      <c r="X194" t="s">
        <v>188</v>
      </c>
      <c r="AU194" s="59">
        <v>112</v>
      </c>
      <c r="AV194" s="59">
        <v>92</v>
      </c>
      <c r="AW194" s="59">
        <v>49</v>
      </c>
      <c r="BD194" s="59">
        <v>0</v>
      </c>
      <c r="BE194" s="59">
        <v>0</v>
      </c>
      <c r="BF194" s="59">
        <v>4.2037316071960067</v>
      </c>
    </row>
    <row r="195" spans="1:69" x14ac:dyDescent="0.45">
      <c r="A195" s="58" t="s">
        <v>1299</v>
      </c>
      <c r="B195" t="s">
        <v>1300</v>
      </c>
      <c r="C195" t="s">
        <v>1301</v>
      </c>
      <c r="D195" t="s">
        <v>1302</v>
      </c>
      <c r="E195" t="s">
        <v>1303</v>
      </c>
      <c r="F195" t="s">
        <v>1304</v>
      </c>
      <c r="G195">
        <v>865</v>
      </c>
      <c r="H195">
        <v>97350</v>
      </c>
      <c r="I195" t="s">
        <v>511</v>
      </c>
      <c r="J195" t="s">
        <v>511</v>
      </c>
      <c r="K195" t="s">
        <v>512</v>
      </c>
      <c r="O195">
        <v>1</v>
      </c>
      <c r="Q195">
        <v>1</v>
      </c>
      <c r="R195">
        <v>14</v>
      </c>
      <c r="S195">
        <v>1</v>
      </c>
      <c r="T195" t="s">
        <v>514</v>
      </c>
      <c r="U195">
        <v>662</v>
      </c>
      <c r="V195">
        <v>714</v>
      </c>
      <c r="X195" t="s">
        <v>188</v>
      </c>
      <c r="Y195" s="59">
        <v>354.69896888462688</v>
      </c>
      <c r="Z195" s="59">
        <v>890.1143996286587</v>
      </c>
      <c r="AA195" s="59">
        <v>395.74161887287403</v>
      </c>
      <c r="AB195" s="59">
        <v>205.30988707898399</v>
      </c>
      <c r="AC195" s="59">
        <v>295.68023318699289</v>
      </c>
      <c r="AD195" s="59">
        <v>357.20130284067528</v>
      </c>
      <c r="AE195" s="59">
        <v>338.93009737324451</v>
      </c>
      <c r="AF195" s="59">
        <v>269.57376110055287</v>
      </c>
      <c r="AG195" s="59">
        <v>406.2846054724123</v>
      </c>
      <c r="AH195" s="59">
        <v>394.76789746168788</v>
      </c>
      <c r="AI195" s="59">
        <v>372.44470488186232</v>
      </c>
      <c r="AJ195" s="59">
        <v>391.62083043801022</v>
      </c>
      <c r="AK195" s="59">
        <v>272.79475725263399</v>
      </c>
      <c r="AL195" s="59">
        <v>232.09725685081679</v>
      </c>
      <c r="AM195" s="59">
        <v>262.15106774933707</v>
      </c>
      <c r="AN195" s="59">
        <v>391.61239994805521</v>
      </c>
      <c r="AO195" s="59">
        <v>321.97371501561292</v>
      </c>
      <c r="AP195" s="59">
        <v>391.51551549138179</v>
      </c>
      <c r="AQ195" s="59">
        <v>350.10221818349203</v>
      </c>
      <c r="AR195" s="59">
        <v>227.21615592763609</v>
      </c>
      <c r="AS195" s="59">
        <v>337.32219960685228</v>
      </c>
      <c r="AT195" s="59">
        <v>409.78568977375232</v>
      </c>
      <c r="AU195" s="59">
        <v>2792</v>
      </c>
      <c r="AV195" s="59">
        <v>677</v>
      </c>
      <c r="AW195" s="59">
        <v>2134</v>
      </c>
      <c r="AX195" s="59">
        <v>450.31540000000001</v>
      </c>
      <c r="AY195" s="59">
        <v>485.91640000000001</v>
      </c>
      <c r="AZ195" s="59">
        <v>450.96699999999998</v>
      </c>
      <c r="BA195" s="59">
        <v>469.07830000000001</v>
      </c>
      <c r="BB195" s="59">
        <v>510.20819999999998</v>
      </c>
      <c r="BC195" s="59">
        <v>445.1266</v>
      </c>
      <c r="BD195" s="59">
        <v>114.9484658471609</v>
      </c>
      <c r="BE195" s="59">
        <v>111.7330645488459</v>
      </c>
      <c r="BF195" s="59">
        <v>148.71740233183911</v>
      </c>
      <c r="BG195" s="59">
        <v>405.93</v>
      </c>
      <c r="BH195" s="59">
        <v>314.3</v>
      </c>
      <c r="BI195" s="59">
        <v>359.91</v>
      </c>
      <c r="BJ195" s="59">
        <v>288.87</v>
      </c>
      <c r="BK195" s="59">
        <v>321.59245809257618</v>
      </c>
      <c r="BL195" s="59">
        <v>231.68589936092229</v>
      </c>
      <c r="BM195" s="59">
        <v>324.5</v>
      </c>
      <c r="BN195" s="59">
        <v>373.5</v>
      </c>
      <c r="BO195" s="59">
        <v>481</v>
      </c>
      <c r="BP195" s="59">
        <v>513.5</v>
      </c>
      <c r="BQ195" s="59">
        <v>637</v>
      </c>
    </row>
    <row r="196" spans="1:69" x14ac:dyDescent="0.45">
      <c r="A196" s="58" t="s">
        <v>1305</v>
      </c>
      <c r="B196" t="s">
        <v>1306</v>
      </c>
      <c r="C196" t="s">
        <v>1307</v>
      </c>
      <c r="D196" t="s">
        <v>1308</v>
      </c>
      <c r="E196" t="s">
        <v>1309</v>
      </c>
      <c r="F196" t="s">
        <v>1310</v>
      </c>
      <c r="G196">
        <v>301</v>
      </c>
      <c r="H196">
        <v>33810</v>
      </c>
      <c r="W196" t="s">
        <v>220</v>
      </c>
      <c r="X196" t="s">
        <v>188</v>
      </c>
      <c r="Y196" s="59">
        <v>45.470551077003961</v>
      </c>
      <c r="Z196" s="59">
        <v>104.1406603810341</v>
      </c>
      <c r="AA196" s="59">
        <v>53.520467415742417</v>
      </c>
      <c r="AB196" s="59">
        <v>21.281600984254169</v>
      </c>
      <c r="AC196" s="59">
        <v>38.979951668161917</v>
      </c>
      <c r="AD196" s="59">
        <v>38.356486294429658</v>
      </c>
      <c r="AE196" s="59">
        <v>35.639859224669188</v>
      </c>
      <c r="AF196" s="59">
        <v>37.100074004563993</v>
      </c>
      <c r="AG196" s="59">
        <v>34.638918370650217</v>
      </c>
      <c r="AH196" s="59">
        <v>29.327116014086489</v>
      </c>
      <c r="AI196" s="59">
        <v>20.61195135626928</v>
      </c>
      <c r="AJ196" s="59">
        <v>19.086054211717709</v>
      </c>
      <c r="AK196" s="59">
        <v>18.250475808590291</v>
      </c>
      <c r="AL196" s="59">
        <v>16.936088468721351</v>
      </c>
      <c r="AM196" s="59">
        <v>38.448390415619848</v>
      </c>
      <c r="AN196" s="59">
        <v>87.78146221441493</v>
      </c>
      <c r="AO196" s="59">
        <v>73.480027112807747</v>
      </c>
      <c r="AP196" s="59">
        <v>83.430183831140099</v>
      </c>
      <c r="AQ196" s="59">
        <v>59.918151196817071</v>
      </c>
      <c r="AR196" s="59">
        <v>44.535118701312243</v>
      </c>
      <c r="AS196" s="59">
        <v>69.373182918898152</v>
      </c>
      <c r="AT196" s="59">
        <v>75.56657334632142</v>
      </c>
      <c r="AU196" s="59">
        <v>2832</v>
      </c>
      <c r="AV196" s="59">
        <v>610</v>
      </c>
      <c r="AW196" s="59">
        <v>1275</v>
      </c>
      <c r="AX196" s="59">
        <v>542.86360000000002</v>
      </c>
      <c r="AY196" s="59">
        <v>479.63459999999998</v>
      </c>
      <c r="AZ196" s="59">
        <v>532.69640000000004</v>
      </c>
      <c r="BA196" s="59">
        <v>564.86699999999996</v>
      </c>
      <c r="BB196" s="59">
        <v>433.82769999999999</v>
      </c>
      <c r="BC196" s="59">
        <v>447.4479</v>
      </c>
      <c r="BD196" s="59">
        <v>36.849679604482013</v>
      </c>
      <c r="BE196" s="59">
        <v>19.582405893988181</v>
      </c>
      <c r="BF196" s="59">
        <v>26.29243228060534</v>
      </c>
      <c r="BG196" s="59">
        <v>79.56</v>
      </c>
      <c r="BI196" s="59">
        <v>44.87</v>
      </c>
      <c r="BJ196" s="59">
        <v>49.58</v>
      </c>
      <c r="BK196" s="59">
        <v>74.690294402658296</v>
      </c>
      <c r="BL196" s="59">
        <v>77.14631650393197</v>
      </c>
      <c r="BM196" s="59">
        <v>47.5</v>
      </c>
      <c r="BN196" s="59">
        <v>66.5</v>
      </c>
      <c r="BO196" s="59">
        <v>97.5</v>
      </c>
      <c r="BP196" s="59">
        <v>107</v>
      </c>
      <c r="BQ196" s="59">
        <v>118</v>
      </c>
    </row>
    <row r="197" spans="1:69" x14ac:dyDescent="0.45">
      <c r="A197" s="58" t="s">
        <v>1311</v>
      </c>
      <c r="B197" t="s">
        <v>1312</v>
      </c>
      <c r="C197" t="s">
        <v>1313</v>
      </c>
      <c r="D197" t="s">
        <v>1314</v>
      </c>
      <c r="E197" t="s">
        <v>1315</v>
      </c>
      <c r="F197" t="s">
        <v>1316</v>
      </c>
      <c r="G197">
        <v>321</v>
      </c>
      <c r="H197">
        <v>35312</v>
      </c>
      <c r="X197" t="s">
        <v>181</v>
      </c>
      <c r="Y197" s="59">
        <v>18.660678097746011</v>
      </c>
      <c r="Z197" s="59">
        <v>37.487388134893763</v>
      </c>
      <c r="AA197" s="59">
        <v>20.68304034538528</v>
      </c>
      <c r="AB197" s="59">
        <v>8.5718531768002855</v>
      </c>
      <c r="AC197" s="59">
        <v>15.026997386131329</v>
      </c>
      <c r="AD197" s="59">
        <v>14.92728699767196</v>
      </c>
      <c r="AE197" s="59">
        <v>16.5454008621595</v>
      </c>
      <c r="AF197" s="59">
        <v>21.68324387026383</v>
      </c>
      <c r="AG197" s="59">
        <v>16.859628690578258</v>
      </c>
      <c r="AH197" s="59">
        <v>13.668373372349439</v>
      </c>
      <c r="AI197" s="59">
        <v>10.9826061671427</v>
      </c>
      <c r="AJ197" s="59">
        <v>11.24743285657931</v>
      </c>
      <c r="AK197" s="59">
        <v>4.259606237626687</v>
      </c>
      <c r="AL197" s="59">
        <v>2.7518420174951861</v>
      </c>
      <c r="AM197" s="59">
        <v>7.1473616271331206</v>
      </c>
      <c r="AN197" s="59">
        <v>9.4280230407917127</v>
      </c>
      <c r="AO197" s="59">
        <v>9.2959503528519143</v>
      </c>
      <c r="AP197" s="59">
        <v>10.449735929849441</v>
      </c>
      <c r="AQ197" s="59">
        <v>15.32667920470618</v>
      </c>
      <c r="AR197" s="59">
        <v>13.49136241897353</v>
      </c>
      <c r="AS197" s="59">
        <v>19.425307792881991</v>
      </c>
      <c r="AT197" s="59">
        <v>23.13084403117945</v>
      </c>
      <c r="AU197" s="59">
        <v>515</v>
      </c>
      <c r="AV197" s="59">
        <v>131</v>
      </c>
      <c r="AW197" s="59">
        <v>224</v>
      </c>
      <c r="AX197" s="59">
        <v>230.2971</v>
      </c>
      <c r="AY197" s="59">
        <v>252.41489999999999</v>
      </c>
      <c r="AZ197" s="59">
        <v>194.69669999999999</v>
      </c>
      <c r="BA197" s="59">
        <v>217.00280000000001</v>
      </c>
      <c r="BB197" s="59">
        <v>223.57310000000001</v>
      </c>
      <c r="BC197" s="59">
        <v>175.44470000000001</v>
      </c>
      <c r="BD197" s="59">
        <v>22.160610003246141</v>
      </c>
      <c r="BE197" s="59">
        <v>27.848324724011771</v>
      </c>
      <c r="BF197" s="59">
        <v>46.921005783849417</v>
      </c>
    </row>
    <row r="198" spans="1:69" x14ac:dyDescent="0.45">
      <c r="A198" s="58" t="s">
        <v>1317</v>
      </c>
      <c r="B198" t="s">
        <v>1318</v>
      </c>
      <c r="C198" t="s">
        <v>1319</v>
      </c>
      <c r="D198" t="s">
        <v>1320</v>
      </c>
      <c r="E198" t="s">
        <v>1321</v>
      </c>
      <c r="F198" t="s">
        <v>1322</v>
      </c>
      <c r="G198">
        <v>643</v>
      </c>
      <c r="H198">
        <v>71138</v>
      </c>
      <c r="X198" t="s">
        <v>188</v>
      </c>
      <c r="Y198" s="59">
        <v>10.10782824143889</v>
      </c>
      <c r="Z198" s="59">
        <v>18.717101123515281</v>
      </c>
      <c r="AA198" s="59">
        <v>6.8833914879682094</v>
      </c>
      <c r="AB198" s="59">
        <v>6.9966714783110859</v>
      </c>
      <c r="AC198" s="59">
        <v>9.0460218532823742</v>
      </c>
      <c r="AD198" s="59">
        <v>7.0698252685222087</v>
      </c>
      <c r="AE198" s="59">
        <v>11.19035251613353</v>
      </c>
      <c r="AF198" s="59">
        <v>11.72284947584262</v>
      </c>
      <c r="AG198" s="59">
        <v>11.59909840357043</v>
      </c>
      <c r="AH198" s="59">
        <v>8.8201166217894027</v>
      </c>
      <c r="AI198" s="59">
        <v>9.3335942335143418</v>
      </c>
      <c r="AJ198" s="59">
        <v>6.6719578279729364</v>
      </c>
      <c r="AK198" s="59">
        <v>5.0277639357066173</v>
      </c>
      <c r="AL198" s="59">
        <v>6.1251674025758041</v>
      </c>
      <c r="AM198" s="59">
        <v>9.5091338853991498</v>
      </c>
      <c r="AN198" s="59">
        <v>21.509499831800589</v>
      </c>
      <c r="AO198" s="59">
        <v>14.634696950267241</v>
      </c>
      <c r="AP198" s="59">
        <v>19.578109404794031</v>
      </c>
      <c r="AQ198" s="59">
        <v>15.21777571050926</v>
      </c>
      <c r="AR198" s="59">
        <v>13.490345867132961</v>
      </c>
      <c r="AS198" s="59">
        <v>14.46872434303619</v>
      </c>
      <c r="AT198" s="59">
        <v>19.628580690312479</v>
      </c>
      <c r="AX198" s="59">
        <v>163.6918</v>
      </c>
      <c r="AY198" s="59">
        <v>161.89490000000001</v>
      </c>
      <c r="AZ198" s="59">
        <v>147.29929999999999</v>
      </c>
      <c r="BA198" s="59">
        <v>203.9528</v>
      </c>
      <c r="BB198" s="59">
        <v>183.54920000000001</v>
      </c>
      <c r="BC198" s="59">
        <v>137.44499999999999</v>
      </c>
      <c r="BD198" s="59">
        <v>10.392975456983571</v>
      </c>
      <c r="BE198" s="59">
        <v>10.04538843842179</v>
      </c>
      <c r="BF198" s="59">
        <v>7.8799863759991151</v>
      </c>
      <c r="BG198" s="59">
        <v>17.96</v>
      </c>
      <c r="BI198" s="59">
        <v>29.75</v>
      </c>
      <c r="BK198" s="59">
        <v>37.345147201329148</v>
      </c>
      <c r="BL198" s="59">
        <v>38.573158251965992</v>
      </c>
      <c r="BM198" s="59">
        <v>30</v>
      </c>
      <c r="BN198" s="59">
        <v>38</v>
      </c>
      <c r="BO198" s="59">
        <v>46</v>
      </c>
      <c r="BP198" s="59">
        <v>44</v>
      </c>
      <c r="BQ198" s="59">
        <v>49</v>
      </c>
    </row>
    <row r="199" spans="1:69" x14ac:dyDescent="0.45">
      <c r="A199" s="58" t="s">
        <v>1323</v>
      </c>
      <c r="B199" t="s">
        <v>1324</v>
      </c>
      <c r="C199" t="s">
        <v>1325</v>
      </c>
      <c r="D199" t="s">
        <v>1326</v>
      </c>
      <c r="E199" t="s">
        <v>1327</v>
      </c>
      <c r="F199" t="s">
        <v>1328</v>
      </c>
      <c r="G199">
        <v>450</v>
      </c>
      <c r="H199">
        <v>48773</v>
      </c>
      <c r="I199" t="s">
        <v>527</v>
      </c>
      <c r="J199" t="s">
        <v>527</v>
      </c>
      <c r="K199" t="s">
        <v>528</v>
      </c>
      <c r="L199" t="s">
        <v>1329</v>
      </c>
      <c r="M199">
        <v>1</v>
      </c>
      <c r="Q199">
        <v>0</v>
      </c>
      <c r="R199">
        <v>6</v>
      </c>
      <c r="S199">
        <v>1</v>
      </c>
      <c r="T199" t="s">
        <v>514</v>
      </c>
      <c r="U199">
        <v>42</v>
      </c>
      <c r="V199">
        <v>47</v>
      </c>
      <c r="W199" t="s">
        <v>251</v>
      </c>
      <c r="X199" t="s">
        <v>188</v>
      </c>
      <c r="Y199" s="59">
        <v>985.82928946316781</v>
      </c>
      <c r="Z199" s="59">
        <v>1397.71258469081</v>
      </c>
      <c r="AA199" s="59">
        <v>1585.472729961393</v>
      </c>
      <c r="AB199" s="59">
        <v>765.3643074567442</v>
      </c>
      <c r="AC199" s="59">
        <v>989.5500818898372</v>
      </c>
      <c r="AD199" s="59">
        <v>1220.7190374996401</v>
      </c>
      <c r="AE199" s="59">
        <v>996.47142305271689</v>
      </c>
      <c r="AF199" s="59">
        <v>968.96347794416272</v>
      </c>
      <c r="AG199" s="59">
        <v>944.4600004471697</v>
      </c>
      <c r="AH199" s="59">
        <v>854.28409306370759</v>
      </c>
      <c r="AI199" s="59">
        <v>774.95658495032649</v>
      </c>
      <c r="AJ199" s="59">
        <v>673.89949580261055</v>
      </c>
      <c r="AK199" s="59">
        <v>835.93180471316953</v>
      </c>
      <c r="AL199" s="59">
        <v>829.77435784867816</v>
      </c>
      <c r="AM199" s="59">
        <v>1038.3636583126481</v>
      </c>
      <c r="AN199" s="59">
        <v>1166.0919008216929</v>
      </c>
      <c r="AO199" s="59">
        <v>1201.44250111202</v>
      </c>
      <c r="AP199" s="59">
        <v>1234.718477141387</v>
      </c>
      <c r="AQ199" s="59">
        <v>1144.410665082971</v>
      </c>
      <c r="AR199" s="59">
        <v>970.36795168725803</v>
      </c>
      <c r="AS199" s="59">
        <v>1068.896027031006</v>
      </c>
      <c r="AT199" s="59">
        <v>1133.645827069093</v>
      </c>
      <c r="AU199" s="59">
        <v>3255</v>
      </c>
      <c r="AV199" s="59">
        <v>1055</v>
      </c>
      <c r="AW199" s="59">
        <v>1664</v>
      </c>
      <c r="AX199" s="59">
        <v>2176.078</v>
      </c>
      <c r="AY199" s="59">
        <v>2268.6640000000002</v>
      </c>
      <c r="AZ199" s="59">
        <v>2569.029</v>
      </c>
      <c r="BA199" s="59">
        <v>2189.0010000000002</v>
      </c>
      <c r="BB199" s="59">
        <v>2154.808</v>
      </c>
      <c r="BC199" s="59">
        <v>2375.4879999999998</v>
      </c>
      <c r="BD199" s="59">
        <v>368.05047863739128</v>
      </c>
      <c r="BE199" s="59">
        <v>299.49540507697191</v>
      </c>
      <c r="BF199" s="59">
        <v>397.08578087000097</v>
      </c>
      <c r="BG199" s="59">
        <v>219.2</v>
      </c>
      <c r="BH199" s="59">
        <v>322.45999999999998</v>
      </c>
      <c r="BI199" s="59">
        <v>596.71</v>
      </c>
      <c r="BJ199" s="59">
        <v>378.79</v>
      </c>
      <c r="BK199" s="59">
        <v>284.19859982968012</v>
      </c>
      <c r="BL199" s="59">
        <v>54.084057866513163</v>
      </c>
      <c r="BM199" s="59">
        <v>488</v>
      </c>
      <c r="BN199" s="59">
        <v>543.5</v>
      </c>
      <c r="BO199" s="59">
        <v>643</v>
      </c>
      <c r="BP199" s="59">
        <v>656.5</v>
      </c>
      <c r="BQ199" s="59">
        <v>842</v>
      </c>
    </row>
    <row r="200" spans="1:69" x14ac:dyDescent="0.45">
      <c r="A200" s="58" t="s">
        <v>1330</v>
      </c>
      <c r="B200" t="s">
        <v>1331</v>
      </c>
      <c r="C200" t="s">
        <v>1332</v>
      </c>
      <c r="D200" t="s">
        <v>1333</v>
      </c>
      <c r="E200" t="s">
        <v>1334</v>
      </c>
      <c r="F200" t="s">
        <v>1335</v>
      </c>
      <c r="G200">
        <v>451</v>
      </c>
      <c r="H200">
        <v>50657</v>
      </c>
      <c r="X200" t="s">
        <v>188</v>
      </c>
      <c r="Y200" s="59">
        <v>11.989292562373951</v>
      </c>
      <c r="Z200" s="59">
        <v>13.89487303025234</v>
      </c>
      <c r="AA200" s="59">
        <v>6.7859813559310416</v>
      </c>
      <c r="AB200" s="59">
        <v>22.782702546039861</v>
      </c>
      <c r="AC200" s="59">
        <v>26.939117087991651</v>
      </c>
      <c r="AD200" s="59">
        <v>14.76462680313265</v>
      </c>
      <c r="AE200" s="59">
        <v>12.669484594307161</v>
      </c>
      <c r="AF200" s="59">
        <v>14.37320092981934</v>
      </c>
      <c r="AG200" s="59">
        <v>28.88757915865845</v>
      </c>
      <c r="AH200" s="59">
        <v>40.854896784948693</v>
      </c>
      <c r="AI200" s="59">
        <v>42.692804342174732</v>
      </c>
      <c r="AJ200" s="59">
        <v>36.823743023361978</v>
      </c>
      <c r="AK200" s="59">
        <v>3.3446893987488782</v>
      </c>
      <c r="AL200" s="59">
        <v>2.3388109520703271</v>
      </c>
      <c r="AM200" s="59">
        <v>2.3706902642237848</v>
      </c>
      <c r="AN200" s="59">
        <v>3.5934456886645041</v>
      </c>
      <c r="AO200" s="59">
        <v>2.303008421636882</v>
      </c>
      <c r="AP200" s="59">
        <v>4.2968188568674206</v>
      </c>
      <c r="AQ200" s="59">
        <v>24.956687185753669</v>
      </c>
      <c r="AR200" s="59">
        <v>129.09566975665729</v>
      </c>
      <c r="AS200" s="59">
        <v>19.65945530239085</v>
      </c>
      <c r="AT200" s="59">
        <v>4.5090825553351097</v>
      </c>
      <c r="AU200" s="59">
        <v>14</v>
      </c>
      <c r="AV200" s="59">
        <v>26</v>
      </c>
      <c r="AW200" s="59">
        <v>4</v>
      </c>
      <c r="AX200" s="59">
        <v>31.35378</v>
      </c>
      <c r="AY200" s="59">
        <v>37.249270000000003</v>
      </c>
      <c r="AZ200" s="59">
        <v>44.61806</v>
      </c>
      <c r="BD200" s="59">
        <v>191.2327138023756</v>
      </c>
      <c r="BE200" s="59">
        <v>164.0884655286273</v>
      </c>
      <c r="BF200" s="59">
        <v>158.82864846118011</v>
      </c>
    </row>
    <row r="201" spans="1:69" x14ac:dyDescent="0.45">
      <c r="A201" s="58" t="s">
        <v>1336</v>
      </c>
      <c r="B201" t="s">
        <v>1337</v>
      </c>
      <c r="C201" t="s">
        <v>1338</v>
      </c>
      <c r="D201" t="s">
        <v>1339</v>
      </c>
      <c r="E201" t="s">
        <v>1340</v>
      </c>
      <c r="F201" t="s">
        <v>1341</v>
      </c>
      <c r="G201">
        <v>395</v>
      </c>
      <c r="H201">
        <v>43212</v>
      </c>
      <c r="W201" t="s">
        <v>251</v>
      </c>
      <c r="X201" t="s">
        <v>188</v>
      </c>
      <c r="Y201" s="59">
        <v>2127.8337586305088</v>
      </c>
      <c r="Z201" s="59">
        <v>318.67831468836278</v>
      </c>
      <c r="AA201" s="59">
        <v>360.43807530660479</v>
      </c>
      <c r="AB201" s="59">
        <v>760.27909708520474</v>
      </c>
      <c r="AC201" s="59">
        <v>945.1579109968668</v>
      </c>
      <c r="AD201" s="59">
        <v>799.4744202549814</v>
      </c>
      <c r="AE201" s="59">
        <v>1005.864139521005</v>
      </c>
      <c r="AF201" s="59">
        <v>1043.065742941636</v>
      </c>
      <c r="AG201" s="59">
        <v>1164.9499107849961</v>
      </c>
      <c r="AH201" s="59">
        <v>1016.879792495244</v>
      </c>
      <c r="AI201" s="59">
        <v>924.91824508244463</v>
      </c>
      <c r="AJ201" s="59">
        <v>777.7885226887297</v>
      </c>
      <c r="AK201" s="59">
        <v>188.26139304218739</v>
      </c>
      <c r="AL201" s="59">
        <v>281.26997515203669</v>
      </c>
      <c r="AM201" s="59">
        <v>576.03466523630527</v>
      </c>
      <c r="AN201" s="59">
        <v>689.13537649591103</v>
      </c>
      <c r="AO201" s="59">
        <v>1062.884334229052</v>
      </c>
      <c r="AP201" s="59">
        <v>1028.7054534464071</v>
      </c>
      <c r="AQ201" s="59">
        <v>1002.5339481374961</v>
      </c>
      <c r="AR201" s="59">
        <v>632.4069995184376</v>
      </c>
      <c r="AS201" s="59">
        <v>643.00892753281596</v>
      </c>
      <c r="AT201" s="59">
        <v>877.59108905063749</v>
      </c>
      <c r="AU201" s="59">
        <v>596</v>
      </c>
      <c r="AV201" s="59">
        <v>1256</v>
      </c>
      <c r="AW201" s="59">
        <v>7277</v>
      </c>
      <c r="AX201" s="59">
        <v>2089.991</v>
      </c>
      <c r="AY201" s="59">
        <v>2206.1660000000002</v>
      </c>
      <c r="AZ201" s="59">
        <v>2257.9070000000002</v>
      </c>
      <c r="BA201" s="59">
        <v>2135.5909999999999</v>
      </c>
      <c r="BB201" s="59">
        <v>2287.6669999999999</v>
      </c>
      <c r="BC201" s="59">
        <v>2376.9029999999998</v>
      </c>
      <c r="BD201" s="59">
        <v>5.0486426023046231</v>
      </c>
      <c r="BE201" s="59">
        <v>2.7301360789519511</v>
      </c>
      <c r="BF201" s="59">
        <v>1.521225596279518</v>
      </c>
      <c r="BG201" s="59">
        <v>1690.68</v>
      </c>
      <c r="BH201" s="59">
        <v>1061.27</v>
      </c>
      <c r="BI201" s="59">
        <v>999.67</v>
      </c>
      <c r="BJ201" s="59">
        <v>1045.8800000000001</v>
      </c>
      <c r="BK201" s="59">
        <v>695.53915923179841</v>
      </c>
      <c r="BL201" s="59">
        <v>718.22608392807467</v>
      </c>
      <c r="BM201" s="59">
        <v>1023</v>
      </c>
      <c r="BN201" s="59">
        <v>1369</v>
      </c>
      <c r="BO201" s="59">
        <v>1529</v>
      </c>
      <c r="BP201" s="59">
        <v>1655</v>
      </c>
      <c r="BQ201" s="59">
        <v>1904</v>
      </c>
    </row>
    <row r="202" spans="1:69" x14ac:dyDescent="0.45">
      <c r="A202" s="58" t="s">
        <v>1342</v>
      </c>
      <c r="B202" t="s">
        <v>1343</v>
      </c>
      <c r="C202" t="s">
        <v>1344</v>
      </c>
      <c r="D202" t="s">
        <v>1345</v>
      </c>
      <c r="E202" t="s">
        <v>1346</v>
      </c>
      <c r="F202" t="s">
        <v>1347</v>
      </c>
      <c r="G202">
        <v>229</v>
      </c>
      <c r="H202">
        <v>25527</v>
      </c>
      <c r="W202" t="s">
        <v>251</v>
      </c>
      <c r="X202" t="s">
        <v>188</v>
      </c>
      <c r="AU202" s="59">
        <v>119</v>
      </c>
      <c r="AV202" s="59">
        <v>37</v>
      </c>
      <c r="AW202" s="59">
        <v>61</v>
      </c>
      <c r="BD202" s="59">
        <v>132.42621048855719</v>
      </c>
      <c r="BE202" s="59">
        <v>12.70252769809878</v>
      </c>
      <c r="BF202" s="59">
        <v>174.1252546632484</v>
      </c>
    </row>
    <row r="203" spans="1:69" x14ac:dyDescent="0.45">
      <c r="A203" s="58" t="s">
        <v>1348</v>
      </c>
      <c r="B203" t="s">
        <v>1349</v>
      </c>
      <c r="C203" t="s">
        <v>1350</v>
      </c>
      <c r="D203" t="s">
        <v>1351</v>
      </c>
      <c r="E203" t="s">
        <v>1352</v>
      </c>
      <c r="F203" t="s">
        <v>1353</v>
      </c>
      <c r="G203">
        <v>327</v>
      </c>
      <c r="H203">
        <v>36210</v>
      </c>
      <c r="X203" t="s">
        <v>188</v>
      </c>
      <c r="Y203" s="59">
        <v>23.705490668045961</v>
      </c>
      <c r="Z203" s="59">
        <v>31.30243427514975</v>
      </c>
      <c r="AA203" s="59">
        <v>30.125878368743919</v>
      </c>
      <c r="AB203" s="59">
        <v>12.130222999281211</v>
      </c>
      <c r="AC203" s="59">
        <v>17.74224289263724</v>
      </c>
      <c r="AD203" s="59">
        <v>14.31272756584656</v>
      </c>
      <c r="AE203" s="59">
        <v>14.489173599413689</v>
      </c>
      <c r="AF203" s="59">
        <v>13.0703829069472</v>
      </c>
      <c r="AG203" s="59">
        <v>15.116890310158389</v>
      </c>
      <c r="AH203" s="59">
        <v>7.8877624970010869</v>
      </c>
      <c r="AI203" s="59">
        <v>5.8424978047957099</v>
      </c>
      <c r="AJ203" s="59">
        <v>4.9012423402536767</v>
      </c>
      <c r="AK203" s="59">
        <v>4.4568160761697113</v>
      </c>
      <c r="AL203" s="59">
        <v>6.049177042412639</v>
      </c>
      <c r="AM203" s="59">
        <v>12.7365938002715</v>
      </c>
      <c r="AN203" s="59">
        <v>14.69760280691774</v>
      </c>
      <c r="AO203" s="59">
        <v>10.977756895383139</v>
      </c>
      <c r="AP203" s="59">
        <v>10.15468488974442</v>
      </c>
      <c r="AQ203" s="59">
        <v>9.849924362751425</v>
      </c>
      <c r="AR203" s="59">
        <v>6.3221262161385994</v>
      </c>
      <c r="AS203" s="59">
        <v>9.5579536137636545</v>
      </c>
      <c r="AT203" s="59">
        <v>6.1603840401751864</v>
      </c>
      <c r="AU203" s="59">
        <v>240</v>
      </c>
      <c r="AV203" s="59">
        <v>67</v>
      </c>
      <c r="AW203" s="59">
        <v>133</v>
      </c>
      <c r="AX203" s="59">
        <v>49.032719999999998</v>
      </c>
      <c r="AY203" s="59">
        <v>42.55939</v>
      </c>
      <c r="AZ203" s="59">
        <v>48.028359999999999</v>
      </c>
      <c r="BA203" s="59">
        <v>45.134189999999997</v>
      </c>
      <c r="BB203" s="59">
        <v>59.419800000000002</v>
      </c>
      <c r="BC203" s="59">
        <v>50.869160000000001</v>
      </c>
      <c r="BD203" s="59">
        <v>14.56860932648477</v>
      </c>
      <c r="BE203" s="59">
        <v>6.1384318271031946</v>
      </c>
      <c r="BF203" s="59">
        <v>10.1768812809406</v>
      </c>
    </row>
    <row r="204" spans="1:69" x14ac:dyDescent="0.45">
      <c r="A204" s="58" t="s">
        <v>1354</v>
      </c>
      <c r="B204" t="s">
        <v>1355</v>
      </c>
      <c r="C204" t="s">
        <v>1356</v>
      </c>
      <c r="D204" t="s">
        <v>1357</v>
      </c>
      <c r="E204" t="s">
        <v>1358</v>
      </c>
      <c r="F204" t="s">
        <v>1359</v>
      </c>
      <c r="G204">
        <v>1030</v>
      </c>
      <c r="H204">
        <v>117879</v>
      </c>
      <c r="X204" t="s">
        <v>188</v>
      </c>
      <c r="AU204" s="59">
        <v>3</v>
      </c>
      <c r="AV204" s="59">
        <v>1</v>
      </c>
      <c r="AW204" s="59">
        <v>0</v>
      </c>
    </row>
    <row r="205" spans="1:69" x14ac:dyDescent="0.45">
      <c r="A205" s="58" t="s">
        <v>1360</v>
      </c>
      <c r="B205" t="s">
        <v>1361</v>
      </c>
      <c r="C205" t="s">
        <v>1362</v>
      </c>
      <c r="D205" t="s">
        <v>1363</v>
      </c>
      <c r="E205" t="s">
        <v>1364</v>
      </c>
      <c r="F205" t="s">
        <v>1365</v>
      </c>
      <c r="G205">
        <v>630</v>
      </c>
      <c r="H205">
        <v>66096</v>
      </c>
      <c r="X205" t="s">
        <v>188</v>
      </c>
      <c r="Y205" s="59">
        <v>9057.4122622697305</v>
      </c>
      <c r="Z205" s="59">
        <v>22341.156012912561</v>
      </c>
      <c r="AA205" s="59">
        <v>10154.972902658041</v>
      </c>
      <c r="AB205" s="59">
        <v>3566.5039331861481</v>
      </c>
      <c r="AC205" s="59">
        <v>6403.6422892308783</v>
      </c>
      <c r="AD205" s="59">
        <v>5695.5865265174989</v>
      </c>
      <c r="AE205" s="59">
        <v>5649.336882325445</v>
      </c>
      <c r="AF205" s="59">
        <v>21929.545105847221</v>
      </c>
      <c r="AG205" s="59">
        <v>7066.4468731816751</v>
      </c>
      <c r="AH205" s="59">
        <v>6302.2315647041751</v>
      </c>
      <c r="AI205" s="59">
        <v>5144.0475007354007</v>
      </c>
      <c r="AJ205" s="59">
        <v>5609.6973259737906</v>
      </c>
      <c r="AK205" s="59">
        <v>7995.7872122385979</v>
      </c>
      <c r="AL205" s="59">
        <v>8855.6863311559482</v>
      </c>
      <c r="AM205" s="59">
        <v>10763.59506962353</v>
      </c>
      <c r="AN205" s="59">
        <v>9533.7353398706782</v>
      </c>
      <c r="AO205" s="59">
        <v>13099.70680186286</v>
      </c>
      <c r="AP205" s="59">
        <v>13628.1200676064</v>
      </c>
      <c r="AQ205" s="59">
        <v>6814.2266909632781</v>
      </c>
      <c r="AR205" s="59">
        <v>4887.5433241293558</v>
      </c>
      <c r="AS205" s="59">
        <v>6890.5188110068802</v>
      </c>
      <c r="AT205" s="59">
        <v>11238.25712028525</v>
      </c>
      <c r="AU205" s="59">
        <v>60155</v>
      </c>
      <c r="AV205" s="59">
        <v>5226</v>
      </c>
      <c r="AW205" s="59">
        <v>28493</v>
      </c>
      <c r="BD205" s="59">
        <v>4487.1965066991243</v>
      </c>
      <c r="BE205" s="59">
        <v>3596.707702395433</v>
      </c>
      <c r="BF205" s="59">
        <v>3903.6130477546621</v>
      </c>
      <c r="BG205" s="59">
        <v>3044.21</v>
      </c>
      <c r="BH205" s="59">
        <v>3365.86</v>
      </c>
      <c r="BI205" s="59">
        <v>2370.69</v>
      </c>
      <c r="BJ205" s="59">
        <v>2741.47</v>
      </c>
      <c r="BK205" s="59">
        <v>2782.1566369271941</v>
      </c>
      <c r="BL205" s="59">
        <v>3436.678595820676</v>
      </c>
      <c r="BM205" s="59">
        <v>2556</v>
      </c>
      <c r="BN205" s="59">
        <v>3147.5</v>
      </c>
      <c r="BO205" s="59">
        <v>4134.5</v>
      </c>
      <c r="BP205" s="59">
        <v>4573.5</v>
      </c>
      <c r="BQ205" s="59">
        <v>6478</v>
      </c>
    </row>
    <row r="206" spans="1:69" x14ac:dyDescent="0.45">
      <c r="A206" s="58" t="s">
        <v>1366</v>
      </c>
      <c r="B206" t="s">
        <v>1367</v>
      </c>
      <c r="C206" t="s">
        <v>1368</v>
      </c>
      <c r="D206" t="s">
        <v>1369</v>
      </c>
      <c r="E206" t="s">
        <v>1370</v>
      </c>
      <c r="F206" t="s">
        <v>1371</v>
      </c>
      <c r="G206">
        <v>334</v>
      </c>
      <c r="H206">
        <v>36827</v>
      </c>
      <c r="W206" t="s">
        <v>251</v>
      </c>
      <c r="X206" t="s">
        <v>188</v>
      </c>
      <c r="Y206" s="59">
        <v>149.36880750050881</v>
      </c>
      <c r="Z206" s="59">
        <v>10.775402420338709</v>
      </c>
      <c r="AA206" s="59">
        <v>17.380712223276561</v>
      </c>
      <c r="AB206" s="59">
        <v>39.698940933038841</v>
      </c>
      <c r="AC206" s="59">
        <v>70.065929094471329</v>
      </c>
      <c r="AD206" s="59">
        <v>43.82827819798726</v>
      </c>
      <c r="AE206" s="59">
        <v>51.935895333190722</v>
      </c>
      <c r="AF206" s="59">
        <v>32.068553444225053</v>
      </c>
      <c r="AG206" s="59">
        <v>96.788448462736014</v>
      </c>
      <c r="AH206" s="59">
        <v>42.040741043631513</v>
      </c>
      <c r="AI206" s="59">
        <v>69.181063420426653</v>
      </c>
      <c r="AJ206" s="59">
        <v>77.944560738313569</v>
      </c>
      <c r="AK206" s="59">
        <v>25.47200541016305</v>
      </c>
      <c r="AL206" s="59">
        <v>16.48829937645818</v>
      </c>
      <c r="AM206" s="59">
        <v>64.815829474445621</v>
      </c>
      <c r="AN206" s="59">
        <v>14.83856258373137</v>
      </c>
      <c r="AO206" s="59">
        <v>26.43447410749733</v>
      </c>
      <c r="AP206" s="59">
        <v>44.948666423273536</v>
      </c>
      <c r="AQ206" s="59">
        <v>34.955337580254032</v>
      </c>
      <c r="AR206" s="59">
        <v>23.921304936142221</v>
      </c>
      <c r="AS206" s="59">
        <v>36.352264252448812</v>
      </c>
      <c r="AT206" s="59">
        <v>53.650230522628043</v>
      </c>
      <c r="AU206" s="59">
        <v>209</v>
      </c>
      <c r="AV206" s="59">
        <v>2536</v>
      </c>
      <c r="AW206" s="59">
        <v>147</v>
      </c>
      <c r="AX206" s="59">
        <v>2352.4059999999999</v>
      </c>
      <c r="AY206" s="59">
        <v>2240.6889999999999</v>
      </c>
      <c r="AZ206" s="59">
        <v>1646.174</v>
      </c>
      <c r="BA206" s="59">
        <v>2228.5709999999999</v>
      </c>
      <c r="BB206" s="59">
        <v>2040.2909999999999</v>
      </c>
      <c r="BC206" s="59">
        <v>1479.673</v>
      </c>
    </row>
    <row r="207" spans="1:69" x14ac:dyDescent="0.45">
      <c r="A207" s="58" t="s">
        <v>1372</v>
      </c>
      <c r="B207" t="s">
        <v>1373</v>
      </c>
      <c r="C207" t="s">
        <v>1374</v>
      </c>
      <c r="D207" t="s">
        <v>1375</v>
      </c>
      <c r="E207" t="s">
        <v>1376</v>
      </c>
      <c r="F207" t="s">
        <v>1377</v>
      </c>
      <c r="G207">
        <v>412</v>
      </c>
      <c r="H207">
        <v>46467</v>
      </c>
      <c r="X207" t="s">
        <v>188</v>
      </c>
      <c r="Y207" s="59">
        <v>63.971189733486362</v>
      </c>
      <c r="Z207" s="59">
        <v>87.709143843833459</v>
      </c>
      <c r="AA207" s="59">
        <v>54.31903442746021</v>
      </c>
      <c r="AB207" s="59">
        <v>51.575387768217688</v>
      </c>
      <c r="AC207" s="59">
        <v>44.940926301970229</v>
      </c>
      <c r="AD207" s="59">
        <v>37.728075101300632</v>
      </c>
      <c r="AE207" s="59">
        <v>37.183951365857581</v>
      </c>
      <c r="AF207" s="59">
        <v>45.299047542977632</v>
      </c>
      <c r="AG207" s="59">
        <v>43.569366841574421</v>
      </c>
      <c r="AH207" s="59">
        <v>47.595504413177203</v>
      </c>
      <c r="AI207" s="59">
        <v>45.777768817602961</v>
      </c>
      <c r="AJ207" s="59">
        <v>42.705918010844513</v>
      </c>
      <c r="AK207" s="59">
        <v>13.826769574216691</v>
      </c>
      <c r="AL207" s="59">
        <v>20.603824455201821</v>
      </c>
      <c r="AM207" s="59">
        <v>53.079336046435571</v>
      </c>
      <c r="AN207" s="59">
        <v>41.255864020312153</v>
      </c>
      <c r="AO207" s="59">
        <v>61.607076451124193</v>
      </c>
      <c r="AP207" s="59">
        <v>49.94657868397735</v>
      </c>
      <c r="AQ207" s="59">
        <v>38.604166956150067</v>
      </c>
      <c r="AR207" s="59">
        <v>55.505159232635613</v>
      </c>
      <c r="AS207" s="59">
        <v>43.619676788889748</v>
      </c>
      <c r="AT207" s="59">
        <v>44.578473420045228</v>
      </c>
      <c r="AU207" s="59">
        <v>258</v>
      </c>
      <c r="AV207" s="59">
        <v>122</v>
      </c>
      <c r="AW207" s="59">
        <v>192</v>
      </c>
      <c r="AX207" s="59">
        <v>266.70510000000002</v>
      </c>
      <c r="AY207" s="59">
        <v>278.71839999999997</v>
      </c>
      <c r="AZ207" s="59">
        <v>272.5795</v>
      </c>
      <c r="BA207" s="59">
        <v>258.90780000000001</v>
      </c>
      <c r="BB207" s="59">
        <v>277.99599999999998</v>
      </c>
      <c r="BC207" s="59">
        <v>333.58100000000002</v>
      </c>
      <c r="BD207" s="59">
        <v>6.9866561269568566</v>
      </c>
      <c r="BE207" s="59">
        <v>15.976066470452</v>
      </c>
      <c r="BF207" s="59">
        <v>18.752325365680569</v>
      </c>
      <c r="BJ207" s="59">
        <v>32.549999999999997</v>
      </c>
      <c r="BL207" s="59">
        <v>54.084057866513163</v>
      </c>
      <c r="BM207" s="59">
        <v>33</v>
      </c>
      <c r="BO207" s="59">
        <v>41</v>
      </c>
      <c r="BQ207" s="59">
        <v>35</v>
      </c>
    </row>
    <row r="208" spans="1:69" x14ac:dyDescent="0.45">
      <c r="A208" s="58" t="s">
        <v>1378</v>
      </c>
      <c r="B208" t="s">
        <v>1379</v>
      </c>
      <c r="C208" t="s">
        <v>1380</v>
      </c>
      <c r="D208" t="s">
        <v>1381</v>
      </c>
      <c r="E208" t="s">
        <v>1382</v>
      </c>
      <c r="F208" t="s">
        <v>1383</v>
      </c>
      <c r="G208">
        <v>76</v>
      </c>
      <c r="H208">
        <v>8578</v>
      </c>
      <c r="X208" t="s">
        <v>188</v>
      </c>
      <c r="AU208" s="59">
        <v>78</v>
      </c>
      <c r="AV208" s="59">
        <v>23</v>
      </c>
      <c r="AW208" s="59">
        <v>44</v>
      </c>
    </row>
    <row r="209" spans="1:69" x14ac:dyDescent="0.45">
      <c r="A209" s="58" t="s">
        <v>1384</v>
      </c>
      <c r="B209" t="s">
        <v>1385</v>
      </c>
      <c r="C209" t="s">
        <v>1386</v>
      </c>
      <c r="D209" t="s">
        <v>1387</v>
      </c>
      <c r="E209" t="s">
        <v>1388</v>
      </c>
      <c r="F209" t="s">
        <v>1389</v>
      </c>
      <c r="G209">
        <v>135</v>
      </c>
      <c r="H209">
        <v>15656</v>
      </c>
      <c r="X209" t="s">
        <v>188</v>
      </c>
      <c r="Y209" s="59">
        <v>19.662246377406088</v>
      </c>
      <c r="Z209" s="59">
        <v>24.781852186672008</v>
      </c>
      <c r="AA209" s="59">
        <v>16.888238186512631</v>
      </c>
      <c r="AB209" s="59">
        <v>20.85503362196178</v>
      </c>
      <c r="AC209" s="59">
        <v>15.11544880026427</v>
      </c>
      <c r="AD209" s="59">
        <v>21.19103063557283</v>
      </c>
      <c r="AE209" s="59">
        <v>12.499170361703611</v>
      </c>
      <c r="AF209" s="59">
        <v>13.965114743793301</v>
      </c>
      <c r="AG209" s="59">
        <v>15.9930709800191</v>
      </c>
      <c r="AH209" s="59">
        <v>15.12782526008503</v>
      </c>
      <c r="AI209" s="59">
        <v>7.9408547674165906</v>
      </c>
      <c r="AJ209" s="59">
        <v>11.2794394955342</v>
      </c>
      <c r="AK209" s="59">
        <v>17.123585108172868</v>
      </c>
      <c r="AL209" s="59">
        <v>14.867698719868629</v>
      </c>
      <c r="AM209" s="59">
        <v>17.597044622724319</v>
      </c>
      <c r="AN209" s="59">
        <v>8.5211727386079641</v>
      </c>
      <c r="AO209" s="59">
        <v>20.08603378741099</v>
      </c>
      <c r="AP209" s="59">
        <v>18.219115684380458</v>
      </c>
      <c r="AQ209" s="59">
        <v>3.4229711308101929</v>
      </c>
      <c r="AR209" s="59">
        <v>13.39049242844492</v>
      </c>
      <c r="AS209" s="59">
        <v>9.2632695491511789</v>
      </c>
      <c r="AT209" s="59">
        <v>0.59225346395484191</v>
      </c>
      <c r="AU209" s="59">
        <v>653</v>
      </c>
      <c r="AV209" s="59">
        <v>323</v>
      </c>
      <c r="AW209" s="59">
        <v>256</v>
      </c>
      <c r="AX209" s="59">
        <v>163.12299999999999</v>
      </c>
      <c r="AY209" s="59">
        <v>166.87909999999999</v>
      </c>
      <c r="AZ209" s="59">
        <v>195.7313</v>
      </c>
      <c r="BA209" s="59">
        <v>179.65360000000001</v>
      </c>
      <c r="BB209" s="59">
        <v>142.94329999999999</v>
      </c>
      <c r="BC209" s="59">
        <v>200.58969999999999</v>
      </c>
      <c r="BK209" s="59">
        <v>164.60279554498879</v>
      </c>
    </row>
    <row r="210" spans="1:69" x14ac:dyDescent="0.45">
      <c r="A210" s="58" t="s">
        <v>1390</v>
      </c>
      <c r="B210" t="s">
        <v>1391</v>
      </c>
      <c r="C210" t="s">
        <v>1392</v>
      </c>
      <c r="D210" t="s">
        <v>1393</v>
      </c>
      <c r="E210" t="s">
        <v>1394</v>
      </c>
      <c r="F210" t="s">
        <v>1395</v>
      </c>
      <c r="G210">
        <v>152</v>
      </c>
      <c r="H210">
        <v>16287</v>
      </c>
      <c r="W210" t="s">
        <v>251</v>
      </c>
      <c r="X210" t="s">
        <v>188</v>
      </c>
      <c r="Y210" s="59">
        <v>3161.150368808469</v>
      </c>
      <c r="Z210" s="59">
        <v>5754.6168197538982</v>
      </c>
      <c r="AA210" s="59">
        <v>5250.318420146943</v>
      </c>
      <c r="AB210" s="59">
        <v>1103.889643542494</v>
      </c>
      <c r="AC210" s="59">
        <v>2065.6528063404098</v>
      </c>
      <c r="AD210" s="59">
        <v>2170.7012327893422</v>
      </c>
      <c r="AE210" s="59">
        <v>2294.600686339852</v>
      </c>
      <c r="AF210" s="59">
        <v>2356.9756044677661</v>
      </c>
      <c r="AG210" s="59">
        <v>1917.9664992454209</v>
      </c>
      <c r="AH210" s="59">
        <v>1407.1856155765629</v>
      </c>
      <c r="AI210" s="59">
        <v>1008.128888258263</v>
      </c>
      <c r="AJ210" s="59">
        <v>775.52330911998661</v>
      </c>
      <c r="AK210" s="59">
        <v>1268.724202099359</v>
      </c>
      <c r="AL210" s="59">
        <v>1065.1572317202911</v>
      </c>
      <c r="AM210" s="59">
        <v>3279.9427376192029</v>
      </c>
      <c r="AN210" s="59">
        <v>4282.9723968322733</v>
      </c>
      <c r="AO210" s="59">
        <v>2477.5617162896469</v>
      </c>
      <c r="AP210" s="59">
        <v>2678.2277017274209</v>
      </c>
      <c r="AQ210" s="59">
        <v>1998.5218327674729</v>
      </c>
      <c r="AR210" s="59">
        <v>1595.7722889707111</v>
      </c>
      <c r="AS210" s="59">
        <v>2437.9031348929329</v>
      </c>
      <c r="AT210" s="59">
        <v>2584.286742062176</v>
      </c>
      <c r="AU210" s="59">
        <v>6571</v>
      </c>
      <c r="AV210" s="59">
        <v>1435</v>
      </c>
      <c r="AW210" s="59">
        <v>1948</v>
      </c>
      <c r="BD210" s="59">
        <v>253.73250406817019</v>
      </c>
      <c r="BE210" s="59">
        <v>245.94952853831191</v>
      </c>
      <c r="BF210" s="59">
        <v>236.21180370186619</v>
      </c>
      <c r="BI210" s="59">
        <v>388.12</v>
      </c>
      <c r="BJ210" s="59">
        <v>419.28</v>
      </c>
      <c r="BK210" s="59">
        <v>344.02999082685312</v>
      </c>
      <c r="BL210" s="59">
        <v>355.25266477707481</v>
      </c>
      <c r="BM210" s="59">
        <v>403.5</v>
      </c>
      <c r="BN210" s="59">
        <v>477</v>
      </c>
      <c r="BO210" s="59">
        <v>1106</v>
      </c>
      <c r="BP210" s="59">
        <v>1245</v>
      </c>
      <c r="BQ210" s="59">
        <v>813</v>
      </c>
    </row>
    <row r="211" spans="1:69" x14ac:dyDescent="0.45">
      <c r="A211" s="58" t="s">
        <v>1396</v>
      </c>
      <c r="B211" t="s">
        <v>1397</v>
      </c>
      <c r="C211" t="s">
        <v>1398</v>
      </c>
      <c r="D211" t="s">
        <v>1399</v>
      </c>
      <c r="E211" t="s">
        <v>1400</v>
      </c>
      <c r="F211" t="s">
        <v>1401</v>
      </c>
      <c r="G211">
        <v>747</v>
      </c>
      <c r="H211">
        <v>82182</v>
      </c>
      <c r="I211" t="s">
        <v>527</v>
      </c>
      <c r="J211" t="s">
        <v>571</v>
      </c>
      <c r="K211" t="s">
        <v>528</v>
      </c>
      <c r="L211" t="s">
        <v>1402</v>
      </c>
      <c r="M211">
        <v>1</v>
      </c>
      <c r="N211">
        <v>1</v>
      </c>
      <c r="O211">
        <v>1</v>
      </c>
      <c r="Q211">
        <v>1</v>
      </c>
      <c r="R211">
        <v>4</v>
      </c>
      <c r="S211">
        <v>6</v>
      </c>
      <c r="T211" t="s">
        <v>573</v>
      </c>
      <c r="U211">
        <v>351</v>
      </c>
      <c r="V211">
        <v>362</v>
      </c>
      <c r="W211" t="s">
        <v>850</v>
      </c>
      <c r="X211" t="s">
        <v>851</v>
      </c>
      <c r="Y211" s="59">
        <v>872.99140808729442</v>
      </c>
      <c r="Z211" s="59">
        <v>549.98975602153314</v>
      </c>
      <c r="AA211" s="59">
        <v>1093.038682546945</v>
      </c>
      <c r="AB211" s="59">
        <v>584.43196118132653</v>
      </c>
      <c r="AC211" s="59">
        <v>898.6609313636294</v>
      </c>
      <c r="AD211" s="59">
        <v>839.14838070237943</v>
      </c>
      <c r="AE211" s="59">
        <v>889.31927156463894</v>
      </c>
      <c r="AF211" s="59">
        <v>811.68862198352963</v>
      </c>
      <c r="AG211" s="59">
        <v>1131.4355361859109</v>
      </c>
      <c r="AH211" s="59">
        <v>719.23010214657268</v>
      </c>
      <c r="AI211" s="59">
        <v>528.08517232128725</v>
      </c>
      <c r="AJ211" s="59">
        <v>462.09612367509538</v>
      </c>
      <c r="AK211" s="59">
        <v>648.90866651080739</v>
      </c>
      <c r="AL211" s="59">
        <v>669.83600719049218</v>
      </c>
      <c r="AM211" s="59">
        <v>900.71406044887613</v>
      </c>
      <c r="AN211" s="59">
        <v>1187.954153398869</v>
      </c>
      <c r="AO211" s="59">
        <v>1464.511058182592</v>
      </c>
      <c r="AP211" s="59">
        <v>1007.607915813133</v>
      </c>
      <c r="AQ211" s="59">
        <v>860.78468196353936</v>
      </c>
      <c r="AR211" s="59">
        <v>762.12919861449302</v>
      </c>
      <c r="AS211" s="59">
        <v>887.88327125495289</v>
      </c>
      <c r="AT211" s="59">
        <v>922.04542117003916</v>
      </c>
      <c r="AU211" s="59">
        <v>1208</v>
      </c>
      <c r="AV211" s="59">
        <v>355</v>
      </c>
      <c r="AW211" s="59">
        <v>301</v>
      </c>
      <c r="AX211" s="59">
        <v>1761.047</v>
      </c>
      <c r="AY211" s="59">
        <v>1902.78</v>
      </c>
      <c r="AZ211" s="59">
        <v>2060.027</v>
      </c>
      <c r="BA211" s="59">
        <v>1772.8630000000001</v>
      </c>
      <c r="BB211" s="59">
        <v>1847.8520000000001</v>
      </c>
      <c r="BC211" s="59">
        <v>2100.41</v>
      </c>
      <c r="BD211" s="59">
        <v>104.57843327700451</v>
      </c>
      <c r="BE211" s="59">
        <v>79.397966324216284</v>
      </c>
      <c r="BF211" s="59">
        <v>91.321390232414387</v>
      </c>
    </row>
    <row r="212" spans="1:69" x14ac:dyDescent="0.45">
      <c r="A212" s="58" t="s">
        <v>1396</v>
      </c>
      <c r="B212" t="s">
        <v>1397</v>
      </c>
      <c r="C212" t="s">
        <v>1398</v>
      </c>
      <c r="D212" t="s">
        <v>1399</v>
      </c>
      <c r="E212" t="s">
        <v>1400</v>
      </c>
      <c r="F212" t="s">
        <v>1401</v>
      </c>
      <c r="G212">
        <v>747</v>
      </c>
      <c r="H212">
        <v>82182</v>
      </c>
      <c r="I212" t="s">
        <v>527</v>
      </c>
      <c r="J212" t="s">
        <v>527</v>
      </c>
      <c r="K212" t="s">
        <v>528</v>
      </c>
      <c r="L212" t="s">
        <v>1402</v>
      </c>
      <c r="M212">
        <v>1</v>
      </c>
      <c r="N212">
        <v>1</v>
      </c>
      <c r="O212">
        <v>1</v>
      </c>
      <c r="Q212">
        <v>1</v>
      </c>
      <c r="R212">
        <v>4</v>
      </c>
      <c r="S212">
        <v>6</v>
      </c>
      <c r="T212" t="s">
        <v>573</v>
      </c>
      <c r="U212">
        <v>725</v>
      </c>
      <c r="V212">
        <v>731</v>
      </c>
      <c r="W212" t="s">
        <v>850</v>
      </c>
      <c r="X212" t="s">
        <v>851</v>
      </c>
      <c r="Y212" s="59">
        <v>872.99140808729442</v>
      </c>
      <c r="Z212" s="59">
        <v>549.98975602153314</v>
      </c>
      <c r="AA212" s="59">
        <v>1093.038682546945</v>
      </c>
      <c r="AB212" s="59">
        <v>584.43196118132653</v>
      </c>
      <c r="AC212" s="59">
        <v>898.6609313636294</v>
      </c>
      <c r="AD212" s="59">
        <v>839.14838070237943</v>
      </c>
      <c r="AE212" s="59">
        <v>889.31927156463894</v>
      </c>
      <c r="AF212" s="59">
        <v>811.68862198352963</v>
      </c>
      <c r="AG212" s="59">
        <v>1131.4355361859109</v>
      </c>
      <c r="AH212" s="59">
        <v>719.23010214657268</v>
      </c>
      <c r="AI212" s="59">
        <v>528.08517232128725</v>
      </c>
      <c r="AJ212" s="59">
        <v>462.09612367509538</v>
      </c>
      <c r="AK212" s="59">
        <v>648.90866651080739</v>
      </c>
      <c r="AL212" s="59">
        <v>669.83600719049218</v>
      </c>
      <c r="AM212" s="59">
        <v>900.71406044887613</v>
      </c>
      <c r="AN212" s="59">
        <v>1187.954153398869</v>
      </c>
      <c r="AO212" s="59">
        <v>1464.511058182592</v>
      </c>
      <c r="AP212" s="59">
        <v>1007.607915813133</v>
      </c>
      <c r="AQ212" s="59">
        <v>860.78468196353936</v>
      </c>
      <c r="AR212" s="59">
        <v>762.12919861449302</v>
      </c>
      <c r="AS212" s="59">
        <v>887.88327125495289</v>
      </c>
      <c r="AT212" s="59">
        <v>922.04542117003916</v>
      </c>
      <c r="AU212" s="59">
        <v>1208</v>
      </c>
      <c r="AV212" s="59">
        <v>355</v>
      </c>
      <c r="AW212" s="59">
        <v>301</v>
      </c>
      <c r="AX212" s="59">
        <v>1761.047</v>
      </c>
      <c r="AY212" s="59">
        <v>1902.78</v>
      </c>
      <c r="AZ212" s="59">
        <v>2060.027</v>
      </c>
      <c r="BA212" s="59">
        <v>1772.8630000000001</v>
      </c>
      <c r="BB212" s="59">
        <v>1847.8520000000001</v>
      </c>
      <c r="BC212" s="59">
        <v>2100.41</v>
      </c>
      <c r="BD212" s="59">
        <v>104.57843327700451</v>
      </c>
      <c r="BE212" s="59">
        <v>79.397966324216284</v>
      </c>
      <c r="BF212" s="59">
        <v>91.321390232414387</v>
      </c>
    </row>
    <row r="213" spans="1:69" x14ac:dyDescent="0.45">
      <c r="A213" s="58" t="s">
        <v>1403</v>
      </c>
      <c r="B213" t="s">
        <v>1404</v>
      </c>
      <c r="C213" t="s">
        <v>1405</v>
      </c>
      <c r="D213" t="s">
        <v>1406</v>
      </c>
      <c r="E213" t="s">
        <v>1407</v>
      </c>
      <c r="F213" t="s">
        <v>1408</v>
      </c>
      <c r="G213">
        <v>660</v>
      </c>
      <c r="H213">
        <v>70423</v>
      </c>
      <c r="W213" t="s">
        <v>220</v>
      </c>
      <c r="X213" t="s">
        <v>181</v>
      </c>
      <c r="AU213" s="59">
        <v>68</v>
      </c>
      <c r="AV213" s="59">
        <v>11</v>
      </c>
      <c r="AW213" s="59">
        <v>18</v>
      </c>
    </row>
    <row r="214" spans="1:69" x14ac:dyDescent="0.45">
      <c r="A214" s="58" t="s">
        <v>1409</v>
      </c>
      <c r="B214" t="s">
        <v>1410</v>
      </c>
      <c r="C214" t="s">
        <v>1411</v>
      </c>
      <c r="D214" t="s">
        <v>1412</v>
      </c>
      <c r="E214" t="s">
        <v>1413</v>
      </c>
      <c r="F214" t="s">
        <v>1414</v>
      </c>
      <c r="G214">
        <v>334</v>
      </c>
      <c r="H214">
        <v>37849</v>
      </c>
      <c r="W214" t="s">
        <v>220</v>
      </c>
      <c r="X214" t="s">
        <v>188</v>
      </c>
      <c r="AU214" s="59">
        <v>32</v>
      </c>
      <c r="AV214" s="59">
        <v>7</v>
      </c>
      <c r="AW214" s="59">
        <v>0</v>
      </c>
      <c r="BD214" s="59">
        <v>101.292713296939</v>
      </c>
      <c r="BE214" s="59">
        <v>93.354332859690629</v>
      </c>
      <c r="BF214" s="59">
        <v>121.8130725259971</v>
      </c>
    </row>
    <row r="215" spans="1:69" x14ac:dyDescent="0.45">
      <c r="A215" s="58" t="s">
        <v>1415</v>
      </c>
      <c r="B215" t="s">
        <v>1416</v>
      </c>
      <c r="C215" t="s">
        <v>1417</v>
      </c>
      <c r="D215" t="s">
        <v>1418</v>
      </c>
      <c r="E215" t="s">
        <v>1419</v>
      </c>
      <c r="F215" t="s">
        <v>1420</v>
      </c>
      <c r="G215">
        <v>313</v>
      </c>
      <c r="H215">
        <v>33852</v>
      </c>
      <c r="X215" t="s">
        <v>188</v>
      </c>
      <c r="Y215" s="59">
        <v>224.03314336137149</v>
      </c>
      <c r="Z215" s="59">
        <v>731.81969869749639</v>
      </c>
      <c r="AA215" s="59">
        <v>691.0817871456569</v>
      </c>
      <c r="AB215" s="59">
        <v>135.27694606618269</v>
      </c>
      <c r="AC215" s="59">
        <v>182.97214910236849</v>
      </c>
      <c r="AD215" s="59">
        <v>224.77015870381169</v>
      </c>
      <c r="AE215" s="59">
        <v>435.6541110119939</v>
      </c>
      <c r="AF215" s="59">
        <v>222.8387028368054</v>
      </c>
      <c r="AG215" s="59">
        <v>165.46141887029009</v>
      </c>
      <c r="AH215" s="59">
        <v>167.2072938253348</v>
      </c>
      <c r="AI215" s="59">
        <v>161.45834774821111</v>
      </c>
      <c r="AJ215" s="59">
        <v>118.3649453141381</v>
      </c>
      <c r="AK215" s="59">
        <v>136.7445751055761</v>
      </c>
      <c r="AL215" s="59">
        <v>147.12492770695499</v>
      </c>
      <c r="AM215" s="59">
        <v>221.57672983045941</v>
      </c>
      <c r="AN215" s="59">
        <v>231.06305225978781</v>
      </c>
      <c r="AO215" s="59">
        <v>251.16101413021809</v>
      </c>
      <c r="AP215" s="59">
        <v>194.32105034188871</v>
      </c>
      <c r="AQ215" s="59">
        <v>201.63607687454069</v>
      </c>
      <c r="AR215" s="59">
        <v>187.75263502336651</v>
      </c>
      <c r="AS215" s="59">
        <v>197.15720300310491</v>
      </c>
      <c r="AT215" s="59">
        <v>187.304885141174</v>
      </c>
      <c r="AU215" s="59">
        <v>1131</v>
      </c>
      <c r="AV215" s="59">
        <v>322</v>
      </c>
      <c r="AW215" s="59">
        <v>1056</v>
      </c>
      <c r="AX215" s="59">
        <v>755.35469999999998</v>
      </c>
      <c r="BA215" s="59">
        <v>805.26890000000003</v>
      </c>
      <c r="BB215" s="59">
        <v>840.13559999999995</v>
      </c>
      <c r="BC215" s="59">
        <v>1112.289</v>
      </c>
      <c r="BD215" s="59">
        <v>205.5878782187136</v>
      </c>
      <c r="BE215" s="59">
        <v>157.93308752939129</v>
      </c>
      <c r="BF215" s="59">
        <v>206.3473377920898</v>
      </c>
    </row>
    <row r="216" spans="1:69" x14ac:dyDescent="0.45">
      <c r="A216" s="58" t="s">
        <v>1421</v>
      </c>
      <c r="B216" t="s">
        <v>1422</v>
      </c>
      <c r="C216" t="s">
        <v>1423</v>
      </c>
      <c r="D216" t="s">
        <v>1424</v>
      </c>
      <c r="E216" t="s">
        <v>1425</v>
      </c>
      <c r="F216" t="s">
        <v>1426</v>
      </c>
      <c r="G216">
        <v>356</v>
      </c>
      <c r="H216">
        <v>39360</v>
      </c>
      <c r="X216" t="s">
        <v>188</v>
      </c>
      <c r="Y216" s="59">
        <v>2202.8478730374168</v>
      </c>
      <c r="Z216" s="59">
        <v>340.08979387386938</v>
      </c>
      <c r="AA216" s="59">
        <v>3144.0486405630668</v>
      </c>
      <c r="AB216" s="59">
        <v>652.52017600924626</v>
      </c>
      <c r="AC216" s="59">
        <v>920.90532502789813</v>
      </c>
      <c r="AD216" s="59">
        <v>1245.88575813284</v>
      </c>
      <c r="AE216" s="59">
        <v>1614.056444405473</v>
      </c>
      <c r="AF216" s="59">
        <v>1008.1065117928511</v>
      </c>
      <c r="AG216" s="59">
        <v>1443.2328183004729</v>
      </c>
      <c r="AH216" s="59">
        <v>1088.503667170949</v>
      </c>
      <c r="AI216" s="59">
        <v>1138.8119842581771</v>
      </c>
      <c r="AJ216" s="59">
        <v>777.32641442062072</v>
      </c>
      <c r="AK216" s="59">
        <v>342.75345383989412</v>
      </c>
      <c r="AL216" s="59">
        <v>368.02213248492598</v>
      </c>
      <c r="AM216" s="59">
        <v>1423.058983735835</v>
      </c>
      <c r="AN216" s="59">
        <v>2388.800892593737</v>
      </c>
      <c r="AO216" s="59">
        <v>1741.3040483720811</v>
      </c>
      <c r="AP216" s="59">
        <v>1478.4870608386821</v>
      </c>
      <c r="AQ216" s="59">
        <v>1350.0057415237959</v>
      </c>
      <c r="AR216" s="59">
        <v>1442.6637561812499</v>
      </c>
      <c r="AS216" s="59">
        <v>1096.3716517409</v>
      </c>
      <c r="AT216" s="59">
        <v>1521.7934396446719</v>
      </c>
      <c r="AU216" s="59">
        <v>1377</v>
      </c>
      <c r="AV216" s="59">
        <v>1453</v>
      </c>
      <c r="AW216" s="59">
        <v>1287</v>
      </c>
      <c r="AX216" s="59">
        <v>5342.9309999999996</v>
      </c>
      <c r="AY216" s="59">
        <v>5079.8419999999996</v>
      </c>
      <c r="AZ216" s="59">
        <v>3609.49</v>
      </c>
      <c r="BA216" s="59">
        <v>5394.491</v>
      </c>
      <c r="BB216" s="59">
        <v>4856.6360000000004</v>
      </c>
      <c r="BC216" s="59">
        <v>3757.5590000000002</v>
      </c>
      <c r="BD216" s="59">
        <v>68.066246254247176</v>
      </c>
      <c r="BE216" s="59">
        <v>68.229499014443959</v>
      </c>
      <c r="BF216" s="59">
        <v>90.378295475144967</v>
      </c>
      <c r="BG216" s="59">
        <v>450.58</v>
      </c>
      <c r="BH216" s="59">
        <v>408.18</v>
      </c>
      <c r="BI216" s="59">
        <v>531.23</v>
      </c>
      <c r="BJ216" s="59">
        <v>447.34</v>
      </c>
      <c r="BK216" s="59">
        <v>912.42719048621336</v>
      </c>
      <c r="BL216" s="59">
        <v>471.09459400361379</v>
      </c>
      <c r="BM216" s="59">
        <v>489</v>
      </c>
      <c r="BN216" s="59">
        <v>705.5</v>
      </c>
      <c r="BO216" s="59">
        <v>1193</v>
      </c>
      <c r="BP216" s="59">
        <v>1496</v>
      </c>
      <c r="BQ216" s="59">
        <v>2158</v>
      </c>
    </row>
    <row r="217" spans="1:69" x14ac:dyDescent="0.45">
      <c r="A217" s="58" t="s">
        <v>1427</v>
      </c>
      <c r="B217" t="s">
        <v>1428</v>
      </c>
      <c r="C217" t="s">
        <v>1429</v>
      </c>
      <c r="D217" t="s">
        <v>1430</v>
      </c>
      <c r="E217" t="s">
        <v>1431</v>
      </c>
      <c r="F217" t="s">
        <v>1432</v>
      </c>
      <c r="G217">
        <v>355</v>
      </c>
      <c r="H217">
        <v>40278</v>
      </c>
      <c r="I217" t="s">
        <v>527</v>
      </c>
      <c r="J217" t="s">
        <v>527</v>
      </c>
      <c r="K217" t="s">
        <v>528</v>
      </c>
      <c r="O217">
        <v>1</v>
      </c>
      <c r="Q217">
        <v>1</v>
      </c>
      <c r="R217">
        <v>6</v>
      </c>
      <c r="S217">
        <v>1</v>
      </c>
      <c r="T217" t="s">
        <v>514</v>
      </c>
      <c r="U217">
        <v>101</v>
      </c>
      <c r="V217">
        <v>103</v>
      </c>
      <c r="W217" t="s">
        <v>251</v>
      </c>
      <c r="X217" t="s">
        <v>188</v>
      </c>
      <c r="Y217" s="59">
        <v>2793.896379696389</v>
      </c>
      <c r="Z217" s="59">
        <v>692.19233776401848</v>
      </c>
      <c r="AA217" s="59">
        <v>3067.7555859870708</v>
      </c>
      <c r="AB217" s="59">
        <v>863.35762418189711</v>
      </c>
      <c r="AC217" s="59">
        <v>1390.869956260605</v>
      </c>
      <c r="AD217" s="59">
        <v>1294.0574228363621</v>
      </c>
      <c r="AE217" s="59">
        <v>2276.4418659763069</v>
      </c>
      <c r="AF217" s="59">
        <v>1475.4341199458031</v>
      </c>
      <c r="AG217" s="59">
        <v>1607.9084293368689</v>
      </c>
      <c r="AH217" s="59">
        <v>1323.8566608943429</v>
      </c>
      <c r="AI217" s="59">
        <v>1326.4833592187249</v>
      </c>
      <c r="AJ217" s="59">
        <v>967.01308474264931</v>
      </c>
      <c r="AK217" s="59">
        <v>481.86601173402431</v>
      </c>
      <c r="AL217" s="59">
        <v>487.67319505189221</v>
      </c>
      <c r="AM217" s="59">
        <v>1217.100165872346</v>
      </c>
      <c r="AN217" s="59">
        <v>2373.333048404585</v>
      </c>
      <c r="AO217" s="59">
        <v>1281.363362388463</v>
      </c>
      <c r="AP217" s="59">
        <v>1595.7313767229321</v>
      </c>
      <c r="AQ217" s="59">
        <v>1877.0407560428009</v>
      </c>
      <c r="AR217" s="59">
        <v>1381.2399732955321</v>
      </c>
      <c r="AS217" s="59">
        <v>1449.6876825890949</v>
      </c>
      <c r="AT217" s="59">
        <v>1924.396518733407</v>
      </c>
      <c r="AU217" s="59">
        <v>1672</v>
      </c>
      <c r="AV217" s="59">
        <v>1721</v>
      </c>
      <c r="AW217" s="59">
        <v>1757</v>
      </c>
      <c r="AX217" s="59">
        <v>8034.1379999999999</v>
      </c>
      <c r="AY217" s="59">
        <v>10862.64</v>
      </c>
      <c r="AZ217" s="59">
        <v>6165.1880000000001</v>
      </c>
      <c r="BA217" s="59">
        <v>7913.7470000000003</v>
      </c>
      <c r="BB217" s="59">
        <v>8097.424</v>
      </c>
      <c r="BC217" s="59">
        <v>6338.9790000000003</v>
      </c>
      <c r="BD217" s="59">
        <v>149.797578515971</v>
      </c>
      <c r="BE217" s="59">
        <v>129.71811187081539</v>
      </c>
      <c r="BF217" s="59">
        <v>162.6882965596588</v>
      </c>
      <c r="BG217" s="59">
        <v>718.49</v>
      </c>
      <c r="BH217" s="59">
        <v>632.67999999999995</v>
      </c>
      <c r="BI217" s="59">
        <v>568.20000000000005</v>
      </c>
      <c r="BJ217" s="59">
        <v>537.72</v>
      </c>
      <c r="BK217" s="59">
        <v>448.73441766501429</v>
      </c>
      <c r="BL217" s="59">
        <v>370.69825534061317</v>
      </c>
      <c r="BM217" s="59">
        <v>553</v>
      </c>
      <c r="BN217" s="59">
        <v>781</v>
      </c>
      <c r="BO217" s="59">
        <v>1245</v>
      </c>
      <c r="BP217" s="59">
        <v>1872.5</v>
      </c>
      <c r="BQ217" s="59">
        <v>2226</v>
      </c>
    </row>
    <row r="218" spans="1:69" x14ac:dyDescent="0.45">
      <c r="A218" s="58" t="s">
        <v>1433</v>
      </c>
      <c r="B218" t="s">
        <v>1434</v>
      </c>
      <c r="C218" t="s">
        <v>1435</v>
      </c>
      <c r="D218" t="s">
        <v>1436</v>
      </c>
      <c r="E218" t="s">
        <v>1437</v>
      </c>
      <c r="F218" t="s">
        <v>1438</v>
      </c>
      <c r="G218">
        <v>434</v>
      </c>
      <c r="H218">
        <v>46110</v>
      </c>
      <c r="X218" t="s">
        <v>188</v>
      </c>
      <c r="Y218" s="59">
        <v>3447.253518942116</v>
      </c>
      <c r="Z218" s="59">
        <v>777.86772516149119</v>
      </c>
      <c r="AA218" s="59">
        <v>4491.1791365471754</v>
      </c>
      <c r="AB218" s="59">
        <v>1065.4279143022679</v>
      </c>
      <c r="AC218" s="59">
        <v>1463.780633375605</v>
      </c>
      <c r="AD218" s="59">
        <v>1721.9792616650141</v>
      </c>
      <c r="AE218" s="59">
        <v>2462.9974854659549</v>
      </c>
      <c r="AF218" s="59">
        <v>1731.0466208866351</v>
      </c>
      <c r="AG218" s="59">
        <v>1701.7487647177511</v>
      </c>
      <c r="AH218" s="59">
        <v>1429.680986540578</v>
      </c>
      <c r="AI218" s="59">
        <v>1484.596772416056</v>
      </c>
      <c r="AJ218" s="59">
        <v>1086.019967379628</v>
      </c>
      <c r="AK218" s="59">
        <v>905.1551927782109</v>
      </c>
      <c r="AL218" s="59">
        <v>893.2741312450114</v>
      </c>
      <c r="AM218" s="59">
        <v>2366.3719609084728</v>
      </c>
      <c r="AN218" s="59">
        <v>4164.794354862207</v>
      </c>
      <c r="AO218" s="59">
        <v>2394.06009450999</v>
      </c>
      <c r="AP218" s="59">
        <v>2105.5975235748201</v>
      </c>
      <c r="AQ218" s="59">
        <v>1868.6293507179271</v>
      </c>
      <c r="AR218" s="59">
        <v>1383.1562667348651</v>
      </c>
      <c r="AS218" s="59">
        <v>1375.072156252251</v>
      </c>
      <c r="AT218" s="59">
        <v>1970.0599217439869</v>
      </c>
      <c r="AU218" s="59">
        <v>1430</v>
      </c>
      <c r="AV218" s="59">
        <v>1353</v>
      </c>
      <c r="AW218" s="59">
        <v>1165</v>
      </c>
      <c r="AX218" s="59">
        <v>20690.97</v>
      </c>
      <c r="AY218" s="59">
        <v>19613.759999999998</v>
      </c>
      <c r="AZ218" s="59">
        <v>13634.02</v>
      </c>
      <c r="BA218" s="59">
        <v>19347.39</v>
      </c>
      <c r="BB218" s="59">
        <v>18861.22</v>
      </c>
      <c r="BC218" s="59">
        <v>13712.13</v>
      </c>
      <c r="BD218" s="59">
        <v>76.7229377662281</v>
      </c>
      <c r="BE218" s="59">
        <v>57.426950197351019</v>
      </c>
      <c r="BF218" s="59">
        <v>61.157245066822178</v>
      </c>
      <c r="BG218" s="59">
        <v>1179.21</v>
      </c>
      <c r="BH218" s="59">
        <v>1077.5999999999999</v>
      </c>
      <c r="BI218" s="59">
        <v>398.35</v>
      </c>
      <c r="BJ218" s="59">
        <v>367.61</v>
      </c>
      <c r="BK218" s="59">
        <v>381.42384908974913</v>
      </c>
      <c r="BL218" s="59">
        <v>478.81738928538311</v>
      </c>
      <c r="BM218" s="59">
        <v>383</v>
      </c>
      <c r="BN218" s="59">
        <v>537</v>
      </c>
      <c r="BO218" s="59">
        <v>847</v>
      </c>
      <c r="BP218" s="59">
        <v>1148.5</v>
      </c>
      <c r="BQ218" s="59">
        <v>1388</v>
      </c>
    </row>
    <row r="219" spans="1:69" x14ac:dyDescent="0.45">
      <c r="A219" s="58" t="s">
        <v>1439</v>
      </c>
      <c r="B219" t="s">
        <v>1440</v>
      </c>
      <c r="C219" t="s">
        <v>1441</v>
      </c>
      <c r="D219" t="s">
        <v>1442</v>
      </c>
      <c r="E219" t="s">
        <v>1443</v>
      </c>
      <c r="F219" t="s">
        <v>1444</v>
      </c>
      <c r="G219">
        <v>203</v>
      </c>
      <c r="H219">
        <v>22756</v>
      </c>
      <c r="W219" t="s">
        <v>251</v>
      </c>
      <c r="X219" t="s">
        <v>188</v>
      </c>
      <c r="Y219" s="59">
        <v>1903.276120654554</v>
      </c>
      <c r="Z219" s="59">
        <v>432.07223116241317</v>
      </c>
      <c r="AA219" s="59">
        <v>2443.870896333623</v>
      </c>
      <c r="AB219" s="59">
        <v>435.87714167865352</v>
      </c>
      <c r="AC219" s="59">
        <v>717.70371187042099</v>
      </c>
      <c r="AD219" s="59">
        <v>1015.112019014666</v>
      </c>
      <c r="AE219" s="59">
        <v>1302.977304232202</v>
      </c>
      <c r="AF219" s="59">
        <v>887.7255624008327</v>
      </c>
      <c r="AG219" s="59">
        <v>717.4902367528091</v>
      </c>
      <c r="AH219" s="59">
        <v>582.15942626510241</v>
      </c>
      <c r="AI219" s="59">
        <v>567.58725815254252</v>
      </c>
      <c r="AJ219" s="59">
        <v>401.42643628677598</v>
      </c>
      <c r="AK219" s="59">
        <v>875.24447370032294</v>
      </c>
      <c r="AL219" s="59">
        <v>545.71196672504607</v>
      </c>
      <c r="AM219" s="59">
        <v>1344.824553529342</v>
      </c>
      <c r="AN219" s="59">
        <v>2062.8608280373628</v>
      </c>
      <c r="AO219" s="59">
        <v>1540.3253461636191</v>
      </c>
      <c r="AP219" s="59">
        <v>1422.268265457576</v>
      </c>
      <c r="AQ219" s="59">
        <v>1069.0224626024001</v>
      </c>
      <c r="AR219" s="59">
        <v>726.39167466289223</v>
      </c>
      <c r="AS219" s="59">
        <v>1005.53079478585</v>
      </c>
      <c r="AT219" s="59">
        <v>1515.0909348614491</v>
      </c>
      <c r="AU219" s="59">
        <v>2356</v>
      </c>
      <c r="AV219" s="59">
        <v>2042</v>
      </c>
      <c r="AW219" s="59">
        <v>1564</v>
      </c>
      <c r="AX219" s="59">
        <v>1846.1890000000001</v>
      </c>
      <c r="AY219" s="59">
        <v>1847.694</v>
      </c>
      <c r="AZ219" s="59">
        <v>1478.4570000000001</v>
      </c>
      <c r="BA219" s="59">
        <v>1873.2819999999999</v>
      </c>
      <c r="BB219" s="59">
        <v>1781.4590000000001</v>
      </c>
      <c r="BC219" s="59">
        <v>1297.73</v>
      </c>
      <c r="BD219" s="59">
        <v>95.731279019363257</v>
      </c>
      <c r="BE219" s="59">
        <v>89.464926846042275</v>
      </c>
      <c r="BF219" s="59">
        <v>125.16379193212749</v>
      </c>
      <c r="BI219" s="59">
        <v>114.25</v>
      </c>
      <c r="BJ219" s="59">
        <v>100.35</v>
      </c>
      <c r="BM219" s="59">
        <v>107</v>
      </c>
      <c r="BN219" s="59">
        <v>191</v>
      </c>
      <c r="BO219" s="59">
        <v>301</v>
      </c>
      <c r="BP219" s="59">
        <v>493.5</v>
      </c>
      <c r="BQ219" s="59">
        <v>648</v>
      </c>
    </row>
    <row r="220" spans="1:69" x14ac:dyDescent="0.45">
      <c r="A220" s="58" t="s">
        <v>1445</v>
      </c>
      <c r="B220" t="s">
        <v>1446</v>
      </c>
      <c r="C220" t="s">
        <v>1447</v>
      </c>
      <c r="D220" t="s">
        <v>1448</v>
      </c>
      <c r="E220" t="s">
        <v>1449</v>
      </c>
      <c r="F220" t="s">
        <v>1450</v>
      </c>
      <c r="G220">
        <v>273</v>
      </c>
      <c r="H220">
        <v>30420</v>
      </c>
      <c r="W220" t="s">
        <v>251</v>
      </c>
      <c r="X220" t="s">
        <v>188</v>
      </c>
      <c r="Y220" s="59">
        <v>252.63984533930861</v>
      </c>
      <c r="Z220" s="59">
        <v>450.81374526897793</v>
      </c>
      <c r="AA220" s="59">
        <v>318.63054090528101</v>
      </c>
      <c r="AB220" s="59">
        <v>110.86441667351809</v>
      </c>
      <c r="AC220" s="59">
        <v>132.15652166287001</v>
      </c>
      <c r="AD220" s="59">
        <v>118.2854216229304</v>
      </c>
      <c r="AE220" s="59">
        <v>171.54694938631471</v>
      </c>
      <c r="AF220" s="59">
        <v>139.52494408483921</v>
      </c>
      <c r="AG220" s="59">
        <v>103.536400371787</v>
      </c>
      <c r="AH220" s="59">
        <v>77.871681976756548</v>
      </c>
      <c r="AI220" s="59">
        <v>61.040000022076242</v>
      </c>
      <c r="AJ220" s="59">
        <v>66.808914798801709</v>
      </c>
      <c r="AK220" s="59">
        <v>103.61140214735519</v>
      </c>
      <c r="AL220" s="59">
        <v>88.235189939400925</v>
      </c>
      <c r="AM220" s="59">
        <v>156.15269581201801</v>
      </c>
      <c r="AN220" s="59">
        <v>244.2918886927331</v>
      </c>
      <c r="AO220" s="59">
        <v>176.36857583998611</v>
      </c>
      <c r="AP220" s="59">
        <v>153.6764741491445</v>
      </c>
      <c r="AQ220" s="59">
        <v>118.3331294082428</v>
      </c>
      <c r="AR220" s="59">
        <v>73.867753265745691</v>
      </c>
      <c r="AS220" s="59">
        <v>146.66166473074119</v>
      </c>
      <c r="AT220" s="59">
        <v>178.34029370468551</v>
      </c>
      <c r="AU220" s="59">
        <v>3312</v>
      </c>
      <c r="AV220" s="59">
        <v>500</v>
      </c>
      <c r="AW220" s="59">
        <v>1600</v>
      </c>
      <c r="AX220" s="59">
        <v>749.05499999999995</v>
      </c>
      <c r="AY220" s="59">
        <v>900.61689999999999</v>
      </c>
      <c r="AZ220" s="59">
        <v>822.43960000000004</v>
      </c>
      <c r="BA220" s="59">
        <v>868.19190000000003</v>
      </c>
      <c r="BB220" s="59">
        <v>881.45500000000004</v>
      </c>
      <c r="BC220" s="59">
        <v>724.18359999999996</v>
      </c>
      <c r="BD220" s="59">
        <v>99.019768323379935</v>
      </c>
      <c r="BE220" s="59">
        <v>117.3873948722909</v>
      </c>
      <c r="BF220" s="59">
        <v>87.508826558154468</v>
      </c>
      <c r="BG220" s="59">
        <v>456.67</v>
      </c>
      <c r="BH220" s="59">
        <v>844.94</v>
      </c>
      <c r="BI220" s="59">
        <v>165.79</v>
      </c>
      <c r="BJ220" s="59">
        <v>182.03</v>
      </c>
      <c r="BK220" s="59">
        <v>269.24024467349562</v>
      </c>
      <c r="BL220" s="59">
        <v>177.5589824296847</v>
      </c>
      <c r="BM220" s="59">
        <v>174</v>
      </c>
      <c r="BN220" s="59">
        <v>211.5</v>
      </c>
      <c r="BO220" s="59">
        <v>288</v>
      </c>
      <c r="BP220" s="59">
        <v>318</v>
      </c>
      <c r="BQ220" s="59">
        <v>547.5</v>
      </c>
    </row>
    <row r="221" spans="1:69" x14ac:dyDescent="0.45">
      <c r="A221" s="58" t="s">
        <v>1451</v>
      </c>
      <c r="B221" t="s">
        <v>1452</v>
      </c>
      <c r="C221" t="s">
        <v>1453</v>
      </c>
      <c r="D221" t="s">
        <v>1454</v>
      </c>
      <c r="E221" t="s">
        <v>1455</v>
      </c>
      <c r="F221" t="s">
        <v>1456</v>
      </c>
      <c r="G221">
        <v>901</v>
      </c>
      <c r="H221">
        <v>103118</v>
      </c>
      <c r="X221" t="s">
        <v>188</v>
      </c>
      <c r="Y221" s="59">
        <v>21.088414448329459</v>
      </c>
      <c r="Z221" s="59">
        <v>75.376727835287696</v>
      </c>
      <c r="AA221" s="59">
        <v>46.895072852408532</v>
      </c>
      <c r="AB221" s="59">
        <v>23.800536820209349</v>
      </c>
      <c r="AC221" s="59">
        <v>47.239765458065897</v>
      </c>
      <c r="AD221" s="59">
        <v>61.742869962748792</v>
      </c>
      <c r="AE221" s="59">
        <v>42.5239260536299</v>
      </c>
      <c r="AF221" s="59">
        <v>43.29023202603252</v>
      </c>
      <c r="AG221" s="59">
        <v>196.55955616206899</v>
      </c>
      <c r="AH221" s="59">
        <v>196.41299463361909</v>
      </c>
      <c r="AI221" s="59">
        <v>158.28649263635069</v>
      </c>
      <c r="AJ221" s="59">
        <v>106.8409140798239</v>
      </c>
      <c r="AK221" s="59">
        <v>11.23556049748929</v>
      </c>
      <c r="AL221" s="59">
        <v>11.123912290396211</v>
      </c>
      <c r="AM221" s="59">
        <v>12.96467542862378</v>
      </c>
      <c r="AN221" s="59">
        <v>12.00629998691787</v>
      </c>
      <c r="AO221" s="59">
        <v>11.810642505366371</v>
      </c>
      <c r="AP221" s="59">
        <v>12.140610265837759</v>
      </c>
      <c r="AQ221" s="59">
        <v>65.637783515311213</v>
      </c>
      <c r="AR221" s="59">
        <v>20.134176136466579</v>
      </c>
      <c r="AS221" s="59">
        <v>44.369626570424387</v>
      </c>
      <c r="AT221" s="59">
        <v>43.475414139735953</v>
      </c>
      <c r="AU221" s="59">
        <v>377</v>
      </c>
      <c r="AV221" s="59">
        <v>299</v>
      </c>
      <c r="AW221" s="59">
        <v>213</v>
      </c>
      <c r="BD221" s="59">
        <v>11.658763523447419</v>
      </c>
      <c r="BE221" s="59">
        <v>14.73512669131526</v>
      </c>
      <c r="BF221" s="59">
        <v>11.89006149624046</v>
      </c>
      <c r="BG221" s="59">
        <v>363.3</v>
      </c>
      <c r="BH221" s="59">
        <v>481.65</v>
      </c>
      <c r="BI221" s="59">
        <v>198.24</v>
      </c>
      <c r="BJ221" s="59">
        <v>175.32</v>
      </c>
      <c r="BK221" s="59">
        <v>209.40885367632271</v>
      </c>
      <c r="BL221" s="59">
        <v>185.31443223695831</v>
      </c>
      <c r="BM221" s="59">
        <v>186.5</v>
      </c>
      <c r="BN221" s="59">
        <v>304.5</v>
      </c>
      <c r="BO221" s="59">
        <v>321</v>
      </c>
      <c r="BP221" s="59">
        <v>235</v>
      </c>
      <c r="BQ221" s="59">
        <v>101.5</v>
      </c>
    </row>
    <row r="222" spans="1:69" x14ac:dyDescent="0.45">
      <c r="A222" s="58" t="s">
        <v>1457</v>
      </c>
      <c r="B222" t="s">
        <v>1458</v>
      </c>
      <c r="C222" t="s">
        <v>1459</v>
      </c>
      <c r="D222" t="s">
        <v>1460</v>
      </c>
      <c r="E222" t="s">
        <v>1461</v>
      </c>
      <c r="F222" t="s">
        <v>1462</v>
      </c>
      <c r="G222">
        <v>367</v>
      </c>
      <c r="H222">
        <v>40368</v>
      </c>
      <c r="W222" t="s">
        <v>850</v>
      </c>
      <c r="X222" t="s">
        <v>851</v>
      </c>
      <c r="Y222" s="59">
        <v>33620.535168340437</v>
      </c>
      <c r="Z222" s="59">
        <v>73853.75813241271</v>
      </c>
      <c r="AA222" s="59">
        <v>22076.500697818708</v>
      </c>
      <c r="AB222" s="59">
        <v>42037.186026087991</v>
      </c>
      <c r="AC222" s="59">
        <v>31350.382455202998</v>
      </c>
      <c r="AD222" s="59">
        <v>16208.023912270541</v>
      </c>
      <c r="AE222" s="59">
        <v>26933.388247822139</v>
      </c>
      <c r="AF222" s="59">
        <v>42652.058063799683</v>
      </c>
      <c r="AG222" s="59">
        <v>13184.733120134</v>
      </c>
      <c r="AH222" s="59">
        <v>13997.26028179618</v>
      </c>
      <c r="AI222" s="59">
        <v>18369.374869684099</v>
      </c>
      <c r="AJ222" s="59">
        <v>23417.747710602871</v>
      </c>
      <c r="AK222" s="59">
        <v>25430.947575047179</v>
      </c>
      <c r="AL222" s="59">
        <v>25705.74551620871</v>
      </c>
      <c r="AM222" s="59">
        <v>42507.54555944544</v>
      </c>
      <c r="AN222" s="59">
        <v>48131.676124124802</v>
      </c>
      <c r="AO222" s="59">
        <v>72556.142381673824</v>
      </c>
      <c r="AP222" s="59">
        <v>32797.039121811162</v>
      </c>
      <c r="AQ222" s="59">
        <v>25130.57517104752</v>
      </c>
      <c r="AR222" s="59">
        <v>31858.92850411027</v>
      </c>
      <c r="AS222" s="59">
        <v>26711.203686741221</v>
      </c>
      <c r="AT222" s="59">
        <v>29957.36354679085</v>
      </c>
      <c r="AU222" s="59">
        <v>163538</v>
      </c>
      <c r="AV222" s="59">
        <v>52929</v>
      </c>
      <c r="AW222" s="59">
        <v>133632</v>
      </c>
      <c r="AX222" s="59">
        <v>75895.95</v>
      </c>
      <c r="AY222" s="59">
        <v>68604.33</v>
      </c>
      <c r="AZ222" s="59">
        <v>66393.3</v>
      </c>
      <c r="BA222" s="59">
        <v>64278.74</v>
      </c>
      <c r="BB222" s="59">
        <v>59222.96</v>
      </c>
      <c r="BC222" s="59">
        <v>62656.08</v>
      </c>
      <c r="BD222" s="59">
        <v>1427.82552776177</v>
      </c>
      <c r="BE222" s="59">
        <v>1062.4228243780119</v>
      </c>
      <c r="BF222" s="59">
        <v>1326.233892128944</v>
      </c>
      <c r="BI222" s="59">
        <v>832.7</v>
      </c>
      <c r="BJ222" s="59">
        <v>928.67</v>
      </c>
      <c r="BK222" s="59">
        <v>770.32890538515596</v>
      </c>
      <c r="BL222" s="59">
        <v>679.61210751922829</v>
      </c>
      <c r="BM222" s="59">
        <v>881</v>
      </c>
      <c r="BN222" s="59">
        <v>1025.5</v>
      </c>
      <c r="BO222" s="59">
        <v>806</v>
      </c>
      <c r="BP222" s="59">
        <v>859</v>
      </c>
      <c r="BQ222" s="59">
        <v>660</v>
      </c>
    </row>
    <row r="223" spans="1:69" x14ac:dyDescent="0.45">
      <c r="A223" s="58" t="s">
        <v>1463</v>
      </c>
      <c r="B223" t="s">
        <v>1464</v>
      </c>
      <c r="C223" t="s">
        <v>1465</v>
      </c>
      <c r="D223" t="s">
        <v>1466</v>
      </c>
      <c r="E223" t="s">
        <v>1467</v>
      </c>
      <c r="F223" t="s">
        <v>1468</v>
      </c>
      <c r="G223">
        <v>309</v>
      </c>
      <c r="H223">
        <v>32456</v>
      </c>
      <c r="X223" t="s">
        <v>188</v>
      </c>
      <c r="Y223" s="59">
        <v>938.96440667841989</v>
      </c>
      <c r="Z223" s="59">
        <v>609.19815574657673</v>
      </c>
      <c r="AA223" s="59">
        <v>804.37532809792526</v>
      </c>
      <c r="AB223" s="59">
        <v>804.7042799364616</v>
      </c>
      <c r="AC223" s="59">
        <v>833.94884427494276</v>
      </c>
      <c r="AD223" s="59">
        <v>807.11192508682439</v>
      </c>
      <c r="AE223" s="59">
        <v>843.91850250498692</v>
      </c>
      <c r="AF223" s="59">
        <v>779.48679865581244</v>
      </c>
      <c r="AG223" s="59">
        <v>792.15001602587301</v>
      </c>
      <c r="AH223" s="59">
        <v>648.73227037025868</v>
      </c>
      <c r="AI223" s="59">
        <v>575.45307986029172</v>
      </c>
      <c r="AJ223" s="59">
        <v>463.3427049497048</v>
      </c>
      <c r="AK223" s="59">
        <v>1150.5793187262291</v>
      </c>
      <c r="AL223" s="59">
        <v>1519.895229400589</v>
      </c>
      <c r="AM223" s="59">
        <v>3358.210572866325</v>
      </c>
      <c r="AN223" s="59">
        <v>2151.3181828851898</v>
      </c>
      <c r="AO223" s="59">
        <v>3045.0810763980162</v>
      </c>
      <c r="AP223" s="59">
        <v>1771.4435417619061</v>
      </c>
      <c r="AQ223" s="59">
        <v>1543.8192219895921</v>
      </c>
      <c r="AR223" s="59">
        <v>1110.4461717910749</v>
      </c>
      <c r="AS223" s="59">
        <v>1156.640262115319</v>
      </c>
      <c r="AT223" s="59">
        <v>1151.198009318905</v>
      </c>
      <c r="AU223" s="59">
        <v>807</v>
      </c>
      <c r="AV223" s="59">
        <v>1152</v>
      </c>
      <c r="AW223" s="59">
        <v>463</v>
      </c>
      <c r="AX223" s="59">
        <v>2327.386</v>
      </c>
      <c r="AY223" s="59">
        <v>2580.1799999999998</v>
      </c>
      <c r="AZ223" s="59">
        <v>3783.942</v>
      </c>
      <c r="BA223" s="59">
        <v>2555.6610000000001</v>
      </c>
      <c r="BB223" s="59">
        <v>2581.9989999999998</v>
      </c>
      <c r="BC223" s="59">
        <v>3615.8620000000001</v>
      </c>
      <c r="BD223" s="59">
        <v>187.10018356635791</v>
      </c>
      <c r="BE223" s="59">
        <v>161.95354173699471</v>
      </c>
      <c r="BF223" s="59">
        <v>167.68467412290161</v>
      </c>
      <c r="BG223" s="59">
        <v>1495.84</v>
      </c>
      <c r="BH223" s="59">
        <v>1273.53</v>
      </c>
      <c r="BI223" s="59">
        <v>370.45</v>
      </c>
      <c r="BJ223" s="59">
        <v>468.52</v>
      </c>
      <c r="BK223" s="59">
        <v>725.45383991660219</v>
      </c>
      <c r="BL223" s="59">
        <v>362.97546005884402</v>
      </c>
      <c r="BM223" s="59">
        <v>419.5</v>
      </c>
      <c r="BN223" s="59">
        <v>507.5</v>
      </c>
      <c r="BO223" s="59">
        <v>621</v>
      </c>
      <c r="BP223" s="59">
        <v>607.5</v>
      </c>
      <c r="BQ223" s="59">
        <v>676</v>
      </c>
    </row>
    <row r="224" spans="1:69" x14ac:dyDescent="0.45">
      <c r="A224" s="58" t="s">
        <v>1469</v>
      </c>
      <c r="B224" t="s">
        <v>1470</v>
      </c>
      <c r="C224" t="s">
        <v>1471</v>
      </c>
      <c r="D224" t="s">
        <v>1472</v>
      </c>
      <c r="E224" t="s">
        <v>1473</v>
      </c>
      <c r="F224" t="s">
        <v>1474</v>
      </c>
      <c r="G224">
        <v>340</v>
      </c>
      <c r="H224">
        <v>38978</v>
      </c>
      <c r="W224" t="s">
        <v>220</v>
      </c>
      <c r="X224" t="s">
        <v>188</v>
      </c>
      <c r="AU224" s="59">
        <v>130</v>
      </c>
      <c r="AV224" s="59">
        <v>81</v>
      </c>
      <c r="AW224" s="59">
        <v>78</v>
      </c>
      <c r="BD224" s="59">
        <v>19.68497075890663</v>
      </c>
      <c r="BE224" s="59">
        <v>6.9354376584875244</v>
      </c>
      <c r="BF224" s="59">
        <v>1.3661130641798349</v>
      </c>
      <c r="BG224" s="59">
        <v>18.309999999999999</v>
      </c>
      <c r="BH224" s="59">
        <v>44.29</v>
      </c>
    </row>
    <row r="225" spans="1:69" x14ac:dyDescent="0.45">
      <c r="A225" s="58" t="s">
        <v>1475</v>
      </c>
      <c r="B225" t="s">
        <v>1476</v>
      </c>
      <c r="C225" t="s">
        <v>1477</v>
      </c>
      <c r="D225" t="s">
        <v>1478</v>
      </c>
      <c r="E225" t="s">
        <v>1479</v>
      </c>
      <c r="F225" t="s">
        <v>1480</v>
      </c>
      <c r="G225">
        <v>510</v>
      </c>
      <c r="H225">
        <v>54623</v>
      </c>
      <c r="W225" t="s">
        <v>220</v>
      </c>
      <c r="X225" t="s">
        <v>181</v>
      </c>
      <c r="Y225" s="59">
        <v>1938.4964810357301</v>
      </c>
      <c r="Z225" s="59">
        <v>895.23593085364246</v>
      </c>
      <c r="AA225" s="59">
        <v>683.16637286404352</v>
      </c>
      <c r="AB225" s="59">
        <v>597.67270546478994</v>
      </c>
      <c r="AC225" s="59">
        <v>877.79642121117763</v>
      </c>
      <c r="AD225" s="59">
        <v>1675.279698013642</v>
      </c>
      <c r="AE225" s="59">
        <v>1349.1758813596971</v>
      </c>
      <c r="AF225" s="59">
        <v>1412.0676410615299</v>
      </c>
      <c r="AG225" s="59">
        <v>2667.4973884487608</v>
      </c>
      <c r="AH225" s="59">
        <v>1959.429016299707</v>
      </c>
      <c r="AI225" s="59">
        <v>1479.0500547652521</v>
      </c>
      <c r="AJ225" s="59">
        <v>1114.654319034109</v>
      </c>
      <c r="AK225" s="59">
        <v>767.70366162614357</v>
      </c>
      <c r="AL225" s="59">
        <v>809.18339353423312</v>
      </c>
      <c r="AM225" s="59">
        <v>1205.11797095258</v>
      </c>
      <c r="AN225" s="59">
        <v>2400.7701776862632</v>
      </c>
      <c r="AO225" s="59">
        <v>1401.5425981574731</v>
      </c>
      <c r="AP225" s="59">
        <v>1698.415126746989</v>
      </c>
      <c r="AQ225" s="59">
        <v>1282.649593510625</v>
      </c>
      <c r="AR225" s="59">
        <v>790.44435584178564</v>
      </c>
      <c r="AS225" s="59">
        <v>1226.6378540736321</v>
      </c>
      <c r="AT225" s="59">
        <v>2877.0428670143619</v>
      </c>
      <c r="AU225" s="59">
        <v>1896</v>
      </c>
      <c r="AV225" s="59">
        <v>6116</v>
      </c>
      <c r="AW225" s="59">
        <v>2023</v>
      </c>
      <c r="AX225" s="59">
        <v>8766.4320000000007</v>
      </c>
      <c r="AY225" s="59">
        <v>8675.9529999999995</v>
      </c>
      <c r="AZ225" s="59">
        <v>7809.1390000000001</v>
      </c>
      <c r="BA225" s="59">
        <v>9866.2289999999994</v>
      </c>
      <c r="BB225" s="59">
        <v>9644.8719999999994</v>
      </c>
      <c r="BC225" s="59">
        <v>8756.0889999999999</v>
      </c>
      <c r="BD225" s="59">
        <v>264.88183130981372</v>
      </c>
      <c r="BE225" s="59">
        <v>233.93484032480549</v>
      </c>
      <c r="BF225" s="59">
        <v>235.4710931107621</v>
      </c>
      <c r="BG225" s="59">
        <v>886.95</v>
      </c>
      <c r="BH225" s="59">
        <v>744.93</v>
      </c>
      <c r="BI225" s="59">
        <v>764.73</v>
      </c>
      <c r="BJ225" s="59">
        <v>807.23</v>
      </c>
      <c r="BK225" s="59">
        <v>314.11531014204928</v>
      </c>
      <c r="BL225" s="59">
        <v>386.14384590415182</v>
      </c>
      <c r="BM225" s="59">
        <v>786</v>
      </c>
      <c r="BN225" s="59">
        <v>1249</v>
      </c>
      <c r="BO225" s="59">
        <v>1818</v>
      </c>
      <c r="BP225" s="59">
        <v>2237.5</v>
      </c>
      <c r="BQ225" s="59">
        <v>3061</v>
      </c>
    </row>
    <row r="226" spans="1:69" x14ac:dyDescent="0.45">
      <c r="A226" s="58" t="s">
        <v>1481</v>
      </c>
      <c r="B226" t="s">
        <v>1482</v>
      </c>
      <c r="C226" t="s">
        <v>1483</v>
      </c>
      <c r="D226" t="s">
        <v>1484</v>
      </c>
      <c r="E226" t="s">
        <v>1485</v>
      </c>
      <c r="F226" t="s">
        <v>1486</v>
      </c>
      <c r="G226">
        <v>572</v>
      </c>
      <c r="H226">
        <v>62011</v>
      </c>
      <c r="W226" t="s">
        <v>324</v>
      </c>
      <c r="X226" t="s">
        <v>188</v>
      </c>
      <c r="Y226" s="59">
        <v>257.63384096972908</v>
      </c>
      <c r="Z226" s="59">
        <v>169.84030035050441</v>
      </c>
      <c r="AA226" s="59">
        <v>172.07795047564829</v>
      </c>
      <c r="AB226" s="59">
        <v>434.90267422536118</v>
      </c>
      <c r="AC226" s="59">
        <v>346.94334232259962</v>
      </c>
      <c r="AD226" s="59">
        <v>362.80828580691502</v>
      </c>
      <c r="AE226" s="59">
        <v>278.49685491782458</v>
      </c>
      <c r="AF226" s="59">
        <v>150.27772941027609</v>
      </c>
      <c r="AG226" s="59">
        <v>431.18710093282692</v>
      </c>
      <c r="AH226" s="59">
        <v>470.02339966195319</v>
      </c>
      <c r="AI226" s="59">
        <v>616.39662759670318</v>
      </c>
      <c r="AJ226" s="59">
        <v>864.72696508996239</v>
      </c>
      <c r="AK226" s="59">
        <v>705.12324037416988</v>
      </c>
      <c r="AL226" s="59">
        <v>719.96837140302387</v>
      </c>
      <c r="AM226" s="59">
        <v>555.13945674838817</v>
      </c>
      <c r="AN226" s="59">
        <v>405.01572959445559</v>
      </c>
      <c r="AO226" s="59">
        <v>979.91961746848153</v>
      </c>
      <c r="AP226" s="59">
        <v>229.21264192716811</v>
      </c>
      <c r="AQ226" s="59">
        <v>331.02940193788828</v>
      </c>
      <c r="AR226" s="59">
        <v>511.30935490553162</v>
      </c>
      <c r="AS226" s="59">
        <v>266.43713469287212</v>
      </c>
      <c r="AT226" s="59">
        <v>250.2167042981421</v>
      </c>
      <c r="AU226" s="59">
        <v>40</v>
      </c>
      <c r="AV226" s="59">
        <v>877</v>
      </c>
      <c r="AW226" s="59">
        <v>24</v>
      </c>
      <c r="AX226" s="59">
        <v>2372.181</v>
      </c>
      <c r="AY226" s="59">
        <v>2462.5010000000002</v>
      </c>
      <c r="AZ226" s="59">
        <v>2762.8</v>
      </c>
      <c r="BA226" s="59">
        <v>2313.5889999999999</v>
      </c>
      <c r="BB226" s="59">
        <v>2500.8150000000001</v>
      </c>
      <c r="BC226" s="59">
        <v>2778.3130000000001</v>
      </c>
      <c r="BG226" s="59">
        <v>2246.5100000000002</v>
      </c>
      <c r="BH226" s="59">
        <v>2008.25</v>
      </c>
      <c r="BI226" s="59">
        <v>1726.3</v>
      </c>
      <c r="BJ226" s="59">
        <v>1823.46</v>
      </c>
      <c r="BK226" s="59">
        <v>949.82104874910942</v>
      </c>
      <c r="BL226" s="59">
        <v>1073.478748705149</v>
      </c>
      <c r="BM226" s="59">
        <v>1774.5</v>
      </c>
      <c r="BN226" s="59">
        <v>1557.5</v>
      </c>
      <c r="BO226" s="59">
        <v>1655</v>
      </c>
      <c r="BP226" s="59">
        <v>1560</v>
      </c>
      <c r="BQ226" s="59">
        <v>1365</v>
      </c>
    </row>
    <row r="227" spans="1:69" x14ac:dyDescent="0.45">
      <c r="A227" s="58" t="s">
        <v>1487</v>
      </c>
      <c r="B227" t="s">
        <v>1488</v>
      </c>
      <c r="C227" t="s">
        <v>1489</v>
      </c>
      <c r="D227" t="s">
        <v>1490</v>
      </c>
      <c r="E227" t="s">
        <v>1491</v>
      </c>
      <c r="F227" t="s">
        <v>1492</v>
      </c>
      <c r="G227">
        <v>417</v>
      </c>
      <c r="H227">
        <v>44630</v>
      </c>
      <c r="W227" t="s">
        <v>251</v>
      </c>
      <c r="X227" t="s">
        <v>188</v>
      </c>
      <c r="Y227" s="59">
        <v>944.03012695658322</v>
      </c>
      <c r="Z227" s="59">
        <v>1214.364296732974</v>
      </c>
      <c r="AA227" s="59">
        <v>990.43045939736442</v>
      </c>
      <c r="AB227" s="59">
        <v>685.54779935983697</v>
      </c>
      <c r="AC227" s="59">
        <v>742.31854323690857</v>
      </c>
      <c r="AD227" s="59">
        <v>786.43056785612782</v>
      </c>
      <c r="AE227" s="59">
        <v>950.31165262183345</v>
      </c>
      <c r="AF227" s="59">
        <v>798.49614969130448</v>
      </c>
      <c r="AG227" s="59">
        <v>930.86317581981643</v>
      </c>
      <c r="AH227" s="59">
        <v>856.14827261595963</v>
      </c>
      <c r="AI227" s="59">
        <v>804.77248083797099</v>
      </c>
      <c r="AJ227" s="59">
        <v>756.91247666030745</v>
      </c>
      <c r="AK227" s="59">
        <v>589.26384799189134</v>
      </c>
      <c r="AL227" s="59">
        <v>524.04826545888272</v>
      </c>
      <c r="AM227" s="59">
        <v>902.20563303893812</v>
      </c>
      <c r="AN227" s="59">
        <v>1315.667779326197</v>
      </c>
      <c r="AO227" s="59">
        <v>1113.773943403135</v>
      </c>
      <c r="AP227" s="59">
        <v>1036.335099632194</v>
      </c>
      <c r="AQ227" s="59">
        <v>794.95710733771455</v>
      </c>
      <c r="AR227" s="59">
        <v>920.50954866318193</v>
      </c>
      <c r="AS227" s="59">
        <v>819.59064145468756</v>
      </c>
      <c r="AT227" s="59">
        <v>1066.891581180834</v>
      </c>
      <c r="AU227" s="59">
        <v>2289</v>
      </c>
      <c r="AV227" s="59">
        <v>803</v>
      </c>
      <c r="AW227" s="59">
        <v>1705</v>
      </c>
      <c r="AX227" s="59">
        <v>2850.2449999999999</v>
      </c>
      <c r="AY227" s="59">
        <v>2680.8620000000001</v>
      </c>
      <c r="AZ227" s="59">
        <v>2649.2860000000001</v>
      </c>
      <c r="BA227" s="59">
        <v>2759.6669999999999</v>
      </c>
      <c r="BB227" s="59">
        <v>2762.7510000000002</v>
      </c>
      <c r="BC227" s="59">
        <v>2908.3029999999999</v>
      </c>
      <c r="BD227" s="59">
        <v>222.909796310004</v>
      </c>
      <c r="BE227" s="59">
        <v>157.60546530254641</v>
      </c>
      <c r="BF227" s="59">
        <v>232.44165937061749</v>
      </c>
      <c r="BG227" s="59">
        <v>1294.9000000000001</v>
      </c>
      <c r="BH227" s="59">
        <v>1898.04</v>
      </c>
      <c r="BI227" s="59">
        <v>580.87</v>
      </c>
      <c r="BJ227" s="59">
        <v>501.55</v>
      </c>
      <c r="BK227" s="59">
        <v>665.6224489194293</v>
      </c>
      <c r="BL227" s="59">
        <v>911.29800688015052</v>
      </c>
      <c r="BM227" s="59">
        <v>541.5</v>
      </c>
      <c r="BN227" s="59">
        <v>753.5</v>
      </c>
      <c r="BO227" s="59">
        <v>786</v>
      </c>
      <c r="BP227" s="59">
        <v>755</v>
      </c>
      <c r="BQ227" s="59">
        <v>729.5</v>
      </c>
    </row>
    <row r="228" spans="1:69" x14ac:dyDescent="0.45">
      <c r="A228" s="58" t="s">
        <v>1493</v>
      </c>
      <c r="B228" t="s">
        <v>1494</v>
      </c>
      <c r="C228" t="s">
        <v>1495</v>
      </c>
      <c r="D228" t="s">
        <v>1496</v>
      </c>
      <c r="E228" t="s">
        <v>1497</v>
      </c>
      <c r="F228" t="s">
        <v>1498</v>
      </c>
      <c r="G228">
        <v>83</v>
      </c>
      <c r="H228">
        <v>9235</v>
      </c>
      <c r="X228" t="s">
        <v>188</v>
      </c>
      <c r="AU228" s="59">
        <v>4</v>
      </c>
      <c r="AV228" s="59">
        <v>4</v>
      </c>
      <c r="AW228" s="59">
        <v>0</v>
      </c>
    </row>
    <row r="229" spans="1:69" x14ac:dyDescent="0.45">
      <c r="A229" s="58" t="s">
        <v>1499</v>
      </c>
      <c r="B229" t="s">
        <v>1500</v>
      </c>
      <c r="C229" t="s">
        <v>1501</v>
      </c>
      <c r="D229" t="s">
        <v>1502</v>
      </c>
      <c r="E229" t="s">
        <v>1503</v>
      </c>
      <c r="F229" t="s">
        <v>1504</v>
      </c>
      <c r="G229">
        <v>365</v>
      </c>
      <c r="H229">
        <v>41251</v>
      </c>
      <c r="W229" t="s">
        <v>251</v>
      </c>
      <c r="X229" t="s">
        <v>188</v>
      </c>
      <c r="Y229" s="59">
        <v>1681.728571167778</v>
      </c>
      <c r="Z229" s="59">
        <v>2891.9703585423981</v>
      </c>
      <c r="AA229" s="59">
        <v>2808.3655052190411</v>
      </c>
      <c r="AB229" s="59">
        <v>1143.2414063430399</v>
      </c>
      <c r="AC229" s="59">
        <v>1278.072281087668</v>
      </c>
      <c r="AD229" s="59">
        <v>1354.3978579968921</v>
      </c>
      <c r="AE229" s="59">
        <v>1362.909571813514</v>
      </c>
      <c r="AF229" s="59">
        <v>1115.4358497658891</v>
      </c>
      <c r="AG229" s="59">
        <v>1367.642477412629</v>
      </c>
      <c r="AH229" s="59">
        <v>1122.794173274719</v>
      </c>
      <c r="AI229" s="59">
        <v>885.49864487339539</v>
      </c>
      <c r="AJ229" s="59">
        <v>680.09428581728787</v>
      </c>
      <c r="AK229" s="59">
        <v>800.00661653345469</v>
      </c>
      <c r="AL229" s="59">
        <v>889.25956484485857</v>
      </c>
      <c r="AM229" s="59">
        <v>1863.984384937077</v>
      </c>
      <c r="AN229" s="59">
        <v>1729.0611819457531</v>
      </c>
      <c r="AO229" s="59">
        <v>1814.7994704291841</v>
      </c>
      <c r="AP229" s="59">
        <v>1775.735416505391</v>
      </c>
      <c r="AQ229" s="59">
        <v>1323.103033215463</v>
      </c>
      <c r="AR229" s="59">
        <v>941.15865470555457</v>
      </c>
      <c r="AS229" s="59">
        <v>1255.850900633503</v>
      </c>
      <c r="AT229" s="59">
        <v>1572.347866962057</v>
      </c>
      <c r="AU229" s="59">
        <v>10031</v>
      </c>
      <c r="AV229" s="59">
        <v>1732</v>
      </c>
      <c r="AW229" s="59">
        <v>5473</v>
      </c>
      <c r="AX229" s="59">
        <v>7482.1149999999998</v>
      </c>
      <c r="AY229" s="59">
        <v>7587.4750000000004</v>
      </c>
      <c r="AZ229" s="59">
        <v>6951.3850000000002</v>
      </c>
      <c r="BA229" s="59">
        <v>7908.31</v>
      </c>
      <c r="BB229" s="59">
        <v>7650.4930000000004</v>
      </c>
      <c r="BC229" s="59">
        <v>7030.7110000000002</v>
      </c>
      <c r="BD229" s="59">
        <v>322.86438530937681</v>
      </c>
      <c r="BE229" s="59">
        <v>214.09149771106169</v>
      </c>
      <c r="BF229" s="59">
        <v>284.51155432135931</v>
      </c>
      <c r="BG229" s="59">
        <v>933.63</v>
      </c>
      <c r="BH229" s="59">
        <v>1173.52</v>
      </c>
      <c r="BK229" s="59">
        <v>994.69611421766297</v>
      </c>
      <c r="BL229" s="59">
        <v>895.85241631661199</v>
      </c>
    </row>
    <row r="230" spans="1:69" x14ac:dyDescent="0.45">
      <c r="A230" s="58" t="s">
        <v>1505</v>
      </c>
      <c r="B230" t="s">
        <v>1506</v>
      </c>
      <c r="C230" t="s">
        <v>1507</v>
      </c>
      <c r="D230" t="s">
        <v>1508</v>
      </c>
      <c r="E230" t="s">
        <v>1509</v>
      </c>
      <c r="F230" t="s">
        <v>1510</v>
      </c>
      <c r="G230">
        <v>104</v>
      </c>
      <c r="H230">
        <v>11442</v>
      </c>
      <c r="X230" t="s">
        <v>188</v>
      </c>
      <c r="Y230" s="59">
        <v>9.1715561158822414</v>
      </c>
      <c r="Z230" s="59">
        <v>1.4630523958841879</v>
      </c>
      <c r="AA230" s="59">
        <v>7.5590962066200779E-2</v>
      </c>
      <c r="AB230" s="59">
        <v>0.16934390975877051</v>
      </c>
      <c r="AC230" s="59">
        <v>0.48045721524801832</v>
      </c>
      <c r="AD230" s="59">
        <v>10.604814412104121</v>
      </c>
      <c r="AE230" s="59">
        <v>8.7303116967182302</v>
      </c>
      <c r="AF230" s="59">
        <v>7.2775182141309038</v>
      </c>
      <c r="AG230" s="59">
        <v>10.02464807953997</v>
      </c>
      <c r="AH230" s="59">
        <v>7.7349824030097762</v>
      </c>
      <c r="AI230" s="59">
        <v>5.4021307667516467</v>
      </c>
      <c r="AJ230" s="59">
        <v>4.785253617994071</v>
      </c>
      <c r="AK230" s="59">
        <v>7.2316314024374329</v>
      </c>
      <c r="AL230" s="59">
        <v>4.2490453817303431</v>
      </c>
      <c r="AM230" s="59">
        <v>11.993632711198259</v>
      </c>
      <c r="AN230" s="59">
        <v>22.26372046580731</v>
      </c>
      <c r="AO230" s="59">
        <v>15.297680616909631</v>
      </c>
      <c r="AP230" s="59">
        <v>10.800947339854471</v>
      </c>
      <c r="AQ230" s="59">
        <v>4.2546103471243386</v>
      </c>
      <c r="AR230" s="59">
        <v>7.1758843180620566</v>
      </c>
      <c r="AS230" s="59">
        <v>8.179708145717532</v>
      </c>
      <c r="AT230" s="59">
        <v>9.4930601228813085</v>
      </c>
      <c r="AU230" s="59">
        <v>1148</v>
      </c>
      <c r="AV230" s="59">
        <v>245</v>
      </c>
      <c r="AW230" s="59">
        <v>488</v>
      </c>
      <c r="BD230" s="59">
        <v>8.7798513679636994</v>
      </c>
      <c r="BE230" s="59">
        <v>10.04017529049109</v>
      </c>
      <c r="BF230" s="59">
        <v>0</v>
      </c>
    </row>
    <row r="231" spans="1:69" x14ac:dyDescent="0.45">
      <c r="A231" s="58" t="s">
        <v>1511</v>
      </c>
      <c r="B231" t="s">
        <v>1512</v>
      </c>
      <c r="C231" t="s">
        <v>1513</v>
      </c>
      <c r="D231" t="s">
        <v>1514</v>
      </c>
      <c r="E231" t="s">
        <v>1515</v>
      </c>
      <c r="F231" t="s">
        <v>1516</v>
      </c>
      <c r="G231">
        <v>238</v>
      </c>
      <c r="H231">
        <v>26770</v>
      </c>
      <c r="W231" t="s">
        <v>220</v>
      </c>
      <c r="X231" t="s">
        <v>188</v>
      </c>
      <c r="Y231" s="59">
        <v>2481.4634540516931</v>
      </c>
      <c r="Z231" s="59">
        <v>9035.5952256320306</v>
      </c>
      <c r="AA231" s="59">
        <v>6147.3569178751904</v>
      </c>
      <c r="AB231" s="59">
        <v>7106.4837993331694</v>
      </c>
      <c r="AC231" s="59">
        <v>4362.77406216292</v>
      </c>
      <c r="AD231" s="59">
        <v>4626.5070178765973</v>
      </c>
      <c r="AE231" s="59">
        <v>3332.151344908084</v>
      </c>
      <c r="AF231" s="59">
        <v>5224.6533438456327</v>
      </c>
      <c r="AG231" s="59">
        <v>3939.099321597545</v>
      </c>
      <c r="AH231" s="59">
        <v>4218.2896129396513</v>
      </c>
      <c r="AI231" s="59">
        <v>3573.1545338799442</v>
      </c>
      <c r="AJ231" s="59">
        <v>3502.0008744282818</v>
      </c>
      <c r="AK231" s="59">
        <v>748.43017339472146</v>
      </c>
      <c r="AL231" s="59">
        <v>706.2426736821385</v>
      </c>
      <c r="AM231" s="59">
        <v>1793.629070910843</v>
      </c>
      <c r="AN231" s="59">
        <v>1710.9361860464201</v>
      </c>
      <c r="AO231" s="59">
        <v>2208.6121894203261</v>
      </c>
      <c r="AP231" s="59">
        <v>2971.8993716842961</v>
      </c>
      <c r="AQ231" s="59">
        <v>5136.5613160020348</v>
      </c>
      <c r="AR231" s="59">
        <v>3076.5163114914731</v>
      </c>
      <c r="AS231" s="59">
        <v>5865.0594440412078</v>
      </c>
      <c r="AT231" s="59">
        <v>4131.6940585387993</v>
      </c>
      <c r="AU231" s="59">
        <v>4850</v>
      </c>
      <c r="AV231" s="59">
        <v>4015</v>
      </c>
      <c r="AW231" s="59">
        <v>2803</v>
      </c>
      <c r="AX231" s="59">
        <v>813.52149999999995</v>
      </c>
      <c r="AY231" s="59">
        <v>791.17150000000004</v>
      </c>
      <c r="AZ231" s="59">
        <v>531.84259999999995</v>
      </c>
      <c r="BA231" s="59">
        <v>804.57780000000002</v>
      </c>
      <c r="BB231" s="59">
        <v>762.25149999999996</v>
      </c>
      <c r="BC231" s="59">
        <v>579.34529999999995</v>
      </c>
      <c r="BD231" s="59">
        <v>3113.6300465511472</v>
      </c>
      <c r="BE231" s="59">
        <v>2570.6239094446141</v>
      </c>
      <c r="BF231" s="59">
        <v>3184.1914862016329</v>
      </c>
      <c r="BG231" s="59">
        <v>1767.81</v>
      </c>
      <c r="BH231" s="59">
        <v>1604.15</v>
      </c>
      <c r="BI231" s="59">
        <v>2148.83</v>
      </c>
      <c r="BJ231" s="59">
        <v>2280.85</v>
      </c>
      <c r="BK231" s="59">
        <v>2976.607135447332</v>
      </c>
      <c r="BL231" s="59">
        <v>1660.417312843146</v>
      </c>
      <c r="BM231" s="59">
        <v>2215</v>
      </c>
      <c r="BN231" s="59">
        <v>3772</v>
      </c>
      <c r="BO231" s="59">
        <v>5414.5</v>
      </c>
      <c r="BP231" s="59">
        <v>6633.5</v>
      </c>
      <c r="BQ231" s="59">
        <v>3908</v>
      </c>
    </row>
    <row r="232" spans="1:69" x14ac:dyDescent="0.45">
      <c r="A232" s="58" t="s">
        <v>1517</v>
      </c>
      <c r="B232" t="s">
        <v>1518</v>
      </c>
      <c r="C232" t="s">
        <v>1519</v>
      </c>
      <c r="D232" t="s">
        <v>1520</v>
      </c>
      <c r="E232" t="s">
        <v>1521</v>
      </c>
      <c r="F232" t="s">
        <v>1522</v>
      </c>
      <c r="G232">
        <v>553</v>
      </c>
      <c r="H232">
        <v>59944</v>
      </c>
      <c r="W232" t="s">
        <v>220</v>
      </c>
      <c r="X232" t="s">
        <v>181</v>
      </c>
      <c r="Y232" s="59">
        <v>1.514775815469573</v>
      </c>
      <c r="Z232" s="59">
        <v>4.4279966688323151</v>
      </c>
      <c r="AA232" s="59">
        <v>2.6704062776459052</v>
      </c>
      <c r="AB232" s="59">
        <v>1.0317119406765149</v>
      </c>
      <c r="AC232" s="59">
        <v>1.858110132984951</v>
      </c>
      <c r="AD232" s="59">
        <v>13.18075381813428</v>
      </c>
      <c r="AE232" s="59">
        <v>5.338214059267524</v>
      </c>
      <c r="AF232" s="59">
        <v>4.2195458904630971</v>
      </c>
      <c r="AG232" s="59">
        <v>29.629267760511851</v>
      </c>
      <c r="AH232" s="59">
        <v>86.728986797604549</v>
      </c>
      <c r="AI232" s="59">
        <v>23.680061576620378</v>
      </c>
      <c r="AJ232" s="59">
        <v>1.7242245674797261</v>
      </c>
      <c r="AK232" s="59">
        <v>2.8837623242531119</v>
      </c>
      <c r="AL232" s="59">
        <v>36.265450683140102</v>
      </c>
      <c r="AM232" s="59">
        <v>3.6692896201926839</v>
      </c>
      <c r="AN232" s="59">
        <v>2.0025709251617658</v>
      </c>
      <c r="AO232" s="59">
        <v>3.7843964634907401</v>
      </c>
      <c r="AP232" s="59">
        <v>5.398881310319406</v>
      </c>
      <c r="AQ232" s="59">
        <v>2.1852601968895931</v>
      </c>
      <c r="AR232" s="59">
        <v>9.5028349880150138</v>
      </c>
      <c r="AS232" s="59">
        <v>2.1533026121141878</v>
      </c>
      <c r="AT232" s="59">
        <v>6.6879222379357559</v>
      </c>
      <c r="AU232" s="59">
        <v>1</v>
      </c>
      <c r="AV232" s="59">
        <v>2</v>
      </c>
      <c r="AW232" s="59">
        <v>0</v>
      </c>
      <c r="BD232" s="59">
        <v>1261.033629758738</v>
      </c>
      <c r="BE232" s="59">
        <v>1074.469740869738</v>
      </c>
      <c r="BF232" s="59">
        <v>1202.875843926493</v>
      </c>
      <c r="BG232" s="59">
        <v>1319.26</v>
      </c>
      <c r="BH232" s="59">
        <v>1555.17</v>
      </c>
      <c r="BI232" s="59">
        <v>554.66</v>
      </c>
      <c r="BJ232" s="59">
        <v>867.95</v>
      </c>
      <c r="BK232" s="59">
        <v>598.31390997172934</v>
      </c>
      <c r="BL232" s="59">
        <v>1042.5875675780719</v>
      </c>
      <c r="BM232" s="59">
        <v>711.5</v>
      </c>
    </row>
    <row r="233" spans="1:69" x14ac:dyDescent="0.45">
      <c r="A233" s="58" t="s">
        <v>1523</v>
      </c>
      <c r="B233" t="s">
        <v>1524</v>
      </c>
      <c r="C233" t="s">
        <v>1525</v>
      </c>
      <c r="D233" t="s">
        <v>1526</v>
      </c>
      <c r="E233" t="s">
        <v>1527</v>
      </c>
      <c r="F233" t="s">
        <v>1528</v>
      </c>
      <c r="G233">
        <v>533</v>
      </c>
      <c r="H233">
        <v>57512</v>
      </c>
      <c r="W233" t="s">
        <v>220</v>
      </c>
      <c r="X233" t="s">
        <v>181</v>
      </c>
      <c r="AU233" s="59">
        <v>0</v>
      </c>
      <c r="AV233" s="59">
        <v>2</v>
      </c>
      <c r="AW233" s="59">
        <v>0</v>
      </c>
    </row>
    <row r="234" spans="1:69" x14ac:dyDescent="0.45">
      <c r="A234" s="58" t="s">
        <v>1529</v>
      </c>
      <c r="B234" t="s">
        <v>1530</v>
      </c>
      <c r="C234" t="s">
        <v>1531</v>
      </c>
      <c r="D234" t="s">
        <v>1532</v>
      </c>
      <c r="E234" t="s">
        <v>1533</v>
      </c>
      <c r="F234" t="s">
        <v>1534</v>
      </c>
      <c r="G234">
        <v>160</v>
      </c>
      <c r="H234">
        <v>17245</v>
      </c>
      <c r="W234" t="s">
        <v>324</v>
      </c>
      <c r="X234" t="s">
        <v>201</v>
      </c>
      <c r="Y234" s="59">
        <v>4.0601931984953001</v>
      </c>
      <c r="Z234" s="59">
        <v>2.93098952939962</v>
      </c>
      <c r="AA234" s="59">
        <v>2.8679391123224658</v>
      </c>
      <c r="AB234" s="59">
        <v>1.9957507768319429</v>
      </c>
      <c r="AC234" s="59">
        <v>2.6942421117499298</v>
      </c>
      <c r="AD234" s="59">
        <v>3.1463394689834669</v>
      </c>
      <c r="AE234" s="59">
        <v>1.9652639708708719</v>
      </c>
      <c r="AF234" s="59">
        <v>0.98552028216267218</v>
      </c>
      <c r="AG234" s="59">
        <v>2.9468028234281638</v>
      </c>
      <c r="AH234" s="59">
        <v>3.0635091639909122</v>
      </c>
      <c r="AI234" s="59">
        <v>0.5658839083282069</v>
      </c>
      <c r="AJ234" s="59">
        <v>2.0386253756097501</v>
      </c>
      <c r="AK234" s="59">
        <v>9.1165971492415426E-2</v>
      </c>
      <c r="AL234" s="59">
        <v>0.56304032220149458</v>
      </c>
      <c r="AM234" s="59">
        <v>7.5387378345383871</v>
      </c>
      <c r="AN234" s="59">
        <v>0.62863250435222451</v>
      </c>
      <c r="AO234" s="59">
        <v>2.2983972909936599</v>
      </c>
      <c r="AP234" s="59">
        <v>6.208789070371445</v>
      </c>
      <c r="AQ234" s="59">
        <v>5.3638571409933569</v>
      </c>
      <c r="AR234" s="59">
        <v>1.8271341326370041</v>
      </c>
      <c r="AS234" s="59">
        <v>6.4131475993578428</v>
      </c>
      <c r="AT234" s="59">
        <v>2.3503408054192101</v>
      </c>
      <c r="AU234" s="59">
        <v>285</v>
      </c>
      <c r="AV234" s="59">
        <v>238</v>
      </c>
      <c r="AW234" s="59">
        <v>163</v>
      </c>
    </row>
    <row r="235" spans="1:69" x14ac:dyDescent="0.45">
      <c r="A235" s="58" t="s">
        <v>1535</v>
      </c>
      <c r="B235" t="s">
        <v>1536</v>
      </c>
      <c r="C235" t="s">
        <v>1537</v>
      </c>
      <c r="D235" t="s">
        <v>1538</v>
      </c>
      <c r="E235" t="s">
        <v>1539</v>
      </c>
      <c r="F235" t="s">
        <v>1540</v>
      </c>
      <c r="G235">
        <v>373</v>
      </c>
      <c r="H235">
        <v>42043</v>
      </c>
      <c r="W235" t="s">
        <v>251</v>
      </c>
      <c r="X235" t="s">
        <v>188</v>
      </c>
      <c r="Y235" s="59">
        <v>1416.006809982267</v>
      </c>
      <c r="Z235" s="59">
        <v>500.58977920333717</v>
      </c>
      <c r="AA235" s="59">
        <v>327.68879028447958</v>
      </c>
      <c r="AB235" s="59">
        <v>866.46595821437791</v>
      </c>
      <c r="AC235" s="59">
        <v>590.78661415686031</v>
      </c>
      <c r="AD235" s="59">
        <v>753.5207405093289</v>
      </c>
      <c r="AE235" s="59">
        <v>1232.9891220313179</v>
      </c>
      <c r="AF235" s="59">
        <v>2267.2490370300329</v>
      </c>
      <c r="AG235" s="59">
        <v>1043.3674097552639</v>
      </c>
      <c r="AH235" s="59">
        <v>506.54213629321919</v>
      </c>
      <c r="AI235" s="59">
        <v>383.10186844038122</v>
      </c>
      <c r="AJ235" s="59">
        <v>318.39410373428512</v>
      </c>
      <c r="AK235" s="59">
        <v>190.7707028590535</v>
      </c>
      <c r="AL235" s="59">
        <v>124.28526824096831</v>
      </c>
      <c r="AM235" s="59">
        <v>461.40557609025939</v>
      </c>
      <c r="AN235" s="59">
        <v>1236.215076367273</v>
      </c>
      <c r="AO235" s="59">
        <v>702.97327959309825</v>
      </c>
      <c r="AP235" s="59">
        <v>447.42376426801712</v>
      </c>
      <c r="AQ235" s="59">
        <v>724.95159987754755</v>
      </c>
      <c r="AR235" s="59">
        <v>631.49387648054051</v>
      </c>
      <c r="AS235" s="59">
        <v>589.50360981966173</v>
      </c>
      <c r="AT235" s="59">
        <v>1805.7463751901739</v>
      </c>
      <c r="AU235" s="59">
        <v>610</v>
      </c>
      <c r="AV235" s="59">
        <v>561</v>
      </c>
      <c r="AW235" s="59">
        <v>446</v>
      </c>
      <c r="AX235" s="59">
        <v>12950.05</v>
      </c>
      <c r="AY235" s="59">
        <v>13863.32</v>
      </c>
      <c r="AZ235" s="59">
        <v>19978.669999999998</v>
      </c>
      <c r="BA235" s="59">
        <v>15018.38</v>
      </c>
      <c r="BB235" s="59">
        <v>14798.36</v>
      </c>
      <c r="BC235" s="59">
        <v>16064.19</v>
      </c>
      <c r="BD235" s="59">
        <v>23.77291524342872</v>
      </c>
      <c r="BE235" s="59">
        <v>20.78087020120671</v>
      </c>
      <c r="BF235" s="59">
        <v>42.502006105796497</v>
      </c>
      <c r="BH235" s="59">
        <v>28.57</v>
      </c>
      <c r="BI235" s="59">
        <v>67.8</v>
      </c>
      <c r="BJ235" s="59">
        <v>105.97</v>
      </c>
      <c r="BL235" s="59">
        <v>61.839507673786748</v>
      </c>
      <c r="BM235" s="59">
        <v>87</v>
      </c>
      <c r="BN235" s="59">
        <v>96</v>
      </c>
      <c r="BO235" s="59">
        <v>130</v>
      </c>
      <c r="BP235" s="59">
        <v>343</v>
      </c>
      <c r="BQ235" s="59">
        <v>374</v>
      </c>
    </row>
    <row r="236" spans="1:69" x14ac:dyDescent="0.45">
      <c r="A236" s="58" t="s">
        <v>1541</v>
      </c>
      <c r="B236" t="s">
        <v>1542</v>
      </c>
      <c r="C236" t="s">
        <v>1543</v>
      </c>
      <c r="D236" t="s">
        <v>1544</v>
      </c>
      <c r="E236" t="s">
        <v>1545</v>
      </c>
      <c r="F236" t="s">
        <v>1546</v>
      </c>
      <c r="G236">
        <v>550</v>
      </c>
      <c r="H236">
        <v>60824</v>
      </c>
      <c r="I236" t="s">
        <v>527</v>
      </c>
      <c r="J236" t="s">
        <v>571</v>
      </c>
      <c r="K236" t="s">
        <v>600</v>
      </c>
      <c r="L236" t="s">
        <v>1547</v>
      </c>
      <c r="M236">
        <v>1</v>
      </c>
      <c r="N236">
        <v>1</v>
      </c>
      <c r="O236">
        <v>1</v>
      </c>
      <c r="Q236">
        <v>1</v>
      </c>
      <c r="R236">
        <v>2</v>
      </c>
      <c r="S236">
        <v>3</v>
      </c>
      <c r="T236" t="s">
        <v>573</v>
      </c>
      <c r="U236">
        <v>258</v>
      </c>
      <c r="V236">
        <v>275</v>
      </c>
      <c r="W236" t="s">
        <v>574</v>
      </c>
      <c r="X236" t="s">
        <v>201</v>
      </c>
      <c r="Y236" s="59">
        <v>363.45079264298852</v>
      </c>
      <c r="Z236" s="59">
        <v>458.87303706475109</v>
      </c>
      <c r="AA236" s="59">
        <v>540.79754424439318</v>
      </c>
      <c r="AB236" s="59">
        <v>299.88875603085438</v>
      </c>
      <c r="AC236" s="59">
        <v>374.9578842045031</v>
      </c>
      <c r="AD236" s="59">
        <v>442.423617618256</v>
      </c>
      <c r="AE236" s="59">
        <v>384.56098490120252</v>
      </c>
      <c r="AF236" s="59">
        <v>315.28954295595389</v>
      </c>
      <c r="AG236" s="59">
        <v>346.43016300584821</v>
      </c>
      <c r="AH236" s="59">
        <v>333.84942839153541</v>
      </c>
      <c r="AI236" s="59">
        <v>318.37083313576238</v>
      </c>
      <c r="AJ236" s="59">
        <v>279.41362168073442</v>
      </c>
      <c r="AK236" s="59">
        <v>303.4300913821366</v>
      </c>
      <c r="AL236" s="59">
        <v>335.76346520255481</v>
      </c>
      <c r="AM236" s="59">
        <v>412.7391452589826</v>
      </c>
      <c r="AN236" s="59">
        <v>457.6909020854086</v>
      </c>
      <c r="AO236" s="59">
        <v>418.12816654898131</v>
      </c>
      <c r="AP236" s="59">
        <v>338.18309028025118</v>
      </c>
      <c r="AQ236" s="59">
        <v>331.25401971134818</v>
      </c>
      <c r="AR236" s="59">
        <v>333.87452575276319</v>
      </c>
      <c r="AS236" s="59">
        <v>363.82377154251952</v>
      </c>
      <c r="AT236" s="59">
        <v>295.70912289165898</v>
      </c>
      <c r="AU236" s="59">
        <v>484</v>
      </c>
      <c r="AV236" s="59">
        <v>512</v>
      </c>
      <c r="AW236" s="59">
        <v>463</v>
      </c>
      <c r="AX236" s="59">
        <v>1407.703</v>
      </c>
      <c r="AY236" s="59">
        <v>1382.9449999999999</v>
      </c>
      <c r="AZ236" s="59">
        <v>1375.501</v>
      </c>
      <c r="BA236" s="59">
        <v>1340.08</v>
      </c>
      <c r="BB236" s="59">
        <v>1416.6210000000001</v>
      </c>
      <c r="BC236" s="59">
        <v>1310.0250000000001</v>
      </c>
      <c r="BD236" s="59">
        <v>94.296525764641004</v>
      </c>
      <c r="BE236" s="59">
        <v>86.587004701367832</v>
      </c>
      <c r="BF236" s="59">
        <v>95.809274047482774</v>
      </c>
      <c r="BG236" s="59">
        <v>791.55</v>
      </c>
      <c r="BH236" s="59">
        <v>724.52</v>
      </c>
      <c r="BI236" s="59">
        <v>450.42</v>
      </c>
      <c r="BJ236" s="59">
        <v>451.61</v>
      </c>
      <c r="BK236" s="59">
        <v>516.04498624027963</v>
      </c>
      <c r="BL236" s="59">
        <v>463.37179872184458</v>
      </c>
      <c r="BM236" s="59">
        <v>451</v>
      </c>
      <c r="BN236" s="59">
        <v>461</v>
      </c>
      <c r="BO236" s="59">
        <v>638.5</v>
      </c>
      <c r="BP236" s="59">
        <v>662.5</v>
      </c>
      <c r="BQ236" s="59">
        <v>684</v>
      </c>
    </row>
    <row r="237" spans="1:69" x14ac:dyDescent="0.45">
      <c r="A237" s="58" t="s">
        <v>1541</v>
      </c>
      <c r="B237" t="s">
        <v>1542</v>
      </c>
      <c r="C237" t="s">
        <v>1543</v>
      </c>
      <c r="D237" t="s">
        <v>1544</v>
      </c>
      <c r="E237" t="s">
        <v>1545</v>
      </c>
      <c r="F237" t="s">
        <v>1546</v>
      </c>
      <c r="G237">
        <v>550</v>
      </c>
      <c r="H237">
        <v>60824</v>
      </c>
      <c r="I237" t="s">
        <v>692</v>
      </c>
      <c r="J237" t="s">
        <v>692</v>
      </c>
      <c r="K237" t="s">
        <v>693</v>
      </c>
      <c r="L237" t="s">
        <v>1547</v>
      </c>
      <c r="N237">
        <v>0.5</v>
      </c>
      <c r="R237">
        <v>2</v>
      </c>
      <c r="S237">
        <v>3</v>
      </c>
      <c r="T237" t="s">
        <v>514</v>
      </c>
      <c r="U237">
        <v>275</v>
      </c>
      <c r="V237">
        <v>275</v>
      </c>
      <c r="W237" t="s">
        <v>574</v>
      </c>
      <c r="X237" t="s">
        <v>201</v>
      </c>
      <c r="Y237" s="59">
        <v>363.45079264298852</v>
      </c>
      <c r="Z237" s="59">
        <v>458.87303706475109</v>
      </c>
      <c r="AA237" s="59">
        <v>540.79754424439318</v>
      </c>
      <c r="AB237" s="59">
        <v>299.88875603085438</v>
      </c>
      <c r="AC237" s="59">
        <v>374.9578842045031</v>
      </c>
      <c r="AD237" s="59">
        <v>442.423617618256</v>
      </c>
      <c r="AE237" s="59">
        <v>384.56098490120252</v>
      </c>
      <c r="AF237" s="59">
        <v>315.28954295595389</v>
      </c>
      <c r="AG237" s="59">
        <v>346.43016300584821</v>
      </c>
      <c r="AH237" s="59">
        <v>333.84942839153541</v>
      </c>
      <c r="AI237" s="59">
        <v>318.37083313576238</v>
      </c>
      <c r="AJ237" s="59">
        <v>279.41362168073442</v>
      </c>
      <c r="AK237" s="59">
        <v>303.4300913821366</v>
      </c>
      <c r="AL237" s="59">
        <v>335.76346520255481</v>
      </c>
      <c r="AM237" s="59">
        <v>412.7391452589826</v>
      </c>
      <c r="AN237" s="59">
        <v>457.6909020854086</v>
      </c>
      <c r="AO237" s="59">
        <v>418.12816654898131</v>
      </c>
      <c r="AP237" s="59">
        <v>338.18309028025118</v>
      </c>
      <c r="AQ237" s="59">
        <v>331.25401971134818</v>
      </c>
      <c r="AR237" s="59">
        <v>333.87452575276319</v>
      </c>
      <c r="AS237" s="59">
        <v>363.82377154251952</v>
      </c>
      <c r="AT237" s="59">
        <v>295.70912289165898</v>
      </c>
      <c r="AU237" s="59">
        <v>484</v>
      </c>
      <c r="AV237" s="59">
        <v>512</v>
      </c>
      <c r="AW237" s="59">
        <v>463</v>
      </c>
      <c r="AX237" s="59">
        <v>1407.703</v>
      </c>
      <c r="AY237" s="59">
        <v>1382.9449999999999</v>
      </c>
      <c r="AZ237" s="59">
        <v>1375.501</v>
      </c>
      <c r="BA237" s="59">
        <v>1340.08</v>
      </c>
      <c r="BB237" s="59">
        <v>1416.6210000000001</v>
      </c>
      <c r="BC237" s="59">
        <v>1310.0250000000001</v>
      </c>
      <c r="BD237" s="59">
        <v>94.296525764641004</v>
      </c>
      <c r="BE237" s="59">
        <v>86.587004701367832</v>
      </c>
      <c r="BF237" s="59">
        <v>95.809274047482774</v>
      </c>
      <c r="BG237" s="59">
        <v>791.55</v>
      </c>
      <c r="BH237" s="59">
        <v>724.52</v>
      </c>
      <c r="BI237" s="59">
        <v>450.42</v>
      </c>
      <c r="BJ237" s="59">
        <v>451.61</v>
      </c>
      <c r="BK237" s="59">
        <v>516.04498624027963</v>
      </c>
      <c r="BL237" s="59">
        <v>463.37179872184458</v>
      </c>
      <c r="BM237" s="59">
        <v>451</v>
      </c>
      <c r="BN237" s="59">
        <v>461</v>
      </c>
      <c r="BO237" s="59">
        <v>638.5</v>
      </c>
      <c r="BP237" s="59">
        <v>662.5</v>
      </c>
      <c r="BQ237" s="59">
        <v>684</v>
      </c>
    </row>
    <row r="238" spans="1:69" x14ac:dyDescent="0.45">
      <c r="A238" s="58" t="s">
        <v>1548</v>
      </c>
      <c r="B238" t="s">
        <v>1549</v>
      </c>
      <c r="C238" t="s">
        <v>1550</v>
      </c>
      <c r="D238" t="s">
        <v>1551</v>
      </c>
      <c r="E238" t="s">
        <v>1552</v>
      </c>
      <c r="F238" t="s">
        <v>1553</v>
      </c>
      <c r="G238">
        <v>240</v>
      </c>
      <c r="H238">
        <v>28117</v>
      </c>
      <c r="X238" t="s">
        <v>188</v>
      </c>
      <c r="AU238" s="59">
        <v>434</v>
      </c>
      <c r="AV238" s="59">
        <v>87</v>
      </c>
      <c r="AW238" s="59">
        <v>563</v>
      </c>
      <c r="BD238" s="59">
        <v>17.651356497056739</v>
      </c>
      <c r="BE238" s="59">
        <v>12.85724825688272</v>
      </c>
      <c r="BF238" s="59">
        <v>13.589473806338921</v>
      </c>
    </row>
    <row r="239" spans="1:69" x14ac:dyDescent="0.45">
      <c r="A239" s="58" t="s">
        <v>1554</v>
      </c>
      <c r="B239" t="s">
        <v>1555</v>
      </c>
      <c r="C239" t="s">
        <v>1556</v>
      </c>
      <c r="D239" t="s">
        <v>1557</v>
      </c>
      <c r="E239" t="s">
        <v>1558</v>
      </c>
      <c r="F239" t="s">
        <v>1559</v>
      </c>
      <c r="G239">
        <v>432</v>
      </c>
      <c r="H239">
        <v>47057</v>
      </c>
      <c r="I239" t="s">
        <v>527</v>
      </c>
      <c r="J239" t="s">
        <v>571</v>
      </c>
      <c r="K239" t="s">
        <v>528</v>
      </c>
      <c r="L239" t="s">
        <v>1560</v>
      </c>
      <c r="M239">
        <v>1</v>
      </c>
      <c r="N239">
        <v>1</v>
      </c>
      <c r="R239">
        <v>8</v>
      </c>
      <c r="S239">
        <v>10</v>
      </c>
      <c r="T239" t="s">
        <v>573</v>
      </c>
      <c r="U239">
        <v>99</v>
      </c>
      <c r="V239">
        <v>130</v>
      </c>
      <c r="W239" t="s">
        <v>574</v>
      </c>
      <c r="X239" t="s">
        <v>201</v>
      </c>
      <c r="Y239" s="59">
        <v>9.0843294694445298</v>
      </c>
      <c r="Z239" s="59">
        <v>14.357317442229951</v>
      </c>
      <c r="AA239" s="59">
        <v>24.466272670875231</v>
      </c>
      <c r="AB239" s="59">
        <v>5.0870224478132524</v>
      </c>
      <c r="AC239" s="59">
        <v>6.342722833553406</v>
      </c>
      <c r="AD239" s="59">
        <v>8.21611595544735</v>
      </c>
      <c r="AE239" s="59">
        <v>5.5184986502150846</v>
      </c>
      <c r="AF239" s="59">
        <v>6.9341423064310952</v>
      </c>
      <c r="AG239" s="59">
        <v>13.71251027424049</v>
      </c>
      <c r="AH239" s="59">
        <v>11.11456276032543</v>
      </c>
      <c r="AI239" s="59">
        <v>17.278377308147991</v>
      </c>
      <c r="AJ239" s="59">
        <v>18.277665003921999</v>
      </c>
      <c r="AK239" s="59">
        <v>51.352340946619861</v>
      </c>
      <c r="AL239" s="59">
        <v>78.702497106255933</v>
      </c>
      <c r="AM239" s="59">
        <v>15.47974030904712</v>
      </c>
      <c r="AN239" s="59">
        <v>30.195139920547</v>
      </c>
      <c r="AO239" s="59">
        <v>78.521902668410945</v>
      </c>
      <c r="AP239" s="59">
        <v>5.4740267029940419</v>
      </c>
      <c r="AQ239" s="59">
        <v>6.4818628227280053</v>
      </c>
      <c r="AR239" s="59">
        <v>8.5953769852514696</v>
      </c>
      <c r="AS239" s="59">
        <v>6.3176288196334429</v>
      </c>
      <c r="AT239" s="59">
        <v>7.2336303422997696</v>
      </c>
      <c r="AU239" s="59">
        <v>16</v>
      </c>
      <c r="AV239" s="59">
        <v>42</v>
      </c>
      <c r="AW239" s="59">
        <v>4</v>
      </c>
      <c r="AY239" s="59">
        <v>75.692049999999995</v>
      </c>
      <c r="AZ239" s="59">
        <v>96.995609999999999</v>
      </c>
      <c r="BA239" s="59">
        <v>62.800400000000003</v>
      </c>
      <c r="BB239" s="59">
        <v>90.528660000000002</v>
      </c>
      <c r="BC239" s="59">
        <v>92.307180000000002</v>
      </c>
    </row>
    <row r="240" spans="1:69" x14ac:dyDescent="0.45">
      <c r="A240" s="58" t="s">
        <v>1554</v>
      </c>
      <c r="B240" t="s">
        <v>1555</v>
      </c>
      <c r="C240" t="s">
        <v>1556</v>
      </c>
      <c r="D240" t="s">
        <v>1557</v>
      </c>
      <c r="E240" t="s">
        <v>1558</v>
      </c>
      <c r="F240" t="s">
        <v>1559</v>
      </c>
      <c r="G240">
        <v>432</v>
      </c>
      <c r="H240">
        <v>47057</v>
      </c>
      <c r="I240" t="s">
        <v>511</v>
      </c>
      <c r="J240" t="s">
        <v>511</v>
      </c>
      <c r="K240" t="s">
        <v>512</v>
      </c>
      <c r="L240" t="s">
        <v>1560</v>
      </c>
      <c r="M240">
        <v>1</v>
      </c>
      <c r="N240">
        <v>1</v>
      </c>
      <c r="R240">
        <v>8</v>
      </c>
      <c r="S240">
        <v>10</v>
      </c>
      <c r="T240" t="s">
        <v>573</v>
      </c>
      <c r="U240">
        <v>155</v>
      </c>
      <c r="V240">
        <v>430</v>
      </c>
      <c r="W240" t="s">
        <v>574</v>
      </c>
      <c r="X240" t="s">
        <v>201</v>
      </c>
      <c r="Y240" s="59">
        <v>9.0843294694445298</v>
      </c>
      <c r="Z240" s="59">
        <v>14.357317442229951</v>
      </c>
      <c r="AA240" s="59">
        <v>24.466272670875231</v>
      </c>
      <c r="AB240" s="59">
        <v>5.0870224478132524</v>
      </c>
      <c r="AC240" s="59">
        <v>6.342722833553406</v>
      </c>
      <c r="AD240" s="59">
        <v>8.21611595544735</v>
      </c>
      <c r="AE240" s="59">
        <v>5.5184986502150846</v>
      </c>
      <c r="AF240" s="59">
        <v>6.9341423064310952</v>
      </c>
      <c r="AG240" s="59">
        <v>13.71251027424049</v>
      </c>
      <c r="AH240" s="59">
        <v>11.11456276032543</v>
      </c>
      <c r="AI240" s="59">
        <v>17.278377308147991</v>
      </c>
      <c r="AJ240" s="59">
        <v>18.277665003921999</v>
      </c>
      <c r="AK240" s="59">
        <v>51.352340946619861</v>
      </c>
      <c r="AL240" s="59">
        <v>78.702497106255933</v>
      </c>
      <c r="AM240" s="59">
        <v>15.47974030904712</v>
      </c>
      <c r="AN240" s="59">
        <v>30.195139920547</v>
      </c>
      <c r="AO240" s="59">
        <v>78.521902668410945</v>
      </c>
      <c r="AP240" s="59">
        <v>5.4740267029940419</v>
      </c>
      <c r="AQ240" s="59">
        <v>6.4818628227280053</v>
      </c>
      <c r="AR240" s="59">
        <v>8.5953769852514696</v>
      </c>
      <c r="AS240" s="59">
        <v>6.3176288196334429</v>
      </c>
      <c r="AT240" s="59">
        <v>7.2336303422997696</v>
      </c>
      <c r="AU240" s="59">
        <v>16</v>
      </c>
      <c r="AV240" s="59">
        <v>42</v>
      </c>
      <c r="AW240" s="59">
        <v>4</v>
      </c>
      <c r="AY240" s="59">
        <v>75.692049999999995</v>
      </c>
      <c r="AZ240" s="59">
        <v>96.995609999999999</v>
      </c>
      <c r="BA240" s="59">
        <v>62.800400000000003</v>
      </c>
      <c r="BB240" s="59">
        <v>90.528660000000002</v>
      </c>
      <c r="BC240" s="59">
        <v>92.307180000000002</v>
      </c>
    </row>
    <row r="241" spans="1:69" x14ac:dyDescent="0.45">
      <c r="A241" s="58" t="s">
        <v>1554</v>
      </c>
      <c r="B241" t="s">
        <v>1555</v>
      </c>
      <c r="C241" t="s">
        <v>1556</v>
      </c>
      <c r="D241" t="s">
        <v>1557</v>
      </c>
      <c r="E241" t="s">
        <v>1558</v>
      </c>
      <c r="F241" t="s">
        <v>1559</v>
      </c>
      <c r="G241">
        <v>432</v>
      </c>
      <c r="H241">
        <v>47057</v>
      </c>
      <c r="I241" t="s">
        <v>527</v>
      </c>
      <c r="J241" t="s">
        <v>527</v>
      </c>
      <c r="K241" t="s">
        <v>528</v>
      </c>
      <c r="L241" t="s">
        <v>1560</v>
      </c>
      <c r="M241">
        <v>1</v>
      </c>
      <c r="N241">
        <v>1</v>
      </c>
      <c r="O241">
        <v>1</v>
      </c>
      <c r="Q241">
        <v>1</v>
      </c>
      <c r="R241">
        <v>8</v>
      </c>
      <c r="S241">
        <v>10</v>
      </c>
      <c r="T241" t="s">
        <v>573</v>
      </c>
      <c r="U241">
        <v>200</v>
      </c>
      <c r="V241">
        <v>210</v>
      </c>
      <c r="W241" t="s">
        <v>574</v>
      </c>
      <c r="X241" t="s">
        <v>201</v>
      </c>
      <c r="Y241" s="59">
        <v>9.0843294694445298</v>
      </c>
      <c r="Z241" s="59">
        <v>14.357317442229951</v>
      </c>
      <c r="AA241" s="59">
        <v>24.466272670875231</v>
      </c>
      <c r="AB241" s="59">
        <v>5.0870224478132524</v>
      </c>
      <c r="AC241" s="59">
        <v>6.342722833553406</v>
      </c>
      <c r="AD241" s="59">
        <v>8.21611595544735</v>
      </c>
      <c r="AE241" s="59">
        <v>5.5184986502150846</v>
      </c>
      <c r="AF241" s="59">
        <v>6.9341423064310952</v>
      </c>
      <c r="AG241" s="59">
        <v>13.71251027424049</v>
      </c>
      <c r="AH241" s="59">
        <v>11.11456276032543</v>
      </c>
      <c r="AI241" s="59">
        <v>17.278377308147991</v>
      </c>
      <c r="AJ241" s="59">
        <v>18.277665003921999</v>
      </c>
      <c r="AK241" s="59">
        <v>51.352340946619861</v>
      </c>
      <c r="AL241" s="59">
        <v>78.702497106255933</v>
      </c>
      <c r="AM241" s="59">
        <v>15.47974030904712</v>
      </c>
      <c r="AN241" s="59">
        <v>30.195139920547</v>
      </c>
      <c r="AO241" s="59">
        <v>78.521902668410945</v>
      </c>
      <c r="AP241" s="59">
        <v>5.4740267029940419</v>
      </c>
      <c r="AQ241" s="59">
        <v>6.4818628227280053</v>
      </c>
      <c r="AR241" s="59">
        <v>8.5953769852514696</v>
      </c>
      <c r="AS241" s="59">
        <v>6.3176288196334429</v>
      </c>
      <c r="AT241" s="59">
        <v>7.2336303422997696</v>
      </c>
      <c r="AU241" s="59">
        <v>16</v>
      </c>
      <c r="AV241" s="59">
        <v>42</v>
      </c>
      <c r="AW241" s="59">
        <v>4</v>
      </c>
      <c r="AY241" s="59">
        <v>75.692049999999995</v>
      </c>
      <c r="AZ241" s="59">
        <v>96.995609999999999</v>
      </c>
      <c r="BA241" s="59">
        <v>62.800400000000003</v>
      </c>
      <c r="BB241" s="59">
        <v>90.528660000000002</v>
      </c>
      <c r="BC241" s="59">
        <v>92.307180000000002</v>
      </c>
    </row>
    <row r="242" spans="1:69" x14ac:dyDescent="0.45">
      <c r="A242" s="58" t="s">
        <v>1554</v>
      </c>
      <c r="B242" t="s">
        <v>1555</v>
      </c>
      <c r="C242" t="s">
        <v>1556</v>
      </c>
      <c r="D242" t="s">
        <v>1557</v>
      </c>
      <c r="E242" t="s">
        <v>1558</v>
      </c>
      <c r="F242" t="s">
        <v>1559</v>
      </c>
      <c r="G242">
        <v>432</v>
      </c>
      <c r="H242">
        <v>47057</v>
      </c>
      <c r="I242" t="s">
        <v>527</v>
      </c>
      <c r="J242" t="s">
        <v>527</v>
      </c>
      <c r="K242" t="s">
        <v>528</v>
      </c>
      <c r="L242" t="s">
        <v>1560</v>
      </c>
      <c r="M242">
        <v>1</v>
      </c>
      <c r="N242">
        <v>1</v>
      </c>
      <c r="O242">
        <v>1</v>
      </c>
      <c r="Q242">
        <v>1</v>
      </c>
      <c r="R242">
        <v>8</v>
      </c>
      <c r="S242">
        <v>10</v>
      </c>
      <c r="T242" t="s">
        <v>573</v>
      </c>
      <c r="U242">
        <v>404</v>
      </c>
      <c r="V242">
        <v>413</v>
      </c>
      <c r="W242" t="s">
        <v>574</v>
      </c>
      <c r="X242" t="s">
        <v>201</v>
      </c>
      <c r="Y242" s="59">
        <v>9.0843294694445298</v>
      </c>
      <c r="Z242" s="59">
        <v>14.357317442229951</v>
      </c>
      <c r="AA242" s="59">
        <v>24.466272670875231</v>
      </c>
      <c r="AB242" s="59">
        <v>5.0870224478132524</v>
      </c>
      <c r="AC242" s="59">
        <v>6.342722833553406</v>
      </c>
      <c r="AD242" s="59">
        <v>8.21611595544735</v>
      </c>
      <c r="AE242" s="59">
        <v>5.5184986502150846</v>
      </c>
      <c r="AF242" s="59">
        <v>6.9341423064310952</v>
      </c>
      <c r="AG242" s="59">
        <v>13.71251027424049</v>
      </c>
      <c r="AH242" s="59">
        <v>11.11456276032543</v>
      </c>
      <c r="AI242" s="59">
        <v>17.278377308147991</v>
      </c>
      <c r="AJ242" s="59">
        <v>18.277665003921999</v>
      </c>
      <c r="AK242" s="59">
        <v>51.352340946619861</v>
      </c>
      <c r="AL242" s="59">
        <v>78.702497106255933</v>
      </c>
      <c r="AM242" s="59">
        <v>15.47974030904712</v>
      </c>
      <c r="AN242" s="59">
        <v>30.195139920547</v>
      </c>
      <c r="AO242" s="59">
        <v>78.521902668410945</v>
      </c>
      <c r="AP242" s="59">
        <v>5.4740267029940419</v>
      </c>
      <c r="AQ242" s="59">
        <v>6.4818628227280053</v>
      </c>
      <c r="AR242" s="59">
        <v>8.5953769852514696</v>
      </c>
      <c r="AS242" s="59">
        <v>6.3176288196334429</v>
      </c>
      <c r="AT242" s="59">
        <v>7.2336303422997696</v>
      </c>
      <c r="AU242" s="59">
        <v>16</v>
      </c>
      <c r="AV242" s="59">
        <v>42</v>
      </c>
      <c r="AW242" s="59">
        <v>4</v>
      </c>
      <c r="AY242" s="59">
        <v>75.692049999999995</v>
      </c>
      <c r="AZ242" s="59">
        <v>96.995609999999999</v>
      </c>
      <c r="BA242" s="59">
        <v>62.800400000000003</v>
      </c>
      <c r="BB242" s="59">
        <v>90.528660000000002</v>
      </c>
      <c r="BC242" s="59">
        <v>92.307180000000002</v>
      </c>
    </row>
    <row r="243" spans="1:69" x14ac:dyDescent="0.45">
      <c r="A243" s="58" t="s">
        <v>1561</v>
      </c>
      <c r="B243" t="s">
        <v>1562</v>
      </c>
      <c r="C243" t="s">
        <v>1563</v>
      </c>
      <c r="D243" t="s">
        <v>1564</v>
      </c>
      <c r="E243" t="s">
        <v>1565</v>
      </c>
      <c r="F243" t="s">
        <v>1566</v>
      </c>
      <c r="G243">
        <v>257</v>
      </c>
      <c r="H243">
        <v>28653</v>
      </c>
      <c r="W243" t="s">
        <v>220</v>
      </c>
      <c r="X243" t="s">
        <v>188</v>
      </c>
      <c r="Y243" s="59">
        <v>142.4867939482545</v>
      </c>
      <c r="Z243" s="59">
        <v>25.821672107721799</v>
      </c>
      <c r="AA243" s="59">
        <v>63.190423613576442</v>
      </c>
      <c r="AB243" s="59">
        <v>59.910014910959269</v>
      </c>
      <c r="AC243" s="59">
        <v>121.7124446549677</v>
      </c>
      <c r="AD243" s="59">
        <v>144.73974038062281</v>
      </c>
      <c r="AE243" s="59">
        <v>110.3543009758241</v>
      </c>
      <c r="AF243" s="59">
        <v>124.059578237653</v>
      </c>
      <c r="AG243" s="59">
        <v>113.76689811977489</v>
      </c>
      <c r="AH243" s="59">
        <v>133.68053492035631</v>
      </c>
      <c r="AI243" s="59">
        <v>135.90907621526131</v>
      </c>
      <c r="AJ243" s="59">
        <v>152.3710132386768</v>
      </c>
      <c r="AK243" s="59">
        <v>50.96484261567209</v>
      </c>
      <c r="AL243" s="59">
        <v>69.19425352324015</v>
      </c>
      <c r="AM243" s="59">
        <v>85.437541792587368</v>
      </c>
      <c r="AN243" s="59">
        <v>141.14127219317029</v>
      </c>
      <c r="AO243" s="59">
        <v>100.51254899068149</v>
      </c>
      <c r="AP243" s="59">
        <v>82.785045825394747</v>
      </c>
      <c r="AQ243" s="59">
        <v>95.131814767995721</v>
      </c>
      <c r="AR243" s="59">
        <v>118.79759181605689</v>
      </c>
      <c r="AS243" s="59">
        <v>108.93951047318529</v>
      </c>
      <c r="AT243" s="59">
        <v>109.67328353146161</v>
      </c>
      <c r="AU243" s="59">
        <v>241</v>
      </c>
      <c r="AV243" s="59">
        <v>348</v>
      </c>
      <c r="AW243" s="59">
        <v>133</v>
      </c>
      <c r="AX243" s="59">
        <v>657.68960000000004</v>
      </c>
      <c r="AY243" s="59">
        <v>625.90110000000004</v>
      </c>
      <c r="AZ243" s="59">
        <v>479.7835</v>
      </c>
      <c r="BA243" s="59">
        <v>623.77970000000005</v>
      </c>
      <c r="BB243" s="59">
        <v>630.12159999999994</v>
      </c>
      <c r="BC243" s="59">
        <v>522.22260000000006</v>
      </c>
      <c r="BG243" s="59">
        <v>253.7</v>
      </c>
      <c r="BH243" s="59">
        <v>524.51</v>
      </c>
      <c r="BI243" s="59">
        <v>138.47</v>
      </c>
      <c r="BJ243" s="59">
        <v>201.75</v>
      </c>
      <c r="BK243" s="59">
        <v>186.92869876317471</v>
      </c>
      <c r="BL243" s="59">
        <v>193.06988204423189</v>
      </c>
      <c r="BM243" s="59">
        <v>170</v>
      </c>
      <c r="BN243" s="59">
        <v>262</v>
      </c>
      <c r="BO243" s="59">
        <v>249.5</v>
      </c>
      <c r="BP243" s="59">
        <v>281.5</v>
      </c>
      <c r="BQ243" s="59">
        <v>268.5</v>
      </c>
    </row>
    <row r="244" spans="1:69" x14ac:dyDescent="0.45">
      <c r="A244" s="58" t="s">
        <v>1567</v>
      </c>
      <c r="B244" t="s">
        <v>1568</v>
      </c>
      <c r="C244" t="s">
        <v>1569</v>
      </c>
      <c r="D244" t="s">
        <v>1570</v>
      </c>
      <c r="E244" t="s">
        <v>1571</v>
      </c>
      <c r="F244" t="s">
        <v>1572</v>
      </c>
      <c r="G244">
        <v>502</v>
      </c>
      <c r="H244">
        <v>54344</v>
      </c>
      <c r="W244" t="s">
        <v>220</v>
      </c>
      <c r="X244" t="s">
        <v>181</v>
      </c>
      <c r="Y244" s="59">
        <v>77.111867423261032</v>
      </c>
      <c r="Z244" s="59">
        <v>363.73494663373828</v>
      </c>
      <c r="AA244" s="59">
        <v>139.9078398897633</v>
      </c>
      <c r="AB244" s="59">
        <v>47.482184546698832</v>
      </c>
      <c r="AC244" s="59">
        <v>90.022854835454609</v>
      </c>
      <c r="AD244" s="59">
        <v>108.6796046227695</v>
      </c>
      <c r="AE244" s="59">
        <v>60.525055712758622</v>
      </c>
      <c r="AF244" s="59">
        <v>84.466648739579725</v>
      </c>
      <c r="AG244" s="59">
        <v>151.75457509892891</v>
      </c>
      <c r="AH244" s="59">
        <v>208.23009401789921</v>
      </c>
      <c r="AI244" s="59">
        <v>161.38029413736311</v>
      </c>
      <c r="AJ244" s="59">
        <v>166.29962278365051</v>
      </c>
      <c r="AK244" s="59">
        <v>47.01702949590868</v>
      </c>
      <c r="AL244" s="59">
        <v>28.247610355621479</v>
      </c>
      <c r="AM244" s="59">
        <v>48.129809554990381</v>
      </c>
      <c r="AN244" s="59">
        <v>72.774956405248176</v>
      </c>
      <c r="AO244" s="59">
        <v>42.662343600825032</v>
      </c>
      <c r="AP244" s="59">
        <v>58.881958356509656</v>
      </c>
      <c r="AQ244" s="59">
        <v>107.2303423299317</v>
      </c>
      <c r="AR244" s="59">
        <v>67.129532659377205</v>
      </c>
      <c r="AS244" s="59">
        <v>81.623592291373811</v>
      </c>
      <c r="AT244" s="59">
        <v>54.650971492633687</v>
      </c>
      <c r="AU244" s="59">
        <v>1637</v>
      </c>
      <c r="AV244" s="59">
        <v>361</v>
      </c>
      <c r="AW244" s="59">
        <v>479</v>
      </c>
      <c r="BD244" s="59">
        <v>25.8982947237632</v>
      </c>
      <c r="BE244" s="59">
        <v>24.590834070694171</v>
      </c>
      <c r="BF244" s="59">
        <v>28.883833864804782</v>
      </c>
    </row>
    <row r="245" spans="1:69" x14ac:dyDescent="0.45">
      <c r="A245" s="58" t="s">
        <v>1573</v>
      </c>
      <c r="B245" t="s">
        <v>1574</v>
      </c>
      <c r="C245" t="s">
        <v>1575</v>
      </c>
      <c r="D245" t="s">
        <v>1576</v>
      </c>
      <c r="E245" t="s">
        <v>1577</v>
      </c>
      <c r="F245" t="s">
        <v>1578</v>
      </c>
      <c r="G245">
        <v>951</v>
      </c>
      <c r="H245">
        <v>108192</v>
      </c>
      <c r="W245" t="s">
        <v>251</v>
      </c>
      <c r="X245" t="s">
        <v>188</v>
      </c>
      <c r="Y245" s="59">
        <v>1719.4514437355031</v>
      </c>
      <c r="Z245" s="59">
        <v>3107.2135460494269</v>
      </c>
      <c r="AA245" s="59">
        <v>2137.3021932298848</v>
      </c>
      <c r="AB245" s="59">
        <v>827.87026806229517</v>
      </c>
      <c r="AC245" s="59">
        <v>1024.9724282156801</v>
      </c>
      <c r="AD245" s="59">
        <v>1039.690209210662</v>
      </c>
      <c r="AE245" s="59">
        <v>1113.823856031591</v>
      </c>
      <c r="AF245" s="59">
        <v>1043.617739065106</v>
      </c>
      <c r="AG245" s="59">
        <v>1298.4432099256221</v>
      </c>
      <c r="AH245" s="59">
        <v>969.74353273986844</v>
      </c>
      <c r="AI245" s="59">
        <v>749.44973215023708</v>
      </c>
      <c r="AJ245" s="59">
        <v>649.63343645182385</v>
      </c>
      <c r="AK245" s="59">
        <v>508.2069788859996</v>
      </c>
      <c r="AL245" s="59">
        <v>501.79700727086879</v>
      </c>
      <c r="AM245" s="59">
        <v>962.01545371757936</v>
      </c>
      <c r="AN245" s="59">
        <v>1910.8188232500729</v>
      </c>
      <c r="AO245" s="59">
        <v>1132.3551932290729</v>
      </c>
      <c r="AP245" s="59">
        <v>1387.328436529177</v>
      </c>
      <c r="AQ245" s="59">
        <v>1188.395158583033</v>
      </c>
      <c r="AR245" s="59">
        <v>755.90339093019134</v>
      </c>
      <c r="AS245" s="59">
        <v>1052.2645077333</v>
      </c>
      <c r="AT245" s="59">
        <v>1406.549526293953</v>
      </c>
      <c r="AU245" s="59">
        <v>8921</v>
      </c>
      <c r="AV245" s="59">
        <v>1751</v>
      </c>
      <c r="AW245" s="59">
        <v>4542</v>
      </c>
      <c r="AX245" s="59">
        <v>4755.335</v>
      </c>
      <c r="AY245" s="59">
        <v>4811.4489999999996</v>
      </c>
      <c r="AZ245" s="59">
        <v>4229.1019999999999</v>
      </c>
      <c r="BA245" s="59">
        <v>4670.8549999999996</v>
      </c>
      <c r="BB245" s="59">
        <v>4804.7219999999998</v>
      </c>
      <c r="BC245" s="59">
        <v>4396.0249999999996</v>
      </c>
      <c r="BD245" s="59">
        <v>490.80451539874849</v>
      </c>
      <c r="BE245" s="59">
        <v>400.81912389252352</v>
      </c>
      <c r="BF245" s="59">
        <v>436.76184351772378</v>
      </c>
      <c r="BG245" s="59">
        <v>951.9</v>
      </c>
      <c r="BH245" s="59">
        <v>975.55</v>
      </c>
      <c r="BI245" s="59">
        <v>489.64</v>
      </c>
      <c r="BJ245" s="59">
        <v>459.11</v>
      </c>
      <c r="BK245" s="59">
        <v>493.60745350600268</v>
      </c>
      <c r="BL245" s="59">
        <v>432.48061759476752</v>
      </c>
      <c r="BM245" s="59">
        <v>474.5</v>
      </c>
      <c r="BN245" s="59">
        <v>654.5</v>
      </c>
      <c r="BO245" s="59">
        <v>943.5</v>
      </c>
      <c r="BP245" s="59">
        <v>1179</v>
      </c>
      <c r="BQ245" s="59">
        <v>1501.5</v>
      </c>
    </row>
    <row r="246" spans="1:69" x14ac:dyDescent="0.45">
      <c r="A246" s="58" t="s">
        <v>1579</v>
      </c>
      <c r="B246" t="s">
        <v>1580</v>
      </c>
      <c r="C246" t="s">
        <v>1581</v>
      </c>
      <c r="D246" t="s">
        <v>1582</v>
      </c>
      <c r="E246" t="s">
        <v>1583</v>
      </c>
      <c r="F246" t="s">
        <v>1584</v>
      </c>
      <c r="G246">
        <v>349</v>
      </c>
      <c r="H246">
        <v>37468</v>
      </c>
      <c r="W246" t="s">
        <v>251</v>
      </c>
      <c r="X246" t="s">
        <v>188</v>
      </c>
      <c r="AU246" s="59">
        <v>1</v>
      </c>
      <c r="AV246" s="59">
        <v>1</v>
      </c>
      <c r="AW246" s="59">
        <v>0</v>
      </c>
      <c r="BD246" s="59">
        <v>160.71942395129491</v>
      </c>
      <c r="BE246" s="59">
        <v>129.45921385547649</v>
      </c>
      <c r="BF246" s="59">
        <v>150.70085916029271</v>
      </c>
    </row>
    <row r="247" spans="1:69" x14ac:dyDescent="0.45">
      <c r="A247" s="58" t="s">
        <v>1585</v>
      </c>
      <c r="B247" t="s">
        <v>1586</v>
      </c>
      <c r="C247" t="s">
        <v>1587</v>
      </c>
      <c r="D247" t="s">
        <v>1588</v>
      </c>
      <c r="E247" t="s">
        <v>1589</v>
      </c>
      <c r="F247" t="s">
        <v>1590</v>
      </c>
      <c r="G247">
        <v>654</v>
      </c>
      <c r="H247">
        <v>71382</v>
      </c>
      <c r="W247" t="s">
        <v>251</v>
      </c>
      <c r="X247" t="s">
        <v>188</v>
      </c>
      <c r="Y247" s="59">
        <v>0.94217185873502585</v>
      </c>
      <c r="Z247" s="59">
        <v>2.9693146635388148</v>
      </c>
      <c r="AA247" s="59">
        <v>2.96447839051894</v>
      </c>
      <c r="AB247" s="59">
        <v>0.66733015757013503</v>
      </c>
      <c r="AC247" s="59">
        <v>1.569044174298174</v>
      </c>
      <c r="AD247" s="59">
        <v>14.968977341047539</v>
      </c>
      <c r="AE247" s="59">
        <v>1.3142597112025309</v>
      </c>
      <c r="AF247" s="59">
        <v>0.2574620866554691</v>
      </c>
      <c r="AG247" s="59">
        <v>17.595447790352889</v>
      </c>
      <c r="AH247" s="59">
        <v>41.18842136269982</v>
      </c>
      <c r="AI247" s="59">
        <v>16.440333112881721</v>
      </c>
      <c r="AJ247" s="59">
        <v>0.33628413251424888</v>
      </c>
      <c r="AK247" s="59">
        <v>2.5828289378229158E-3</v>
      </c>
      <c r="AL247" s="59">
        <v>0.1785167678128759</v>
      </c>
      <c r="AM247" s="59">
        <v>0.95827169780797394</v>
      </c>
      <c r="AN247" s="59">
        <v>0.36053343127740323</v>
      </c>
      <c r="AO247" s="59">
        <v>0.58849539899260761</v>
      </c>
      <c r="AP247" s="59">
        <v>0.61354627706014631</v>
      </c>
      <c r="AQ247" s="59">
        <v>0.38820907738593352</v>
      </c>
      <c r="AR247" s="59">
        <v>0.11689236589722519</v>
      </c>
      <c r="AS247" s="59">
        <v>1.9568279881711239</v>
      </c>
      <c r="AT247" s="59">
        <v>0.72458784066594462</v>
      </c>
      <c r="AU247" s="59">
        <v>20</v>
      </c>
      <c r="AV247" s="59">
        <v>13</v>
      </c>
      <c r="AW247" s="59">
        <v>0</v>
      </c>
      <c r="BD247" s="59">
        <v>288.27856434609629</v>
      </c>
      <c r="BE247" s="59">
        <v>286.23768812454722</v>
      </c>
      <c r="BF247" s="59">
        <v>317.35266634670938</v>
      </c>
      <c r="BG247" s="59">
        <v>876.8</v>
      </c>
      <c r="BH247" s="59">
        <v>865.34</v>
      </c>
      <c r="BI247" s="59">
        <v>243.76</v>
      </c>
      <c r="BJ247" s="59">
        <v>329.04</v>
      </c>
      <c r="BK247" s="59">
        <v>373.94467151165691</v>
      </c>
      <c r="BL247" s="59">
        <v>332.0842789317669</v>
      </c>
      <c r="BM247" s="59">
        <v>286.5</v>
      </c>
    </row>
    <row r="248" spans="1:69" x14ac:dyDescent="0.45">
      <c r="A248" s="58" t="s">
        <v>1591</v>
      </c>
      <c r="B248" t="s">
        <v>1592</v>
      </c>
      <c r="C248" t="s">
        <v>1593</v>
      </c>
      <c r="D248" t="s">
        <v>1594</v>
      </c>
      <c r="E248" t="s">
        <v>1595</v>
      </c>
      <c r="F248" t="s">
        <v>1596</v>
      </c>
      <c r="G248">
        <v>286</v>
      </c>
      <c r="H248">
        <v>32849</v>
      </c>
      <c r="X248" t="s">
        <v>188</v>
      </c>
      <c r="AU248" s="59">
        <v>0</v>
      </c>
      <c r="AV248" s="59">
        <v>1</v>
      </c>
      <c r="AW248" s="59">
        <v>0</v>
      </c>
      <c r="BD248" s="59">
        <v>136.46587109897661</v>
      </c>
      <c r="BE248" s="59">
        <v>131.4286787707332</v>
      </c>
      <c r="BF248" s="59">
        <v>146.9953873124486</v>
      </c>
    </row>
    <row r="249" spans="1:69" x14ac:dyDescent="0.45">
      <c r="A249" s="58" t="s">
        <v>1597</v>
      </c>
      <c r="B249" t="s">
        <v>1598</v>
      </c>
      <c r="C249" t="s">
        <v>1599</v>
      </c>
      <c r="D249" t="s">
        <v>1600</v>
      </c>
      <c r="E249" t="s">
        <v>1601</v>
      </c>
      <c r="F249" t="s">
        <v>1602</v>
      </c>
      <c r="G249">
        <v>795</v>
      </c>
      <c r="H249">
        <v>87378</v>
      </c>
      <c r="W249" t="s">
        <v>251</v>
      </c>
      <c r="X249" t="s">
        <v>188</v>
      </c>
      <c r="Y249" s="59">
        <v>5023.4410848356138</v>
      </c>
      <c r="Z249" s="59">
        <v>7698.9534230779191</v>
      </c>
      <c r="AA249" s="59">
        <v>6066.0062185781026</v>
      </c>
      <c r="AB249" s="59">
        <v>2817.7538868508559</v>
      </c>
      <c r="AC249" s="59">
        <v>3989.062228058403</v>
      </c>
      <c r="AD249" s="59">
        <v>4413.2675376671205</v>
      </c>
      <c r="AE249" s="59">
        <v>4669.5963070156922</v>
      </c>
      <c r="AF249" s="59">
        <v>4723.6721519640632</v>
      </c>
      <c r="AG249" s="59">
        <v>6350.26684597851</v>
      </c>
      <c r="AH249" s="59">
        <v>5644.7172711625763</v>
      </c>
      <c r="AI249" s="59">
        <v>5763.6149942550364</v>
      </c>
      <c r="AJ249" s="59">
        <v>5152.026849092239</v>
      </c>
      <c r="AK249" s="59">
        <v>1716.26157346223</v>
      </c>
      <c r="AL249" s="59">
        <v>1900.945772284392</v>
      </c>
      <c r="AM249" s="59">
        <v>3251.4508209714568</v>
      </c>
      <c r="AN249" s="59">
        <v>4814.7520644390324</v>
      </c>
      <c r="AO249" s="59">
        <v>4213.6419148836549</v>
      </c>
      <c r="AP249" s="59">
        <v>4320.1987530243096</v>
      </c>
      <c r="AQ249" s="59">
        <v>4744.459018159836</v>
      </c>
      <c r="AR249" s="59">
        <v>3868.21129785639</v>
      </c>
      <c r="AS249" s="59">
        <v>4229.5961842151482</v>
      </c>
      <c r="AT249" s="59">
        <v>5931.539344066764</v>
      </c>
      <c r="AU249" s="59">
        <v>8573</v>
      </c>
      <c r="AV249" s="59">
        <v>2097</v>
      </c>
      <c r="AW249" s="59">
        <v>5073</v>
      </c>
      <c r="AX249" s="59">
        <v>17947.63</v>
      </c>
      <c r="AY249" s="59">
        <v>17498.330000000002</v>
      </c>
      <c r="AZ249" s="59">
        <v>15828.83</v>
      </c>
      <c r="BA249" s="59">
        <v>18796.990000000002</v>
      </c>
      <c r="BB249" s="59">
        <v>18829.849999999999</v>
      </c>
      <c r="BC249" s="59">
        <v>16285.31</v>
      </c>
      <c r="BD249" s="59">
        <v>590.40838824462298</v>
      </c>
      <c r="BE249" s="59">
        <v>482.92502708462217</v>
      </c>
      <c r="BF249" s="59">
        <v>588.99389943803851</v>
      </c>
      <c r="BG249" s="59">
        <v>639.33000000000004</v>
      </c>
      <c r="BH249" s="59">
        <v>497.98</v>
      </c>
      <c r="BI249" s="59">
        <v>424.54</v>
      </c>
      <c r="BJ249" s="59">
        <v>448.39</v>
      </c>
      <c r="BK249" s="59">
        <v>366.46752356112989</v>
      </c>
      <c r="BL249" s="59">
        <v>378.4210506223825</v>
      </c>
      <c r="BM249" s="59">
        <v>436.5</v>
      </c>
      <c r="BN249" s="59">
        <v>713</v>
      </c>
      <c r="BO249" s="59">
        <v>1168</v>
      </c>
      <c r="BP249" s="59">
        <v>1579</v>
      </c>
      <c r="BQ249" s="59">
        <v>2158</v>
      </c>
    </row>
    <row r="250" spans="1:69" x14ac:dyDescent="0.45">
      <c r="A250" s="58" t="s">
        <v>1603</v>
      </c>
      <c r="B250" t="s">
        <v>1604</v>
      </c>
      <c r="C250" t="s">
        <v>1605</v>
      </c>
      <c r="D250" t="s">
        <v>1606</v>
      </c>
      <c r="E250" t="s">
        <v>1607</v>
      </c>
      <c r="F250" t="s">
        <v>1608</v>
      </c>
      <c r="G250">
        <v>203</v>
      </c>
      <c r="H250">
        <v>22799</v>
      </c>
      <c r="W250" t="s">
        <v>251</v>
      </c>
      <c r="X250" t="s">
        <v>188</v>
      </c>
      <c r="AU250" s="59">
        <v>17</v>
      </c>
      <c r="AV250" s="59">
        <v>24</v>
      </c>
      <c r="AW250" s="59">
        <v>3</v>
      </c>
    </row>
    <row r="251" spans="1:69" x14ac:dyDescent="0.45">
      <c r="A251" s="58" t="s">
        <v>1609</v>
      </c>
      <c r="B251" t="s">
        <v>1610</v>
      </c>
      <c r="C251" t="s">
        <v>1611</v>
      </c>
      <c r="D251" t="s">
        <v>1612</v>
      </c>
      <c r="E251" t="s">
        <v>1613</v>
      </c>
      <c r="F251" t="s">
        <v>1614</v>
      </c>
      <c r="G251">
        <v>513</v>
      </c>
      <c r="H251">
        <v>57656</v>
      </c>
      <c r="X251" t="s">
        <v>188</v>
      </c>
      <c r="Y251" s="59">
        <v>132.309206581778</v>
      </c>
      <c r="Z251" s="59">
        <v>224.50724278853241</v>
      </c>
      <c r="AA251" s="59">
        <v>143.5551986301661</v>
      </c>
      <c r="AB251" s="59">
        <v>76.395437936099967</v>
      </c>
      <c r="AC251" s="59">
        <v>119.2247943396971</v>
      </c>
      <c r="AD251" s="59">
        <v>134.75404655151101</v>
      </c>
      <c r="AE251" s="59">
        <v>153.8900779207024</v>
      </c>
      <c r="AF251" s="59">
        <v>132.8868972727096</v>
      </c>
      <c r="AG251" s="59">
        <v>222.47440463884439</v>
      </c>
      <c r="AH251" s="59">
        <v>164.41750703083221</v>
      </c>
      <c r="AI251" s="59">
        <v>151.23363289238679</v>
      </c>
      <c r="AJ251" s="59">
        <v>141.57049998414209</v>
      </c>
      <c r="AK251" s="59">
        <v>61.860533934391583</v>
      </c>
      <c r="AL251" s="59">
        <v>58.160828650488561</v>
      </c>
      <c r="AM251" s="59">
        <v>121.74211567977891</v>
      </c>
      <c r="AN251" s="59">
        <v>133.07526129909769</v>
      </c>
      <c r="AO251" s="59">
        <v>142.05935377112709</v>
      </c>
      <c r="AP251" s="59">
        <v>140.56818660101001</v>
      </c>
      <c r="AQ251" s="59">
        <v>97.301139085135929</v>
      </c>
      <c r="AR251" s="59">
        <v>95.961939712206132</v>
      </c>
      <c r="AS251" s="59">
        <v>80.653480072516615</v>
      </c>
      <c r="AT251" s="59">
        <v>131.2489147640469</v>
      </c>
      <c r="AU251" s="59">
        <v>1018</v>
      </c>
      <c r="AV251" s="59">
        <v>345</v>
      </c>
      <c r="AW251" s="59">
        <v>612</v>
      </c>
      <c r="AX251" s="59">
        <v>370.39839999999998</v>
      </c>
      <c r="AY251" s="59">
        <v>411.7491</v>
      </c>
      <c r="AZ251" s="59">
        <v>475.61219999999997</v>
      </c>
      <c r="BA251" s="59">
        <v>405.89330000000001</v>
      </c>
      <c r="BB251" s="59">
        <v>438.25740000000002</v>
      </c>
      <c r="BC251" s="59">
        <v>460.22230000000002</v>
      </c>
      <c r="BD251" s="59">
        <v>162.60150981314089</v>
      </c>
      <c r="BE251" s="59">
        <v>134.40088950054289</v>
      </c>
      <c r="BF251" s="59">
        <v>168.11371745617109</v>
      </c>
      <c r="BG251" s="59">
        <v>109.19</v>
      </c>
      <c r="BH251" s="59">
        <v>47.35</v>
      </c>
      <c r="BI251" s="59">
        <v>85.71</v>
      </c>
      <c r="BJ251" s="59">
        <v>34.340000000000003</v>
      </c>
      <c r="BK251" s="59">
        <v>134.56430757870231</v>
      </c>
      <c r="BL251" s="59">
        <v>92.657216118479155</v>
      </c>
      <c r="BM251" s="59">
        <v>60</v>
      </c>
      <c r="BN251" s="59">
        <v>67.5</v>
      </c>
      <c r="BO251" s="59">
        <v>86.5</v>
      </c>
      <c r="BP251" s="59">
        <v>91</v>
      </c>
      <c r="BQ251" s="59">
        <v>100</v>
      </c>
    </row>
    <row r="252" spans="1:69" x14ac:dyDescent="0.45">
      <c r="A252" s="58" t="s">
        <v>1615</v>
      </c>
      <c r="B252" t="s">
        <v>1616</v>
      </c>
      <c r="C252" t="s">
        <v>1617</v>
      </c>
      <c r="D252" t="s">
        <v>1618</v>
      </c>
      <c r="E252" t="s">
        <v>1619</v>
      </c>
      <c r="F252" t="s">
        <v>1620</v>
      </c>
      <c r="G252">
        <v>309</v>
      </c>
      <c r="H252">
        <v>35727</v>
      </c>
      <c r="W252" t="s">
        <v>251</v>
      </c>
      <c r="X252" t="s">
        <v>188</v>
      </c>
      <c r="Y252" s="59">
        <v>2687.2030072276939</v>
      </c>
      <c r="Z252" s="59">
        <v>370.09625135658439</v>
      </c>
      <c r="AA252" s="59">
        <v>360.9501382773629</v>
      </c>
      <c r="AB252" s="59">
        <v>492.22828228710728</v>
      </c>
      <c r="AC252" s="59">
        <v>711.39620561157358</v>
      </c>
      <c r="AD252" s="59">
        <v>827.21336561478881</v>
      </c>
      <c r="AE252" s="59">
        <v>917.04882536829348</v>
      </c>
      <c r="AF252" s="59">
        <v>808.01459750001766</v>
      </c>
      <c r="AG252" s="59">
        <v>893.06720531783253</v>
      </c>
      <c r="AH252" s="59">
        <v>700.97363568988021</v>
      </c>
      <c r="AI252" s="59">
        <v>589.41432387925431</v>
      </c>
      <c r="AJ252" s="59">
        <v>500.54264433617999</v>
      </c>
      <c r="AK252" s="59">
        <v>299.3580764788685</v>
      </c>
      <c r="AL252" s="59">
        <v>279.46038001483231</v>
      </c>
      <c r="AM252" s="59">
        <v>1404.443234779824</v>
      </c>
      <c r="AN252" s="59">
        <v>1451.964451148722</v>
      </c>
      <c r="AO252" s="59">
        <v>2353.483111511277</v>
      </c>
      <c r="AP252" s="59">
        <v>1652.7055701550289</v>
      </c>
      <c r="AQ252" s="59">
        <v>983.61782559789117</v>
      </c>
      <c r="AR252" s="59">
        <v>835.49312852306298</v>
      </c>
      <c r="AS252" s="59">
        <v>1110.631290499929</v>
      </c>
      <c r="AT252" s="59">
        <v>1262.1626459831509</v>
      </c>
      <c r="AU252" s="59">
        <v>318</v>
      </c>
      <c r="AV252" s="59">
        <v>1711</v>
      </c>
      <c r="AW252" s="59">
        <v>10586</v>
      </c>
      <c r="AX252" s="59">
        <v>3767.9</v>
      </c>
      <c r="AY252" s="59">
        <v>3467.567</v>
      </c>
      <c r="AZ252" s="59">
        <v>2174.7060000000001</v>
      </c>
      <c r="BA252" s="59">
        <v>4320.2529999999997</v>
      </c>
      <c r="BB252" s="59">
        <v>4354.2030000000004</v>
      </c>
      <c r="BC252" s="59">
        <v>2046.4870000000001</v>
      </c>
      <c r="BD252" s="59">
        <v>1.149707715170688</v>
      </c>
      <c r="BE252" s="59">
        <v>0.52530224766018085</v>
      </c>
      <c r="BF252" s="59">
        <v>0</v>
      </c>
      <c r="BG252" s="59">
        <v>998.58</v>
      </c>
      <c r="BH252" s="59">
        <v>461.25</v>
      </c>
      <c r="BI252" s="59">
        <v>508.73</v>
      </c>
      <c r="BJ252" s="59">
        <v>285.38</v>
      </c>
      <c r="BK252" s="59">
        <v>314.11531014204928</v>
      </c>
      <c r="BL252" s="59">
        <v>231.68589936092229</v>
      </c>
      <c r="BM252" s="59">
        <v>397</v>
      </c>
      <c r="BN252" s="59">
        <v>619.5</v>
      </c>
      <c r="BO252" s="59">
        <v>849.5</v>
      </c>
      <c r="BP252" s="59">
        <v>977.5</v>
      </c>
      <c r="BQ252" s="59">
        <v>1264</v>
      </c>
    </row>
    <row r="253" spans="1:69" x14ac:dyDescent="0.45">
      <c r="A253" s="58" t="s">
        <v>1621</v>
      </c>
      <c r="B253" t="s">
        <v>1622</v>
      </c>
      <c r="C253" t="s">
        <v>1623</v>
      </c>
      <c r="D253" t="s">
        <v>1624</v>
      </c>
      <c r="E253" t="s">
        <v>1625</v>
      </c>
      <c r="F253" t="s">
        <v>1626</v>
      </c>
      <c r="G253">
        <v>362</v>
      </c>
      <c r="H253">
        <v>38881</v>
      </c>
      <c r="W253" t="s">
        <v>251</v>
      </c>
      <c r="X253" t="s">
        <v>188</v>
      </c>
      <c r="Y253" s="59">
        <v>304.92611970119941</v>
      </c>
      <c r="Z253" s="59">
        <v>247.74821941811271</v>
      </c>
      <c r="AA253" s="59">
        <v>270.73832092251729</v>
      </c>
      <c r="AB253" s="59">
        <v>212.42694225796151</v>
      </c>
      <c r="AC253" s="59">
        <v>220.9845894875416</v>
      </c>
      <c r="AD253" s="59">
        <v>237.73616967283769</v>
      </c>
      <c r="AE253" s="59">
        <v>250.47923188171981</v>
      </c>
      <c r="AF253" s="59">
        <v>270.83177752678063</v>
      </c>
      <c r="AG253" s="59">
        <v>210.1220358205438</v>
      </c>
      <c r="AH253" s="59">
        <v>226.24684226871861</v>
      </c>
      <c r="AI253" s="59">
        <v>214.51472816143499</v>
      </c>
      <c r="AJ253" s="59">
        <v>173.1749506215225</v>
      </c>
      <c r="AK253" s="59">
        <v>68.471540940249668</v>
      </c>
      <c r="AL253" s="59">
        <v>49.259198485510339</v>
      </c>
      <c r="AM253" s="59">
        <v>327.52864026969911</v>
      </c>
      <c r="AN253" s="59">
        <v>402.91166168963571</v>
      </c>
      <c r="AO253" s="59">
        <v>331.63783963313392</v>
      </c>
      <c r="AP253" s="59">
        <v>276.03317709627629</v>
      </c>
      <c r="AQ253" s="59">
        <v>257.75710994802063</v>
      </c>
      <c r="AR253" s="59">
        <v>243.90044608850869</v>
      </c>
      <c r="AS253" s="59">
        <v>247.26467196540281</v>
      </c>
      <c r="AT253" s="59">
        <v>259.87829092923738</v>
      </c>
      <c r="AU253" s="59">
        <v>770</v>
      </c>
      <c r="AV253" s="59">
        <v>444</v>
      </c>
      <c r="AW253" s="59">
        <v>516</v>
      </c>
      <c r="AX253" s="59">
        <v>1239.8430000000001</v>
      </c>
      <c r="AY253" s="59">
        <v>1262.181</v>
      </c>
      <c r="AZ253" s="59">
        <v>1332.1990000000001</v>
      </c>
      <c r="BA253" s="59">
        <v>1241.779</v>
      </c>
      <c r="BB253" s="59">
        <v>1228.019</v>
      </c>
      <c r="BC253" s="59">
        <v>1234.5219999999999</v>
      </c>
      <c r="BD253" s="59">
        <v>201.7078498457328</v>
      </c>
      <c r="BE253" s="59">
        <v>198.90316962503741</v>
      </c>
      <c r="BF253" s="59">
        <v>222.91532344126651</v>
      </c>
      <c r="BG253" s="59">
        <v>858.53</v>
      </c>
      <c r="BH253" s="59">
        <v>340.83</v>
      </c>
      <c r="BI253" s="59">
        <v>358.43</v>
      </c>
      <c r="BJ253" s="59">
        <v>322.42</v>
      </c>
      <c r="BK253" s="59">
        <v>284.19859982968012</v>
      </c>
      <c r="BL253" s="59">
        <v>293.46826161507653</v>
      </c>
      <c r="BM253" s="59">
        <v>340</v>
      </c>
      <c r="BN253" s="59">
        <v>446.5</v>
      </c>
      <c r="BO253" s="59">
        <v>557</v>
      </c>
      <c r="BP253" s="59">
        <v>522</v>
      </c>
      <c r="BQ253" s="59">
        <v>581</v>
      </c>
    </row>
    <row r="254" spans="1:69" x14ac:dyDescent="0.45">
      <c r="A254" s="58" t="s">
        <v>1627</v>
      </c>
      <c r="B254" t="s">
        <v>1628</v>
      </c>
      <c r="C254" t="s">
        <v>1629</v>
      </c>
      <c r="D254" t="s">
        <v>1630</v>
      </c>
      <c r="E254" t="s">
        <v>1631</v>
      </c>
      <c r="F254" t="s">
        <v>1632</v>
      </c>
      <c r="G254">
        <v>1122</v>
      </c>
      <c r="H254">
        <v>128848</v>
      </c>
      <c r="X254" t="s">
        <v>188</v>
      </c>
      <c r="Y254" s="59">
        <v>1.052932837106171</v>
      </c>
      <c r="Z254" s="59">
        <v>0.81870300033087773</v>
      </c>
      <c r="AA254" s="59">
        <v>0.57731249386419714</v>
      </c>
      <c r="AB254" s="59">
        <v>0.9950437592257888</v>
      </c>
      <c r="AC254" s="59">
        <v>0.57667806530117238</v>
      </c>
      <c r="AD254" s="59">
        <v>1.2513856882052281</v>
      </c>
      <c r="AE254" s="59">
        <v>1.107888186180273</v>
      </c>
      <c r="AF254" s="59">
        <v>1.3862041011293771</v>
      </c>
      <c r="AG254" s="59">
        <v>1.9638905384207419</v>
      </c>
      <c r="AH254" s="59">
        <v>1.8300534021824371</v>
      </c>
      <c r="AI254" s="59">
        <v>1.634898421948185</v>
      </c>
      <c r="AJ254" s="59">
        <v>1.4289603271689031</v>
      </c>
      <c r="AK254" s="59">
        <v>0.1046864696883668</v>
      </c>
      <c r="AL254" s="59">
        <v>0.48114609351462961</v>
      </c>
      <c r="AM254" s="59">
        <v>0.1310186383279705</v>
      </c>
      <c r="AN254" s="59">
        <v>1.2186690656089201</v>
      </c>
      <c r="AO254" s="59">
        <v>0.75734775916670649</v>
      </c>
      <c r="AP254" s="59">
        <v>0.76647454661195247</v>
      </c>
      <c r="AQ254" s="59">
        <v>0.59852179666440275</v>
      </c>
      <c r="AR254" s="59">
        <v>1.312533471872694</v>
      </c>
      <c r="AS254" s="59">
        <v>0.6562685985168536</v>
      </c>
      <c r="AT254" s="59">
        <v>1.5572244506769479</v>
      </c>
      <c r="AU254" s="59">
        <v>118</v>
      </c>
      <c r="AV254" s="59">
        <v>41</v>
      </c>
      <c r="AW254" s="59">
        <v>88</v>
      </c>
      <c r="BD254" s="59">
        <v>13.291249775225261</v>
      </c>
      <c r="BE254" s="59">
        <v>11.919496577451969</v>
      </c>
      <c r="BF254" s="59">
        <v>17.44601970433483</v>
      </c>
    </row>
    <row r="255" spans="1:69" x14ac:dyDescent="0.45">
      <c r="A255" s="58" t="s">
        <v>1633</v>
      </c>
      <c r="B255" t="s">
        <v>1634</v>
      </c>
      <c r="C255" t="s">
        <v>1635</v>
      </c>
      <c r="D255" t="s">
        <v>1636</v>
      </c>
      <c r="E255" t="s">
        <v>1637</v>
      </c>
      <c r="F255" t="s">
        <v>1638</v>
      </c>
      <c r="G255">
        <v>270</v>
      </c>
      <c r="H255">
        <v>30400</v>
      </c>
      <c r="X255" t="s">
        <v>188</v>
      </c>
      <c r="AU255" s="59">
        <v>895</v>
      </c>
      <c r="AV255" s="59">
        <v>120</v>
      </c>
      <c r="AW255" s="59">
        <v>235</v>
      </c>
      <c r="AX255" s="59">
        <v>56.011330000000001</v>
      </c>
      <c r="AY255" s="59">
        <v>53.342140000000001</v>
      </c>
      <c r="AZ255" s="59">
        <v>40.468110000000003</v>
      </c>
      <c r="BA255" s="59">
        <v>59.181469999999997</v>
      </c>
      <c r="BB255" s="59">
        <v>55.50047</v>
      </c>
      <c r="BC255" s="59">
        <v>45.435420000000001</v>
      </c>
      <c r="BD255" s="59">
        <v>50.036321630141991</v>
      </c>
      <c r="BE255" s="59">
        <v>57.33995155829566</v>
      </c>
      <c r="BF255" s="59">
        <v>90.884187528171651</v>
      </c>
    </row>
    <row r="256" spans="1:69" x14ac:dyDescent="0.45">
      <c r="A256" s="58" t="s">
        <v>1639</v>
      </c>
      <c r="B256" t="s">
        <v>1640</v>
      </c>
      <c r="C256" t="s">
        <v>1641</v>
      </c>
      <c r="D256" t="s">
        <v>1642</v>
      </c>
      <c r="E256" t="s">
        <v>1643</v>
      </c>
      <c r="F256" t="s">
        <v>1644</v>
      </c>
      <c r="G256">
        <v>440</v>
      </c>
      <c r="H256">
        <v>47207</v>
      </c>
      <c r="X256" t="s">
        <v>188</v>
      </c>
      <c r="Y256" s="59">
        <v>135.1791143021525</v>
      </c>
      <c r="Z256" s="59">
        <v>1555.883263205418</v>
      </c>
      <c r="AA256" s="59">
        <v>126.73532766902601</v>
      </c>
      <c r="AB256" s="59">
        <v>94.98877709827066</v>
      </c>
      <c r="AC256" s="59">
        <v>127.0350962862173</v>
      </c>
      <c r="AD256" s="59">
        <v>151.29692530369829</v>
      </c>
      <c r="AE256" s="59">
        <v>92.691645634696755</v>
      </c>
      <c r="AF256" s="59">
        <v>122.0639223838082</v>
      </c>
      <c r="AG256" s="59">
        <v>103.9464347798073</v>
      </c>
      <c r="AH256" s="59">
        <v>116.19755335539629</v>
      </c>
      <c r="AI256" s="59">
        <v>118.1971072384835</v>
      </c>
      <c r="AJ256" s="59">
        <v>135.20904308298049</v>
      </c>
      <c r="AK256" s="59">
        <v>201.80145010176349</v>
      </c>
      <c r="AL256" s="59">
        <v>217.93447437422509</v>
      </c>
      <c r="AM256" s="59">
        <v>290.10188366758018</v>
      </c>
      <c r="AN256" s="59">
        <v>212.13975088127299</v>
      </c>
      <c r="AO256" s="59">
        <v>273.45688606329418</v>
      </c>
      <c r="AP256" s="59">
        <v>183.1847095691775</v>
      </c>
      <c r="AQ256" s="59">
        <v>144.45355257871731</v>
      </c>
      <c r="AR256" s="59">
        <v>122.9114353782451</v>
      </c>
      <c r="AS256" s="59">
        <v>134.916309418872</v>
      </c>
      <c r="AT256" s="59">
        <v>123.2460694502046</v>
      </c>
      <c r="AU256" s="59">
        <v>349</v>
      </c>
      <c r="AV256" s="59">
        <v>237</v>
      </c>
      <c r="AW256" s="59">
        <v>252</v>
      </c>
      <c r="AX256" s="59">
        <v>845.69780000000003</v>
      </c>
      <c r="AY256" s="59">
        <v>926.40970000000004</v>
      </c>
      <c r="AZ256" s="59">
        <v>1659.9</v>
      </c>
      <c r="BA256" s="59">
        <v>823.63199999999995</v>
      </c>
      <c r="BB256" s="59">
        <v>963.1481</v>
      </c>
      <c r="BC256" s="59">
        <v>1724.1079999999999</v>
      </c>
      <c r="BD256" s="59">
        <v>1130.95739274265</v>
      </c>
      <c r="BE256" s="59">
        <v>979.88075618228083</v>
      </c>
      <c r="BF256" s="59">
        <v>1058.354792531457</v>
      </c>
      <c r="BG256" s="59">
        <v>728.64</v>
      </c>
      <c r="BH256" s="59">
        <v>759.22</v>
      </c>
      <c r="BI256" s="59">
        <v>217</v>
      </c>
      <c r="BJ256" s="59">
        <v>130.27000000000001</v>
      </c>
      <c r="BK256" s="59">
        <v>448.73441766501429</v>
      </c>
      <c r="BL256" s="59">
        <v>169.8035326224111</v>
      </c>
      <c r="BM256" s="59">
        <v>173.5</v>
      </c>
      <c r="BN256" s="59">
        <v>147.5</v>
      </c>
      <c r="BO256" s="59">
        <v>168</v>
      </c>
      <c r="BP256" s="59">
        <v>168</v>
      </c>
      <c r="BQ256" s="59">
        <v>191.5</v>
      </c>
    </row>
    <row r="257" spans="1:69" x14ac:dyDescent="0.45">
      <c r="A257" s="58" t="s">
        <v>1645</v>
      </c>
      <c r="B257" t="s">
        <v>1646</v>
      </c>
      <c r="C257" t="s">
        <v>1647</v>
      </c>
      <c r="D257" t="s">
        <v>1648</v>
      </c>
      <c r="E257" t="s">
        <v>1649</v>
      </c>
      <c r="F257" t="s">
        <v>1650</v>
      </c>
      <c r="G257">
        <v>296</v>
      </c>
      <c r="H257">
        <v>32322</v>
      </c>
      <c r="W257" t="s">
        <v>220</v>
      </c>
      <c r="X257" t="s">
        <v>181</v>
      </c>
      <c r="AU257" s="59">
        <v>467</v>
      </c>
      <c r="AV257" s="59">
        <v>195</v>
      </c>
      <c r="AW257" s="59">
        <v>368</v>
      </c>
      <c r="AX257" s="59">
        <v>42.477310000000003</v>
      </c>
      <c r="AY257" s="59">
        <v>99.025400000000005</v>
      </c>
      <c r="AZ257" s="59">
        <v>114.5003</v>
      </c>
    </row>
    <row r="258" spans="1:69" x14ac:dyDescent="0.45">
      <c r="A258" s="58" t="s">
        <v>1651</v>
      </c>
      <c r="B258" t="s">
        <v>1652</v>
      </c>
      <c r="C258" t="s">
        <v>1653</v>
      </c>
      <c r="D258" t="s">
        <v>1654</v>
      </c>
      <c r="E258" t="s">
        <v>1655</v>
      </c>
      <c r="F258" t="s">
        <v>1656</v>
      </c>
      <c r="G258">
        <v>715</v>
      </c>
      <c r="H258">
        <v>79374</v>
      </c>
      <c r="X258" t="s">
        <v>188</v>
      </c>
      <c r="AU258" s="59">
        <v>3</v>
      </c>
      <c r="AV258" s="59">
        <v>1</v>
      </c>
      <c r="AW258" s="59">
        <v>0</v>
      </c>
      <c r="BD258" s="59">
        <v>73.241236300276668</v>
      </c>
      <c r="BE258" s="59">
        <v>45.869077287138573</v>
      </c>
      <c r="BF258" s="59">
        <v>64.512333746853088</v>
      </c>
    </row>
    <row r="259" spans="1:69" x14ac:dyDescent="0.45">
      <c r="A259" s="58" t="s">
        <v>1657</v>
      </c>
      <c r="B259" t="s">
        <v>1658</v>
      </c>
      <c r="C259" t="s">
        <v>1659</v>
      </c>
      <c r="D259" t="s">
        <v>1660</v>
      </c>
      <c r="E259" t="s">
        <v>1661</v>
      </c>
      <c r="F259" t="s">
        <v>1662</v>
      </c>
      <c r="G259">
        <v>728</v>
      </c>
      <c r="H259">
        <v>84337</v>
      </c>
      <c r="X259" t="s">
        <v>188</v>
      </c>
      <c r="Y259" s="59">
        <v>75.85837907831791</v>
      </c>
      <c r="Z259" s="59">
        <v>105.4486203075365</v>
      </c>
      <c r="AA259" s="59">
        <v>82.300190216885397</v>
      </c>
      <c r="AB259" s="59">
        <v>66.442691784495878</v>
      </c>
      <c r="AC259" s="59">
        <v>74.286632972543259</v>
      </c>
      <c r="AD259" s="59">
        <v>73.861139995852099</v>
      </c>
      <c r="AE259" s="59">
        <v>77.80768792932156</v>
      </c>
      <c r="AF259" s="59">
        <v>82.440528937371084</v>
      </c>
      <c r="AG259" s="59">
        <v>71.462251514678186</v>
      </c>
      <c r="AH259" s="59">
        <v>60.452531771923837</v>
      </c>
      <c r="AI259" s="59">
        <v>62.789540953128537</v>
      </c>
      <c r="AJ259" s="59">
        <v>59.574726874742403</v>
      </c>
      <c r="AK259" s="59">
        <v>38.249894647972887</v>
      </c>
      <c r="AL259" s="59">
        <v>50.864031421754177</v>
      </c>
      <c r="AM259" s="59">
        <v>55.275996750279319</v>
      </c>
      <c r="AN259" s="59">
        <v>125.53956119996511</v>
      </c>
      <c r="AO259" s="59">
        <v>112.87079730612589</v>
      </c>
      <c r="AP259" s="59">
        <v>92.552251523609428</v>
      </c>
      <c r="AQ259" s="59">
        <v>81.66574710589542</v>
      </c>
      <c r="AR259" s="59">
        <v>69.857706301921112</v>
      </c>
      <c r="AS259" s="59">
        <v>74.945280570301421</v>
      </c>
      <c r="AT259" s="59">
        <v>87.330710830684055</v>
      </c>
      <c r="AU259" s="59">
        <v>117</v>
      </c>
      <c r="AV259" s="59">
        <v>448</v>
      </c>
      <c r="AW259" s="59">
        <v>239</v>
      </c>
      <c r="BD259" s="59">
        <v>172.48114267211179</v>
      </c>
      <c r="BE259" s="59">
        <v>138.66864383438821</v>
      </c>
      <c r="BF259" s="59">
        <v>167.06675475187481</v>
      </c>
      <c r="BG259" s="59">
        <v>785.47</v>
      </c>
      <c r="BH259" s="59">
        <v>332.67</v>
      </c>
      <c r="BI259" s="59">
        <v>264.48</v>
      </c>
      <c r="BJ259" s="59">
        <v>188.54</v>
      </c>
      <c r="BK259" s="59">
        <v>344.02999082685312</v>
      </c>
      <c r="BL259" s="59">
        <v>200.8253318515055</v>
      </c>
      <c r="BM259" s="59">
        <v>226.5</v>
      </c>
      <c r="BN259" s="59">
        <v>289</v>
      </c>
      <c r="BO259" s="59">
        <v>306.5</v>
      </c>
      <c r="BP259" s="59">
        <v>368</v>
      </c>
      <c r="BQ259" s="59">
        <v>406</v>
      </c>
    </row>
    <row r="260" spans="1:69" x14ac:dyDescent="0.45">
      <c r="A260" s="58" t="s">
        <v>1663</v>
      </c>
      <c r="B260" t="s">
        <v>1664</v>
      </c>
      <c r="C260" t="s">
        <v>1665</v>
      </c>
      <c r="D260" t="s">
        <v>1666</v>
      </c>
      <c r="E260" t="s">
        <v>1667</v>
      </c>
      <c r="F260" t="s">
        <v>1668</v>
      </c>
      <c r="G260">
        <v>860</v>
      </c>
      <c r="H260">
        <v>97234</v>
      </c>
      <c r="I260" t="s">
        <v>692</v>
      </c>
      <c r="J260" t="s">
        <v>692</v>
      </c>
      <c r="K260" t="s">
        <v>693</v>
      </c>
      <c r="P260">
        <v>1</v>
      </c>
      <c r="Q260">
        <v>1</v>
      </c>
      <c r="R260">
        <v>10</v>
      </c>
      <c r="S260">
        <v>1</v>
      </c>
      <c r="T260" t="s">
        <v>514</v>
      </c>
      <c r="U260">
        <v>175</v>
      </c>
      <c r="V260">
        <v>175</v>
      </c>
      <c r="W260" t="s">
        <v>251</v>
      </c>
      <c r="X260" t="s">
        <v>188</v>
      </c>
      <c r="Y260" s="59">
        <v>1846.3615474418871</v>
      </c>
      <c r="Z260" s="59">
        <v>2691.8511412202179</v>
      </c>
      <c r="AA260" s="59">
        <v>2378.895778032188</v>
      </c>
      <c r="AB260" s="59">
        <v>1202.2062337515781</v>
      </c>
      <c r="AC260" s="59">
        <v>1490.774612430338</v>
      </c>
      <c r="AD260" s="59">
        <v>1459.0290385708579</v>
      </c>
      <c r="AE260" s="59">
        <v>1504.9521842852121</v>
      </c>
      <c r="AF260" s="59">
        <v>1311.2808582869809</v>
      </c>
      <c r="AG260" s="59">
        <v>1622.28251039568</v>
      </c>
      <c r="AH260" s="59">
        <v>1368.5613261341689</v>
      </c>
      <c r="AI260" s="59">
        <v>1190.6428342439619</v>
      </c>
      <c r="AJ260" s="59">
        <v>1068.991354199492</v>
      </c>
      <c r="AK260" s="59">
        <v>888.55561992798562</v>
      </c>
      <c r="AL260" s="59">
        <v>906.50416714737946</v>
      </c>
      <c r="AM260" s="59">
        <v>1339.005525656572</v>
      </c>
      <c r="AN260" s="59">
        <v>2105.4024182791909</v>
      </c>
      <c r="AO260" s="59">
        <v>1784.444617613304</v>
      </c>
      <c r="AP260" s="59">
        <v>1683.6958137025199</v>
      </c>
      <c r="AQ260" s="59">
        <v>1370.8093123977351</v>
      </c>
      <c r="AR260" s="59">
        <v>1099.564467772075</v>
      </c>
      <c r="AS260" s="59">
        <v>1471.7593160056599</v>
      </c>
      <c r="AT260" s="59">
        <v>1796.955184771095</v>
      </c>
      <c r="AU260" s="59">
        <v>8069</v>
      </c>
      <c r="AV260" s="59">
        <v>2074</v>
      </c>
      <c r="AW260" s="59">
        <v>4651</v>
      </c>
      <c r="AX260" s="59">
        <v>5572.7830000000004</v>
      </c>
      <c r="AY260" s="59">
        <v>5637.0649999999996</v>
      </c>
      <c r="AZ260" s="59">
        <v>5339.63</v>
      </c>
      <c r="BA260" s="59">
        <v>5202.143</v>
      </c>
      <c r="BB260" s="59">
        <v>5221.6220000000003</v>
      </c>
      <c r="BC260" s="59">
        <v>5350.6229999999996</v>
      </c>
      <c r="BD260" s="59">
        <v>598.47737604181566</v>
      </c>
      <c r="BE260" s="59">
        <v>429.07041490165392</v>
      </c>
      <c r="BF260" s="59">
        <v>486.85018655147007</v>
      </c>
      <c r="BG260" s="59">
        <v>1731.27</v>
      </c>
      <c r="BH260" s="59">
        <v>1567.42</v>
      </c>
      <c r="BI260" s="59">
        <v>1084.93</v>
      </c>
      <c r="BJ260" s="59">
        <v>1438.4</v>
      </c>
      <c r="BK260" s="59">
        <v>1069.483830743455</v>
      </c>
      <c r="BL260" s="59">
        <v>1104.369929832226</v>
      </c>
      <c r="BM260" s="59">
        <v>1261.5</v>
      </c>
      <c r="BN260" s="59">
        <v>1826</v>
      </c>
      <c r="BO260" s="59">
        <v>2352</v>
      </c>
      <c r="BP260" s="59">
        <v>2706</v>
      </c>
      <c r="BQ260" s="59">
        <v>3014</v>
      </c>
    </row>
    <row r="261" spans="1:69" x14ac:dyDescent="0.45">
      <c r="A261" s="58" t="s">
        <v>1669</v>
      </c>
      <c r="B261" t="s">
        <v>1670</v>
      </c>
      <c r="C261" t="s">
        <v>1671</v>
      </c>
      <c r="D261" t="s">
        <v>1672</v>
      </c>
      <c r="E261" t="s">
        <v>1673</v>
      </c>
      <c r="F261" t="s">
        <v>1674</v>
      </c>
      <c r="G261">
        <v>265</v>
      </c>
      <c r="H261">
        <v>28886</v>
      </c>
      <c r="W261" t="s">
        <v>220</v>
      </c>
      <c r="X261" t="s">
        <v>188</v>
      </c>
      <c r="AU261" s="59">
        <v>158</v>
      </c>
      <c r="AV261" s="59">
        <v>54</v>
      </c>
      <c r="AW261" s="59">
        <v>67</v>
      </c>
      <c r="BD261" s="59">
        <v>18.495875619225679</v>
      </c>
      <c r="BE261" s="59">
        <v>14.50712674592584</v>
      </c>
      <c r="BF261" s="59">
        <v>9.0895492222872569</v>
      </c>
    </row>
    <row r="262" spans="1:69" x14ac:dyDescent="0.45">
      <c r="A262" s="58" t="s">
        <v>1675</v>
      </c>
      <c r="B262" t="s">
        <v>1676</v>
      </c>
      <c r="C262" t="s">
        <v>1677</v>
      </c>
      <c r="D262" t="s">
        <v>1678</v>
      </c>
      <c r="E262" t="s">
        <v>1679</v>
      </c>
      <c r="F262" t="s">
        <v>1680</v>
      </c>
      <c r="G262">
        <v>296</v>
      </c>
      <c r="H262">
        <v>32998</v>
      </c>
      <c r="W262" t="s">
        <v>574</v>
      </c>
      <c r="X262" t="s">
        <v>201</v>
      </c>
      <c r="AU262" s="59">
        <v>101</v>
      </c>
      <c r="AV262" s="59">
        <v>27</v>
      </c>
      <c r="AW262" s="59">
        <v>42</v>
      </c>
    </row>
    <row r="263" spans="1:69" x14ac:dyDescent="0.45">
      <c r="A263" s="58" t="s">
        <v>1681</v>
      </c>
      <c r="B263" t="s">
        <v>1682</v>
      </c>
      <c r="C263" t="s">
        <v>1683</v>
      </c>
      <c r="D263" t="s">
        <v>1684</v>
      </c>
      <c r="E263" t="s">
        <v>1685</v>
      </c>
      <c r="F263" t="s">
        <v>1686</v>
      </c>
      <c r="G263">
        <v>306</v>
      </c>
      <c r="H263">
        <v>32840</v>
      </c>
      <c r="W263" t="s">
        <v>251</v>
      </c>
      <c r="X263" t="s">
        <v>188</v>
      </c>
      <c r="Y263" s="59">
        <v>511.17579274917688</v>
      </c>
      <c r="Z263" s="59">
        <v>912.46557428419692</v>
      </c>
      <c r="AA263" s="59">
        <v>613.52091920363978</v>
      </c>
      <c r="AB263" s="59">
        <v>498.41226143810809</v>
      </c>
      <c r="AC263" s="59">
        <v>467.002694413114</v>
      </c>
      <c r="AD263" s="59">
        <v>457.21143325930279</v>
      </c>
      <c r="AE263" s="59">
        <v>472.01733464337019</v>
      </c>
      <c r="AF263" s="59">
        <v>516.26979365838304</v>
      </c>
      <c r="AG263" s="59">
        <v>380.92352313231692</v>
      </c>
      <c r="AH263" s="59">
        <v>337.10922268324589</v>
      </c>
      <c r="AI263" s="59">
        <v>293.40716013657311</v>
      </c>
      <c r="AJ263" s="59">
        <v>270.56132380373418</v>
      </c>
      <c r="AK263" s="59">
        <v>776.8595748155152</v>
      </c>
      <c r="AL263" s="59">
        <v>388.80652666274818</v>
      </c>
      <c r="AM263" s="59">
        <v>574.95635952567784</v>
      </c>
      <c r="AN263" s="59">
        <v>962.02577423836658</v>
      </c>
      <c r="AO263" s="59">
        <v>1138.062226364912</v>
      </c>
      <c r="AP263" s="59">
        <v>621.55453963156901</v>
      </c>
      <c r="AQ263" s="59">
        <v>530.32126506303166</v>
      </c>
      <c r="AR263" s="59">
        <v>445.59893689421682</v>
      </c>
      <c r="AS263" s="59">
        <v>462.09884180821018</v>
      </c>
      <c r="AT263" s="59">
        <v>526.14245009658271</v>
      </c>
      <c r="AU263" s="59">
        <v>844</v>
      </c>
      <c r="AV263" s="59">
        <v>296</v>
      </c>
      <c r="AW263" s="59">
        <v>824</v>
      </c>
      <c r="AX263" s="59">
        <v>782.0471</v>
      </c>
      <c r="AY263" s="59">
        <v>810.89750000000004</v>
      </c>
      <c r="AZ263" s="59">
        <v>863.61249999999995</v>
      </c>
      <c r="BA263" s="59">
        <v>792.80430000000001</v>
      </c>
      <c r="BB263" s="59">
        <v>756.67309999999998</v>
      </c>
      <c r="BC263" s="59">
        <v>776.55290000000002</v>
      </c>
      <c r="BD263" s="59">
        <v>87.871710792041668</v>
      </c>
      <c r="BE263" s="59">
        <v>57.023918840573543</v>
      </c>
      <c r="BF263" s="59">
        <v>62.826157385023457</v>
      </c>
      <c r="BI263" s="59">
        <v>93.48</v>
      </c>
      <c r="BJ263" s="59">
        <v>54.77</v>
      </c>
      <c r="BK263" s="59">
        <v>74.690294402658296</v>
      </c>
      <c r="BL263" s="59">
        <v>77.14631650393197</v>
      </c>
      <c r="BM263" s="59">
        <v>74</v>
      </c>
      <c r="BN263" s="59">
        <v>97</v>
      </c>
      <c r="BO263" s="59">
        <v>126</v>
      </c>
      <c r="BP263" s="59">
        <v>154</v>
      </c>
      <c r="BQ263" s="59">
        <v>209.5</v>
      </c>
    </row>
    <row r="264" spans="1:69" x14ac:dyDescent="0.45">
      <c r="A264" s="58" t="s">
        <v>1687</v>
      </c>
      <c r="B264" t="s">
        <v>1688</v>
      </c>
      <c r="C264" t="s">
        <v>1689</v>
      </c>
      <c r="D264" t="s">
        <v>1690</v>
      </c>
      <c r="E264" t="s">
        <v>1691</v>
      </c>
      <c r="F264" t="s">
        <v>1692</v>
      </c>
      <c r="G264">
        <v>341</v>
      </c>
      <c r="H264">
        <v>37239</v>
      </c>
      <c r="I264" t="s">
        <v>527</v>
      </c>
      <c r="J264" t="s">
        <v>527</v>
      </c>
      <c r="K264" t="s">
        <v>528</v>
      </c>
      <c r="N264">
        <v>1</v>
      </c>
      <c r="O264">
        <v>1</v>
      </c>
      <c r="Q264">
        <v>1</v>
      </c>
      <c r="R264">
        <v>6</v>
      </c>
      <c r="S264">
        <v>2</v>
      </c>
      <c r="T264" t="s">
        <v>573</v>
      </c>
      <c r="U264">
        <v>93</v>
      </c>
      <c r="V264">
        <v>96</v>
      </c>
      <c r="W264" t="s">
        <v>251</v>
      </c>
      <c r="X264" t="s">
        <v>188</v>
      </c>
      <c r="Y264" s="59">
        <v>180.77364081719639</v>
      </c>
      <c r="Z264" s="59">
        <v>2388.385940251585</v>
      </c>
      <c r="AA264" s="59">
        <v>1511.426568037087</v>
      </c>
      <c r="AB264" s="59">
        <v>628.1575752537243</v>
      </c>
      <c r="AC264" s="59">
        <v>376.53315111924849</v>
      </c>
      <c r="AD264" s="59">
        <v>292.5838260384869</v>
      </c>
      <c r="AE264" s="59">
        <v>239.1239470804355</v>
      </c>
      <c r="AF264" s="59">
        <v>264.36585624154708</v>
      </c>
      <c r="AG264" s="59">
        <v>213.78798948209021</v>
      </c>
      <c r="AH264" s="59">
        <v>264.2426473625593</v>
      </c>
      <c r="AI264" s="59">
        <v>227.13146100989661</v>
      </c>
      <c r="AJ264" s="59">
        <v>225.24580588434509</v>
      </c>
      <c r="AK264" s="59">
        <v>99.687408370337167</v>
      </c>
      <c r="AL264" s="59">
        <v>94.763766369556961</v>
      </c>
      <c r="AM264" s="59">
        <v>133.89089766834681</v>
      </c>
      <c r="AN264" s="59">
        <v>193.78781297847061</v>
      </c>
      <c r="AO264" s="59">
        <v>211.04358583773561</v>
      </c>
      <c r="AP264" s="59">
        <v>338.76258057305591</v>
      </c>
      <c r="AQ264" s="59">
        <v>328.11425731861482</v>
      </c>
      <c r="AR264" s="59">
        <v>267.46714568731181</v>
      </c>
      <c r="AS264" s="59">
        <v>389.81120748680348</v>
      </c>
      <c r="AT264" s="59">
        <v>247.18721217913219</v>
      </c>
      <c r="AU264" s="59">
        <v>4448</v>
      </c>
      <c r="AV264" s="59">
        <v>263</v>
      </c>
      <c r="AW264" s="59">
        <v>2284</v>
      </c>
      <c r="AX264" s="59">
        <v>643.77700000000004</v>
      </c>
      <c r="AY264" s="59">
        <v>747.2604</v>
      </c>
      <c r="AZ264" s="59">
        <v>818.44910000000004</v>
      </c>
      <c r="BA264" s="59">
        <v>629.01490000000001</v>
      </c>
      <c r="BB264" s="59">
        <v>635.57050000000004</v>
      </c>
      <c r="BC264" s="59">
        <v>750.08590000000004</v>
      </c>
      <c r="BD264" s="59">
        <v>858.68488347564255</v>
      </c>
      <c r="BE264" s="59">
        <v>752.81135735702185</v>
      </c>
      <c r="BF264" s="59">
        <v>739.11973945657235</v>
      </c>
      <c r="BG264" s="59">
        <v>168.46</v>
      </c>
      <c r="BI264" s="59">
        <v>257.97000000000003</v>
      </c>
      <c r="BJ264" s="59">
        <v>86.15</v>
      </c>
      <c r="BK264" s="59">
        <v>216.8880312544149</v>
      </c>
      <c r="BM264" s="59">
        <v>172</v>
      </c>
      <c r="BN264" s="59">
        <v>229</v>
      </c>
      <c r="BO264" s="59">
        <v>190</v>
      </c>
      <c r="BQ264" s="59">
        <v>181</v>
      </c>
    </row>
    <row r="265" spans="1:69" x14ac:dyDescent="0.45">
      <c r="A265" s="58" t="s">
        <v>1693</v>
      </c>
      <c r="B265" t="s">
        <v>1694</v>
      </c>
      <c r="C265" t="s">
        <v>1695</v>
      </c>
      <c r="D265" t="s">
        <v>1696</v>
      </c>
      <c r="E265" t="s">
        <v>1697</v>
      </c>
      <c r="F265" t="s">
        <v>1698</v>
      </c>
      <c r="G265">
        <v>562</v>
      </c>
      <c r="H265">
        <v>60441</v>
      </c>
      <c r="I265" t="s">
        <v>527</v>
      </c>
      <c r="J265" t="s">
        <v>571</v>
      </c>
      <c r="K265" t="s">
        <v>528</v>
      </c>
      <c r="N265">
        <v>1</v>
      </c>
      <c r="O265">
        <v>1</v>
      </c>
      <c r="Q265">
        <v>1</v>
      </c>
      <c r="R265">
        <v>8</v>
      </c>
      <c r="S265">
        <v>2</v>
      </c>
      <c r="T265" t="s">
        <v>573</v>
      </c>
      <c r="U265">
        <v>80</v>
      </c>
      <c r="V265">
        <v>83</v>
      </c>
      <c r="X265" t="s">
        <v>188</v>
      </c>
      <c r="Y265" s="59">
        <v>1822.6219806951301</v>
      </c>
      <c r="Z265" s="59">
        <v>2173.9301837493558</v>
      </c>
      <c r="AA265" s="59">
        <v>2020.376603254447</v>
      </c>
      <c r="AB265" s="59">
        <v>1404.5800298654799</v>
      </c>
      <c r="AC265" s="59">
        <v>1489.6282063486501</v>
      </c>
      <c r="AD265" s="59">
        <v>1584.124248324666</v>
      </c>
      <c r="AE265" s="59">
        <v>2036.817824793839</v>
      </c>
      <c r="AF265" s="59">
        <v>761.55163838861733</v>
      </c>
      <c r="AG265" s="59">
        <v>2062.6567652839321</v>
      </c>
      <c r="AH265" s="59">
        <v>1617.1192789266761</v>
      </c>
      <c r="AI265" s="59">
        <v>1203.418445531488</v>
      </c>
      <c r="AJ265" s="59">
        <v>1097.5279031076691</v>
      </c>
      <c r="AK265" s="59">
        <v>76.942697307093255</v>
      </c>
      <c r="AL265" s="59">
        <v>81.9118843430591</v>
      </c>
      <c r="AM265" s="59">
        <v>1232.3256592306429</v>
      </c>
      <c r="AN265" s="59">
        <v>989.33869523111764</v>
      </c>
      <c r="AO265" s="59">
        <v>636.35987534397486</v>
      </c>
      <c r="AP265" s="59">
        <v>1650.1902173326509</v>
      </c>
      <c r="AQ265" s="59">
        <v>1954.3257898736761</v>
      </c>
      <c r="AR265" s="59">
        <v>915.9490815528311</v>
      </c>
      <c r="AS265" s="59">
        <v>1705.6194753744569</v>
      </c>
      <c r="AT265" s="59">
        <v>1648.0938601187111</v>
      </c>
      <c r="AU265" s="59">
        <v>1207</v>
      </c>
      <c r="AV265" s="59">
        <v>1990</v>
      </c>
      <c r="AW265" s="59">
        <v>1401</v>
      </c>
      <c r="AX265" s="59">
        <v>5330.6530000000002</v>
      </c>
      <c r="AY265" s="59">
        <v>5065.1729999999998</v>
      </c>
      <c r="AZ265" s="59">
        <v>4196.3990000000003</v>
      </c>
      <c r="BA265" s="59">
        <v>5710.5249999999996</v>
      </c>
      <c r="BB265" s="59">
        <v>5579.78</v>
      </c>
      <c r="BC265" s="59">
        <v>4662.9350000000004</v>
      </c>
      <c r="BD265" s="59">
        <v>22.00642552041451</v>
      </c>
      <c r="BE265" s="59">
        <v>17.321884212702361</v>
      </c>
      <c r="BF265" s="59">
        <v>18.409482423171461</v>
      </c>
      <c r="BG265" s="59">
        <v>2255.77</v>
      </c>
      <c r="BH265" s="59">
        <v>1967.44</v>
      </c>
      <c r="BI265" s="59">
        <v>946.36</v>
      </c>
      <c r="BJ265" s="59">
        <v>1188.75</v>
      </c>
      <c r="BK265" s="59">
        <v>815.2019412261443</v>
      </c>
      <c r="BL265" s="59">
        <v>1019.419181732765</v>
      </c>
      <c r="BM265" s="59">
        <v>1067.5</v>
      </c>
      <c r="BN265" s="59">
        <v>2035.5</v>
      </c>
      <c r="BO265" s="59">
        <v>2165</v>
      </c>
      <c r="BP265" s="59">
        <v>3658</v>
      </c>
      <c r="BQ265" s="59">
        <v>2945</v>
      </c>
    </row>
    <row r="266" spans="1:69" x14ac:dyDescent="0.45">
      <c r="A266" s="58" t="s">
        <v>1699</v>
      </c>
      <c r="B266" t="s">
        <v>1700</v>
      </c>
      <c r="C266" t="s">
        <v>1701</v>
      </c>
      <c r="D266" t="s">
        <v>1702</v>
      </c>
      <c r="E266" t="s">
        <v>1703</v>
      </c>
      <c r="F266" t="s">
        <v>1704</v>
      </c>
      <c r="G266">
        <v>345</v>
      </c>
      <c r="H266">
        <v>36854</v>
      </c>
      <c r="W266" t="s">
        <v>251</v>
      </c>
      <c r="X266" t="s">
        <v>188</v>
      </c>
      <c r="Y266" s="59">
        <v>2544.3730936882698</v>
      </c>
      <c r="Z266" s="59">
        <v>563.99482295397536</v>
      </c>
      <c r="AA266" s="59">
        <v>2487.3404849403641</v>
      </c>
      <c r="AB266" s="59">
        <v>1192.500421541306</v>
      </c>
      <c r="AC266" s="59">
        <v>2053.0377718096011</v>
      </c>
      <c r="AD266" s="59">
        <v>2251.2506702673631</v>
      </c>
      <c r="AE266" s="59">
        <v>2294.9203258303978</v>
      </c>
      <c r="AF266" s="59">
        <v>2786.0890651436921</v>
      </c>
      <c r="AG266" s="59">
        <v>2091.741480706004</v>
      </c>
      <c r="AH266" s="59">
        <v>1222.82089825204</v>
      </c>
      <c r="AI266" s="59">
        <v>986.23701937719488</v>
      </c>
      <c r="AJ266" s="59">
        <v>709.74155486751727</v>
      </c>
      <c r="AK266" s="59">
        <v>946.40093393615234</v>
      </c>
      <c r="AL266" s="59">
        <v>1015.3464027908</v>
      </c>
      <c r="AM266" s="59">
        <v>2657.4542064622542</v>
      </c>
      <c r="AN266" s="59">
        <v>2717.4819052014041</v>
      </c>
      <c r="AO266" s="59">
        <v>2644.7705484922672</v>
      </c>
      <c r="AP266" s="59">
        <v>2142.0261344675241</v>
      </c>
      <c r="AQ266" s="59">
        <v>1701.649549588423</v>
      </c>
      <c r="AR266" s="59">
        <v>1752.419295836464</v>
      </c>
      <c r="AS266" s="59">
        <v>1826.9885559596071</v>
      </c>
      <c r="AT266" s="59">
        <v>2376.1018598469318</v>
      </c>
      <c r="AU266" s="59">
        <v>1596</v>
      </c>
      <c r="AV266" s="59">
        <v>2891</v>
      </c>
      <c r="AW266" s="59">
        <v>388</v>
      </c>
      <c r="AX266" s="59">
        <v>10601.1</v>
      </c>
      <c r="AY266" s="59">
        <v>10625.67</v>
      </c>
      <c r="AZ266" s="59">
        <v>9908.8690000000006</v>
      </c>
      <c r="BA266" s="59">
        <v>12020.43</v>
      </c>
      <c r="BB266" s="59">
        <v>11082.05</v>
      </c>
      <c r="BC266" s="59">
        <v>9692.3780000000006</v>
      </c>
      <c r="BD266" s="59">
        <v>25.015214877056781</v>
      </c>
      <c r="BE266" s="59">
        <v>22.083220748157821</v>
      </c>
      <c r="BF266" s="59">
        <v>17.931551726869639</v>
      </c>
      <c r="BG266" s="59">
        <v>432.31</v>
      </c>
      <c r="BH266" s="59">
        <v>479.61</v>
      </c>
      <c r="BI266" s="59">
        <v>527.28</v>
      </c>
      <c r="BJ266" s="59">
        <v>458.96</v>
      </c>
      <c r="BK266" s="59">
        <v>216.8880312544149</v>
      </c>
      <c r="BL266" s="59">
        <v>146.74127398499229</v>
      </c>
      <c r="BM266" s="59">
        <v>493</v>
      </c>
      <c r="BN266" s="59">
        <v>769</v>
      </c>
      <c r="BO266" s="59">
        <v>1225</v>
      </c>
      <c r="BP266" s="59">
        <v>1642</v>
      </c>
      <c r="BQ266" s="59">
        <v>2511</v>
      </c>
    </row>
    <row r="267" spans="1:69" x14ac:dyDescent="0.45">
      <c r="A267" s="58" t="s">
        <v>1705</v>
      </c>
      <c r="B267" t="s">
        <v>1706</v>
      </c>
      <c r="C267" t="s">
        <v>1707</v>
      </c>
      <c r="D267" t="s">
        <v>1708</v>
      </c>
      <c r="E267" t="s">
        <v>1709</v>
      </c>
      <c r="F267" t="s">
        <v>1710</v>
      </c>
      <c r="G267">
        <v>212</v>
      </c>
      <c r="H267">
        <v>23238</v>
      </c>
      <c r="X267" t="s">
        <v>188</v>
      </c>
      <c r="Y267" s="59">
        <v>458.97308814644128</v>
      </c>
      <c r="Z267" s="59">
        <v>542.06515180107431</v>
      </c>
      <c r="AA267" s="59">
        <v>483.69755987258202</v>
      </c>
      <c r="AB267" s="59">
        <v>236.47674475820779</v>
      </c>
      <c r="AC267" s="59">
        <v>290.06191618446007</v>
      </c>
      <c r="AD267" s="59">
        <v>381.20741934854527</v>
      </c>
      <c r="AE267" s="59">
        <v>290.45653113412698</v>
      </c>
      <c r="AF267" s="59">
        <v>349.05608597216212</v>
      </c>
      <c r="AG267" s="59">
        <v>228.91808145723019</v>
      </c>
      <c r="AH267" s="59">
        <v>202.63097752506101</v>
      </c>
      <c r="AI267" s="59">
        <v>156.97860178989509</v>
      </c>
      <c r="AJ267" s="59">
        <v>134.52564660341571</v>
      </c>
      <c r="AK267" s="59">
        <v>195.99982599832151</v>
      </c>
      <c r="AL267" s="59">
        <v>159.87785440840381</v>
      </c>
      <c r="AM267" s="59">
        <v>558.97151261057911</v>
      </c>
      <c r="AN267" s="59">
        <v>424.92652473022508</v>
      </c>
      <c r="AO267" s="59">
        <v>477.45473021269669</v>
      </c>
      <c r="AP267" s="59">
        <v>357.39676990158551</v>
      </c>
      <c r="AQ267" s="59">
        <v>263.06042157908331</v>
      </c>
      <c r="AR267" s="59">
        <v>243.5925739845149</v>
      </c>
      <c r="AS267" s="59">
        <v>271.25800672342677</v>
      </c>
      <c r="AT267" s="59">
        <v>373.90504149627583</v>
      </c>
      <c r="AU267" s="59">
        <v>753</v>
      </c>
      <c r="AV267" s="59">
        <v>426</v>
      </c>
      <c r="AW267" s="59">
        <v>214</v>
      </c>
      <c r="AX267" s="59">
        <v>1304.5</v>
      </c>
      <c r="BA267" s="59">
        <v>999.12789999999995</v>
      </c>
      <c r="BB267" s="59">
        <v>1127.0740000000001</v>
      </c>
      <c r="BC267" s="59">
        <v>866.22439999999995</v>
      </c>
      <c r="BD267" s="59">
        <v>12.67505021968605</v>
      </c>
      <c r="BE267" s="59">
        <v>67.958026382613724</v>
      </c>
      <c r="BF267" s="59">
        <v>61.166999991944259</v>
      </c>
      <c r="BG267" s="59">
        <v>231.38</v>
      </c>
      <c r="BH267" s="59">
        <v>220.42</v>
      </c>
      <c r="BI267" s="59">
        <v>65.94</v>
      </c>
      <c r="BJ267" s="59">
        <v>127.27</v>
      </c>
      <c r="BK267" s="59">
        <v>104.72878236894481</v>
      </c>
      <c r="BL267" s="59">
        <v>239.40869464269159</v>
      </c>
      <c r="BM267" s="59">
        <v>96.5</v>
      </c>
      <c r="BN267" s="59">
        <v>121</v>
      </c>
      <c r="BO267" s="59">
        <v>205</v>
      </c>
      <c r="BP267" s="59">
        <v>210</v>
      </c>
      <c r="BQ267" s="59">
        <v>325</v>
      </c>
    </row>
    <row r="268" spans="1:69" x14ac:dyDescent="0.45">
      <c r="A268" s="58" t="s">
        <v>1711</v>
      </c>
      <c r="B268" t="s">
        <v>1712</v>
      </c>
      <c r="C268" t="s">
        <v>1713</v>
      </c>
      <c r="D268" t="s">
        <v>1714</v>
      </c>
      <c r="E268" t="s">
        <v>1715</v>
      </c>
      <c r="F268" t="s">
        <v>1716</v>
      </c>
      <c r="G268">
        <v>176</v>
      </c>
      <c r="H268">
        <v>18715</v>
      </c>
      <c r="I268" t="s">
        <v>527</v>
      </c>
      <c r="J268" t="s">
        <v>527</v>
      </c>
      <c r="K268" t="s">
        <v>528</v>
      </c>
      <c r="L268" t="s">
        <v>1717</v>
      </c>
      <c r="M268">
        <v>1</v>
      </c>
      <c r="N268">
        <v>1</v>
      </c>
      <c r="O268">
        <v>1</v>
      </c>
      <c r="Q268">
        <v>1</v>
      </c>
      <c r="R268">
        <v>2</v>
      </c>
      <c r="S268">
        <v>3</v>
      </c>
      <c r="T268" t="s">
        <v>573</v>
      </c>
      <c r="U268">
        <v>38</v>
      </c>
      <c r="V268">
        <v>78</v>
      </c>
      <c r="X268" t="s">
        <v>201</v>
      </c>
      <c r="AU268" s="59">
        <v>16</v>
      </c>
      <c r="AV268" s="59">
        <v>14</v>
      </c>
      <c r="AW268" s="59">
        <v>0</v>
      </c>
    </row>
    <row r="269" spans="1:69" x14ac:dyDescent="0.45">
      <c r="A269" s="58" t="s">
        <v>1718</v>
      </c>
      <c r="B269" t="s">
        <v>1719</v>
      </c>
      <c r="C269" t="s">
        <v>1720</v>
      </c>
      <c r="D269" t="s">
        <v>1721</v>
      </c>
      <c r="E269" t="s">
        <v>1722</v>
      </c>
      <c r="F269" t="s">
        <v>1723</v>
      </c>
      <c r="G269">
        <v>167</v>
      </c>
      <c r="H269">
        <v>17317</v>
      </c>
      <c r="I269" t="s">
        <v>527</v>
      </c>
      <c r="J269" t="s">
        <v>527</v>
      </c>
      <c r="K269" t="s">
        <v>528</v>
      </c>
      <c r="L269" t="s">
        <v>1724</v>
      </c>
      <c r="M269">
        <v>1</v>
      </c>
      <c r="N269">
        <v>1</v>
      </c>
      <c r="O269">
        <v>1</v>
      </c>
      <c r="Q269">
        <v>1</v>
      </c>
      <c r="R269">
        <v>2</v>
      </c>
      <c r="S269">
        <v>3</v>
      </c>
      <c r="T269" t="s">
        <v>573</v>
      </c>
      <c r="U269">
        <v>39</v>
      </c>
      <c r="V269">
        <v>77</v>
      </c>
      <c r="X269" t="s">
        <v>201</v>
      </c>
      <c r="AU269" s="59">
        <v>21</v>
      </c>
      <c r="AV269" s="59">
        <v>16</v>
      </c>
      <c r="AW269" s="59">
        <v>6</v>
      </c>
    </row>
    <row r="270" spans="1:69" x14ac:dyDescent="0.45">
      <c r="A270" s="58" t="s">
        <v>1725</v>
      </c>
      <c r="B270" t="s">
        <v>1726</v>
      </c>
      <c r="C270" t="s">
        <v>1727</v>
      </c>
      <c r="D270" t="s">
        <v>1728</v>
      </c>
      <c r="E270" t="s">
        <v>1729</v>
      </c>
      <c r="F270" t="s">
        <v>1730</v>
      </c>
      <c r="G270">
        <v>300</v>
      </c>
      <c r="H270">
        <v>31473</v>
      </c>
      <c r="X270" t="s">
        <v>201</v>
      </c>
      <c r="AU270" s="59">
        <v>29</v>
      </c>
      <c r="AV270" s="59">
        <v>25</v>
      </c>
      <c r="AW270" s="59">
        <v>0</v>
      </c>
      <c r="AX270" s="59">
        <v>118.625</v>
      </c>
      <c r="AY270" s="59">
        <v>158.3083</v>
      </c>
      <c r="BA270" s="59">
        <v>74.567009999999996</v>
      </c>
    </row>
    <row r="271" spans="1:69" x14ac:dyDescent="0.45">
      <c r="A271" s="58" t="s">
        <v>1731</v>
      </c>
      <c r="B271" t="s">
        <v>1732</v>
      </c>
      <c r="C271" t="s">
        <v>1733</v>
      </c>
      <c r="D271" t="s">
        <v>1734</v>
      </c>
      <c r="E271" t="s">
        <v>1735</v>
      </c>
      <c r="F271" t="s">
        <v>1736</v>
      </c>
      <c r="G271">
        <v>422</v>
      </c>
      <c r="H271">
        <v>45406</v>
      </c>
      <c r="X271" t="s">
        <v>188</v>
      </c>
      <c r="Y271" s="59">
        <v>364.44592322704608</v>
      </c>
      <c r="Z271" s="59">
        <v>632.69458164344871</v>
      </c>
      <c r="AA271" s="59">
        <v>563.65543823583266</v>
      </c>
      <c r="AB271" s="59">
        <v>172.76722637447341</v>
      </c>
      <c r="AC271" s="59">
        <v>247.48603993815141</v>
      </c>
      <c r="AD271" s="59">
        <v>279.37851783724108</v>
      </c>
      <c r="AE271" s="59">
        <v>279.0084724220311</v>
      </c>
      <c r="AF271" s="59">
        <v>237.42873712032471</v>
      </c>
      <c r="AG271" s="59">
        <v>233.62755074078271</v>
      </c>
      <c r="AH271" s="59">
        <v>180.35125544847801</v>
      </c>
      <c r="AI271" s="59">
        <v>147.55684263265391</v>
      </c>
      <c r="AJ271" s="59">
        <v>114.0244994806222</v>
      </c>
      <c r="AK271" s="59">
        <v>86.359318837227974</v>
      </c>
      <c r="AL271" s="59">
        <v>211.79574734126169</v>
      </c>
      <c r="AM271" s="59">
        <v>263.35948251548371</v>
      </c>
      <c r="AN271" s="59">
        <v>300.73638832019179</v>
      </c>
      <c r="AO271" s="59">
        <v>331.5468685265954</v>
      </c>
      <c r="AP271" s="59">
        <v>211.8562696010475</v>
      </c>
      <c r="AQ271" s="59">
        <v>212.06685771852909</v>
      </c>
      <c r="AR271" s="59">
        <v>138.54031790177339</v>
      </c>
      <c r="AS271" s="59">
        <v>241.05351899957299</v>
      </c>
      <c r="AT271" s="59">
        <v>265.59716810403029</v>
      </c>
      <c r="AU271" s="59">
        <v>1458</v>
      </c>
      <c r="AV271" s="59">
        <v>342</v>
      </c>
      <c r="AW271" s="59">
        <v>745</v>
      </c>
      <c r="AX271" s="59">
        <v>391.24209999999999</v>
      </c>
      <c r="AY271" s="59">
        <v>404.4667</v>
      </c>
      <c r="AZ271" s="59">
        <v>409.48939999999999</v>
      </c>
      <c r="BA271" s="59">
        <v>454.19400000000002</v>
      </c>
      <c r="BB271" s="59">
        <v>370.91739999999999</v>
      </c>
      <c r="BC271" s="59">
        <v>413.40839999999997</v>
      </c>
      <c r="BD271" s="59">
        <v>85.442676246392651</v>
      </c>
      <c r="BE271" s="59">
        <v>71.303064141085315</v>
      </c>
      <c r="BF271" s="59">
        <v>90.75799156814621</v>
      </c>
      <c r="BL271" s="59">
        <v>54.084057866513163</v>
      </c>
    </row>
    <row r="272" spans="1:69" x14ac:dyDescent="0.45">
      <c r="A272" s="58" t="s">
        <v>1737</v>
      </c>
      <c r="B272" t="s">
        <v>1738</v>
      </c>
      <c r="C272" t="s">
        <v>1739</v>
      </c>
      <c r="D272" t="s">
        <v>1740</v>
      </c>
      <c r="E272" t="s">
        <v>1741</v>
      </c>
      <c r="F272" t="s">
        <v>1742</v>
      </c>
      <c r="G272">
        <v>452</v>
      </c>
      <c r="H272">
        <v>50310</v>
      </c>
      <c r="W272" t="s">
        <v>220</v>
      </c>
      <c r="X272" t="s">
        <v>181</v>
      </c>
      <c r="Y272" s="59">
        <v>53.435018432627707</v>
      </c>
      <c r="Z272" s="59">
        <v>1044.8802179629499</v>
      </c>
      <c r="AA272" s="59">
        <v>740.58486504728194</v>
      </c>
      <c r="AB272" s="59">
        <v>50.988873540762249</v>
      </c>
      <c r="AC272" s="59">
        <v>91.563283402188404</v>
      </c>
      <c r="AD272" s="59">
        <v>71.866756812819489</v>
      </c>
      <c r="AE272" s="59">
        <v>412.64935942467753</v>
      </c>
      <c r="AF272" s="59">
        <v>84.462136532409474</v>
      </c>
      <c r="AG272" s="59">
        <v>70.722329165403735</v>
      </c>
      <c r="AH272" s="59">
        <v>81.535539068462469</v>
      </c>
      <c r="AI272" s="59">
        <v>71.163956494208094</v>
      </c>
      <c r="AJ272" s="59">
        <v>69.183960288334333</v>
      </c>
      <c r="AK272" s="59">
        <v>51.41463315631016</v>
      </c>
      <c r="AL272" s="59">
        <v>50.531748935986833</v>
      </c>
      <c r="AM272" s="59">
        <v>71.735619385948652</v>
      </c>
      <c r="AN272" s="59">
        <v>50.700327998308822</v>
      </c>
      <c r="AO272" s="59">
        <v>51.160565171583833</v>
      </c>
      <c r="AP272" s="59">
        <v>77.47371688116985</v>
      </c>
      <c r="AQ272" s="59">
        <v>67.932528339405067</v>
      </c>
      <c r="AR272" s="59">
        <v>51.571432446418711</v>
      </c>
      <c r="AS272" s="59">
        <v>63.27841810513533</v>
      </c>
      <c r="AT272" s="59">
        <v>54.361096309891288</v>
      </c>
      <c r="AU272" s="59">
        <v>49</v>
      </c>
      <c r="AV272" s="59">
        <v>2</v>
      </c>
      <c r="AW272" s="59">
        <v>14</v>
      </c>
      <c r="BD272" s="59">
        <v>511.58926412092478</v>
      </c>
      <c r="BE272" s="59">
        <v>302.73463633825139</v>
      </c>
      <c r="BF272" s="59">
        <v>456.71748154542388</v>
      </c>
    </row>
    <row r="273" spans="1:69" x14ac:dyDescent="0.45">
      <c r="A273" s="58" t="s">
        <v>1743</v>
      </c>
      <c r="B273" t="s">
        <v>1744</v>
      </c>
      <c r="C273" t="s">
        <v>1745</v>
      </c>
      <c r="D273" t="s">
        <v>1746</v>
      </c>
      <c r="E273" t="s">
        <v>1747</v>
      </c>
      <c r="F273" t="s">
        <v>1748</v>
      </c>
      <c r="G273">
        <v>416</v>
      </c>
      <c r="H273">
        <v>45757</v>
      </c>
      <c r="X273" t="s">
        <v>188</v>
      </c>
      <c r="Y273" s="59">
        <v>33670.226755686657</v>
      </c>
      <c r="Z273" s="59">
        <v>19445.029457903871</v>
      </c>
      <c r="AA273" s="59">
        <v>34426.555086006643</v>
      </c>
      <c r="AB273" s="59">
        <v>30054.241687818969</v>
      </c>
      <c r="AC273" s="59">
        <v>29587.21835354522</v>
      </c>
      <c r="AD273" s="59">
        <v>31727.81747296403</v>
      </c>
      <c r="AE273" s="59">
        <v>24591.18686236145</v>
      </c>
      <c r="AF273" s="59">
        <v>35444.715553660899</v>
      </c>
      <c r="AG273" s="59">
        <v>30531.753227935231</v>
      </c>
      <c r="AH273" s="59">
        <v>27432.95840966604</v>
      </c>
      <c r="AI273" s="59">
        <v>22200.524243560809</v>
      </c>
      <c r="AJ273" s="59">
        <v>15273.816287134259</v>
      </c>
      <c r="AK273" s="59">
        <v>13663.21718688381</v>
      </c>
      <c r="AL273" s="59">
        <v>14035.80174987972</v>
      </c>
      <c r="AM273" s="59">
        <v>37449.48456168273</v>
      </c>
      <c r="AN273" s="59">
        <v>29758.591951190971</v>
      </c>
      <c r="AO273" s="59">
        <v>28245.3696136381</v>
      </c>
      <c r="AP273" s="59">
        <v>32221.59163573245</v>
      </c>
      <c r="AQ273" s="59">
        <v>33652.474725766733</v>
      </c>
      <c r="AR273" s="59">
        <v>21773.12697285174</v>
      </c>
      <c r="AS273" s="59">
        <v>28120.506009551689</v>
      </c>
      <c r="AT273" s="59">
        <v>23699.132316943829</v>
      </c>
      <c r="AU273" s="59">
        <v>29482</v>
      </c>
      <c r="AV273" s="59">
        <v>38899</v>
      </c>
      <c r="AW273" s="59">
        <v>24020</v>
      </c>
      <c r="AX273" s="59">
        <v>99982.29</v>
      </c>
      <c r="AY273" s="59">
        <v>98200.19</v>
      </c>
      <c r="AZ273" s="59">
        <v>93138.23</v>
      </c>
      <c r="BA273" s="59">
        <v>98613.2</v>
      </c>
      <c r="BB273" s="59">
        <v>96693.33</v>
      </c>
      <c r="BC273" s="59">
        <v>89859.3</v>
      </c>
      <c r="BD273" s="59">
        <v>5981.9575141557634</v>
      </c>
      <c r="BE273" s="59">
        <v>5375.7206949420461</v>
      </c>
      <c r="BF273" s="59">
        <v>5552.5995543065792</v>
      </c>
      <c r="BG273" s="59">
        <v>6346.3</v>
      </c>
      <c r="BH273" s="59">
        <v>7657.8</v>
      </c>
      <c r="BI273" s="59">
        <v>8272.4</v>
      </c>
      <c r="BJ273" s="59">
        <v>8954.32</v>
      </c>
      <c r="BK273" s="59">
        <v>8279.157312578749</v>
      </c>
      <c r="BL273" s="59">
        <v>9221.1094072854958</v>
      </c>
      <c r="BM273" s="59">
        <v>8613</v>
      </c>
      <c r="BN273" s="59">
        <v>15632</v>
      </c>
      <c r="BO273" s="59">
        <v>22049</v>
      </c>
      <c r="BP273" s="59">
        <v>21314</v>
      </c>
      <c r="BQ273" s="59">
        <v>23277.5</v>
      </c>
    </row>
    <row r="274" spans="1:69" x14ac:dyDescent="0.45">
      <c r="A274" s="58" t="s">
        <v>1749</v>
      </c>
      <c r="B274" t="s">
        <v>1750</v>
      </c>
      <c r="C274" t="s">
        <v>1751</v>
      </c>
      <c r="D274" t="s">
        <v>1752</v>
      </c>
      <c r="E274" t="s">
        <v>1753</v>
      </c>
      <c r="F274" t="s">
        <v>1754</v>
      </c>
      <c r="G274">
        <v>847</v>
      </c>
      <c r="H274">
        <v>93121</v>
      </c>
      <c r="X274" t="s">
        <v>188</v>
      </c>
      <c r="Y274" s="59">
        <v>3.0382188662518699</v>
      </c>
      <c r="Z274" s="59">
        <v>12.31293469241121</v>
      </c>
      <c r="AA274" s="59">
        <v>4.0909933461053454</v>
      </c>
      <c r="AB274" s="59">
        <v>3.3562901777804761</v>
      </c>
      <c r="AC274" s="59">
        <v>2.7965035861350258</v>
      </c>
      <c r="AD274" s="59">
        <v>4.0903520594077403</v>
      </c>
      <c r="AE274" s="59">
        <v>3.3533256436079761</v>
      </c>
      <c r="AF274" s="59">
        <v>3.294517527953519</v>
      </c>
      <c r="AG274" s="59">
        <v>3.1150547342843238</v>
      </c>
      <c r="AH274" s="59">
        <v>2.2903967419221951</v>
      </c>
      <c r="AI274" s="59">
        <v>1.9403506267841979</v>
      </c>
      <c r="AJ274" s="59">
        <v>2.1868420182189952</v>
      </c>
      <c r="AK274" s="59">
        <v>0.99269247117393078</v>
      </c>
      <c r="AL274" s="59">
        <v>2.5831239051639079</v>
      </c>
      <c r="AM274" s="59">
        <v>4.1379589343261598</v>
      </c>
      <c r="AN274" s="59">
        <v>20.596860253824559</v>
      </c>
      <c r="AO274" s="59">
        <v>3.838765849564048</v>
      </c>
      <c r="AP274" s="59">
        <v>2.1383794795705602</v>
      </c>
      <c r="AQ274" s="59">
        <v>4.5866081865093298</v>
      </c>
      <c r="AR274" s="59">
        <v>2.330587120790188</v>
      </c>
      <c r="AS274" s="59">
        <v>3.2095941288890879</v>
      </c>
      <c r="AT274" s="59">
        <v>5.0911886774162696</v>
      </c>
      <c r="AU274" s="59">
        <v>17</v>
      </c>
      <c r="AV274" s="59">
        <v>17</v>
      </c>
      <c r="AW274" s="59">
        <v>0</v>
      </c>
      <c r="BD274" s="59">
        <v>8.5974031381407592</v>
      </c>
      <c r="BE274" s="59">
        <v>9.3877849652262135</v>
      </c>
      <c r="BF274" s="59">
        <v>9.8026428145656475</v>
      </c>
    </row>
    <row r="275" spans="1:69" x14ac:dyDescent="0.45">
      <c r="A275" s="58" t="s">
        <v>1755</v>
      </c>
      <c r="B275" t="s">
        <v>1756</v>
      </c>
      <c r="C275" t="s">
        <v>1757</v>
      </c>
      <c r="D275" t="s">
        <v>1758</v>
      </c>
      <c r="E275" t="s">
        <v>1759</v>
      </c>
      <c r="F275" t="s">
        <v>1760</v>
      </c>
      <c r="G275">
        <v>500</v>
      </c>
      <c r="H275">
        <v>56074</v>
      </c>
      <c r="X275" t="s">
        <v>188</v>
      </c>
      <c r="AU275" s="59">
        <v>19</v>
      </c>
      <c r="AV275" s="59">
        <v>17</v>
      </c>
      <c r="AW275" s="59">
        <v>4</v>
      </c>
      <c r="BD275" s="59">
        <v>7.027763447869531</v>
      </c>
      <c r="BE275" s="59">
        <v>4.7521363984434899</v>
      </c>
      <c r="BF275" s="59">
        <v>5.9680904476706189</v>
      </c>
      <c r="BJ275" s="59">
        <v>64.260000000000005</v>
      </c>
      <c r="BM275" s="59">
        <v>64</v>
      </c>
    </row>
    <row r="276" spans="1:69" x14ac:dyDescent="0.45">
      <c r="A276" s="58" t="s">
        <v>1761</v>
      </c>
      <c r="B276" t="s">
        <v>1762</v>
      </c>
      <c r="C276" t="s">
        <v>1763</v>
      </c>
      <c r="D276" t="s">
        <v>1764</v>
      </c>
      <c r="E276" t="s">
        <v>1765</v>
      </c>
      <c r="F276" t="s">
        <v>1766</v>
      </c>
      <c r="G276">
        <v>231</v>
      </c>
      <c r="H276">
        <v>25519</v>
      </c>
      <c r="X276" t="s">
        <v>188</v>
      </c>
      <c r="AU276" s="59">
        <v>9</v>
      </c>
      <c r="AV276" s="59">
        <v>4</v>
      </c>
      <c r="AW276" s="59">
        <v>0</v>
      </c>
    </row>
    <row r="277" spans="1:69" x14ac:dyDescent="0.45">
      <c r="A277" s="58" t="s">
        <v>1767</v>
      </c>
      <c r="B277" t="s">
        <v>1768</v>
      </c>
      <c r="C277" t="s">
        <v>1769</v>
      </c>
      <c r="D277" t="s">
        <v>1770</v>
      </c>
      <c r="E277" t="s">
        <v>1771</v>
      </c>
      <c r="F277" t="s">
        <v>1772</v>
      </c>
      <c r="G277">
        <v>566</v>
      </c>
      <c r="H277">
        <v>61089</v>
      </c>
      <c r="X277" t="s">
        <v>188</v>
      </c>
      <c r="AU277" s="59">
        <v>2</v>
      </c>
      <c r="AV277" s="59">
        <v>5</v>
      </c>
      <c r="AW277" s="59">
        <v>0</v>
      </c>
      <c r="BD277" s="59">
        <v>1.9711131756384741</v>
      </c>
      <c r="BE277" s="59">
        <v>3.8954584610196532</v>
      </c>
      <c r="BF277" s="59">
        <v>1.49519064709035</v>
      </c>
    </row>
    <row r="278" spans="1:69" x14ac:dyDescent="0.45">
      <c r="A278" s="58" t="s">
        <v>1773</v>
      </c>
      <c r="B278" t="s">
        <v>1774</v>
      </c>
      <c r="C278" t="s">
        <v>1775</v>
      </c>
      <c r="D278" t="s">
        <v>1776</v>
      </c>
      <c r="E278" t="s">
        <v>1777</v>
      </c>
      <c r="F278" t="s">
        <v>1778</v>
      </c>
      <c r="G278">
        <v>245</v>
      </c>
      <c r="H278">
        <v>26350</v>
      </c>
      <c r="X278" t="s">
        <v>188</v>
      </c>
      <c r="Y278" s="59">
        <v>1506.678395886106</v>
      </c>
      <c r="Z278" s="59">
        <v>1017.048116019708</v>
      </c>
      <c r="AA278" s="59">
        <v>906.43209396674331</v>
      </c>
      <c r="AB278" s="59">
        <v>585.74371680393062</v>
      </c>
      <c r="AC278" s="59">
        <v>1026.5500759287511</v>
      </c>
      <c r="AD278" s="59">
        <v>1180.597463651183</v>
      </c>
      <c r="AE278" s="59">
        <v>1238.8985808359701</v>
      </c>
      <c r="AF278" s="59">
        <v>948.10701677469206</v>
      </c>
      <c r="AG278" s="59">
        <v>821.03646940417559</v>
      </c>
      <c r="AH278" s="59">
        <v>471.39391712045841</v>
      </c>
      <c r="AI278" s="59">
        <v>317.60237678035759</v>
      </c>
      <c r="AJ278" s="59">
        <v>284.15662710441472</v>
      </c>
      <c r="AK278" s="59">
        <v>999.16556698718045</v>
      </c>
      <c r="AL278" s="59">
        <v>855.0591410524604</v>
      </c>
      <c r="AM278" s="59">
        <v>1866.7750683453689</v>
      </c>
      <c r="AN278" s="59">
        <v>1646.337911598145</v>
      </c>
      <c r="AO278" s="59">
        <v>1607.1400660796951</v>
      </c>
      <c r="AP278" s="59">
        <v>1342.5876531041599</v>
      </c>
      <c r="AQ278" s="59">
        <v>966.77302500237442</v>
      </c>
      <c r="AR278" s="59">
        <v>781.249573889364</v>
      </c>
      <c r="AS278" s="59">
        <v>1255.074395480711</v>
      </c>
      <c r="AT278" s="59">
        <v>1516.2212921416169</v>
      </c>
      <c r="AU278" s="59">
        <v>3128</v>
      </c>
      <c r="AV278" s="59">
        <v>1286</v>
      </c>
      <c r="AW278" s="59">
        <v>1074</v>
      </c>
      <c r="AX278" s="59">
        <v>1249.7370000000001</v>
      </c>
      <c r="AY278" s="59">
        <v>1340.1790000000001</v>
      </c>
      <c r="BA278" s="59">
        <v>1276.0250000000001</v>
      </c>
      <c r="BB278" s="59">
        <v>1296.3150000000001</v>
      </c>
      <c r="BC278" s="59">
        <v>955.83199999999999</v>
      </c>
      <c r="BD278" s="59">
        <v>168.26225923432941</v>
      </c>
      <c r="BE278" s="59">
        <v>89.508250391792998</v>
      </c>
      <c r="BF278" s="59">
        <v>113.8436950756456</v>
      </c>
      <c r="BI278" s="59">
        <v>141.56</v>
      </c>
      <c r="BJ278" s="59">
        <v>104.69</v>
      </c>
      <c r="BK278" s="59">
        <v>97.219160377373171</v>
      </c>
      <c r="BL278" s="59">
        <v>100.41266592575271</v>
      </c>
      <c r="BM278" s="59">
        <v>123.5</v>
      </c>
      <c r="BN278" s="59">
        <v>205.5</v>
      </c>
      <c r="BO278" s="59">
        <v>362</v>
      </c>
      <c r="BP278" s="59">
        <v>449.5</v>
      </c>
      <c r="BQ278" s="59">
        <v>719</v>
      </c>
    </row>
    <row r="279" spans="1:69" x14ac:dyDescent="0.45">
      <c r="A279" s="58" t="s">
        <v>1779</v>
      </c>
      <c r="B279" t="s">
        <v>1780</v>
      </c>
      <c r="C279" t="s">
        <v>1781</v>
      </c>
      <c r="D279" t="s">
        <v>1782</v>
      </c>
      <c r="E279" t="s">
        <v>1783</v>
      </c>
      <c r="F279" t="s">
        <v>1784</v>
      </c>
      <c r="G279">
        <v>108</v>
      </c>
      <c r="H279">
        <v>11396</v>
      </c>
      <c r="X279" t="s">
        <v>188</v>
      </c>
      <c r="Y279" s="59">
        <v>101.59493493479189</v>
      </c>
      <c r="Z279" s="59">
        <v>107.1523238047959</v>
      </c>
      <c r="AA279" s="59">
        <v>111.5309391534644</v>
      </c>
      <c r="AB279" s="59">
        <v>43.625803633514657</v>
      </c>
      <c r="AC279" s="59">
        <v>68.501949710120101</v>
      </c>
      <c r="AD279" s="59">
        <v>86.795350600307998</v>
      </c>
      <c r="AE279" s="59">
        <v>81.223470571830916</v>
      </c>
      <c r="AF279" s="59">
        <v>67.185160620115937</v>
      </c>
      <c r="AG279" s="59">
        <v>64.668682932769613</v>
      </c>
      <c r="AH279" s="59">
        <v>37.092224260576486</v>
      </c>
      <c r="AI279" s="59">
        <v>33.32798896648363</v>
      </c>
      <c r="AJ279" s="59">
        <v>36.837133593265911</v>
      </c>
      <c r="AK279" s="59">
        <v>58.145074175216862</v>
      </c>
      <c r="AL279" s="59">
        <v>50.464620901314568</v>
      </c>
      <c r="AM279" s="59">
        <v>111.36986944795061</v>
      </c>
      <c r="AN279" s="59">
        <v>73.869717723250076</v>
      </c>
      <c r="AO279" s="59">
        <v>139.4513912877961</v>
      </c>
      <c r="AP279" s="59">
        <v>64.028458989307666</v>
      </c>
      <c r="AQ279" s="59">
        <v>54.214597542589821</v>
      </c>
      <c r="AR279" s="59">
        <v>55.409482631232038</v>
      </c>
      <c r="AS279" s="59">
        <v>81.60543599786088</v>
      </c>
      <c r="AT279" s="59">
        <v>79.056097866581439</v>
      </c>
      <c r="AU279" s="59">
        <v>1768</v>
      </c>
      <c r="AV279" s="59">
        <v>628</v>
      </c>
      <c r="AW279" s="59">
        <v>964</v>
      </c>
      <c r="AX279" s="59">
        <v>215.9297</v>
      </c>
      <c r="AY279" s="59">
        <v>242.7432</v>
      </c>
      <c r="AZ279" s="59">
        <v>151.20849999999999</v>
      </c>
      <c r="BA279" s="59">
        <v>234.37360000000001</v>
      </c>
      <c r="BB279" s="59">
        <v>223.85509999999999</v>
      </c>
      <c r="BC279" s="59">
        <v>166.79499999999999</v>
      </c>
      <c r="BD279" s="59">
        <v>20.23623066429678</v>
      </c>
      <c r="BE279" s="59">
        <v>10.36156645760043</v>
      </c>
      <c r="BF279" s="59">
        <v>14.171932986207761</v>
      </c>
    </row>
    <row r="280" spans="1:69" x14ac:dyDescent="0.45">
      <c r="A280" s="58" t="s">
        <v>1785</v>
      </c>
      <c r="B280" t="s">
        <v>1786</v>
      </c>
      <c r="C280" t="s">
        <v>1787</v>
      </c>
      <c r="D280" t="s">
        <v>1788</v>
      </c>
      <c r="E280" t="s">
        <v>1789</v>
      </c>
      <c r="F280" t="s">
        <v>1790</v>
      </c>
      <c r="G280">
        <v>327</v>
      </c>
      <c r="H280">
        <v>36832</v>
      </c>
      <c r="W280" t="s">
        <v>251</v>
      </c>
      <c r="X280" t="s">
        <v>188</v>
      </c>
      <c r="Y280" s="59">
        <v>5078.273228197233</v>
      </c>
      <c r="Z280" s="59">
        <v>6584.1372687921639</v>
      </c>
      <c r="AA280" s="59">
        <v>5410.8137530182166</v>
      </c>
      <c r="AB280" s="59">
        <v>2650.669452094251</v>
      </c>
      <c r="AC280" s="59">
        <v>3556.507235016702</v>
      </c>
      <c r="AD280" s="59">
        <v>3600.5506857841892</v>
      </c>
      <c r="AE280" s="59">
        <v>4037.825918591423</v>
      </c>
      <c r="AF280" s="59">
        <v>3740.123742877021</v>
      </c>
      <c r="AG280" s="59">
        <v>3916.0538472475232</v>
      </c>
      <c r="AH280" s="59">
        <v>3415.2389047690058</v>
      </c>
      <c r="AI280" s="59">
        <v>3325.7790609647782</v>
      </c>
      <c r="AJ280" s="59">
        <v>2977.6555021020549</v>
      </c>
      <c r="AK280" s="59">
        <v>1929.6687195078921</v>
      </c>
      <c r="AL280" s="59">
        <v>1827.3668667989091</v>
      </c>
      <c r="AM280" s="59">
        <v>2911.8370069310099</v>
      </c>
      <c r="AN280" s="59">
        <v>4644.7354238871376</v>
      </c>
      <c r="AO280" s="59">
        <v>3780.9128123452128</v>
      </c>
      <c r="AP280" s="59">
        <v>3675.6124986243658</v>
      </c>
      <c r="AQ280" s="59">
        <v>3871.2426725656419</v>
      </c>
      <c r="AR280" s="59">
        <v>3105.544204761688</v>
      </c>
      <c r="AS280" s="59">
        <v>3461.2367361330671</v>
      </c>
      <c r="AT280" s="59">
        <v>4408.4759774726708</v>
      </c>
      <c r="AU280" s="59">
        <v>8935</v>
      </c>
      <c r="AV280" s="59">
        <v>1594</v>
      </c>
      <c r="AW280" s="59">
        <v>3880</v>
      </c>
      <c r="AX280" s="59">
        <v>14651.75</v>
      </c>
      <c r="AY280" s="59">
        <v>14584.92</v>
      </c>
      <c r="AZ280" s="59">
        <v>13686.77</v>
      </c>
      <c r="BA280" s="59">
        <v>17901.73</v>
      </c>
      <c r="BB280" s="59">
        <v>16752.939999999999</v>
      </c>
      <c r="BC280" s="59">
        <v>13701.4</v>
      </c>
      <c r="BD280" s="59">
        <v>781.71187196635515</v>
      </c>
      <c r="BE280" s="59">
        <v>859.2079749513839</v>
      </c>
      <c r="BF280" s="59">
        <v>989.77584676800961</v>
      </c>
      <c r="BG280" s="59">
        <v>1321.29</v>
      </c>
      <c r="BH280" s="59">
        <v>1216.3800000000001</v>
      </c>
      <c r="BI280" s="59">
        <v>454.77</v>
      </c>
      <c r="BJ280" s="59">
        <v>488.79</v>
      </c>
      <c r="BK280" s="59">
        <v>875.03333222331719</v>
      </c>
      <c r="BL280" s="59">
        <v>764.56489652653431</v>
      </c>
    </row>
    <row r="281" spans="1:69" x14ac:dyDescent="0.45">
      <c r="A281" s="58" t="s">
        <v>1791</v>
      </c>
      <c r="B281" t="s">
        <v>1792</v>
      </c>
      <c r="C281" t="s">
        <v>1793</v>
      </c>
      <c r="D281" t="s">
        <v>1794</v>
      </c>
      <c r="E281" t="s">
        <v>1795</v>
      </c>
      <c r="F281" t="s">
        <v>1796</v>
      </c>
      <c r="G281">
        <v>647</v>
      </c>
      <c r="H281">
        <v>70832</v>
      </c>
      <c r="I281" t="s">
        <v>527</v>
      </c>
      <c r="J281" t="s">
        <v>571</v>
      </c>
      <c r="K281" t="s">
        <v>600</v>
      </c>
      <c r="N281">
        <v>1</v>
      </c>
      <c r="O281">
        <v>1</v>
      </c>
      <c r="Q281">
        <v>1</v>
      </c>
      <c r="R281">
        <v>2</v>
      </c>
      <c r="S281">
        <v>2</v>
      </c>
      <c r="T281" t="s">
        <v>573</v>
      </c>
      <c r="U281">
        <v>460</v>
      </c>
      <c r="V281">
        <v>511</v>
      </c>
      <c r="W281" t="s">
        <v>574</v>
      </c>
      <c r="X281" t="s">
        <v>201</v>
      </c>
      <c r="Y281" s="59">
        <v>134.02512172798231</v>
      </c>
      <c r="Z281" s="59">
        <v>535.78024149317184</v>
      </c>
      <c r="AA281" s="59">
        <v>379.40158359742219</v>
      </c>
      <c r="AB281" s="59">
        <v>262.44544576917588</v>
      </c>
      <c r="AC281" s="59">
        <v>256.70182192363188</v>
      </c>
      <c r="AD281" s="59">
        <v>248.58498889690739</v>
      </c>
      <c r="AE281" s="59">
        <v>197.53239116544279</v>
      </c>
      <c r="AF281" s="59">
        <v>220.9907784309309</v>
      </c>
      <c r="AG281" s="59">
        <v>247.13196996284529</v>
      </c>
      <c r="AH281" s="59">
        <v>281.18997599014148</v>
      </c>
      <c r="AI281" s="59">
        <v>223.24306644505461</v>
      </c>
      <c r="AJ281" s="59">
        <v>206.00178846237301</v>
      </c>
      <c r="AK281" s="59">
        <v>118.116969165572</v>
      </c>
      <c r="AL281" s="59">
        <v>84.544196683685129</v>
      </c>
      <c r="AM281" s="59">
        <v>115.92287990946041</v>
      </c>
      <c r="AN281" s="59">
        <v>177.80820124853341</v>
      </c>
      <c r="AO281" s="59">
        <v>116.37203648583611</v>
      </c>
      <c r="AP281" s="59">
        <v>201.75303631449009</v>
      </c>
      <c r="AQ281" s="59">
        <v>265.24713406316113</v>
      </c>
      <c r="AR281" s="59">
        <v>188.88464503646551</v>
      </c>
      <c r="AS281" s="59">
        <v>285.95499341054841</v>
      </c>
      <c r="AT281" s="59">
        <v>182.69659747476851</v>
      </c>
      <c r="AU281" s="59">
        <v>479</v>
      </c>
      <c r="AV281" s="59">
        <v>207</v>
      </c>
      <c r="AW281" s="59">
        <v>286</v>
      </c>
      <c r="AX281" s="59">
        <v>481.9418</v>
      </c>
      <c r="AY281" s="59">
        <v>500.22160000000002</v>
      </c>
      <c r="AZ281" s="59">
        <v>583.21010000000001</v>
      </c>
      <c r="BA281" s="59">
        <v>475.815</v>
      </c>
      <c r="BB281" s="59">
        <v>490.07420000000002</v>
      </c>
      <c r="BC281" s="59">
        <v>550.77359999999999</v>
      </c>
      <c r="BD281" s="59">
        <v>395.59876759933309</v>
      </c>
      <c r="BE281" s="59">
        <v>232.32536870829799</v>
      </c>
      <c r="BF281" s="59">
        <v>282.55209797753167</v>
      </c>
      <c r="BG281" s="59">
        <v>704.28</v>
      </c>
      <c r="BH281" s="59">
        <v>453.08</v>
      </c>
      <c r="BI281" s="59">
        <v>220.45</v>
      </c>
      <c r="BJ281" s="59">
        <v>205.75</v>
      </c>
      <c r="BK281" s="59">
        <v>276.7194222515879</v>
      </c>
      <c r="BL281" s="59">
        <v>285.74546633330721</v>
      </c>
      <c r="BM281" s="59">
        <v>213</v>
      </c>
      <c r="BN281" s="59">
        <v>254.5</v>
      </c>
      <c r="BO281" s="59">
        <v>306.5</v>
      </c>
      <c r="BP281" s="59">
        <v>228.5</v>
      </c>
      <c r="BQ281" s="59">
        <v>177</v>
      </c>
    </row>
    <row r="282" spans="1:69" x14ac:dyDescent="0.45">
      <c r="A282" s="58" t="s">
        <v>1797</v>
      </c>
      <c r="B282" t="s">
        <v>1798</v>
      </c>
      <c r="C282" t="s">
        <v>1799</v>
      </c>
      <c r="D282" t="s">
        <v>1800</v>
      </c>
      <c r="E282" t="s">
        <v>1801</v>
      </c>
      <c r="F282" t="s">
        <v>1802</v>
      </c>
      <c r="G282">
        <v>129</v>
      </c>
      <c r="H282">
        <v>14927</v>
      </c>
      <c r="X282" t="s">
        <v>188</v>
      </c>
      <c r="AU282" s="59">
        <v>623</v>
      </c>
      <c r="AV282" s="59">
        <v>77</v>
      </c>
      <c r="AW282" s="59">
        <v>213</v>
      </c>
      <c r="BD282" s="59">
        <v>32.766976838453353</v>
      </c>
      <c r="BE282" s="59">
        <v>14.92761209312417</v>
      </c>
      <c r="BF282" s="59">
        <v>36.2759134314907</v>
      </c>
    </row>
    <row r="283" spans="1:69" x14ac:dyDescent="0.45">
      <c r="A283" s="58" t="s">
        <v>1803</v>
      </c>
      <c r="B283" t="s">
        <v>1804</v>
      </c>
      <c r="C283" t="s">
        <v>1805</v>
      </c>
      <c r="D283" t="s">
        <v>1806</v>
      </c>
      <c r="E283" t="s">
        <v>1807</v>
      </c>
      <c r="F283" t="s">
        <v>1808</v>
      </c>
      <c r="G283">
        <v>83</v>
      </c>
      <c r="H283">
        <v>9272</v>
      </c>
      <c r="X283" t="s">
        <v>188</v>
      </c>
      <c r="AU283" s="59">
        <v>421</v>
      </c>
      <c r="AV283" s="59">
        <v>252</v>
      </c>
      <c r="AW283" s="59">
        <v>436</v>
      </c>
    </row>
    <row r="284" spans="1:69" x14ac:dyDescent="0.45">
      <c r="A284" s="58" t="s">
        <v>1809</v>
      </c>
      <c r="B284" t="s">
        <v>1810</v>
      </c>
      <c r="C284" t="s">
        <v>1811</v>
      </c>
      <c r="D284" t="s">
        <v>1812</v>
      </c>
      <c r="E284" t="s">
        <v>1813</v>
      </c>
      <c r="F284" t="s">
        <v>1814</v>
      </c>
      <c r="G284">
        <v>229</v>
      </c>
      <c r="H284">
        <v>26125</v>
      </c>
      <c r="W284" t="s">
        <v>251</v>
      </c>
      <c r="X284" t="s">
        <v>188</v>
      </c>
      <c r="Y284" s="59">
        <v>7.5556818043044016</v>
      </c>
      <c r="Z284" s="59">
        <v>9.7529046647234363</v>
      </c>
      <c r="AA284" s="59">
        <v>8.3304000028305261</v>
      </c>
      <c r="AB284" s="59">
        <v>7.2331449554121017</v>
      </c>
      <c r="AC284" s="59">
        <v>7.0083882809598856</v>
      </c>
      <c r="AD284" s="59">
        <v>4.7475790115783596</v>
      </c>
      <c r="AE284" s="59">
        <v>5.756237850899411</v>
      </c>
      <c r="AF284" s="59">
        <v>5.4809941013891983</v>
      </c>
      <c r="AG284" s="59">
        <v>5.9574369901923134</v>
      </c>
      <c r="AH284" s="59">
        <v>5.291834671146856</v>
      </c>
      <c r="AI284" s="59">
        <v>5.7629531404521339</v>
      </c>
      <c r="AJ284" s="59">
        <v>5.2322901404029132</v>
      </c>
      <c r="AK284" s="59">
        <v>0.467820825697494</v>
      </c>
      <c r="AL284" s="59">
        <v>0.21099093012855</v>
      </c>
      <c r="AM284" s="59">
        <v>1.054674899173557E-2</v>
      </c>
      <c r="AN284" s="59">
        <v>1.131982498153224</v>
      </c>
      <c r="AO284" s="59">
        <v>0.64243028905656041</v>
      </c>
      <c r="AP284" s="59">
        <v>0.28546690600352082</v>
      </c>
      <c r="AQ284" s="59">
        <v>0.18539383556397321</v>
      </c>
      <c r="AR284" s="59">
        <v>4.3084273977727197E-2</v>
      </c>
      <c r="AS284" s="59">
        <v>1.7600164470572459</v>
      </c>
      <c r="AT284" s="59">
        <v>2.577109755182037</v>
      </c>
      <c r="AU284" s="59">
        <v>149</v>
      </c>
      <c r="AV284" s="59">
        <v>64</v>
      </c>
      <c r="AW284" s="59">
        <v>105</v>
      </c>
      <c r="BD284" s="59">
        <v>0</v>
      </c>
      <c r="BE284" s="59">
        <v>1.149113854675075</v>
      </c>
      <c r="BF284" s="59">
        <v>2.7109359892122011</v>
      </c>
    </row>
    <row r="285" spans="1:69" x14ac:dyDescent="0.45">
      <c r="A285" s="58" t="s">
        <v>1815</v>
      </c>
      <c r="B285" t="s">
        <v>1816</v>
      </c>
      <c r="C285" t="s">
        <v>1817</v>
      </c>
      <c r="D285" t="s">
        <v>1818</v>
      </c>
      <c r="E285" t="s">
        <v>1819</v>
      </c>
      <c r="F285" t="s">
        <v>1820</v>
      </c>
      <c r="G285">
        <v>450</v>
      </c>
      <c r="H285">
        <v>49830</v>
      </c>
      <c r="W285" t="s">
        <v>220</v>
      </c>
      <c r="X285" t="s">
        <v>181</v>
      </c>
      <c r="AU285" s="59">
        <v>3</v>
      </c>
      <c r="AV285" s="59">
        <v>2</v>
      </c>
      <c r="AW285" s="59">
        <v>0</v>
      </c>
      <c r="BH285" s="59">
        <v>29.39</v>
      </c>
    </row>
    <row r="286" spans="1:69" x14ac:dyDescent="0.45">
      <c r="A286" s="58" t="s">
        <v>1821</v>
      </c>
      <c r="B286" t="s">
        <v>1822</v>
      </c>
      <c r="C286" t="s">
        <v>1823</v>
      </c>
      <c r="D286" t="s">
        <v>1824</v>
      </c>
      <c r="E286" t="s">
        <v>1825</v>
      </c>
      <c r="F286" t="s">
        <v>1826</v>
      </c>
      <c r="G286">
        <v>135</v>
      </c>
      <c r="H286">
        <v>14973</v>
      </c>
      <c r="X286" t="s">
        <v>201</v>
      </c>
      <c r="AU286" s="59">
        <v>1</v>
      </c>
      <c r="AV286" s="59">
        <v>1</v>
      </c>
      <c r="AW286" s="59">
        <v>0</v>
      </c>
    </row>
    <row r="287" spans="1:69" x14ac:dyDescent="0.45">
      <c r="A287" s="58" t="s">
        <v>1827</v>
      </c>
      <c r="B287" t="s">
        <v>1828</v>
      </c>
      <c r="C287" t="s">
        <v>1829</v>
      </c>
      <c r="D287" t="s">
        <v>1830</v>
      </c>
      <c r="E287" t="s">
        <v>1831</v>
      </c>
      <c r="F287" t="s">
        <v>1832</v>
      </c>
      <c r="G287">
        <v>187</v>
      </c>
      <c r="H287">
        <v>20520</v>
      </c>
      <c r="X287" t="s">
        <v>181</v>
      </c>
      <c r="AU287" s="59">
        <v>4</v>
      </c>
      <c r="AV287" s="59">
        <v>2</v>
      </c>
      <c r="AW287" s="59">
        <v>0</v>
      </c>
    </row>
    <row r="288" spans="1:69" x14ac:dyDescent="0.45">
      <c r="A288" s="58" t="s">
        <v>1833</v>
      </c>
      <c r="B288" t="s">
        <v>1834</v>
      </c>
      <c r="C288" t="s">
        <v>1835</v>
      </c>
      <c r="D288" t="s">
        <v>1836</v>
      </c>
      <c r="E288" t="s">
        <v>1837</v>
      </c>
      <c r="F288" t="s">
        <v>1838</v>
      </c>
      <c r="G288">
        <v>107</v>
      </c>
      <c r="H288">
        <v>12004</v>
      </c>
      <c r="X288" t="s">
        <v>181</v>
      </c>
      <c r="AU288" s="59">
        <v>10</v>
      </c>
      <c r="AV288" s="59">
        <v>12</v>
      </c>
      <c r="AW288" s="59">
        <v>0</v>
      </c>
    </row>
    <row r="289" spans="1:69" x14ac:dyDescent="0.45">
      <c r="A289" s="58" t="s">
        <v>1839</v>
      </c>
      <c r="B289" t="s">
        <v>1840</v>
      </c>
      <c r="C289" t="s">
        <v>1841</v>
      </c>
      <c r="D289" t="s">
        <v>1842</v>
      </c>
      <c r="E289" t="s">
        <v>1843</v>
      </c>
      <c r="F289" t="s">
        <v>1844</v>
      </c>
      <c r="G289">
        <v>342</v>
      </c>
      <c r="H289">
        <v>37851</v>
      </c>
      <c r="W289" t="s">
        <v>251</v>
      </c>
      <c r="X289" t="s">
        <v>188</v>
      </c>
      <c r="Y289" s="59">
        <v>55.225231889454953</v>
      </c>
      <c r="Z289" s="59">
        <v>88.341771062985188</v>
      </c>
      <c r="AA289" s="59">
        <v>36.002885154262088</v>
      </c>
      <c r="AB289" s="59">
        <v>17.711208123012241</v>
      </c>
      <c r="AC289" s="59">
        <v>38.286958473619727</v>
      </c>
      <c r="AD289" s="59">
        <v>43.338377455294911</v>
      </c>
      <c r="AE289" s="59">
        <v>38.201973774504303</v>
      </c>
      <c r="AF289" s="59">
        <v>41.505971319651302</v>
      </c>
      <c r="AG289" s="59">
        <v>28.93512157038445</v>
      </c>
      <c r="AH289" s="59">
        <v>23.219729651138572</v>
      </c>
      <c r="AI289" s="59">
        <v>20.86411622477954</v>
      </c>
      <c r="AJ289" s="59">
        <v>13.892905077431051</v>
      </c>
      <c r="AK289" s="59">
        <v>9.5689809764298435</v>
      </c>
      <c r="AL289" s="59">
        <v>6.4229589691777127</v>
      </c>
      <c r="AM289" s="59">
        <v>39.49850340328414</v>
      </c>
      <c r="AN289" s="59">
        <v>9.556360453751978</v>
      </c>
      <c r="AO289" s="59">
        <v>41.905461960603851</v>
      </c>
      <c r="AP289" s="59">
        <v>30.302404975496859</v>
      </c>
      <c r="AQ289" s="59">
        <v>21.754889163661449</v>
      </c>
      <c r="AR289" s="59">
        <v>20.102006216298559</v>
      </c>
      <c r="AS289" s="59">
        <v>23.981265193707749</v>
      </c>
      <c r="AT289" s="59">
        <v>35.124282523020923</v>
      </c>
      <c r="AU289" s="59">
        <v>909</v>
      </c>
      <c r="AV289" s="59">
        <v>228</v>
      </c>
      <c r="AW289" s="59">
        <v>552</v>
      </c>
      <c r="AX289" s="59">
        <v>448.46850000000001</v>
      </c>
      <c r="AY289" s="59">
        <v>514.11940000000004</v>
      </c>
      <c r="AZ289" s="59">
        <v>574.14269999999999</v>
      </c>
      <c r="BA289" s="59">
        <v>490.12329999999997</v>
      </c>
      <c r="BB289" s="59">
        <v>489.53050000000002</v>
      </c>
      <c r="BC289" s="59">
        <v>557.48490000000004</v>
      </c>
      <c r="BD289" s="59">
        <v>66.033559761887318</v>
      </c>
      <c r="BE289" s="59">
        <v>57.783481175148921</v>
      </c>
      <c r="BF289" s="59">
        <v>87.234984671484099</v>
      </c>
      <c r="BG289" s="59">
        <v>45.67</v>
      </c>
      <c r="BI289" s="59">
        <v>26.09</v>
      </c>
      <c r="BK289" s="59">
        <v>67.383635167615637</v>
      </c>
      <c r="BM289" s="59">
        <v>26</v>
      </c>
      <c r="BN289" s="59">
        <v>35</v>
      </c>
      <c r="BO289" s="59">
        <v>43</v>
      </c>
      <c r="BP289" s="59">
        <v>51</v>
      </c>
      <c r="BQ289" s="59">
        <v>51</v>
      </c>
    </row>
    <row r="290" spans="1:69" x14ac:dyDescent="0.45">
      <c r="A290" s="58" t="s">
        <v>1845</v>
      </c>
      <c r="B290" t="s">
        <v>1846</v>
      </c>
      <c r="C290" t="s">
        <v>1847</v>
      </c>
      <c r="D290" t="s">
        <v>1848</v>
      </c>
      <c r="E290" t="s">
        <v>1849</v>
      </c>
      <c r="F290" t="s">
        <v>1850</v>
      </c>
      <c r="G290">
        <v>337</v>
      </c>
      <c r="H290">
        <v>36364</v>
      </c>
      <c r="X290" t="s">
        <v>188</v>
      </c>
      <c r="Y290" s="59">
        <v>455.9571789710576</v>
      </c>
      <c r="Z290" s="59">
        <v>583.05537430528261</v>
      </c>
      <c r="AA290" s="59">
        <v>442.98643329689799</v>
      </c>
      <c r="AB290" s="59">
        <v>260.69191425371139</v>
      </c>
      <c r="AC290" s="59">
        <v>254.2356189203698</v>
      </c>
      <c r="AD290" s="59">
        <v>328.19560674862072</v>
      </c>
      <c r="AE290" s="59">
        <v>325.58595379686051</v>
      </c>
      <c r="AF290" s="59">
        <v>250.8117786290106</v>
      </c>
      <c r="AG290" s="59">
        <v>409.43655669420201</v>
      </c>
      <c r="AH290" s="59">
        <v>326.62822591999452</v>
      </c>
      <c r="AI290" s="59">
        <v>316.53023560239268</v>
      </c>
      <c r="AJ290" s="59">
        <v>273.07482516991729</v>
      </c>
      <c r="AK290" s="59">
        <v>220.11595827626431</v>
      </c>
      <c r="AL290" s="59">
        <v>193.8650327462658</v>
      </c>
      <c r="AM290" s="59">
        <v>436.84579451495392</v>
      </c>
      <c r="AN290" s="59">
        <v>542.75211870744977</v>
      </c>
      <c r="AO290" s="59">
        <v>460.00541892417982</v>
      </c>
      <c r="AP290" s="59">
        <v>385.53146715782168</v>
      </c>
      <c r="AQ290" s="59">
        <v>326.03654878689821</v>
      </c>
      <c r="AR290" s="59">
        <v>282.88775380898511</v>
      </c>
      <c r="AS290" s="59">
        <v>286.63850233905379</v>
      </c>
      <c r="AT290" s="59">
        <v>356.64182001719018</v>
      </c>
      <c r="AU290" s="59">
        <v>2191</v>
      </c>
      <c r="AV290" s="59">
        <v>578</v>
      </c>
      <c r="AW290" s="59">
        <v>1176</v>
      </c>
      <c r="AX290" s="59">
        <v>416.57490000000001</v>
      </c>
      <c r="AY290" s="59">
        <v>435.78120000000001</v>
      </c>
      <c r="AZ290" s="59">
        <v>460.60550000000001</v>
      </c>
      <c r="BA290" s="59">
        <v>441.25689999999997</v>
      </c>
      <c r="BB290" s="59">
        <v>441.70249999999999</v>
      </c>
      <c r="BC290" s="59">
        <v>456.80070000000001</v>
      </c>
      <c r="BD290" s="59">
        <v>150.95196420041299</v>
      </c>
      <c r="BE290" s="59">
        <v>112.1484432934061</v>
      </c>
      <c r="BF290" s="59">
        <v>210.72119508496729</v>
      </c>
      <c r="BG290" s="59">
        <v>296.33</v>
      </c>
      <c r="BH290" s="59">
        <v>502.06</v>
      </c>
      <c r="BI290" s="59">
        <v>358.45</v>
      </c>
      <c r="BJ290" s="59">
        <v>401.95</v>
      </c>
      <c r="BK290" s="59">
        <v>314.11531014204928</v>
      </c>
      <c r="BL290" s="59">
        <v>324.36148364999758</v>
      </c>
      <c r="BM290" s="59">
        <v>380</v>
      </c>
      <c r="BN290" s="59">
        <v>435</v>
      </c>
      <c r="BO290" s="59">
        <v>634</v>
      </c>
      <c r="BP290" s="59">
        <v>615</v>
      </c>
      <c r="BQ290" s="59">
        <v>728</v>
      </c>
    </row>
    <row r="291" spans="1:69" x14ac:dyDescent="0.45">
      <c r="A291" s="58" t="s">
        <v>1851</v>
      </c>
      <c r="B291" t="s">
        <v>1852</v>
      </c>
      <c r="C291" t="s">
        <v>1853</v>
      </c>
      <c r="D291" t="s">
        <v>1854</v>
      </c>
      <c r="E291" t="s">
        <v>1855</v>
      </c>
      <c r="F291" t="s">
        <v>1856</v>
      </c>
      <c r="G291">
        <v>1180</v>
      </c>
      <c r="H291">
        <v>133959</v>
      </c>
      <c r="X291" t="s">
        <v>188</v>
      </c>
      <c r="AU291" s="59">
        <v>93</v>
      </c>
      <c r="AV291" s="59">
        <v>36</v>
      </c>
      <c r="AW291" s="59">
        <v>33</v>
      </c>
      <c r="AX291" s="59">
        <v>15.145569999999999</v>
      </c>
      <c r="AY291" s="59">
        <v>17.096579999999999</v>
      </c>
      <c r="AZ291" s="59">
        <v>18.922139999999999</v>
      </c>
      <c r="BA291" s="59">
        <v>15.07043</v>
      </c>
      <c r="BB291" s="59">
        <v>14.37323</v>
      </c>
      <c r="BC291" s="59">
        <v>17.337810000000001</v>
      </c>
      <c r="BD291" s="59">
        <v>4.3999823825137199</v>
      </c>
      <c r="BE291" s="59">
        <v>3.7914347057534008</v>
      </c>
      <c r="BF291" s="59">
        <v>3.6757178508618682</v>
      </c>
    </row>
    <row r="292" spans="1:69" x14ac:dyDescent="0.45">
      <c r="A292" s="58" t="s">
        <v>1857</v>
      </c>
      <c r="B292" t="s">
        <v>1858</v>
      </c>
      <c r="C292" t="s">
        <v>1859</v>
      </c>
      <c r="D292" t="s">
        <v>1860</v>
      </c>
      <c r="E292" t="s">
        <v>1861</v>
      </c>
      <c r="F292" t="s">
        <v>1862</v>
      </c>
      <c r="G292">
        <v>618</v>
      </c>
      <c r="H292">
        <v>67219</v>
      </c>
      <c r="W292" t="s">
        <v>220</v>
      </c>
      <c r="X292" t="s">
        <v>181</v>
      </c>
      <c r="Y292" s="59">
        <v>52.615760771541133</v>
      </c>
      <c r="Z292" s="59">
        <v>86.01894248696648</v>
      </c>
      <c r="AA292" s="59">
        <v>65.316962005390423</v>
      </c>
      <c r="AB292" s="59">
        <v>38.837409097609807</v>
      </c>
      <c r="AC292" s="59">
        <v>48.543864302375617</v>
      </c>
      <c r="AD292" s="59">
        <v>55.090467254490363</v>
      </c>
      <c r="AE292" s="59">
        <v>51.450747256415369</v>
      </c>
      <c r="AF292" s="59">
        <v>68.886916963602559</v>
      </c>
      <c r="AG292" s="59">
        <v>79.379024226603462</v>
      </c>
      <c r="AH292" s="59">
        <v>77.254624620405338</v>
      </c>
      <c r="AI292" s="59">
        <v>69.354953875149477</v>
      </c>
      <c r="AJ292" s="59">
        <v>59.290982111844997</v>
      </c>
      <c r="AK292" s="59">
        <v>39.980225194020782</v>
      </c>
      <c r="AL292" s="59">
        <v>21.302163142029372</v>
      </c>
      <c r="AM292" s="59">
        <v>65.096028852281108</v>
      </c>
      <c r="AN292" s="59">
        <v>64.588892899561301</v>
      </c>
      <c r="AO292" s="59">
        <v>68.632417792539982</v>
      </c>
      <c r="AP292" s="59">
        <v>76.079722663834801</v>
      </c>
      <c r="AQ292" s="59">
        <v>54.595800777357688</v>
      </c>
      <c r="AR292" s="59">
        <v>34.789986928027929</v>
      </c>
      <c r="AS292" s="59">
        <v>43.962234390039598</v>
      </c>
      <c r="AT292" s="59">
        <v>95.319611287156548</v>
      </c>
      <c r="AU292" s="59">
        <v>547</v>
      </c>
      <c r="AV292" s="59">
        <v>170</v>
      </c>
      <c r="AW292" s="59">
        <v>256</v>
      </c>
      <c r="AX292" s="59">
        <v>374.15390000000002</v>
      </c>
      <c r="AY292" s="59">
        <v>395.0498</v>
      </c>
      <c r="AZ292" s="59">
        <v>416.61689999999999</v>
      </c>
      <c r="BA292" s="59">
        <v>403.601</v>
      </c>
      <c r="BB292" s="59">
        <v>410.23860000000002</v>
      </c>
      <c r="BC292" s="59">
        <v>406.11680000000001</v>
      </c>
      <c r="BD292" s="59">
        <v>44.578185850203099</v>
      </c>
      <c r="BE292" s="59">
        <v>31.030465956753272</v>
      </c>
      <c r="BF292" s="59">
        <v>29.721230494825349</v>
      </c>
    </row>
    <row r="293" spans="1:69" x14ac:dyDescent="0.45">
      <c r="A293" s="58" t="s">
        <v>1863</v>
      </c>
      <c r="B293" t="s">
        <v>1864</v>
      </c>
      <c r="C293" t="s">
        <v>1865</v>
      </c>
      <c r="D293" t="s">
        <v>1866</v>
      </c>
      <c r="E293" t="s">
        <v>1867</v>
      </c>
      <c r="F293" t="s">
        <v>1868</v>
      </c>
      <c r="G293">
        <v>431</v>
      </c>
      <c r="H293">
        <v>49629</v>
      </c>
      <c r="W293" t="s">
        <v>220</v>
      </c>
      <c r="X293" t="s">
        <v>181</v>
      </c>
      <c r="AU293" s="59">
        <v>69</v>
      </c>
      <c r="AV293" s="59">
        <v>34</v>
      </c>
      <c r="AW293" s="59">
        <v>31</v>
      </c>
      <c r="BD293" s="59">
        <v>3.463307428796107</v>
      </c>
      <c r="BE293" s="59">
        <v>3.151449278800877</v>
      </c>
      <c r="BF293" s="59">
        <v>3.5048838607155899</v>
      </c>
    </row>
    <row r="294" spans="1:69" x14ac:dyDescent="0.45">
      <c r="A294" s="58" t="s">
        <v>1869</v>
      </c>
      <c r="B294" t="s">
        <v>1870</v>
      </c>
      <c r="C294" t="s">
        <v>1871</v>
      </c>
      <c r="D294" t="s">
        <v>1872</v>
      </c>
      <c r="E294" t="s">
        <v>1873</v>
      </c>
      <c r="F294" t="s">
        <v>1874</v>
      </c>
      <c r="G294">
        <v>474</v>
      </c>
      <c r="H294">
        <v>52176</v>
      </c>
      <c r="W294" t="s">
        <v>220</v>
      </c>
      <c r="X294" t="s">
        <v>181</v>
      </c>
      <c r="AU294" s="59">
        <v>35</v>
      </c>
      <c r="AV294" s="59">
        <v>17</v>
      </c>
      <c r="AW294" s="59">
        <v>25</v>
      </c>
      <c r="BD294" s="59">
        <v>0</v>
      </c>
      <c r="BE294" s="59">
        <v>2.3886567659591331</v>
      </c>
      <c r="BF294" s="59">
        <v>0.36077299805279112</v>
      </c>
    </row>
    <row r="295" spans="1:69" x14ac:dyDescent="0.45">
      <c r="A295" s="58" t="s">
        <v>1875</v>
      </c>
      <c r="B295" t="s">
        <v>1876</v>
      </c>
      <c r="C295" t="s">
        <v>1877</v>
      </c>
      <c r="D295" t="s">
        <v>1878</v>
      </c>
      <c r="E295" t="s">
        <v>1879</v>
      </c>
      <c r="F295" t="s">
        <v>1880</v>
      </c>
      <c r="G295">
        <v>400</v>
      </c>
      <c r="H295">
        <v>43609</v>
      </c>
      <c r="W295" t="s">
        <v>574</v>
      </c>
      <c r="X295" t="s">
        <v>201</v>
      </c>
      <c r="Y295" s="59">
        <v>987.61486668743521</v>
      </c>
      <c r="Z295" s="59">
        <v>956.02507738055681</v>
      </c>
      <c r="AA295" s="59">
        <v>780.17861024838271</v>
      </c>
      <c r="AB295" s="59">
        <v>1027.8914947351441</v>
      </c>
      <c r="AC295" s="59">
        <v>1270.308080935486</v>
      </c>
      <c r="AD295" s="59">
        <v>1003.312423178954</v>
      </c>
      <c r="AE295" s="59">
        <v>1766.042094821509</v>
      </c>
      <c r="AF295" s="59">
        <v>1734.5149475823009</v>
      </c>
      <c r="AG295" s="59">
        <v>1039.2972070028111</v>
      </c>
      <c r="AH295" s="59">
        <v>1024.709480699069</v>
      </c>
      <c r="AI295" s="59">
        <v>1191.86559314329</v>
      </c>
      <c r="AJ295" s="59">
        <v>1293.296099413024</v>
      </c>
      <c r="AK295" s="59">
        <v>870.5965139025252</v>
      </c>
      <c r="AL295" s="59">
        <v>749.50021238936529</v>
      </c>
      <c r="AM295" s="59">
        <v>828.18000224057528</v>
      </c>
      <c r="AN295" s="59">
        <v>1898.1374880615369</v>
      </c>
      <c r="AO295" s="59">
        <v>1122.700014729412</v>
      </c>
      <c r="AP295" s="59">
        <v>1171.471132848277</v>
      </c>
      <c r="AQ295" s="59">
        <v>1506.118373901716</v>
      </c>
      <c r="AR295" s="59">
        <v>1309.9153343644541</v>
      </c>
      <c r="AS295" s="59">
        <v>1244.3566837513699</v>
      </c>
      <c r="AT295" s="59">
        <v>1540.216343933432</v>
      </c>
      <c r="AU295" s="59">
        <v>740</v>
      </c>
      <c r="AV295" s="59">
        <v>876</v>
      </c>
      <c r="AW295" s="59">
        <v>630</v>
      </c>
      <c r="AX295" s="59">
        <v>1079.5889999999999</v>
      </c>
      <c r="AY295" s="59">
        <v>1257.8340000000001</v>
      </c>
      <c r="AZ295" s="59">
        <v>1174.172</v>
      </c>
      <c r="BA295" s="59">
        <v>1173.2750000000001</v>
      </c>
      <c r="BB295" s="59">
        <v>1299.4739999999999</v>
      </c>
      <c r="BC295" s="59">
        <v>1320.8340000000001</v>
      </c>
      <c r="BD295" s="59">
        <v>353.07541536862539</v>
      </c>
      <c r="BE295" s="59">
        <v>277.74761739869149</v>
      </c>
      <c r="BF295" s="59">
        <v>308.57587086547369</v>
      </c>
      <c r="BG295" s="59">
        <v>779.38</v>
      </c>
      <c r="BH295" s="59">
        <v>900.04</v>
      </c>
      <c r="BI295" s="59">
        <v>1276.27</v>
      </c>
      <c r="BJ295" s="59">
        <v>1302.5899999999999</v>
      </c>
      <c r="BK295" s="59">
        <v>1331.246927466424</v>
      </c>
      <c r="BL295" s="59">
        <v>949.91402419684107</v>
      </c>
      <c r="BM295" s="59">
        <v>1289.5</v>
      </c>
      <c r="BN295" s="59">
        <v>1250</v>
      </c>
      <c r="BO295" s="59">
        <v>1541.5</v>
      </c>
      <c r="BP295" s="59">
        <v>1483.5</v>
      </c>
      <c r="BQ295" s="59">
        <v>1560</v>
      </c>
    </row>
    <row r="296" spans="1:69" x14ac:dyDescent="0.45">
      <c r="A296" s="58" t="s">
        <v>1881</v>
      </c>
      <c r="B296" t="s">
        <v>1882</v>
      </c>
      <c r="C296" t="s">
        <v>1883</v>
      </c>
      <c r="D296" t="s">
        <v>1884</v>
      </c>
      <c r="E296" t="s">
        <v>1885</v>
      </c>
      <c r="F296" t="s">
        <v>1886</v>
      </c>
      <c r="G296">
        <v>162</v>
      </c>
      <c r="H296">
        <v>17907</v>
      </c>
      <c r="W296" t="s">
        <v>220</v>
      </c>
      <c r="X296" t="s">
        <v>181</v>
      </c>
      <c r="Y296" s="59">
        <v>8.2494023477709266</v>
      </c>
      <c r="Z296" s="59">
        <v>11.494129099557471</v>
      </c>
      <c r="AA296" s="59">
        <v>10.723028678411</v>
      </c>
      <c r="AB296" s="59">
        <v>6.5165237292118698</v>
      </c>
      <c r="AC296" s="59">
        <v>9.4679244842835022</v>
      </c>
      <c r="AD296" s="59">
        <v>8.255716506728346</v>
      </c>
      <c r="AE296" s="59">
        <v>11.5870618632483</v>
      </c>
      <c r="AF296" s="59">
        <v>12.64336102865057</v>
      </c>
      <c r="AG296" s="59">
        <v>17.793758761002451</v>
      </c>
      <c r="AH296" s="59">
        <v>21.02188611844144</v>
      </c>
      <c r="AI296" s="59">
        <v>18.957058979229171</v>
      </c>
      <c r="AJ296" s="59">
        <v>21.913972231596748</v>
      </c>
      <c r="AK296" s="59">
        <v>0.26477953507144331</v>
      </c>
      <c r="AL296" s="59">
        <v>2.8787345169079428</v>
      </c>
      <c r="AM296" s="59">
        <v>3.2899313867207871</v>
      </c>
      <c r="AN296" s="59">
        <v>10.192792492122949</v>
      </c>
      <c r="AO296" s="59">
        <v>8.1414718032472599</v>
      </c>
      <c r="AP296" s="59">
        <v>5.2082641368143197</v>
      </c>
      <c r="AQ296" s="59">
        <v>4.3318631686824132</v>
      </c>
      <c r="AR296" s="59">
        <v>9.0547387636352727</v>
      </c>
      <c r="AS296" s="59">
        <v>7.6547213380081578</v>
      </c>
      <c r="AT296" s="59">
        <v>10.229356060078009</v>
      </c>
      <c r="AU296" s="59">
        <v>429</v>
      </c>
      <c r="AV296" s="59">
        <v>106</v>
      </c>
      <c r="AW296" s="59">
        <v>127</v>
      </c>
    </row>
    <row r="297" spans="1:69" x14ac:dyDescent="0.45">
      <c r="A297" s="58" t="s">
        <v>1887</v>
      </c>
      <c r="B297" t="s">
        <v>1888</v>
      </c>
      <c r="C297" t="s">
        <v>1889</v>
      </c>
      <c r="D297" t="s">
        <v>1890</v>
      </c>
      <c r="E297" t="s">
        <v>1891</v>
      </c>
      <c r="F297" t="s">
        <v>1892</v>
      </c>
      <c r="G297">
        <v>445</v>
      </c>
      <c r="H297">
        <v>47163</v>
      </c>
      <c r="W297" t="s">
        <v>220</v>
      </c>
      <c r="X297" t="s">
        <v>181</v>
      </c>
      <c r="AU297" s="59">
        <v>12</v>
      </c>
      <c r="AV297" s="59">
        <v>2</v>
      </c>
      <c r="AW297" s="59">
        <v>10</v>
      </c>
    </row>
    <row r="298" spans="1:69" x14ac:dyDescent="0.45">
      <c r="A298" s="58" t="s">
        <v>1893</v>
      </c>
      <c r="B298" t="s">
        <v>1894</v>
      </c>
      <c r="C298" t="s">
        <v>1895</v>
      </c>
      <c r="D298" t="s">
        <v>1896</v>
      </c>
      <c r="E298" t="s">
        <v>1897</v>
      </c>
      <c r="F298" t="s">
        <v>1898</v>
      </c>
      <c r="G298">
        <v>376</v>
      </c>
      <c r="H298">
        <v>41100</v>
      </c>
      <c r="W298" t="s">
        <v>251</v>
      </c>
      <c r="X298" t="s">
        <v>188</v>
      </c>
      <c r="Y298" s="59">
        <v>688.39691789619837</v>
      </c>
      <c r="Z298" s="59">
        <v>2010.5292426744561</v>
      </c>
      <c r="AA298" s="59">
        <v>1493.29847068258</v>
      </c>
      <c r="AB298" s="59">
        <v>494.16878114485831</v>
      </c>
      <c r="AC298" s="59">
        <v>756.45340957280234</v>
      </c>
      <c r="AD298" s="59">
        <v>720.1721172602447</v>
      </c>
      <c r="AE298" s="59">
        <v>741.52772284513901</v>
      </c>
      <c r="AF298" s="59">
        <v>588.97016118525744</v>
      </c>
      <c r="AG298" s="59">
        <v>666.93598058691259</v>
      </c>
      <c r="AH298" s="59">
        <v>581.66837366193795</v>
      </c>
      <c r="AI298" s="59">
        <v>450.83419859083818</v>
      </c>
      <c r="AJ298" s="59">
        <v>366.21722411753251</v>
      </c>
      <c r="AK298" s="59">
        <v>650.94172955221131</v>
      </c>
      <c r="AL298" s="59">
        <v>475.02265405906371</v>
      </c>
      <c r="AM298" s="59">
        <v>663.76692358324885</v>
      </c>
      <c r="AN298" s="59">
        <v>1798.0995148000361</v>
      </c>
      <c r="AO298" s="59">
        <v>841.65709864013479</v>
      </c>
      <c r="AP298" s="59">
        <v>773.2439560291424</v>
      </c>
      <c r="AQ298" s="59">
        <v>588.66900577640308</v>
      </c>
      <c r="AR298" s="59">
        <v>425.50109770327788</v>
      </c>
      <c r="AS298" s="59">
        <v>597.57650352901419</v>
      </c>
      <c r="AT298" s="59">
        <v>605.16776683049022</v>
      </c>
      <c r="AU298" s="59">
        <v>5688</v>
      </c>
      <c r="AV298" s="59">
        <v>938</v>
      </c>
      <c r="AW298" s="59">
        <v>4951</v>
      </c>
      <c r="AX298" s="59">
        <v>1442.52</v>
      </c>
      <c r="AY298" s="59">
        <v>1786.55</v>
      </c>
      <c r="AZ298" s="59">
        <v>2155.223</v>
      </c>
      <c r="BA298" s="59">
        <v>1688.8630000000001</v>
      </c>
      <c r="BB298" s="59">
        <v>1908.69</v>
      </c>
      <c r="BC298" s="59">
        <v>2194.6880000000001</v>
      </c>
      <c r="BD298" s="59">
        <v>193.49364617874599</v>
      </c>
      <c r="BE298" s="59">
        <v>223.8652065630759</v>
      </c>
      <c r="BF298" s="59">
        <v>199.8876622908987</v>
      </c>
      <c r="BG298" s="59">
        <v>373.45</v>
      </c>
      <c r="BH298" s="59">
        <v>332.67</v>
      </c>
      <c r="BI298" s="59">
        <v>380.58</v>
      </c>
      <c r="BJ298" s="59">
        <v>311.14999999999998</v>
      </c>
      <c r="BK298" s="59">
        <v>194.43832075474629</v>
      </c>
      <c r="BL298" s="59">
        <v>200.8253318515055</v>
      </c>
      <c r="BM298" s="59">
        <v>346</v>
      </c>
      <c r="BN298" s="59">
        <v>449</v>
      </c>
      <c r="BO298" s="59">
        <v>597</v>
      </c>
      <c r="BP298" s="59">
        <v>599</v>
      </c>
      <c r="BQ298" s="59">
        <v>624</v>
      </c>
    </row>
    <row r="299" spans="1:69" x14ac:dyDescent="0.45">
      <c r="A299" s="58" t="s">
        <v>1899</v>
      </c>
      <c r="B299" t="s">
        <v>1900</v>
      </c>
      <c r="C299" t="s">
        <v>1901</v>
      </c>
      <c r="D299" t="s">
        <v>1902</v>
      </c>
      <c r="E299" t="s">
        <v>1903</v>
      </c>
      <c r="F299" t="s">
        <v>1904</v>
      </c>
      <c r="G299">
        <v>449</v>
      </c>
      <c r="H299">
        <v>48532</v>
      </c>
      <c r="I299" t="s">
        <v>511</v>
      </c>
      <c r="J299" t="s">
        <v>511</v>
      </c>
      <c r="K299" t="s">
        <v>512</v>
      </c>
      <c r="N299">
        <v>1</v>
      </c>
      <c r="Q299">
        <v>0</v>
      </c>
      <c r="R299">
        <v>4</v>
      </c>
      <c r="S299">
        <v>1</v>
      </c>
      <c r="T299" t="s">
        <v>514</v>
      </c>
      <c r="U299">
        <v>290</v>
      </c>
      <c r="V299">
        <v>400</v>
      </c>
      <c r="X299" t="s">
        <v>188</v>
      </c>
      <c r="Y299" s="59">
        <v>3720.2090652726311</v>
      </c>
      <c r="Z299" s="59">
        <v>383.18760955108701</v>
      </c>
      <c r="AA299" s="59">
        <v>474.40274011354501</v>
      </c>
      <c r="AB299" s="59">
        <v>1317.6112865329931</v>
      </c>
      <c r="AC299" s="59">
        <v>868.56018142797313</v>
      </c>
      <c r="AD299" s="59">
        <v>1401.491069638078</v>
      </c>
      <c r="AE299" s="59">
        <v>1832.4496752972741</v>
      </c>
      <c r="AF299" s="59">
        <v>2151.949483339286</v>
      </c>
      <c r="AG299" s="59">
        <v>1576.988939214209</v>
      </c>
      <c r="AH299" s="59">
        <v>875.84542489097544</v>
      </c>
      <c r="AI299" s="59">
        <v>590.8458669907892</v>
      </c>
      <c r="AJ299" s="59">
        <v>447.2667758612219</v>
      </c>
      <c r="AK299" s="59">
        <v>841.40602493584015</v>
      </c>
      <c r="AL299" s="59">
        <v>815.87665905530935</v>
      </c>
      <c r="AM299" s="59">
        <v>2160.2953529112001</v>
      </c>
      <c r="AN299" s="59">
        <v>3177.454878255875</v>
      </c>
      <c r="AO299" s="59">
        <v>3664.50606598373</v>
      </c>
      <c r="AP299" s="59">
        <v>2770.7268936424098</v>
      </c>
      <c r="AQ299" s="59">
        <v>2174.4418590213372</v>
      </c>
      <c r="AR299" s="59">
        <v>1021.236534404827</v>
      </c>
      <c r="AS299" s="59">
        <v>1103.6796400836449</v>
      </c>
      <c r="AT299" s="59">
        <v>3263.9284290608939</v>
      </c>
      <c r="AU299" s="59">
        <v>397</v>
      </c>
      <c r="AV299" s="59">
        <v>2887</v>
      </c>
      <c r="AW299" s="59">
        <v>1225</v>
      </c>
      <c r="BD299" s="59">
        <v>90.472105850780721</v>
      </c>
      <c r="BE299" s="59">
        <v>144.1409092873956</v>
      </c>
      <c r="BF299" s="59">
        <v>171.81823284628319</v>
      </c>
      <c r="BG299" s="59">
        <v>655.57</v>
      </c>
      <c r="BH299" s="59">
        <v>685.75</v>
      </c>
      <c r="BI299" s="59">
        <v>325.07</v>
      </c>
      <c r="BJ299" s="59">
        <v>365.44</v>
      </c>
      <c r="BK299" s="59">
        <v>224.3672088325072</v>
      </c>
      <c r="BL299" s="59">
        <v>370.69825534061317</v>
      </c>
      <c r="BM299" s="59">
        <v>345</v>
      </c>
      <c r="BN299" s="59">
        <v>491</v>
      </c>
      <c r="BO299" s="59">
        <v>679</v>
      </c>
      <c r="BP299" s="59">
        <v>1143.5</v>
      </c>
      <c r="BQ299" s="59">
        <v>1573</v>
      </c>
    </row>
    <row r="300" spans="1:69" x14ac:dyDescent="0.45">
      <c r="A300" s="58" t="s">
        <v>1905</v>
      </c>
      <c r="B300" t="s">
        <v>1906</v>
      </c>
      <c r="C300" t="s">
        <v>1907</v>
      </c>
      <c r="D300" t="s">
        <v>1908</v>
      </c>
      <c r="E300" t="s">
        <v>1909</v>
      </c>
      <c r="F300" t="s">
        <v>1910</v>
      </c>
      <c r="G300">
        <v>625</v>
      </c>
      <c r="H300">
        <v>66483</v>
      </c>
      <c r="W300" t="s">
        <v>220</v>
      </c>
      <c r="X300" t="s">
        <v>181</v>
      </c>
      <c r="AU300" s="59">
        <v>0</v>
      </c>
      <c r="AV300" s="59">
        <v>0</v>
      </c>
      <c r="AW300" s="59">
        <v>0</v>
      </c>
    </row>
    <row r="301" spans="1:69" x14ac:dyDescent="0.45">
      <c r="A301" s="58" t="s">
        <v>1911</v>
      </c>
      <c r="B301" t="s">
        <v>1912</v>
      </c>
      <c r="C301" t="s">
        <v>1913</v>
      </c>
      <c r="D301" t="s">
        <v>1914</v>
      </c>
      <c r="E301" t="s">
        <v>1915</v>
      </c>
      <c r="F301" t="s">
        <v>1916</v>
      </c>
      <c r="G301">
        <v>575</v>
      </c>
      <c r="H301">
        <v>63562</v>
      </c>
      <c r="I301" t="s">
        <v>527</v>
      </c>
      <c r="J301" t="s">
        <v>571</v>
      </c>
      <c r="K301" t="s">
        <v>528</v>
      </c>
      <c r="N301">
        <v>1</v>
      </c>
      <c r="Q301">
        <v>0</v>
      </c>
      <c r="R301">
        <v>4</v>
      </c>
      <c r="S301">
        <v>1</v>
      </c>
      <c r="T301" t="s">
        <v>514</v>
      </c>
      <c r="U301">
        <v>272</v>
      </c>
      <c r="V301">
        <v>324</v>
      </c>
      <c r="W301" t="s">
        <v>251</v>
      </c>
      <c r="X301" t="s">
        <v>188</v>
      </c>
      <c r="Y301" s="59">
        <v>10158.24116192066</v>
      </c>
      <c r="Z301" s="59">
        <v>5192.9818097472771</v>
      </c>
      <c r="AA301" s="59">
        <v>4398.6402100293799</v>
      </c>
      <c r="AB301" s="59">
        <v>2651.2606610839139</v>
      </c>
      <c r="AC301" s="59">
        <v>3257.229907393722</v>
      </c>
      <c r="AD301" s="59">
        <v>6469.7123956314963</v>
      </c>
      <c r="AE301" s="59">
        <v>4118.4860105495527</v>
      </c>
      <c r="AF301" s="59">
        <v>3075.3708038421191</v>
      </c>
      <c r="AG301" s="59">
        <v>6955.8842261063583</v>
      </c>
      <c r="AH301" s="59">
        <v>5090.1064709279744</v>
      </c>
      <c r="AI301" s="59">
        <v>4040.2785030016239</v>
      </c>
      <c r="AJ301" s="59">
        <v>3375.4632471534719</v>
      </c>
      <c r="AK301" s="59">
        <v>3059.9306518532958</v>
      </c>
      <c r="AL301" s="59">
        <v>3538.290267199613</v>
      </c>
      <c r="AM301" s="59">
        <v>5527.305167860236</v>
      </c>
      <c r="AN301" s="59">
        <v>6983.2295564555598</v>
      </c>
      <c r="AO301" s="59">
        <v>6136.849949510347</v>
      </c>
      <c r="AP301" s="59">
        <v>4768.6396629094306</v>
      </c>
      <c r="AQ301" s="59">
        <v>5354.6021782885746</v>
      </c>
      <c r="AR301" s="59">
        <v>4456.9366553220461</v>
      </c>
      <c r="AS301" s="59">
        <v>3423.4307633292228</v>
      </c>
      <c r="AT301" s="59">
        <v>9260.78511582391</v>
      </c>
      <c r="AU301" s="59">
        <v>15068</v>
      </c>
      <c r="AV301" s="59">
        <v>5491</v>
      </c>
      <c r="AW301" s="59">
        <v>3825</v>
      </c>
      <c r="AX301" s="59">
        <v>16987.71</v>
      </c>
      <c r="AY301" s="59">
        <v>16896.05</v>
      </c>
      <c r="AZ301" s="59">
        <v>15928</v>
      </c>
      <c r="BA301" s="59">
        <v>17472.46</v>
      </c>
      <c r="BB301" s="59">
        <v>18134.73</v>
      </c>
      <c r="BC301" s="59">
        <v>16378.61</v>
      </c>
      <c r="BD301" s="59">
        <v>1313.976169069125</v>
      </c>
      <c r="BE301" s="59">
        <v>1314.412586513864</v>
      </c>
      <c r="BF301" s="59">
        <v>1352.04123041046</v>
      </c>
      <c r="BG301" s="59">
        <v>2803.36</v>
      </c>
      <c r="BH301" s="59">
        <v>3538.87</v>
      </c>
      <c r="BI301" s="59">
        <v>2502.5100000000002</v>
      </c>
      <c r="BJ301" s="59">
        <v>2250.13</v>
      </c>
      <c r="BK301" s="59">
        <v>2991.565490603517</v>
      </c>
      <c r="BL301" s="59">
        <v>3498.4609580748302</v>
      </c>
      <c r="BM301" s="59">
        <v>2376.5</v>
      </c>
      <c r="BN301" s="59">
        <v>3943</v>
      </c>
      <c r="BO301" s="59">
        <v>6420</v>
      </c>
      <c r="BP301" s="59">
        <v>7550.5</v>
      </c>
      <c r="BQ301" s="59">
        <v>6865.5</v>
      </c>
    </row>
    <row r="302" spans="1:69" x14ac:dyDescent="0.45">
      <c r="A302" s="58" t="s">
        <v>1917</v>
      </c>
      <c r="B302" t="s">
        <v>1918</v>
      </c>
      <c r="C302" t="s">
        <v>1919</v>
      </c>
      <c r="D302" t="s">
        <v>1920</v>
      </c>
      <c r="E302" t="s">
        <v>1921</v>
      </c>
      <c r="F302" t="s">
        <v>1922</v>
      </c>
      <c r="G302">
        <v>1170</v>
      </c>
      <c r="H302">
        <v>134095</v>
      </c>
      <c r="X302" t="s">
        <v>188</v>
      </c>
      <c r="Y302" s="59">
        <v>4.2115721191210413</v>
      </c>
      <c r="Z302" s="59">
        <v>35.814818388841587</v>
      </c>
      <c r="AA302" s="59">
        <v>16.49764443473488</v>
      </c>
      <c r="AB302" s="59">
        <v>4.8606896879405062</v>
      </c>
      <c r="AC302" s="59">
        <v>10.152021162876091</v>
      </c>
      <c r="AD302" s="59">
        <v>6.1543282719007371</v>
      </c>
      <c r="AE302" s="59">
        <v>6.506271935370358</v>
      </c>
      <c r="AF302" s="59">
        <v>5.4873639218450441</v>
      </c>
      <c r="AG302" s="59">
        <v>7.2394205253709014</v>
      </c>
      <c r="AH302" s="59">
        <v>4.8679399642287926</v>
      </c>
      <c r="AI302" s="59">
        <v>2.915231377966863</v>
      </c>
      <c r="AJ302" s="59">
        <v>5.1864049877858536</v>
      </c>
      <c r="AK302" s="59">
        <v>3.63429786475578</v>
      </c>
      <c r="AL302" s="59">
        <v>1.3245068896945491</v>
      </c>
      <c r="AM302" s="59">
        <v>1.5905222747543151</v>
      </c>
      <c r="AN302" s="59">
        <v>2.1495859208002521</v>
      </c>
      <c r="AO302" s="59">
        <v>0.87312001615575685</v>
      </c>
      <c r="AP302" s="59">
        <v>5.5642284563999276</v>
      </c>
      <c r="AQ302" s="59">
        <v>8.5862082807444615</v>
      </c>
      <c r="AR302" s="59">
        <v>6.5385174987664296</v>
      </c>
      <c r="AS302" s="59">
        <v>12.124457947114371</v>
      </c>
      <c r="AT302" s="59">
        <v>6.1592979018344769</v>
      </c>
      <c r="AU302" s="59">
        <v>404</v>
      </c>
      <c r="AV302" s="59">
        <v>186</v>
      </c>
      <c r="AW302" s="59">
        <v>338</v>
      </c>
      <c r="AX302" s="59">
        <v>78.777330000000006</v>
      </c>
      <c r="AY302" s="59">
        <v>81.646370000000005</v>
      </c>
      <c r="AZ302" s="59">
        <v>47.215769999999999</v>
      </c>
      <c r="BA302" s="59">
        <v>76.594719999999995</v>
      </c>
      <c r="BB302" s="59">
        <v>93.625630000000001</v>
      </c>
      <c r="BC302" s="59">
        <v>55.439340000000001</v>
      </c>
      <c r="BG302" s="59">
        <v>38.36</v>
      </c>
      <c r="BH302" s="59">
        <v>10.65</v>
      </c>
      <c r="BI302" s="59">
        <v>37.479999999999997</v>
      </c>
      <c r="BJ302" s="59">
        <v>26.12</v>
      </c>
      <c r="BK302" s="59">
        <v>37.345147201329148</v>
      </c>
      <c r="BL302" s="59">
        <v>15.449672379226589</v>
      </c>
      <c r="BM302" s="59">
        <v>31.5</v>
      </c>
      <c r="BN302" s="59">
        <v>54</v>
      </c>
      <c r="BO302" s="59">
        <v>69</v>
      </c>
      <c r="BP302" s="59">
        <v>60</v>
      </c>
      <c r="BQ302" s="59">
        <v>59</v>
      </c>
    </row>
    <row r="303" spans="1:69" x14ac:dyDescent="0.45">
      <c r="A303" s="58" t="s">
        <v>1923</v>
      </c>
      <c r="B303" t="s">
        <v>1924</v>
      </c>
      <c r="C303" t="s">
        <v>1925</v>
      </c>
      <c r="D303" t="s">
        <v>1926</v>
      </c>
      <c r="E303" t="s">
        <v>1927</v>
      </c>
      <c r="F303" t="s">
        <v>1928</v>
      </c>
      <c r="G303">
        <v>529</v>
      </c>
      <c r="H303">
        <v>59307</v>
      </c>
      <c r="X303" t="s">
        <v>188</v>
      </c>
      <c r="Y303" s="59">
        <v>345.81583242970459</v>
      </c>
      <c r="Z303" s="59">
        <v>768.22339076644153</v>
      </c>
      <c r="AA303" s="59">
        <v>497.26119514339291</v>
      </c>
      <c r="AB303" s="59">
        <v>105.4646385314232</v>
      </c>
      <c r="AC303" s="59">
        <v>201.06969644930291</v>
      </c>
      <c r="AD303" s="59">
        <v>216.05130932983539</v>
      </c>
      <c r="AE303" s="59">
        <v>225.8823514373002</v>
      </c>
      <c r="AF303" s="59">
        <v>196.63798699366771</v>
      </c>
      <c r="AG303" s="59">
        <v>184.02625527726789</v>
      </c>
      <c r="AH303" s="59">
        <v>129.35708992697721</v>
      </c>
      <c r="AI303" s="59">
        <v>95.946958570299444</v>
      </c>
      <c r="AJ303" s="59">
        <v>79.762680291101077</v>
      </c>
      <c r="AK303" s="59">
        <v>58.405719041782163</v>
      </c>
      <c r="AL303" s="59">
        <v>92.13018271946774</v>
      </c>
      <c r="AM303" s="59">
        <v>180.23442722027099</v>
      </c>
      <c r="AN303" s="59">
        <v>381.75692218687351</v>
      </c>
      <c r="AO303" s="59">
        <v>192.115820606776</v>
      </c>
      <c r="AP303" s="59">
        <v>240.9210942492987</v>
      </c>
      <c r="AQ303" s="59">
        <v>170.50713671047811</v>
      </c>
      <c r="AR303" s="59">
        <v>122.39605594106099</v>
      </c>
      <c r="AS303" s="59">
        <v>224.2995133129651</v>
      </c>
      <c r="AT303" s="59">
        <v>276.3912885145777</v>
      </c>
      <c r="AU303" s="59">
        <v>2090</v>
      </c>
      <c r="AV303" s="59">
        <v>450</v>
      </c>
      <c r="AW303" s="59">
        <v>1135</v>
      </c>
      <c r="AX303" s="59">
        <v>462.92129999999997</v>
      </c>
      <c r="AY303" s="59">
        <v>465.0154</v>
      </c>
      <c r="AZ303" s="59">
        <v>403.02879999999999</v>
      </c>
      <c r="BA303" s="59">
        <v>521.22659999999996</v>
      </c>
      <c r="BB303" s="59">
        <v>487.45</v>
      </c>
      <c r="BC303" s="59">
        <v>388.85390000000001</v>
      </c>
    </row>
    <row r="304" spans="1:69" x14ac:dyDescent="0.45">
      <c r="A304" s="58" t="s">
        <v>1929</v>
      </c>
      <c r="B304" t="s">
        <v>1930</v>
      </c>
      <c r="C304" t="s">
        <v>1931</v>
      </c>
      <c r="D304" t="s">
        <v>1932</v>
      </c>
      <c r="E304" t="s">
        <v>1933</v>
      </c>
      <c r="F304" t="s">
        <v>1934</v>
      </c>
      <c r="G304">
        <v>533</v>
      </c>
      <c r="H304">
        <v>60274</v>
      </c>
      <c r="W304" t="s">
        <v>251</v>
      </c>
      <c r="X304" t="s">
        <v>188</v>
      </c>
      <c r="Y304" s="59">
        <v>4392.5737695254566</v>
      </c>
      <c r="Z304" s="59">
        <v>2421.5409333399029</v>
      </c>
      <c r="AA304" s="59">
        <v>3345.2809304999728</v>
      </c>
      <c r="AB304" s="59">
        <v>20349.987300636611</v>
      </c>
      <c r="AC304" s="59">
        <v>11574.084031398541</v>
      </c>
      <c r="AD304" s="59">
        <v>10897.317911769351</v>
      </c>
      <c r="AE304" s="59">
        <v>8308.2963445027035</v>
      </c>
      <c r="AF304" s="59">
        <v>4700.306075825858</v>
      </c>
      <c r="AG304" s="59">
        <v>11474.301010570091</v>
      </c>
      <c r="AH304" s="59">
        <v>15539.0287283001</v>
      </c>
      <c r="AI304" s="59">
        <v>16882.426820062141</v>
      </c>
      <c r="AJ304" s="59">
        <v>15952.479787806429</v>
      </c>
      <c r="AK304" s="59">
        <v>4146.3911379095389</v>
      </c>
      <c r="AL304" s="59">
        <v>3429.197776360139</v>
      </c>
      <c r="AM304" s="59">
        <v>11215.91276509315</v>
      </c>
      <c r="AN304" s="59">
        <v>15460.43737752728</v>
      </c>
      <c r="AO304" s="59">
        <v>6073.3526266186846</v>
      </c>
      <c r="AP304" s="59">
        <v>5057.6136098407842</v>
      </c>
      <c r="AQ304" s="59">
        <v>12725.592872034</v>
      </c>
      <c r="AR304" s="59">
        <v>16308.01863535972</v>
      </c>
      <c r="AS304" s="59">
        <v>9007.9935579016546</v>
      </c>
      <c r="AT304" s="59">
        <v>4841.5623215231308</v>
      </c>
      <c r="AU304" s="59">
        <v>591</v>
      </c>
      <c r="AV304" s="59">
        <v>8427</v>
      </c>
      <c r="AW304" s="59">
        <v>1253</v>
      </c>
      <c r="AX304" s="59">
        <v>29564.52</v>
      </c>
      <c r="AY304" s="59">
        <v>28321.06</v>
      </c>
      <c r="AZ304" s="59">
        <v>29544.78</v>
      </c>
      <c r="BA304" s="59">
        <v>28148.63</v>
      </c>
      <c r="BB304" s="59">
        <v>28493.01</v>
      </c>
      <c r="BC304" s="59">
        <v>27362.86</v>
      </c>
      <c r="BD304" s="59">
        <v>3.6150664365467828</v>
      </c>
      <c r="BE304" s="59">
        <v>4.2035426222653287</v>
      </c>
      <c r="BF304" s="59">
        <v>4.168600321279186</v>
      </c>
      <c r="BG304" s="59">
        <v>6844.89</v>
      </c>
      <c r="BH304" s="59">
        <v>6311.75</v>
      </c>
      <c r="BI304" s="59">
        <v>6086.23</v>
      </c>
      <c r="BJ304" s="59">
        <v>6318.43</v>
      </c>
      <c r="BK304" s="59">
        <v>8742.8500853999503</v>
      </c>
      <c r="BL304" s="59">
        <v>8047.2322790095022</v>
      </c>
      <c r="BM304" s="59">
        <v>6202</v>
      </c>
      <c r="BN304" s="59">
        <v>7992</v>
      </c>
      <c r="BO304" s="59">
        <v>8284</v>
      </c>
      <c r="BP304" s="59">
        <v>7251.5</v>
      </c>
      <c r="BQ304" s="59">
        <v>6674</v>
      </c>
    </row>
    <row r="305" spans="1:69" x14ac:dyDescent="0.45">
      <c r="A305" s="58" t="s">
        <v>1935</v>
      </c>
      <c r="B305" t="s">
        <v>1936</v>
      </c>
      <c r="C305" t="s">
        <v>1937</v>
      </c>
      <c r="D305" t="s">
        <v>1938</v>
      </c>
      <c r="E305" t="s">
        <v>1939</v>
      </c>
      <c r="F305" t="s">
        <v>1940</v>
      </c>
      <c r="G305">
        <v>355</v>
      </c>
      <c r="H305">
        <v>39461</v>
      </c>
      <c r="X305" t="s">
        <v>188</v>
      </c>
      <c r="Y305" s="59">
        <v>227.11322661875519</v>
      </c>
      <c r="Z305" s="59">
        <v>184.81974621553951</v>
      </c>
      <c r="AA305" s="59">
        <v>207.4941190038156</v>
      </c>
      <c r="AB305" s="59">
        <v>91.293132940541412</v>
      </c>
      <c r="AC305" s="59">
        <v>139.2873243924042</v>
      </c>
      <c r="AD305" s="59">
        <v>163.97413055391669</v>
      </c>
      <c r="AE305" s="59">
        <v>165.1982876752233</v>
      </c>
      <c r="AF305" s="59">
        <v>212.31818793287019</v>
      </c>
      <c r="AG305" s="59">
        <v>136.62572361624041</v>
      </c>
      <c r="AH305" s="59">
        <v>79.114865857424448</v>
      </c>
      <c r="AI305" s="59">
        <v>60.117289706544682</v>
      </c>
      <c r="AJ305" s="59">
        <v>47.350758678872573</v>
      </c>
      <c r="AK305" s="59">
        <v>76.089338064179643</v>
      </c>
      <c r="AL305" s="59">
        <v>81.394723665554523</v>
      </c>
      <c r="AM305" s="59">
        <v>275.88492469388649</v>
      </c>
      <c r="AN305" s="59">
        <v>340.0118422645408</v>
      </c>
      <c r="AO305" s="59">
        <v>273.67941789902108</v>
      </c>
      <c r="AP305" s="59">
        <v>286.69113964332502</v>
      </c>
      <c r="AQ305" s="59">
        <v>256.13677965696638</v>
      </c>
      <c r="AR305" s="59">
        <v>127.1441666632865</v>
      </c>
      <c r="AS305" s="59">
        <v>226.46523624017109</v>
      </c>
      <c r="AT305" s="59">
        <v>317.55585562553051</v>
      </c>
      <c r="AU305" s="59">
        <v>655</v>
      </c>
      <c r="AV305" s="59">
        <v>745</v>
      </c>
      <c r="AW305" s="59">
        <v>194</v>
      </c>
      <c r="AX305" s="59">
        <v>2205.0529999999999</v>
      </c>
      <c r="AY305" s="59">
        <v>2353.4760000000001</v>
      </c>
      <c r="AZ305" s="59">
        <v>2276.1080000000002</v>
      </c>
      <c r="BA305" s="59">
        <v>2324.3870000000002</v>
      </c>
      <c r="BB305" s="59">
        <v>2200.0880000000002</v>
      </c>
      <c r="BC305" s="59">
        <v>2323.6959999999999</v>
      </c>
      <c r="BD305" s="59">
        <v>9.0149945757839429</v>
      </c>
      <c r="BE305" s="59">
        <v>2.5693343886878481</v>
      </c>
      <c r="BF305" s="59">
        <v>3.0567007347563511</v>
      </c>
      <c r="BJ305" s="59">
        <v>189.97</v>
      </c>
      <c r="BM305" s="59">
        <v>190</v>
      </c>
      <c r="BP305" s="59">
        <v>635</v>
      </c>
    </row>
    <row r="306" spans="1:69" x14ac:dyDescent="0.45">
      <c r="A306" s="58" t="s">
        <v>1941</v>
      </c>
      <c r="B306" t="s">
        <v>1942</v>
      </c>
      <c r="C306" t="s">
        <v>1943</v>
      </c>
      <c r="D306" t="s">
        <v>1944</v>
      </c>
      <c r="E306" t="s">
        <v>1945</v>
      </c>
      <c r="F306" t="s">
        <v>1946</v>
      </c>
      <c r="G306">
        <v>268</v>
      </c>
      <c r="H306">
        <v>30969</v>
      </c>
      <c r="X306" t="s">
        <v>188</v>
      </c>
      <c r="Y306" s="59">
        <v>658.11087456016992</v>
      </c>
      <c r="Z306" s="59">
        <v>833.77806210363769</v>
      </c>
      <c r="AA306" s="59">
        <v>796.16787027342457</v>
      </c>
      <c r="AB306" s="59">
        <v>440.58938058792302</v>
      </c>
      <c r="AC306" s="59">
        <v>611.89744659901976</v>
      </c>
      <c r="AD306" s="59">
        <v>566.46256135700389</v>
      </c>
      <c r="AE306" s="59">
        <v>504.40335998888378</v>
      </c>
      <c r="AF306" s="59">
        <v>502.41274054390021</v>
      </c>
      <c r="AG306" s="59">
        <v>413.83308605548388</v>
      </c>
      <c r="AH306" s="59">
        <v>486.97604609996262</v>
      </c>
      <c r="AI306" s="59">
        <v>416.52122154771303</v>
      </c>
      <c r="AJ306" s="59">
        <v>425.79207990710711</v>
      </c>
      <c r="AK306" s="59">
        <v>276.79554382078652</v>
      </c>
      <c r="AL306" s="59">
        <v>286.00748536146699</v>
      </c>
      <c r="AM306" s="59">
        <v>629.1236179369896</v>
      </c>
      <c r="AN306" s="59">
        <v>507.88809709307668</v>
      </c>
      <c r="AO306" s="59">
        <v>423.73115555725298</v>
      </c>
      <c r="AP306" s="59">
        <v>414.65598155151503</v>
      </c>
      <c r="AQ306" s="59">
        <v>591.12156049174678</v>
      </c>
      <c r="AR306" s="59">
        <v>466.51413563969498</v>
      </c>
      <c r="AS306" s="59">
        <v>477.7290171126009</v>
      </c>
      <c r="AT306" s="59">
        <v>440.48414300481147</v>
      </c>
      <c r="AU306" s="59">
        <v>3914</v>
      </c>
      <c r="AV306" s="59">
        <v>1111</v>
      </c>
      <c r="AW306" s="59">
        <v>2245</v>
      </c>
      <c r="AX306" s="59">
        <v>2746.3670000000002</v>
      </c>
      <c r="AY306" s="59">
        <v>2757.6590000000001</v>
      </c>
      <c r="AZ306" s="59">
        <v>2526.1439999999998</v>
      </c>
      <c r="BA306" s="59">
        <v>2890.14</v>
      </c>
      <c r="BB306" s="59">
        <v>2579.3290000000002</v>
      </c>
      <c r="BC306" s="59">
        <v>2214.9690000000001</v>
      </c>
      <c r="BD306" s="59">
        <v>126.2260079011736</v>
      </c>
      <c r="BE306" s="59">
        <v>74.009942340584146</v>
      </c>
      <c r="BF306" s="59">
        <v>82.425162533474236</v>
      </c>
      <c r="BG306" s="59">
        <v>1193.42</v>
      </c>
      <c r="BH306" s="59">
        <v>1514.35</v>
      </c>
      <c r="BI306" s="59">
        <v>502.04</v>
      </c>
      <c r="BJ306" s="59">
        <v>377.42</v>
      </c>
      <c r="BK306" s="59">
        <v>777.80605333568292</v>
      </c>
      <c r="BL306" s="59">
        <v>509.70857041246018</v>
      </c>
      <c r="BM306" s="59">
        <v>439.5</v>
      </c>
      <c r="BN306" s="59">
        <v>565.5</v>
      </c>
      <c r="BO306" s="59">
        <v>729.5</v>
      </c>
      <c r="BP306" s="59">
        <v>719</v>
      </c>
      <c r="BQ306" s="59">
        <v>870.5</v>
      </c>
    </row>
    <row r="307" spans="1:69" x14ac:dyDescent="0.45">
      <c r="A307" s="58" t="s">
        <v>1947</v>
      </c>
      <c r="B307" t="s">
        <v>1948</v>
      </c>
      <c r="C307" t="s">
        <v>1949</v>
      </c>
      <c r="D307" t="s">
        <v>1950</v>
      </c>
      <c r="E307" t="s">
        <v>1951</v>
      </c>
      <c r="F307" t="s">
        <v>1952</v>
      </c>
      <c r="G307">
        <v>417</v>
      </c>
      <c r="H307">
        <v>46711</v>
      </c>
      <c r="W307" t="s">
        <v>251</v>
      </c>
      <c r="X307" t="s">
        <v>188</v>
      </c>
      <c r="Y307" s="59">
        <v>553.23330991970124</v>
      </c>
      <c r="Z307" s="59">
        <v>382.56795307880321</v>
      </c>
      <c r="AA307" s="59">
        <v>423.51951121536098</v>
      </c>
      <c r="AB307" s="59">
        <v>363.36014553911599</v>
      </c>
      <c r="AC307" s="59">
        <v>368.06404508693049</v>
      </c>
      <c r="AD307" s="59">
        <v>358.58166722295738</v>
      </c>
      <c r="AE307" s="59">
        <v>371.67926745303612</v>
      </c>
      <c r="AF307" s="59">
        <v>328.65702632377122</v>
      </c>
      <c r="AG307" s="59">
        <v>370.43898205261291</v>
      </c>
      <c r="AH307" s="59">
        <v>347.88973627961212</v>
      </c>
      <c r="AI307" s="59">
        <v>251.31351715786531</v>
      </c>
      <c r="AJ307" s="59">
        <v>159.50325642959521</v>
      </c>
      <c r="AK307" s="59">
        <v>52.381442607430373</v>
      </c>
      <c r="AL307" s="59">
        <v>27.68570052081682</v>
      </c>
      <c r="AM307" s="59">
        <v>536.69651781808</v>
      </c>
      <c r="AN307" s="59">
        <v>642.55049598943458</v>
      </c>
      <c r="AO307" s="59">
        <v>493.81650688100228</v>
      </c>
      <c r="AP307" s="59">
        <v>380.40515586794282</v>
      </c>
      <c r="AQ307" s="59">
        <v>236.77097147527729</v>
      </c>
      <c r="AR307" s="59">
        <v>247.820800721419</v>
      </c>
      <c r="AS307" s="59">
        <v>273.60163819186158</v>
      </c>
      <c r="AT307" s="59">
        <v>360.65853071150627</v>
      </c>
      <c r="AU307" s="59">
        <v>1923</v>
      </c>
      <c r="AV307" s="59">
        <v>849</v>
      </c>
      <c r="AW307" s="59">
        <v>1229</v>
      </c>
      <c r="AX307" s="59">
        <v>703.15369999999996</v>
      </c>
      <c r="AY307" s="59">
        <v>677.15219999999999</v>
      </c>
      <c r="AZ307" s="59">
        <v>644.99540000000002</v>
      </c>
      <c r="BA307" s="59">
        <v>709.38480000000004</v>
      </c>
      <c r="BB307" s="59">
        <v>707.45219999999995</v>
      </c>
      <c r="BC307" s="59">
        <v>615.30889999999999</v>
      </c>
      <c r="BD307" s="59">
        <v>93.752597176175499</v>
      </c>
      <c r="BE307" s="59">
        <v>39.754506260273217</v>
      </c>
      <c r="BF307" s="59">
        <v>40.421278707947863</v>
      </c>
      <c r="BL307" s="59">
        <v>54.084057866513163</v>
      </c>
    </row>
    <row r="308" spans="1:69" x14ac:dyDescent="0.45">
      <c r="A308" s="58" t="s">
        <v>1953</v>
      </c>
      <c r="B308" t="s">
        <v>1954</v>
      </c>
      <c r="C308" t="s">
        <v>1955</v>
      </c>
      <c r="D308" t="s">
        <v>1956</v>
      </c>
      <c r="E308" t="s">
        <v>1957</v>
      </c>
      <c r="F308" t="s">
        <v>1958</v>
      </c>
      <c r="G308">
        <v>484</v>
      </c>
      <c r="H308">
        <v>52618</v>
      </c>
      <c r="X308" t="s">
        <v>188</v>
      </c>
      <c r="Y308" s="59">
        <v>48.037188191947571</v>
      </c>
      <c r="Z308" s="59">
        <v>43.718067159937938</v>
      </c>
      <c r="AA308" s="59">
        <v>50.904757151943009</v>
      </c>
      <c r="AB308" s="59">
        <v>38.449035577728779</v>
      </c>
      <c r="AC308" s="59">
        <v>43.017212596470152</v>
      </c>
      <c r="AD308" s="59">
        <v>51.199435795400348</v>
      </c>
      <c r="AE308" s="59">
        <v>44.675689726023613</v>
      </c>
      <c r="AF308" s="59">
        <v>41.680549806000222</v>
      </c>
      <c r="AG308" s="59">
        <v>36.161437720758137</v>
      </c>
      <c r="AH308" s="59">
        <v>43.612197593169157</v>
      </c>
      <c r="AI308" s="59">
        <v>47.951271453569767</v>
      </c>
      <c r="AJ308" s="59">
        <v>58.727047450710756</v>
      </c>
      <c r="AK308" s="59">
        <v>27.90555908607919</v>
      </c>
      <c r="AL308" s="59">
        <v>47.372560680755171</v>
      </c>
      <c r="AM308" s="59">
        <v>54.240488723396368</v>
      </c>
      <c r="AN308" s="59">
        <v>63.608652835901466</v>
      </c>
      <c r="AO308" s="59">
        <v>52.854826720373268</v>
      </c>
      <c r="AP308" s="59">
        <v>2003.607998456012</v>
      </c>
      <c r="AQ308" s="59">
        <v>56.414575980023137</v>
      </c>
      <c r="AR308" s="59">
        <v>44.325021795334607</v>
      </c>
      <c r="AS308" s="59">
        <v>40.353230068834478</v>
      </c>
      <c r="AT308" s="59">
        <v>41.747953121424608</v>
      </c>
      <c r="AU308" s="59">
        <v>67</v>
      </c>
      <c r="AV308" s="59">
        <v>61</v>
      </c>
      <c r="AW308" s="59">
        <v>47</v>
      </c>
      <c r="AX308" s="59">
        <v>115.4684</v>
      </c>
      <c r="AZ308" s="59">
        <v>129.14779999999999</v>
      </c>
      <c r="BA308" s="59">
        <v>125.78360000000001</v>
      </c>
      <c r="BB308" s="59">
        <v>176.7509</v>
      </c>
      <c r="BC308" s="59">
        <v>117.0942</v>
      </c>
      <c r="BD308" s="59">
        <v>8.0200896000009561</v>
      </c>
      <c r="BE308" s="59">
        <v>10.57232709314351</v>
      </c>
      <c r="BF308" s="59">
        <v>13.04468504793398</v>
      </c>
    </row>
    <row r="309" spans="1:69" x14ac:dyDescent="0.45">
      <c r="A309" s="58" t="s">
        <v>1959</v>
      </c>
      <c r="B309" t="s">
        <v>1960</v>
      </c>
      <c r="C309" t="s">
        <v>1961</v>
      </c>
      <c r="D309" t="s">
        <v>1962</v>
      </c>
      <c r="E309" t="s">
        <v>1963</v>
      </c>
      <c r="F309" t="s">
        <v>1964</v>
      </c>
      <c r="G309">
        <v>246</v>
      </c>
      <c r="H309">
        <v>27798</v>
      </c>
      <c r="X309" t="s">
        <v>188</v>
      </c>
      <c r="Y309" s="59">
        <v>11.81657776156095</v>
      </c>
      <c r="Z309" s="59">
        <v>18.234273649139482</v>
      </c>
      <c r="AA309" s="59">
        <v>13.23100024181236</v>
      </c>
      <c r="AB309" s="59">
        <v>13.37408066843474</v>
      </c>
      <c r="AC309" s="59">
        <v>17.143747817819481</v>
      </c>
      <c r="AD309" s="59">
        <v>15.94621471490222</v>
      </c>
      <c r="AE309" s="59">
        <v>13.423616033965461</v>
      </c>
      <c r="AF309" s="59">
        <v>16.703380993638469</v>
      </c>
      <c r="AG309" s="59">
        <v>10.03535548085469</v>
      </c>
      <c r="AH309" s="59">
        <v>13.535609326773081</v>
      </c>
      <c r="AI309" s="59">
        <v>13.7730646469194</v>
      </c>
      <c r="AJ309" s="59">
        <v>13.98215531522929</v>
      </c>
      <c r="AK309" s="59">
        <v>1.2531776247384381</v>
      </c>
      <c r="AL309" s="59">
        <v>2.3853462261758498</v>
      </c>
      <c r="AM309" s="59">
        <v>10.15583735491051</v>
      </c>
      <c r="AN309" s="59">
        <v>7.4969443015060797</v>
      </c>
      <c r="AO309" s="59">
        <v>8.11092627805421</v>
      </c>
      <c r="AP309" s="59">
        <v>9.397038366193879</v>
      </c>
      <c r="AQ309" s="59">
        <v>10.60934614954517</v>
      </c>
      <c r="AR309" s="59">
        <v>13.953718265843881</v>
      </c>
      <c r="AS309" s="59">
        <v>13.786979056939639</v>
      </c>
      <c r="AT309" s="59">
        <v>12.444249434446199</v>
      </c>
      <c r="AU309" s="59">
        <v>136</v>
      </c>
      <c r="AV309" s="59">
        <v>96</v>
      </c>
      <c r="AW309" s="59">
        <v>172</v>
      </c>
      <c r="BD309" s="59">
        <v>26.697069741654591</v>
      </c>
      <c r="BE309" s="59">
        <v>17.992087392099808</v>
      </c>
      <c r="BF309" s="59">
        <v>28.734055689146182</v>
      </c>
      <c r="BI309" s="59">
        <v>31.29</v>
      </c>
      <c r="BM309" s="59">
        <v>31</v>
      </c>
      <c r="BN309" s="59">
        <v>35</v>
      </c>
      <c r="BO309" s="59">
        <v>33</v>
      </c>
      <c r="BP309" s="59">
        <v>26</v>
      </c>
      <c r="BQ309" s="59">
        <v>25</v>
      </c>
    </row>
    <row r="310" spans="1:69" x14ac:dyDescent="0.45">
      <c r="A310" s="58" t="s">
        <v>1965</v>
      </c>
      <c r="B310" t="s">
        <v>1966</v>
      </c>
      <c r="C310" t="s">
        <v>1967</v>
      </c>
      <c r="D310" t="s">
        <v>1968</v>
      </c>
      <c r="E310" t="s">
        <v>1969</v>
      </c>
      <c r="F310" t="s">
        <v>1970</v>
      </c>
      <c r="G310">
        <v>393</v>
      </c>
      <c r="H310">
        <v>42963</v>
      </c>
      <c r="W310" t="s">
        <v>220</v>
      </c>
      <c r="X310" t="s">
        <v>181</v>
      </c>
      <c r="Y310" s="59">
        <v>586.64886307479765</v>
      </c>
      <c r="Z310" s="59">
        <v>996.45302176235703</v>
      </c>
      <c r="AA310" s="59">
        <v>1025.696521468516</v>
      </c>
      <c r="AB310" s="59">
        <v>429.44673160304461</v>
      </c>
      <c r="AC310" s="59">
        <v>579.87232348069358</v>
      </c>
      <c r="AD310" s="59">
        <v>580.56108190372231</v>
      </c>
      <c r="AE310" s="59">
        <v>622.00861423895458</v>
      </c>
      <c r="AF310" s="59">
        <v>601.54312663283656</v>
      </c>
      <c r="AG310" s="59">
        <v>448.96281005702429</v>
      </c>
      <c r="AH310" s="59">
        <v>449.38812246133591</v>
      </c>
      <c r="AI310" s="59">
        <v>427.48347635692659</v>
      </c>
      <c r="AJ310" s="59">
        <v>367.25697153327383</v>
      </c>
      <c r="AK310" s="59">
        <v>316.31979151108033</v>
      </c>
      <c r="AL310" s="59">
        <v>330.70086168005241</v>
      </c>
      <c r="AM310" s="59">
        <v>628.25849479929207</v>
      </c>
      <c r="AN310" s="59">
        <v>497.95784528522171</v>
      </c>
      <c r="AO310" s="59">
        <v>533.4176015527031</v>
      </c>
      <c r="AP310" s="59">
        <v>592.99396731741774</v>
      </c>
      <c r="AQ310" s="59">
        <v>614.98534761520875</v>
      </c>
      <c r="AR310" s="59">
        <v>588.90561291763402</v>
      </c>
      <c r="AS310" s="59">
        <v>632.55727397989187</v>
      </c>
      <c r="AT310" s="59">
        <v>527.11338359388958</v>
      </c>
      <c r="AU310" s="59">
        <v>1016</v>
      </c>
      <c r="AV310" s="59">
        <v>543</v>
      </c>
      <c r="AW310" s="59">
        <v>707</v>
      </c>
      <c r="AX310" s="59">
        <v>1092.77</v>
      </c>
      <c r="AY310" s="59">
        <v>1154.914</v>
      </c>
      <c r="AZ310" s="59">
        <v>1354.0029999999999</v>
      </c>
      <c r="BA310" s="59">
        <v>1228.0550000000001</v>
      </c>
      <c r="BB310" s="59">
        <v>1224.8610000000001</v>
      </c>
      <c r="BC310" s="59">
        <v>1328.7370000000001</v>
      </c>
      <c r="BD310" s="59">
        <v>637.41178343250908</v>
      </c>
      <c r="BE310" s="59">
        <v>472.55530266336109</v>
      </c>
      <c r="BF310" s="59">
        <v>423.20429592942207</v>
      </c>
      <c r="BG310" s="59">
        <v>460.73</v>
      </c>
      <c r="BH310" s="59">
        <v>822.49</v>
      </c>
      <c r="BI310" s="59">
        <v>171.29</v>
      </c>
      <c r="BJ310" s="59">
        <v>407.34</v>
      </c>
      <c r="BK310" s="59">
        <v>261.76106709540329</v>
      </c>
      <c r="BL310" s="59">
        <v>347.52986949530538</v>
      </c>
      <c r="BM310" s="59">
        <v>289</v>
      </c>
      <c r="BN310" s="59">
        <v>350.5</v>
      </c>
      <c r="BO310" s="59">
        <v>435.5</v>
      </c>
      <c r="BP310" s="59">
        <v>430</v>
      </c>
      <c r="BQ310" s="59">
        <v>408</v>
      </c>
    </row>
    <row r="311" spans="1:69" x14ac:dyDescent="0.45">
      <c r="A311" s="58" t="s">
        <v>1971</v>
      </c>
      <c r="B311" t="s">
        <v>1972</v>
      </c>
      <c r="C311" t="s">
        <v>1973</v>
      </c>
      <c r="D311" t="s">
        <v>1974</v>
      </c>
      <c r="E311" t="s">
        <v>1975</v>
      </c>
      <c r="F311" t="s">
        <v>1976</v>
      </c>
      <c r="G311">
        <v>338</v>
      </c>
      <c r="H311">
        <v>37265</v>
      </c>
      <c r="X311" t="s">
        <v>188</v>
      </c>
      <c r="Y311" s="59">
        <v>620.94423396204434</v>
      </c>
      <c r="Z311" s="59">
        <v>1752.439969072263</v>
      </c>
      <c r="AA311" s="59">
        <v>1436.1202821344009</v>
      </c>
      <c r="AB311" s="59">
        <v>526.13763930604807</v>
      </c>
      <c r="AC311" s="59">
        <v>632.30918983602885</v>
      </c>
      <c r="AD311" s="59">
        <v>772.90286943963929</v>
      </c>
      <c r="AE311" s="59">
        <v>606.10741312049765</v>
      </c>
      <c r="AF311" s="59">
        <v>649.34563465708868</v>
      </c>
      <c r="AG311" s="59">
        <v>547.0751294420686</v>
      </c>
      <c r="AH311" s="59">
        <v>642.78996904506573</v>
      </c>
      <c r="AI311" s="59">
        <v>548.6574570947846</v>
      </c>
      <c r="AJ311" s="59">
        <v>450.72114911282279</v>
      </c>
      <c r="AK311" s="59">
        <v>324.58065037200657</v>
      </c>
      <c r="AL311" s="59">
        <v>288.96881194570187</v>
      </c>
      <c r="AM311" s="59">
        <v>614.9359214241374</v>
      </c>
      <c r="AN311" s="59">
        <v>438.36603486602678</v>
      </c>
      <c r="AO311" s="59">
        <v>384.3987938248427</v>
      </c>
      <c r="AP311" s="59">
        <v>523.47074060998762</v>
      </c>
      <c r="AQ311" s="59">
        <v>748.11165457434879</v>
      </c>
      <c r="AR311" s="59">
        <v>5287.4099964959614</v>
      </c>
      <c r="AS311" s="59">
        <v>610.32648862060728</v>
      </c>
      <c r="AT311" s="59">
        <v>627.61825894327319</v>
      </c>
      <c r="AU311" s="59">
        <v>1734</v>
      </c>
      <c r="AV311" s="59">
        <v>728</v>
      </c>
      <c r="AW311" s="59">
        <v>773</v>
      </c>
      <c r="AX311" s="59">
        <v>3071.2510000000002</v>
      </c>
      <c r="AY311" s="59">
        <v>3233.7170000000001</v>
      </c>
      <c r="AZ311" s="59">
        <v>2913.2570000000001</v>
      </c>
      <c r="BA311" s="59">
        <v>3166.4229999999998</v>
      </c>
      <c r="BB311" s="59">
        <v>3025.473</v>
      </c>
      <c r="BC311" s="59">
        <v>2902.7489999999998</v>
      </c>
      <c r="BD311" s="59">
        <v>286.65775411760558</v>
      </c>
      <c r="BE311" s="59">
        <v>283.62930742771653</v>
      </c>
      <c r="BF311" s="59">
        <v>270.20008961123392</v>
      </c>
      <c r="BG311" s="59">
        <v>606.86</v>
      </c>
      <c r="BH311" s="59">
        <v>559.21</v>
      </c>
      <c r="BI311" s="59">
        <v>497.73</v>
      </c>
      <c r="BJ311" s="59">
        <v>431.2</v>
      </c>
      <c r="BK311" s="59">
        <v>299.15695498586467</v>
      </c>
      <c r="BL311" s="59">
        <v>308.91385217861512</v>
      </c>
      <c r="BM311" s="59">
        <v>464.5</v>
      </c>
      <c r="BN311" s="59">
        <v>560.5</v>
      </c>
      <c r="BO311" s="59">
        <v>589</v>
      </c>
      <c r="BP311" s="59">
        <v>654.5</v>
      </c>
      <c r="BQ311" s="59">
        <v>661</v>
      </c>
    </row>
    <row r="312" spans="1:69" x14ac:dyDescent="0.45">
      <c r="A312" s="58" t="s">
        <v>1977</v>
      </c>
      <c r="B312" t="s">
        <v>1978</v>
      </c>
      <c r="C312" t="s">
        <v>1979</v>
      </c>
      <c r="D312" t="s">
        <v>1980</v>
      </c>
      <c r="E312" t="s">
        <v>1981</v>
      </c>
      <c r="F312" t="s">
        <v>1982</v>
      </c>
      <c r="G312">
        <v>348</v>
      </c>
      <c r="H312">
        <v>39646</v>
      </c>
      <c r="X312" t="s">
        <v>188</v>
      </c>
      <c r="Y312" s="59">
        <v>150.64445152292799</v>
      </c>
      <c r="Z312" s="59">
        <v>481.92553019525872</v>
      </c>
      <c r="AA312" s="59">
        <v>339.91633045153429</v>
      </c>
      <c r="AB312" s="59">
        <v>102.03848410424369</v>
      </c>
      <c r="AC312" s="59">
        <v>119.7059955651815</v>
      </c>
      <c r="AD312" s="59">
        <v>149.78878222320409</v>
      </c>
      <c r="AE312" s="59">
        <v>147.01022089335191</v>
      </c>
      <c r="AF312" s="59">
        <v>171.86428258442871</v>
      </c>
      <c r="AG312" s="59">
        <v>109.31387436115639</v>
      </c>
      <c r="AH312" s="59">
        <v>114.64302523163769</v>
      </c>
      <c r="AI312" s="59">
        <v>91.224373468158092</v>
      </c>
      <c r="AJ312" s="59">
        <v>76.530476553556369</v>
      </c>
      <c r="AK312" s="59">
        <v>55.587556699487543</v>
      </c>
      <c r="AL312" s="59">
        <v>69.62476934743259</v>
      </c>
      <c r="AM312" s="59">
        <v>131.69829607773869</v>
      </c>
      <c r="AN312" s="59">
        <v>168.3491341884247</v>
      </c>
      <c r="AO312" s="59">
        <v>114.6458517782429</v>
      </c>
      <c r="AP312" s="59">
        <v>136.02115233753591</v>
      </c>
      <c r="AQ312" s="59">
        <v>137.50764388506809</v>
      </c>
      <c r="AR312" s="59">
        <v>791.04467849734112</v>
      </c>
      <c r="AS312" s="59">
        <v>115.68242877914911</v>
      </c>
      <c r="AT312" s="59">
        <v>109.7351091315354</v>
      </c>
      <c r="AU312" s="59">
        <v>335</v>
      </c>
      <c r="AV312" s="59">
        <v>135</v>
      </c>
      <c r="AW312" s="59">
        <v>163</v>
      </c>
      <c r="AX312" s="59">
        <v>153.95099999999999</v>
      </c>
      <c r="AY312" s="59">
        <v>144.89879999999999</v>
      </c>
      <c r="AZ312" s="59">
        <v>114.16330000000001</v>
      </c>
      <c r="BA312" s="59">
        <v>138.49039999999999</v>
      </c>
      <c r="BB312" s="59">
        <v>138.7884</v>
      </c>
      <c r="BC312" s="59">
        <v>106.50839999999999</v>
      </c>
      <c r="BD312" s="59">
        <v>382.91146123565801</v>
      </c>
      <c r="BE312" s="59">
        <v>438.12473932035391</v>
      </c>
      <c r="BF312" s="59">
        <v>573.77955084075893</v>
      </c>
    </row>
    <row r="313" spans="1:69" x14ac:dyDescent="0.45">
      <c r="A313" s="58" t="s">
        <v>1983</v>
      </c>
      <c r="B313" t="s">
        <v>1984</v>
      </c>
      <c r="C313" t="s">
        <v>1985</v>
      </c>
      <c r="D313" t="s">
        <v>1986</v>
      </c>
      <c r="E313" t="s">
        <v>1987</v>
      </c>
      <c r="F313" t="s">
        <v>1988</v>
      </c>
      <c r="G313">
        <v>523</v>
      </c>
      <c r="H313">
        <v>57298</v>
      </c>
      <c r="X313" t="s">
        <v>188</v>
      </c>
      <c r="Y313" s="59">
        <v>2711.2566857315151</v>
      </c>
      <c r="Z313" s="59">
        <v>884.99495318452375</v>
      </c>
      <c r="AA313" s="59">
        <v>893.50541998568281</v>
      </c>
      <c r="AB313" s="59">
        <v>4243.1274515504074</v>
      </c>
      <c r="AC313" s="59">
        <v>2916.8854323987412</v>
      </c>
      <c r="AD313" s="59">
        <v>3170.4537809676222</v>
      </c>
      <c r="AE313" s="59">
        <v>3380.9952867830179</v>
      </c>
      <c r="AF313" s="59">
        <v>2092.7931247934298</v>
      </c>
      <c r="AG313" s="59">
        <v>3700.0324299579061</v>
      </c>
      <c r="AH313" s="59">
        <v>3827.2501515989588</v>
      </c>
      <c r="AI313" s="59">
        <v>3790.5421535108708</v>
      </c>
      <c r="AJ313" s="59">
        <v>5031.9608500097083</v>
      </c>
      <c r="AK313" s="59">
        <v>1834.9978414500749</v>
      </c>
      <c r="AL313" s="59">
        <v>1460.032045291807</v>
      </c>
      <c r="AM313" s="59">
        <v>6311.1205520402327</v>
      </c>
      <c r="AN313" s="59">
        <v>4731.8480474758871</v>
      </c>
      <c r="AO313" s="59">
        <v>2207.0428230404159</v>
      </c>
      <c r="AP313" s="59">
        <v>5256.2690487539494</v>
      </c>
      <c r="AQ313" s="59">
        <v>3333.53088354492</v>
      </c>
      <c r="AR313" s="59">
        <v>4272.3539006251367</v>
      </c>
      <c r="AS313" s="59">
        <v>3468.1992451293659</v>
      </c>
      <c r="AT313" s="59">
        <v>3809.5253843891851</v>
      </c>
      <c r="AU313" s="59">
        <v>337</v>
      </c>
      <c r="AV313" s="59">
        <v>2685</v>
      </c>
      <c r="AW313" s="59">
        <v>579</v>
      </c>
      <c r="AX313" s="59">
        <v>21403.58</v>
      </c>
      <c r="AY313" s="59">
        <v>19398.73</v>
      </c>
      <c r="AZ313" s="59">
        <v>18180.12</v>
      </c>
      <c r="BA313" s="59">
        <v>23037.71</v>
      </c>
      <c r="BB313" s="59">
        <v>22162.86</v>
      </c>
      <c r="BC313" s="59">
        <v>19356.88</v>
      </c>
      <c r="BG313" s="59">
        <v>3019.55</v>
      </c>
      <c r="BH313" s="59">
        <v>3309.82</v>
      </c>
      <c r="BI313" s="59">
        <v>3586.46</v>
      </c>
      <c r="BJ313" s="59">
        <v>3725.63</v>
      </c>
      <c r="BK313" s="59">
        <v>4779.0260133130469</v>
      </c>
      <c r="BL313" s="59">
        <v>6348.2009897575099</v>
      </c>
      <c r="BM313" s="59">
        <v>3656</v>
      </c>
      <c r="BN313" s="59">
        <v>5494</v>
      </c>
      <c r="BO313" s="59">
        <v>5505</v>
      </c>
      <c r="BP313" s="59">
        <v>4802</v>
      </c>
      <c r="BQ313" s="59">
        <v>4351.5</v>
      </c>
    </row>
    <row r="314" spans="1:69" x14ac:dyDescent="0.45">
      <c r="A314" s="58" t="s">
        <v>1989</v>
      </c>
      <c r="B314" t="s">
        <v>1990</v>
      </c>
      <c r="C314" t="s">
        <v>1991</v>
      </c>
      <c r="D314" t="s">
        <v>1992</v>
      </c>
      <c r="E314" t="s">
        <v>1993</v>
      </c>
      <c r="F314" t="s">
        <v>1994</v>
      </c>
      <c r="G314">
        <v>1247</v>
      </c>
      <c r="H314">
        <v>140489</v>
      </c>
      <c r="W314" t="s">
        <v>324</v>
      </c>
      <c r="X314" t="s">
        <v>188</v>
      </c>
      <c r="Y314" s="59">
        <v>0.16152435384749711</v>
      </c>
      <c r="Z314" s="59">
        <v>14.6203919874034</v>
      </c>
      <c r="AA314" s="59">
        <v>0.27913015650104639</v>
      </c>
      <c r="AB314" s="59">
        <v>0.95174084049738117</v>
      </c>
      <c r="AC314" s="59">
        <v>0.50192456144129938</v>
      </c>
      <c r="AD314" s="59">
        <v>3.7156836148637509</v>
      </c>
      <c r="AE314" s="59">
        <v>1.454680477046348</v>
      </c>
      <c r="AF314" s="59">
        <v>1.6373643232088499</v>
      </c>
      <c r="AG314" s="59">
        <v>0.50640364187491615</v>
      </c>
      <c r="AH314" s="59">
        <v>0.77492721457821101</v>
      </c>
      <c r="AI314" s="59">
        <v>1.2386004155995569</v>
      </c>
      <c r="AJ314" s="59">
        <v>2.1824142157490098</v>
      </c>
      <c r="AK314" s="59">
        <v>0.41107668269917919</v>
      </c>
      <c r="AL314" s="59">
        <v>1.486942825686296</v>
      </c>
      <c r="AM314" s="59">
        <v>1.45450628478931</v>
      </c>
      <c r="AN314" s="59">
        <v>6.8790401880446499</v>
      </c>
      <c r="AO314" s="59">
        <v>2.591532539924482</v>
      </c>
      <c r="AP314" s="59">
        <v>0.86244060809663614</v>
      </c>
      <c r="AQ314" s="59">
        <v>2.3983114471826852</v>
      </c>
      <c r="AR314" s="59">
        <v>4.7941912468914154</v>
      </c>
      <c r="AS314" s="59">
        <v>4.7319182195194314</v>
      </c>
      <c r="AT314" s="59">
        <v>1.151506972383997</v>
      </c>
      <c r="AU314" s="59">
        <v>3</v>
      </c>
      <c r="AV314" s="59">
        <v>14</v>
      </c>
      <c r="AW314" s="59">
        <v>0</v>
      </c>
      <c r="BD314" s="59">
        <v>188.9420610812524</v>
      </c>
      <c r="BE314" s="59">
        <v>191.87346555227481</v>
      </c>
      <c r="BF314" s="59">
        <v>213.37499334201371</v>
      </c>
    </row>
    <row r="315" spans="1:69" x14ac:dyDescent="0.45">
      <c r="A315" s="58" t="s">
        <v>1995</v>
      </c>
      <c r="B315" t="s">
        <v>1996</v>
      </c>
      <c r="C315" t="s">
        <v>1997</v>
      </c>
      <c r="D315" t="s">
        <v>1998</v>
      </c>
      <c r="E315" t="s">
        <v>1999</v>
      </c>
      <c r="F315" t="s">
        <v>2000</v>
      </c>
      <c r="G315">
        <v>200</v>
      </c>
      <c r="H315">
        <v>21662</v>
      </c>
      <c r="X315" t="s">
        <v>188</v>
      </c>
      <c r="AU315" s="59">
        <v>5</v>
      </c>
      <c r="AV315" s="59">
        <v>7</v>
      </c>
      <c r="AW315" s="59">
        <v>4</v>
      </c>
    </row>
    <row r="316" spans="1:69" x14ac:dyDescent="0.45">
      <c r="A316" s="58" t="s">
        <v>2001</v>
      </c>
      <c r="B316" t="s">
        <v>2002</v>
      </c>
      <c r="C316" t="s">
        <v>2003</v>
      </c>
      <c r="D316" t="s">
        <v>2004</v>
      </c>
      <c r="E316" t="s">
        <v>2005</v>
      </c>
      <c r="F316" t="s">
        <v>2006</v>
      </c>
      <c r="G316">
        <v>137</v>
      </c>
      <c r="H316">
        <v>15434</v>
      </c>
      <c r="X316" t="s">
        <v>188</v>
      </c>
    </row>
    <row r="317" spans="1:69" x14ac:dyDescent="0.45">
      <c r="A317" s="58" t="s">
        <v>2007</v>
      </c>
      <c r="B317" t="s">
        <v>2008</v>
      </c>
      <c r="C317" t="s">
        <v>2009</v>
      </c>
      <c r="D317" t="s">
        <v>2010</v>
      </c>
      <c r="E317" t="s">
        <v>2011</v>
      </c>
      <c r="F317" t="s">
        <v>2012</v>
      </c>
      <c r="G317">
        <v>375</v>
      </c>
      <c r="H317">
        <v>42734</v>
      </c>
      <c r="W317" t="s">
        <v>251</v>
      </c>
      <c r="X317" t="s">
        <v>188</v>
      </c>
      <c r="Y317" s="59">
        <v>2.0715218532149078</v>
      </c>
      <c r="Z317" s="59">
        <v>0.30451033912732778</v>
      </c>
      <c r="AA317" s="59">
        <v>5.418318708522297</v>
      </c>
      <c r="AB317" s="59">
        <v>8.6441182074502461</v>
      </c>
      <c r="AC317" s="59">
        <v>8.6890271633868235</v>
      </c>
      <c r="AD317" s="59">
        <v>11.51777709367226</v>
      </c>
      <c r="AE317" s="59">
        <v>7.7860393972227504</v>
      </c>
      <c r="AF317" s="59">
        <v>5.3146907247523973</v>
      </c>
      <c r="AG317" s="59">
        <v>3.0563844714251212</v>
      </c>
      <c r="AH317" s="59">
        <v>5.8062414563685776</v>
      </c>
      <c r="AI317" s="59">
        <v>2.6757386157095628</v>
      </c>
      <c r="AJ317" s="59">
        <v>1.407740021451803</v>
      </c>
      <c r="AK317" s="59">
        <v>2.4038593005370941</v>
      </c>
      <c r="AL317" s="59">
        <v>0.1912343556971525</v>
      </c>
      <c r="AM317" s="59">
        <v>0.71788247910077574</v>
      </c>
      <c r="AN317" s="59">
        <v>1.4352356292061399</v>
      </c>
      <c r="AO317" s="59">
        <v>6.6570831792879099</v>
      </c>
      <c r="AP317" s="59">
        <v>0.95171528561455976</v>
      </c>
      <c r="AQ317" s="59">
        <v>20.741220704370399</v>
      </c>
      <c r="AR317" s="59">
        <v>2.5564325876925431</v>
      </c>
      <c r="AS317" s="59">
        <v>0.74288522862782724</v>
      </c>
      <c r="AT317" s="59">
        <v>2.734266789116627</v>
      </c>
      <c r="AU317" s="59">
        <v>785</v>
      </c>
      <c r="AV317" s="59">
        <v>89</v>
      </c>
      <c r="AW317" s="59">
        <v>304</v>
      </c>
      <c r="BD317" s="59">
        <v>10.418642907604889</v>
      </c>
      <c r="BE317" s="59">
        <v>19.066194744474451</v>
      </c>
      <c r="BF317" s="59">
        <v>30.839565319810529</v>
      </c>
    </row>
    <row r="318" spans="1:69" x14ac:dyDescent="0.45">
      <c r="A318" s="58" t="s">
        <v>2013</v>
      </c>
      <c r="B318" t="s">
        <v>2014</v>
      </c>
      <c r="C318" t="s">
        <v>2015</v>
      </c>
      <c r="D318" t="s">
        <v>2016</v>
      </c>
      <c r="E318" t="s">
        <v>2017</v>
      </c>
      <c r="F318" t="s">
        <v>2018</v>
      </c>
      <c r="G318">
        <v>288</v>
      </c>
      <c r="H318">
        <v>32321</v>
      </c>
      <c r="W318" t="s">
        <v>251</v>
      </c>
      <c r="X318" t="s">
        <v>188</v>
      </c>
      <c r="Y318" s="59">
        <v>1039.7159130421969</v>
      </c>
      <c r="Z318" s="59">
        <v>1133.138225531633</v>
      </c>
      <c r="AA318" s="59">
        <v>778.76295602498487</v>
      </c>
      <c r="AB318" s="59">
        <v>314.49197036059962</v>
      </c>
      <c r="AC318" s="59">
        <v>661.19373351578531</v>
      </c>
      <c r="AD318" s="59">
        <v>592.510285096291</v>
      </c>
      <c r="AE318" s="59">
        <v>540.3540631412709</v>
      </c>
      <c r="AF318" s="59">
        <v>421.16511050278058</v>
      </c>
      <c r="AG318" s="59">
        <v>555.38906829677637</v>
      </c>
      <c r="AH318" s="59">
        <v>372.81033253978109</v>
      </c>
      <c r="AI318" s="59">
        <v>306.66610126104842</v>
      </c>
      <c r="AJ318" s="59">
        <v>263.07684197360749</v>
      </c>
      <c r="AK318" s="59">
        <v>153.78027323208849</v>
      </c>
      <c r="AL318" s="59">
        <v>169.5123584635663</v>
      </c>
      <c r="AM318" s="59">
        <v>796.22174282342712</v>
      </c>
      <c r="AN318" s="59">
        <v>549.1592388318312</v>
      </c>
      <c r="AO318" s="59">
        <v>512.76613397933954</v>
      </c>
      <c r="AP318" s="59">
        <v>468.5471900845854</v>
      </c>
      <c r="AQ318" s="59">
        <v>486.28889100838433</v>
      </c>
      <c r="AR318" s="59">
        <v>456.5298409531685</v>
      </c>
      <c r="AS318" s="59">
        <v>490.02750269999359</v>
      </c>
      <c r="AT318" s="59">
        <v>572.37673454223045</v>
      </c>
      <c r="AU318" s="59">
        <v>4911</v>
      </c>
      <c r="AV318" s="59">
        <v>1960</v>
      </c>
      <c r="AW318" s="59">
        <v>2631</v>
      </c>
      <c r="AX318" s="59">
        <v>3243.5340000000001</v>
      </c>
      <c r="AY318" s="59">
        <v>3148.8850000000002</v>
      </c>
      <c r="AZ318" s="59">
        <v>2836.54</v>
      </c>
      <c r="BA318" s="59">
        <v>3761.2579999999998</v>
      </c>
      <c r="BB318" s="59">
        <v>3988.489</v>
      </c>
      <c r="BC318" s="59">
        <v>3706.0390000000002</v>
      </c>
      <c r="BD318" s="59">
        <v>369.30402579903722</v>
      </c>
      <c r="BE318" s="59">
        <v>219.95600455213611</v>
      </c>
      <c r="BF318" s="59">
        <v>246.29509332359149</v>
      </c>
      <c r="BH318" s="59">
        <v>318.38</v>
      </c>
      <c r="BI318" s="59">
        <v>196.83</v>
      </c>
      <c r="BJ318" s="59">
        <v>264.69</v>
      </c>
      <c r="BK318" s="59">
        <v>74.690294402658296</v>
      </c>
      <c r="BL318" s="59">
        <v>77.14631650393197</v>
      </c>
      <c r="BM318" s="59">
        <v>231</v>
      </c>
      <c r="BN318" s="59">
        <v>366</v>
      </c>
      <c r="BO318" s="59">
        <v>502</v>
      </c>
      <c r="BP318" s="59">
        <v>891</v>
      </c>
      <c r="BQ318" s="59">
        <v>721</v>
      </c>
    </row>
    <row r="319" spans="1:69" x14ac:dyDescent="0.45">
      <c r="A319" s="58" t="s">
        <v>2019</v>
      </c>
      <c r="B319" t="s">
        <v>2020</v>
      </c>
      <c r="C319" t="s">
        <v>2021</v>
      </c>
      <c r="D319" t="s">
        <v>2022</v>
      </c>
      <c r="E319" t="s">
        <v>2023</v>
      </c>
      <c r="F319" t="s">
        <v>2024</v>
      </c>
      <c r="G319">
        <v>127</v>
      </c>
      <c r="H319">
        <v>14447</v>
      </c>
      <c r="X319" t="s">
        <v>188</v>
      </c>
      <c r="AU319" s="59">
        <v>72</v>
      </c>
      <c r="AV319" s="59">
        <v>3</v>
      </c>
      <c r="AW319" s="59">
        <v>18</v>
      </c>
    </row>
    <row r="320" spans="1:69" x14ac:dyDescent="0.45">
      <c r="A320" s="58" t="s">
        <v>2025</v>
      </c>
      <c r="B320" t="s">
        <v>2026</v>
      </c>
      <c r="C320" t="s">
        <v>2027</v>
      </c>
      <c r="D320" t="s">
        <v>2028</v>
      </c>
      <c r="E320" t="s">
        <v>2029</v>
      </c>
      <c r="F320" t="s">
        <v>2030</v>
      </c>
      <c r="G320">
        <v>147</v>
      </c>
      <c r="H320">
        <v>16447</v>
      </c>
      <c r="X320" t="s">
        <v>188</v>
      </c>
      <c r="AU320" s="59">
        <v>152</v>
      </c>
      <c r="AV320" s="59">
        <v>34</v>
      </c>
      <c r="AW320" s="59">
        <v>81</v>
      </c>
    </row>
    <row r="321" spans="1:69" x14ac:dyDescent="0.45">
      <c r="A321" s="58" t="s">
        <v>2031</v>
      </c>
      <c r="B321" t="s">
        <v>2032</v>
      </c>
      <c r="C321" t="s">
        <v>2033</v>
      </c>
      <c r="D321" t="s">
        <v>2034</v>
      </c>
      <c r="E321" t="s">
        <v>2035</v>
      </c>
      <c r="F321" t="s">
        <v>2036</v>
      </c>
      <c r="G321">
        <v>317</v>
      </c>
      <c r="H321">
        <v>35562</v>
      </c>
      <c r="W321" t="s">
        <v>850</v>
      </c>
      <c r="X321" t="s">
        <v>851</v>
      </c>
      <c r="Y321" s="59">
        <v>13907.66824987477</v>
      </c>
      <c r="Z321" s="59">
        <v>7843.3011782282156</v>
      </c>
      <c r="AA321" s="59">
        <v>18400.123238846521</v>
      </c>
      <c r="AB321" s="59">
        <v>8656.7863464231759</v>
      </c>
      <c r="AC321" s="59">
        <v>11122.833205416509</v>
      </c>
      <c r="AD321" s="59">
        <v>11163.24202991315</v>
      </c>
      <c r="AE321" s="59">
        <v>9578.6605637212906</v>
      </c>
      <c r="AF321" s="59">
        <v>7822.0526099825292</v>
      </c>
      <c r="AG321" s="59">
        <v>10293.021161765089</v>
      </c>
      <c r="AH321" s="59">
        <v>8301.8913021797234</v>
      </c>
      <c r="AI321" s="59">
        <v>7206.4268875811194</v>
      </c>
      <c r="AJ321" s="59">
        <v>5432.6025598391934</v>
      </c>
      <c r="AK321" s="59">
        <v>7261.0908054819492</v>
      </c>
      <c r="AL321" s="59">
        <v>8307.7222704085871</v>
      </c>
      <c r="AM321" s="59">
        <v>17958.878655599641</v>
      </c>
      <c r="AN321" s="59">
        <v>26648.90230948144</v>
      </c>
      <c r="AO321" s="59">
        <v>13936.208366515209</v>
      </c>
      <c r="AP321" s="59">
        <v>12606.208104158501</v>
      </c>
      <c r="AQ321" s="59">
        <v>9674.2122350617756</v>
      </c>
      <c r="AR321" s="59">
        <v>7419.9362405058118</v>
      </c>
      <c r="AS321" s="59">
        <v>10809.59274636927</v>
      </c>
      <c r="AT321" s="59">
        <v>9831.3014082702775</v>
      </c>
      <c r="AU321" s="59">
        <v>40237</v>
      </c>
      <c r="AV321" s="59">
        <v>24644</v>
      </c>
      <c r="AW321" s="59">
        <v>32467</v>
      </c>
      <c r="AX321" s="59">
        <v>44597.16</v>
      </c>
      <c r="AY321" s="59">
        <v>43270.34</v>
      </c>
      <c r="AZ321" s="59">
        <v>40188.76</v>
      </c>
      <c r="BA321" s="59">
        <v>45811.360000000001</v>
      </c>
      <c r="BB321" s="59">
        <v>45143</v>
      </c>
      <c r="BC321" s="59">
        <v>41886.57</v>
      </c>
      <c r="BD321" s="59">
        <v>211.67058454053111</v>
      </c>
      <c r="BE321" s="59">
        <v>237.9418641083227</v>
      </c>
      <c r="BF321" s="59">
        <v>334.46384850797472</v>
      </c>
      <c r="BG321" s="59">
        <v>543.94000000000005</v>
      </c>
      <c r="BH321" s="59">
        <v>649.01</v>
      </c>
      <c r="BI321" s="59">
        <v>331.71</v>
      </c>
      <c r="BJ321" s="59">
        <v>410.68</v>
      </c>
      <c r="BK321" s="59">
        <v>321.59245809257618</v>
      </c>
      <c r="BL321" s="59">
        <v>548.32458772915061</v>
      </c>
      <c r="BM321" s="59">
        <v>371.5</v>
      </c>
      <c r="BN321" s="59">
        <v>483</v>
      </c>
      <c r="BO321" s="59">
        <v>671</v>
      </c>
      <c r="BP321" s="59">
        <v>878</v>
      </c>
      <c r="BQ321" s="59">
        <v>1057</v>
      </c>
    </row>
    <row r="322" spans="1:69" x14ac:dyDescent="0.45">
      <c r="A322" s="58" t="s">
        <v>2037</v>
      </c>
      <c r="B322" t="s">
        <v>2038</v>
      </c>
      <c r="C322" t="s">
        <v>2039</v>
      </c>
      <c r="D322" t="s">
        <v>2040</v>
      </c>
      <c r="E322" t="s">
        <v>2041</v>
      </c>
      <c r="F322" t="s">
        <v>2042</v>
      </c>
      <c r="G322">
        <v>156</v>
      </c>
      <c r="H322">
        <v>18016</v>
      </c>
      <c r="X322" t="s">
        <v>188</v>
      </c>
      <c r="AU322" s="59">
        <v>79</v>
      </c>
      <c r="AV322" s="59">
        <v>39</v>
      </c>
      <c r="AW322" s="59">
        <v>28</v>
      </c>
    </row>
    <row r="323" spans="1:69" x14ac:dyDescent="0.45">
      <c r="A323" s="58" t="s">
        <v>2043</v>
      </c>
      <c r="B323" t="s">
        <v>2044</v>
      </c>
      <c r="C323" t="s">
        <v>2045</v>
      </c>
      <c r="D323" t="s">
        <v>2046</v>
      </c>
      <c r="E323" t="s">
        <v>2047</v>
      </c>
      <c r="F323" t="s">
        <v>2048</v>
      </c>
      <c r="G323">
        <v>648</v>
      </c>
      <c r="H323">
        <v>68347</v>
      </c>
      <c r="W323" t="s">
        <v>220</v>
      </c>
      <c r="X323" t="s">
        <v>181</v>
      </c>
      <c r="Y323" s="59">
        <v>266.16115181762569</v>
      </c>
      <c r="Z323" s="59">
        <v>1768.2153438923631</v>
      </c>
      <c r="AA323" s="59">
        <v>814.68663428833179</v>
      </c>
      <c r="AB323" s="59">
        <v>387.23996784622659</v>
      </c>
      <c r="AC323" s="59">
        <v>580.67443674537071</v>
      </c>
      <c r="AD323" s="59">
        <v>1830.587907791223</v>
      </c>
      <c r="AE323" s="59">
        <v>545.39418273387332</v>
      </c>
      <c r="AF323" s="59">
        <v>664.64989766534075</v>
      </c>
      <c r="AG323" s="59">
        <v>1246.893294935197</v>
      </c>
      <c r="AH323" s="59">
        <v>1622.751584192386</v>
      </c>
      <c r="AI323" s="59">
        <v>1348.165713230037</v>
      </c>
      <c r="AJ323" s="59">
        <v>1432.2610635466631</v>
      </c>
      <c r="AK323" s="59">
        <v>145.49790456864119</v>
      </c>
      <c r="AL323" s="59">
        <v>172.02602302369391</v>
      </c>
      <c r="AM323" s="59">
        <v>98.397264145560911</v>
      </c>
      <c r="AN323" s="59">
        <v>296.54581543110982</v>
      </c>
      <c r="AO323" s="59">
        <v>157.49870938485469</v>
      </c>
      <c r="AP323" s="59">
        <v>284.56403516321279</v>
      </c>
      <c r="AQ323" s="59">
        <v>926.81715084677512</v>
      </c>
      <c r="AR323" s="59">
        <v>1139.57608586678</v>
      </c>
      <c r="AS323" s="59">
        <v>570.09748990187791</v>
      </c>
      <c r="AT323" s="59">
        <v>501.76054850245811</v>
      </c>
      <c r="AU323" s="59">
        <v>1222</v>
      </c>
      <c r="AV323" s="59">
        <v>213</v>
      </c>
      <c r="AW323" s="59">
        <v>352</v>
      </c>
      <c r="AX323" s="59">
        <v>629.11839999999995</v>
      </c>
      <c r="AY323" s="59">
        <v>667.00120000000004</v>
      </c>
      <c r="AZ323" s="59">
        <v>834.6268</v>
      </c>
      <c r="BA323" s="59">
        <v>794.81989999999996</v>
      </c>
      <c r="BB323" s="59">
        <v>819.85410000000002</v>
      </c>
      <c r="BC323" s="59">
        <v>948.32669999999996</v>
      </c>
      <c r="BD323" s="59">
        <v>105.9058350927791</v>
      </c>
      <c r="BE323" s="59">
        <v>132.81626378635971</v>
      </c>
      <c r="BF323" s="59">
        <v>142.06660443103129</v>
      </c>
      <c r="BG323" s="59">
        <v>405.93</v>
      </c>
      <c r="BH323" s="59">
        <v>186.74</v>
      </c>
      <c r="BI323" s="59">
        <v>640.98</v>
      </c>
      <c r="BJ323" s="59">
        <v>658.03</v>
      </c>
      <c r="BK323" s="59">
        <v>239.32556398869181</v>
      </c>
      <c r="BL323" s="59">
        <v>200.8253318515055</v>
      </c>
      <c r="BM323" s="59">
        <v>649.5</v>
      </c>
      <c r="BN323" s="59">
        <v>896</v>
      </c>
      <c r="BO323" s="59">
        <v>798</v>
      </c>
      <c r="BP323" s="59">
        <v>590.5</v>
      </c>
      <c r="BQ323" s="59">
        <v>326</v>
      </c>
    </row>
    <row r="324" spans="1:69" x14ac:dyDescent="0.45">
      <c r="A324" s="58" t="s">
        <v>2049</v>
      </c>
      <c r="B324" t="s">
        <v>2050</v>
      </c>
      <c r="C324" t="s">
        <v>2051</v>
      </c>
      <c r="D324" t="s">
        <v>2052</v>
      </c>
      <c r="E324" t="s">
        <v>2053</v>
      </c>
      <c r="F324" t="s">
        <v>2054</v>
      </c>
      <c r="G324">
        <v>295</v>
      </c>
      <c r="H324">
        <v>32011</v>
      </c>
      <c r="W324" t="s">
        <v>220</v>
      </c>
      <c r="X324" t="s">
        <v>181</v>
      </c>
      <c r="AU324" s="59">
        <v>1</v>
      </c>
      <c r="AV324" s="59">
        <v>2</v>
      </c>
      <c r="AW324" s="59">
        <v>0</v>
      </c>
      <c r="BD324" s="59">
        <v>70.935872656946714</v>
      </c>
      <c r="BE324" s="59">
        <v>31.145303935184671</v>
      </c>
      <c r="BF324" s="59">
        <v>45.75493229953117</v>
      </c>
    </row>
    <row r="325" spans="1:69" x14ac:dyDescent="0.45">
      <c r="A325" s="58" t="s">
        <v>2055</v>
      </c>
      <c r="B325" t="s">
        <v>2056</v>
      </c>
      <c r="C325" t="s">
        <v>2057</v>
      </c>
      <c r="D325" t="s">
        <v>2058</v>
      </c>
      <c r="E325" t="s">
        <v>2059</v>
      </c>
      <c r="F325" t="s">
        <v>2060</v>
      </c>
      <c r="G325">
        <v>197</v>
      </c>
      <c r="H325">
        <v>21798</v>
      </c>
      <c r="W325" t="s">
        <v>251</v>
      </c>
      <c r="X325" t="s">
        <v>188</v>
      </c>
      <c r="Y325" s="59">
        <v>5905.1395021099352</v>
      </c>
      <c r="Z325" s="59">
        <v>16829.516901935931</v>
      </c>
      <c r="AA325" s="59">
        <v>11252.175139955731</v>
      </c>
      <c r="AB325" s="59">
        <v>4235.4092946032679</v>
      </c>
      <c r="AC325" s="59">
        <v>5147.9766001494454</v>
      </c>
      <c r="AD325" s="59">
        <v>5976.1934904082282</v>
      </c>
      <c r="AE325" s="59">
        <v>5885.6158400999457</v>
      </c>
      <c r="AF325" s="59">
        <v>4545.9157317071413</v>
      </c>
      <c r="AG325" s="59">
        <v>4972.1931436296136</v>
      </c>
      <c r="AH325" s="59">
        <v>3835.4492404857519</v>
      </c>
      <c r="AI325" s="59">
        <v>3380.3421126471699</v>
      </c>
      <c r="AJ325" s="59">
        <v>2729.8128566496312</v>
      </c>
      <c r="AK325" s="59">
        <v>6164.3913489931583</v>
      </c>
      <c r="AL325" s="59">
        <v>6107.2661933852232</v>
      </c>
      <c r="AM325" s="59">
        <v>8277.0692291896157</v>
      </c>
      <c r="AN325" s="59">
        <v>13012.351682113969</v>
      </c>
      <c r="AO325" s="59">
        <v>9140.7064585479711</v>
      </c>
      <c r="AP325" s="59">
        <v>4941.2576269520623</v>
      </c>
      <c r="AQ325" s="59">
        <v>5052.9730530493835</v>
      </c>
      <c r="AR325" s="59">
        <v>3504.7216818322681</v>
      </c>
      <c r="AS325" s="59">
        <v>4761.5098907006359</v>
      </c>
      <c r="AT325" s="59">
        <v>5774.0850178313794</v>
      </c>
      <c r="AU325" s="59">
        <v>23174</v>
      </c>
      <c r="AV325" s="59">
        <v>4731</v>
      </c>
      <c r="AW325" s="59">
        <v>21080</v>
      </c>
      <c r="AX325" s="59">
        <v>14839.33</v>
      </c>
      <c r="AY325" s="59">
        <v>21661.360000000001</v>
      </c>
      <c r="AZ325" s="59">
        <v>33171.54</v>
      </c>
      <c r="BA325" s="59">
        <v>15358.18</v>
      </c>
      <c r="BB325" s="59">
        <v>23220.639999999999</v>
      </c>
      <c r="BC325" s="59">
        <v>32368.99</v>
      </c>
      <c r="BD325" s="59">
        <v>2753.9601467436778</v>
      </c>
      <c r="BE325" s="59">
        <v>2425.6028192772692</v>
      </c>
      <c r="BF325" s="59">
        <v>2700.1089641339522</v>
      </c>
      <c r="BG325" s="59">
        <v>3167.05</v>
      </c>
      <c r="BH325" s="59">
        <v>3112.6</v>
      </c>
      <c r="BI325" s="59">
        <v>1973.18</v>
      </c>
      <c r="BJ325" s="59">
        <v>2126.59</v>
      </c>
      <c r="BK325" s="59">
        <v>1966.9546957010491</v>
      </c>
      <c r="BL325" s="59">
        <v>2471.3189810602971</v>
      </c>
      <c r="BM325" s="59">
        <v>2050</v>
      </c>
      <c r="BN325" s="59">
        <v>2427</v>
      </c>
      <c r="BO325" s="59">
        <v>3098.5</v>
      </c>
      <c r="BP325" s="59">
        <v>3761.5</v>
      </c>
      <c r="BQ325" s="59">
        <v>4518.5</v>
      </c>
    </row>
    <row r="326" spans="1:69" x14ac:dyDescent="0.45">
      <c r="A326" s="58" t="s">
        <v>2061</v>
      </c>
      <c r="B326" t="s">
        <v>2062</v>
      </c>
      <c r="C326" t="s">
        <v>2063</v>
      </c>
      <c r="D326" t="s">
        <v>2064</v>
      </c>
      <c r="E326" t="s">
        <v>2065</v>
      </c>
      <c r="F326" t="s">
        <v>2066</v>
      </c>
      <c r="G326">
        <v>760</v>
      </c>
      <c r="H326">
        <v>85357</v>
      </c>
      <c r="W326" t="s">
        <v>251</v>
      </c>
      <c r="X326" t="s">
        <v>188</v>
      </c>
      <c r="Y326" s="59">
        <v>4615.0313049567931</v>
      </c>
      <c r="Z326" s="59">
        <v>6983.8247784169516</v>
      </c>
      <c r="AA326" s="59">
        <v>6457.4845278615749</v>
      </c>
      <c r="AB326" s="59">
        <v>5645.2992060087718</v>
      </c>
      <c r="AC326" s="59">
        <v>5439.9058206075242</v>
      </c>
      <c r="AD326" s="59">
        <v>6177.7752173775316</v>
      </c>
      <c r="AE326" s="59">
        <v>5862.8282583990713</v>
      </c>
      <c r="AF326" s="59">
        <v>6557.0329214577678</v>
      </c>
      <c r="AG326" s="59">
        <v>6683.7310020837631</v>
      </c>
      <c r="AH326" s="59">
        <v>6004.1148232055812</v>
      </c>
      <c r="AI326" s="59">
        <v>5454.342720472212</v>
      </c>
      <c r="AJ326" s="59">
        <v>4877.0232309958801</v>
      </c>
      <c r="AK326" s="59">
        <v>3557.3486870905331</v>
      </c>
      <c r="AL326" s="59">
        <v>3629.221103303817</v>
      </c>
      <c r="AM326" s="59">
        <v>4736.5011223464389</v>
      </c>
      <c r="AN326" s="59">
        <v>5698.6769467862769</v>
      </c>
      <c r="AO326" s="59">
        <v>8208.5908876397352</v>
      </c>
      <c r="AP326" s="59">
        <v>5999.3672513744305</v>
      </c>
      <c r="AQ326" s="59">
        <v>7028.3328780095844</v>
      </c>
      <c r="AR326" s="59">
        <v>5774.4193157183881</v>
      </c>
      <c r="AS326" s="59">
        <v>6640.0613885661342</v>
      </c>
      <c r="AT326" s="59">
        <v>7623.7146562042644</v>
      </c>
      <c r="AU326" s="59">
        <v>10029</v>
      </c>
      <c r="AV326" s="59">
        <v>5982</v>
      </c>
      <c r="AW326" s="59">
        <v>6696</v>
      </c>
      <c r="AX326" s="59">
        <v>18328.560000000001</v>
      </c>
      <c r="AY326" s="59">
        <v>21105.46</v>
      </c>
      <c r="AZ326" s="59">
        <v>31148.73</v>
      </c>
      <c r="BA326" s="59">
        <v>17884.599999999999</v>
      </c>
      <c r="BB326" s="59">
        <v>21568.35</v>
      </c>
      <c r="BC326" s="59">
        <v>33549.379999999997</v>
      </c>
      <c r="BD326" s="59">
        <v>6113.1594983516243</v>
      </c>
      <c r="BE326" s="59">
        <v>4762.3868578582405</v>
      </c>
      <c r="BF326" s="59">
        <v>5579.4279202130483</v>
      </c>
      <c r="BG326" s="59">
        <v>5514.2</v>
      </c>
      <c r="BH326" s="59">
        <v>5697.62</v>
      </c>
      <c r="BI326" s="59">
        <v>8467.2099999999991</v>
      </c>
      <c r="BJ326" s="59">
        <v>7529.07</v>
      </c>
      <c r="BK326" s="59">
        <v>10874.340598936329</v>
      </c>
      <c r="BL326" s="59">
        <v>9553.1916453094182</v>
      </c>
      <c r="BM326" s="59">
        <v>7998</v>
      </c>
      <c r="BN326" s="59">
        <v>8195.5</v>
      </c>
      <c r="BO326" s="59">
        <v>7701.5</v>
      </c>
      <c r="BP326" s="59">
        <v>7878.5</v>
      </c>
      <c r="BQ326" s="59">
        <v>7770.5</v>
      </c>
    </row>
    <row r="327" spans="1:69" x14ac:dyDescent="0.45">
      <c r="A327" s="58" t="s">
        <v>2067</v>
      </c>
      <c r="B327" t="s">
        <v>2068</v>
      </c>
      <c r="C327" t="s">
        <v>2069</v>
      </c>
      <c r="D327" t="s">
        <v>2070</v>
      </c>
      <c r="E327" t="s">
        <v>2071</v>
      </c>
      <c r="F327" t="s">
        <v>2072</v>
      </c>
      <c r="G327">
        <v>278</v>
      </c>
      <c r="H327">
        <v>32315</v>
      </c>
      <c r="W327" t="s">
        <v>251</v>
      </c>
      <c r="X327" t="s">
        <v>188</v>
      </c>
      <c r="AU327" s="59">
        <v>4</v>
      </c>
      <c r="AV327" s="59">
        <v>9</v>
      </c>
      <c r="AW327" s="59">
        <v>0</v>
      </c>
    </row>
    <row r="328" spans="1:69" x14ac:dyDescent="0.45">
      <c r="A328" s="58" t="s">
        <v>2073</v>
      </c>
      <c r="B328" t="s">
        <v>2074</v>
      </c>
      <c r="C328" t="s">
        <v>2075</v>
      </c>
      <c r="D328" t="s">
        <v>2076</v>
      </c>
      <c r="E328" t="s">
        <v>2077</v>
      </c>
      <c r="F328" t="s">
        <v>2078</v>
      </c>
      <c r="G328">
        <v>282</v>
      </c>
      <c r="H328">
        <v>32373</v>
      </c>
      <c r="W328" t="s">
        <v>251</v>
      </c>
      <c r="X328" t="s">
        <v>188</v>
      </c>
      <c r="AU328" s="59">
        <v>2</v>
      </c>
      <c r="AV328" s="59">
        <v>1</v>
      </c>
      <c r="AW328" s="59">
        <v>0</v>
      </c>
    </row>
    <row r="329" spans="1:69" x14ac:dyDescent="0.45">
      <c r="A329" s="58" t="s">
        <v>2079</v>
      </c>
      <c r="B329" t="s">
        <v>2080</v>
      </c>
      <c r="C329" t="s">
        <v>2081</v>
      </c>
      <c r="D329" t="s">
        <v>2082</v>
      </c>
      <c r="E329" t="s">
        <v>2083</v>
      </c>
      <c r="F329" t="s">
        <v>2084</v>
      </c>
      <c r="G329">
        <v>276</v>
      </c>
      <c r="H329">
        <v>31307</v>
      </c>
      <c r="W329" t="s">
        <v>220</v>
      </c>
      <c r="X329" t="s">
        <v>181</v>
      </c>
      <c r="AU329" s="59">
        <v>744</v>
      </c>
      <c r="AV329" s="59">
        <v>138</v>
      </c>
      <c r="AW329" s="59">
        <v>225</v>
      </c>
      <c r="BD329" s="59">
        <v>10.79735472808342</v>
      </c>
      <c r="BE329" s="59">
        <v>13.401863061380681</v>
      </c>
      <c r="BF329" s="59">
        <v>11.270632580705771</v>
      </c>
    </row>
    <row r="330" spans="1:69" x14ac:dyDescent="0.45">
      <c r="A330" s="58" t="s">
        <v>2085</v>
      </c>
      <c r="B330" t="s">
        <v>2086</v>
      </c>
      <c r="C330" t="s">
        <v>2087</v>
      </c>
      <c r="D330" t="s">
        <v>2088</v>
      </c>
      <c r="E330" t="s">
        <v>2089</v>
      </c>
      <c r="F330" t="s">
        <v>2090</v>
      </c>
      <c r="G330">
        <v>358</v>
      </c>
      <c r="H330">
        <v>40843</v>
      </c>
      <c r="W330" t="s">
        <v>574</v>
      </c>
      <c r="X330" t="s">
        <v>201</v>
      </c>
      <c r="Y330" s="59">
        <v>164.19248293420139</v>
      </c>
      <c r="Z330" s="59">
        <v>1298.26204742454</v>
      </c>
      <c r="AA330" s="59">
        <v>1395.9739552801409</v>
      </c>
      <c r="AB330" s="59">
        <v>92.457790012828852</v>
      </c>
      <c r="AC330" s="59">
        <v>105.6242889142793</v>
      </c>
      <c r="AD330" s="59">
        <v>130.3579709171608</v>
      </c>
      <c r="AE330" s="59">
        <v>623.60168914613962</v>
      </c>
      <c r="AF330" s="59">
        <v>86.468953337298132</v>
      </c>
      <c r="AG330" s="59">
        <v>107.6808775196056</v>
      </c>
      <c r="AH330" s="59">
        <v>88.0190840029735</v>
      </c>
      <c r="AI330" s="59">
        <v>70.170834005588944</v>
      </c>
      <c r="AJ330" s="59">
        <v>65.433233461344955</v>
      </c>
      <c r="AK330" s="59">
        <v>54.092330899803841</v>
      </c>
      <c r="AL330" s="59">
        <v>84.057263884659136</v>
      </c>
      <c r="AM330" s="59">
        <v>81.317188291577622</v>
      </c>
      <c r="AN330" s="59">
        <v>123.7671353617397</v>
      </c>
      <c r="AO330" s="59">
        <v>47.347980047971049</v>
      </c>
      <c r="AP330" s="59">
        <v>52.888531419357122</v>
      </c>
      <c r="AQ330" s="59">
        <v>75.224452548995657</v>
      </c>
      <c r="AR330" s="59">
        <v>41.881776211844809</v>
      </c>
      <c r="AS330" s="59">
        <v>64.360322284208394</v>
      </c>
      <c r="AT330" s="59">
        <v>82.720848383928427</v>
      </c>
      <c r="AU330" s="59">
        <v>56</v>
      </c>
      <c r="AV330" s="59">
        <v>31</v>
      </c>
      <c r="AW330" s="59">
        <v>24</v>
      </c>
      <c r="AX330" s="59">
        <v>37.337539999999997</v>
      </c>
      <c r="AY330" s="59">
        <v>44.075040000000001</v>
      </c>
      <c r="AZ330" s="59">
        <v>38.760210000000001</v>
      </c>
      <c r="BA330" s="59">
        <v>39.441119999999998</v>
      </c>
      <c r="BB330" s="59">
        <v>51.694400000000002</v>
      </c>
      <c r="BC330" s="59">
        <v>56.716830000000002</v>
      </c>
      <c r="BD330" s="59">
        <v>4366.4402411625379</v>
      </c>
      <c r="BE330" s="59">
        <v>3707.6994132775671</v>
      </c>
      <c r="BF330" s="59">
        <v>3259.5468249243809</v>
      </c>
    </row>
    <row r="331" spans="1:69" x14ac:dyDescent="0.45">
      <c r="A331" s="58" t="s">
        <v>2091</v>
      </c>
      <c r="B331" t="s">
        <v>2092</v>
      </c>
      <c r="C331" t="s">
        <v>2093</v>
      </c>
      <c r="D331" t="s">
        <v>2094</v>
      </c>
      <c r="E331" t="s">
        <v>2095</v>
      </c>
      <c r="F331" t="s">
        <v>2096</v>
      </c>
      <c r="G331">
        <v>382</v>
      </c>
      <c r="H331">
        <v>41139</v>
      </c>
      <c r="X331" t="s">
        <v>188</v>
      </c>
      <c r="Y331" s="59">
        <v>724.75617034027584</v>
      </c>
      <c r="Z331" s="59">
        <v>1458.955250934983</v>
      </c>
      <c r="AA331" s="59">
        <v>1435.330592278418</v>
      </c>
      <c r="AB331" s="59">
        <v>967.11800500964955</v>
      </c>
      <c r="AC331" s="59">
        <v>1000.398406934424</v>
      </c>
      <c r="AD331" s="59">
        <v>928.56424558347624</v>
      </c>
      <c r="AE331" s="59">
        <v>1006.1852285599321</v>
      </c>
      <c r="AF331" s="59">
        <v>564.89105646054213</v>
      </c>
      <c r="AG331" s="59">
        <v>765.04287454900418</v>
      </c>
      <c r="AH331" s="59">
        <v>715.90176423012554</v>
      </c>
      <c r="AI331" s="59">
        <v>680.63444486087838</v>
      </c>
      <c r="AJ331" s="59">
        <v>879.57040124542664</v>
      </c>
      <c r="AK331" s="59">
        <v>1601.864972594602</v>
      </c>
      <c r="AL331" s="59">
        <v>1615.5476720924571</v>
      </c>
      <c r="AM331" s="59">
        <v>979.08960795988116</v>
      </c>
      <c r="AN331" s="59">
        <v>1204.8741149918601</v>
      </c>
      <c r="AO331" s="59">
        <v>1090.37164370758</v>
      </c>
      <c r="AP331" s="59">
        <v>789.74333923317522</v>
      </c>
      <c r="AQ331" s="59">
        <v>901.59564569787517</v>
      </c>
      <c r="AR331" s="59">
        <v>1033.105614885164</v>
      </c>
      <c r="AS331" s="59">
        <v>853.49517246810285</v>
      </c>
      <c r="AT331" s="59">
        <v>733.03551826097885</v>
      </c>
      <c r="AU331" s="59">
        <v>851</v>
      </c>
      <c r="AV331" s="59">
        <v>503</v>
      </c>
      <c r="AW331" s="59">
        <v>695</v>
      </c>
      <c r="AX331" s="59">
        <v>1656.9159999999999</v>
      </c>
      <c r="AY331" s="59">
        <v>1698.846</v>
      </c>
      <c r="AZ331" s="59">
        <v>2425.9360000000001</v>
      </c>
      <c r="BA331" s="59">
        <v>1638.835</v>
      </c>
      <c r="BB331" s="59">
        <v>1742.8030000000001</v>
      </c>
      <c r="BC331" s="59">
        <v>2408.1570000000002</v>
      </c>
      <c r="BD331" s="59">
        <v>387.30650273004369</v>
      </c>
      <c r="BE331" s="59">
        <v>297.57300774997827</v>
      </c>
      <c r="BF331" s="59">
        <v>377.04417764027119</v>
      </c>
      <c r="BG331" s="59">
        <v>1883.49</v>
      </c>
      <c r="BH331" s="59">
        <v>1838.86</v>
      </c>
      <c r="BI331" s="59">
        <v>998.7</v>
      </c>
      <c r="BJ331" s="59">
        <v>902.99</v>
      </c>
      <c r="BK331" s="59">
        <v>1002.175291795755</v>
      </c>
      <c r="BL331" s="59">
        <v>772.28769180830363</v>
      </c>
      <c r="BM331" s="59">
        <v>951</v>
      </c>
      <c r="BN331" s="59">
        <v>894</v>
      </c>
      <c r="BO331" s="59">
        <v>827.5</v>
      </c>
      <c r="BP331" s="59">
        <v>769.5</v>
      </c>
      <c r="BQ331" s="59">
        <v>702.5</v>
      </c>
    </row>
    <row r="332" spans="1:69" x14ac:dyDescent="0.45">
      <c r="A332" s="58" t="s">
        <v>2097</v>
      </c>
      <c r="B332" t="s">
        <v>2098</v>
      </c>
      <c r="C332" t="s">
        <v>2099</v>
      </c>
      <c r="D332" t="s">
        <v>2100</v>
      </c>
      <c r="E332" t="s">
        <v>2101</v>
      </c>
      <c r="F332" t="s">
        <v>2102</v>
      </c>
      <c r="G332">
        <v>1320</v>
      </c>
      <c r="H332">
        <v>143815</v>
      </c>
      <c r="X332" t="s">
        <v>188</v>
      </c>
      <c r="Y332" s="59">
        <v>128.3653274461351</v>
      </c>
      <c r="Z332" s="59">
        <v>1512.6176188655929</v>
      </c>
      <c r="AA332" s="59">
        <v>872.58210448562454</v>
      </c>
      <c r="AB332" s="59">
        <v>117.17262444835259</v>
      </c>
      <c r="AC332" s="59">
        <v>123.17921744471209</v>
      </c>
      <c r="AD332" s="59">
        <v>172.3381929043436</v>
      </c>
      <c r="AE332" s="59">
        <v>134.41097958944971</v>
      </c>
      <c r="AF332" s="59">
        <v>119.9978234133978</v>
      </c>
      <c r="AG332" s="59">
        <v>168.8468694844066</v>
      </c>
      <c r="AH332" s="59">
        <v>150.62352638194449</v>
      </c>
      <c r="AI332" s="59">
        <v>107.7563129272023</v>
      </c>
      <c r="AJ332" s="59">
        <v>95.227950009778624</v>
      </c>
      <c r="AK332" s="59">
        <v>106.4202432631496</v>
      </c>
      <c r="AL332" s="59">
        <v>113.3645718883478</v>
      </c>
      <c r="AM332" s="59">
        <v>155.93602473259071</v>
      </c>
      <c r="AN332" s="59">
        <v>112.7387433670346</v>
      </c>
      <c r="AO332" s="59">
        <v>178.486234286702</v>
      </c>
      <c r="AP332" s="59">
        <v>165.15095671434159</v>
      </c>
      <c r="AQ332" s="59">
        <v>113.7195582290536</v>
      </c>
      <c r="AR332" s="59">
        <v>77.236414096330364</v>
      </c>
      <c r="AS332" s="59">
        <v>114.124266788664</v>
      </c>
      <c r="AT332" s="59">
        <v>136.01733279210481</v>
      </c>
      <c r="AU332" s="59">
        <v>222</v>
      </c>
      <c r="AV332" s="59">
        <v>64</v>
      </c>
      <c r="AW332" s="59">
        <v>334</v>
      </c>
      <c r="AX332" s="59">
        <v>173.21629999999999</v>
      </c>
      <c r="AY332" s="59">
        <v>156.56200000000001</v>
      </c>
      <c r="AZ332" s="59">
        <v>160.40440000000001</v>
      </c>
      <c r="BA332" s="59">
        <v>175.98910000000001</v>
      </c>
      <c r="BB332" s="59">
        <v>161.09729999999999</v>
      </c>
      <c r="BC332" s="59">
        <v>157.4042</v>
      </c>
      <c r="BD332" s="59">
        <v>364.87677777410431</v>
      </c>
      <c r="BE332" s="59">
        <v>325.49252563628937</v>
      </c>
      <c r="BF332" s="59">
        <v>389.6578487772469</v>
      </c>
    </row>
    <row r="333" spans="1:69" x14ac:dyDescent="0.45">
      <c r="A333" s="58" t="s">
        <v>2103</v>
      </c>
      <c r="B333" t="s">
        <v>2104</v>
      </c>
      <c r="C333" t="s">
        <v>2105</v>
      </c>
      <c r="D333" t="s">
        <v>2106</v>
      </c>
      <c r="E333" t="s">
        <v>2107</v>
      </c>
      <c r="F333" t="s">
        <v>2108</v>
      </c>
      <c r="G333">
        <v>220</v>
      </c>
      <c r="H333">
        <v>22938</v>
      </c>
      <c r="W333" t="s">
        <v>220</v>
      </c>
      <c r="X333" t="s">
        <v>181</v>
      </c>
      <c r="Y333" s="59">
        <v>39.632688978621367</v>
      </c>
      <c r="Z333" s="59">
        <v>84.202673294373255</v>
      </c>
      <c r="AA333" s="59">
        <v>62.765046206976379</v>
      </c>
      <c r="AB333" s="59">
        <v>20.5591176079168</v>
      </c>
      <c r="AC333" s="59">
        <v>29.717439151585729</v>
      </c>
      <c r="AD333" s="59">
        <v>40.692454890290463</v>
      </c>
      <c r="AE333" s="59">
        <v>35.331027370029013</v>
      </c>
      <c r="AF333" s="59">
        <v>33.833041110904453</v>
      </c>
      <c r="AG333" s="59">
        <v>29.697780262987731</v>
      </c>
      <c r="AH333" s="59">
        <v>23.83030829504559</v>
      </c>
      <c r="AI333" s="59">
        <v>27.035906130987559</v>
      </c>
      <c r="AJ333" s="59">
        <v>26.81136546814886</v>
      </c>
      <c r="AK333" s="59">
        <v>8.1787069351853638</v>
      </c>
      <c r="AL333" s="59">
        <v>1.1471757057220551</v>
      </c>
      <c r="AM333" s="59">
        <v>37.019459972551253</v>
      </c>
      <c r="AN333" s="59">
        <v>55.606266201732168</v>
      </c>
      <c r="AO333" s="59">
        <v>33.853111676434523</v>
      </c>
      <c r="AP333" s="59">
        <v>20.6329571718578</v>
      </c>
      <c r="AQ333" s="59">
        <v>28.268934690322212</v>
      </c>
      <c r="AR333" s="59">
        <v>36.050495490482938</v>
      </c>
      <c r="AS333" s="59">
        <v>28.872807341040431</v>
      </c>
      <c r="AT333" s="59">
        <v>29.873163338847</v>
      </c>
      <c r="AU333" s="59">
        <v>937</v>
      </c>
      <c r="AV333" s="59">
        <v>204</v>
      </c>
      <c r="AW333" s="59">
        <v>281</v>
      </c>
      <c r="AX333" s="59">
        <v>160.00710000000001</v>
      </c>
      <c r="AY333" s="59">
        <v>180.50409999999999</v>
      </c>
      <c r="AZ333" s="59">
        <v>148.79480000000001</v>
      </c>
      <c r="BA333" s="59">
        <v>156.66220000000001</v>
      </c>
      <c r="BB333" s="59">
        <v>148.61089999999999</v>
      </c>
      <c r="BC333" s="59">
        <v>160.5461</v>
      </c>
      <c r="BD333" s="59">
        <v>3.1172860100922262</v>
      </c>
      <c r="BE333" s="59">
        <v>4.4344790718549829</v>
      </c>
      <c r="BF333" s="59">
        <v>3.371719801376055</v>
      </c>
    </row>
    <row r="334" spans="1:69" x14ac:dyDescent="0.45">
      <c r="A334" s="58" t="s">
        <v>2109</v>
      </c>
      <c r="B334" t="s">
        <v>2110</v>
      </c>
      <c r="C334" t="s">
        <v>2111</v>
      </c>
      <c r="D334" t="s">
        <v>2112</v>
      </c>
      <c r="E334" t="s">
        <v>2113</v>
      </c>
      <c r="F334" t="s">
        <v>2114</v>
      </c>
      <c r="G334">
        <v>260</v>
      </c>
      <c r="H334">
        <v>27992</v>
      </c>
      <c r="I334" t="s">
        <v>527</v>
      </c>
      <c r="J334" t="s">
        <v>571</v>
      </c>
      <c r="K334" t="s">
        <v>600</v>
      </c>
      <c r="L334" t="s">
        <v>2115</v>
      </c>
      <c r="M334">
        <v>1</v>
      </c>
      <c r="N334">
        <v>1</v>
      </c>
      <c r="O334">
        <v>1</v>
      </c>
      <c r="Q334">
        <v>1</v>
      </c>
      <c r="R334">
        <v>2</v>
      </c>
      <c r="S334">
        <v>3</v>
      </c>
      <c r="T334" t="s">
        <v>573</v>
      </c>
      <c r="U334">
        <v>60</v>
      </c>
      <c r="V334">
        <v>67</v>
      </c>
      <c r="W334" t="s">
        <v>574</v>
      </c>
      <c r="X334" t="s">
        <v>201</v>
      </c>
      <c r="Y334" s="59">
        <v>6161.2916900677064</v>
      </c>
      <c r="Z334" s="59">
        <v>4553.438915166792</v>
      </c>
      <c r="AA334" s="59">
        <v>7114.2752539722396</v>
      </c>
      <c r="AB334" s="59">
        <v>12700.474809074991</v>
      </c>
      <c r="AC334" s="59">
        <v>22538.487272586339</v>
      </c>
      <c r="AD334" s="59">
        <v>14051.35635906891</v>
      </c>
      <c r="AE334" s="59">
        <v>13118.197508113961</v>
      </c>
      <c r="AF334" s="59">
        <v>16269.305074966929</v>
      </c>
      <c r="AG334" s="59">
        <v>12148.10435371948</v>
      </c>
      <c r="AH334" s="59">
        <v>22781.655297813271</v>
      </c>
      <c r="AI334" s="59">
        <v>23995.234920404859</v>
      </c>
      <c r="AJ334" s="59">
        <v>24774.56443140101</v>
      </c>
      <c r="AK334" s="59">
        <v>6511.3327914575921</v>
      </c>
      <c r="AL334" s="59">
        <v>6179.9691340038826</v>
      </c>
      <c r="AM334" s="59">
        <v>5841.5850594818721</v>
      </c>
      <c r="AN334" s="59">
        <v>3823.4127751285309</v>
      </c>
      <c r="AO334" s="59">
        <v>4574.8706270217954</v>
      </c>
      <c r="AP334" s="59">
        <v>5243.648263534551</v>
      </c>
      <c r="AQ334" s="59">
        <v>22448.664337051021</v>
      </c>
      <c r="AR334" s="59">
        <v>29462.942334565279</v>
      </c>
      <c r="AS334" s="59">
        <v>20307.19858555849</v>
      </c>
      <c r="AT334" s="59">
        <v>7772.5582471802418</v>
      </c>
      <c r="AU334" s="59">
        <v>427</v>
      </c>
      <c r="AV334" s="59">
        <v>2939</v>
      </c>
      <c r="AW334" s="59">
        <v>463</v>
      </c>
      <c r="AX334" s="59">
        <v>11083.61</v>
      </c>
      <c r="AY334" s="59">
        <v>10630.86</v>
      </c>
      <c r="AZ334" s="59">
        <v>8466.3379999999997</v>
      </c>
      <c r="BA334" s="59">
        <v>10833.07</v>
      </c>
      <c r="BB334" s="59">
        <v>10657.52</v>
      </c>
      <c r="BC334" s="59">
        <v>8425.2489999999998</v>
      </c>
      <c r="BG334" s="59">
        <v>6608.75</v>
      </c>
      <c r="BH334" s="59">
        <v>5900.51</v>
      </c>
      <c r="BI334" s="59">
        <v>10649.65</v>
      </c>
      <c r="BJ334" s="59">
        <v>11620.63</v>
      </c>
      <c r="BK334" s="59">
        <v>16513.44158931651</v>
      </c>
      <c r="BL334" s="59">
        <v>15159.9961243857</v>
      </c>
      <c r="BM334" s="59">
        <v>11135.5</v>
      </c>
      <c r="BN334" s="59">
        <v>11716.5</v>
      </c>
      <c r="BO334" s="59">
        <v>7645</v>
      </c>
      <c r="BP334" s="59">
        <v>8790</v>
      </c>
      <c r="BQ334" s="59">
        <v>3810.5</v>
      </c>
    </row>
    <row r="335" spans="1:69" x14ac:dyDescent="0.45">
      <c r="A335" s="58" t="s">
        <v>2116</v>
      </c>
      <c r="B335" t="s">
        <v>2117</v>
      </c>
      <c r="C335" t="s">
        <v>2118</v>
      </c>
      <c r="D335" t="s">
        <v>2119</v>
      </c>
      <c r="E335" t="s">
        <v>2120</v>
      </c>
      <c r="F335" t="s">
        <v>2121</v>
      </c>
      <c r="G335">
        <v>62</v>
      </c>
      <c r="H335">
        <v>6964</v>
      </c>
      <c r="X335" t="s">
        <v>188</v>
      </c>
      <c r="AU335" s="59">
        <v>10</v>
      </c>
      <c r="AV335" s="59">
        <v>4</v>
      </c>
      <c r="AW335" s="59">
        <v>0</v>
      </c>
    </row>
    <row r="336" spans="1:69" x14ac:dyDescent="0.45">
      <c r="A336" s="58" t="s">
        <v>2122</v>
      </c>
      <c r="B336" t="s">
        <v>2123</v>
      </c>
      <c r="C336" t="s">
        <v>2124</v>
      </c>
      <c r="D336" t="s">
        <v>2125</v>
      </c>
      <c r="E336" t="s">
        <v>2126</v>
      </c>
      <c r="F336" t="s">
        <v>2127</v>
      </c>
      <c r="G336">
        <v>1486</v>
      </c>
      <c r="H336">
        <v>163297</v>
      </c>
      <c r="I336" t="s">
        <v>527</v>
      </c>
      <c r="J336" t="s">
        <v>527</v>
      </c>
      <c r="K336" t="s">
        <v>528</v>
      </c>
      <c r="N336">
        <v>1</v>
      </c>
      <c r="O336">
        <v>1</v>
      </c>
      <c r="Q336">
        <v>1</v>
      </c>
      <c r="R336">
        <v>20</v>
      </c>
      <c r="S336">
        <v>2</v>
      </c>
      <c r="T336" t="s">
        <v>573</v>
      </c>
      <c r="U336">
        <v>1108</v>
      </c>
      <c r="V336">
        <v>1113</v>
      </c>
      <c r="X336" t="s">
        <v>188</v>
      </c>
      <c r="Y336" s="59">
        <v>2858.9306324572299</v>
      </c>
      <c r="Z336" s="59">
        <v>604.30585788023723</v>
      </c>
      <c r="AA336" s="59">
        <v>651.95105923225276</v>
      </c>
      <c r="AB336" s="59">
        <v>1362.6109975256079</v>
      </c>
      <c r="AC336" s="59">
        <v>1280.7307472552909</v>
      </c>
      <c r="AD336" s="59">
        <v>1977.280634799977</v>
      </c>
      <c r="AE336" s="59">
        <v>2203.8787129223551</v>
      </c>
      <c r="AF336" s="59">
        <v>1690.779906027213</v>
      </c>
      <c r="AG336" s="59">
        <v>2321.4167789052108</v>
      </c>
      <c r="AH336" s="59">
        <v>1959.4820395736381</v>
      </c>
      <c r="AI336" s="59">
        <v>1771.1772475411531</v>
      </c>
      <c r="AJ336" s="59">
        <v>1379.003084528701</v>
      </c>
      <c r="AK336" s="59">
        <v>229.57153123983139</v>
      </c>
      <c r="AL336" s="59">
        <v>183.11804307775569</v>
      </c>
      <c r="AM336" s="59">
        <v>833.57743249979808</v>
      </c>
      <c r="AN336" s="59">
        <v>2979.3613300087459</v>
      </c>
      <c r="AO336" s="59">
        <v>2723.4776622399099</v>
      </c>
      <c r="AP336" s="59">
        <v>2496.1346671425849</v>
      </c>
      <c r="AQ336" s="59">
        <v>2078.5298183651739</v>
      </c>
      <c r="AR336" s="59">
        <v>1398.105173921741</v>
      </c>
      <c r="AS336" s="59">
        <v>1552.874029650435</v>
      </c>
      <c r="AT336" s="59">
        <v>3858.169347205996</v>
      </c>
      <c r="AU336" s="59">
        <v>1079</v>
      </c>
      <c r="AV336" s="59">
        <v>6013</v>
      </c>
      <c r="AW336" s="59">
        <v>1004</v>
      </c>
      <c r="AX336" s="59">
        <v>6816.5460000000003</v>
      </c>
      <c r="AY336" s="59">
        <v>6420.5020000000004</v>
      </c>
      <c r="AZ336" s="59">
        <v>4416.6120000000001</v>
      </c>
      <c r="BA336" s="59">
        <v>6823.66</v>
      </c>
      <c r="BB336" s="59">
        <v>6411.4549999999999</v>
      </c>
      <c r="BC336" s="59">
        <v>4805.625</v>
      </c>
      <c r="BD336" s="59">
        <v>5.7895354909839254</v>
      </c>
      <c r="BE336" s="59">
        <v>6.0963628622335486</v>
      </c>
      <c r="BF336" s="59">
        <v>5.1322660908779314</v>
      </c>
      <c r="BG336" s="59">
        <v>876.8</v>
      </c>
      <c r="BH336" s="59">
        <v>871.47</v>
      </c>
      <c r="BI336" s="59">
        <v>472.38</v>
      </c>
      <c r="BJ336" s="59">
        <v>398.81</v>
      </c>
      <c r="BK336" s="59">
        <v>441.25524008692207</v>
      </c>
      <c r="BL336" s="59">
        <v>339.80707421353623</v>
      </c>
      <c r="BM336" s="59">
        <v>435.5</v>
      </c>
      <c r="BN336" s="59">
        <v>929</v>
      </c>
      <c r="BO336" s="59">
        <v>1904.5</v>
      </c>
      <c r="BP336" s="59">
        <v>2577</v>
      </c>
      <c r="BQ336" s="59">
        <v>4493</v>
      </c>
    </row>
    <row r="337" spans="1:69" x14ac:dyDescent="0.45">
      <c r="A337" s="58" t="s">
        <v>2128</v>
      </c>
      <c r="B337" t="s">
        <v>2129</v>
      </c>
      <c r="C337" t="s">
        <v>2130</v>
      </c>
      <c r="D337" t="s">
        <v>2131</v>
      </c>
      <c r="E337" t="s">
        <v>2132</v>
      </c>
      <c r="F337" t="s">
        <v>2133</v>
      </c>
      <c r="G337">
        <v>472</v>
      </c>
      <c r="H337">
        <v>52015</v>
      </c>
      <c r="I337" t="s">
        <v>527</v>
      </c>
      <c r="J337" t="s">
        <v>527</v>
      </c>
      <c r="K337" t="s">
        <v>528</v>
      </c>
      <c r="O337">
        <v>1</v>
      </c>
      <c r="Q337">
        <v>1</v>
      </c>
      <c r="R337">
        <v>10</v>
      </c>
      <c r="S337">
        <v>1</v>
      </c>
      <c r="T337" t="s">
        <v>514</v>
      </c>
      <c r="U337">
        <v>94</v>
      </c>
      <c r="V337">
        <v>98</v>
      </c>
      <c r="X337" t="s">
        <v>188</v>
      </c>
      <c r="Y337" s="59">
        <v>2965.244639909045</v>
      </c>
      <c r="Z337" s="59">
        <v>323.19730158598418</v>
      </c>
      <c r="AA337" s="59">
        <v>496.76535751888503</v>
      </c>
      <c r="AB337" s="59">
        <v>1293.05043956692</v>
      </c>
      <c r="AC337" s="59">
        <v>1501.536628228941</v>
      </c>
      <c r="AD337" s="59">
        <v>1675.0966818543891</v>
      </c>
      <c r="AE337" s="59">
        <v>2326.67399461185</v>
      </c>
      <c r="AF337" s="59">
        <v>1552.8735576548561</v>
      </c>
      <c r="AG337" s="59">
        <v>1427.9547108370889</v>
      </c>
      <c r="AH337" s="59">
        <v>1286.312493385067</v>
      </c>
      <c r="AI337" s="59">
        <v>1241.337754617361</v>
      </c>
      <c r="AJ337" s="59">
        <v>949.18771722747567</v>
      </c>
      <c r="AK337" s="59">
        <v>160.345073672501</v>
      </c>
      <c r="AL337" s="59">
        <v>94.467775110884446</v>
      </c>
      <c r="AM337" s="59">
        <v>1091.206948871742</v>
      </c>
      <c r="AN337" s="59">
        <v>2265.4510315955381</v>
      </c>
      <c r="AO337" s="59">
        <v>2949.0310093052599</v>
      </c>
      <c r="AP337" s="59">
        <v>2327.350608069381</v>
      </c>
      <c r="AQ337" s="59">
        <v>1480.0777198560299</v>
      </c>
      <c r="AR337" s="59">
        <v>1649.6153693521539</v>
      </c>
      <c r="AS337" s="59">
        <v>1393.920240336744</v>
      </c>
      <c r="AT337" s="59">
        <v>3007.9798386958032</v>
      </c>
      <c r="AU337" s="59">
        <v>1275</v>
      </c>
      <c r="AV337" s="59">
        <v>6079</v>
      </c>
      <c r="AW337" s="59">
        <v>969</v>
      </c>
      <c r="AX337" s="59">
        <v>8575.9470000000001</v>
      </c>
      <c r="AY337" s="59">
        <v>7851.384</v>
      </c>
      <c r="AZ337" s="59">
        <v>5354.2749999999996</v>
      </c>
      <c r="BA337" s="59">
        <v>8140.6220000000003</v>
      </c>
      <c r="BB337" s="59">
        <v>8041.41</v>
      </c>
      <c r="BC337" s="59">
        <v>5275.241</v>
      </c>
      <c r="BD337" s="59">
        <v>13.095715949109589</v>
      </c>
      <c r="BE337" s="59">
        <v>8.4539436909837544</v>
      </c>
      <c r="BF337" s="59">
        <v>18.106458184264451</v>
      </c>
      <c r="BG337" s="59">
        <v>1024.96</v>
      </c>
      <c r="BH337" s="59">
        <v>1079.6400000000001</v>
      </c>
      <c r="BI337" s="59">
        <v>507.57</v>
      </c>
      <c r="BJ337" s="59">
        <v>442.38</v>
      </c>
      <c r="BK337" s="59">
        <v>628.22859065653324</v>
      </c>
      <c r="BL337" s="59">
        <v>409.31223174945973</v>
      </c>
      <c r="BM337" s="59">
        <v>475</v>
      </c>
      <c r="BN337" s="59">
        <v>1019</v>
      </c>
      <c r="BO337" s="59">
        <v>1895</v>
      </c>
      <c r="BP337" s="59">
        <v>2463.5</v>
      </c>
      <c r="BQ337" s="59">
        <v>3650</v>
      </c>
    </row>
    <row r="338" spans="1:69" x14ac:dyDescent="0.45">
      <c r="A338" s="58" t="s">
        <v>2134</v>
      </c>
      <c r="B338" t="s">
        <v>2135</v>
      </c>
      <c r="C338" t="s">
        <v>2136</v>
      </c>
      <c r="D338" t="s">
        <v>2137</v>
      </c>
      <c r="E338" t="s">
        <v>2138</v>
      </c>
      <c r="F338" t="s">
        <v>2139</v>
      </c>
      <c r="G338">
        <v>352</v>
      </c>
      <c r="H338">
        <v>39102</v>
      </c>
      <c r="W338" t="s">
        <v>220</v>
      </c>
      <c r="X338" t="s">
        <v>188</v>
      </c>
      <c r="Y338" s="59">
        <v>6.4293000093186921</v>
      </c>
      <c r="Z338" s="59">
        <v>12.09531643953175</v>
      </c>
      <c r="AA338" s="59">
        <v>7.3597338275993263</v>
      </c>
      <c r="AB338" s="59">
        <v>6.4407785589811892</v>
      </c>
      <c r="AC338" s="59">
        <v>6.9468852016761389</v>
      </c>
      <c r="AD338" s="59">
        <v>9.4549658546745867</v>
      </c>
      <c r="AE338" s="59">
        <v>7.8781644694926642</v>
      </c>
      <c r="AF338" s="59">
        <v>15.29024181647404</v>
      </c>
      <c r="AG338" s="59">
        <v>33.495150305943071</v>
      </c>
      <c r="AH338" s="59">
        <v>216.57425083364029</v>
      </c>
      <c r="AI338" s="59">
        <v>263.67616315446043</v>
      </c>
      <c r="AJ338" s="59">
        <v>279.0984163155677</v>
      </c>
      <c r="AK338" s="59">
        <v>3.2634464475881941</v>
      </c>
      <c r="AL338" s="59">
        <v>1.4413184901811349</v>
      </c>
      <c r="AM338" s="59">
        <v>1.3573891041092749</v>
      </c>
      <c r="AN338" s="59">
        <v>7.6671658787065171</v>
      </c>
      <c r="AO338" s="59">
        <v>3.413029086123478</v>
      </c>
      <c r="AP338" s="59">
        <v>5.0981256072717986</v>
      </c>
      <c r="AQ338" s="59">
        <v>9.2081563671160822</v>
      </c>
      <c r="AR338" s="59">
        <v>6.9361916579131124</v>
      </c>
      <c r="AS338" s="59">
        <v>5.5674149181282031</v>
      </c>
      <c r="AT338" s="59">
        <v>5.061889676355527</v>
      </c>
      <c r="AU338" s="59">
        <v>57</v>
      </c>
      <c r="AV338" s="59">
        <v>31</v>
      </c>
      <c r="AW338" s="59">
        <v>38</v>
      </c>
      <c r="BD338" s="59">
        <v>28.123376752369001</v>
      </c>
      <c r="BE338" s="59">
        <v>26.242861231913611</v>
      </c>
      <c r="BF338" s="59">
        <v>30.625059969718549</v>
      </c>
      <c r="BJ338" s="59">
        <v>56.23</v>
      </c>
      <c r="BL338" s="59">
        <v>61.839507673786748</v>
      </c>
      <c r="BM338" s="59">
        <v>56</v>
      </c>
      <c r="BO338" s="59">
        <v>49</v>
      </c>
    </row>
    <row r="339" spans="1:69" x14ac:dyDescent="0.45">
      <c r="A339" s="58" t="s">
        <v>2140</v>
      </c>
      <c r="B339" t="s">
        <v>2141</v>
      </c>
      <c r="C339" t="s">
        <v>2142</v>
      </c>
      <c r="D339" t="s">
        <v>2143</v>
      </c>
      <c r="E339" t="s">
        <v>2144</v>
      </c>
      <c r="F339" t="s">
        <v>2145</v>
      </c>
      <c r="G339">
        <v>500</v>
      </c>
      <c r="H339">
        <v>56306</v>
      </c>
      <c r="W339" t="s">
        <v>220</v>
      </c>
      <c r="X339" t="s">
        <v>181</v>
      </c>
      <c r="AU339" s="59">
        <v>32</v>
      </c>
      <c r="AV339" s="59">
        <v>14</v>
      </c>
      <c r="AW339" s="59">
        <v>4</v>
      </c>
    </row>
    <row r="340" spans="1:69" x14ac:dyDescent="0.45">
      <c r="A340" s="58" t="s">
        <v>2146</v>
      </c>
      <c r="B340" t="s">
        <v>2147</v>
      </c>
      <c r="C340" t="s">
        <v>2148</v>
      </c>
      <c r="D340" t="s">
        <v>2149</v>
      </c>
      <c r="E340" t="s">
        <v>2150</v>
      </c>
      <c r="F340" t="s">
        <v>2151</v>
      </c>
      <c r="G340">
        <v>439</v>
      </c>
      <c r="H340">
        <v>48257</v>
      </c>
      <c r="W340" t="s">
        <v>220</v>
      </c>
      <c r="X340" t="s">
        <v>181</v>
      </c>
      <c r="AU340" s="59">
        <v>32</v>
      </c>
      <c r="AV340" s="59">
        <v>14</v>
      </c>
      <c r="AW340" s="59">
        <v>12</v>
      </c>
      <c r="BD340" s="59">
        <v>0.401230581482517</v>
      </c>
      <c r="BE340" s="59">
        <v>0</v>
      </c>
      <c r="BF340" s="59">
        <v>0</v>
      </c>
    </row>
    <row r="341" spans="1:69" x14ac:dyDescent="0.45">
      <c r="A341" s="58" t="s">
        <v>2152</v>
      </c>
      <c r="B341" t="s">
        <v>2153</v>
      </c>
      <c r="C341" t="s">
        <v>2154</v>
      </c>
      <c r="D341" t="s">
        <v>2155</v>
      </c>
      <c r="E341" t="s">
        <v>2156</v>
      </c>
      <c r="F341" t="s">
        <v>2157</v>
      </c>
      <c r="G341">
        <v>673</v>
      </c>
      <c r="H341">
        <v>77024</v>
      </c>
      <c r="X341" t="s">
        <v>188</v>
      </c>
      <c r="Y341" s="59">
        <v>6.9620921008681478</v>
      </c>
      <c r="Z341" s="59">
        <v>10.69599237661251</v>
      </c>
      <c r="AA341" s="59">
        <v>9.9516067615302006</v>
      </c>
      <c r="AB341" s="59">
        <v>3.9238221677607048</v>
      </c>
      <c r="AC341" s="59">
        <v>4.4437721973597757</v>
      </c>
      <c r="AD341" s="59">
        <v>6.9454614385106268</v>
      </c>
      <c r="AE341" s="59">
        <v>6.0960959960078398</v>
      </c>
      <c r="AF341" s="59">
        <v>6.0711505165028434</v>
      </c>
      <c r="AG341" s="59">
        <v>12.14406629922602</v>
      </c>
      <c r="AH341" s="59">
        <v>10.980187647461481</v>
      </c>
      <c r="AI341" s="59">
        <v>8.6125964307385807</v>
      </c>
      <c r="AJ341" s="59">
        <v>7.2969242517535076</v>
      </c>
      <c r="AK341" s="59">
        <v>1.1536660455434959</v>
      </c>
      <c r="AL341" s="59">
        <v>1.0063214128728959</v>
      </c>
      <c r="AM341" s="59">
        <v>3.511796202407147</v>
      </c>
      <c r="AN341" s="59">
        <v>10.02866368620996</v>
      </c>
      <c r="AO341" s="59">
        <v>6.5470681271341764</v>
      </c>
      <c r="AP341" s="59">
        <v>5.7909378678972709</v>
      </c>
      <c r="AQ341" s="59">
        <v>3.537888933365716</v>
      </c>
      <c r="AR341" s="59">
        <v>3.4811178384848271</v>
      </c>
      <c r="AS341" s="59">
        <v>3.912813349638824</v>
      </c>
      <c r="AT341" s="59">
        <v>7.7581794050135322</v>
      </c>
      <c r="AX341" s="59">
        <v>38.779899999999998</v>
      </c>
      <c r="AY341" s="59">
        <v>39.719470000000001</v>
      </c>
      <c r="AZ341" s="59">
        <v>61.628929999999997</v>
      </c>
      <c r="BA341" s="59">
        <v>45.114130000000003</v>
      </c>
      <c r="BB341" s="59">
        <v>46.590629999999997</v>
      </c>
      <c r="BC341" s="59">
        <v>55.906930000000003</v>
      </c>
      <c r="BD341" s="59">
        <v>22.179367957016229</v>
      </c>
      <c r="BE341" s="59">
        <v>16.447839462794779</v>
      </c>
      <c r="BF341" s="59">
        <v>14.15939070243452</v>
      </c>
    </row>
    <row r="342" spans="1:69" x14ac:dyDescent="0.45">
      <c r="A342" s="58" t="s">
        <v>2158</v>
      </c>
      <c r="B342" t="s">
        <v>2159</v>
      </c>
      <c r="C342" t="s">
        <v>2160</v>
      </c>
      <c r="D342" t="s">
        <v>2161</v>
      </c>
      <c r="E342" t="s">
        <v>2162</v>
      </c>
      <c r="F342" t="s">
        <v>2163</v>
      </c>
      <c r="G342">
        <v>132</v>
      </c>
      <c r="H342">
        <v>13787</v>
      </c>
      <c r="X342" t="s">
        <v>188</v>
      </c>
      <c r="Y342" s="59">
        <v>511.22892858146071</v>
      </c>
      <c r="Z342" s="59">
        <v>605.2161624428403</v>
      </c>
      <c r="AA342" s="59">
        <v>713.7312385275435</v>
      </c>
      <c r="AB342" s="59">
        <v>442.71567149527277</v>
      </c>
      <c r="AC342" s="59">
        <v>521.3269419273621</v>
      </c>
      <c r="AD342" s="59">
        <v>566.68913952406785</v>
      </c>
      <c r="AE342" s="59">
        <v>652.11590832745355</v>
      </c>
      <c r="AF342" s="59">
        <v>667.0391589129805</v>
      </c>
      <c r="AG342" s="59">
        <v>524.22521997850288</v>
      </c>
      <c r="AH342" s="59">
        <v>494.06617672514659</v>
      </c>
      <c r="AI342" s="59">
        <v>342.57613837946587</v>
      </c>
      <c r="AJ342" s="59">
        <v>582.13511409631565</v>
      </c>
      <c r="AK342" s="59">
        <v>455.50810200817028</v>
      </c>
      <c r="AL342" s="59">
        <v>614.59309316571535</v>
      </c>
      <c r="AM342" s="59">
        <v>1015.171061287617</v>
      </c>
      <c r="AN342" s="59">
        <v>843.74507974790731</v>
      </c>
      <c r="AO342" s="59">
        <v>689.56754422082054</v>
      </c>
      <c r="AP342" s="59">
        <v>608.61027611868235</v>
      </c>
      <c r="AQ342" s="59">
        <v>615.25092543867845</v>
      </c>
      <c r="AR342" s="59">
        <v>775.53436698535404</v>
      </c>
      <c r="AS342" s="59">
        <v>492.26440499247178</v>
      </c>
      <c r="AT342" s="59">
        <v>576.51893024438652</v>
      </c>
      <c r="AU342" s="59">
        <v>916</v>
      </c>
      <c r="AV342" s="59">
        <v>315</v>
      </c>
      <c r="AW342" s="59">
        <v>343</v>
      </c>
      <c r="BD342" s="59">
        <v>66.034536801870246</v>
      </c>
      <c r="BE342" s="59">
        <v>54.248008420361863</v>
      </c>
      <c r="BF342" s="59">
        <v>33.685478175611962</v>
      </c>
      <c r="BG342" s="59">
        <v>2876.82</v>
      </c>
      <c r="BH342" s="59">
        <v>1818.45</v>
      </c>
      <c r="BI342" s="59">
        <v>455.94</v>
      </c>
      <c r="BJ342" s="59">
        <v>462.84</v>
      </c>
      <c r="BK342" s="59">
        <v>418.81973698021062</v>
      </c>
      <c r="BL342" s="59">
        <v>432.48061759476752</v>
      </c>
      <c r="BM342" s="59">
        <v>459.5</v>
      </c>
      <c r="BQ342" s="59">
        <v>449</v>
      </c>
    </row>
    <row r="343" spans="1:69" x14ac:dyDescent="0.45">
      <c r="A343" s="58" t="s">
        <v>2164</v>
      </c>
      <c r="B343" t="s">
        <v>2165</v>
      </c>
      <c r="C343" t="s">
        <v>2166</v>
      </c>
      <c r="D343" t="s">
        <v>2167</v>
      </c>
      <c r="E343" t="s">
        <v>2168</v>
      </c>
      <c r="F343" t="s">
        <v>2169</v>
      </c>
      <c r="G343">
        <v>940</v>
      </c>
      <c r="H343">
        <v>103868</v>
      </c>
      <c r="W343" t="s">
        <v>251</v>
      </c>
      <c r="X343" t="s">
        <v>188</v>
      </c>
      <c r="Y343" s="59">
        <v>127.2102441358243</v>
      </c>
      <c r="Z343" s="59">
        <v>228.0301127253442</v>
      </c>
      <c r="AA343" s="59">
        <v>131.147468069344</v>
      </c>
      <c r="AB343" s="59">
        <v>104.8370433959744</v>
      </c>
      <c r="AC343" s="59">
        <v>105.1205975244676</v>
      </c>
      <c r="AD343" s="59">
        <v>168.90775092147541</v>
      </c>
      <c r="AE343" s="59">
        <v>117.56596545712139</v>
      </c>
      <c r="AF343" s="59">
        <v>106.00767135493859</v>
      </c>
      <c r="AG343" s="59">
        <v>142.3119860732848</v>
      </c>
      <c r="AH343" s="59">
        <v>135.22212599349319</v>
      </c>
      <c r="AI343" s="59">
        <v>142.0733479996257</v>
      </c>
      <c r="AJ343" s="59">
        <v>172.88070076049519</v>
      </c>
      <c r="AK343" s="59">
        <v>135.17053308637171</v>
      </c>
      <c r="AL343" s="59">
        <v>133.62642033476041</v>
      </c>
      <c r="AM343" s="59">
        <v>125.35319281682359</v>
      </c>
      <c r="AN343" s="59">
        <v>175.1190181509084</v>
      </c>
      <c r="AO343" s="59">
        <v>210.33690076218019</v>
      </c>
      <c r="AP343" s="59">
        <v>143.13047899267701</v>
      </c>
      <c r="AQ343" s="59">
        <v>101.2460507902574</v>
      </c>
      <c r="AR343" s="59">
        <v>140.5558990277581</v>
      </c>
      <c r="AS343" s="59">
        <v>112.2214445185669</v>
      </c>
      <c r="AT343" s="59">
        <v>124.6649113061188</v>
      </c>
      <c r="AU343" s="59">
        <v>621</v>
      </c>
      <c r="AV343" s="59">
        <v>206</v>
      </c>
      <c r="AW343" s="59">
        <v>308</v>
      </c>
      <c r="AX343" s="59">
        <v>253.8811</v>
      </c>
      <c r="AY343" s="59">
        <v>255.54849999999999</v>
      </c>
      <c r="AZ343" s="59">
        <v>207.48349999999999</v>
      </c>
      <c r="BA343" s="59">
        <v>234.65459999999999</v>
      </c>
      <c r="BB343" s="59">
        <v>238.95740000000001</v>
      </c>
      <c r="BC343" s="59">
        <v>181.93960000000001</v>
      </c>
      <c r="BD343" s="59">
        <v>105.86004388055549</v>
      </c>
      <c r="BE343" s="59">
        <v>112.7954776095614</v>
      </c>
      <c r="BF343" s="59">
        <v>120.955622901102</v>
      </c>
      <c r="BG343" s="59">
        <v>373.45</v>
      </c>
      <c r="BH343" s="59">
        <v>246.95</v>
      </c>
      <c r="BI343" s="59">
        <v>192.69</v>
      </c>
      <c r="BJ343" s="59">
        <v>110.27</v>
      </c>
      <c r="BK343" s="59">
        <v>239.32556398869181</v>
      </c>
      <c r="BL343" s="59">
        <v>216.2403087973837</v>
      </c>
      <c r="BM343" s="59">
        <v>151.5</v>
      </c>
      <c r="BN343" s="59">
        <v>153.5</v>
      </c>
      <c r="BO343" s="59">
        <v>175</v>
      </c>
      <c r="BP343" s="59">
        <v>179.5</v>
      </c>
      <c r="BQ343" s="59">
        <v>194</v>
      </c>
    </row>
    <row r="344" spans="1:69" x14ac:dyDescent="0.45">
      <c r="A344" s="58" t="s">
        <v>2170</v>
      </c>
      <c r="B344" t="s">
        <v>2171</v>
      </c>
      <c r="C344" t="s">
        <v>2172</v>
      </c>
      <c r="D344" t="s">
        <v>2173</v>
      </c>
      <c r="E344" t="s">
        <v>2174</v>
      </c>
      <c r="F344" t="s">
        <v>2175</v>
      </c>
      <c r="G344">
        <v>546</v>
      </c>
      <c r="H344">
        <v>63203</v>
      </c>
      <c r="W344" t="s">
        <v>220</v>
      </c>
      <c r="X344" t="s">
        <v>181</v>
      </c>
      <c r="Y344" s="59">
        <v>3.157779900271136</v>
      </c>
      <c r="Z344" s="59">
        <v>9.310299056989388</v>
      </c>
      <c r="AA344" s="59">
        <v>2.5961261806954812</v>
      </c>
      <c r="AB344" s="59">
        <v>2.5417975142521891</v>
      </c>
      <c r="AC344" s="59">
        <v>2.357920800876244</v>
      </c>
      <c r="AD344" s="59">
        <v>1.861798687585962</v>
      </c>
      <c r="AE344" s="59">
        <v>2.237047894225229</v>
      </c>
      <c r="AF344" s="59">
        <v>2.2428923588802889</v>
      </c>
      <c r="AG344" s="59">
        <v>6.8643228937314049</v>
      </c>
      <c r="AH344" s="59">
        <v>4.8556002996306038</v>
      </c>
      <c r="AI344" s="59">
        <v>6.6347137161107863</v>
      </c>
      <c r="AJ344" s="59">
        <v>5.840149196290608</v>
      </c>
      <c r="AK344" s="59">
        <v>0.26374496164315242</v>
      </c>
      <c r="AL344" s="59">
        <v>0.1317790888931345</v>
      </c>
      <c r="AM344" s="59">
        <v>0.51474242834243267</v>
      </c>
      <c r="AN344" s="59">
        <v>0.45919383307982409</v>
      </c>
      <c r="AO344" s="59">
        <v>0.32051010372445382</v>
      </c>
      <c r="AP344" s="59">
        <v>0.33745077244685312</v>
      </c>
      <c r="AQ344" s="59">
        <v>0.37989821816936648</v>
      </c>
      <c r="AR344" s="59">
        <v>0.32831139940857362</v>
      </c>
      <c r="AS344" s="59">
        <v>0.87622915566655557</v>
      </c>
      <c r="AT344" s="59">
        <v>1.6892834039183191</v>
      </c>
      <c r="AU344" s="59">
        <v>202</v>
      </c>
      <c r="AV344" s="59">
        <v>72</v>
      </c>
      <c r="AW344" s="59">
        <v>131</v>
      </c>
      <c r="AX344" s="59">
        <v>78.305959999999999</v>
      </c>
      <c r="AY344" s="59">
        <v>87.162450000000007</v>
      </c>
      <c r="AZ344" s="59">
        <v>96.169449999999998</v>
      </c>
      <c r="BA344" s="59">
        <v>84.690659999999994</v>
      </c>
      <c r="BB344" s="59">
        <v>101.9748</v>
      </c>
      <c r="BC344" s="59">
        <v>104.4765</v>
      </c>
      <c r="BD344" s="59">
        <v>26.919675566556069</v>
      </c>
      <c r="BE344" s="59">
        <v>25.151616030091219</v>
      </c>
      <c r="BF344" s="59">
        <v>27.547163044818621</v>
      </c>
      <c r="BI344" s="59">
        <v>77.17</v>
      </c>
      <c r="BM344" s="59">
        <v>77</v>
      </c>
      <c r="BN344" s="59">
        <v>96</v>
      </c>
      <c r="BO344" s="59">
        <v>137</v>
      </c>
      <c r="BP344" s="59">
        <v>143</v>
      </c>
      <c r="BQ344" s="59">
        <v>160</v>
      </c>
    </row>
    <row r="345" spans="1:69" x14ac:dyDescent="0.45">
      <c r="A345" s="58" t="s">
        <v>2176</v>
      </c>
      <c r="B345" t="s">
        <v>2177</v>
      </c>
      <c r="C345" t="s">
        <v>2178</v>
      </c>
      <c r="D345" t="s">
        <v>2179</v>
      </c>
      <c r="E345" t="s">
        <v>2180</v>
      </c>
      <c r="F345" t="s">
        <v>2181</v>
      </c>
      <c r="G345">
        <v>400</v>
      </c>
      <c r="H345">
        <v>43290</v>
      </c>
      <c r="W345" t="s">
        <v>251</v>
      </c>
      <c r="X345" t="s">
        <v>188</v>
      </c>
      <c r="Y345" s="59">
        <v>3061.736451657363</v>
      </c>
      <c r="Z345" s="59">
        <v>8612.0489647092654</v>
      </c>
      <c r="AA345" s="59">
        <v>3954.031521274545</v>
      </c>
      <c r="AB345" s="59">
        <v>1458.4208318810449</v>
      </c>
      <c r="AC345" s="59">
        <v>2395.230945030863</v>
      </c>
      <c r="AD345" s="59">
        <v>2066.1723165508179</v>
      </c>
      <c r="AE345" s="59">
        <v>2586.7161092347992</v>
      </c>
      <c r="AF345" s="59">
        <v>8276.8792461003086</v>
      </c>
      <c r="AG345" s="59">
        <v>2005.955020474609</v>
      </c>
      <c r="AH345" s="59">
        <v>2018.575217615786</v>
      </c>
      <c r="AI345" s="59">
        <v>2028.3293995964859</v>
      </c>
      <c r="AJ345" s="59">
        <v>1992.0317887994429</v>
      </c>
      <c r="AK345" s="59">
        <v>2325.9059344680459</v>
      </c>
      <c r="AL345" s="59">
        <v>2094.002122031518</v>
      </c>
      <c r="AM345" s="59">
        <v>2919.2166938607988</v>
      </c>
      <c r="AN345" s="59">
        <v>3367.8719330618142</v>
      </c>
      <c r="AO345" s="59">
        <v>3790.2461546207378</v>
      </c>
      <c r="AP345" s="59">
        <v>5005.1027953150933</v>
      </c>
      <c r="AQ345" s="59">
        <v>3684.728717370177</v>
      </c>
      <c r="AR345" s="59">
        <v>2982.2875063075649</v>
      </c>
      <c r="AS345" s="59">
        <v>3424.3858793626691</v>
      </c>
      <c r="AT345" s="59">
        <v>4779.9707187796957</v>
      </c>
      <c r="AU345" s="59">
        <v>35607</v>
      </c>
      <c r="AV345" s="59">
        <v>1197</v>
      </c>
      <c r="AW345" s="59">
        <v>15918</v>
      </c>
      <c r="AX345" s="59">
        <v>7670.3620000000001</v>
      </c>
      <c r="AY345" s="59">
        <v>7799.643</v>
      </c>
      <c r="AZ345" s="59">
        <v>7902.6360000000004</v>
      </c>
      <c r="BA345" s="59">
        <v>7548.1610000000001</v>
      </c>
      <c r="BB345" s="59">
        <v>7694.0879999999997</v>
      </c>
      <c r="BC345" s="59">
        <v>7603.6819999999998</v>
      </c>
      <c r="BD345" s="59">
        <v>2869.7241948390879</v>
      </c>
      <c r="BE345" s="59">
        <v>2185.5983994244912</v>
      </c>
      <c r="BF345" s="59">
        <v>2642.9055255387789</v>
      </c>
      <c r="BG345" s="59">
        <v>2727.58</v>
      </c>
      <c r="BH345" s="59">
        <v>2175.31</v>
      </c>
      <c r="BI345" s="59">
        <v>1771.99</v>
      </c>
      <c r="BJ345" s="59">
        <v>1395.12</v>
      </c>
      <c r="BK345" s="59">
        <v>1047.048327636744</v>
      </c>
      <c r="BL345" s="59">
        <v>949.91402419684107</v>
      </c>
      <c r="BM345" s="59">
        <v>1583.5</v>
      </c>
      <c r="BN345" s="59">
        <v>1567</v>
      </c>
      <c r="BO345" s="59">
        <v>1760.5</v>
      </c>
      <c r="BP345" s="59">
        <v>1637</v>
      </c>
      <c r="BQ345" s="59">
        <v>1821</v>
      </c>
    </row>
    <row r="346" spans="1:69" x14ac:dyDescent="0.45">
      <c r="A346" s="58" t="s">
        <v>2182</v>
      </c>
      <c r="B346" t="s">
        <v>2183</v>
      </c>
      <c r="C346" t="s">
        <v>2184</v>
      </c>
      <c r="D346" t="s">
        <v>2185</v>
      </c>
      <c r="E346" t="s">
        <v>2186</v>
      </c>
      <c r="F346" t="s">
        <v>2187</v>
      </c>
      <c r="G346">
        <v>466</v>
      </c>
      <c r="H346">
        <v>49882</v>
      </c>
      <c r="I346" t="s">
        <v>511</v>
      </c>
      <c r="J346" t="s">
        <v>511</v>
      </c>
      <c r="K346" t="s">
        <v>512</v>
      </c>
      <c r="N346">
        <v>1</v>
      </c>
      <c r="O346">
        <v>1</v>
      </c>
      <c r="Q346">
        <v>1</v>
      </c>
      <c r="R346">
        <v>8</v>
      </c>
      <c r="S346">
        <v>4</v>
      </c>
      <c r="T346" t="s">
        <v>573</v>
      </c>
      <c r="U346">
        <v>347</v>
      </c>
      <c r="V346">
        <v>424</v>
      </c>
      <c r="X346" t="s">
        <v>188</v>
      </c>
      <c r="Y346" s="59">
        <v>2763.4810848040679</v>
      </c>
      <c r="Z346" s="59">
        <v>559.31622138664011</v>
      </c>
      <c r="AA346" s="59">
        <v>714.46064569419548</v>
      </c>
      <c r="AB346" s="59">
        <v>3551.490863879646</v>
      </c>
      <c r="AC346" s="59">
        <v>2940.341508613395</v>
      </c>
      <c r="AD346" s="59">
        <v>3601.794772211751</v>
      </c>
      <c r="AE346" s="59">
        <v>2919.723119006971</v>
      </c>
      <c r="AF346" s="59">
        <v>2110.6304980912</v>
      </c>
      <c r="AG346" s="59">
        <v>2186.312722182246</v>
      </c>
      <c r="AH346" s="59">
        <v>3097.7023406591038</v>
      </c>
      <c r="AI346" s="59">
        <v>3089.629041779539</v>
      </c>
      <c r="AJ346" s="59">
        <v>3612.2298377592429</v>
      </c>
      <c r="AK346" s="59">
        <v>227.68308141847729</v>
      </c>
      <c r="AL346" s="59">
        <v>169.79878155515649</v>
      </c>
      <c r="AM346" s="59">
        <v>1612.4567044372091</v>
      </c>
      <c r="AN346" s="59">
        <v>1203.6221877382161</v>
      </c>
      <c r="AO346" s="59">
        <v>1110.475992223058</v>
      </c>
      <c r="AP346" s="59">
        <v>2281.270545492881</v>
      </c>
      <c r="AQ346" s="59">
        <v>2072.9870887224301</v>
      </c>
      <c r="AR346" s="59">
        <v>2278.6287085520571</v>
      </c>
      <c r="AS346" s="59">
        <v>2802.815711858163</v>
      </c>
      <c r="AT346" s="59">
        <v>2576.110661959317</v>
      </c>
      <c r="AU346" s="59">
        <v>780</v>
      </c>
      <c r="AV346" s="59">
        <v>4284</v>
      </c>
      <c r="AW346" s="59">
        <v>970</v>
      </c>
      <c r="AX346" s="59">
        <v>14725</v>
      </c>
      <c r="AY346" s="59">
        <v>11796.26</v>
      </c>
      <c r="AZ346" s="59">
        <v>4025.424</v>
      </c>
      <c r="BA346" s="59">
        <v>19570.830000000002</v>
      </c>
      <c r="BB346" s="59">
        <v>12461.92</v>
      </c>
      <c r="BC346" s="59">
        <v>3591.96</v>
      </c>
      <c r="BG346" s="59">
        <v>2748.27</v>
      </c>
      <c r="BH346" s="59">
        <v>2615.54</v>
      </c>
      <c r="BI346" s="59">
        <v>3180.61</v>
      </c>
      <c r="BJ346" s="59">
        <v>3362.35</v>
      </c>
      <c r="BK346" s="59">
        <v>1316.288572310239</v>
      </c>
      <c r="BL346" s="59">
        <v>1644.971722279608</v>
      </c>
      <c r="BM346" s="59">
        <v>3271.5</v>
      </c>
      <c r="BN346" s="59">
        <v>4989</v>
      </c>
      <c r="BO346" s="59">
        <v>5898</v>
      </c>
      <c r="BP346" s="59">
        <v>5551.5</v>
      </c>
      <c r="BQ346" s="59">
        <v>5772</v>
      </c>
    </row>
    <row r="347" spans="1:69" x14ac:dyDescent="0.45">
      <c r="A347" s="58" t="s">
        <v>2182</v>
      </c>
      <c r="B347" t="s">
        <v>2183</v>
      </c>
      <c r="C347" t="s">
        <v>2184</v>
      </c>
      <c r="D347" t="s">
        <v>2185</v>
      </c>
      <c r="E347" t="s">
        <v>2186</v>
      </c>
      <c r="F347" t="s">
        <v>2187</v>
      </c>
      <c r="G347">
        <v>466</v>
      </c>
      <c r="H347">
        <v>49882</v>
      </c>
      <c r="I347" t="s">
        <v>527</v>
      </c>
      <c r="J347" t="s">
        <v>527</v>
      </c>
      <c r="K347" t="s">
        <v>528</v>
      </c>
      <c r="N347">
        <v>1</v>
      </c>
      <c r="O347">
        <v>1</v>
      </c>
      <c r="Q347">
        <v>1</v>
      </c>
      <c r="R347">
        <v>8</v>
      </c>
      <c r="S347">
        <v>4</v>
      </c>
      <c r="T347" t="s">
        <v>573</v>
      </c>
      <c r="U347">
        <v>407</v>
      </c>
      <c r="V347">
        <v>410</v>
      </c>
      <c r="X347" t="s">
        <v>188</v>
      </c>
      <c r="Y347" s="59">
        <v>2763.4810848040679</v>
      </c>
      <c r="Z347" s="59">
        <v>559.31622138664011</v>
      </c>
      <c r="AA347" s="59">
        <v>714.46064569419548</v>
      </c>
      <c r="AB347" s="59">
        <v>3551.490863879646</v>
      </c>
      <c r="AC347" s="59">
        <v>2940.341508613395</v>
      </c>
      <c r="AD347" s="59">
        <v>3601.794772211751</v>
      </c>
      <c r="AE347" s="59">
        <v>2919.723119006971</v>
      </c>
      <c r="AF347" s="59">
        <v>2110.6304980912</v>
      </c>
      <c r="AG347" s="59">
        <v>2186.312722182246</v>
      </c>
      <c r="AH347" s="59">
        <v>3097.7023406591038</v>
      </c>
      <c r="AI347" s="59">
        <v>3089.629041779539</v>
      </c>
      <c r="AJ347" s="59">
        <v>3612.2298377592429</v>
      </c>
      <c r="AK347" s="59">
        <v>227.68308141847729</v>
      </c>
      <c r="AL347" s="59">
        <v>169.79878155515649</v>
      </c>
      <c r="AM347" s="59">
        <v>1612.4567044372091</v>
      </c>
      <c r="AN347" s="59">
        <v>1203.6221877382161</v>
      </c>
      <c r="AO347" s="59">
        <v>1110.475992223058</v>
      </c>
      <c r="AP347" s="59">
        <v>2281.270545492881</v>
      </c>
      <c r="AQ347" s="59">
        <v>2072.9870887224301</v>
      </c>
      <c r="AR347" s="59">
        <v>2278.6287085520571</v>
      </c>
      <c r="AS347" s="59">
        <v>2802.815711858163</v>
      </c>
      <c r="AT347" s="59">
        <v>2576.110661959317</v>
      </c>
      <c r="AU347" s="59">
        <v>780</v>
      </c>
      <c r="AV347" s="59">
        <v>4284</v>
      </c>
      <c r="AW347" s="59">
        <v>970</v>
      </c>
      <c r="AX347" s="59">
        <v>14725</v>
      </c>
      <c r="AY347" s="59">
        <v>11796.26</v>
      </c>
      <c r="AZ347" s="59">
        <v>4025.424</v>
      </c>
      <c r="BA347" s="59">
        <v>19570.830000000002</v>
      </c>
      <c r="BB347" s="59">
        <v>12461.92</v>
      </c>
      <c r="BC347" s="59">
        <v>3591.96</v>
      </c>
      <c r="BG347" s="59">
        <v>2748.27</v>
      </c>
      <c r="BH347" s="59">
        <v>2615.54</v>
      </c>
      <c r="BI347" s="59">
        <v>3180.61</v>
      </c>
      <c r="BJ347" s="59">
        <v>3362.35</v>
      </c>
      <c r="BK347" s="59">
        <v>1316.288572310239</v>
      </c>
      <c r="BL347" s="59">
        <v>1644.971722279608</v>
      </c>
      <c r="BM347" s="59">
        <v>3271.5</v>
      </c>
      <c r="BN347" s="59">
        <v>4989</v>
      </c>
      <c r="BO347" s="59">
        <v>5898</v>
      </c>
      <c r="BP347" s="59">
        <v>5551.5</v>
      </c>
      <c r="BQ347" s="59">
        <v>5772</v>
      </c>
    </row>
    <row r="348" spans="1:69" x14ac:dyDescent="0.45">
      <c r="A348" s="58" t="s">
        <v>2188</v>
      </c>
      <c r="B348" t="s">
        <v>2189</v>
      </c>
      <c r="C348" t="s">
        <v>2190</v>
      </c>
      <c r="D348" t="s">
        <v>2191</v>
      </c>
      <c r="E348" t="s">
        <v>2192</v>
      </c>
      <c r="F348" t="s">
        <v>2193</v>
      </c>
      <c r="G348">
        <v>78</v>
      </c>
      <c r="H348">
        <v>8640</v>
      </c>
      <c r="W348" t="s">
        <v>251</v>
      </c>
      <c r="X348" t="s">
        <v>188</v>
      </c>
      <c r="Y348" s="59">
        <v>28944.190925523199</v>
      </c>
      <c r="Z348" s="59">
        <v>45220.469116409811</v>
      </c>
      <c r="AA348" s="59">
        <v>44830.38715745011</v>
      </c>
      <c r="AB348" s="59">
        <v>15267.14881154059</v>
      </c>
      <c r="AC348" s="59">
        <v>28323.09596142999</v>
      </c>
      <c r="AD348" s="59">
        <v>25540.951552473911</v>
      </c>
      <c r="AE348" s="59">
        <v>28862.970416545599</v>
      </c>
      <c r="AF348" s="59">
        <v>24575.872611730061</v>
      </c>
      <c r="AG348" s="59">
        <v>22145.39267091377</v>
      </c>
      <c r="AH348" s="59">
        <v>18603.56375412269</v>
      </c>
      <c r="AI348" s="59">
        <v>15804.777029624311</v>
      </c>
      <c r="AJ348" s="59">
        <v>15707.47335789807</v>
      </c>
      <c r="AK348" s="59">
        <v>34369.177555048293</v>
      </c>
      <c r="AL348" s="59">
        <v>30818.375333251039</v>
      </c>
      <c r="AM348" s="59">
        <v>44145.458885534048</v>
      </c>
      <c r="AN348" s="59">
        <v>51498.262788334338</v>
      </c>
      <c r="AO348" s="59">
        <v>41609.839041951724</v>
      </c>
      <c r="AP348" s="59">
        <v>34870.119798255757</v>
      </c>
      <c r="AQ348" s="59">
        <v>30251.871771400871</v>
      </c>
      <c r="AR348" s="59">
        <v>25649.737290040859</v>
      </c>
      <c r="AS348" s="59">
        <v>29704.88528663402</v>
      </c>
      <c r="AT348" s="59">
        <v>30851.878557258689</v>
      </c>
      <c r="AU348" s="59">
        <v>357865</v>
      </c>
      <c r="AV348" s="59">
        <v>85961</v>
      </c>
      <c r="AW348" s="59">
        <v>214887</v>
      </c>
      <c r="AX348" s="59">
        <v>37409.78</v>
      </c>
      <c r="AY348" s="59">
        <v>43144.99</v>
      </c>
      <c r="AZ348" s="59">
        <v>45918.29</v>
      </c>
      <c r="BA348" s="59">
        <v>33772.629999999997</v>
      </c>
      <c r="BB348" s="59">
        <v>44004.07</v>
      </c>
      <c r="BC348" s="59">
        <v>47849.5</v>
      </c>
      <c r="BD348" s="59">
        <v>12840.41540818748</v>
      </c>
      <c r="BE348" s="59">
        <v>9493.9071350688246</v>
      </c>
      <c r="BF348" s="59">
        <v>9043.7547301792547</v>
      </c>
      <c r="BG348" s="59">
        <v>11367.37</v>
      </c>
      <c r="BH348" s="59">
        <v>11209.69</v>
      </c>
      <c r="BI348" s="59">
        <v>27100.07</v>
      </c>
      <c r="BJ348" s="59">
        <v>23984.1</v>
      </c>
      <c r="BK348" s="59">
        <v>4988.4348669893698</v>
      </c>
      <c r="BL348" s="59">
        <v>5151.1554756362066</v>
      </c>
      <c r="BM348" s="59">
        <v>25542</v>
      </c>
      <c r="BN348" s="59">
        <v>18744.5</v>
      </c>
      <c r="BO348" s="59">
        <v>31237</v>
      </c>
      <c r="BP348" s="59">
        <v>31111</v>
      </c>
      <c r="BQ348" s="59">
        <v>31295.5</v>
      </c>
    </row>
    <row r="349" spans="1:69" x14ac:dyDescent="0.45">
      <c r="A349" s="58" t="s">
        <v>2194</v>
      </c>
      <c r="B349" t="s">
        <v>2195</v>
      </c>
      <c r="C349" t="s">
        <v>2196</v>
      </c>
      <c r="D349" t="s">
        <v>2197</v>
      </c>
      <c r="E349" t="s">
        <v>2198</v>
      </c>
      <c r="F349" t="s">
        <v>2199</v>
      </c>
      <c r="G349">
        <v>359</v>
      </c>
      <c r="H349">
        <v>39153</v>
      </c>
      <c r="X349" t="s">
        <v>188</v>
      </c>
      <c r="Y349" s="59">
        <v>14.558938078406159</v>
      </c>
      <c r="Z349" s="59">
        <v>14.555489960459971</v>
      </c>
      <c r="AA349" s="59">
        <v>13.074733706376101</v>
      </c>
      <c r="AB349" s="59">
        <v>17.006380925989021</v>
      </c>
      <c r="AC349" s="59">
        <v>6.833017908334944</v>
      </c>
      <c r="AD349" s="59">
        <v>11.63487249723196</v>
      </c>
      <c r="AE349" s="59">
        <v>7.3180082935475976</v>
      </c>
      <c r="AF349" s="59">
        <v>13.13630059469876</v>
      </c>
      <c r="AG349" s="59">
        <v>14.03588745599636</v>
      </c>
      <c r="AH349" s="59">
        <v>9.3431688249769227</v>
      </c>
      <c r="AI349" s="59">
        <v>8.9183513861424615</v>
      </c>
      <c r="AJ349" s="59">
        <v>8.3022259757630561</v>
      </c>
      <c r="AK349" s="59">
        <v>6.3642796582851648</v>
      </c>
      <c r="AL349" s="59">
        <v>6.3023913412570884</v>
      </c>
      <c r="AM349" s="59">
        <v>25.239338810807379</v>
      </c>
      <c r="AN349" s="59">
        <v>8.5778872009941409</v>
      </c>
      <c r="AO349" s="59">
        <v>25.709471546642369</v>
      </c>
      <c r="AP349" s="59">
        <v>15.91289356985877</v>
      </c>
      <c r="AQ349" s="59">
        <v>7.3211767327852177</v>
      </c>
      <c r="AR349" s="59">
        <v>8.1730163368801243</v>
      </c>
      <c r="AS349" s="59">
        <v>9.3252526011514743</v>
      </c>
      <c r="AT349" s="59">
        <v>12.294150818967029</v>
      </c>
      <c r="AU349" s="59">
        <v>586</v>
      </c>
      <c r="AV349" s="59">
        <v>158</v>
      </c>
      <c r="AW349" s="59">
        <v>349</v>
      </c>
      <c r="AX349" s="59">
        <v>169.53749999999999</v>
      </c>
      <c r="AY349" s="59">
        <v>169.16569999999999</v>
      </c>
      <c r="AZ349" s="59">
        <v>200.71209999999999</v>
      </c>
      <c r="BA349" s="59">
        <v>237.0934</v>
      </c>
      <c r="BB349" s="59">
        <v>125.4547</v>
      </c>
      <c r="BC349" s="59">
        <v>220.1651</v>
      </c>
      <c r="BD349" s="59">
        <v>12.6871883471137</v>
      </c>
      <c r="BE349" s="59">
        <v>15.51473073964681</v>
      </c>
      <c r="BF349" s="59">
        <v>11.662512078225561</v>
      </c>
      <c r="BL349" s="59">
        <v>61.839507673786748</v>
      </c>
    </row>
    <row r="350" spans="1:69" x14ac:dyDescent="0.45">
      <c r="A350" s="58" t="s">
        <v>2200</v>
      </c>
      <c r="B350" t="s">
        <v>2201</v>
      </c>
      <c r="C350" t="s">
        <v>2202</v>
      </c>
      <c r="D350" t="s">
        <v>2203</v>
      </c>
      <c r="E350" t="s">
        <v>2204</v>
      </c>
      <c r="F350" t="s">
        <v>2205</v>
      </c>
      <c r="G350">
        <v>404</v>
      </c>
      <c r="H350">
        <v>45090</v>
      </c>
      <c r="W350" t="s">
        <v>251</v>
      </c>
      <c r="X350" t="s">
        <v>188</v>
      </c>
      <c r="Y350" s="59">
        <v>13682.72349503479</v>
      </c>
      <c r="Z350" s="59">
        <v>12756.890405815961</v>
      </c>
      <c r="AA350" s="59">
        <v>15752.75001371219</v>
      </c>
      <c r="AB350" s="59">
        <v>9479.3246854410445</v>
      </c>
      <c r="AC350" s="59">
        <v>9022.1818694494486</v>
      </c>
      <c r="AD350" s="59">
        <v>9999.8744192717804</v>
      </c>
      <c r="AE350" s="59">
        <v>12342.138185804541</v>
      </c>
      <c r="AF350" s="59">
        <v>9823.9306335396777</v>
      </c>
      <c r="AG350" s="59">
        <v>12450.48936588244</v>
      </c>
      <c r="AH350" s="59">
        <v>8340.526825847508</v>
      </c>
      <c r="AI350" s="59">
        <v>6609.377057480152</v>
      </c>
      <c r="AJ350" s="59">
        <v>4353.4464866866501</v>
      </c>
      <c r="AK350" s="59">
        <v>1442.63025784457</v>
      </c>
      <c r="AL350" s="59">
        <v>1457.3353973060171</v>
      </c>
      <c r="AM350" s="59">
        <v>11672.836870569039</v>
      </c>
      <c r="AN350" s="59">
        <v>16079.763785648691</v>
      </c>
      <c r="AO350" s="59">
        <v>10393.44418460968</v>
      </c>
      <c r="AP350" s="59">
        <v>15563.85269108108</v>
      </c>
      <c r="AQ350" s="59">
        <v>12331.51355671174</v>
      </c>
      <c r="AR350" s="59">
        <v>9042.9582577408437</v>
      </c>
      <c r="AS350" s="59">
        <v>8614.6830385431404</v>
      </c>
      <c r="AT350" s="59">
        <v>14540.50184062124</v>
      </c>
      <c r="AU350" s="59">
        <v>13340</v>
      </c>
      <c r="AV350" s="59">
        <v>5500</v>
      </c>
      <c r="AW350" s="59">
        <v>16513</v>
      </c>
      <c r="AX350" s="59">
        <v>10742.54</v>
      </c>
      <c r="AY350" s="59">
        <v>10013.219999999999</v>
      </c>
      <c r="AZ350" s="59">
        <v>8272.0750000000007</v>
      </c>
      <c r="BA350" s="59">
        <v>11362.84</v>
      </c>
      <c r="BB350" s="59">
        <v>10924.3</v>
      </c>
      <c r="BC350" s="59">
        <v>8885.74</v>
      </c>
      <c r="BD350" s="59">
        <v>659.25894345205359</v>
      </c>
      <c r="BE350" s="59">
        <v>531.78935250023358</v>
      </c>
      <c r="BF350" s="59">
        <v>583.62705808268424</v>
      </c>
      <c r="BG350" s="59">
        <v>2463.7199999999998</v>
      </c>
      <c r="BH350" s="59">
        <v>1826.61</v>
      </c>
      <c r="BI350" s="59">
        <v>2813.62</v>
      </c>
      <c r="BJ350" s="59">
        <v>3297.09</v>
      </c>
      <c r="BK350" s="59">
        <v>3612.3149036819568</v>
      </c>
      <c r="BL350" s="59">
        <v>3135.4854980159862</v>
      </c>
      <c r="BM350" s="59">
        <v>3055.5</v>
      </c>
      <c r="BN350" s="59">
        <v>4308.5</v>
      </c>
      <c r="BO350" s="59">
        <v>5835</v>
      </c>
      <c r="BP350" s="59">
        <v>6118</v>
      </c>
      <c r="BQ350" s="59">
        <v>6827</v>
      </c>
    </row>
    <row r="351" spans="1:69" x14ac:dyDescent="0.45">
      <c r="A351" s="58" t="s">
        <v>2206</v>
      </c>
      <c r="B351" t="s">
        <v>2207</v>
      </c>
      <c r="C351" t="s">
        <v>2208</v>
      </c>
      <c r="D351" t="s">
        <v>2209</v>
      </c>
      <c r="E351" t="s">
        <v>2210</v>
      </c>
      <c r="F351" t="s">
        <v>2211</v>
      </c>
      <c r="G351">
        <v>285</v>
      </c>
      <c r="H351">
        <v>31480</v>
      </c>
      <c r="X351" t="s">
        <v>188</v>
      </c>
      <c r="Y351" s="59">
        <v>205.43138290758839</v>
      </c>
      <c r="Z351" s="59">
        <v>280.85868741658987</v>
      </c>
      <c r="AA351" s="59">
        <v>340.43666469188048</v>
      </c>
      <c r="AB351" s="59">
        <v>123.6077448484687</v>
      </c>
      <c r="AC351" s="59">
        <v>149.28995826576579</v>
      </c>
      <c r="AD351" s="59">
        <v>228.4257308208654</v>
      </c>
      <c r="AE351" s="59">
        <v>197.53385346227591</v>
      </c>
      <c r="AF351" s="59">
        <v>205.16890593428121</v>
      </c>
      <c r="AG351" s="59">
        <v>188.39600027844949</v>
      </c>
      <c r="AH351" s="59">
        <v>155.1515168617716</v>
      </c>
      <c r="AI351" s="59">
        <v>126.77952816341509</v>
      </c>
      <c r="AJ351" s="59">
        <v>106.5203342486993</v>
      </c>
      <c r="AK351" s="59">
        <v>265.73604008653462</v>
      </c>
      <c r="AL351" s="59">
        <v>211.4338054070229</v>
      </c>
      <c r="AM351" s="59">
        <v>506.39160873338619</v>
      </c>
      <c r="AN351" s="59">
        <v>435.27953690594649</v>
      </c>
      <c r="AO351" s="59">
        <v>446.00194064308488</v>
      </c>
      <c r="AP351" s="59">
        <v>374.59877905552128</v>
      </c>
      <c r="AQ351" s="59">
        <v>237.25199266524811</v>
      </c>
      <c r="AR351" s="59">
        <v>244.9812039432247</v>
      </c>
      <c r="AS351" s="59">
        <v>225.6206193541301</v>
      </c>
      <c r="AT351" s="59">
        <v>262.0624727205921</v>
      </c>
      <c r="AU351" s="59">
        <v>1041</v>
      </c>
      <c r="AV351" s="59">
        <v>436</v>
      </c>
      <c r="AW351" s="59">
        <v>695</v>
      </c>
      <c r="AX351" s="59">
        <v>1543.0170000000001</v>
      </c>
      <c r="AY351" s="59">
        <v>1562.7239999999999</v>
      </c>
      <c r="AZ351" s="59">
        <v>1258.184</v>
      </c>
      <c r="BA351" s="59">
        <v>1693.6189999999999</v>
      </c>
      <c r="BB351" s="59">
        <v>1599.7370000000001</v>
      </c>
      <c r="BC351" s="59">
        <v>1154.1189999999999</v>
      </c>
      <c r="BD351" s="59">
        <v>31.52877725695496</v>
      </c>
      <c r="BE351" s="59">
        <v>16.17208098801915</v>
      </c>
      <c r="BF351" s="59">
        <v>11.43444893591785</v>
      </c>
    </row>
    <row r="352" spans="1:69" x14ac:dyDescent="0.45">
      <c r="A352" s="58" t="s">
        <v>2212</v>
      </c>
      <c r="B352" t="s">
        <v>2213</v>
      </c>
      <c r="C352" t="s">
        <v>2214</v>
      </c>
      <c r="D352" t="s">
        <v>2215</v>
      </c>
      <c r="E352" t="s">
        <v>2216</v>
      </c>
      <c r="F352" t="s">
        <v>2217</v>
      </c>
      <c r="G352">
        <v>443</v>
      </c>
      <c r="H352">
        <v>49195</v>
      </c>
      <c r="W352" t="s">
        <v>251</v>
      </c>
      <c r="X352" t="s">
        <v>188</v>
      </c>
      <c r="Y352" s="59">
        <v>332.62052226605812</v>
      </c>
      <c r="Z352" s="59">
        <v>221.59191154902771</v>
      </c>
      <c r="AA352" s="59">
        <v>142.45291693573171</v>
      </c>
      <c r="AB352" s="59">
        <v>157.34736391819601</v>
      </c>
      <c r="AC352" s="59">
        <v>189.70891631472441</v>
      </c>
      <c r="AD352" s="59">
        <v>198.28748588110869</v>
      </c>
      <c r="AE352" s="59">
        <v>253.40142279909011</v>
      </c>
      <c r="AF352" s="59">
        <v>246.36802790550371</v>
      </c>
      <c r="AG352" s="59">
        <v>365.10522872685789</v>
      </c>
      <c r="AH352" s="59">
        <v>206.3922869756656</v>
      </c>
      <c r="AI352" s="59">
        <v>169.2469294366968</v>
      </c>
      <c r="AJ352" s="59">
        <v>176.73713210236451</v>
      </c>
      <c r="AK352" s="59">
        <v>76.380809925795603</v>
      </c>
      <c r="AL352" s="59">
        <v>65.218562548853711</v>
      </c>
      <c r="AM352" s="59">
        <v>185.81333640509851</v>
      </c>
      <c r="AN352" s="59">
        <v>296.85534472810161</v>
      </c>
      <c r="AO352" s="59">
        <v>206.52818543089691</v>
      </c>
      <c r="AP352" s="59">
        <v>272.30256554856408</v>
      </c>
      <c r="AQ352" s="59">
        <v>234.88967812826081</v>
      </c>
      <c r="AR352" s="59">
        <v>120.34626329579901</v>
      </c>
      <c r="AS352" s="59">
        <v>193.97275053503679</v>
      </c>
      <c r="AT352" s="59">
        <v>319.51748323272432</v>
      </c>
      <c r="AU352" s="59">
        <v>28</v>
      </c>
      <c r="AV352" s="59">
        <v>1129</v>
      </c>
      <c r="AW352" s="59">
        <v>18</v>
      </c>
      <c r="AX352" s="59">
        <v>1721.0609999999999</v>
      </c>
      <c r="AY352" s="59">
        <v>1681.23</v>
      </c>
      <c r="AZ352" s="59">
        <v>1235.8340000000001</v>
      </c>
      <c r="BA352" s="59">
        <v>1501.1759999999999</v>
      </c>
      <c r="BB352" s="59">
        <v>1533.0509999999999</v>
      </c>
      <c r="BC352" s="59">
        <v>1043.479</v>
      </c>
      <c r="BD352" s="59">
        <v>8.0676944771668513</v>
      </c>
      <c r="BE352" s="59">
        <v>6.9782746993609708</v>
      </c>
      <c r="BF352" s="59">
        <v>8.8680770775450934</v>
      </c>
      <c r="BG352" s="59">
        <v>148.97</v>
      </c>
      <c r="BH352" s="59">
        <v>373.49</v>
      </c>
      <c r="BI352" s="59">
        <v>121.26</v>
      </c>
      <c r="BJ352" s="59">
        <v>169.48</v>
      </c>
      <c r="BK352" s="59">
        <v>52.364391184472403</v>
      </c>
      <c r="BL352" s="59">
        <v>54.084057866513163</v>
      </c>
      <c r="BM352" s="59">
        <v>145</v>
      </c>
      <c r="BN352" s="59">
        <v>221.5</v>
      </c>
      <c r="BO352" s="59">
        <v>315</v>
      </c>
      <c r="BP352" s="59">
        <v>574</v>
      </c>
      <c r="BQ352" s="59">
        <v>581</v>
      </c>
    </row>
    <row r="353" spans="1:69" x14ac:dyDescent="0.45">
      <c r="A353" s="58" t="s">
        <v>2218</v>
      </c>
      <c r="B353" t="s">
        <v>2219</v>
      </c>
      <c r="C353" t="s">
        <v>2220</v>
      </c>
      <c r="D353" t="s">
        <v>2221</v>
      </c>
      <c r="E353" t="s">
        <v>2222</v>
      </c>
      <c r="F353" t="s">
        <v>2223</v>
      </c>
      <c r="G353">
        <v>258</v>
      </c>
      <c r="H353">
        <v>27160</v>
      </c>
      <c r="W353" t="s">
        <v>251</v>
      </c>
      <c r="X353" t="s">
        <v>188</v>
      </c>
      <c r="Y353" s="59">
        <v>6390.8531999171328</v>
      </c>
      <c r="Z353" s="59">
        <v>405.05437462227093</v>
      </c>
      <c r="AA353" s="59">
        <v>526.87120811754335</v>
      </c>
      <c r="AB353" s="59">
        <v>2342.9429933029091</v>
      </c>
      <c r="AC353" s="59">
        <v>2927.6781582226031</v>
      </c>
      <c r="AD353" s="59">
        <v>3413.8136221197392</v>
      </c>
      <c r="AE353" s="59">
        <v>3863.5713150446559</v>
      </c>
      <c r="AF353" s="59">
        <v>3904.5972440332021</v>
      </c>
      <c r="AG353" s="59">
        <v>2748.098913069643</v>
      </c>
      <c r="AH353" s="59">
        <v>1761.07747916382</v>
      </c>
      <c r="AI353" s="59">
        <v>1870.6824075967461</v>
      </c>
      <c r="AJ353" s="59">
        <v>2262.553688178366</v>
      </c>
      <c r="AK353" s="59">
        <v>633.60031268163914</v>
      </c>
      <c r="AL353" s="59">
        <v>666.19794182155317</v>
      </c>
      <c r="AM353" s="59">
        <v>3107.9023066072432</v>
      </c>
      <c r="AN353" s="59">
        <v>5517.9591299657222</v>
      </c>
      <c r="AO353" s="59">
        <v>4452.6786656576078</v>
      </c>
      <c r="AP353" s="59">
        <v>3675.766579506269</v>
      </c>
      <c r="AQ353" s="59">
        <v>3547.1962034879621</v>
      </c>
      <c r="AR353" s="59">
        <v>2759.1571603094039</v>
      </c>
      <c r="AS353" s="59">
        <v>3628.9886809039508</v>
      </c>
      <c r="AT353" s="59">
        <v>5485.6133082561682</v>
      </c>
      <c r="AU353" s="59">
        <v>125</v>
      </c>
      <c r="AV353" s="59">
        <v>1736</v>
      </c>
      <c r="AW353" s="59">
        <v>56</v>
      </c>
      <c r="AX353" s="59">
        <v>7146.1229999999996</v>
      </c>
      <c r="AY353" s="59">
        <v>6872.857</v>
      </c>
      <c r="AZ353" s="59">
        <v>4574.4939999999997</v>
      </c>
      <c r="BA353" s="59">
        <v>6485.2830000000004</v>
      </c>
      <c r="BB353" s="59">
        <v>6367.4260000000004</v>
      </c>
      <c r="BC353" s="59">
        <v>4399.2120000000004</v>
      </c>
      <c r="BD353" s="59">
        <v>382.37136633203988</v>
      </c>
      <c r="BE353" s="59">
        <v>246.38163392045121</v>
      </c>
      <c r="BF353" s="59">
        <v>290.15556307679509</v>
      </c>
      <c r="BG353" s="59">
        <v>787.5</v>
      </c>
      <c r="BH353" s="59">
        <v>475.53</v>
      </c>
      <c r="BI353" s="59">
        <v>416.15</v>
      </c>
      <c r="BJ353" s="59">
        <v>471.25</v>
      </c>
      <c r="BK353" s="59">
        <v>441.25524008692207</v>
      </c>
      <c r="BL353" s="59">
        <v>200.8253318515055</v>
      </c>
      <c r="BM353" s="59">
        <v>443.5</v>
      </c>
      <c r="BN353" s="59">
        <v>618</v>
      </c>
      <c r="BO353" s="59">
        <v>907</v>
      </c>
      <c r="BP353" s="59">
        <v>1138</v>
      </c>
      <c r="BQ353" s="59">
        <v>1613</v>
      </c>
    </row>
    <row r="354" spans="1:69" x14ac:dyDescent="0.45">
      <c r="A354" s="58" t="s">
        <v>2224</v>
      </c>
      <c r="B354" t="s">
        <v>2225</v>
      </c>
      <c r="C354" t="s">
        <v>2226</v>
      </c>
      <c r="D354" t="s">
        <v>2227</v>
      </c>
      <c r="E354" t="s">
        <v>2228</v>
      </c>
      <c r="F354" t="s">
        <v>2229</v>
      </c>
      <c r="G354">
        <v>156</v>
      </c>
      <c r="H354">
        <v>16995</v>
      </c>
      <c r="W354" t="s">
        <v>251</v>
      </c>
      <c r="X354" t="s">
        <v>188</v>
      </c>
      <c r="Y354" s="59">
        <v>648.4067101532454</v>
      </c>
      <c r="Z354" s="59">
        <v>930.98649308768074</v>
      </c>
      <c r="AA354" s="59">
        <v>665.88342336580752</v>
      </c>
      <c r="AB354" s="59">
        <v>417.53769764474322</v>
      </c>
      <c r="AC354" s="59">
        <v>490.5440120609137</v>
      </c>
      <c r="AD354" s="59">
        <v>561.81377203480258</v>
      </c>
      <c r="AE354" s="59">
        <v>537.04360227434336</v>
      </c>
      <c r="AF354" s="59">
        <v>883.65538331855203</v>
      </c>
      <c r="AG354" s="59">
        <v>741.91332919488229</v>
      </c>
      <c r="AH354" s="59">
        <v>499.82228111347018</v>
      </c>
      <c r="AI354" s="59">
        <v>421.87253013038651</v>
      </c>
      <c r="AJ354" s="59">
        <v>356.28709308296362</v>
      </c>
      <c r="AK354" s="59">
        <v>553.7408934796847</v>
      </c>
      <c r="AL354" s="59">
        <v>486.35024522810932</v>
      </c>
      <c r="AM354" s="59">
        <v>674.01505379458206</v>
      </c>
      <c r="AN354" s="59">
        <v>695.75545039960866</v>
      </c>
      <c r="AO354" s="59">
        <v>657.76307749682053</v>
      </c>
      <c r="AP354" s="59">
        <v>607.54877948194792</v>
      </c>
      <c r="AQ354" s="59">
        <v>597.61528718852787</v>
      </c>
      <c r="AR354" s="59">
        <v>435.62443975441931</v>
      </c>
      <c r="AS354" s="59">
        <v>651.14896736332798</v>
      </c>
      <c r="AT354" s="59">
        <v>605.40873267590723</v>
      </c>
      <c r="AU354" s="59">
        <v>3610</v>
      </c>
      <c r="AV354" s="59">
        <v>1003</v>
      </c>
      <c r="AW354" s="59">
        <v>1158</v>
      </c>
      <c r="BD354" s="59">
        <v>212.73390803768609</v>
      </c>
      <c r="BE354" s="59">
        <v>222.865252030638</v>
      </c>
      <c r="BF354" s="59">
        <v>158.4301086769857</v>
      </c>
    </row>
    <row r="355" spans="1:69" x14ac:dyDescent="0.45">
      <c r="A355" s="58" t="s">
        <v>2230</v>
      </c>
      <c r="B355" t="s">
        <v>2231</v>
      </c>
      <c r="C355" t="s">
        <v>2232</v>
      </c>
      <c r="D355" t="s">
        <v>2233</v>
      </c>
      <c r="E355" t="s">
        <v>2234</v>
      </c>
      <c r="F355" t="s">
        <v>2235</v>
      </c>
      <c r="G355">
        <v>427</v>
      </c>
      <c r="H355">
        <v>46096</v>
      </c>
      <c r="W355" t="s">
        <v>251</v>
      </c>
      <c r="X355" t="s">
        <v>188</v>
      </c>
      <c r="Y355" s="59">
        <v>2056.458783017019</v>
      </c>
      <c r="Z355" s="59">
        <v>658.43807600731202</v>
      </c>
      <c r="AA355" s="59">
        <v>1004.156888129717</v>
      </c>
      <c r="AB355" s="59">
        <v>637.31999986903782</v>
      </c>
      <c r="AC355" s="59">
        <v>770.14832795532175</v>
      </c>
      <c r="AD355" s="59">
        <v>1282.008116768342</v>
      </c>
      <c r="AE355" s="59">
        <v>1150.8148703159559</v>
      </c>
      <c r="AF355" s="59">
        <v>1017.6386222772639</v>
      </c>
      <c r="AG355" s="59">
        <v>799.25256348774303</v>
      </c>
      <c r="AH355" s="59">
        <v>551.67691149947564</v>
      </c>
      <c r="AI355" s="59">
        <v>445.05490167214782</v>
      </c>
      <c r="AJ355" s="59">
        <v>370.13716368990413</v>
      </c>
      <c r="AK355" s="59">
        <v>744.3129298840239</v>
      </c>
      <c r="AL355" s="59">
        <v>648.06590273592508</v>
      </c>
      <c r="AM355" s="59">
        <v>2054.271205025907</v>
      </c>
      <c r="AN355" s="59">
        <v>2107.4070284406548</v>
      </c>
      <c r="AO355" s="59">
        <v>2552.6388671677641</v>
      </c>
      <c r="AP355" s="59">
        <v>1633.279984825906</v>
      </c>
      <c r="AQ355" s="59">
        <v>827.11075117743883</v>
      </c>
      <c r="AR355" s="59">
        <v>865.94152493602485</v>
      </c>
      <c r="AS355" s="59">
        <v>911.46903920852321</v>
      </c>
      <c r="AT355" s="59">
        <v>1644.002559801</v>
      </c>
      <c r="AU355" s="59">
        <v>1248</v>
      </c>
      <c r="AV355" s="59">
        <v>1636</v>
      </c>
      <c r="AW355" s="59">
        <v>1018</v>
      </c>
      <c r="AX355" s="59">
        <v>3613.1849999999999</v>
      </c>
      <c r="AY355" s="59">
        <v>3581.0259999999998</v>
      </c>
      <c r="AZ355" s="59">
        <v>3333.8130000000001</v>
      </c>
      <c r="BA355" s="59">
        <v>3752.8760000000002</v>
      </c>
      <c r="BB355" s="59">
        <v>3653.7979999999998</v>
      </c>
      <c r="BC355" s="59">
        <v>3230.0680000000002</v>
      </c>
      <c r="BD355" s="59">
        <v>92.56109276473677</v>
      </c>
      <c r="BE355" s="59">
        <v>71.745524460282397</v>
      </c>
      <c r="BF355" s="59">
        <v>85.64731225280741</v>
      </c>
      <c r="BG355" s="59">
        <v>625.13</v>
      </c>
      <c r="BH355" s="59">
        <v>795.95</v>
      </c>
      <c r="BI355" s="59">
        <v>272.95</v>
      </c>
      <c r="BJ355" s="59">
        <v>307.29000000000002</v>
      </c>
      <c r="BK355" s="59">
        <v>463.6927728211989</v>
      </c>
      <c r="BL355" s="59">
        <v>393.86664118592108</v>
      </c>
      <c r="BM355" s="59">
        <v>290</v>
      </c>
      <c r="BN355" s="59">
        <v>361</v>
      </c>
      <c r="BO355" s="59">
        <v>547</v>
      </c>
      <c r="BP355" s="59">
        <v>767</v>
      </c>
      <c r="BQ355" s="59">
        <v>1185</v>
      </c>
    </row>
    <row r="356" spans="1:69" x14ac:dyDescent="0.45">
      <c r="A356" s="58" t="s">
        <v>2236</v>
      </c>
      <c r="B356" t="s">
        <v>2237</v>
      </c>
      <c r="C356" t="s">
        <v>2238</v>
      </c>
      <c r="D356" t="s">
        <v>2239</v>
      </c>
      <c r="E356" t="s">
        <v>2239</v>
      </c>
      <c r="F356" t="s">
        <v>2240</v>
      </c>
      <c r="G356">
        <v>288</v>
      </c>
      <c r="H356">
        <v>31228</v>
      </c>
      <c r="X356" t="s">
        <v>188</v>
      </c>
      <c r="AU356" s="59">
        <v>12</v>
      </c>
      <c r="AV356" s="59">
        <v>8</v>
      </c>
      <c r="AW356" s="59">
        <v>0</v>
      </c>
    </row>
    <row r="357" spans="1:69" x14ac:dyDescent="0.45">
      <c r="A357" s="58" t="s">
        <v>2241</v>
      </c>
      <c r="B357" t="s">
        <v>2242</v>
      </c>
      <c r="C357" t="s">
        <v>2243</v>
      </c>
      <c r="D357" t="s">
        <v>2244</v>
      </c>
      <c r="E357" t="s">
        <v>2245</v>
      </c>
      <c r="F357" t="s">
        <v>2246</v>
      </c>
      <c r="G357">
        <v>173</v>
      </c>
      <c r="H357">
        <v>19538</v>
      </c>
      <c r="W357" t="s">
        <v>251</v>
      </c>
      <c r="X357" t="s">
        <v>188</v>
      </c>
      <c r="Y357" s="59">
        <v>2111.600586766996</v>
      </c>
      <c r="Z357" s="59">
        <v>3205.354258724115</v>
      </c>
      <c r="AA357" s="59">
        <v>2406.0403984517511</v>
      </c>
      <c r="AB357" s="59">
        <v>887.49951808431933</v>
      </c>
      <c r="AC357" s="59">
        <v>1208.1412579414121</v>
      </c>
      <c r="AD357" s="59">
        <v>1303.7806224565929</v>
      </c>
      <c r="AE357" s="59">
        <v>1222.093117252869</v>
      </c>
      <c r="AF357" s="59">
        <v>1058.4473251275681</v>
      </c>
      <c r="AG357" s="59">
        <v>1063.8823346354229</v>
      </c>
      <c r="AH357" s="59">
        <v>767.21397414506635</v>
      </c>
      <c r="AI357" s="59">
        <v>591.07742831180917</v>
      </c>
      <c r="AJ357" s="59">
        <v>467.26597308184262</v>
      </c>
      <c r="AK357" s="59">
        <v>265.1223484546436</v>
      </c>
      <c r="AL357" s="59">
        <v>331.18135563936818</v>
      </c>
      <c r="AM357" s="59">
        <v>1724.522707602172</v>
      </c>
      <c r="AN357" s="59">
        <v>2009.435229271279</v>
      </c>
      <c r="AO357" s="59">
        <v>1532.644274148915</v>
      </c>
      <c r="AP357" s="59">
        <v>1510.523889595012</v>
      </c>
      <c r="AQ357" s="59">
        <v>1247.177848957514</v>
      </c>
      <c r="AR357" s="59">
        <v>809.21771996807354</v>
      </c>
      <c r="AS357" s="59">
        <v>1300.420314547385</v>
      </c>
      <c r="AT357" s="59">
        <v>1554.6178507923489</v>
      </c>
      <c r="AU357" s="59">
        <v>12633</v>
      </c>
      <c r="AV357" s="59">
        <v>2458</v>
      </c>
      <c r="AW357" s="59">
        <v>4506</v>
      </c>
      <c r="AX357" s="59">
        <v>3541.5340000000001</v>
      </c>
      <c r="AY357" s="59">
        <v>3275.4789999999998</v>
      </c>
      <c r="AZ357" s="59">
        <v>2936.3029999999999</v>
      </c>
      <c r="BA357" s="59">
        <v>3234.5479999999998</v>
      </c>
      <c r="BB357" s="59">
        <v>3076.5329999999999</v>
      </c>
      <c r="BC357" s="59">
        <v>2791.759</v>
      </c>
      <c r="BD357" s="59">
        <v>602.92356681654894</v>
      </c>
      <c r="BE357" s="59">
        <v>638.40581320522915</v>
      </c>
      <c r="BF357" s="59">
        <v>572.30971676455113</v>
      </c>
      <c r="BG357" s="59">
        <v>602.79999999999995</v>
      </c>
      <c r="BH357" s="59">
        <v>591.86</v>
      </c>
      <c r="BI357" s="59">
        <v>426.4</v>
      </c>
      <c r="BJ357" s="59">
        <v>316.99</v>
      </c>
      <c r="BK357" s="59">
        <v>665.6224489194293</v>
      </c>
      <c r="BL357" s="59">
        <v>285.74546633330721</v>
      </c>
      <c r="BM357" s="59">
        <v>371.5</v>
      </c>
      <c r="BN357" s="59">
        <v>495.5</v>
      </c>
      <c r="BO357" s="59">
        <v>723</v>
      </c>
      <c r="BP357" s="59">
        <v>897</v>
      </c>
      <c r="BQ357" s="59">
        <v>1297.5</v>
      </c>
    </row>
    <row r="358" spans="1:69" x14ac:dyDescent="0.45">
      <c r="A358" s="58" t="s">
        <v>2247</v>
      </c>
      <c r="B358" t="s">
        <v>2248</v>
      </c>
      <c r="C358" t="s">
        <v>2249</v>
      </c>
      <c r="D358" t="s">
        <v>2250</v>
      </c>
      <c r="E358" t="s">
        <v>2251</v>
      </c>
      <c r="F358" t="s">
        <v>2252</v>
      </c>
      <c r="G358">
        <v>174</v>
      </c>
      <c r="H358">
        <v>19151</v>
      </c>
      <c r="W358" t="s">
        <v>251</v>
      </c>
      <c r="X358" t="s">
        <v>188</v>
      </c>
      <c r="Y358" s="59">
        <v>679.81931984923835</v>
      </c>
      <c r="Z358" s="59">
        <v>356.34876547156807</v>
      </c>
      <c r="AA358" s="59">
        <v>262.66506756389788</v>
      </c>
      <c r="AB358" s="59">
        <v>404.45719471898792</v>
      </c>
      <c r="AC358" s="59">
        <v>417.6875092248788</v>
      </c>
      <c r="AD358" s="59">
        <v>525.13894413152957</v>
      </c>
      <c r="AE358" s="59">
        <v>358.46184969894529</v>
      </c>
      <c r="AF358" s="59">
        <v>570.66523457948654</v>
      </c>
      <c r="AG358" s="59">
        <v>446.04447816354718</v>
      </c>
      <c r="AH358" s="59">
        <v>408.91997847736968</v>
      </c>
      <c r="AI358" s="59">
        <v>282.21462849492679</v>
      </c>
      <c r="AJ358" s="59">
        <v>185.1776624404705</v>
      </c>
      <c r="AK358" s="59">
        <v>94.404005493466443</v>
      </c>
      <c r="AL358" s="59">
        <v>69.775285125697621</v>
      </c>
      <c r="AM358" s="59">
        <v>435.98994448241029</v>
      </c>
      <c r="AN358" s="59">
        <v>526.12617593440586</v>
      </c>
      <c r="AO358" s="59">
        <v>481.48284945316777</v>
      </c>
      <c r="AP358" s="59">
        <v>308.31283517410958</v>
      </c>
      <c r="AQ358" s="59">
        <v>319.94126164104188</v>
      </c>
      <c r="AR358" s="59">
        <v>260.76168000841022</v>
      </c>
      <c r="AS358" s="59">
        <v>417.87930962392949</v>
      </c>
      <c r="AT358" s="59">
        <v>434.1037876026304</v>
      </c>
      <c r="AU358" s="59">
        <v>386</v>
      </c>
      <c r="AV358" s="59">
        <v>387</v>
      </c>
      <c r="AW358" s="59">
        <v>240</v>
      </c>
      <c r="BD358" s="59">
        <v>82.742627896428104</v>
      </c>
      <c r="BE358" s="59">
        <v>43.335594090206072</v>
      </c>
      <c r="BF358" s="59">
        <v>72.571996368942578</v>
      </c>
      <c r="BG358" s="59">
        <v>442.46</v>
      </c>
      <c r="BH358" s="59">
        <v>148.78</v>
      </c>
      <c r="BI358" s="59">
        <v>181.03</v>
      </c>
      <c r="BJ358" s="59">
        <v>184.96</v>
      </c>
      <c r="BK358" s="59">
        <v>127.05468558713071</v>
      </c>
      <c r="BL358" s="59">
        <v>131.23037437044519</v>
      </c>
      <c r="BM358" s="59">
        <v>183</v>
      </c>
      <c r="BN358" s="59">
        <v>276.5</v>
      </c>
      <c r="BO358" s="59">
        <v>399</v>
      </c>
      <c r="BP358" s="59">
        <v>398.5</v>
      </c>
      <c r="BQ358" s="59">
        <v>403</v>
      </c>
    </row>
    <row r="359" spans="1:69" x14ac:dyDescent="0.45">
      <c r="A359" s="58" t="s">
        <v>2253</v>
      </c>
      <c r="B359" t="s">
        <v>2254</v>
      </c>
      <c r="C359" t="s">
        <v>2255</v>
      </c>
      <c r="D359" t="s">
        <v>2256</v>
      </c>
      <c r="E359" t="s">
        <v>2257</v>
      </c>
      <c r="F359" t="s">
        <v>2258</v>
      </c>
      <c r="G359">
        <v>447</v>
      </c>
      <c r="H359">
        <v>49898</v>
      </c>
      <c r="W359" t="s">
        <v>251</v>
      </c>
      <c r="X359" t="s">
        <v>188</v>
      </c>
      <c r="Y359" s="59">
        <v>8324.9275811564457</v>
      </c>
      <c r="Z359" s="59">
        <v>1035.3102481840669</v>
      </c>
      <c r="AA359" s="59">
        <v>1307.400895554305</v>
      </c>
      <c r="AB359" s="59">
        <v>2392.8382904336991</v>
      </c>
      <c r="AC359" s="59">
        <v>3172.1663607419518</v>
      </c>
      <c r="AD359" s="59">
        <v>4082.1470837738862</v>
      </c>
      <c r="AE359" s="59">
        <v>4295.2780236724893</v>
      </c>
      <c r="AF359" s="59">
        <v>3341.463910174562</v>
      </c>
      <c r="AG359" s="59">
        <v>4293.8284127353954</v>
      </c>
      <c r="AH359" s="59">
        <v>2491.2468383044302</v>
      </c>
      <c r="AI359" s="59">
        <v>2377.3948312906809</v>
      </c>
      <c r="AJ359" s="59">
        <v>2240.0998448097912</v>
      </c>
      <c r="AK359" s="59">
        <v>2173.1313842621889</v>
      </c>
      <c r="AL359" s="59">
        <v>1914.410365823205</v>
      </c>
      <c r="AM359" s="59">
        <v>4802.3256570584399</v>
      </c>
      <c r="AN359" s="59">
        <v>8242.4106233071579</v>
      </c>
      <c r="AO359" s="59">
        <v>6240.251123012049</v>
      </c>
      <c r="AP359" s="59">
        <v>4874.0411837954616</v>
      </c>
      <c r="AQ359" s="59">
        <v>3963.3050121075371</v>
      </c>
      <c r="AR359" s="59">
        <v>2879.9975301272461</v>
      </c>
      <c r="AS359" s="59">
        <v>3826.558180593659</v>
      </c>
      <c r="AT359" s="59">
        <v>5914.6582370312108</v>
      </c>
      <c r="AU359" s="59">
        <v>1296</v>
      </c>
      <c r="AV359" s="59">
        <v>8231</v>
      </c>
      <c r="AW359" s="59">
        <v>497</v>
      </c>
      <c r="AX359" s="59">
        <v>29752.3</v>
      </c>
      <c r="AY359" s="59">
        <v>29882.12</v>
      </c>
      <c r="AZ359" s="59">
        <v>21622.22</v>
      </c>
      <c r="BA359" s="59">
        <v>28613.119999999999</v>
      </c>
      <c r="BB359" s="59">
        <v>27563.31</v>
      </c>
      <c r="BC359" s="59">
        <v>21393.66</v>
      </c>
      <c r="BD359" s="59">
        <v>196.3278190570972</v>
      </c>
      <c r="BE359" s="59">
        <v>193.5236323651126</v>
      </c>
      <c r="BF359" s="59">
        <v>224.50255894933861</v>
      </c>
      <c r="BG359" s="59">
        <v>1816.52</v>
      </c>
      <c r="BH359" s="59">
        <v>1308.22</v>
      </c>
      <c r="BI359" s="59">
        <v>1278.76</v>
      </c>
      <c r="BJ359" s="59">
        <v>1164.71</v>
      </c>
      <c r="BK359" s="59">
        <v>1465.8680646169539</v>
      </c>
      <c r="BL359" s="59">
        <v>1112.092725113996</v>
      </c>
      <c r="BM359" s="59">
        <v>1222</v>
      </c>
      <c r="BN359" s="59">
        <v>1968</v>
      </c>
      <c r="BO359" s="59">
        <v>4021</v>
      </c>
      <c r="BP359" s="59">
        <v>6704.5</v>
      </c>
      <c r="BQ359" s="59">
        <v>10470</v>
      </c>
    </row>
    <row r="360" spans="1:69" x14ac:dyDescent="0.45">
      <c r="A360" s="58" t="s">
        <v>2259</v>
      </c>
      <c r="B360" t="s">
        <v>2260</v>
      </c>
      <c r="C360" t="s">
        <v>2261</v>
      </c>
      <c r="D360" t="s">
        <v>2262</v>
      </c>
      <c r="E360" t="s">
        <v>2263</v>
      </c>
      <c r="F360" t="s">
        <v>2264</v>
      </c>
      <c r="G360">
        <v>139</v>
      </c>
      <c r="H360">
        <v>15068</v>
      </c>
      <c r="W360" t="s">
        <v>220</v>
      </c>
      <c r="X360" t="s">
        <v>188</v>
      </c>
      <c r="Y360" s="59">
        <v>10112.339802744291</v>
      </c>
      <c r="Z360" s="59">
        <v>15369.546226869579</v>
      </c>
      <c r="AA360" s="59">
        <v>21431.843913921752</v>
      </c>
      <c r="AB360" s="59">
        <v>7138.0040105805538</v>
      </c>
      <c r="AC360" s="59">
        <v>11550.95624698631</v>
      </c>
      <c r="AD360" s="59">
        <v>11471.57089910128</v>
      </c>
      <c r="AE360" s="59">
        <v>12008.6150580743</v>
      </c>
      <c r="AF360" s="59">
        <v>12893.73724816383</v>
      </c>
      <c r="AG360" s="59">
        <v>8472.4123766155899</v>
      </c>
      <c r="AH360" s="59">
        <v>7101.2145082789684</v>
      </c>
      <c r="AI360" s="59">
        <v>5401.9421404406066</v>
      </c>
      <c r="AJ360" s="59">
        <v>4130.3563747564212</v>
      </c>
      <c r="AK360" s="59">
        <v>3438.5645660259379</v>
      </c>
      <c r="AL360" s="59">
        <v>4339.971691421274</v>
      </c>
      <c r="AM360" s="59">
        <v>8136.240681181026</v>
      </c>
      <c r="AN360" s="59">
        <v>9940.2936313637547</v>
      </c>
      <c r="AO360" s="59">
        <v>6689.5715793091786</v>
      </c>
      <c r="AP360" s="59">
        <v>10339.316608967971</v>
      </c>
      <c r="AQ360" s="59">
        <v>11266.85309909334</v>
      </c>
      <c r="AR360" s="59">
        <v>7045.2269207641693</v>
      </c>
      <c r="AS360" s="59">
        <v>11301.783984509089</v>
      </c>
      <c r="AT360" s="59">
        <v>12777.02380647465</v>
      </c>
      <c r="AU360" s="59">
        <v>12695</v>
      </c>
      <c r="AV360" s="59">
        <v>3640</v>
      </c>
      <c r="AW360" s="59">
        <v>5425</v>
      </c>
      <c r="BD360" s="59">
        <v>647.51239799872485</v>
      </c>
      <c r="BE360" s="59">
        <v>656.90090520217996</v>
      </c>
      <c r="BF360" s="59">
        <v>1025.758186511956</v>
      </c>
      <c r="BG360" s="59">
        <v>3172.55</v>
      </c>
      <c r="BH360" s="59">
        <v>2338.27</v>
      </c>
      <c r="BI360" s="59">
        <v>3559.67</v>
      </c>
      <c r="BJ360" s="59">
        <v>3169.82</v>
      </c>
      <c r="BK360" s="59">
        <v>2348.378544790799</v>
      </c>
      <c r="BL360" s="59">
        <v>1359.2262559463011</v>
      </c>
      <c r="BM360" s="59">
        <v>3365</v>
      </c>
      <c r="BN360" s="59">
        <v>4656</v>
      </c>
      <c r="BO360" s="59">
        <v>6708.5</v>
      </c>
      <c r="BP360" s="59">
        <v>7316</v>
      </c>
      <c r="BQ360" s="59">
        <v>7815</v>
      </c>
    </row>
    <row r="361" spans="1:69" x14ac:dyDescent="0.45">
      <c r="A361" s="58" t="s">
        <v>2265</v>
      </c>
      <c r="B361" t="s">
        <v>2266</v>
      </c>
      <c r="C361" t="s">
        <v>2267</v>
      </c>
      <c r="D361" t="s">
        <v>2268</v>
      </c>
      <c r="E361" t="s">
        <v>2269</v>
      </c>
      <c r="F361" t="s">
        <v>2270</v>
      </c>
      <c r="G361">
        <v>231</v>
      </c>
      <c r="H361">
        <v>24981</v>
      </c>
      <c r="W361" t="s">
        <v>251</v>
      </c>
      <c r="X361" t="s">
        <v>188</v>
      </c>
      <c r="Y361" s="59">
        <v>4.2148721810467737</v>
      </c>
      <c r="Z361" s="59">
        <v>10.86523411961522</v>
      </c>
      <c r="AA361" s="59">
        <v>5.7065576834088478</v>
      </c>
      <c r="AB361" s="59">
        <v>2.2981832584697339</v>
      </c>
      <c r="AC361" s="59">
        <v>3.7208422634589988</v>
      </c>
      <c r="AD361" s="59">
        <v>7.606349895173615</v>
      </c>
      <c r="AE361" s="59">
        <v>4.459073145175819</v>
      </c>
      <c r="AF361" s="59">
        <v>3.3700808878679638</v>
      </c>
      <c r="AG361" s="59">
        <v>5.2580906579544582</v>
      </c>
      <c r="AH361" s="59">
        <v>4.7167448591617296</v>
      </c>
      <c r="AI361" s="59">
        <v>3.647491653634491</v>
      </c>
      <c r="AJ361" s="59">
        <v>4.6352940488760792</v>
      </c>
      <c r="AK361" s="59">
        <v>15.790367318449411</v>
      </c>
      <c r="AL361" s="59">
        <v>12.304822654214229</v>
      </c>
      <c r="AM361" s="59">
        <v>3.2797689671687489</v>
      </c>
      <c r="AN361" s="59">
        <v>25.04785825641574</v>
      </c>
      <c r="AO361" s="59">
        <v>4.9853775838680994</v>
      </c>
      <c r="AP361" s="59">
        <v>3.992168220302537</v>
      </c>
      <c r="AQ361" s="59">
        <v>8.9658160134096434</v>
      </c>
      <c r="AR361" s="59">
        <v>8.5257539021547668</v>
      </c>
      <c r="AS361" s="59">
        <v>10.23436849124332</v>
      </c>
      <c r="AT361" s="59">
        <v>7.7792687414275168</v>
      </c>
      <c r="AU361" s="59">
        <v>42</v>
      </c>
      <c r="AV361" s="59">
        <v>30</v>
      </c>
      <c r="AW361" s="59">
        <v>65</v>
      </c>
      <c r="BD361" s="59">
        <v>688.1614222789749</v>
      </c>
      <c r="BE361" s="59">
        <v>679.22948105088744</v>
      </c>
      <c r="BF361" s="59">
        <v>803.70390107721812</v>
      </c>
    </row>
    <row r="362" spans="1:69" x14ac:dyDescent="0.45">
      <c r="A362" s="58" t="s">
        <v>2271</v>
      </c>
      <c r="B362" t="s">
        <v>2272</v>
      </c>
      <c r="C362" t="s">
        <v>2273</v>
      </c>
      <c r="D362" t="s">
        <v>2274</v>
      </c>
      <c r="E362" t="s">
        <v>2275</v>
      </c>
      <c r="F362" t="s">
        <v>2276</v>
      </c>
      <c r="G362">
        <v>382</v>
      </c>
      <c r="H362">
        <v>41431</v>
      </c>
      <c r="X362" t="s">
        <v>188</v>
      </c>
      <c r="Y362" s="59">
        <v>9256.1693763013609</v>
      </c>
      <c r="Z362" s="59">
        <v>791.993820077897</v>
      </c>
      <c r="AA362" s="59">
        <v>721.90380600505409</v>
      </c>
      <c r="AB362" s="59">
        <v>2961.2826144967898</v>
      </c>
      <c r="AC362" s="59">
        <v>4953.9367935257214</v>
      </c>
      <c r="AD362" s="59">
        <v>4690.5398194791751</v>
      </c>
      <c r="AE362" s="59">
        <v>5821.5046796478946</v>
      </c>
      <c r="AF362" s="59">
        <v>3994.4083338571891</v>
      </c>
      <c r="AG362" s="59">
        <v>4854.9872495991913</v>
      </c>
      <c r="AH362" s="59">
        <v>2681.598807919032</v>
      </c>
      <c r="AI362" s="59">
        <v>1857.812847819278</v>
      </c>
      <c r="AJ362" s="59">
        <v>1499.3807475937469</v>
      </c>
      <c r="AK362" s="59">
        <v>3104.0267014318688</v>
      </c>
      <c r="AL362" s="59">
        <v>2625.3089166440918</v>
      </c>
      <c r="AM362" s="59">
        <v>5838.2710010361343</v>
      </c>
      <c r="AN362" s="59">
        <v>8529.370413502138</v>
      </c>
      <c r="AO362" s="59">
        <v>7221.6468112883231</v>
      </c>
      <c r="AP362" s="59">
        <v>5979.798816910743</v>
      </c>
      <c r="AQ362" s="59">
        <v>4197.8436396191491</v>
      </c>
      <c r="AR362" s="59">
        <v>3448.624242034396</v>
      </c>
      <c r="AS362" s="59">
        <v>5537.2487760332688</v>
      </c>
      <c r="AT362" s="59">
        <v>7523.9958929146978</v>
      </c>
      <c r="AU362" s="59">
        <v>456</v>
      </c>
      <c r="AV362" s="59">
        <v>5516</v>
      </c>
      <c r="AW362" s="59">
        <v>220</v>
      </c>
      <c r="AX362" s="59">
        <v>20898.5</v>
      </c>
      <c r="AY362" s="59">
        <v>20557.919999999998</v>
      </c>
      <c r="AZ362" s="59">
        <v>14901.58</v>
      </c>
      <c r="BA362" s="59">
        <v>19198.060000000001</v>
      </c>
      <c r="BB362" s="59">
        <v>18911.18</v>
      </c>
      <c r="BC362" s="59">
        <v>14716.89</v>
      </c>
      <c r="BD362" s="59">
        <v>58.408314113757442</v>
      </c>
      <c r="BE362" s="59">
        <v>61.936690742655109</v>
      </c>
      <c r="BF362" s="59">
        <v>108.3789872673309</v>
      </c>
      <c r="BG362" s="59">
        <v>614.98</v>
      </c>
      <c r="BH362" s="59">
        <v>504.1</v>
      </c>
      <c r="BI362" s="59">
        <v>549.41999999999996</v>
      </c>
      <c r="BJ362" s="59">
        <v>862.39</v>
      </c>
      <c r="BK362" s="59">
        <v>269.24024467349562</v>
      </c>
      <c r="BL362" s="59">
        <v>278.02267105153788</v>
      </c>
      <c r="BM362" s="59">
        <v>705.5</v>
      </c>
      <c r="BN362" s="59">
        <v>1012</v>
      </c>
      <c r="BO362" s="59">
        <v>1824</v>
      </c>
      <c r="BP362" s="59">
        <v>3784</v>
      </c>
      <c r="BQ362" s="59">
        <v>3821</v>
      </c>
    </row>
    <row r="363" spans="1:69" x14ac:dyDescent="0.45">
      <c r="A363" s="58" t="s">
        <v>2277</v>
      </c>
      <c r="B363" t="s">
        <v>2278</v>
      </c>
      <c r="C363" t="s">
        <v>2279</v>
      </c>
      <c r="D363" t="s">
        <v>2280</v>
      </c>
      <c r="E363" t="s">
        <v>2281</v>
      </c>
      <c r="F363" t="s">
        <v>2282</v>
      </c>
      <c r="G363">
        <v>502</v>
      </c>
      <c r="H363">
        <v>56231</v>
      </c>
      <c r="X363" t="s">
        <v>188</v>
      </c>
      <c r="Y363" s="59">
        <v>495.97234002135701</v>
      </c>
      <c r="Z363" s="59">
        <v>13193.61098458462</v>
      </c>
      <c r="AA363" s="59">
        <v>24980.433590144119</v>
      </c>
      <c r="AB363" s="59">
        <v>527.08938485364195</v>
      </c>
      <c r="AC363" s="59">
        <v>687.97141894917297</v>
      </c>
      <c r="AD363" s="59">
        <v>425.96595258997291</v>
      </c>
      <c r="AE363" s="59">
        <v>27857.602840179421</v>
      </c>
      <c r="AF363" s="59">
        <v>611.76767753186834</v>
      </c>
      <c r="AG363" s="59">
        <v>849.33886117270811</v>
      </c>
      <c r="AH363" s="59">
        <v>1140.2566782821491</v>
      </c>
      <c r="AI363" s="59">
        <v>1081.471186588645</v>
      </c>
      <c r="AJ363" s="59">
        <v>1018.374285015951</v>
      </c>
      <c r="AK363" s="59">
        <v>512.77360500467125</v>
      </c>
      <c r="AL363" s="59">
        <v>536.74971924543934</v>
      </c>
      <c r="AM363" s="59">
        <v>407.53308044526813</v>
      </c>
      <c r="AN363" s="59">
        <v>531.33753245011906</v>
      </c>
      <c r="AO363" s="59">
        <v>419.70067281198698</v>
      </c>
      <c r="AP363" s="59">
        <v>408.72285174377402</v>
      </c>
      <c r="AQ363" s="59">
        <v>783.46412799715142</v>
      </c>
      <c r="AR363" s="59">
        <v>414.3304969066096</v>
      </c>
      <c r="AS363" s="59">
        <v>570.13726394957553</v>
      </c>
      <c r="AT363" s="59">
        <v>424.51540988079239</v>
      </c>
      <c r="AU363" s="59">
        <v>377</v>
      </c>
      <c r="AV363" s="59">
        <v>129</v>
      </c>
      <c r="AW363" s="59">
        <v>172</v>
      </c>
      <c r="AX363" s="59">
        <v>85.696169999999995</v>
      </c>
      <c r="AY363" s="59">
        <v>107.0805</v>
      </c>
      <c r="AZ363" s="59">
        <v>104.2255</v>
      </c>
      <c r="BA363" s="59">
        <v>94.439130000000006</v>
      </c>
      <c r="BB363" s="59">
        <v>107.15989999999999</v>
      </c>
      <c r="BC363" s="59">
        <v>134.76840000000001</v>
      </c>
      <c r="BD363" s="59">
        <v>1162.0479699565319</v>
      </c>
      <c r="BE363" s="59">
        <v>1090.951028162968</v>
      </c>
      <c r="BF363" s="59">
        <v>1248.4222051618549</v>
      </c>
      <c r="BG363" s="59">
        <v>1601.38</v>
      </c>
      <c r="BH363" s="59">
        <v>1965.39</v>
      </c>
      <c r="BI363" s="59">
        <v>993.38</v>
      </c>
      <c r="BJ363" s="59">
        <v>1036.3599999999999</v>
      </c>
      <c r="BK363" s="59">
        <v>1099.400541055825</v>
      </c>
      <c r="BL363" s="59">
        <v>934.46843363330242</v>
      </c>
      <c r="BM363" s="59">
        <v>1014.5</v>
      </c>
      <c r="BN363" s="59">
        <v>1130</v>
      </c>
      <c r="BO363" s="59">
        <v>910.5</v>
      </c>
      <c r="BP363" s="59">
        <v>444</v>
      </c>
      <c r="BQ363" s="59">
        <v>242.5</v>
      </c>
    </row>
    <row r="364" spans="1:69" x14ac:dyDescent="0.45">
      <c r="A364" s="58" t="s">
        <v>2283</v>
      </c>
      <c r="B364" t="s">
        <v>2284</v>
      </c>
      <c r="C364" t="s">
        <v>2285</v>
      </c>
      <c r="D364" t="s">
        <v>2286</v>
      </c>
      <c r="E364" t="s">
        <v>2287</v>
      </c>
      <c r="F364" t="s">
        <v>2288</v>
      </c>
      <c r="G364">
        <v>548</v>
      </c>
      <c r="H364">
        <v>57329</v>
      </c>
      <c r="W364" t="s">
        <v>251</v>
      </c>
      <c r="X364" t="s">
        <v>188</v>
      </c>
      <c r="Y364" s="59">
        <v>22739.32226050871</v>
      </c>
      <c r="Z364" s="59">
        <v>65886.558543034786</v>
      </c>
      <c r="AA364" s="59">
        <v>57319.448885681421</v>
      </c>
      <c r="AB364" s="59">
        <v>19539.78100125114</v>
      </c>
      <c r="AC364" s="59">
        <v>26421.52991933583</v>
      </c>
      <c r="AD364" s="59">
        <v>23090.459757453689</v>
      </c>
      <c r="AE364" s="59">
        <v>26357.688019388381</v>
      </c>
      <c r="AF364" s="59">
        <v>22919.136499073691</v>
      </c>
      <c r="AG364" s="59">
        <v>25954.20308055394</v>
      </c>
      <c r="AH364" s="59">
        <v>23701.839753350931</v>
      </c>
      <c r="AI364" s="59">
        <v>17810.66749589895</v>
      </c>
      <c r="AJ364" s="59">
        <v>16980.15793094338</v>
      </c>
      <c r="AK364" s="59">
        <v>26509.230094915489</v>
      </c>
      <c r="AL364" s="59">
        <v>25773.909966932271</v>
      </c>
      <c r="AM364" s="59">
        <v>22879.41669917501</v>
      </c>
      <c r="AN364" s="59">
        <v>65428.405411898209</v>
      </c>
      <c r="AO364" s="59">
        <v>26820.979673587241</v>
      </c>
      <c r="AP364" s="59">
        <v>26428.219200301472</v>
      </c>
      <c r="AQ364" s="59">
        <v>27239.00987962438</v>
      </c>
      <c r="AR364" s="59">
        <v>15632.15420123193</v>
      </c>
      <c r="AS364" s="59">
        <v>26639.075912275919</v>
      </c>
      <c r="AT364" s="59">
        <v>24906.091749733929</v>
      </c>
      <c r="AU364" s="59">
        <v>52165</v>
      </c>
      <c r="AV364" s="59">
        <v>11204</v>
      </c>
      <c r="AW364" s="59">
        <v>57895</v>
      </c>
      <c r="AX364" s="59">
        <v>27264.46</v>
      </c>
      <c r="AY364" s="59">
        <v>39846.300000000003</v>
      </c>
      <c r="AZ364" s="59">
        <v>73441.23</v>
      </c>
      <c r="BA364" s="59">
        <v>28497.77</v>
      </c>
      <c r="BB364" s="59">
        <v>41765.769999999997</v>
      </c>
      <c r="BC364" s="59">
        <v>71799.37</v>
      </c>
      <c r="BD364" s="59">
        <v>14017.049835906129</v>
      </c>
      <c r="BE364" s="59">
        <v>11669.328407740781</v>
      </c>
      <c r="BF364" s="59">
        <v>12267.676630215959</v>
      </c>
      <c r="BG364" s="59">
        <v>8101.25</v>
      </c>
      <c r="BH364" s="59">
        <v>7014.39</v>
      </c>
      <c r="BI364" s="59">
        <v>8871.9</v>
      </c>
      <c r="BJ364" s="59">
        <v>8983.76</v>
      </c>
      <c r="BK364" s="59">
        <v>9483.2622804727362</v>
      </c>
      <c r="BL364" s="59">
        <v>12426.100062837409</v>
      </c>
      <c r="BM364" s="59">
        <v>8928</v>
      </c>
      <c r="BN364" s="59">
        <v>9875</v>
      </c>
      <c r="BO364" s="59">
        <v>12305.5</v>
      </c>
      <c r="BP364" s="59">
        <v>12619</v>
      </c>
      <c r="BQ364" s="59">
        <v>10043.5</v>
      </c>
    </row>
    <row r="365" spans="1:69" x14ac:dyDescent="0.45">
      <c r="A365" s="58" t="s">
        <v>2289</v>
      </c>
      <c r="B365" t="s">
        <v>2290</v>
      </c>
      <c r="C365" t="s">
        <v>2291</v>
      </c>
      <c r="D365" t="s">
        <v>2292</v>
      </c>
      <c r="E365" t="s">
        <v>2293</v>
      </c>
      <c r="F365" t="s">
        <v>2294</v>
      </c>
      <c r="G365">
        <v>97</v>
      </c>
      <c r="H365">
        <v>10387</v>
      </c>
      <c r="W365" t="s">
        <v>251</v>
      </c>
      <c r="X365" t="s">
        <v>188</v>
      </c>
      <c r="Y365" s="59">
        <v>14800.611589454031</v>
      </c>
      <c r="Z365" s="59">
        <v>42737.505983473173</v>
      </c>
      <c r="AA365" s="59">
        <v>38016.101444275031</v>
      </c>
      <c r="AB365" s="59">
        <v>12215.368096407619</v>
      </c>
      <c r="AC365" s="59">
        <v>17010.267433427969</v>
      </c>
      <c r="AD365" s="59">
        <v>14967.60202434518</v>
      </c>
      <c r="AE365" s="59">
        <v>18543.277543853881</v>
      </c>
      <c r="AF365" s="59">
        <v>13723.37588299969</v>
      </c>
      <c r="AG365" s="59">
        <v>14111.351226171681</v>
      </c>
      <c r="AH365" s="59">
        <v>12165.081783648329</v>
      </c>
      <c r="AI365" s="59">
        <v>9436.2285586626422</v>
      </c>
      <c r="AJ365" s="59">
        <v>8603.8180522341609</v>
      </c>
      <c r="AK365" s="59">
        <v>22616.641939683581</v>
      </c>
      <c r="AL365" s="59">
        <v>19215.21228507299</v>
      </c>
      <c r="AM365" s="59">
        <v>16623.77908028401</v>
      </c>
      <c r="AN365" s="59">
        <v>48135.711222406193</v>
      </c>
      <c r="AO365" s="59">
        <v>23585.624371708222</v>
      </c>
      <c r="AP365" s="59">
        <v>19227.622401225381</v>
      </c>
      <c r="AQ365" s="59">
        <v>15043.77625726893</v>
      </c>
      <c r="AR365" s="59">
        <v>9715.0749322830998</v>
      </c>
      <c r="AS365" s="59">
        <v>20291.400152524049</v>
      </c>
      <c r="AT365" s="59">
        <v>14976.46255008831</v>
      </c>
      <c r="AU365" s="59">
        <v>59001</v>
      </c>
      <c r="AV365" s="59">
        <v>13733</v>
      </c>
      <c r="AW365" s="59">
        <v>47531</v>
      </c>
      <c r="AX365" s="59">
        <v>26288.63</v>
      </c>
      <c r="AY365" s="59">
        <v>40737.29</v>
      </c>
      <c r="AZ365" s="59">
        <v>77869.02</v>
      </c>
      <c r="BA365" s="59">
        <v>25622.31</v>
      </c>
      <c r="BB365" s="59">
        <v>38550.9</v>
      </c>
      <c r="BC365" s="59">
        <v>79134.009999999995</v>
      </c>
      <c r="BD365" s="59">
        <v>11257.77906707022</v>
      </c>
      <c r="BE365" s="59">
        <v>8392.7332411070838</v>
      </c>
      <c r="BF365" s="59">
        <v>9408.3428864348207</v>
      </c>
      <c r="BG365" s="59">
        <v>6347.69</v>
      </c>
      <c r="BH365" s="59">
        <v>5797.8</v>
      </c>
      <c r="BI365" s="59">
        <v>13672.01</v>
      </c>
      <c r="BJ365" s="59">
        <v>13647.02</v>
      </c>
      <c r="BK365" s="59">
        <v>6648.7534301264614</v>
      </c>
      <c r="BL365" s="59">
        <v>6865.6323554517376</v>
      </c>
      <c r="BM365" s="59">
        <v>13659.5</v>
      </c>
      <c r="BN365" s="59">
        <v>16662</v>
      </c>
      <c r="BO365" s="59">
        <v>19130</v>
      </c>
      <c r="BP365" s="59">
        <v>20823.5</v>
      </c>
      <c r="BQ365" s="59">
        <v>20638</v>
      </c>
    </row>
    <row r="366" spans="1:69" x14ac:dyDescent="0.45">
      <c r="A366" s="58" t="s">
        <v>2295</v>
      </c>
      <c r="B366" t="s">
        <v>2296</v>
      </c>
      <c r="C366" t="s">
        <v>2297</v>
      </c>
      <c r="D366" t="s">
        <v>2298</v>
      </c>
      <c r="E366" t="s">
        <v>2299</v>
      </c>
      <c r="F366" t="s">
        <v>2300</v>
      </c>
      <c r="G366">
        <v>165</v>
      </c>
      <c r="H366">
        <v>17582</v>
      </c>
      <c r="X366" t="s">
        <v>188</v>
      </c>
      <c r="Y366" s="59">
        <v>86.766808672221529</v>
      </c>
      <c r="Z366" s="59">
        <v>151.86123813211881</v>
      </c>
      <c r="AA366" s="59">
        <v>162.89653049543091</v>
      </c>
      <c r="AB366" s="59">
        <v>89.248078853811577</v>
      </c>
      <c r="AC366" s="59">
        <v>122.875864621012</v>
      </c>
      <c r="AD366" s="59">
        <v>96.020748588317758</v>
      </c>
      <c r="AE366" s="59">
        <v>123.1590615414202</v>
      </c>
      <c r="AF366" s="59">
        <v>102.2063582511274</v>
      </c>
      <c r="AG366" s="59">
        <v>109.74102622892801</v>
      </c>
      <c r="AH366" s="59">
        <v>120.15640807728801</v>
      </c>
      <c r="AI366" s="59">
        <v>115.81244315721339</v>
      </c>
      <c r="AJ366" s="59">
        <v>91.668231604702484</v>
      </c>
      <c r="AK366" s="59">
        <v>79.850183351353962</v>
      </c>
      <c r="AL366" s="59">
        <v>65.748149482263514</v>
      </c>
      <c r="AM366" s="59">
        <v>121.8288789934696</v>
      </c>
      <c r="AN366" s="59">
        <v>110.73518139091929</v>
      </c>
      <c r="AO366" s="59">
        <v>112.9875112982017</v>
      </c>
      <c r="AP366" s="59">
        <v>104.33482221930061</v>
      </c>
      <c r="AQ366" s="59">
        <v>88.527107745403228</v>
      </c>
      <c r="AR366" s="59">
        <v>109.6789952601471</v>
      </c>
      <c r="AS366" s="59">
        <v>82.83690799279033</v>
      </c>
      <c r="AT366" s="59">
        <v>100.84136199014711</v>
      </c>
      <c r="AU366" s="59">
        <v>795</v>
      </c>
      <c r="AV366" s="59">
        <v>404</v>
      </c>
      <c r="AW366" s="59">
        <v>567</v>
      </c>
      <c r="AX366" s="59">
        <v>1056.5070000000001</v>
      </c>
      <c r="AY366" s="59">
        <v>1094.1610000000001</v>
      </c>
      <c r="BA366" s="59">
        <v>1070.886</v>
      </c>
      <c r="BB366" s="59">
        <v>951.95669999999996</v>
      </c>
      <c r="BC366" s="59">
        <v>708.35749999999996</v>
      </c>
      <c r="BD366" s="59">
        <v>76.943872230839361</v>
      </c>
      <c r="BE366" s="59">
        <v>99.994298172226877</v>
      </c>
      <c r="BF366" s="59">
        <v>89.405687056828171</v>
      </c>
      <c r="BH366" s="59">
        <v>71.84</v>
      </c>
      <c r="BI366" s="59">
        <v>136.05000000000001</v>
      </c>
      <c r="BJ366" s="59">
        <v>173.89</v>
      </c>
      <c r="BK366" s="59">
        <v>142.07392957027389</v>
      </c>
      <c r="BL366" s="59">
        <v>146.74127398499229</v>
      </c>
      <c r="BM366" s="59">
        <v>155</v>
      </c>
      <c r="BN366" s="59">
        <v>159.5</v>
      </c>
      <c r="BO366" s="59">
        <v>194</v>
      </c>
      <c r="BP366" s="59">
        <v>190.5</v>
      </c>
      <c r="BQ366" s="59">
        <v>183.5</v>
      </c>
    </row>
    <row r="367" spans="1:69" x14ac:dyDescent="0.45">
      <c r="A367" s="58" t="s">
        <v>2301</v>
      </c>
      <c r="B367" t="s">
        <v>2302</v>
      </c>
      <c r="C367" t="s">
        <v>2303</v>
      </c>
      <c r="D367" t="s">
        <v>2304</v>
      </c>
      <c r="E367" t="s">
        <v>2305</v>
      </c>
      <c r="F367" t="s">
        <v>2306</v>
      </c>
      <c r="G367">
        <v>183</v>
      </c>
      <c r="H367">
        <v>20270</v>
      </c>
      <c r="X367" t="s">
        <v>188</v>
      </c>
      <c r="AU367" s="59">
        <v>0</v>
      </c>
      <c r="AV367" s="59">
        <v>0</v>
      </c>
      <c r="AW367" s="59">
        <v>0</v>
      </c>
    </row>
    <row r="368" spans="1:69" x14ac:dyDescent="0.45">
      <c r="A368" s="58" t="s">
        <v>2307</v>
      </c>
      <c r="B368" t="s">
        <v>2308</v>
      </c>
      <c r="C368" t="s">
        <v>2309</v>
      </c>
      <c r="D368" t="s">
        <v>2310</v>
      </c>
      <c r="E368" t="s">
        <v>2311</v>
      </c>
      <c r="F368" t="s">
        <v>2312</v>
      </c>
      <c r="G368">
        <v>207</v>
      </c>
      <c r="H368">
        <v>23187</v>
      </c>
      <c r="W368" t="s">
        <v>251</v>
      </c>
      <c r="X368" t="s">
        <v>188</v>
      </c>
      <c r="Y368" s="59">
        <v>8820.9472197508585</v>
      </c>
      <c r="Z368" s="59">
        <v>12105.61055272446</v>
      </c>
      <c r="AA368" s="59">
        <v>10478.13449242792</v>
      </c>
      <c r="AB368" s="59">
        <v>6198.5927190328448</v>
      </c>
      <c r="AC368" s="59">
        <v>6893.7344230145682</v>
      </c>
      <c r="AD368" s="59">
        <v>6730.6792340394959</v>
      </c>
      <c r="AE368" s="59">
        <v>7175.1121950342467</v>
      </c>
      <c r="AF368" s="59">
        <v>6345.949543611745</v>
      </c>
      <c r="AG368" s="59">
        <v>6432.13221164265</v>
      </c>
      <c r="AH368" s="59">
        <v>5354.9465431715498</v>
      </c>
      <c r="AI368" s="59">
        <v>5069.1618239835279</v>
      </c>
      <c r="AJ368" s="59">
        <v>4031.0338597224231</v>
      </c>
      <c r="AK368" s="59">
        <v>4373.0716683420287</v>
      </c>
      <c r="AL368" s="59">
        <v>4750.4660587420194</v>
      </c>
      <c r="AM368" s="59">
        <v>8456.0082120430998</v>
      </c>
      <c r="AN368" s="59">
        <v>8171.062265943232</v>
      </c>
      <c r="AO368" s="59">
        <v>8240.0237681385679</v>
      </c>
      <c r="AP368" s="59">
        <v>8269.4830456820928</v>
      </c>
      <c r="AQ368" s="59">
        <v>7997.4019591963124</v>
      </c>
      <c r="AR368" s="59">
        <v>4286.3657914924524</v>
      </c>
      <c r="AS368" s="59">
        <v>5261.3139435044613</v>
      </c>
      <c r="AT368" s="59">
        <v>6136.3066102836092</v>
      </c>
      <c r="AU368" s="59">
        <v>6334</v>
      </c>
      <c r="AV368" s="59">
        <v>3256</v>
      </c>
      <c r="AW368" s="59">
        <v>6694</v>
      </c>
      <c r="AY368" s="59">
        <v>8755.0910000000003</v>
      </c>
      <c r="BA368" s="59">
        <v>8091.2979999999998</v>
      </c>
      <c r="BB368" s="59">
        <v>9200.7000000000007</v>
      </c>
      <c r="BC368" s="59">
        <v>11569.57</v>
      </c>
      <c r="BD368" s="59">
        <v>243.4229262399522</v>
      </c>
      <c r="BE368" s="59">
        <v>159.88300561390591</v>
      </c>
      <c r="BF368" s="59">
        <v>309.50673415997301</v>
      </c>
      <c r="BG368" s="59">
        <v>1047.29</v>
      </c>
      <c r="BH368" s="59">
        <v>1412.31</v>
      </c>
      <c r="BI368" s="59">
        <v>2591.2199999999998</v>
      </c>
      <c r="BJ368" s="59">
        <v>2523.7199999999998</v>
      </c>
      <c r="BK368" s="59">
        <v>531.00334139646418</v>
      </c>
      <c r="BL368" s="59">
        <v>548.32458772915061</v>
      </c>
      <c r="BM368" s="59">
        <v>2557.5</v>
      </c>
      <c r="BN368" s="59">
        <v>3594</v>
      </c>
      <c r="BO368" s="59">
        <v>4817</v>
      </c>
      <c r="BP368" s="59">
        <v>4653</v>
      </c>
      <c r="BQ368" s="59">
        <v>6505.5</v>
      </c>
    </row>
    <row r="369" spans="1:69" x14ac:dyDescent="0.45">
      <c r="A369" s="58" t="s">
        <v>2313</v>
      </c>
      <c r="B369" t="s">
        <v>2314</v>
      </c>
      <c r="C369" t="s">
        <v>2315</v>
      </c>
      <c r="D369" t="s">
        <v>2316</v>
      </c>
      <c r="E369" t="s">
        <v>2317</v>
      </c>
      <c r="F369" t="s">
        <v>2318</v>
      </c>
      <c r="G369">
        <v>424</v>
      </c>
      <c r="H369">
        <v>46356</v>
      </c>
      <c r="X369" t="s">
        <v>188</v>
      </c>
      <c r="Y369" s="59">
        <v>3250.975347690438</v>
      </c>
      <c r="Z369" s="59">
        <v>5493.7487327822319</v>
      </c>
      <c r="AA369" s="59">
        <v>4161.8591043568194</v>
      </c>
      <c r="AB369" s="59">
        <v>1567.8893698919001</v>
      </c>
      <c r="AC369" s="59">
        <v>2148.1535068673661</v>
      </c>
      <c r="AD369" s="59">
        <v>2108.5224709928289</v>
      </c>
      <c r="AE369" s="59">
        <v>2648.7551486675011</v>
      </c>
      <c r="AF369" s="59">
        <v>2021.027630195716</v>
      </c>
      <c r="AG369" s="59">
        <v>2326.4668484636131</v>
      </c>
      <c r="AH369" s="59">
        <v>1701.008894950553</v>
      </c>
      <c r="AI369" s="59">
        <v>1316.060868884003</v>
      </c>
      <c r="AJ369" s="59">
        <v>1038.17693016575</v>
      </c>
      <c r="AK369" s="59">
        <v>994.82681391008225</v>
      </c>
      <c r="AL369" s="59">
        <v>1230.444865354066</v>
      </c>
      <c r="AM369" s="59">
        <v>2800.701283180998</v>
      </c>
      <c r="AN369" s="59">
        <v>4016.8784853327002</v>
      </c>
      <c r="AO369" s="59">
        <v>3045.989186182961</v>
      </c>
      <c r="AP369" s="59">
        <v>3337.2776798446789</v>
      </c>
      <c r="AQ369" s="59">
        <v>2153.6749850468168</v>
      </c>
      <c r="AR369" s="59">
        <v>1707.2259355326009</v>
      </c>
      <c r="AS369" s="59">
        <v>1953.846941966535</v>
      </c>
      <c r="AT369" s="59">
        <v>3181.173883306888</v>
      </c>
      <c r="AU369" s="59">
        <v>5857</v>
      </c>
      <c r="AV369" s="59">
        <v>2475</v>
      </c>
      <c r="AW369" s="59">
        <v>3870</v>
      </c>
      <c r="AX369" s="59">
        <v>4305.2250000000004</v>
      </c>
      <c r="AY369" s="59">
        <v>4714.0889999999999</v>
      </c>
      <c r="AZ369" s="59">
        <v>4534.0379999999996</v>
      </c>
      <c r="BA369" s="59">
        <v>4222.3580000000002</v>
      </c>
      <c r="BB369" s="59">
        <v>4797.8069999999998</v>
      </c>
      <c r="BC369" s="59">
        <v>4185.2349999999997</v>
      </c>
      <c r="BD369" s="59">
        <v>494.78516326552221</v>
      </c>
      <c r="BE369" s="59">
        <v>429.23592837035011</v>
      </c>
      <c r="BF369" s="59">
        <v>480.73269142696438</v>
      </c>
      <c r="BG369" s="59">
        <v>1339.55</v>
      </c>
      <c r="BH369" s="59">
        <v>1447</v>
      </c>
      <c r="BI369" s="59">
        <v>630.45000000000005</v>
      </c>
      <c r="BJ369" s="59">
        <v>530.49</v>
      </c>
      <c r="BK369" s="59">
        <v>635.70776823462541</v>
      </c>
      <c r="BL369" s="59">
        <v>656.44372167392044</v>
      </c>
      <c r="BM369" s="59">
        <v>580</v>
      </c>
      <c r="BN369" s="59">
        <v>872.5</v>
      </c>
      <c r="BO369" s="59">
        <v>1497</v>
      </c>
      <c r="BP369" s="59">
        <v>1776</v>
      </c>
      <c r="BQ369" s="59">
        <v>2314</v>
      </c>
    </row>
    <row r="370" spans="1:69" x14ac:dyDescent="0.45">
      <c r="A370" s="58" t="s">
        <v>2319</v>
      </c>
      <c r="B370" t="s">
        <v>2320</v>
      </c>
      <c r="C370" t="s">
        <v>2321</v>
      </c>
      <c r="D370" t="s">
        <v>2322</v>
      </c>
      <c r="E370" t="s">
        <v>2323</v>
      </c>
      <c r="F370" t="s">
        <v>2324</v>
      </c>
      <c r="G370">
        <v>443</v>
      </c>
      <c r="H370">
        <v>49594</v>
      </c>
      <c r="W370" t="s">
        <v>251</v>
      </c>
      <c r="X370" t="s">
        <v>188</v>
      </c>
      <c r="Y370" s="59">
        <v>1367.0446828906231</v>
      </c>
      <c r="Z370" s="59">
        <v>4825.2866208384276</v>
      </c>
      <c r="AA370" s="59">
        <v>2666.8864126919352</v>
      </c>
      <c r="AB370" s="59">
        <v>858.53671913085566</v>
      </c>
      <c r="AC370" s="59">
        <v>1187.85452545929</v>
      </c>
      <c r="AD370" s="59">
        <v>1300.3294259090851</v>
      </c>
      <c r="AE370" s="59">
        <v>1351.0124027938721</v>
      </c>
      <c r="AF370" s="59">
        <v>984.94992233015216</v>
      </c>
      <c r="AG370" s="59">
        <v>1285.9005801435151</v>
      </c>
      <c r="AH370" s="59">
        <v>1039.9662827220809</v>
      </c>
      <c r="AI370" s="59">
        <v>810.33063298605828</v>
      </c>
      <c r="AJ370" s="59">
        <v>714.70925410429913</v>
      </c>
      <c r="AK370" s="59">
        <v>1041.7975575314199</v>
      </c>
      <c r="AL370" s="59">
        <v>933.55505177059058</v>
      </c>
      <c r="AM370" s="59">
        <v>1125.7826863178709</v>
      </c>
      <c r="AN370" s="59">
        <v>2370.319579308205</v>
      </c>
      <c r="AO370" s="59">
        <v>1644.2306182191601</v>
      </c>
      <c r="AP370" s="59">
        <v>1606.8601778009861</v>
      </c>
      <c r="AQ370" s="59">
        <v>1202.4665234646091</v>
      </c>
      <c r="AR370" s="59">
        <v>749.00294362554143</v>
      </c>
      <c r="AS370" s="59">
        <v>1278.099111428829</v>
      </c>
      <c r="AT370" s="59">
        <v>1553.4600056723971</v>
      </c>
      <c r="AU370" s="59">
        <v>9329</v>
      </c>
      <c r="AV370" s="59">
        <v>1426</v>
      </c>
      <c r="AW370" s="59">
        <v>6438</v>
      </c>
      <c r="AX370" s="59">
        <v>2371.7930000000001</v>
      </c>
      <c r="AY370" s="59">
        <v>3275.203</v>
      </c>
      <c r="AZ370" s="59">
        <v>4272.5420000000004</v>
      </c>
      <c r="BA370" s="59">
        <v>2291.8910000000001</v>
      </c>
      <c r="BB370" s="59">
        <v>2925.2460000000001</v>
      </c>
      <c r="BC370" s="59">
        <v>4101.7219999999998</v>
      </c>
      <c r="BD370" s="59">
        <v>1995.9944606107631</v>
      </c>
      <c r="BE370" s="59">
        <v>1466.9528728744369</v>
      </c>
      <c r="BF370" s="59">
        <v>1586.4253095013401</v>
      </c>
      <c r="BG370" s="59">
        <v>1193.42</v>
      </c>
      <c r="BH370" s="59">
        <v>963.31</v>
      </c>
      <c r="BI370" s="59">
        <v>486.15</v>
      </c>
      <c r="BJ370" s="59">
        <v>539.12</v>
      </c>
      <c r="BK370" s="59">
        <v>972.25858148338625</v>
      </c>
      <c r="BL370" s="59">
        <v>602.38415470153564</v>
      </c>
      <c r="BM370" s="59">
        <v>512.5</v>
      </c>
      <c r="BN370" s="59">
        <v>572</v>
      </c>
      <c r="BO370" s="59">
        <v>863.5</v>
      </c>
      <c r="BP370" s="59">
        <v>1053</v>
      </c>
      <c r="BQ370" s="59">
        <v>1323</v>
      </c>
    </row>
    <row r="371" spans="1:69" x14ac:dyDescent="0.45">
      <c r="A371" s="58" t="s">
        <v>2325</v>
      </c>
      <c r="B371" t="s">
        <v>2326</v>
      </c>
      <c r="C371" t="s">
        <v>2327</v>
      </c>
      <c r="D371" t="s">
        <v>2328</v>
      </c>
      <c r="E371" t="s">
        <v>2329</v>
      </c>
      <c r="F371" t="s">
        <v>2330</v>
      </c>
      <c r="G371">
        <v>486</v>
      </c>
      <c r="H371">
        <v>54822</v>
      </c>
      <c r="W371" t="s">
        <v>220</v>
      </c>
      <c r="X371" t="s">
        <v>181</v>
      </c>
      <c r="Y371" s="59">
        <v>10.254810672939531</v>
      </c>
      <c r="Z371" s="59">
        <v>13.83564831599826</v>
      </c>
      <c r="AA371" s="59">
        <v>7.3183647435411343</v>
      </c>
      <c r="AB371" s="59">
        <v>9.5475339571506233</v>
      </c>
      <c r="AC371" s="59">
        <v>9.0699288536521951</v>
      </c>
      <c r="AD371" s="59">
        <v>15.925309349755061</v>
      </c>
      <c r="AE371" s="59">
        <v>9.3439410779185224</v>
      </c>
      <c r="AF371" s="59">
        <v>8.8321842365683327</v>
      </c>
      <c r="AG371" s="59">
        <v>40.23928037266171</v>
      </c>
      <c r="AH371" s="59">
        <v>29.657509000483781</v>
      </c>
      <c r="AI371" s="59">
        <v>29.37880314207634</v>
      </c>
      <c r="AJ371" s="59">
        <v>30.45756213397198</v>
      </c>
      <c r="AK371" s="59">
        <v>13.00776639230331</v>
      </c>
      <c r="AL371" s="59">
        <v>10.619917802918071</v>
      </c>
      <c r="AM371" s="59">
        <v>9.1210987161678183</v>
      </c>
      <c r="AN371" s="59">
        <v>21.47553459933313</v>
      </c>
      <c r="AO371" s="59">
        <v>17.09235675356366</v>
      </c>
      <c r="AP371" s="59">
        <v>13.717793646161979</v>
      </c>
      <c r="AQ371" s="59">
        <v>10.79009778040994</v>
      </c>
      <c r="AR371" s="59">
        <v>7.4158400949414318</v>
      </c>
      <c r="AS371" s="59">
        <v>11.429811646286719</v>
      </c>
      <c r="AT371" s="59">
        <v>23.29323330300673</v>
      </c>
      <c r="AU371" s="59">
        <v>336</v>
      </c>
      <c r="AV371" s="59">
        <v>252</v>
      </c>
      <c r="AW371" s="59">
        <v>238</v>
      </c>
      <c r="AX371" s="59">
        <v>326.92110000000002</v>
      </c>
      <c r="AY371" s="59">
        <v>279.32659999999998</v>
      </c>
      <c r="AZ371" s="59">
        <v>340.88099999999997</v>
      </c>
      <c r="BA371" s="59">
        <v>308.11739999999998</v>
      </c>
      <c r="BB371" s="59">
        <v>344.42919999999998</v>
      </c>
      <c r="BC371" s="59">
        <v>321.50170000000003</v>
      </c>
      <c r="BD371" s="59">
        <v>29.479840674973779</v>
      </c>
      <c r="BE371" s="59">
        <v>22.469437657729909</v>
      </c>
      <c r="BF371" s="59">
        <v>28.961165710319271</v>
      </c>
    </row>
    <row r="372" spans="1:69" x14ac:dyDescent="0.45">
      <c r="A372" s="58" t="s">
        <v>2331</v>
      </c>
      <c r="B372" t="s">
        <v>2332</v>
      </c>
      <c r="C372" t="s">
        <v>2333</v>
      </c>
      <c r="D372" t="s">
        <v>2334</v>
      </c>
      <c r="E372" t="s">
        <v>2335</v>
      </c>
      <c r="F372" t="s">
        <v>2336</v>
      </c>
      <c r="G372">
        <v>227</v>
      </c>
      <c r="H372">
        <v>24746</v>
      </c>
      <c r="W372" t="s">
        <v>251</v>
      </c>
      <c r="X372" t="s">
        <v>188</v>
      </c>
      <c r="Y372" s="59">
        <v>950.22582345794365</v>
      </c>
      <c r="Z372" s="59">
        <v>1807.8353831754109</v>
      </c>
      <c r="AA372" s="59">
        <v>884.79291392718267</v>
      </c>
      <c r="AB372" s="59">
        <v>534.72367765161425</v>
      </c>
      <c r="AC372" s="59">
        <v>612.74943441292692</v>
      </c>
      <c r="AD372" s="59">
        <v>649.08556300763667</v>
      </c>
      <c r="AE372" s="59">
        <v>721.73438078971276</v>
      </c>
      <c r="AF372" s="59">
        <v>660.8742397761971</v>
      </c>
      <c r="AG372" s="59">
        <v>561.72444284418418</v>
      </c>
      <c r="AH372" s="59">
        <v>463.67379615976648</v>
      </c>
      <c r="AI372" s="59">
        <v>450.0624637048615</v>
      </c>
      <c r="AJ372" s="59">
        <v>476.4768503971664</v>
      </c>
      <c r="AK372" s="59">
        <v>654.89399397640943</v>
      </c>
      <c r="AL372" s="59">
        <v>557.24610302873748</v>
      </c>
      <c r="AM372" s="59">
        <v>1164.232453251331</v>
      </c>
      <c r="AN372" s="59">
        <v>1012.8689944563019</v>
      </c>
      <c r="AO372" s="59">
        <v>898.68764977575393</v>
      </c>
      <c r="AP372" s="59">
        <v>781.90684587134115</v>
      </c>
      <c r="AQ372" s="59">
        <v>652.10588209370962</v>
      </c>
      <c r="AR372" s="59">
        <v>657.19401232668747</v>
      </c>
      <c r="AS372" s="59">
        <v>653.75323199941795</v>
      </c>
      <c r="AT372" s="59">
        <v>722.95711347766621</v>
      </c>
      <c r="AU372" s="59">
        <v>1997</v>
      </c>
      <c r="AV372" s="59">
        <v>536</v>
      </c>
      <c r="AW372" s="59">
        <v>980</v>
      </c>
      <c r="AX372" s="59">
        <v>1617.152</v>
      </c>
      <c r="AY372" s="59">
        <v>1537.74</v>
      </c>
      <c r="AZ372" s="59">
        <v>1203.682</v>
      </c>
      <c r="BA372" s="59">
        <v>1533.875</v>
      </c>
      <c r="BB372" s="59">
        <v>1846.4649999999999</v>
      </c>
      <c r="BC372" s="59">
        <v>1585.9369999999999</v>
      </c>
      <c r="BD372" s="59">
        <v>609.37117478773882</v>
      </c>
      <c r="BE372" s="59">
        <v>523.28225816480051</v>
      </c>
      <c r="BF372" s="59">
        <v>552.1888002541823</v>
      </c>
      <c r="BG372" s="59">
        <v>917.39</v>
      </c>
      <c r="BH372" s="59">
        <v>824.53</v>
      </c>
      <c r="BI372" s="59">
        <v>260.88</v>
      </c>
      <c r="BJ372" s="59">
        <v>328.13</v>
      </c>
      <c r="BK372" s="59">
        <v>493.60745350600268</v>
      </c>
      <c r="BL372" s="59">
        <v>355.25266477707481</v>
      </c>
      <c r="BM372" s="59">
        <v>294.5</v>
      </c>
      <c r="BN372" s="59">
        <v>337</v>
      </c>
      <c r="BO372" s="59">
        <v>377.5</v>
      </c>
      <c r="BP372" s="59">
        <v>433</v>
      </c>
      <c r="BQ372" s="59">
        <v>572.5</v>
      </c>
    </row>
    <row r="373" spans="1:69" x14ac:dyDescent="0.45">
      <c r="A373" s="58" t="s">
        <v>2337</v>
      </c>
      <c r="B373" t="s">
        <v>2338</v>
      </c>
      <c r="C373" t="s">
        <v>2339</v>
      </c>
      <c r="D373" t="s">
        <v>2340</v>
      </c>
      <c r="E373" t="s">
        <v>2341</v>
      </c>
      <c r="F373" t="s">
        <v>2342</v>
      </c>
      <c r="G373">
        <v>316</v>
      </c>
      <c r="H373">
        <v>36360</v>
      </c>
      <c r="W373" t="s">
        <v>251</v>
      </c>
      <c r="X373" t="s">
        <v>188</v>
      </c>
      <c r="Y373" s="59">
        <v>274.71608054521369</v>
      </c>
      <c r="Z373" s="59">
        <v>507.68721957181162</v>
      </c>
      <c r="AA373" s="59">
        <v>418.35918707594931</v>
      </c>
      <c r="AB373" s="59">
        <v>145.07195737954629</v>
      </c>
      <c r="AC373" s="59">
        <v>259.59880326556578</v>
      </c>
      <c r="AD373" s="59">
        <v>221.92542126002459</v>
      </c>
      <c r="AE373" s="59">
        <v>246.91075707866781</v>
      </c>
      <c r="AF373" s="59">
        <v>287.55801967596727</v>
      </c>
      <c r="AG373" s="59">
        <v>159.5587709792899</v>
      </c>
      <c r="AH373" s="59">
        <v>142.9965135398015</v>
      </c>
      <c r="AI373" s="59">
        <v>139.36131355372939</v>
      </c>
      <c r="AJ373" s="59">
        <v>101.36637125900261</v>
      </c>
      <c r="AK373" s="59">
        <v>70.791104971594564</v>
      </c>
      <c r="AL373" s="59">
        <v>53.729846283667072</v>
      </c>
      <c r="AM373" s="59">
        <v>135.00440361417901</v>
      </c>
      <c r="AN373" s="59">
        <v>145.1927665749146</v>
      </c>
      <c r="AO373" s="59">
        <v>149.8055995928774</v>
      </c>
      <c r="AP373" s="59">
        <v>189.34661301780699</v>
      </c>
      <c r="AQ373" s="59">
        <v>240.54107424613281</v>
      </c>
      <c r="AR373" s="59">
        <v>178.31029219338109</v>
      </c>
      <c r="AS373" s="59">
        <v>270.77278648058592</v>
      </c>
      <c r="AT373" s="59">
        <v>217.01478882610289</v>
      </c>
      <c r="AU373" s="59">
        <v>1020</v>
      </c>
      <c r="AV373" s="59">
        <v>327</v>
      </c>
      <c r="AW373" s="59">
        <v>450</v>
      </c>
      <c r="AX373" s="59">
        <v>297.30169999999998</v>
      </c>
      <c r="AY373" s="59">
        <v>340.1472</v>
      </c>
      <c r="AZ373" s="59">
        <v>273.0478</v>
      </c>
      <c r="BA373" s="59">
        <v>362.54669999999999</v>
      </c>
      <c r="BB373" s="59">
        <v>332.52789999999999</v>
      </c>
      <c r="BC373" s="59">
        <v>342.0994</v>
      </c>
      <c r="BD373" s="59">
        <v>6.7702071014653624</v>
      </c>
      <c r="BE373" s="59">
        <v>12.34628868704379</v>
      </c>
      <c r="BF373" s="59">
        <v>4.6619614347615386</v>
      </c>
      <c r="BI373" s="59">
        <v>64.959999999999994</v>
      </c>
      <c r="BM373" s="59">
        <v>65</v>
      </c>
      <c r="BN373" s="59">
        <v>95</v>
      </c>
      <c r="BO373" s="59">
        <v>110</v>
      </c>
      <c r="BP373" s="59">
        <v>102</v>
      </c>
      <c r="BQ373" s="59">
        <v>124</v>
      </c>
    </row>
    <row r="374" spans="1:69" x14ac:dyDescent="0.45">
      <c r="A374" s="58" t="s">
        <v>2343</v>
      </c>
      <c r="B374" t="s">
        <v>2344</v>
      </c>
      <c r="C374" t="s">
        <v>2345</v>
      </c>
      <c r="D374" t="s">
        <v>2346</v>
      </c>
      <c r="E374" t="s">
        <v>2347</v>
      </c>
      <c r="F374" t="s">
        <v>2348</v>
      </c>
      <c r="G374">
        <v>159</v>
      </c>
      <c r="H374">
        <v>17837</v>
      </c>
      <c r="W374" t="s">
        <v>251</v>
      </c>
      <c r="X374" t="s">
        <v>188</v>
      </c>
      <c r="Y374" s="59">
        <v>61.607002338455203</v>
      </c>
      <c r="Z374" s="59">
        <v>64.184799443592311</v>
      </c>
      <c r="AA374" s="59">
        <v>55.681406237952913</v>
      </c>
      <c r="AB374" s="59">
        <v>29.60414854678741</v>
      </c>
      <c r="AC374" s="59">
        <v>35.390552789521401</v>
      </c>
      <c r="AD374" s="59">
        <v>40.569011818042199</v>
      </c>
      <c r="AE374" s="59">
        <v>57.691527742460558</v>
      </c>
      <c r="AF374" s="59">
        <v>38.802237981907247</v>
      </c>
      <c r="AG374" s="59">
        <v>41.065474709045098</v>
      </c>
      <c r="AH374" s="59">
        <v>26.88756592017214</v>
      </c>
      <c r="AI374" s="59">
        <v>26.305036403484671</v>
      </c>
      <c r="AJ374" s="59">
        <v>32.584628901264928</v>
      </c>
      <c r="AK374" s="59">
        <v>41.554747840777821</v>
      </c>
      <c r="AL374" s="59">
        <v>33.185938676000362</v>
      </c>
      <c r="AM374" s="59">
        <v>55.731779118202063</v>
      </c>
      <c r="AN374" s="59">
        <v>97.004788069890779</v>
      </c>
      <c r="AO374" s="59">
        <v>73.680969029192255</v>
      </c>
      <c r="AP374" s="59">
        <v>47.544339706275878</v>
      </c>
      <c r="AQ374" s="59">
        <v>57.261210306315959</v>
      </c>
      <c r="AR374" s="59">
        <v>54.688268484548132</v>
      </c>
      <c r="AS374" s="59">
        <v>61.13950656225974</v>
      </c>
      <c r="AT374" s="59">
        <v>55.539304990261229</v>
      </c>
      <c r="AU374" s="59">
        <v>1201</v>
      </c>
      <c r="AV374" s="59">
        <v>323</v>
      </c>
      <c r="AW374" s="59">
        <v>531</v>
      </c>
      <c r="AX374" s="59">
        <v>1805.8869999999999</v>
      </c>
      <c r="AZ374" s="59">
        <v>1668.4359999999999</v>
      </c>
      <c r="BC374" s="59">
        <v>1734.231</v>
      </c>
      <c r="BD374" s="59">
        <v>98.361553817730695</v>
      </c>
      <c r="BE374" s="59">
        <v>128.72838541690169</v>
      </c>
      <c r="BF374" s="59">
        <v>158.77651807926759</v>
      </c>
    </row>
    <row r="375" spans="1:69" x14ac:dyDescent="0.45">
      <c r="A375" s="58" t="s">
        <v>2349</v>
      </c>
      <c r="B375" t="s">
        <v>2350</v>
      </c>
      <c r="C375" t="s">
        <v>2351</v>
      </c>
      <c r="D375" t="s">
        <v>2352</v>
      </c>
      <c r="E375" t="s">
        <v>2353</v>
      </c>
      <c r="F375" t="s">
        <v>2354</v>
      </c>
      <c r="G375">
        <v>206</v>
      </c>
      <c r="H375">
        <v>22622</v>
      </c>
      <c r="W375" t="s">
        <v>251</v>
      </c>
      <c r="X375" t="s">
        <v>188</v>
      </c>
      <c r="Y375" s="59">
        <v>71.395754443587037</v>
      </c>
      <c r="Z375" s="59">
        <v>62.819349460663929</v>
      </c>
      <c r="AA375" s="59">
        <v>124.89955507655159</v>
      </c>
      <c r="AB375" s="59">
        <v>64.314137053802355</v>
      </c>
      <c r="AC375" s="59">
        <v>59.362699148062731</v>
      </c>
      <c r="AD375" s="59">
        <v>45.804854876879752</v>
      </c>
      <c r="AE375" s="59">
        <v>40.998522090290763</v>
      </c>
      <c r="AF375" s="59">
        <v>64.41558915021163</v>
      </c>
      <c r="AG375" s="59">
        <v>54.704635353714202</v>
      </c>
      <c r="AH375" s="59">
        <v>48.024254829781327</v>
      </c>
      <c r="AI375" s="59">
        <v>43.500713086686368</v>
      </c>
      <c r="AJ375" s="59">
        <v>46.707920969515683</v>
      </c>
      <c r="AK375" s="59">
        <v>49.221456214443862</v>
      </c>
      <c r="AL375" s="59">
        <v>73.955405498498351</v>
      </c>
      <c r="AM375" s="59">
        <v>92.194940687969577</v>
      </c>
      <c r="AN375" s="59">
        <v>56.413224968829738</v>
      </c>
      <c r="AO375" s="59">
        <v>79.908622928692068</v>
      </c>
      <c r="AP375" s="59">
        <v>52.61386652346939</v>
      </c>
      <c r="AQ375" s="59">
        <v>41.427215654151951</v>
      </c>
      <c r="AR375" s="59">
        <v>33.894392349434177</v>
      </c>
      <c r="AS375" s="59">
        <v>35.165058857643892</v>
      </c>
      <c r="AT375" s="59">
        <v>47.807321602975307</v>
      </c>
      <c r="AU375" s="59">
        <v>283</v>
      </c>
      <c r="AV375" s="59">
        <v>133</v>
      </c>
      <c r="AW375" s="59">
        <v>141</v>
      </c>
      <c r="BD375" s="59">
        <v>12.61377719536978</v>
      </c>
      <c r="BE375" s="59">
        <v>5.9896227105463629</v>
      </c>
      <c r="BF375" s="59">
        <v>4.7577817165789336</v>
      </c>
    </row>
    <row r="376" spans="1:69" x14ac:dyDescent="0.45">
      <c r="A376" s="58" t="s">
        <v>2355</v>
      </c>
      <c r="B376" t="s">
        <v>2356</v>
      </c>
      <c r="C376" t="s">
        <v>2357</v>
      </c>
      <c r="D376" t="s">
        <v>2358</v>
      </c>
      <c r="E376" t="s">
        <v>2359</v>
      </c>
      <c r="F376" t="s">
        <v>2360</v>
      </c>
      <c r="G376">
        <v>201</v>
      </c>
      <c r="H376">
        <v>22321</v>
      </c>
      <c r="X376" t="s">
        <v>188</v>
      </c>
      <c r="Y376" s="59">
        <v>834.28473285374719</v>
      </c>
      <c r="Z376" s="59">
        <v>205.6684511591981</v>
      </c>
      <c r="AA376" s="59">
        <v>502.36094600409308</v>
      </c>
      <c r="AB376" s="59">
        <v>471.86473099947932</v>
      </c>
      <c r="AC376" s="59">
        <v>494.58990148888728</v>
      </c>
      <c r="AD376" s="59">
        <v>484.75125689253298</v>
      </c>
      <c r="AE376" s="59">
        <v>543.48006713226926</v>
      </c>
      <c r="AF376" s="59">
        <v>475.07295890188448</v>
      </c>
      <c r="AG376" s="59">
        <v>446.890740608952</v>
      </c>
      <c r="AH376" s="59">
        <v>288.20583864805212</v>
      </c>
      <c r="AI376" s="59">
        <v>159.63075581394901</v>
      </c>
      <c r="AJ376" s="59">
        <v>126.11423554943281</v>
      </c>
      <c r="AK376" s="59">
        <v>150.88778834330699</v>
      </c>
      <c r="AL376" s="59">
        <v>127.0525622337889</v>
      </c>
      <c r="AM376" s="59">
        <v>469.94482324843108</v>
      </c>
      <c r="AN376" s="59">
        <v>720.41741019492997</v>
      </c>
      <c r="AO376" s="59">
        <v>824.64384667336208</v>
      </c>
      <c r="AP376" s="59">
        <v>529.45506877261414</v>
      </c>
      <c r="AQ376" s="59">
        <v>394.06766029693728</v>
      </c>
      <c r="AR376" s="59">
        <v>273.35406252229342</v>
      </c>
      <c r="AS376" s="59">
        <v>450.1915738112865</v>
      </c>
      <c r="AT376" s="59">
        <v>600.85758483439099</v>
      </c>
      <c r="AU376" s="59">
        <v>8</v>
      </c>
      <c r="AV376" s="59">
        <v>957</v>
      </c>
      <c r="AW376" s="59">
        <v>3541</v>
      </c>
      <c r="AX376" s="59">
        <v>2530.0479999999998</v>
      </c>
      <c r="AY376" s="59">
        <v>2462.8989999999999</v>
      </c>
      <c r="AZ376" s="59">
        <v>2246.9090000000001</v>
      </c>
      <c r="BA376" s="59">
        <v>2939.3620000000001</v>
      </c>
      <c r="BB376" s="59">
        <v>2658.3560000000002</v>
      </c>
      <c r="BC376" s="59">
        <v>2120.6170000000002</v>
      </c>
      <c r="BG376" s="59">
        <v>128.88</v>
      </c>
      <c r="BH376" s="59">
        <v>113.27</v>
      </c>
    </row>
    <row r="377" spans="1:69" x14ac:dyDescent="0.45">
      <c r="A377" s="58" t="s">
        <v>2361</v>
      </c>
      <c r="B377" t="s">
        <v>2362</v>
      </c>
      <c r="C377" t="s">
        <v>2363</v>
      </c>
      <c r="D377" t="s">
        <v>2364</v>
      </c>
      <c r="E377" t="s">
        <v>2365</v>
      </c>
      <c r="F377" t="s">
        <v>2366</v>
      </c>
      <c r="G377">
        <v>253</v>
      </c>
      <c r="H377">
        <v>29305</v>
      </c>
      <c r="W377" t="s">
        <v>220</v>
      </c>
      <c r="X377" t="s">
        <v>181</v>
      </c>
      <c r="AU377" s="59">
        <v>828</v>
      </c>
      <c r="AV377" s="59">
        <v>189</v>
      </c>
      <c r="AW377" s="59">
        <v>231</v>
      </c>
      <c r="BD377" s="59">
        <v>37.435913030204503</v>
      </c>
      <c r="BE377" s="59">
        <v>29.825009908079689</v>
      </c>
      <c r="BF377" s="59">
        <v>27.17412826771935</v>
      </c>
    </row>
    <row r="378" spans="1:69" x14ac:dyDescent="0.45">
      <c r="A378" s="58" t="s">
        <v>2367</v>
      </c>
      <c r="B378" t="s">
        <v>2368</v>
      </c>
      <c r="C378" t="s">
        <v>2369</v>
      </c>
      <c r="D378" t="s">
        <v>2370</v>
      </c>
      <c r="E378" t="s">
        <v>2371</v>
      </c>
      <c r="F378" t="s">
        <v>2372</v>
      </c>
      <c r="G378">
        <v>432</v>
      </c>
      <c r="H378">
        <v>47607</v>
      </c>
      <c r="W378" t="s">
        <v>220</v>
      </c>
      <c r="X378" t="s">
        <v>188</v>
      </c>
      <c r="Y378" s="59">
        <v>50.662086006328273</v>
      </c>
      <c r="Z378" s="59">
        <v>1094.910847615075</v>
      </c>
      <c r="AA378" s="59">
        <v>1070.803761336545</v>
      </c>
      <c r="AB378" s="59">
        <v>163.309840624706</v>
      </c>
      <c r="AC378" s="59">
        <v>77.197398198377883</v>
      </c>
      <c r="AD378" s="59">
        <v>73.783617246375371</v>
      </c>
      <c r="AE378" s="59">
        <v>86.303589745162469</v>
      </c>
      <c r="AF378" s="59">
        <v>171.70874395916269</v>
      </c>
      <c r="AG378" s="59">
        <v>192.9923536524536</v>
      </c>
      <c r="AH378" s="59">
        <v>118.9067213142752</v>
      </c>
      <c r="AI378" s="59">
        <v>63.19149795877729</v>
      </c>
      <c r="AJ378" s="59">
        <v>63.809230245106107</v>
      </c>
      <c r="AK378" s="59">
        <v>103.052879136782</v>
      </c>
      <c r="AL378" s="59">
        <v>96.149791562882314</v>
      </c>
      <c r="AM378" s="59">
        <v>152.20576587190399</v>
      </c>
      <c r="AN378" s="59">
        <v>125.1511074048237</v>
      </c>
      <c r="AO378" s="59">
        <v>306.39833173948688</v>
      </c>
      <c r="AP378" s="59">
        <v>329.65534195296237</v>
      </c>
      <c r="AQ378" s="59">
        <v>139.69437926629129</v>
      </c>
      <c r="AR378" s="59">
        <v>83.052956050105109</v>
      </c>
      <c r="AS378" s="59">
        <v>135.47590877672269</v>
      </c>
      <c r="AT378" s="59">
        <v>259.07535943221632</v>
      </c>
      <c r="AU378" s="59">
        <v>1586</v>
      </c>
      <c r="AV378" s="59">
        <v>181</v>
      </c>
      <c r="AW378" s="59">
        <v>2178</v>
      </c>
      <c r="AX378" s="59">
        <v>303.05680000000001</v>
      </c>
      <c r="AZ378" s="59">
        <v>520.62649999999996</v>
      </c>
      <c r="BA378" s="59">
        <v>244.4898</v>
      </c>
      <c r="BB378" s="59">
        <v>308.012</v>
      </c>
      <c r="BC378" s="59">
        <v>494.80189999999999</v>
      </c>
      <c r="BD378" s="59">
        <v>2591.147203581846</v>
      </c>
      <c r="BE378" s="59">
        <v>2016.3234822303079</v>
      </c>
      <c r="BF378" s="59">
        <v>1974.203578623165</v>
      </c>
      <c r="BG378" s="59">
        <v>56.42</v>
      </c>
      <c r="BH378" s="59">
        <v>197.15</v>
      </c>
      <c r="BI378" s="59">
        <v>87.25</v>
      </c>
      <c r="BJ378" s="59">
        <v>372.12</v>
      </c>
      <c r="BK378" s="59">
        <v>224.3672088325072</v>
      </c>
      <c r="BL378" s="59">
        <v>169.8035326224111</v>
      </c>
      <c r="BM378" s="59">
        <v>229.5</v>
      </c>
      <c r="BN378" s="59">
        <v>410</v>
      </c>
      <c r="BO378" s="59">
        <v>553.5</v>
      </c>
      <c r="BP378" s="59">
        <v>582</v>
      </c>
      <c r="BQ378" s="59">
        <v>350</v>
      </c>
    </row>
    <row r="379" spans="1:69" x14ac:dyDescent="0.45">
      <c r="A379" s="58" t="s">
        <v>2373</v>
      </c>
      <c r="B379" t="s">
        <v>2374</v>
      </c>
      <c r="C379" t="s">
        <v>2375</v>
      </c>
      <c r="D379" t="s">
        <v>2376</v>
      </c>
      <c r="E379" t="s">
        <v>2377</v>
      </c>
      <c r="F379" t="s">
        <v>2378</v>
      </c>
      <c r="G379">
        <v>364</v>
      </c>
      <c r="H379">
        <v>39316</v>
      </c>
      <c r="W379" t="s">
        <v>251</v>
      </c>
      <c r="X379" t="s">
        <v>188</v>
      </c>
      <c r="Y379" s="59">
        <v>140.48214948656769</v>
      </c>
      <c r="Z379" s="59">
        <v>897.08940127778305</v>
      </c>
      <c r="AA379" s="59">
        <v>769.9239145036089</v>
      </c>
      <c r="AB379" s="59">
        <v>96.724687910087198</v>
      </c>
      <c r="AC379" s="59">
        <v>89.36739094518839</v>
      </c>
      <c r="AD379" s="59">
        <v>108.516894609274</v>
      </c>
      <c r="AE379" s="59">
        <v>90.919257809850933</v>
      </c>
      <c r="AF379" s="59">
        <v>112.8832769037794</v>
      </c>
      <c r="AG379" s="59">
        <v>82.857546872196565</v>
      </c>
      <c r="AH379" s="59">
        <v>60.387231379822687</v>
      </c>
      <c r="AI379" s="59">
        <v>38.574595505655459</v>
      </c>
      <c r="AJ379" s="59">
        <v>34.118238225802664</v>
      </c>
      <c r="AK379" s="59">
        <v>162.97815164500449</v>
      </c>
      <c r="AL379" s="59">
        <v>143.25514114379189</v>
      </c>
      <c r="AM379" s="59">
        <v>297.8670003936071</v>
      </c>
      <c r="AN379" s="59">
        <v>182.63087165969409</v>
      </c>
      <c r="AO379" s="59">
        <v>224.97942328805169</v>
      </c>
      <c r="AP379" s="59">
        <v>245.38795528486619</v>
      </c>
      <c r="AQ379" s="59">
        <v>81.743040466059711</v>
      </c>
      <c r="AR379" s="59">
        <v>62.377594016987977</v>
      </c>
      <c r="AS379" s="59">
        <v>98.129809897635752</v>
      </c>
      <c r="AT379" s="59">
        <v>130.22469827037989</v>
      </c>
      <c r="AU379" s="59">
        <v>4072</v>
      </c>
      <c r="AV379" s="59">
        <v>296</v>
      </c>
      <c r="AW379" s="59">
        <v>3589</v>
      </c>
      <c r="AX379" s="59">
        <v>772.49189999999999</v>
      </c>
      <c r="AY379" s="59">
        <v>757.2405</v>
      </c>
      <c r="AZ379" s="59">
        <v>665.39840000000004</v>
      </c>
      <c r="BA379" s="59">
        <v>743.45860000000005</v>
      </c>
      <c r="BB379" s="59">
        <v>737.43579999999997</v>
      </c>
      <c r="BC379" s="59">
        <v>684.71270000000004</v>
      </c>
      <c r="BD379" s="59">
        <v>929.23329713479563</v>
      </c>
      <c r="BE379" s="59">
        <v>946.37932292276253</v>
      </c>
      <c r="BF379" s="59">
        <v>896.97770588499191</v>
      </c>
      <c r="BI379" s="59">
        <v>13.31</v>
      </c>
      <c r="BJ379" s="59">
        <v>733.06</v>
      </c>
      <c r="BM379" s="59">
        <v>373</v>
      </c>
      <c r="BN379" s="59">
        <v>17</v>
      </c>
      <c r="BO379" s="59">
        <v>32</v>
      </c>
      <c r="BP379" s="59">
        <v>1368.5</v>
      </c>
      <c r="BQ379" s="59">
        <v>64</v>
      </c>
    </row>
    <row r="380" spans="1:69" x14ac:dyDescent="0.45">
      <c r="A380" s="58" t="s">
        <v>2379</v>
      </c>
      <c r="B380" t="s">
        <v>2380</v>
      </c>
      <c r="C380" t="s">
        <v>2381</v>
      </c>
      <c r="D380" t="s">
        <v>2382</v>
      </c>
      <c r="E380" t="s">
        <v>2383</v>
      </c>
      <c r="F380" t="s">
        <v>2384</v>
      </c>
      <c r="G380">
        <v>274</v>
      </c>
      <c r="H380">
        <v>30209</v>
      </c>
      <c r="W380" t="s">
        <v>251</v>
      </c>
      <c r="X380" t="s">
        <v>188</v>
      </c>
      <c r="AU380" s="59">
        <v>756</v>
      </c>
      <c r="AV380" s="59">
        <v>294</v>
      </c>
      <c r="AW380" s="59">
        <v>736</v>
      </c>
      <c r="BD380" s="59">
        <v>41.391940769983307</v>
      </c>
      <c r="BE380" s="59">
        <v>38.597904535759866</v>
      </c>
      <c r="BF380" s="59">
        <v>62.979715222581007</v>
      </c>
      <c r="BG380" s="59">
        <v>280.08999999999997</v>
      </c>
      <c r="BH380" s="59">
        <v>174.29</v>
      </c>
      <c r="BI380" s="59">
        <v>264.07</v>
      </c>
      <c r="BJ380" s="59">
        <v>105.57</v>
      </c>
      <c r="BK380" s="59">
        <v>172.1124175365604</v>
      </c>
      <c r="BL380" s="59">
        <v>84.901766311205563</v>
      </c>
      <c r="BM380" s="59">
        <v>185</v>
      </c>
      <c r="BN380" s="59">
        <v>245.5</v>
      </c>
      <c r="BO380" s="59">
        <v>315.5</v>
      </c>
      <c r="BP380" s="59">
        <v>333</v>
      </c>
      <c r="BQ380" s="59">
        <v>365</v>
      </c>
    </row>
    <row r="381" spans="1:69" x14ac:dyDescent="0.45">
      <c r="A381" s="58" t="s">
        <v>2385</v>
      </c>
      <c r="B381" t="s">
        <v>2386</v>
      </c>
      <c r="C381" t="s">
        <v>2387</v>
      </c>
      <c r="D381" t="s">
        <v>2388</v>
      </c>
      <c r="E381" t="s">
        <v>2389</v>
      </c>
      <c r="F381" t="s">
        <v>2390</v>
      </c>
      <c r="G381">
        <v>169</v>
      </c>
      <c r="H381">
        <v>19328</v>
      </c>
      <c r="X381" t="s">
        <v>188</v>
      </c>
      <c r="Y381" s="59">
        <v>886.00059265651328</v>
      </c>
      <c r="Z381" s="59">
        <v>1541.7604214124881</v>
      </c>
      <c r="AA381" s="59">
        <v>959.79027911977164</v>
      </c>
      <c r="AB381" s="59">
        <v>295.25420010019889</v>
      </c>
      <c r="AC381" s="59">
        <v>330.23576583742408</v>
      </c>
      <c r="AD381" s="59">
        <v>561.09168479476261</v>
      </c>
      <c r="AE381" s="59">
        <v>336.93362314280301</v>
      </c>
      <c r="AF381" s="59">
        <v>309.16908368779201</v>
      </c>
      <c r="AG381" s="59">
        <v>226.0547138612641</v>
      </c>
      <c r="AH381" s="59">
        <v>166.42505059623409</v>
      </c>
      <c r="AI381" s="59">
        <v>125.4682487151378</v>
      </c>
      <c r="AJ381" s="59">
        <v>126.3414558942157</v>
      </c>
      <c r="AK381" s="59">
        <v>397.22297598625772</v>
      </c>
      <c r="AL381" s="59">
        <v>397.70747211152371</v>
      </c>
      <c r="AM381" s="59">
        <v>681.48258652766754</v>
      </c>
      <c r="AN381" s="59">
        <v>776.9520918583238</v>
      </c>
      <c r="AO381" s="59">
        <v>575.7206496347701</v>
      </c>
      <c r="AP381" s="59">
        <v>593.92036171324219</v>
      </c>
      <c r="AQ381" s="59">
        <v>624.73918952128031</v>
      </c>
      <c r="AR381" s="59">
        <v>316.99337030187718</v>
      </c>
      <c r="AS381" s="59">
        <v>453.78557099828942</v>
      </c>
      <c r="AT381" s="59">
        <v>528.13788921485548</v>
      </c>
      <c r="AU381" s="59">
        <v>3887</v>
      </c>
      <c r="AV381" s="59">
        <v>673</v>
      </c>
      <c r="AW381" s="59">
        <v>2246</v>
      </c>
      <c r="AX381" s="59">
        <v>1251.047</v>
      </c>
      <c r="AY381" s="59">
        <v>1365.4359999999999</v>
      </c>
      <c r="AZ381" s="59">
        <v>1052.009</v>
      </c>
      <c r="BA381" s="59">
        <v>1162.04</v>
      </c>
      <c r="BB381" s="59">
        <v>1212.683</v>
      </c>
      <c r="BC381" s="59">
        <v>1040.8800000000001</v>
      </c>
      <c r="BD381" s="59">
        <v>166.43837845555959</v>
      </c>
      <c r="BE381" s="59">
        <v>258.60795861254968</v>
      </c>
      <c r="BF381" s="59">
        <v>311.80421252295002</v>
      </c>
      <c r="BG381" s="59">
        <v>990.46</v>
      </c>
      <c r="BH381" s="59">
        <v>965.35</v>
      </c>
      <c r="BI381" s="59">
        <v>606.74</v>
      </c>
      <c r="BJ381" s="59">
        <v>634.62</v>
      </c>
      <c r="BK381" s="59">
        <v>673.10162649752158</v>
      </c>
      <c r="BL381" s="59">
        <v>695.05769808276682</v>
      </c>
      <c r="BM381" s="59">
        <v>621</v>
      </c>
      <c r="BN381" s="59">
        <v>717</v>
      </c>
      <c r="BO381" s="59">
        <v>925.5</v>
      </c>
      <c r="BP381" s="59">
        <v>1094</v>
      </c>
      <c r="BQ381" s="59">
        <v>1501</v>
      </c>
    </row>
    <row r="382" spans="1:69" x14ac:dyDescent="0.45">
      <c r="A382" s="58" t="s">
        <v>2391</v>
      </c>
      <c r="B382" t="s">
        <v>2392</v>
      </c>
      <c r="C382" t="s">
        <v>2393</v>
      </c>
      <c r="D382" t="s">
        <v>2394</v>
      </c>
      <c r="E382" t="s">
        <v>2395</v>
      </c>
      <c r="F382" t="s">
        <v>2396</v>
      </c>
      <c r="G382">
        <v>407</v>
      </c>
      <c r="H382">
        <v>44370</v>
      </c>
      <c r="W382" t="s">
        <v>251</v>
      </c>
      <c r="X382" t="s">
        <v>188</v>
      </c>
      <c r="Y382" s="59">
        <v>1012.233331654269</v>
      </c>
      <c r="Z382" s="59">
        <v>5976.6669513939441</v>
      </c>
      <c r="AA382" s="59">
        <v>1676.229203596612</v>
      </c>
      <c r="AB382" s="59">
        <v>1326.772295823534</v>
      </c>
      <c r="AC382" s="59">
        <v>1371.238032284185</v>
      </c>
      <c r="AD382" s="59">
        <v>1232.474497772728</v>
      </c>
      <c r="AE382" s="59">
        <v>1185.8278543261711</v>
      </c>
      <c r="AF382" s="59">
        <v>1026.737836667312</v>
      </c>
      <c r="AG382" s="59">
        <v>1327.071060613707</v>
      </c>
      <c r="AH382" s="59">
        <v>1410.346307830411</v>
      </c>
      <c r="AI382" s="59">
        <v>1431.256698136646</v>
      </c>
      <c r="AJ382" s="59">
        <v>1431.559313954928</v>
      </c>
      <c r="AK382" s="59">
        <v>3187.2976697832801</v>
      </c>
      <c r="AL382" s="59">
        <v>3479.1583471485519</v>
      </c>
      <c r="AM382" s="59">
        <v>2338.6638426634809</v>
      </c>
      <c r="AN382" s="59">
        <v>2058.0266565176271</v>
      </c>
      <c r="AO382" s="59">
        <v>2907.476630576864</v>
      </c>
      <c r="AP382" s="59">
        <v>1428.2763804014489</v>
      </c>
      <c r="AQ382" s="59">
        <v>1377.2189894373889</v>
      </c>
      <c r="AR382" s="59">
        <v>1717.6878888928891</v>
      </c>
      <c r="AS382" s="59">
        <v>1259.159353789089</v>
      </c>
      <c r="AT382" s="59">
        <v>1215.493026338017</v>
      </c>
      <c r="AU382" s="59">
        <v>2087</v>
      </c>
      <c r="AV382" s="59">
        <v>1012</v>
      </c>
      <c r="AW382" s="59">
        <v>1501</v>
      </c>
      <c r="AX382" s="59">
        <v>6276.6509999999998</v>
      </c>
      <c r="AY382" s="59">
        <v>6709.9</v>
      </c>
      <c r="AZ382" s="59">
        <v>9368.0130000000008</v>
      </c>
      <c r="BA382" s="59">
        <v>6314.134</v>
      </c>
      <c r="BB382" s="59">
        <v>6784.2120000000004</v>
      </c>
      <c r="BC382" s="59">
        <v>9179.4979999999996</v>
      </c>
      <c r="BD382" s="59">
        <v>1727.2978304001419</v>
      </c>
      <c r="BE382" s="59">
        <v>1242.770198618221</v>
      </c>
      <c r="BF382" s="59">
        <v>1194.8341826401529</v>
      </c>
      <c r="BG382" s="59">
        <v>2084.9299999999998</v>
      </c>
      <c r="BH382" s="59">
        <v>2254</v>
      </c>
      <c r="BI382" s="59">
        <v>1521.47</v>
      </c>
      <c r="BJ382" s="59">
        <v>1480.59</v>
      </c>
      <c r="BK382" s="59">
        <v>673.10162649752158</v>
      </c>
      <c r="BL382" s="59">
        <v>501.98577513069102</v>
      </c>
      <c r="BM382" s="59">
        <v>1501</v>
      </c>
      <c r="BN382" s="59">
        <v>1357.5</v>
      </c>
      <c r="BO382" s="59">
        <v>1445.5</v>
      </c>
      <c r="BP382" s="59">
        <v>1424.5</v>
      </c>
      <c r="BQ382" s="59">
        <v>1418.5</v>
      </c>
    </row>
    <row r="383" spans="1:69" x14ac:dyDescent="0.45">
      <c r="A383" s="58" t="s">
        <v>2397</v>
      </c>
      <c r="B383" t="s">
        <v>2398</v>
      </c>
      <c r="C383" t="s">
        <v>2399</v>
      </c>
      <c r="D383" t="s">
        <v>2400</v>
      </c>
      <c r="E383" t="s">
        <v>2401</v>
      </c>
      <c r="F383" t="s">
        <v>2402</v>
      </c>
      <c r="G383">
        <v>259</v>
      </c>
      <c r="H383">
        <v>27734</v>
      </c>
      <c r="I383" t="s">
        <v>527</v>
      </c>
      <c r="J383" t="s">
        <v>527</v>
      </c>
      <c r="K383" t="s">
        <v>528</v>
      </c>
      <c r="O383">
        <v>1</v>
      </c>
      <c r="Q383">
        <v>1</v>
      </c>
      <c r="R383">
        <v>4</v>
      </c>
      <c r="S383">
        <v>1</v>
      </c>
      <c r="T383" t="s">
        <v>514</v>
      </c>
      <c r="U383">
        <v>125</v>
      </c>
      <c r="V383">
        <v>129</v>
      </c>
      <c r="W383" t="s">
        <v>251</v>
      </c>
      <c r="X383" t="s">
        <v>188</v>
      </c>
      <c r="Y383" s="59">
        <v>1162.150361616202</v>
      </c>
      <c r="Z383" s="59">
        <v>7170.2337214296258</v>
      </c>
      <c r="AA383" s="59">
        <v>1292.1323321495479</v>
      </c>
      <c r="AB383" s="59">
        <v>855.2049891118387</v>
      </c>
      <c r="AC383" s="59">
        <v>822.4972433550106</v>
      </c>
      <c r="AD383" s="59">
        <v>1085.0169950090001</v>
      </c>
      <c r="AE383" s="59">
        <v>836.63409648309243</v>
      </c>
      <c r="AF383" s="59">
        <v>780.57457822103572</v>
      </c>
      <c r="AG383" s="59">
        <v>885.68902545658943</v>
      </c>
      <c r="AH383" s="59">
        <v>798.69654660511264</v>
      </c>
      <c r="AI383" s="59">
        <v>808.80641721144968</v>
      </c>
      <c r="AJ383" s="59">
        <v>894.39201900925275</v>
      </c>
      <c r="AK383" s="59">
        <v>3582.272034085403</v>
      </c>
      <c r="AL383" s="59">
        <v>3142.3747188444991</v>
      </c>
      <c r="AM383" s="59">
        <v>2263.1194325198499</v>
      </c>
      <c r="AN383" s="59">
        <v>2024.219422362416</v>
      </c>
      <c r="AO383" s="59">
        <v>2753.142042443063</v>
      </c>
      <c r="AP383" s="59">
        <v>1456.7673336926171</v>
      </c>
      <c r="AQ383" s="59">
        <v>906.62519120859281</v>
      </c>
      <c r="AR383" s="59">
        <v>872.7654394035502</v>
      </c>
      <c r="AS383" s="59">
        <v>702.86241615392009</v>
      </c>
      <c r="AT383" s="59">
        <v>921.17027796493323</v>
      </c>
      <c r="AU383" s="59">
        <v>1596</v>
      </c>
      <c r="AV383" s="59">
        <v>636</v>
      </c>
      <c r="AW383" s="59">
        <v>725</v>
      </c>
      <c r="AX383" s="59">
        <v>760.32960000000003</v>
      </c>
      <c r="AY383" s="59">
        <v>816.17719999999997</v>
      </c>
      <c r="AZ383" s="59">
        <v>1280.345</v>
      </c>
      <c r="BA383" s="59">
        <v>762.7165</v>
      </c>
      <c r="BB383" s="59">
        <v>897.44539999999995</v>
      </c>
      <c r="BC383" s="59">
        <v>1340.692</v>
      </c>
      <c r="BD383" s="59">
        <v>1572.9467656431989</v>
      </c>
      <c r="BE383" s="59">
        <v>1127.4243327499839</v>
      </c>
      <c r="BF383" s="59">
        <v>1033.581980666381</v>
      </c>
      <c r="BG383" s="59">
        <v>1278.67</v>
      </c>
      <c r="BH383" s="59">
        <v>2141.25</v>
      </c>
      <c r="BI383" s="59">
        <v>1072.95</v>
      </c>
      <c r="BJ383" s="59">
        <v>1065.1099999999999</v>
      </c>
      <c r="BK383" s="59">
        <v>1308.809394732147</v>
      </c>
      <c r="BL383" s="59">
        <v>1127.538315677534</v>
      </c>
      <c r="BM383" s="59">
        <v>1069</v>
      </c>
      <c r="BN383" s="59">
        <v>962</v>
      </c>
      <c r="BO383" s="59">
        <v>1014.5</v>
      </c>
      <c r="BP383" s="59">
        <v>1059.5</v>
      </c>
      <c r="BQ383" s="59">
        <v>1289</v>
      </c>
    </row>
    <row r="384" spans="1:69" x14ac:dyDescent="0.45">
      <c r="A384" s="58" t="s">
        <v>2403</v>
      </c>
      <c r="B384" t="s">
        <v>2404</v>
      </c>
      <c r="C384" t="s">
        <v>2405</v>
      </c>
      <c r="D384" t="s">
        <v>2406</v>
      </c>
      <c r="E384" t="s">
        <v>2407</v>
      </c>
      <c r="F384" t="s">
        <v>2408</v>
      </c>
      <c r="G384">
        <v>292</v>
      </c>
      <c r="H384">
        <v>31270</v>
      </c>
      <c r="W384" t="s">
        <v>251</v>
      </c>
      <c r="X384" t="s">
        <v>188</v>
      </c>
      <c r="Y384" s="59">
        <v>3589.0978988391562</v>
      </c>
      <c r="Z384" s="59">
        <v>3962.1095287271319</v>
      </c>
      <c r="AA384" s="59">
        <v>4769.1152429952408</v>
      </c>
      <c r="AB384" s="59">
        <v>2275.4658374378901</v>
      </c>
      <c r="AC384" s="59">
        <v>3066.3156150160612</v>
      </c>
      <c r="AD384" s="59">
        <v>3443.3595389843772</v>
      </c>
      <c r="AE384" s="59">
        <v>3807.3571897889929</v>
      </c>
      <c r="AF384" s="59">
        <v>3316.8644531450109</v>
      </c>
      <c r="AG384" s="59">
        <v>3071.194839629748</v>
      </c>
      <c r="AH384" s="59">
        <v>2300.8431740158499</v>
      </c>
      <c r="AI384" s="59">
        <v>1932.7489094308639</v>
      </c>
      <c r="AJ384" s="59">
        <v>1204.6934786549079</v>
      </c>
      <c r="AK384" s="59">
        <v>1824.594144032395</v>
      </c>
      <c r="AL384" s="59">
        <v>1671.458007883359</v>
      </c>
      <c r="AM384" s="59">
        <v>4878.127682270785</v>
      </c>
      <c r="AN384" s="59">
        <v>4248.4525319470331</v>
      </c>
      <c r="AO384" s="59">
        <v>5035.0277974585852</v>
      </c>
      <c r="AP384" s="59">
        <v>4949.4961150162453</v>
      </c>
      <c r="AQ384" s="59">
        <v>3639.2297903340968</v>
      </c>
      <c r="AR384" s="59">
        <v>2319.2104930518431</v>
      </c>
      <c r="AS384" s="59">
        <v>4026.198824891957</v>
      </c>
      <c r="AT384" s="59">
        <v>4928.4982855445369</v>
      </c>
      <c r="AU384" s="59">
        <v>4514</v>
      </c>
      <c r="AV384" s="59">
        <v>2172</v>
      </c>
      <c r="AW384" s="59">
        <v>2885</v>
      </c>
      <c r="AX384" s="59">
        <v>14931.99</v>
      </c>
      <c r="AY384" s="59">
        <v>14887.62</v>
      </c>
      <c r="AZ384" s="59">
        <v>16375.43</v>
      </c>
      <c r="BA384" s="59">
        <v>14238.02</v>
      </c>
      <c r="BB384" s="59">
        <v>14976.62</v>
      </c>
      <c r="BC384" s="59">
        <v>15881.66</v>
      </c>
      <c r="BD384" s="59">
        <v>1440.731626636034</v>
      </c>
      <c r="BE384" s="59">
        <v>1054.166788558623</v>
      </c>
      <c r="BF384" s="59">
        <v>1286.62957129198</v>
      </c>
      <c r="BG384" s="59">
        <v>225.29</v>
      </c>
      <c r="BI384" s="59">
        <v>610.74</v>
      </c>
      <c r="BJ384" s="59">
        <v>615.48</v>
      </c>
      <c r="BK384" s="59">
        <v>261.76106709540329</v>
      </c>
      <c r="BM384" s="59">
        <v>613</v>
      </c>
      <c r="BN384" s="59">
        <v>952.5</v>
      </c>
      <c r="BO384" s="59">
        <v>1508.5</v>
      </c>
      <c r="BP384" s="59">
        <v>1787.5</v>
      </c>
      <c r="BQ384" s="59">
        <v>1609</v>
      </c>
    </row>
    <row r="385" spans="1:69" x14ac:dyDescent="0.45">
      <c r="A385" s="58" t="s">
        <v>2409</v>
      </c>
      <c r="B385" t="s">
        <v>2410</v>
      </c>
      <c r="C385" t="s">
        <v>2411</v>
      </c>
      <c r="D385" t="s">
        <v>2412</v>
      </c>
      <c r="E385" t="s">
        <v>2413</v>
      </c>
      <c r="F385" t="s">
        <v>2414</v>
      </c>
      <c r="G385">
        <v>297</v>
      </c>
      <c r="H385">
        <v>32593</v>
      </c>
      <c r="W385" t="s">
        <v>251</v>
      </c>
      <c r="X385" t="s">
        <v>188</v>
      </c>
      <c r="Y385" s="59">
        <v>81.488701123892923</v>
      </c>
      <c r="Z385" s="59">
        <v>5950.1822934603852</v>
      </c>
      <c r="AA385" s="59">
        <v>809.97726136349331</v>
      </c>
      <c r="AB385" s="59">
        <v>92.932207938153326</v>
      </c>
      <c r="AC385" s="59">
        <v>167.85011169487339</v>
      </c>
      <c r="AD385" s="59">
        <v>156.17536708453329</v>
      </c>
      <c r="AE385" s="59">
        <v>173.86380347739129</v>
      </c>
      <c r="AF385" s="59">
        <v>122.7420833027244</v>
      </c>
      <c r="AG385" s="59">
        <v>131.48951335707631</v>
      </c>
      <c r="AH385" s="59">
        <v>143.70711469202891</v>
      </c>
      <c r="AI385" s="59">
        <v>94.418992406557862</v>
      </c>
      <c r="AJ385" s="59">
        <v>60.277631198339343</v>
      </c>
      <c r="AK385" s="59">
        <v>2.3210070358313568</v>
      </c>
      <c r="AL385" s="59">
        <v>7.4663526405649261</v>
      </c>
      <c r="AM385" s="59">
        <v>24.079835136628031</v>
      </c>
      <c r="AN385" s="59">
        <v>45.025339518287993</v>
      </c>
      <c r="AO385" s="59">
        <v>13.16488024738374</v>
      </c>
      <c r="AP385" s="59">
        <v>69.682322184079538</v>
      </c>
      <c r="AQ385" s="59">
        <v>195.52835894397569</v>
      </c>
      <c r="AR385" s="59">
        <v>40.071804164462307</v>
      </c>
      <c r="AS385" s="59">
        <v>150.70865609197639</v>
      </c>
      <c r="AT385" s="59">
        <v>83.229093650333695</v>
      </c>
      <c r="AU385" s="59">
        <v>319</v>
      </c>
      <c r="AV385" s="59">
        <v>59</v>
      </c>
      <c r="AW385" s="59">
        <v>146</v>
      </c>
      <c r="AX385" s="59">
        <v>32.494439999999997</v>
      </c>
      <c r="AY385" s="59">
        <v>46.806579999999997</v>
      </c>
      <c r="AZ385" s="59">
        <v>75.632509999999996</v>
      </c>
      <c r="BA385" s="59">
        <v>37.616860000000003</v>
      </c>
      <c r="BB385" s="59">
        <v>54.098230000000001</v>
      </c>
      <c r="BC385" s="59">
        <v>82.162959999999998</v>
      </c>
      <c r="BD385" s="59">
        <v>195.36516378261439</v>
      </c>
      <c r="BE385" s="59">
        <v>154.67420098668339</v>
      </c>
      <c r="BF385" s="59">
        <v>157.40075238161779</v>
      </c>
    </row>
    <row r="386" spans="1:69" x14ac:dyDescent="0.45">
      <c r="A386" s="58" t="s">
        <v>2415</v>
      </c>
      <c r="B386" t="s">
        <v>2416</v>
      </c>
      <c r="C386" t="s">
        <v>2417</v>
      </c>
      <c r="D386" t="s">
        <v>2418</v>
      </c>
      <c r="E386" t="s">
        <v>2419</v>
      </c>
      <c r="F386" t="s">
        <v>2420</v>
      </c>
      <c r="G386">
        <v>483</v>
      </c>
      <c r="H386">
        <v>54808</v>
      </c>
      <c r="X386" t="s">
        <v>188</v>
      </c>
      <c r="Y386" s="59">
        <v>2.3323963947258162</v>
      </c>
      <c r="Z386" s="59">
        <v>30.966653651936198</v>
      </c>
      <c r="AA386" s="59">
        <v>11.729617317052179</v>
      </c>
      <c r="AB386" s="59">
        <v>2.4603599992026122</v>
      </c>
      <c r="AC386" s="59">
        <v>6.2104328663779036</v>
      </c>
      <c r="AD386" s="59">
        <v>4.2852385652358311</v>
      </c>
      <c r="AE386" s="59">
        <v>4.2977453090143962</v>
      </c>
      <c r="AF386" s="59">
        <v>10.99663648861091</v>
      </c>
      <c r="AG386" s="59">
        <v>3.705523171373486</v>
      </c>
      <c r="AH386" s="59">
        <v>4.9467970447179388</v>
      </c>
      <c r="AI386" s="59">
        <v>5.9214080940579947</v>
      </c>
      <c r="AJ386" s="59">
        <v>3.8916979089212158</v>
      </c>
      <c r="AK386" s="59">
        <v>0.29554310888285568</v>
      </c>
      <c r="AL386" s="59">
        <v>1.3766666151657539E-2</v>
      </c>
      <c r="AM386" s="59">
        <v>5.4375499802304791E-3</v>
      </c>
      <c r="AN386" s="59">
        <v>5.9354069321435072E-3</v>
      </c>
      <c r="AO386" s="59">
        <v>5.7840825699301936E-3</v>
      </c>
      <c r="AP386" s="59">
        <v>0.32743822290529462</v>
      </c>
      <c r="AQ386" s="59">
        <v>3.0451290849767609</v>
      </c>
      <c r="AR386" s="59">
        <v>1.584631661115653</v>
      </c>
      <c r="AS386" s="59">
        <v>1.6068621850666649</v>
      </c>
      <c r="AT386" s="59">
        <v>0.70063925041084485</v>
      </c>
      <c r="AU386" s="59">
        <v>20</v>
      </c>
      <c r="AV386" s="59">
        <v>8</v>
      </c>
      <c r="AW386" s="59">
        <v>4</v>
      </c>
      <c r="AX386" s="59">
        <v>30.214780000000001</v>
      </c>
      <c r="AY386" s="59">
        <v>32.869190000000003</v>
      </c>
      <c r="AZ386" s="59">
        <v>100.1661</v>
      </c>
      <c r="BA386" s="59">
        <v>45.199010000000001</v>
      </c>
      <c r="BB386" s="59">
        <v>46.659889999999997</v>
      </c>
      <c r="BC386" s="59">
        <v>121.43940000000001</v>
      </c>
      <c r="BD386" s="59">
        <v>116.395580817579</v>
      </c>
      <c r="BE386" s="59">
        <v>95.935818797836077</v>
      </c>
      <c r="BF386" s="59">
        <v>137.60934498615629</v>
      </c>
    </row>
    <row r="387" spans="1:69" x14ac:dyDescent="0.45">
      <c r="A387" s="58" t="s">
        <v>2421</v>
      </c>
      <c r="B387" t="s">
        <v>2422</v>
      </c>
      <c r="C387" t="s">
        <v>2423</v>
      </c>
      <c r="D387" t="s">
        <v>2424</v>
      </c>
      <c r="E387" t="s">
        <v>2425</v>
      </c>
      <c r="F387" t="s">
        <v>2426</v>
      </c>
      <c r="G387">
        <v>171</v>
      </c>
      <c r="H387">
        <v>20138</v>
      </c>
      <c r="X387" t="s">
        <v>188</v>
      </c>
      <c r="Y387" s="59">
        <v>845.37377676966616</v>
      </c>
      <c r="Z387" s="59">
        <v>983.48910637035976</v>
      </c>
      <c r="AA387" s="59">
        <v>817.52691584409251</v>
      </c>
      <c r="AB387" s="59">
        <v>369.74994192058313</v>
      </c>
      <c r="AC387" s="59">
        <v>446.8957079726801</v>
      </c>
      <c r="AD387" s="59">
        <v>470.31276434608912</v>
      </c>
      <c r="AE387" s="59">
        <v>532.75526640639828</v>
      </c>
      <c r="AF387" s="59">
        <v>485.48573706433149</v>
      </c>
      <c r="AG387" s="59">
        <v>592.62542513075778</v>
      </c>
      <c r="AH387" s="59">
        <v>424.23116407180441</v>
      </c>
      <c r="AI387" s="59">
        <v>294.72788508884838</v>
      </c>
      <c r="AJ387" s="59">
        <v>312.7613102914371</v>
      </c>
      <c r="AK387" s="59">
        <v>183.03822183881209</v>
      </c>
      <c r="AL387" s="59">
        <v>189.95521944875111</v>
      </c>
      <c r="AM387" s="59">
        <v>643.29788855202514</v>
      </c>
      <c r="AN387" s="59">
        <v>612.36611401615767</v>
      </c>
      <c r="AO387" s="59">
        <v>503.2898444097678</v>
      </c>
      <c r="AP387" s="59">
        <v>471.58045008354628</v>
      </c>
      <c r="AQ387" s="59">
        <v>299.87886633135332</v>
      </c>
      <c r="AR387" s="59">
        <v>237.85545513175461</v>
      </c>
      <c r="AS387" s="59">
        <v>254.32362664087171</v>
      </c>
      <c r="AT387" s="59">
        <v>367.83025048132669</v>
      </c>
      <c r="AU387" s="59">
        <v>1461</v>
      </c>
      <c r="AV387" s="59">
        <v>416</v>
      </c>
      <c r="AW387" s="59">
        <v>1151</v>
      </c>
      <c r="AX387" s="59">
        <v>993.27700000000004</v>
      </c>
      <c r="AY387" s="59">
        <v>919.95650000000001</v>
      </c>
      <c r="AZ387" s="59">
        <v>895.09709999999995</v>
      </c>
      <c r="BA387" s="59">
        <v>1055.9490000000001</v>
      </c>
      <c r="BB387" s="59">
        <v>1011.994</v>
      </c>
      <c r="BC387" s="59">
        <v>881.46379999999999</v>
      </c>
      <c r="BD387" s="59">
        <v>163.57840510729031</v>
      </c>
      <c r="BE387" s="59">
        <v>179.31835044831811</v>
      </c>
      <c r="BF387" s="59">
        <v>232.07352593400441</v>
      </c>
      <c r="BG387" s="59">
        <v>257.76</v>
      </c>
      <c r="BI387" s="59">
        <v>169.04</v>
      </c>
      <c r="BJ387" s="59">
        <v>288.18</v>
      </c>
      <c r="BK387" s="59">
        <v>127.05468558713071</v>
      </c>
      <c r="BL387" s="59">
        <v>131.23037437044519</v>
      </c>
      <c r="BM387" s="59">
        <v>228.5</v>
      </c>
      <c r="BN387" s="59">
        <v>419</v>
      </c>
      <c r="BO387" s="59">
        <v>571</v>
      </c>
      <c r="BP387" s="59">
        <v>643</v>
      </c>
      <c r="BQ387" s="59">
        <v>843</v>
      </c>
    </row>
    <row r="388" spans="1:69" x14ac:dyDescent="0.45">
      <c r="A388" s="58" t="s">
        <v>2427</v>
      </c>
      <c r="B388" t="s">
        <v>2428</v>
      </c>
      <c r="C388" t="s">
        <v>2429</v>
      </c>
      <c r="D388" t="s">
        <v>2430</v>
      </c>
      <c r="E388" t="s">
        <v>2431</v>
      </c>
      <c r="F388" t="s">
        <v>2432</v>
      </c>
      <c r="G388">
        <v>176</v>
      </c>
      <c r="H388">
        <v>20142</v>
      </c>
      <c r="I388" t="s">
        <v>527</v>
      </c>
      <c r="J388" t="s">
        <v>527</v>
      </c>
      <c r="K388" t="s">
        <v>528</v>
      </c>
      <c r="L388" t="s">
        <v>2433</v>
      </c>
      <c r="M388">
        <v>1</v>
      </c>
      <c r="Q388">
        <v>0</v>
      </c>
      <c r="R388">
        <v>6</v>
      </c>
      <c r="S388">
        <v>2</v>
      </c>
      <c r="T388" t="s">
        <v>514</v>
      </c>
      <c r="U388">
        <v>41</v>
      </c>
      <c r="V388">
        <v>44</v>
      </c>
      <c r="W388" t="s">
        <v>220</v>
      </c>
      <c r="X388" t="s">
        <v>181</v>
      </c>
      <c r="Y388" s="59">
        <v>35.982003422619428</v>
      </c>
      <c r="Z388" s="59">
        <v>94.122501510042852</v>
      </c>
      <c r="AA388" s="59">
        <v>73.515001833454022</v>
      </c>
      <c r="AB388" s="59">
        <v>18.82483465330905</v>
      </c>
      <c r="AC388" s="59">
        <v>27.59046732669179</v>
      </c>
      <c r="AD388" s="59">
        <v>33.087118335372601</v>
      </c>
      <c r="AE388" s="59">
        <v>29.079439798014281</v>
      </c>
      <c r="AF388" s="59">
        <v>37.81348054747955</v>
      </c>
      <c r="AG388" s="59">
        <v>77.282283860565812</v>
      </c>
      <c r="AH388" s="59">
        <v>61.462084241254423</v>
      </c>
      <c r="AI388" s="59">
        <v>48.491115680715517</v>
      </c>
      <c r="AJ388" s="59">
        <v>36.599528345862069</v>
      </c>
      <c r="AK388" s="59">
        <v>14.307810077682429</v>
      </c>
      <c r="AL388" s="59">
        <v>5.7120898126419117</v>
      </c>
      <c r="AM388" s="59">
        <v>23.596648142376988</v>
      </c>
      <c r="AN388" s="59">
        <v>19.984748938435612</v>
      </c>
      <c r="AO388" s="59">
        <v>32.447726220728192</v>
      </c>
      <c r="AP388" s="59">
        <v>33.910182664115951</v>
      </c>
      <c r="AQ388" s="59">
        <v>20.12928134574533</v>
      </c>
      <c r="AR388" s="59">
        <v>21.84363792579887</v>
      </c>
      <c r="AS388" s="59">
        <v>34.115307782407562</v>
      </c>
      <c r="AT388" s="59">
        <v>36.774667759563087</v>
      </c>
      <c r="AU388" s="59">
        <v>2221</v>
      </c>
      <c r="AV388" s="59">
        <v>357</v>
      </c>
      <c r="AW388" s="59">
        <v>804</v>
      </c>
      <c r="BD388" s="59">
        <v>67.38580282583537</v>
      </c>
      <c r="BE388" s="59">
        <v>83.000529177539107</v>
      </c>
      <c r="BF388" s="59">
        <v>92.614493440816744</v>
      </c>
    </row>
    <row r="389" spans="1:69" x14ac:dyDescent="0.45">
      <c r="A389" s="58" t="s">
        <v>2434</v>
      </c>
      <c r="B389" t="s">
        <v>2435</v>
      </c>
      <c r="C389" t="s">
        <v>2436</v>
      </c>
      <c r="D389" t="s">
        <v>2437</v>
      </c>
      <c r="E389" t="s">
        <v>2438</v>
      </c>
      <c r="F389" t="s">
        <v>2439</v>
      </c>
      <c r="G389">
        <v>145</v>
      </c>
      <c r="H389">
        <v>15950</v>
      </c>
      <c r="W389" t="s">
        <v>251</v>
      </c>
      <c r="X389" t="s">
        <v>188</v>
      </c>
      <c r="Y389" s="59">
        <v>7.0009604752472683</v>
      </c>
      <c r="Z389" s="59">
        <v>9.4038087101168841</v>
      </c>
      <c r="AA389" s="59">
        <v>8.1482918467339953</v>
      </c>
      <c r="AB389" s="59">
        <v>5.2006196717593376</v>
      </c>
      <c r="AC389" s="59">
        <v>6.3015028715385037</v>
      </c>
      <c r="AD389" s="59">
        <v>7.6273793216781147</v>
      </c>
      <c r="AE389" s="59">
        <v>6.2274272027302837</v>
      </c>
      <c r="AF389" s="59">
        <v>5.9479422589892659</v>
      </c>
      <c r="AG389" s="59">
        <v>4.7261705775143623</v>
      </c>
      <c r="AH389" s="59">
        <v>4.9713288117975019</v>
      </c>
      <c r="AI389" s="59">
        <v>4.6169985016838151</v>
      </c>
      <c r="AJ389" s="59">
        <v>4.0041306276422874</v>
      </c>
      <c r="AK389" s="59">
        <v>6.1857921942172904</v>
      </c>
      <c r="AL389" s="59">
        <v>3.9254324315531361</v>
      </c>
      <c r="AM389" s="59">
        <v>5.5780921573410636</v>
      </c>
      <c r="AN389" s="59">
        <v>10.92985692781234</v>
      </c>
      <c r="AO389" s="59">
        <v>5.1979540983013672</v>
      </c>
      <c r="AP389" s="59">
        <v>3.730914105479779</v>
      </c>
      <c r="AQ389" s="59">
        <v>5.0682118410215562</v>
      </c>
      <c r="AR389" s="59">
        <v>4.4115966723566089</v>
      </c>
      <c r="AS389" s="59">
        <v>1.8457259000699171</v>
      </c>
      <c r="AT389" s="59">
        <v>4.1783362628021363</v>
      </c>
      <c r="AU389" s="59">
        <v>1311</v>
      </c>
      <c r="AV389" s="59">
        <v>649</v>
      </c>
      <c r="AW389" s="59">
        <v>1026</v>
      </c>
      <c r="BD389" s="59">
        <v>11.4291177954685</v>
      </c>
      <c r="BE389" s="59">
        <v>11.37816671176269</v>
      </c>
      <c r="BF389" s="59">
        <v>19.34307334032518</v>
      </c>
      <c r="BG389" s="59">
        <v>848.38</v>
      </c>
      <c r="BH389" s="59">
        <v>357.16</v>
      </c>
      <c r="BI389" s="59">
        <v>191.48</v>
      </c>
      <c r="BJ389" s="59">
        <v>168.16</v>
      </c>
      <c r="BK389" s="59">
        <v>351.50916840494529</v>
      </c>
      <c r="BL389" s="59">
        <v>162.2521735995395</v>
      </c>
      <c r="BM389" s="59">
        <v>179.5</v>
      </c>
      <c r="BN389" s="59">
        <v>230.5</v>
      </c>
      <c r="BO389" s="59">
        <v>292</v>
      </c>
      <c r="BP389" s="59">
        <v>272.5</v>
      </c>
      <c r="BQ389" s="59">
        <v>346</v>
      </c>
    </row>
    <row r="390" spans="1:69" x14ac:dyDescent="0.45">
      <c r="A390" s="58" t="s">
        <v>2440</v>
      </c>
      <c r="B390" t="s">
        <v>2441</v>
      </c>
      <c r="C390" t="s">
        <v>2442</v>
      </c>
      <c r="D390" t="s">
        <v>2443</v>
      </c>
      <c r="E390" t="s">
        <v>2444</v>
      </c>
      <c r="F390" t="s">
        <v>2445</v>
      </c>
      <c r="G390">
        <v>704</v>
      </c>
      <c r="H390">
        <v>77581</v>
      </c>
      <c r="W390" t="s">
        <v>251</v>
      </c>
      <c r="X390" t="s">
        <v>188</v>
      </c>
      <c r="Y390" s="59">
        <v>39026.815898082459</v>
      </c>
      <c r="Z390" s="59">
        <v>86622.502591629047</v>
      </c>
      <c r="AA390" s="59">
        <v>60762.456113560263</v>
      </c>
      <c r="AB390" s="59">
        <v>21359.541900481428</v>
      </c>
      <c r="AC390" s="59">
        <v>28955.866159548808</v>
      </c>
      <c r="AD390" s="59">
        <v>31263.479315047411</v>
      </c>
      <c r="AE390" s="59">
        <v>31224.668767537391</v>
      </c>
      <c r="AF390" s="59">
        <v>28633.060092934869</v>
      </c>
      <c r="AG390" s="59">
        <v>24574.11910430975</v>
      </c>
      <c r="AH390" s="59">
        <v>19959.474684928358</v>
      </c>
      <c r="AI390" s="59">
        <v>15429.838614819841</v>
      </c>
      <c r="AJ390" s="59">
        <v>12885.89587313737</v>
      </c>
      <c r="AK390" s="59">
        <v>13324.23701032954</v>
      </c>
      <c r="AL390" s="59">
        <v>12393.620795369419</v>
      </c>
      <c r="AM390" s="59">
        <v>29538.949269777298</v>
      </c>
      <c r="AN390" s="59">
        <v>35282.596009458983</v>
      </c>
      <c r="AO390" s="59">
        <v>29859.57640425544</v>
      </c>
      <c r="AP390" s="59">
        <v>34977.85846546317</v>
      </c>
      <c r="AQ390" s="59">
        <v>27365.165111987</v>
      </c>
      <c r="AR390" s="59">
        <v>20501.12181155444</v>
      </c>
      <c r="AS390" s="59">
        <v>32672.268975971569</v>
      </c>
      <c r="AT390" s="59">
        <v>38114.969739451619</v>
      </c>
      <c r="AU390" s="59">
        <v>84151</v>
      </c>
      <c r="AV390" s="59">
        <v>15930</v>
      </c>
      <c r="AW390" s="59">
        <v>55700</v>
      </c>
      <c r="BD390" s="59">
        <v>4743.12087633791</v>
      </c>
      <c r="BE390" s="59">
        <v>4655.847722602698</v>
      </c>
      <c r="BF390" s="59">
        <v>5298.177996252527</v>
      </c>
      <c r="BG390" s="59">
        <v>5661.97</v>
      </c>
      <c r="BH390" s="59">
        <v>5368.61</v>
      </c>
      <c r="BI390" s="59">
        <v>8135.16</v>
      </c>
      <c r="BJ390" s="59">
        <v>7937.79</v>
      </c>
      <c r="BK390" s="59">
        <v>6229.9357227738165</v>
      </c>
      <c r="BL390" s="59">
        <v>6734.3448356616609</v>
      </c>
      <c r="BM390" s="59">
        <v>8036.5</v>
      </c>
      <c r="BN390" s="59">
        <v>10266.5</v>
      </c>
      <c r="BO390" s="59">
        <v>15263.5</v>
      </c>
      <c r="BP390" s="59">
        <v>18213</v>
      </c>
      <c r="BQ390" s="59">
        <v>19211.5</v>
      </c>
    </row>
    <row r="391" spans="1:69" x14ac:dyDescent="0.45">
      <c r="A391" s="58" t="s">
        <v>2446</v>
      </c>
      <c r="B391" t="s">
        <v>2447</v>
      </c>
      <c r="C391" t="s">
        <v>2448</v>
      </c>
      <c r="D391" t="s">
        <v>2449</v>
      </c>
      <c r="E391" t="s">
        <v>2450</v>
      </c>
      <c r="F391" t="s">
        <v>2451</v>
      </c>
      <c r="G391">
        <v>188</v>
      </c>
      <c r="H391">
        <v>20591</v>
      </c>
      <c r="W391" t="s">
        <v>251</v>
      </c>
      <c r="X391" t="s">
        <v>188</v>
      </c>
      <c r="Y391" s="59">
        <v>17940.32723496803</v>
      </c>
      <c r="Z391" s="59">
        <v>38971.780598026227</v>
      </c>
      <c r="AA391" s="59">
        <v>24945.875232652401</v>
      </c>
      <c r="AB391" s="59">
        <v>8031.4238584621644</v>
      </c>
      <c r="AC391" s="59">
        <v>13403.92639543428</v>
      </c>
      <c r="AD391" s="59">
        <v>12146.826882857</v>
      </c>
      <c r="AE391" s="59">
        <v>14569.127352549731</v>
      </c>
      <c r="AF391" s="59">
        <v>12380.863612769241</v>
      </c>
      <c r="AG391" s="59">
        <v>11292.371341299089</v>
      </c>
      <c r="AH391" s="59">
        <v>8615.1310388049242</v>
      </c>
      <c r="AI391" s="59">
        <v>6563.2040483087167</v>
      </c>
      <c r="AJ391" s="59">
        <v>5334.6769448395917</v>
      </c>
      <c r="AK391" s="59">
        <v>8322.5737304891845</v>
      </c>
      <c r="AL391" s="59">
        <v>7951.9131265131437</v>
      </c>
      <c r="AM391" s="59">
        <v>16216.468434112699</v>
      </c>
      <c r="AN391" s="59">
        <v>12137.43016104872</v>
      </c>
      <c r="AO391" s="59">
        <v>16261.23047567922</v>
      </c>
      <c r="AP391" s="59">
        <v>16772.85738852734</v>
      </c>
      <c r="AQ391" s="59">
        <v>12713.33710755108</v>
      </c>
      <c r="AR391" s="59">
        <v>9758.3623517617216</v>
      </c>
      <c r="AS391" s="59">
        <v>15105.378942050511</v>
      </c>
      <c r="AT391" s="59">
        <v>15772.078119378</v>
      </c>
      <c r="AU391" s="59">
        <v>41819</v>
      </c>
      <c r="AV391" s="59">
        <v>7562</v>
      </c>
      <c r="AW391" s="59">
        <v>19159</v>
      </c>
      <c r="AX391" s="59">
        <v>15242.12</v>
      </c>
      <c r="AY391" s="59">
        <v>14831.91</v>
      </c>
      <c r="AZ391" s="59">
        <v>12023.78</v>
      </c>
      <c r="BA391" s="59">
        <v>17093.39</v>
      </c>
      <c r="BB391" s="59">
        <v>16760.169999999998</v>
      </c>
      <c r="BC391" s="59">
        <v>11925.2</v>
      </c>
      <c r="BD391" s="59">
        <v>1481.0305546051241</v>
      </c>
      <c r="BE391" s="59">
        <v>1798.9840813417179</v>
      </c>
      <c r="BF391" s="59">
        <v>2032.085382865278</v>
      </c>
      <c r="BG391" s="59">
        <v>2349.06</v>
      </c>
      <c r="BH391" s="59">
        <v>3834.06</v>
      </c>
      <c r="BI391" s="59">
        <v>2137.83</v>
      </c>
      <c r="BJ391" s="59">
        <v>2061.92</v>
      </c>
      <c r="BK391" s="59">
        <v>845.11662191094808</v>
      </c>
      <c r="BL391" s="59">
        <v>872.68403047130414</v>
      </c>
      <c r="BM391" s="59">
        <v>2100</v>
      </c>
      <c r="BN391" s="59">
        <v>2637.5</v>
      </c>
      <c r="BO391" s="59">
        <v>4271.5</v>
      </c>
      <c r="BP391" s="59">
        <v>5102</v>
      </c>
      <c r="BQ391" s="59">
        <v>6096</v>
      </c>
    </row>
    <row r="392" spans="1:69" x14ac:dyDescent="0.45">
      <c r="A392" s="58" t="s">
        <v>2452</v>
      </c>
      <c r="B392" t="s">
        <v>2453</v>
      </c>
      <c r="C392" t="s">
        <v>2454</v>
      </c>
      <c r="D392" t="s">
        <v>2455</v>
      </c>
      <c r="E392" t="s">
        <v>2456</v>
      </c>
      <c r="F392" t="s">
        <v>2457</v>
      </c>
      <c r="G392">
        <v>190</v>
      </c>
      <c r="H392">
        <v>21533</v>
      </c>
      <c r="X392" t="s">
        <v>188</v>
      </c>
      <c r="Y392" s="59">
        <v>3519.10033238608</v>
      </c>
      <c r="Z392" s="59">
        <v>4506.7076197109254</v>
      </c>
      <c r="AA392" s="59">
        <v>5738.9222008174111</v>
      </c>
      <c r="AB392" s="59">
        <v>1538.6247191203711</v>
      </c>
      <c r="AC392" s="59">
        <v>2357.6465894329399</v>
      </c>
      <c r="AD392" s="59">
        <v>2648.439175241374</v>
      </c>
      <c r="AE392" s="59">
        <v>2919.5204557733932</v>
      </c>
      <c r="AF392" s="59">
        <v>2130.560163337263</v>
      </c>
      <c r="AG392" s="59">
        <v>1886.2445535933959</v>
      </c>
      <c r="AH392" s="59">
        <v>1357.034668587936</v>
      </c>
      <c r="AI392" s="59">
        <v>1028.256137553311</v>
      </c>
      <c r="AJ392" s="59">
        <v>840.28991545260862</v>
      </c>
      <c r="AK392" s="59">
        <v>695.08282269484152</v>
      </c>
      <c r="AL392" s="59">
        <v>549.12998747157962</v>
      </c>
      <c r="AM392" s="59">
        <v>2276.2974950988269</v>
      </c>
      <c r="AN392" s="59">
        <v>2634.0039940608822</v>
      </c>
      <c r="AO392" s="59">
        <v>2554.739141250463</v>
      </c>
      <c r="AP392" s="59">
        <v>1874.9054874997539</v>
      </c>
      <c r="AQ392" s="59">
        <v>2001.6593710827831</v>
      </c>
      <c r="AR392" s="59">
        <v>1964.0718938142429</v>
      </c>
      <c r="AS392" s="59">
        <v>2187.194000474673</v>
      </c>
      <c r="AT392" s="59">
        <v>2876.9730249695608</v>
      </c>
      <c r="AU392" s="59">
        <v>8692</v>
      </c>
      <c r="AV392" s="59">
        <v>1752</v>
      </c>
      <c r="AW392" s="59">
        <v>3751</v>
      </c>
      <c r="AX392" s="59">
        <v>2679.0619999999999</v>
      </c>
      <c r="AY392" s="59">
        <v>2558.7869999999998</v>
      </c>
      <c r="AZ392" s="59">
        <v>1996.9190000000001</v>
      </c>
      <c r="BA392" s="59">
        <v>2617.2860000000001</v>
      </c>
      <c r="BB392" s="59">
        <v>2537.2550000000001</v>
      </c>
      <c r="BC392" s="59">
        <v>1932.7570000000001</v>
      </c>
      <c r="BD392" s="59">
        <v>316.53096407108728</v>
      </c>
      <c r="BE392" s="59">
        <v>245.74190058568161</v>
      </c>
      <c r="BF392" s="59">
        <v>232.35382293594739</v>
      </c>
      <c r="BG392" s="59">
        <v>276.02999999999997</v>
      </c>
      <c r="BH392" s="59">
        <v>1222.5</v>
      </c>
      <c r="BI392" s="59">
        <v>341.24</v>
      </c>
      <c r="BJ392" s="59">
        <v>423.91</v>
      </c>
      <c r="BK392" s="59">
        <v>403.86138182402601</v>
      </c>
      <c r="BL392" s="59">
        <v>417.03502703122888</v>
      </c>
      <c r="BM392" s="59">
        <v>382.5</v>
      </c>
      <c r="BN392" s="59">
        <v>510</v>
      </c>
      <c r="BO392" s="59">
        <v>747.5</v>
      </c>
      <c r="BP392" s="59">
        <v>937.5</v>
      </c>
      <c r="BQ392" s="59">
        <v>1125</v>
      </c>
    </row>
    <row r="393" spans="1:69" x14ac:dyDescent="0.45">
      <c r="A393" s="58" t="s">
        <v>2458</v>
      </c>
      <c r="B393" t="s">
        <v>2459</v>
      </c>
      <c r="C393" t="s">
        <v>2460</v>
      </c>
      <c r="D393" t="s">
        <v>2461</v>
      </c>
      <c r="E393" t="s">
        <v>2462</v>
      </c>
      <c r="F393" t="s">
        <v>2463</v>
      </c>
      <c r="G393">
        <v>283</v>
      </c>
      <c r="H393">
        <v>30423</v>
      </c>
      <c r="W393" t="s">
        <v>251</v>
      </c>
      <c r="X393" t="s">
        <v>188</v>
      </c>
      <c r="Y393" s="59">
        <v>19871.96587695245</v>
      </c>
      <c r="Z393" s="59">
        <v>44439.271171522698</v>
      </c>
      <c r="AA393" s="59">
        <v>36077.868235138187</v>
      </c>
      <c r="AB393" s="59">
        <v>8016.5524940321566</v>
      </c>
      <c r="AC393" s="59">
        <v>12405.663741140161</v>
      </c>
      <c r="AD393" s="59">
        <v>15725.003208878379</v>
      </c>
      <c r="AE393" s="59">
        <v>15125.139450638981</v>
      </c>
      <c r="AF393" s="59">
        <v>12701.985724071719</v>
      </c>
      <c r="AG393" s="59">
        <v>10783.42399468636</v>
      </c>
      <c r="AH393" s="59">
        <v>7679.1412236093502</v>
      </c>
      <c r="AI393" s="59">
        <v>6264.1974749700803</v>
      </c>
      <c r="AJ393" s="59">
        <v>5276.5693302768723</v>
      </c>
      <c r="AK393" s="59">
        <v>11101.782117149251</v>
      </c>
      <c r="AL393" s="59">
        <v>10314.27647164376</v>
      </c>
      <c r="AM393" s="59">
        <v>21189.83422203052</v>
      </c>
      <c r="AN393" s="59">
        <v>18114.876623054759</v>
      </c>
      <c r="AO393" s="59">
        <v>21680.182333895598</v>
      </c>
      <c r="AP393" s="59">
        <v>17205.878927183119</v>
      </c>
      <c r="AQ393" s="59">
        <v>11768.191982344089</v>
      </c>
      <c r="AR393" s="59">
        <v>8288.7984526479395</v>
      </c>
      <c r="AS393" s="59">
        <v>12319.01162571388</v>
      </c>
      <c r="AT393" s="59">
        <v>17724.20241262934</v>
      </c>
      <c r="AU393" s="59">
        <v>95122</v>
      </c>
      <c r="AV393" s="59">
        <v>17031</v>
      </c>
      <c r="AW393" s="59">
        <v>57732</v>
      </c>
      <c r="AX393" s="59">
        <v>27154.44</v>
      </c>
      <c r="AY393" s="59">
        <v>26904.11</v>
      </c>
      <c r="AZ393" s="59">
        <v>23690.81</v>
      </c>
      <c r="BA393" s="59">
        <v>29233.29</v>
      </c>
      <c r="BB393" s="59">
        <v>27539.07</v>
      </c>
      <c r="BC393" s="59">
        <v>23774.14</v>
      </c>
      <c r="BD393" s="59">
        <v>10319.954014939371</v>
      </c>
      <c r="BE393" s="59">
        <v>7840.1706333986622</v>
      </c>
      <c r="BF393" s="59">
        <v>8081.2618523173069</v>
      </c>
      <c r="BG393" s="59">
        <v>7283.66</v>
      </c>
      <c r="BH393" s="59">
        <v>5770.77</v>
      </c>
      <c r="BI393" s="59">
        <v>6221.24</v>
      </c>
      <c r="BJ393" s="59">
        <v>5871.74</v>
      </c>
      <c r="BK393" s="59">
        <v>12781.46390364021</v>
      </c>
      <c r="BL393" s="59">
        <v>10588.05641760572</v>
      </c>
      <c r="BM393" s="59">
        <v>6046.5</v>
      </c>
      <c r="BN393" s="59">
        <v>7882</v>
      </c>
      <c r="BO393" s="59">
        <v>12106</v>
      </c>
      <c r="BP393" s="59">
        <v>16180.5</v>
      </c>
      <c r="BQ393" s="59">
        <v>21716.5</v>
      </c>
    </row>
    <row r="394" spans="1:69" x14ac:dyDescent="0.45">
      <c r="A394" s="58" t="s">
        <v>2464</v>
      </c>
      <c r="B394" t="s">
        <v>2465</v>
      </c>
      <c r="C394" t="s">
        <v>2466</v>
      </c>
      <c r="D394" t="s">
        <v>2467</v>
      </c>
      <c r="E394" t="s">
        <v>2468</v>
      </c>
      <c r="F394" t="s">
        <v>2469</v>
      </c>
      <c r="G394">
        <v>490</v>
      </c>
      <c r="H394">
        <v>55036</v>
      </c>
      <c r="X394" t="s">
        <v>188</v>
      </c>
      <c r="Y394" s="59">
        <v>267.06507276079822</v>
      </c>
      <c r="Z394" s="59">
        <v>368.87360531709493</v>
      </c>
      <c r="AA394" s="59">
        <v>289.12497840895759</v>
      </c>
      <c r="AB394" s="59">
        <v>182.09419412434701</v>
      </c>
      <c r="AC394" s="59">
        <v>160.67606467462241</v>
      </c>
      <c r="AD394" s="59">
        <v>181.75951819474369</v>
      </c>
      <c r="AE394" s="59">
        <v>168.0231366444844</v>
      </c>
      <c r="AF394" s="59">
        <v>192.71091599618319</v>
      </c>
      <c r="AG394" s="59">
        <v>348.73354132232129</v>
      </c>
      <c r="AH394" s="59">
        <v>263.60305981044792</v>
      </c>
      <c r="AI394" s="59">
        <v>233.68329399251891</v>
      </c>
      <c r="AJ394" s="59">
        <v>195.51033513348159</v>
      </c>
      <c r="AK394" s="59">
        <v>81.90002843043537</v>
      </c>
      <c r="AL394" s="59">
        <v>77.413536560069048</v>
      </c>
      <c r="AM394" s="59">
        <v>113.7434980629277</v>
      </c>
      <c r="AN394" s="59">
        <v>182.81046149607519</v>
      </c>
      <c r="AO394" s="59">
        <v>206.0266593519701</v>
      </c>
      <c r="AP394" s="59">
        <v>187.9517075285859</v>
      </c>
      <c r="AQ394" s="59">
        <v>163.23566812994881</v>
      </c>
      <c r="AR394" s="59">
        <v>121.0510326147983</v>
      </c>
      <c r="AS394" s="59">
        <v>122.3940581250589</v>
      </c>
      <c r="AT394" s="59">
        <v>232.19518723519229</v>
      </c>
      <c r="AU394" s="59">
        <v>3289</v>
      </c>
      <c r="AV394" s="59">
        <v>625</v>
      </c>
      <c r="AW394" s="59">
        <v>1538</v>
      </c>
      <c r="AX394" s="59">
        <v>743.40099999999995</v>
      </c>
      <c r="AY394" s="59">
        <v>692.52890000000002</v>
      </c>
      <c r="AZ394" s="59">
        <v>714.66480000000001</v>
      </c>
      <c r="BA394" s="59">
        <v>633.9076</v>
      </c>
      <c r="BB394" s="59">
        <v>676.30169999999998</v>
      </c>
      <c r="BC394" s="59">
        <v>708.39359999999999</v>
      </c>
      <c r="BD394" s="59">
        <v>187.41685640744251</v>
      </c>
      <c r="BE394" s="59">
        <v>201.36651355949419</v>
      </c>
      <c r="BF394" s="59">
        <v>229.17866387715671</v>
      </c>
      <c r="BG394" s="59">
        <v>759.08</v>
      </c>
      <c r="BH394" s="59">
        <v>693.91</v>
      </c>
      <c r="BI394" s="59">
        <v>450.51</v>
      </c>
      <c r="BJ394" s="59">
        <v>432.34</v>
      </c>
      <c r="BK394" s="59">
        <v>934.86472322049019</v>
      </c>
      <c r="BL394" s="59">
        <v>455.64900344007532</v>
      </c>
      <c r="BM394" s="59">
        <v>441.5</v>
      </c>
      <c r="BN394" s="59">
        <v>489.5</v>
      </c>
      <c r="BO394" s="59">
        <v>672</v>
      </c>
      <c r="BP394" s="59">
        <v>743</v>
      </c>
      <c r="BQ394" s="59">
        <v>793.5</v>
      </c>
    </row>
    <row r="395" spans="1:69" x14ac:dyDescent="0.45">
      <c r="A395" s="58" t="s">
        <v>2470</v>
      </c>
      <c r="B395" t="s">
        <v>2471</v>
      </c>
      <c r="C395" t="s">
        <v>2472</v>
      </c>
      <c r="D395" t="s">
        <v>2473</v>
      </c>
      <c r="E395" t="s">
        <v>2474</v>
      </c>
      <c r="F395" t="s">
        <v>2475</v>
      </c>
      <c r="G395">
        <v>210</v>
      </c>
      <c r="H395">
        <v>23561</v>
      </c>
      <c r="X395" t="s">
        <v>188</v>
      </c>
      <c r="Y395" s="59">
        <v>1218.064928851943</v>
      </c>
      <c r="Z395" s="59">
        <v>1681.250051998431</v>
      </c>
      <c r="AA395" s="59">
        <v>1734.749554631991</v>
      </c>
      <c r="AB395" s="59">
        <v>705.67850502677868</v>
      </c>
      <c r="AC395" s="59">
        <v>961.79452163484336</v>
      </c>
      <c r="AD395" s="59">
        <v>1080.7748506528819</v>
      </c>
      <c r="AE395" s="59">
        <v>999.00646357813037</v>
      </c>
      <c r="AF395" s="59">
        <v>949.58646449439414</v>
      </c>
      <c r="AG395" s="59">
        <v>755.75360506586878</v>
      </c>
      <c r="AH395" s="59">
        <v>632.59808928944767</v>
      </c>
      <c r="AI395" s="59">
        <v>575.05123205456164</v>
      </c>
      <c r="AJ395" s="59">
        <v>501.92597159898429</v>
      </c>
      <c r="AK395" s="59">
        <v>483.13112598205942</v>
      </c>
      <c r="AL395" s="59">
        <v>513.61314722916495</v>
      </c>
      <c r="AM395" s="59">
        <v>946.87372661052655</v>
      </c>
      <c r="AN395" s="59">
        <v>938.91781027771185</v>
      </c>
      <c r="AO395" s="59">
        <v>931.55533918133278</v>
      </c>
      <c r="AP395" s="59">
        <v>983.05882260516057</v>
      </c>
      <c r="AQ395" s="59">
        <v>964.60681866303264</v>
      </c>
      <c r="AR395" s="59">
        <v>997.54225952538002</v>
      </c>
      <c r="AS395" s="59">
        <v>1094.0157806629929</v>
      </c>
      <c r="AT395" s="59">
        <v>1028.536754026818</v>
      </c>
      <c r="AU395" s="59">
        <v>3813</v>
      </c>
      <c r="AV395" s="59">
        <v>892</v>
      </c>
      <c r="AW395" s="59">
        <v>1899</v>
      </c>
      <c r="AX395" s="59">
        <v>3514.9560000000001</v>
      </c>
      <c r="AY395" s="59">
        <v>3570.9180000000001</v>
      </c>
      <c r="AZ395" s="59">
        <v>3981.991</v>
      </c>
      <c r="BA395" s="59">
        <v>3607.2089999999998</v>
      </c>
      <c r="BB395" s="59">
        <v>3770.53</v>
      </c>
      <c r="BC395" s="59">
        <v>3787.288</v>
      </c>
      <c r="BD395" s="59">
        <v>128.67321835146791</v>
      </c>
      <c r="BE395" s="59">
        <v>122.6474812372953</v>
      </c>
      <c r="BF395" s="59">
        <v>165.33812943012319</v>
      </c>
      <c r="BG395" s="59">
        <v>895.07</v>
      </c>
      <c r="BH395" s="59">
        <v>724.52</v>
      </c>
      <c r="BI395" s="59">
        <v>366.24</v>
      </c>
      <c r="BJ395" s="59">
        <v>316.89999999999998</v>
      </c>
      <c r="BK395" s="59">
        <v>224.3672088325072</v>
      </c>
      <c r="BL395" s="59">
        <v>231.68589936092229</v>
      </c>
      <c r="BM395" s="59">
        <v>341.5</v>
      </c>
      <c r="BN395" s="59">
        <v>413.5</v>
      </c>
      <c r="BO395" s="59">
        <v>557.5</v>
      </c>
      <c r="BP395" s="59">
        <v>691.5</v>
      </c>
      <c r="BQ395" s="59">
        <v>831.5</v>
      </c>
    </row>
    <row r="396" spans="1:69" x14ac:dyDescent="0.45">
      <c r="A396" s="58" t="s">
        <v>2476</v>
      </c>
      <c r="B396" t="s">
        <v>2477</v>
      </c>
      <c r="C396" t="s">
        <v>2478</v>
      </c>
      <c r="D396" t="s">
        <v>2479</v>
      </c>
      <c r="E396" t="s">
        <v>2480</v>
      </c>
      <c r="F396" t="s">
        <v>2481</v>
      </c>
      <c r="G396">
        <v>432</v>
      </c>
      <c r="H396">
        <v>45655</v>
      </c>
      <c r="W396" t="s">
        <v>201</v>
      </c>
      <c r="X396" t="s">
        <v>201</v>
      </c>
      <c r="Y396" s="59">
        <v>36149.560351400403</v>
      </c>
      <c r="Z396" s="59">
        <v>40037.239448989967</v>
      </c>
      <c r="AA396" s="59">
        <v>41120.004312925819</v>
      </c>
      <c r="AB396" s="59">
        <v>19246.600926491959</v>
      </c>
      <c r="AC396" s="59">
        <v>21412.780588018271</v>
      </c>
      <c r="AD396" s="59">
        <v>30879.542570577491</v>
      </c>
      <c r="AE396" s="59">
        <v>26523.487562840619</v>
      </c>
      <c r="AF396" s="59">
        <v>19565.058915744499</v>
      </c>
      <c r="AG396" s="59">
        <v>23999.100502229991</v>
      </c>
      <c r="AH396" s="59">
        <v>15737.460338469469</v>
      </c>
      <c r="AI396" s="59">
        <v>14109.990398049869</v>
      </c>
      <c r="AJ396" s="59">
        <v>14590.771954154539</v>
      </c>
      <c r="AK396" s="59">
        <v>30290.58508143654</v>
      </c>
      <c r="AL396" s="59">
        <v>30460.439324738309</v>
      </c>
      <c r="AM396" s="59">
        <v>43102.32822512056</v>
      </c>
      <c r="AN396" s="59">
        <v>38136.75946459415</v>
      </c>
      <c r="AO396" s="59">
        <v>48088.996549101968</v>
      </c>
      <c r="AP396" s="59">
        <v>47428.995935218329</v>
      </c>
      <c r="AQ396" s="59">
        <v>26705.226518948071</v>
      </c>
      <c r="AR396" s="59">
        <v>26022.82523716144</v>
      </c>
      <c r="AS396" s="59">
        <v>23506.70717385018</v>
      </c>
      <c r="AT396" s="59">
        <v>52588.759646283033</v>
      </c>
      <c r="AU396" s="59">
        <v>54222</v>
      </c>
      <c r="AV396" s="59">
        <v>21234</v>
      </c>
      <c r="AW396" s="59">
        <v>35091</v>
      </c>
      <c r="BD396" s="59">
        <v>6874.5774524181306</v>
      </c>
      <c r="BE396" s="59">
        <v>4562.4137061683123</v>
      </c>
      <c r="BF396" s="59">
        <v>5068.6356560229233</v>
      </c>
      <c r="BG396" s="59">
        <v>10225.530000000001</v>
      </c>
      <c r="BH396" s="59">
        <v>10675.9</v>
      </c>
      <c r="BI396" s="59">
        <v>14213.14</v>
      </c>
      <c r="BJ396" s="59">
        <v>12914.97</v>
      </c>
      <c r="BK396" s="59">
        <v>10582.66282152856</v>
      </c>
      <c r="BL396" s="59">
        <v>10140.130209447419</v>
      </c>
      <c r="BM396" s="59">
        <v>13564</v>
      </c>
      <c r="BN396" s="59">
        <v>14267.5</v>
      </c>
      <c r="BO396" s="59">
        <v>18858.5</v>
      </c>
      <c r="BP396" s="59">
        <v>22820.5</v>
      </c>
      <c r="BQ396" s="59">
        <v>32375.5</v>
      </c>
    </row>
    <row r="397" spans="1:69" x14ac:dyDescent="0.45">
      <c r="A397" s="58" t="s">
        <v>2482</v>
      </c>
      <c r="B397" t="s">
        <v>2483</v>
      </c>
      <c r="C397" t="s">
        <v>2484</v>
      </c>
      <c r="D397" t="s">
        <v>2485</v>
      </c>
      <c r="E397" t="s">
        <v>2486</v>
      </c>
      <c r="F397" t="s">
        <v>2487</v>
      </c>
      <c r="G397">
        <v>172</v>
      </c>
      <c r="H397">
        <v>18969</v>
      </c>
      <c r="W397" t="s">
        <v>251</v>
      </c>
      <c r="X397" t="s">
        <v>188</v>
      </c>
      <c r="Y397" s="59">
        <v>2067.4441073464191</v>
      </c>
      <c r="Z397" s="59">
        <v>5840.8576516525882</v>
      </c>
      <c r="AA397" s="59">
        <v>5340.0322016793034</v>
      </c>
      <c r="AB397" s="59">
        <v>1007.13163022821</v>
      </c>
      <c r="AC397" s="59">
        <v>1925.977477521855</v>
      </c>
      <c r="AD397" s="59">
        <v>3104.8892090154081</v>
      </c>
      <c r="AE397" s="59">
        <v>2122.1497837322781</v>
      </c>
      <c r="AF397" s="59">
        <v>1387.090563668803</v>
      </c>
      <c r="AG397" s="59">
        <v>2560.8940560897731</v>
      </c>
      <c r="AH397" s="59">
        <v>1880.113394965173</v>
      </c>
      <c r="AI397" s="59">
        <v>1783.084676927964</v>
      </c>
      <c r="AJ397" s="59">
        <v>1515.053280993194</v>
      </c>
      <c r="AK397" s="59">
        <v>2333.2028687996149</v>
      </c>
      <c r="AL397" s="59">
        <v>1685.0544499747459</v>
      </c>
      <c r="AM397" s="59">
        <v>2380.9519432618258</v>
      </c>
      <c r="AN397" s="59">
        <v>2194.3443313440889</v>
      </c>
      <c r="AO397" s="59">
        <v>2182.5150691089138</v>
      </c>
      <c r="AP397" s="59">
        <v>1925.879846210898</v>
      </c>
      <c r="AQ397" s="59">
        <v>2083.9898547337762</v>
      </c>
      <c r="AR397" s="59">
        <v>1648.9557372466779</v>
      </c>
      <c r="AS397" s="59">
        <v>2261.4467396142509</v>
      </c>
      <c r="AT397" s="59">
        <v>2200.959088478673</v>
      </c>
      <c r="AU397" s="59">
        <v>22820</v>
      </c>
      <c r="AV397" s="59">
        <v>4392</v>
      </c>
      <c r="AW397" s="59">
        <v>11905</v>
      </c>
      <c r="BD397" s="59">
        <v>1420.498564147809</v>
      </c>
      <c r="BE397" s="59">
        <v>1283.853349726902</v>
      </c>
      <c r="BF397" s="59">
        <v>1701.887437366217</v>
      </c>
      <c r="BG397" s="59">
        <v>2110.54</v>
      </c>
      <c r="BH397" s="59">
        <v>2467.37</v>
      </c>
      <c r="BI397" s="59">
        <v>4115.3500000000004</v>
      </c>
      <c r="BJ397" s="59">
        <v>4237.4799999999996</v>
      </c>
      <c r="BK397" s="59">
        <v>2482.9996819413291</v>
      </c>
      <c r="BL397" s="59">
        <v>2062.0067493108372</v>
      </c>
      <c r="BM397" s="59">
        <v>4176</v>
      </c>
      <c r="BN397" s="59">
        <v>4578.5</v>
      </c>
      <c r="BO397" s="59">
        <v>6042</v>
      </c>
      <c r="BP397" s="59">
        <v>7525</v>
      </c>
      <c r="BQ397" s="59">
        <v>7157.5</v>
      </c>
    </row>
    <row r="398" spans="1:69" x14ac:dyDescent="0.45">
      <c r="A398" s="58" t="s">
        <v>2488</v>
      </c>
      <c r="B398" t="s">
        <v>2489</v>
      </c>
      <c r="C398" t="s">
        <v>2490</v>
      </c>
      <c r="D398" t="s">
        <v>2491</v>
      </c>
      <c r="E398" t="s">
        <v>2492</v>
      </c>
      <c r="F398" t="s">
        <v>2493</v>
      </c>
      <c r="G398">
        <v>151</v>
      </c>
      <c r="H398">
        <v>17033</v>
      </c>
      <c r="W398" t="s">
        <v>251</v>
      </c>
      <c r="X398" t="s">
        <v>188</v>
      </c>
      <c r="Y398" s="59">
        <v>4929.769084657034</v>
      </c>
      <c r="Z398" s="59">
        <v>9123.1566400839274</v>
      </c>
      <c r="AA398" s="59">
        <v>6919.1071930563721</v>
      </c>
      <c r="AB398" s="59">
        <v>2792.6076434792458</v>
      </c>
      <c r="AC398" s="59">
        <v>3074.0135673459008</v>
      </c>
      <c r="AD398" s="59">
        <v>4652.1486314913191</v>
      </c>
      <c r="AE398" s="59">
        <v>4210.8903845431869</v>
      </c>
      <c r="AF398" s="59">
        <v>3318.3847763588851</v>
      </c>
      <c r="AG398" s="59">
        <v>4999.6824458943338</v>
      </c>
      <c r="AH398" s="59">
        <v>3850.9715207892232</v>
      </c>
      <c r="AI398" s="59">
        <v>3286.6255287949812</v>
      </c>
      <c r="AJ398" s="59">
        <v>2858.0350930863719</v>
      </c>
      <c r="AK398" s="59">
        <v>2597.2773266823292</v>
      </c>
      <c r="AL398" s="59">
        <v>2928.0470782684752</v>
      </c>
      <c r="AM398" s="59">
        <v>6068.3346079954199</v>
      </c>
      <c r="AN398" s="59">
        <v>5767.8485227417523</v>
      </c>
      <c r="AO398" s="59">
        <v>5143.4279573259601</v>
      </c>
      <c r="AP398" s="59">
        <v>5677.2990166247009</v>
      </c>
      <c r="AQ398" s="59">
        <v>4842.3485949539809</v>
      </c>
      <c r="AR398" s="59">
        <v>3688.4048970171898</v>
      </c>
      <c r="AS398" s="59">
        <v>3997.1995977473412</v>
      </c>
      <c r="AT398" s="59">
        <v>5630.6309803435915</v>
      </c>
      <c r="AU398" s="59">
        <v>19275</v>
      </c>
      <c r="AV398" s="59">
        <v>3099</v>
      </c>
      <c r="AW398" s="59">
        <v>12823</v>
      </c>
      <c r="AX398" s="59">
        <v>4493.5259999999998</v>
      </c>
      <c r="AY398" s="59">
        <v>4506.4049999999997</v>
      </c>
      <c r="AZ398" s="59">
        <v>4296.8509999999997</v>
      </c>
      <c r="BA398" s="59">
        <v>4438.5379999999996</v>
      </c>
      <c r="BB398" s="59">
        <v>4417.6490000000003</v>
      </c>
      <c r="BC398" s="59">
        <v>4452.4070000000002</v>
      </c>
      <c r="BD398" s="59">
        <v>1614.438270610374</v>
      </c>
      <c r="BE398" s="59">
        <v>1127.5692465619099</v>
      </c>
      <c r="BF398" s="59">
        <v>1487.1963897759131</v>
      </c>
      <c r="BG398" s="59">
        <v>4577.88</v>
      </c>
      <c r="BH398" s="59">
        <v>3904.65</v>
      </c>
      <c r="BI398" s="59">
        <v>1427.35</v>
      </c>
      <c r="BJ398" s="59">
        <v>1460.38</v>
      </c>
      <c r="BK398" s="59">
        <v>1899.6441271257841</v>
      </c>
      <c r="BL398" s="59">
        <v>1961.610410647836</v>
      </c>
      <c r="BM398" s="59">
        <v>1443.5</v>
      </c>
      <c r="BN398" s="59">
        <v>2441</v>
      </c>
      <c r="BO398" s="59">
        <v>3813</v>
      </c>
      <c r="BP398" s="59">
        <v>5022.5</v>
      </c>
      <c r="BQ398" s="59">
        <v>6854.5</v>
      </c>
    </row>
    <row r="399" spans="1:69" x14ac:dyDescent="0.45">
      <c r="A399" s="58" t="s">
        <v>2494</v>
      </c>
      <c r="B399" t="s">
        <v>2495</v>
      </c>
      <c r="C399" t="s">
        <v>2496</v>
      </c>
      <c r="D399" t="s">
        <v>2497</v>
      </c>
      <c r="E399" t="s">
        <v>2498</v>
      </c>
      <c r="F399" t="s">
        <v>2499</v>
      </c>
      <c r="G399">
        <v>317</v>
      </c>
      <c r="H399">
        <v>33515</v>
      </c>
      <c r="W399" t="s">
        <v>251</v>
      </c>
      <c r="X399" t="s">
        <v>188</v>
      </c>
      <c r="Y399" s="59">
        <v>2120.3728745674812</v>
      </c>
      <c r="Z399" s="59">
        <v>3559.4759804752971</v>
      </c>
      <c r="AA399" s="59">
        <v>3122.3754960564361</v>
      </c>
      <c r="AB399" s="59">
        <v>1481.284026614381</v>
      </c>
      <c r="AC399" s="59">
        <v>1677.487614883001</v>
      </c>
      <c r="AD399" s="59">
        <v>1780.152583773204</v>
      </c>
      <c r="AE399" s="59">
        <v>1894.4388920003109</v>
      </c>
      <c r="AF399" s="59">
        <v>1951.720142058077</v>
      </c>
      <c r="AG399" s="59">
        <v>1454.0377089189119</v>
      </c>
      <c r="AH399" s="59">
        <v>1377.241330259659</v>
      </c>
      <c r="AI399" s="59">
        <v>1244.0663959904909</v>
      </c>
      <c r="AJ399" s="59">
        <v>1096.5132814960721</v>
      </c>
      <c r="AK399" s="59">
        <v>871.70331087476382</v>
      </c>
      <c r="AL399" s="59">
        <v>779.25077588884824</v>
      </c>
      <c r="AM399" s="59">
        <v>1506.5225644897839</v>
      </c>
      <c r="AN399" s="59">
        <v>1642.9838568926939</v>
      </c>
      <c r="AO399" s="59">
        <v>2094.3974673345701</v>
      </c>
      <c r="AP399" s="59">
        <v>1642.8781425106749</v>
      </c>
      <c r="AQ399" s="59">
        <v>1373.6187801949941</v>
      </c>
      <c r="AR399" s="59">
        <v>1164.7515056292721</v>
      </c>
      <c r="AS399" s="59">
        <v>1218.7584351589669</v>
      </c>
      <c r="AT399" s="59">
        <v>1579.1365233667809</v>
      </c>
      <c r="AU399" s="59">
        <v>7355</v>
      </c>
      <c r="AV399" s="59">
        <v>1564</v>
      </c>
      <c r="AW399" s="59">
        <v>4455</v>
      </c>
      <c r="AX399" s="59">
        <v>13537.44</v>
      </c>
      <c r="AY399" s="59">
        <v>13929.33</v>
      </c>
      <c r="AZ399" s="59">
        <v>13238.31</v>
      </c>
      <c r="BA399" s="59">
        <v>18342.36</v>
      </c>
      <c r="BB399" s="59">
        <v>14908.61</v>
      </c>
      <c r="BC399" s="59">
        <v>12563.93</v>
      </c>
      <c r="BD399" s="59">
        <v>475.78536291204529</v>
      </c>
      <c r="BE399" s="59">
        <v>262.28093274237932</v>
      </c>
      <c r="BF399" s="59">
        <v>296.58748161029052</v>
      </c>
      <c r="BG399" s="59">
        <v>2781.75</v>
      </c>
      <c r="BH399" s="59">
        <v>1930.7</v>
      </c>
      <c r="BI399" s="59">
        <v>1285.94</v>
      </c>
      <c r="BJ399" s="59">
        <v>1254.01</v>
      </c>
      <c r="BK399" s="59">
        <v>837.63744433285581</v>
      </c>
      <c r="BL399" s="59">
        <v>718.22608392807467</v>
      </c>
      <c r="BM399" s="59">
        <v>1270</v>
      </c>
      <c r="BN399" s="59">
        <v>1527.5</v>
      </c>
      <c r="BO399" s="59">
        <v>1912</v>
      </c>
      <c r="BP399" s="59">
        <v>2058</v>
      </c>
      <c r="BQ399" s="59">
        <v>2637.5</v>
      </c>
    </row>
    <row r="400" spans="1:69" x14ac:dyDescent="0.45">
      <c r="A400" s="58" t="s">
        <v>2500</v>
      </c>
      <c r="B400" t="s">
        <v>2501</v>
      </c>
      <c r="C400" t="s">
        <v>2502</v>
      </c>
      <c r="D400" t="s">
        <v>2503</v>
      </c>
      <c r="E400" t="s">
        <v>2504</v>
      </c>
      <c r="F400" t="s">
        <v>2505</v>
      </c>
      <c r="G400">
        <v>98</v>
      </c>
      <c r="H400">
        <v>11240</v>
      </c>
      <c r="W400" t="s">
        <v>251</v>
      </c>
      <c r="X400" t="s">
        <v>188</v>
      </c>
      <c r="Y400" s="59">
        <v>3522.6156637894378</v>
      </c>
      <c r="Z400" s="59">
        <v>11961.2141471996</v>
      </c>
      <c r="AA400" s="59">
        <v>5565.0411098428613</v>
      </c>
      <c r="AB400" s="59">
        <v>999.73289299388898</v>
      </c>
      <c r="AC400" s="59">
        <v>1642.9545161023041</v>
      </c>
      <c r="AD400" s="59">
        <v>1722.042749473424</v>
      </c>
      <c r="AE400" s="59">
        <v>1663.839579323665</v>
      </c>
      <c r="AF400" s="59">
        <v>934.90262326364882</v>
      </c>
      <c r="AG400" s="59">
        <v>1592.2092290913019</v>
      </c>
      <c r="AH400" s="59">
        <v>956.02116702695889</v>
      </c>
      <c r="AI400" s="59">
        <v>556.63081273027035</v>
      </c>
      <c r="AJ400" s="59">
        <v>326.11254962552692</v>
      </c>
      <c r="AK400" s="59">
        <v>43.393800669824053</v>
      </c>
      <c r="AL400" s="59">
        <v>81.138385190858898</v>
      </c>
      <c r="AM400" s="59">
        <v>2178.190903507083</v>
      </c>
      <c r="AN400" s="59">
        <v>3139.42291572051</v>
      </c>
      <c r="AO400" s="59">
        <v>1392.23334330698</v>
      </c>
      <c r="AP400" s="59">
        <v>1787.4211818685999</v>
      </c>
      <c r="AQ400" s="59">
        <v>1527.5593319104489</v>
      </c>
      <c r="AR400" s="59">
        <v>647.501078065466</v>
      </c>
      <c r="AS400" s="59">
        <v>1849.066074433367</v>
      </c>
      <c r="AT400" s="59">
        <v>2436.3686464690022</v>
      </c>
      <c r="AU400" s="59">
        <v>72580</v>
      </c>
      <c r="AV400" s="59">
        <v>7711</v>
      </c>
      <c r="AW400" s="59">
        <v>17805</v>
      </c>
      <c r="BD400" s="59">
        <v>209.87417996959661</v>
      </c>
      <c r="BE400" s="59">
        <v>192.9235754347016</v>
      </c>
      <c r="BF400" s="59">
        <v>215.35177849263761</v>
      </c>
    </row>
    <row r="401" spans="1:69" x14ac:dyDescent="0.45">
      <c r="A401" s="58" t="s">
        <v>2506</v>
      </c>
      <c r="B401" t="s">
        <v>2507</v>
      </c>
      <c r="C401" t="s">
        <v>2508</v>
      </c>
      <c r="D401" t="s">
        <v>2509</v>
      </c>
      <c r="E401" t="s">
        <v>2510</v>
      </c>
      <c r="F401" t="s">
        <v>2511</v>
      </c>
      <c r="G401">
        <v>232</v>
      </c>
      <c r="H401">
        <v>24615</v>
      </c>
      <c r="W401" t="s">
        <v>850</v>
      </c>
      <c r="X401" t="s">
        <v>201</v>
      </c>
      <c r="Y401" s="59">
        <v>0.45866779891384668</v>
      </c>
      <c r="Z401" s="59">
        <v>2.2527653707803532</v>
      </c>
      <c r="AA401" s="59">
        <v>6.1009632382297836</v>
      </c>
      <c r="AB401" s="59">
        <v>0.32458807170546478</v>
      </c>
      <c r="AC401" s="59">
        <v>7.9316110304554819</v>
      </c>
      <c r="AD401" s="59">
        <v>7.123865136706188</v>
      </c>
      <c r="AE401" s="59">
        <v>14.440565098470991</v>
      </c>
      <c r="AF401" s="59">
        <v>3.324596939448663</v>
      </c>
      <c r="AG401" s="59">
        <v>12.067168074501319</v>
      </c>
      <c r="AH401" s="59">
        <v>14.667726448283601</v>
      </c>
      <c r="AI401" s="59">
        <v>15.78020158767038</v>
      </c>
      <c r="AJ401" s="59">
        <v>4.2008071953589239</v>
      </c>
      <c r="AK401" s="59">
        <v>1.350820229204817</v>
      </c>
      <c r="AL401" s="59">
        <v>2.5595103940723138</v>
      </c>
      <c r="AM401" s="59">
        <v>0.461884136940104</v>
      </c>
      <c r="AN401" s="59">
        <v>0.59044721691587132</v>
      </c>
      <c r="AO401" s="59">
        <v>1.5918522855132771</v>
      </c>
      <c r="AP401" s="59">
        <v>1.1525116118302201</v>
      </c>
      <c r="AQ401" s="59">
        <v>3.1906153958914651</v>
      </c>
      <c r="AR401" s="59">
        <v>12.13379034594081</v>
      </c>
      <c r="AS401" s="59">
        <v>7.1958856279710242</v>
      </c>
      <c r="AT401" s="59">
        <v>0.34435457826787469</v>
      </c>
      <c r="AU401" s="59">
        <v>13</v>
      </c>
      <c r="AV401" s="59">
        <v>7</v>
      </c>
      <c r="AW401" s="59">
        <v>0</v>
      </c>
      <c r="BD401" s="59">
        <v>213.1837068916108</v>
      </c>
      <c r="BE401" s="59">
        <v>193.07935869514509</v>
      </c>
      <c r="BF401" s="59">
        <v>283.22117967277268</v>
      </c>
      <c r="BH401" s="59">
        <v>310.22000000000003</v>
      </c>
      <c r="BJ401" s="59">
        <v>76.819999999999993</v>
      </c>
      <c r="BL401" s="59">
        <v>108.1681157330263</v>
      </c>
      <c r="BM401" s="59">
        <v>77</v>
      </c>
    </row>
    <row r="402" spans="1:69" x14ac:dyDescent="0.45">
      <c r="A402" s="58" t="s">
        <v>2512</v>
      </c>
      <c r="B402" t="s">
        <v>2513</v>
      </c>
      <c r="C402" t="s">
        <v>2514</v>
      </c>
      <c r="D402" t="s">
        <v>2515</v>
      </c>
      <c r="E402" t="s">
        <v>2516</v>
      </c>
      <c r="F402" t="s">
        <v>2517</v>
      </c>
      <c r="G402">
        <v>365</v>
      </c>
      <c r="H402">
        <v>38169</v>
      </c>
      <c r="W402" t="s">
        <v>574</v>
      </c>
      <c r="X402" t="s">
        <v>201</v>
      </c>
      <c r="AU402" s="59">
        <v>13</v>
      </c>
      <c r="AV402" s="59">
        <v>8</v>
      </c>
      <c r="AW402" s="59">
        <v>0</v>
      </c>
      <c r="BD402" s="59">
        <v>66.657158009599087</v>
      </c>
      <c r="BE402" s="59">
        <v>33.402108248034573</v>
      </c>
      <c r="BF402" s="59">
        <v>51.412881385337712</v>
      </c>
    </row>
    <row r="403" spans="1:69" x14ac:dyDescent="0.45">
      <c r="A403" s="58" t="s">
        <v>2518</v>
      </c>
      <c r="B403" t="s">
        <v>2519</v>
      </c>
      <c r="C403" t="s">
        <v>2520</v>
      </c>
      <c r="D403" t="s">
        <v>2521</v>
      </c>
      <c r="E403" t="s">
        <v>2522</v>
      </c>
      <c r="F403" t="s">
        <v>2523</v>
      </c>
      <c r="G403">
        <v>103</v>
      </c>
      <c r="H403">
        <v>11622</v>
      </c>
      <c r="W403" t="s">
        <v>220</v>
      </c>
      <c r="X403" t="s">
        <v>181</v>
      </c>
      <c r="Y403" s="59">
        <v>27.53639859217796</v>
      </c>
      <c r="Z403" s="59">
        <v>23.99153472985774</v>
      </c>
      <c r="AA403" s="59">
        <v>30.024974854850381</v>
      </c>
      <c r="AB403" s="59">
        <v>11.847991423025199</v>
      </c>
      <c r="AC403" s="59">
        <v>13.00731176450603</v>
      </c>
      <c r="AD403" s="59">
        <v>15.37714781247163</v>
      </c>
      <c r="AE403" s="59">
        <v>18.109817854205669</v>
      </c>
      <c r="AF403" s="59">
        <v>25.686063913445938</v>
      </c>
      <c r="AG403" s="59">
        <v>11.37915868849705</v>
      </c>
      <c r="AH403" s="59">
        <v>8.5446580427342411</v>
      </c>
      <c r="AI403" s="59">
        <v>5.9454301247390324</v>
      </c>
      <c r="AJ403" s="59">
        <v>2.9579527417913392</v>
      </c>
      <c r="AK403" s="59">
        <v>1.082597054511108E-2</v>
      </c>
      <c r="AL403" s="59">
        <v>8.6808651731893054</v>
      </c>
      <c r="AM403" s="59">
        <v>36.371706110579673</v>
      </c>
      <c r="AN403" s="59">
        <v>41.828690916529013</v>
      </c>
      <c r="AO403" s="59">
        <v>35.113543168700957</v>
      </c>
      <c r="AP403" s="59">
        <v>31.83189843919585</v>
      </c>
      <c r="AQ403" s="59">
        <v>14.695963324139299</v>
      </c>
      <c r="AR403" s="59">
        <v>14.183277705727861</v>
      </c>
      <c r="AS403" s="59">
        <v>11.62778269925891</v>
      </c>
      <c r="AT403" s="59">
        <v>27.447798704418609</v>
      </c>
      <c r="AU403" s="59">
        <v>487</v>
      </c>
      <c r="AV403" s="59">
        <v>140</v>
      </c>
      <c r="AW403" s="59">
        <v>173</v>
      </c>
    </row>
    <row r="404" spans="1:69" x14ac:dyDescent="0.45">
      <c r="A404" s="58" t="s">
        <v>2524</v>
      </c>
      <c r="B404" t="s">
        <v>2525</v>
      </c>
      <c r="C404" t="s">
        <v>2526</v>
      </c>
      <c r="D404" t="s">
        <v>2527</v>
      </c>
      <c r="E404" t="s">
        <v>2528</v>
      </c>
      <c r="F404" t="s">
        <v>2529</v>
      </c>
      <c r="G404">
        <v>339</v>
      </c>
      <c r="H404">
        <v>36362</v>
      </c>
      <c r="W404" t="s">
        <v>251</v>
      </c>
      <c r="X404" t="s">
        <v>188</v>
      </c>
      <c r="Y404" s="59">
        <v>326.61039260566531</v>
      </c>
      <c r="Z404" s="59">
        <v>948.50592940678496</v>
      </c>
      <c r="AA404" s="59">
        <v>518.11227464138869</v>
      </c>
      <c r="AB404" s="59">
        <v>307.19276665352942</v>
      </c>
      <c r="AC404" s="59">
        <v>348.8444187768867</v>
      </c>
      <c r="AD404" s="59">
        <v>305.54189807379288</v>
      </c>
      <c r="AE404" s="59">
        <v>300.98221696922832</v>
      </c>
      <c r="AF404" s="59">
        <v>323.34786955889558</v>
      </c>
      <c r="AG404" s="59">
        <v>326.95874545465858</v>
      </c>
      <c r="AH404" s="59">
        <v>302.96902823178368</v>
      </c>
      <c r="AI404" s="59">
        <v>273.66800716642138</v>
      </c>
      <c r="AJ404" s="59">
        <v>276.06468112206397</v>
      </c>
      <c r="AK404" s="59">
        <v>276.9204250007237</v>
      </c>
      <c r="AL404" s="59">
        <v>203.78701256573089</v>
      </c>
      <c r="AM404" s="59">
        <v>336.67200507115632</v>
      </c>
      <c r="AN404" s="59">
        <v>261.58445371917151</v>
      </c>
      <c r="AO404" s="59">
        <v>391.1865693949232</v>
      </c>
      <c r="AP404" s="59">
        <v>270.19134427977951</v>
      </c>
      <c r="AQ404" s="59">
        <v>276.58794247517852</v>
      </c>
      <c r="AR404" s="59">
        <v>179.16347113531151</v>
      </c>
      <c r="AS404" s="59">
        <v>254.59797147492159</v>
      </c>
      <c r="AT404" s="59">
        <v>217.0165083143043</v>
      </c>
      <c r="AU404" s="59">
        <v>1471</v>
      </c>
      <c r="AV404" s="59">
        <v>355</v>
      </c>
      <c r="AW404" s="59">
        <v>602</v>
      </c>
      <c r="AX404" s="59">
        <v>935.43409999999994</v>
      </c>
      <c r="AY404" s="59">
        <v>949.07899999999995</v>
      </c>
      <c r="AZ404" s="59">
        <v>1224.855</v>
      </c>
      <c r="BA404" s="59">
        <v>976.54049999999995</v>
      </c>
      <c r="BB404" s="59">
        <v>911.548</v>
      </c>
      <c r="BC404" s="59">
        <v>1023.826</v>
      </c>
      <c r="BD404" s="59">
        <v>179.50011287188431</v>
      </c>
      <c r="BE404" s="59">
        <v>126.7739468784918</v>
      </c>
      <c r="BF404" s="59">
        <v>97.942360735731199</v>
      </c>
      <c r="BG404" s="59">
        <v>621.07000000000005</v>
      </c>
      <c r="BH404" s="59">
        <v>681.66</v>
      </c>
      <c r="BI404" s="59">
        <v>241.48</v>
      </c>
      <c r="BJ404" s="59">
        <v>297.56</v>
      </c>
      <c r="BK404" s="59">
        <v>314.11531014204928</v>
      </c>
      <c r="BL404" s="59">
        <v>231.68589936092229</v>
      </c>
      <c r="BM404" s="59">
        <v>269.5</v>
      </c>
      <c r="BN404" s="59">
        <v>258</v>
      </c>
      <c r="BO404" s="59">
        <v>281</v>
      </c>
      <c r="BP404" s="59">
        <v>291.5</v>
      </c>
      <c r="BQ404" s="59">
        <v>323</v>
      </c>
    </row>
    <row r="405" spans="1:69" x14ac:dyDescent="0.45">
      <c r="A405" s="58" t="s">
        <v>2530</v>
      </c>
      <c r="B405" t="s">
        <v>2531</v>
      </c>
      <c r="C405" t="s">
        <v>2532</v>
      </c>
      <c r="D405" t="s">
        <v>2533</v>
      </c>
      <c r="E405" t="s">
        <v>2534</v>
      </c>
      <c r="F405" t="s">
        <v>2535</v>
      </c>
      <c r="G405">
        <v>549</v>
      </c>
      <c r="H405">
        <v>61530</v>
      </c>
      <c r="W405" t="s">
        <v>251</v>
      </c>
      <c r="X405" t="s">
        <v>188</v>
      </c>
      <c r="Y405" s="59">
        <v>4600.986034879098</v>
      </c>
      <c r="Z405" s="59">
        <v>5809.2043746842692</v>
      </c>
      <c r="AA405" s="59">
        <v>7317.3962138952993</v>
      </c>
      <c r="AB405" s="59">
        <v>2918.3842965940771</v>
      </c>
      <c r="AC405" s="59">
        <v>3203.6190260032308</v>
      </c>
      <c r="AD405" s="59">
        <v>4260.417935241192</v>
      </c>
      <c r="AE405" s="59">
        <v>4494.2942386496352</v>
      </c>
      <c r="AF405" s="59">
        <v>2571.6613216021428</v>
      </c>
      <c r="AG405" s="59">
        <v>3772.6920421772111</v>
      </c>
      <c r="AH405" s="59">
        <v>3049.0302531629832</v>
      </c>
      <c r="AI405" s="59">
        <v>2676.795004614899</v>
      </c>
      <c r="AJ405" s="59">
        <v>2442.6352025901192</v>
      </c>
      <c r="AK405" s="59">
        <v>2663.2830301535191</v>
      </c>
      <c r="AL405" s="59">
        <v>2655.8582956356822</v>
      </c>
      <c r="AM405" s="59">
        <v>3750.6042780587341</v>
      </c>
      <c r="AN405" s="59">
        <v>5862.2389914543219</v>
      </c>
      <c r="AO405" s="59">
        <v>6171.1251292463312</v>
      </c>
      <c r="AP405" s="59">
        <v>5590.9113719540401</v>
      </c>
      <c r="AQ405" s="59">
        <v>3898.2543325498518</v>
      </c>
      <c r="AR405" s="59">
        <v>3460.602124845389</v>
      </c>
      <c r="AS405" s="59">
        <v>3150.2739515745811</v>
      </c>
      <c r="AT405" s="59">
        <v>4632.2286370202592</v>
      </c>
      <c r="AU405" s="59">
        <v>9385</v>
      </c>
      <c r="AV405" s="59">
        <v>3613</v>
      </c>
      <c r="AW405" s="59">
        <v>6130</v>
      </c>
      <c r="AX405" s="59">
        <v>15313.31</v>
      </c>
      <c r="AY405" s="59">
        <v>15920.6</v>
      </c>
      <c r="AZ405" s="59">
        <v>18211.060000000001</v>
      </c>
      <c r="BA405" s="59">
        <v>14565.62</v>
      </c>
      <c r="BB405" s="59">
        <v>15236.45</v>
      </c>
      <c r="BC405" s="59">
        <v>16733.560000000001</v>
      </c>
      <c r="BD405" s="59">
        <v>878.22778048698115</v>
      </c>
      <c r="BE405" s="59">
        <v>769.55905287325822</v>
      </c>
      <c r="BF405" s="59">
        <v>977.88200616727909</v>
      </c>
      <c r="BG405" s="59">
        <v>2526.58</v>
      </c>
      <c r="BH405" s="59">
        <v>2455.86</v>
      </c>
      <c r="BI405" s="59">
        <v>2930.27</v>
      </c>
      <c r="BJ405" s="59">
        <v>2907.71</v>
      </c>
      <c r="BK405" s="59">
        <v>1996.869376385853</v>
      </c>
      <c r="BL405" s="59">
        <v>2208.7419005722968</v>
      </c>
      <c r="BM405" s="59">
        <v>2919</v>
      </c>
      <c r="BN405" s="59">
        <v>3274.5</v>
      </c>
      <c r="BO405" s="59">
        <v>4552</v>
      </c>
      <c r="BP405" s="59">
        <v>5151</v>
      </c>
      <c r="BQ405" s="59">
        <v>5759.5</v>
      </c>
    </row>
    <row r="406" spans="1:69" x14ac:dyDescent="0.45">
      <c r="A406" s="58" t="s">
        <v>2536</v>
      </c>
      <c r="B406" t="s">
        <v>2537</v>
      </c>
      <c r="C406" t="s">
        <v>2538</v>
      </c>
      <c r="D406" t="s">
        <v>2539</v>
      </c>
      <c r="E406" t="s">
        <v>2540</v>
      </c>
      <c r="F406" t="s">
        <v>2541</v>
      </c>
      <c r="G406">
        <v>382</v>
      </c>
      <c r="H406">
        <v>41442</v>
      </c>
      <c r="W406" t="s">
        <v>251</v>
      </c>
      <c r="X406" t="s">
        <v>188</v>
      </c>
      <c r="Y406" s="59">
        <v>369.00494143227519</v>
      </c>
      <c r="Z406" s="59">
        <v>1786.086623127673</v>
      </c>
      <c r="AA406" s="59">
        <v>1355.0748387177521</v>
      </c>
      <c r="AB406" s="59">
        <v>520.15896300435588</v>
      </c>
      <c r="AC406" s="59">
        <v>610.17920221934764</v>
      </c>
      <c r="AD406" s="59">
        <v>794.75078028885343</v>
      </c>
      <c r="AE406" s="59">
        <v>591.3118246896513</v>
      </c>
      <c r="AF406" s="59">
        <v>516.88766800096323</v>
      </c>
      <c r="AG406" s="59">
        <v>528.84687352840183</v>
      </c>
      <c r="AH406" s="59">
        <v>588.6312744453561</v>
      </c>
      <c r="AI406" s="59">
        <v>551.13481132709762</v>
      </c>
      <c r="AJ406" s="59">
        <v>441.79078452254078</v>
      </c>
      <c r="AK406" s="59">
        <v>274.6803164755222</v>
      </c>
      <c r="AL406" s="59">
        <v>220.56939117713941</v>
      </c>
      <c r="AM406" s="59">
        <v>485.97760226993148</v>
      </c>
      <c r="AN406" s="59">
        <v>510.9949273509659</v>
      </c>
      <c r="AO406" s="59">
        <v>277.73138840767598</v>
      </c>
      <c r="AP406" s="59">
        <v>431.7239871696608</v>
      </c>
      <c r="AQ406" s="59">
        <v>776.91334787123128</v>
      </c>
      <c r="AR406" s="59">
        <v>4778.1693570723064</v>
      </c>
      <c r="AS406" s="59">
        <v>712.82112449226577</v>
      </c>
      <c r="AT406" s="59">
        <v>499.18088517991868</v>
      </c>
      <c r="AU406" s="59">
        <v>313</v>
      </c>
      <c r="AV406" s="59">
        <v>258</v>
      </c>
      <c r="AW406" s="59">
        <v>163</v>
      </c>
      <c r="AX406" s="59">
        <v>653.41629999999998</v>
      </c>
      <c r="AY406" s="59">
        <v>659.03489999999999</v>
      </c>
      <c r="BA406" s="59">
        <v>676.62810000000002</v>
      </c>
      <c r="BB406" s="59">
        <v>579.04589999999996</v>
      </c>
      <c r="BC406" s="59">
        <v>739.23080000000004</v>
      </c>
      <c r="BD406" s="59">
        <v>108.8939706430549</v>
      </c>
      <c r="BE406" s="59">
        <v>104.3655840302302</v>
      </c>
      <c r="BF406" s="59">
        <v>173.21700016328489</v>
      </c>
      <c r="BG406" s="59">
        <v>97.63</v>
      </c>
      <c r="BH406" s="59">
        <v>175.93</v>
      </c>
      <c r="BI406" s="59">
        <v>242.29</v>
      </c>
      <c r="BJ406" s="59">
        <v>229.13</v>
      </c>
      <c r="BK406" s="59">
        <v>119.748026352088</v>
      </c>
      <c r="BL406" s="59">
        <v>200.8253318515055</v>
      </c>
    </row>
    <row r="407" spans="1:69" x14ac:dyDescent="0.45">
      <c r="A407" s="58" t="s">
        <v>2542</v>
      </c>
      <c r="B407" t="s">
        <v>2543</v>
      </c>
      <c r="C407" t="s">
        <v>2544</v>
      </c>
      <c r="D407" t="s">
        <v>2545</v>
      </c>
      <c r="E407" t="s">
        <v>2546</v>
      </c>
      <c r="F407" t="s">
        <v>2547</v>
      </c>
      <c r="G407">
        <v>222</v>
      </c>
      <c r="H407">
        <v>24831</v>
      </c>
      <c r="X407" t="s">
        <v>188</v>
      </c>
      <c r="Y407" s="59">
        <v>14176.37214353687</v>
      </c>
      <c r="Z407" s="59">
        <v>1658.8836000232541</v>
      </c>
      <c r="AA407" s="59">
        <v>2573.892316512939</v>
      </c>
      <c r="AB407" s="59">
        <v>2920.1848142141739</v>
      </c>
      <c r="AC407" s="59">
        <v>4856.0216708225062</v>
      </c>
      <c r="AD407" s="59">
        <v>5830.0603750811051</v>
      </c>
      <c r="AE407" s="59">
        <v>6842.4324978151744</v>
      </c>
      <c r="AF407" s="59">
        <v>5102.4062891971498</v>
      </c>
      <c r="AG407" s="59">
        <v>5775.3880031128501</v>
      </c>
      <c r="AH407" s="59">
        <v>3188.6550099904239</v>
      </c>
      <c r="AI407" s="59">
        <v>2087.3220566597261</v>
      </c>
      <c r="AJ407" s="59">
        <v>1294.420044818271</v>
      </c>
      <c r="AK407" s="59">
        <v>1026.2704574131189</v>
      </c>
      <c r="AL407" s="59">
        <v>1151.4995992786371</v>
      </c>
      <c r="AM407" s="59">
        <v>10153.03722336873</v>
      </c>
      <c r="AN407" s="59">
        <v>6804.148278648182</v>
      </c>
      <c r="AO407" s="59">
        <v>9820.8635415394692</v>
      </c>
      <c r="AP407" s="59">
        <v>10011.52950864066</v>
      </c>
      <c r="AQ407" s="59">
        <v>4257.0637206320434</v>
      </c>
      <c r="AR407" s="59">
        <v>3466.0410382314381</v>
      </c>
      <c r="AS407" s="59">
        <v>5243.7825743135991</v>
      </c>
      <c r="AT407" s="59">
        <v>8801.3082693370889</v>
      </c>
      <c r="AU407" s="59">
        <v>4658</v>
      </c>
      <c r="AV407" s="59">
        <v>9024</v>
      </c>
      <c r="AW407" s="59">
        <v>8104</v>
      </c>
      <c r="AX407" s="59">
        <v>11907.46</v>
      </c>
      <c r="AY407" s="59">
        <v>12197.87</v>
      </c>
      <c r="AZ407" s="59">
        <v>11554.18</v>
      </c>
      <c r="BA407" s="59">
        <v>12922.21</v>
      </c>
      <c r="BB407" s="59">
        <v>13440.05</v>
      </c>
      <c r="BC407" s="59">
        <v>11953.59</v>
      </c>
      <c r="BD407" s="59">
        <v>783.24705870111291</v>
      </c>
      <c r="BE407" s="59">
        <v>604.86229387727224</v>
      </c>
      <c r="BF407" s="59">
        <v>667.86622835721653</v>
      </c>
      <c r="BG407" s="59">
        <v>1487.72</v>
      </c>
      <c r="BH407" s="59">
        <v>1420.47</v>
      </c>
      <c r="BI407" s="59">
        <v>1013.6</v>
      </c>
      <c r="BJ407" s="59">
        <v>1094.25</v>
      </c>
      <c r="BK407" s="59">
        <v>2228.715762796453</v>
      </c>
      <c r="BL407" s="59">
        <v>1938.439983894684</v>
      </c>
      <c r="BM407" s="59">
        <v>1054</v>
      </c>
      <c r="BN407" s="59">
        <v>1589</v>
      </c>
      <c r="BO407" s="59">
        <v>2276</v>
      </c>
      <c r="BP407" s="59">
        <v>2786.5</v>
      </c>
      <c r="BQ407" s="59">
        <v>3771</v>
      </c>
    </row>
    <row r="408" spans="1:69" x14ac:dyDescent="0.45">
      <c r="A408" s="58" t="s">
        <v>2548</v>
      </c>
      <c r="B408" t="s">
        <v>2549</v>
      </c>
      <c r="C408" t="s">
        <v>2550</v>
      </c>
      <c r="D408" t="s">
        <v>2551</v>
      </c>
      <c r="E408" t="s">
        <v>2552</v>
      </c>
      <c r="F408" t="s">
        <v>2553</v>
      </c>
      <c r="G408">
        <v>129</v>
      </c>
      <c r="H408">
        <v>13811</v>
      </c>
      <c r="X408" t="s">
        <v>188</v>
      </c>
      <c r="Y408" s="59">
        <v>647.8710954283091</v>
      </c>
      <c r="Z408" s="59">
        <v>1085.3113881440131</v>
      </c>
      <c r="AA408" s="59">
        <v>1337.3477582607491</v>
      </c>
      <c r="AB408" s="59">
        <v>319.84123000370562</v>
      </c>
      <c r="AC408" s="59">
        <v>443.29901152196737</v>
      </c>
      <c r="AD408" s="59">
        <v>400.54823618274651</v>
      </c>
      <c r="AE408" s="59">
        <v>513.1310192651224</v>
      </c>
      <c r="AF408" s="59">
        <v>399.39561651403602</v>
      </c>
      <c r="AG408" s="59">
        <v>423.61009874729342</v>
      </c>
      <c r="AH408" s="59">
        <v>264.81606530750747</v>
      </c>
      <c r="AI408" s="59">
        <v>179.75952337799009</v>
      </c>
      <c r="AJ408" s="59">
        <v>186.5833845738681</v>
      </c>
      <c r="AK408" s="59">
        <v>233.2805381792549</v>
      </c>
      <c r="AL408" s="59">
        <v>403.95958902511762</v>
      </c>
      <c r="AM408" s="59">
        <v>513.01393826553362</v>
      </c>
      <c r="AN408" s="59">
        <v>825.75733726627038</v>
      </c>
      <c r="AO408" s="59">
        <v>535.20471902823306</v>
      </c>
      <c r="AP408" s="59">
        <v>588.51071702608647</v>
      </c>
      <c r="AQ408" s="59">
        <v>478.03647215899372</v>
      </c>
      <c r="AR408" s="59">
        <v>274.05119847542778</v>
      </c>
      <c r="AS408" s="59">
        <v>413.0890555450008</v>
      </c>
      <c r="AT408" s="59">
        <v>583.39340781327724</v>
      </c>
      <c r="AU408" s="59">
        <v>2321</v>
      </c>
      <c r="AV408" s="59">
        <v>4002</v>
      </c>
      <c r="AW408" s="59">
        <v>4785</v>
      </c>
      <c r="BD408" s="59">
        <v>78.483295840158888</v>
      </c>
      <c r="BE408" s="59">
        <v>82.798032765680645</v>
      </c>
      <c r="BF408" s="59">
        <v>89.94632433283806</v>
      </c>
      <c r="BI408" s="59">
        <v>561.03</v>
      </c>
      <c r="BL408" s="59">
        <v>193.06988204423189</v>
      </c>
      <c r="BM408" s="59">
        <v>561</v>
      </c>
      <c r="BN408" s="59">
        <v>792</v>
      </c>
      <c r="BO408" s="59">
        <v>1363</v>
      </c>
      <c r="BP408" s="59">
        <v>1863</v>
      </c>
      <c r="BQ408" s="59">
        <v>2051</v>
      </c>
    </row>
    <row r="409" spans="1:69" x14ac:dyDescent="0.45">
      <c r="A409" s="58" t="s">
        <v>2554</v>
      </c>
      <c r="B409" t="s">
        <v>2555</v>
      </c>
      <c r="C409" t="s">
        <v>2556</v>
      </c>
      <c r="D409" t="s">
        <v>2557</v>
      </c>
      <c r="E409" t="s">
        <v>2558</v>
      </c>
      <c r="F409" t="s">
        <v>2559</v>
      </c>
      <c r="G409">
        <v>629</v>
      </c>
      <c r="H409">
        <v>69521</v>
      </c>
      <c r="W409" t="s">
        <v>251</v>
      </c>
      <c r="X409" t="s">
        <v>188</v>
      </c>
      <c r="Y409" s="59">
        <v>83.63685933032906</v>
      </c>
      <c r="Z409" s="59">
        <v>171.18068245513231</v>
      </c>
      <c r="AA409" s="59">
        <v>121.83482404503749</v>
      </c>
      <c r="AB409" s="59">
        <v>50.006351828085407</v>
      </c>
      <c r="AC409" s="59">
        <v>71.383882963617992</v>
      </c>
      <c r="AD409" s="59">
        <v>74.307924091104582</v>
      </c>
      <c r="AE409" s="59">
        <v>76.818781149352446</v>
      </c>
      <c r="AF409" s="59">
        <v>65.378230480974182</v>
      </c>
      <c r="AG409" s="59">
        <v>99.239425397790882</v>
      </c>
      <c r="AH409" s="59">
        <v>85.622283439307239</v>
      </c>
      <c r="AI409" s="59">
        <v>55.795909654806117</v>
      </c>
      <c r="AJ409" s="59">
        <v>48.579596604558638</v>
      </c>
      <c r="AK409" s="59">
        <v>20.72947291488838</v>
      </c>
      <c r="AL409" s="59">
        <v>33.427235508948158</v>
      </c>
      <c r="AM409" s="59">
        <v>77.495312682319209</v>
      </c>
      <c r="AN409" s="59">
        <v>124.82390523070271</v>
      </c>
      <c r="AO409" s="59">
        <v>74.92177558872595</v>
      </c>
      <c r="AP409" s="59">
        <v>106.2130012257667</v>
      </c>
      <c r="AQ409" s="59">
        <v>74.831350414510723</v>
      </c>
      <c r="AR409" s="59">
        <v>62.21317552000469</v>
      </c>
      <c r="AS409" s="59">
        <v>88.042861809725466</v>
      </c>
      <c r="AT409" s="59">
        <v>101.3999761749766</v>
      </c>
      <c r="AU409" s="59">
        <v>2316</v>
      </c>
      <c r="AV409" s="59">
        <v>500</v>
      </c>
      <c r="AW409" s="59">
        <v>1069</v>
      </c>
      <c r="AX409" s="59">
        <v>626.98429999999996</v>
      </c>
      <c r="AY409" s="59">
        <v>554.77430000000004</v>
      </c>
      <c r="AZ409" s="59">
        <v>427.23140000000001</v>
      </c>
      <c r="BA409" s="59">
        <v>627.51430000000005</v>
      </c>
      <c r="BB409" s="59">
        <v>659.65719999999999</v>
      </c>
      <c r="BC409" s="59">
        <v>400.33139999999997</v>
      </c>
      <c r="BD409" s="59">
        <v>119.87692190465749</v>
      </c>
      <c r="BE409" s="59">
        <v>92.951689881813124</v>
      </c>
      <c r="BF409" s="59">
        <v>135.04330491721441</v>
      </c>
    </row>
    <row r="410" spans="1:69" x14ac:dyDescent="0.45">
      <c r="A410" s="58" t="s">
        <v>2560</v>
      </c>
      <c r="B410" t="s">
        <v>2561</v>
      </c>
      <c r="C410" t="s">
        <v>2562</v>
      </c>
      <c r="D410" t="s">
        <v>2563</v>
      </c>
      <c r="E410" t="s">
        <v>2564</v>
      </c>
      <c r="F410" t="s">
        <v>2565</v>
      </c>
      <c r="G410">
        <v>207</v>
      </c>
      <c r="H410">
        <v>23431</v>
      </c>
      <c r="W410" t="s">
        <v>251</v>
      </c>
      <c r="X410" t="s">
        <v>188</v>
      </c>
      <c r="Y410" s="59">
        <v>409.04543428998738</v>
      </c>
      <c r="Z410" s="59">
        <v>716.44221502503035</v>
      </c>
      <c r="AA410" s="59">
        <v>555.20618654163741</v>
      </c>
      <c r="AB410" s="59">
        <v>269.38529643793788</v>
      </c>
      <c r="AC410" s="59">
        <v>226.60150592931939</v>
      </c>
      <c r="AD410" s="59">
        <v>272.64485706230607</v>
      </c>
      <c r="AE410" s="59">
        <v>257.98541087582402</v>
      </c>
      <c r="AF410" s="59">
        <v>212.49674707155239</v>
      </c>
      <c r="AG410" s="59">
        <v>264.86633141140049</v>
      </c>
      <c r="AH410" s="59">
        <v>204.30802361101451</v>
      </c>
      <c r="AI410" s="59">
        <v>158.84023266693501</v>
      </c>
      <c r="AJ410" s="59">
        <v>125.6143166888416</v>
      </c>
      <c r="AK410" s="59">
        <v>216.4552408562956</v>
      </c>
      <c r="AL410" s="59">
        <v>201.2894766492829</v>
      </c>
      <c r="AM410" s="59">
        <v>428.81789372073638</v>
      </c>
      <c r="AN410" s="59">
        <v>479.02127029296543</v>
      </c>
      <c r="AO410" s="59">
        <v>336.63266551589243</v>
      </c>
      <c r="AP410" s="59">
        <v>387.66359268465749</v>
      </c>
      <c r="AQ410" s="59">
        <v>232.17241086833329</v>
      </c>
      <c r="AR410" s="59">
        <v>182.58064789291419</v>
      </c>
      <c r="AS410" s="59">
        <v>237.6484786286631</v>
      </c>
      <c r="AT410" s="59">
        <v>320.86272671738789</v>
      </c>
      <c r="AU410" s="59">
        <v>2210</v>
      </c>
      <c r="AV410" s="59">
        <v>268</v>
      </c>
      <c r="AW410" s="59">
        <v>711</v>
      </c>
      <c r="AX410" s="59">
        <v>383.78179999999998</v>
      </c>
      <c r="AY410" s="59">
        <v>481.91500000000002</v>
      </c>
      <c r="AZ410" s="59">
        <v>348.2586</v>
      </c>
      <c r="BA410" s="59">
        <v>377.74959999999999</v>
      </c>
      <c r="BB410" s="59">
        <v>390.5582</v>
      </c>
      <c r="BC410" s="59">
        <v>340.43689999999998</v>
      </c>
      <c r="BD410" s="59">
        <v>197.74222465799511</v>
      </c>
      <c r="BE410" s="59">
        <v>111.72200316048411</v>
      </c>
      <c r="BF410" s="59">
        <v>197.2396481564021</v>
      </c>
    </row>
    <row r="411" spans="1:69" x14ac:dyDescent="0.45">
      <c r="A411" s="58" t="s">
        <v>2566</v>
      </c>
      <c r="B411" t="s">
        <v>2567</v>
      </c>
      <c r="C411" t="s">
        <v>2568</v>
      </c>
      <c r="D411" t="s">
        <v>2569</v>
      </c>
      <c r="E411" t="s">
        <v>2570</v>
      </c>
      <c r="F411" t="s">
        <v>2571</v>
      </c>
      <c r="G411">
        <v>477</v>
      </c>
      <c r="H411">
        <v>52822</v>
      </c>
      <c r="X411" t="s">
        <v>188</v>
      </c>
      <c r="Y411" s="59">
        <v>330.66249915819481</v>
      </c>
      <c r="Z411" s="59">
        <v>318.71427030667951</v>
      </c>
      <c r="AA411" s="59">
        <v>480.53413635617432</v>
      </c>
      <c r="AB411" s="59">
        <v>415.99253891511131</v>
      </c>
      <c r="AC411" s="59">
        <v>308.96698457853961</v>
      </c>
      <c r="AD411" s="59">
        <v>487.26770641989208</v>
      </c>
      <c r="AE411" s="59">
        <v>389.86189266521592</v>
      </c>
      <c r="AF411" s="59">
        <v>425.28918958816189</v>
      </c>
      <c r="AG411" s="59">
        <v>569.4124513927552</v>
      </c>
      <c r="AH411" s="59">
        <v>528.28737197089197</v>
      </c>
      <c r="AI411" s="59">
        <v>492.62939749008382</v>
      </c>
      <c r="AJ411" s="59">
        <v>511.7368823018021</v>
      </c>
      <c r="AK411" s="59">
        <v>258.41776370167781</v>
      </c>
      <c r="AL411" s="59">
        <v>316.81621553390897</v>
      </c>
      <c r="AM411" s="59">
        <v>195.80498500587089</v>
      </c>
      <c r="AN411" s="59">
        <v>493.53932123721711</v>
      </c>
      <c r="AO411" s="59">
        <v>374.44443020656331</v>
      </c>
      <c r="AP411" s="59">
        <v>399.64869728793752</v>
      </c>
      <c r="AQ411" s="59">
        <v>424.63410489213982</v>
      </c>
      <c r="AR411" s="59">
        <v>339.5908292785474</v>
      </c>
      <c r="AS411" s="59">
        <v>323.11567589991279</v>
      </c>
      <c r="AT411" s="59">
        <v>479.16656671344663</v>
      </c>
      <c r="AU411" s="59">
        <v>168</v>
      </c>
      <c r="AV411" s="59">
        <v>622</v>
      </c>
      <c r="AW411" s="59">
        <v>224</v>
      </c>
      <c r="BD411" s="59">
        <v>416.84703342914918</v>
      </c>
      <c r="BE411" s="59">
        <v>461.88839336377822</v>
      </c>
      <c r="BF411" s="59">
        <v>361.77260825439839</v>
      </c>
      <c r="BG411" s="59">
        <v>1790.13</v>
      </c>
      <c r="BH411" s="59">
        <v>1979.68</v>
      </c>
      <c r="BI411" s="59">
        <v>545.89</v>
      </c>
      <c r="BJ411" s="59">
        <v>580.23</v>
      </c>
      <c r="BK411" s="59">
        <v>620.74941307844085</v>
      </c>
      <c r="BL411" s="59">
        <v>478.81738928538311</v>
      </c>
      <c r="BM411" s="59">
        <v>563</v>
      </c>
      <c r="BN411" s="59">
        <v>681</v>
      </c>
      <c r="BO411" s="59">
        <v>907.5</v>
      </c>
      <c r="BP411" s="59">
        <v>936.5</v>
      </c>
      <c r="BQ411" s="59">
        <v>884</v>
      </c>
    </row>
    <row r="412" spans="1:69" x14ac:dyDescent="0.45">
      <c r="A412" s="58" t="s">
        <v>2572</v>
      </c>
      <c r="B412" t="s">
        <v>2573</v>
      </c>
      <c r="C412" t="s">
        <v>2574</v>
      </c>
      <c r="D412" t="s">
        <v>2575</v>
      </c>
      <c r="E412" t="s">
        <v>2576</v>
      </c>
      <c r="F412" t="s">
        <v>2577</v>
      </c>
      <c r="G412">
        <v>431</v>
      </c>
      <c r="H412">
        <v>48698</v>
      </c>
      <c r="X412" t="s">
        <v>188</v>
      </c>
      <c r="Y412" s="59">
        <v>239.8441263580778</v>
      </c>
      <c r="Z412" s="59">
        <v>308.52478459841842</v>
      </c>
      <c r="AA412" s="59">
        <v>283.49505257719977</v>
      </c>
      <c r="AB412" s="59">
        <v>287.60793203803001</v>
      </c>
      <c r="AC412" s="59">
        <v>212.65664100221611</v>
      </c>
      <c r="AD412" s="59">
        <v>256.97038396358482</v>
      </c>
      <c r="AE412" s="59">
        <v>291.79702817023423</v>
      </c>
      <c r="AF412" s="59">
        <v>309.71824585707901</v>
      </c>
      <c r="AG412" s="59">
        <v>427.32532181892452</v>
      </c>
      <c r="AH412" s="59">
        <v>381.93749990860942</v>
      </c>
      <c r="AI412" s="59">
        <v>373.69637925113148</v>
      </c>
      <c r="AJ412" s="59">
        <v>397.78023321371512</v>
      </c>
      <c r="AK412" s="59">
        <v>221.84658772210651</v>
      </c>
      <c r="AL412" s="59">
        <v>262.86470303493758</v>
      </c>
      <c r="AM412" s="59">
        <v>223.58223400587841</v>
      </c>
      <c r="AN412" s="59">
        <v>326.32507102460028</v>
      </c>
      <c r="AO412" s="59">
        <v>328.13665247338167</v>
      </c>
      <c r="AP412" s="59">
        <v>268.77221126243808</v>
      </c>
      <c r="AQ412" s="59">
        <v>260.31062033246911</v>
      </c>
      <c r="AR412" s="59">
        <v>181.29837769476131</v>
      </c>
      <c r="AS412" s="59">
        <v>212.8831688718972</v>
      </c>
      <c r="AT412" s="59">
        <v>274.37689568189569</v>
      </c>
      <c r="AU412" s="59">
        <v>257</v>
      </c>
      <c r="AV412" s="59">
        <v>910</v>
      </c>
      <c r="AW412" s="59">
        <v>514</v>
      </c>
      <c r="AX412" s="59">
        <v>1950.6310000000001</v>
      </c>
      <c r="AY412" s="59">
        <v>1963.98</v>
      </c>
      <c r="AZ412" s="59">
        <v>2322.0729999999999</v>
      </c>
      <c r="BA412" s="59">
        <v>2031.425</v>
      </c>
      <c r="BB412" s="59">
        <v>2022.9110000000001</v>
      </c>
      <c r="BC412" s="59">
        <v>2243.8780000000002</v>
      </c>
      <c r="BD412" s="59">
        <v>404.40036979915692</v>
      </c>
      <c r="BE412" s="59">
        <v>372.39213244953578</v>
      </c>
      <c r="BF412" s="59">
        <v>466.04081780781252</v>
      </c>
      <c r="BG412" s="59">
        <v>891.01</v>
      </c>
      <c r="BH412" s="59">
        <v>983.72</v>
      </c>
      <c r="BI412" s="59">
        <v>573.54999999999995</v>
      </c>
      <c r="BJ412" s="59">
        <v>651.91999999999996</v>
      </c>
      <c r="BK412" s="59">
        <v>433.77606250882991</v>
      </c>
      <c r="BL412" s="59">
        <v>370.69825534061317</v>
      </c>
      <c r="BM412" s="59">
        <v>613</v>
      </c>
      <c r="BN412" s="59">
        <v>855</v>
      </c>
      <c r="BO412" s="59">
        <v>1154.5</v>
      </c>
      <c r="BP412" s="59">
        <v>1107.5</v>
      </c>
      <c r="BQ412" s="59">
        <v>1032.5</v>
      </c>
    </row>
    <row r="413" spans="1:69" x14ac:dyDescent="0.45">
      <c r="A413" s="58" t="s">
        <v>2578</v>
      </c>
      <c r="B413" t="s">
        <v>2579</v>
      </c>
      <c r="C413" t="s">
        <v>2580</v>
      </c>
      <c r="D413" t="s">
        <v>2581</v>
      </c>
      <c r="E413" t="s">
        <v>2582</v>
      </c>
      <c r="F413" t="s">
        <v>2583</v>
      </c>
      <c r="G413">
        <v>108</v>
      </c>
      <c r="H413">
        <v>12082</v>
      </c>
      <c r="W413" t="s">
        <v>251</v>
      </c>
      <c r="X413" t="s">
        <v>188</v>
      </c>
      <c r="Y413" s="59">
        <v>12.85535743501122</v>
      </c>
      <c r="Z413" s="59">
        <v>37.182657040919821</v>
      </c>
      <c r="AA413" s="59">
        <v>27.663284903828998</v>
      </c>
      <c r="AB413" s="59">
        <v>4.5264441514160536</v>
      </c>
      <c r="AC413" s="59">
        <v>6.1713135498178424</v>
      </c>
      <c r="AD413" s="59">
        <v>8.1150348250239439</v>
      </c>
      <c r="AE413" s="59">
        <v>15.40385420135525</v>
      </c>
      <c r="AF413" s="59">
        <v>6.8444551087259624</v>
      </c>
      <c r="AG413" s="59">
        <v>5.2265061297195796</v>
      </c>
      <c r="AH413" s="59">
        <v>2.84455415909233</v>
      </c>
      <c r="AI413" s="59">
        <v>1.3451392399385871</v>
      </c>
      <c r="AJ413" s="59">
        <v>0.60319192982084668</v>
      </c>
      <c r="AK413" s="59">
        <v>1.693464337449256</v>
      </c>
      <c r="AL413" s="59">
        <v>36.938520598306397</v>
      </c>
      <c r="AM413" s="59">
        <v>56.728151810358924</v>
      </c>
      <c r="AN413" s="59">
        <v>72.343895652650744</v>
      </c>
      <c r="AO413" s="59">
        <v>24.92406667702484</v>
      </c>
      <c r="AP413" s="59">
        <v>5.6581146985586432</v>
      </c>
      <c r="AQ413" s="59">
        <v>2.8246731044429709</v>
      </c>
      <c r="AR413" s="59">
        <v>1.3334970774815209</v>
      </c>
      <c r="AS413" s="59">
        <v>1.7582066509782179</v>
      </c>
      <c r="AT413" s="59">
        <v>1.457182843719016</v>
      </c>
      <c r="AU413" s="59">
        <v>934</v>
      </c>
      <c r="AV413" s="59">
        <v>330</v>
      </c>
      <c r="AW413" s="59">
        <v>604</v>
      </c>
    </row>
    <row r="414" spans="1:69" x14ac:dyDescent="0.45">
      <c r="A414" s="58" t="s">
        <v>2584</v>
      </c>
      <c r="B414" t="s">
        <v>2585</v>
      </c>
      <c r="C414" t="s">
        <v>2586</v>
      </c>
      <c r="D414" t="s">
        <v>2587</v>
      </c>
      <c r="E414" t="s">
        <v>2588</v>
      </c>
      <c r="F414" t="s">
        <v>2589</v>
      </c>
      <c r="G414">
        <v>321</v>
      </c>
      <c r="H414">
        <v>34723</v>
      </c>
      <c r="W414" t="s">
        <v>251</v>
      </c>
      <c r="X414" t="s">
        <v>188</v>
      </c>
      <c r="Y414" s="59">
        <v>496.83906500179279</v>
      </c>
      <c r="Z414" s="59">
        <v>610.02020884318085</v>
      </c>
      <c r="AA414" s="59">
        <v>1060.9154643045031</v>
      </c>
      <c r="AB414" s="59">
        <v>599.79807911072646</v>
      </c>
      <c r="AC414" s="59">
        <v>670.97271268624081</v>
      </c>
      <c r="AD414" s="59">
        <v>1044.2698360919751</v>
      </c>
      <c r="AE414" s="59">
        <v>975.02040368104122</v>
      </c>
      <c r="AF414" s="59">
        <v>623.37754762643078</v>
      </c>
      <c r="AG414" s="59">
        <v>1034.7620517535611</v>
      </c>
      <c r="AH414" s="59">
        <v>852.05137437185249</v>
      </c>
      <c r="AI414" s="59">
        <v>952.15741375432935</v>
      </c>
      <c r="AJ414" s="59">
        <v>888.4201840630476</v>
      </c>
      <c r="AK414" s="59">
        <v>282.37421780544992</v>
      </c>
      <c r="AL414" s="59">
        <v>298.31538881245172</v>
      </c>
      <c r="AM414" s="59">
        <v>508.93630548309261</v>
      </c>
      <c r="AN414" s="59">
        <v>638.82726889843946</v>
      </c>
      <c r="AO414" s="59">
        <v>691.95793329691367</v>
      </c>
      <c r="AP414" s="59">
        <v>964.5864291447765</v>
      </c>
      <c r="AQ414" s="59">
        <v>1002.054580060757</v>
      </c>
      <c r="AR414" s="59">
        <v>1113.004224569816</v>
      </c>
      <c r="AS414" s="59">
        <v>767.21461526486996</v>
      </c>
      <c r="AT414" s="59">
        <v>1524.9202854186731</v>
      </c>
      <c r="AU414" s="59">
        <v>979</v>
      </c>
      <c r="AV414" s="59">
        <v>544</v>
      </c>
      <c r="AW414" s="59">
        <v>500</v>
      </c>
      <c r="AX414" s="59">
        <v>1259.2429999999999</v>
      </c>
      <c r="AY414" s="59">
        <v>1419.239</v>
      </c>
      <c r="AZ414" s="59">
        <v>1656.0550000000001</v>
      </c>
      <c r="BA414" s="59">
        <v>1380.309</v>
      </c>
      <c r="BB414" s="59">
        <v>1346.876</v>
      </c>
      <c r="BC414" s="59">
        <v>1771.673</v>
      </c>
      <c r="BD414" s="59">
        <v>304.17910539377868</v>
      </c>
      <c r="BE414" s="59">
        <v>185.15231451095249</v>
      </c>
      <c r="BF414" s="59">
        <v>177.40115421780271</v>
      </c>
      <c r="BG414" s="59">
        <v>1177.18</v>
      </c>
      <c r="BH414" s="59">
        <v>753.09</v>
      </c>
      <c r="BI414" s="59">
        <v>927.29</v>
      </c>
      <c r="BJ414" s="59">
        <v>918.96</v>
      </c>
      <c r="BK414" s="59">
        <v>658.14530096890235</v>
      </c>
      <c r="BL414" s="59">
        <v>440.20341287653667</v>
      </c>
      <c r="BM414" s="59">
        <v>923</v>
      </c>
      <c r="BN414" s="59">
        <v>1120.5</v>
      </c>
      <c r="BO414" s="59">
        <v>1269.5</v>
      </c>
      <c r="BP414" s="59">
        <v>1372</v>
      </c>
      <c r="BQ414" s="59">
        <v>991.5</v>
      </c>
    </row>
    <row r="415" spans="1:69" x14ac:dyDescent="0.45">
      <c r="A415" s="58" t="s">
        <v>2590</v>
      </c>
      <c r="B415" t="s">
        <v>2591</v>
      </c>
      <c r="C415" t="s">
        <v>2592</v>
      </c>
      <c r="D415" t="s">
        <v>2593</v>
      </c>
      <c r="E415" t="s">
        <v>2594</v>
      </c>
      <c r="F415" t="s">
        <v>2595</v>
      </c>
      <c r="G415">
        <v>308</v>
      </c>
      <c r="H415">
        <v>33516</v>
      </c>
      <c r="X415" t="s">
        <v>188</v>
      </c>
      <c r="AU415" s="59">
        <v>442</v>
      </c>
      <c r="AV415" s="59">
        <v>72</v>
      </c>
      <c r="AW415" s="59">
        <v>195</v>
      </c>
      <c r="BD415" s="59">
        <v>16.21931756495183</v>
      </c>
      <c r="BE415" s="59">
        <v>18.382168469092178</v>
      </c>
      <c r="BF415" s="59">
        <v>17.99261492152462</v>
      </c>
    </row>
    <row r="416" spans="1:69" x14ac:dyDescent="0.45">
      <c r="A416" s="58" t="s">
        <v>2596</v>
      </c>
      <c r="B416" t="s">
        <v>2597</v>
      </c>
      <c r="C416" t="s">
        <v>2598</v>
      </c>
      <c r="D416" t="s">
        <v>2599</v>
      </c>
      <c r="E416" t="s">
        <v>2600</v>
      </c>
      <c r="F416" t="s">
        <v>2601</v>
      </c>
      <c r="G416">
        <v>360</v>
      </c>
      <c r="H416">
        <v>39875</v>
      </c>
      <c r="W416" t="s">
        <v>220</v>
      </c>
      <c r="X416" t="s">
        <v>181</v>
      </c>
      <c r="Y416" s="59">
        <v>20.39302790386591</v>
      </c>
      <c r="Z416" s="59">
        <v>29.260980453227429</v>
      </c>
      <c r="AA416" s="59">
        <v>16.539728994923351</v>
      </c>
      <c r="AB416" s="59">
        <v>18.396499603513409</v>
      </c>
      <c r="AC416" s="59">
        <v>23.723794172154069</v>
      </c>
      <c r="AD416" s="59">
        <v>23.097441245980679</v>
      </c>
      <c r="AE416" s="59">
        <v>24.533450440090132</v>
      </c>
      <c r="AF416" s="59">
        <v>33.166181827294771</v>
      </c>
      <c r="AG416" s="59">
        <v>34.201711801444702</v>
      </c>
      <c r="AH416" s="59">
        <v>25.27425538838656</v>
      </c>
      <c r="AI416" s="59">
        <v>22.087483895079661</v>
      </c>
      <c r="AJ416" s="59">
        <v>19.362006580515271</v>
      </c>
      <c r="AK416" s="59">
        <v>30.547992185220529</v>
      </c>
      <c r="AL416" s="59">
        <v>29.623660997781052</v>
      </c>
      <c r="AM416" s="59">
        <v>18.420952176085311</v>
      </c>
      <c r="AN416" s="59">
        <v>39.562417373743877</v>
      </c>
      <c r="AO416" s="59">
        <v>30.070259143344959</v>
      </c>
      <c r="AP416" s="59">
        <v>24.213781124798128</v>
      </c>
      <c r="AQ416" s="59">
        <v>11.20389230503211</v>
      </c>
      <c r="AR416" s="59">
        <v>14.739685470922909</v>
      </c>
      <c r="AS416" s="59">
        <v>10.332437845303421</v>
      </c>
      <c r="AT416" s="59">
        <v>21.368967568601771</v>
      </c>
      <c r="AU416" s="59">
        <v>885</v>
      </c>
      <c r="AV416" s="59">
        <v>210</v>
      </c>
      <c r="AW416" s="59">
        <v>286</v>
      </c>
      <c r="AX416" s="59">
        <v>122.5506</v>
      </c>
      <c r="AZ416" s="59">
        <v>109.08929999999999</v>
      </c>
      <c r="BA416" s="59">
        <v>107.4944</v>
      </c>
      <c r="BB416" s="59">
        <v>108.05370000000001</v>
      </c>
      <c r="BC416" s="59">
        <v>125.7921</v>
      </c>
      <c r="BD416" s="59">
        <v>5.5490896093226114</v>
      </c>
      <c r="BE416" s="59">
        <v>5.9315191116710499</v>
      </c>
      <c r="BF416" s="59">
        <v>7.5804240528607414</v>
      </c>
    </row>
    <row r="417" spans="1:69" x14ac:dyDescent="0.45">
      <c r="A417" s="58" t="s">
        <v>2602</v>
      </c>
      <c r="B417" t="s">
        <v>2603</v>
      </c>
      <c r="C417" t="s">
        <v>2604</v>
      </c>
      <c r="D417" t="s">
        <v>2605</v>
      </c>
      <c r="E417" t="s">
        <v>2606</v>
      </c>
      <c r="F417" t="s">
        <v>2607</v>
      </c>
      <c r="G417">
        <v>158</v>
      </c>
      <c r="H417">
        <v>17641</v>
      </c>
      <c r="X417" t="s">
        <v>188</v>
      </c>
      <c r="Y417" s="59">
        <v>2448.968108835958</v>
      </c>
      <c r="Z417" s="59">
        <v>6565.3371046227448</v>
      </c>
      <c r="AA417" s="59">
        <v>4126.9283694644027</v>
      </c>
      <c r="AB417" s="59">
        <v>1634.7483277056731</v>
      </c>
      <c r="AC417" s="59">
        <v>1949.648709154869</v>
      </c>
      <c r="AD417" s="59">
        <v>2354.4384325186429</v>
      </c>
      <c r="AE417" s="59">
        <v>2432.648310788345</v>
      </c>
      <c r="AF417" s="59">
        <v>1988.86135591378</v>
      </c>
      <c r="AG417" s="59">
        <v>2090.4766186251368</v>
      </c>
      <c r="AH417" s="59">
        <v>1808.4687386456139</v>
      </c>
      <c r="AI417" s="59">
        <v>1462.3825556672809</v>
      </c>
      <c r="AJ417" s="59">
        <v>1390.30121624195</v>
      </c>
      <c r="AK417" s="59">
        <v>874.91501587270272</v>
      </c>
      <c r="AL417" s="59">
        <v>855.70135570835339</v>
      </c>
      <c r="AM417" s="59">
        <v>2144.0996464699592</v>
      </c>
      <c r="AN417" s="59">
        <v>2317.6104802224149</v>
      </c>
      <c r="AO417" s="59">
        <v>2562.0764091809579</v>
      </c>
      <c r="AP417" s="59">
        <v>2499.4634700900092</v>
      </c>
      <c r="AQ417" s="59">
        <v>1994.772286297306</v>
      </c>
      <c r="AR417" s="59">
        <v>1484.7011026530249</v>
      </c>
      <c r="AS417" s="59">
        <v>2122.2342933576319</v>
      </c>
      <c r="AT417" s="59">
        <v>2663.8356566582061</v>
      </c>
      <c r="AU417" s="59">
        <v>9172</v>
      </c>
      <c r="AV417" s="59">
        <v>1510</v>
      </c>
      <c r="AW417" s="59">
        <v>2977</v>
      </c>
      <c r="AX417" s="59">
        <v>7871.6310000000003</v>
      </c>
      <c r="AY417" s="59">
        <v>7426.88</v>
      </c>
      <c r="AZ417" s="59">
        <v>6020.7969999999996</v>
      </c>
      <c r="BA417" s="59">
        <v>7563.0789999999997</v>
      </c>
      <c r="BB417" s="59">
        <v>7127.6239999999998</v>
      </c>
      <c r="BC417" s="59">
        <v>5584.2030000000004</v>
      </c>
      <c r="BD417" s="59">
        <v>1080.75787624541</v>
      </c>
      <c r="BE417" s="59">
        <v>677.7114403516124</v>
      </c>
      <c r="BF417" s="59">
        <v>1161.642985605826</v>
      </c>
      <c r="BG417" s="59">
        <v>1857.11</v>
      </c>
      <c r="BH417" s="59">
        <v>2194.6</v>
      </c>
      <c r="BI417" s="59">
        <v>1625.88</v>
      </c>
      <c r="BJ417" s="59">
        <v>1536.73</v>
      </c>
      <c r="BK417" s="59">
        <v>3559.962690262877</v>
      </c>
      <c r="BL417" s="59">
        <v>2363.1978062076828</v>
      </c>
      <c r="BM417" s="59">
        <v>1581.5</v>
      </c>
      <c r="BN417" s="59">
        <v>1940.5</v>
      </c>
      <c r="BO417" s="59">
        <v>2583</v>
      </c>
      <c r="BP417" s="59">
        <v>2806</v>
      </c>
      <c r="BQ417" s="59">
        <v>3099.5</v>
      </c>
    </row>
    <row r="418" spans="1:69" x14ac:dyDescent="0.45">
      <c r="A418" s="58" t="s">
        <v>2608</v>
      </c>
      <c r="B418" t="s">
        <v>2609</v>
      </c>
      <c r="C418" t="s">
        <v>2610</v>
      </c>
      <c r="D418" t="s">
        <v>2611</v>
      </c>
      <c r="E418" t="s">
        <v>2612</v>
      </c>
      <c r="F418" t="s">
        <v>2613</v>
      </c>
      <c r="G418">
        <v>518</v>
      </c>
      <c r="H418">
        <v>58269</v>
      </c>
      <c r="I418" t="s">
        <v>527</v>
      </c>
      <c r="J418" t="s">
        <v>527</v>
      </c>
      <c r="K418" t="s">
        <v>528</v>
      </c>
      <c r="N418">
        <v>1</v>
      </c>
      <c r="Q418">
        <v>0</v>
      </c>
      <c r="R418">
        <v>8</v>
      </c>
      <c r="S418">
        <v>1</v>
      </c>
      <c r="T418" t="s">
        <v>514</v>
      </c>
      <c r="U418">
        <v>372</v>
      </c>
      <c r="V418">
        <v>395</v>
      </c>
      <c r="X418" t="s">
        <v>188</v>
      </c>
      <c r="Y418" s="59">
        <v>549.80762979790234</v>
      </c>
      <c r="Z418" s="59">
        <v>610.86774074581217</v>
      </c>
      <c r="AA418" s="59">
        <v>528.08067996526472</v>
      </c>
      <c r="AB418" s="59">
        <v>334.66280045106731</v>
      </c>
      <c r="AC418" s="59">
        <v>381.08280495452618</v>
      </c>
      <c r="AD418" s="59">
        <v>390.7778582882911</v>
      </c>
      <c r="AE418" s="59">
        <v>423.71783933069918</v>
      </c>
      <c r="AF418" s="59">
        <v>369.9491957791688</v>
      </c>
      <c r="AG418" s="59">
        <v>324.44277074919711</v>
      </c>
      <c r="AH418" s="59">
        <v>331.77837555558972</v>
      </c>
      <c r="AI418" s="59">
        <v>302.45114150171298</v>
      </c>
      <c r="AJ418" s="59">
        <v>253.64528435826321</v>
      </c>
      <c r="AK418" s="59">
        <v>191.69200798404111</v>
      </c>
      <c r="AL418" s="59">
        <v>182.8134584781676</v>
      </c>
      <c r="AM418" s="59">
        <v>514.35677581965274</v>
      </c>
      <c r="AN418" s="59">
        <v>488.49103236533222</v>
      </c>
      <c r="AO418" s="59">
        <v>583.25763513049071</v>
      </c>
      <c r="AP418" s="59">
        <v>400.0115151991622</v>
      </c>
      <c r="AQ418" s="59">
        <v>352.1855933893134</v>
      </c>
      <c r="AR418" s="59">
        <v>338.0442637223619</v>
      </c>
      <c r="AS418" s="59">
        <v>325.44486924015803</v>
      </c>
      <c r="AT418" s="59">
        <v>394.28255620030973</v>
      </c>
      <c r="AU418" s="59">
        <v>1300</v>
      </c>
      <c r="AV418" s="59">
        <v>502</v>
      </c>
      <c r="AW418" s="59">
        <v>1197</v>
      </c>
      <c r="AX418" s="59">
        <v>1176.43</v>
      </c>
      <c r="AY418" s="59">
        <v>1277.932</v>
      </c>
      <c r="AZ418" s="59">
        <v>1253.8720000000001</v>
      </c>
      <c r="BA418" s="59">
        <v>1325.1120000000001</v>
      </c>
      <c r="BB418" s="59">
        <v>1340.8219999999999</v>
      </c>
      <c r="BC418" s="59">
        <v>1288.4100000000001</v>
      </c>
      <c r="BD418" s="59">
        <v>195.74830572907379</v>
      </c>
      <c r="BE418" s="59">
        <v>149.30586589234079</v>
      </c>
      <c r="BF418" s="59">
        <v>156.36604234100841</v>
      </c>
      <c r="BI418" s="59">
        <v>140.85</v>
      </c>
      <c r="BJ418" s="59">
        <v>64.06</v>
      </c>
      <c r="BK418" s="59">
        <v>89.709538385801537</v>
      </c>
      <c r="BM418" s="59">
        <v>102.5</v>
      </c>
      <c r="BN418" s="59">
        <v>110</v>
      </c>
      <c r="BO418" s="59">
        <v>138</v>
      </c>
      <c r="BP418" s="59">
        <v>149</v>
      </c>
      <c r="BQ418" s="59">
        <v>190.5</v>
      </c>
    </row>
    <row r="419" spans="1:69" x14ac:dyDescent="0.45">
      <c r="A419" s="58" t="s">
        <v>2614</v>
      </c>
      <c r="B419" t="s">
        <v>2615</v>
      </c>
      <c r="C419" t="s">
        <v>2616</v>
      </c>
      <c r="D419" t="s">
        <v>2617</v>
      </c>
      <c r="E419" t="s">
        <v>2618</v>
      </c>
      <c r="F419" t="s">
        <v>2619</v>
      </c>
      <c r="G419">
        <v>418</v>
      </c>
      <c r="H419">
        <v>46307</v>
      </c>
      <c r="X419" t="s">
        <v>188</v>
      </c>
      <c r="Y419" s="59">
        <v>6.0443935989641071</v>
      </c>
      <c r="Z419" s="59">
        <v>22.86474017363664</v>
      </c>
      <c r="AA419" s="59">
        <v>7.6633163305907318E-3</v>
      </c>
      <c r="AB419" s="59">
        <v>0.33902778065718719</v>
      </c>
      <c r="AC419" s="59">
        <v>4.0979145323733093</v>
      </c>
      <c r="AD419" s="59">
        <v>0.2098760742147201</v>
      </c>
      <c r="AE419" s="59">
        <v>4.2220399720013218</v>
      </c>
      <c r="AF419" s="59">
        <v>7.2644798054671273</v>
      </c>
      <c r="AG419" s="59">
        <v>0.98324776555457338</v>
      </c>
      <c r="AH419" s="59">
        <v>4.6854099024872733</v>
      </c>
      <c r="AI419" s="59">
        <v>0.18539958039881199</v>
      </c>
      <c r="AJ419" s="59">
        <v>3.3028635969646252</v>
      </c>
      <c r="AK419" s="59">
        <v>3.1899613098510652E-3</v>
      </c>
      <c r="AL419" s="59">
        <v>3.1894234313184222E-3</v>
      </c>
      <c r="AM419" s="59">
        <v>5.5855655213802403E-2</v>
      </c>
      <c r="AN419" s="59">
        <v>5.9660756218892609E-3</v>
      </c>
      <c r="AO419" s="59">
        <v>1.707494731675361</v>
      </c>
      <c r="AP419" s="59">
        <v>0.26489271610905091</v>
      </c>
      <c r="AQ419" s="59">
        <v>4.5406742788818573</v>
      </c>
      <c r="AR419" s="59">
        <v>4.2128174353238768</v>
      </c>
      <c r="AS419" s="59">
        <v>4.8730685587137819</v>
      </c>
      <c r="AT419" s="59">
        <v>3.047462577472102</v>
      </c>
      <c r="AU419" s="59">
        <v>231</v>
      </c>
      <c r="AV419" s="59">
        <v>115</v>
      </c>
      <c r="AW419" s="59">
        <v>98</v>
      </c>
      <c r="BD419" s="59">
        <v>6.9016209688465811</v>
      </c>
      <c r="BE419" s="59">
        <v>5.931908748454596</v>
      </c>
      <c r="BF419" s="59">
        <v>2.2118687612244572</v>
      </c>
    </row>
    <row r="420" spans="1:69" x14ac:dyDescent="0.45">
      <c r="A420" s="58" t="s">
        <v>2620</v>
      </c>
      <c r="B420" t="s">
        <v>2621</v>
      </c>
      <c r="C420" t="s">
        <v>2622</v>
      </c>
      <c r="D420" t="s">
        <v>2623</v>
      </c>
      <c r="E420" t="s">
        <v>2624</v>
      </c>
      <c r="F420" t="s">
        <v>2625</v>
      </c>
      <c r="G420">
        <v>102</v>
      </c>
      <c r="H420">
        <v>11166</v>
      </c>
      <c r="X420" t="s">
        <v>188</v>
      </c>
      <c r="Y420" s="59">
        <v>1513.5696035563619</v>
      </c>
      <c r="Z420" s="59">
        <v>2273.3266893895948</v>
      </c>
      <c r="AA420" s="59">
        <v>1815.672581616953</v>
      </c>
      <c r="AB420" s="59">
        <v>1083.9439056605549</v>
      </c>
      <c r="AC420" s="59">
        <v>1465.800389633858</v>
      </c>
      <c r="AD420" s="59">
        <v>1464.006960986582</v>
      </c>
      <c r="AE420" s="59">
        <v>1669.479074311289</v>
      </c>
      <c r="AF420" s="59">
        <v>1430.931941745225</v>
      </c>
      <c r="AG420" s="59">
        <v>1301.0654502649029</v>
      </c>
      <c r="AH420" s="59">
        <v>971.65071839543054</v>
      </c>
      <c r="AI420" s="59">
        <v>743.74776111210474</v>
      </c>
      <c r="AJ420" s="59">
        <v>695.92943723786459</v>
      </c>
      <c r="AK420" s="59">
        <v>1553.7821962016451</v>
      </c>
      <c r="AL420" s="59">
        <v>1160.2014779288061</v>
      </c>
      <c r="AM420" s="59">
        <v>2304.1604772812689</v>
      </c>
      <c r="AN420" s="59">
        <v>1224.926123881605</v>
      </c>
      <c r="AO420" s="59">
        <v>1987.482668037469</v>
      </c>
      <c r="AP420" s="59">
        <v>1591.3557483627881</v>
      </c>
      <c r="AQ420" s="59">
        <v>1186.677809529783</v>
      </c>
      <c r="AR420" s="59">
        <v>1220.9411877022751</v>
      </c>
      <c r="AS420" s="59">
        <v>1626.3809485726999</v>
      </c>
      <c r="AT420" s="59">
        <v>1525.2266359909511</v>
      </c>
      <c r="AU420" s="59">
        <v>27919</v>
      </c>
      <c r="AV420" s="59">
        <v>8277</v>
      </c>
      <c r="AW420" s="59">
        <v>18677</v>
      </c>
      <c r="AX420" s="59">
        <v>13480.25</v>
      </c>
      <c r="AY420" s="59">
        <v>9407.1219999999994</v>
      </c>
      <c r="AZ420" s="59">
        <v>8154.92</v>
      </c>
      <c r="BA420" s="59">
        <v>11977.44</v>
      </c>
      <c r="BB420" s="59">
        <v>12741.05</v>
      </c>
      <c r="BC420" s="59">
        <v>14464.14</v>
      </c>
      <c r="BD420" s="59">
        <v>2697.436278371496</v>
      </c>
      <c r="BE420" s="59">
        <v>3125.2732208603661</v>
      </c>
      <c r="BF420" s="59">
        <v>4341.1572916518262</v>
      </c>
    </row>
    <row r="421" spans="1:69" x14ac:dyDescent="0.45">
      <c r="A421" s="58" t="s">
        <v>2626</v>
      </c>
      <c r="B421" t="s">
        <v>2627</v>
      </c>
      <c r="C421" t="s">
        <v>2628</v>
      </c>
      <c r="D421" t="s">
        <v>2629</v>
      </c>
      <c r="E421" t="s">
        <v>2630</v>
      </c>
      <c r="F421" t="s">
        <v>2631</v>
      </c>
      <c r="G421">
        <v>99</v>
      </c>
      <c r="H421">
        <v>11354</v>
      </c>
      <c r="W421" t="s">
        <v>251</v>
      </c>
      <c r="X421" t="s">
        <v>188</v>
      </c>
      <c r="Y421" s="59">
        <v>4675.9348124002181</v>
      </c>
      <c r="Z421" s="59">
        <v>4810.4583254348618</v>
      </c>
      <c r="AA421" s="59">
        <v>4281.1176484586003</v>
      </c>
      <c r="AB421" s="59">
        <v>3414.8737415558298</v>
      </c>
      <c r="AC421" s="59">
        <v>4168.5742726178778</v>
      </c>
      <c r="AD421" s="59">
        <v>4994.8198268890492</v>
      </c>
      <c r="AE421" s="59">
        <v>5008.2906358656892</v>
      </c>
      <c r="AF421" s="59">
        <v>4234.3981181086938</v>
      </c>
      <c r="AG421" s="59">
        <v>4395.2261192377646</v>
      </c>
      <c r="AH421" s="59">
        <v>3847.9325348388511</v>
      </c>
      <c r="AI421" s="59">
        <v>4423.3387204815726</v>
      </c>
      <c r="AJ421" s="59">
        <v>4515.8794901759147</v>
      </c>
      <c r="AK421" s="59">
        <v>7805.9849566112216</v>
      </c>
      <c r="AL421" s="59">
        <v>6821.771813154186</v>
      </c>
      <c r="AM421" s="59">
        <v>7111.5484043737088</v>
      </c>
      <c r="AN421" s="59">
        <v>6857.4962472738589</v>
      </c>
      <c r="AO421" s="59">
        <v>7936.8847121930175</v>
      </c>
      <c r="AP421" s="59">
        <v>4924.3936437867142</v>
      </c>
      <c r="AQ421" s="59">
        <v>4677.491897325117</v>
      </c>
      <c r="AR421" s="59">
        <v>5092.7704457765267</v>
      </c>
      <c r="AS421" s="59">
        <v>3960.2966915887118</v>
      </c>
      <c r="AT421" s="59">
        <v>4646.9512357460244</v>
      </c>
      <c r="AU421" s="59">
        <v>11148</v>
      </c>
      <c r="AV421" s="59">
        <v>5115</v>
      </c>
      <c r="AW421" s="59">
        <v>4580</v>
      </c>
      <c r="AX421" s="59">
        <v>5218.6499999999996</v>
      </c>
      <c r="AY421" s="59">
        <v>5526.4750000000004</v>
      </c>
      <c r="AZ421" s="59">
        <v>5700.8540000000003</v>
      </c>
      <c r="BA421" s="59">
        <v>5498.8779999999997</v>
      </c>
      <c r="BB421" s="59">
        <v>5483.0720000000001</v>
      </c>
      <c r="BC421" s="59">
        <v>5825.393</v>
      </c>
      <c r="BD421" s="59">
        <v>2250.101506557924</v>
      </c>
      <c r="BE421" s="59">
        <v>2410.4859258266861</v>
      </c>
      <c r="BF421" s="59">
        <v>2943.891921712288</v>
      </c>
      <c r="BG421" s="59">
        <v>6978.51</v>
      </c>
      <c r="BH421" s="59">
        <v>7930.18</v>
      </c>
      <c r="BI421" s="59">
        <v>8739.99</v>
      </c>
      <c r="BJ421" s="59">
        <v>8325.6</v>
      </c>
      <c r="BK421" s="59">
        <v>13155.408575151871</v>
      </c>
      <c r="BL421" s="59">
        <v>10232.80579373649</v>
      </c>
      <c r="BM421" s="59">
        <v>8533</v>
      </c>
      <c r="BN421" s="59">
        <v>8559.5</v>
      </c>
      <c r="BO421" s="59">
        <v>9404.5</v>
      </c>
      <c r="BP421" s="59">
        <v>9006</v>
      </c>
      <c r="BQ421" s="59">
        <v>9377</v>
      </c>
    </row>
    <row r="422" spans="1:69" x14ac:dyDescent="0.45">
      <c r="A422" s="58" t="s">
        <v>2632</v>
      </c>
      <c r="B422" t="s">
        <v>2633</v>
      </c>
      <c r="C422" t="s">
        <v>2634</v>
      </c>
      <c r="D422" t="s">
        <v>2635</v>
      </c>
      <c r="E422" t="s">
        <v>2636</v>
      </c>
      <c r="F422" t="s">
        <v>2637</v>
      </c>
      <c r="G422">
        <v>94</v>
      </c>
      <c r="H422">
        <v>10651</v>
      </c>
      <c r="W422" t="s">
        <v>251</v>
      </c>
      <c r="X422" t="s">
        <v>188</v>
      </c>
      <c r="Y422" s="59">
        <v>5359.8472230172756</v>
      </c>
      <c r="Z422" s="59">
        <v>4383.1205143289126</v>
      </c>
      <c r="AA422" s="59">
        <v>4169.1053785950453</v>
      </c>
      <c r="AB422" s="59">
        <v>3432.4381099911961</v>
      </c>
      <c r="AC422" s="59">
        <v>4050.450490896314</v>
      </c>
      <c r="AD422" s="59">
        <v>4935.505105190311</v>
      </c>
      <c r="AE422" s="59">
        <v>4562.6192690858434</v>
      </c>
      <c r="AF422" s="59">
        <v>4391.9445034889513</v>
      </c>
      <c r="AG422" s="59">
        <v>3820.3493043377198</v>
      </c>
      <c r="AH422" s="59">
        <v>3669.4051023289512</v>
      </c>
      <c r="AI422" s="59">
        <v>3529.7234247555798</v>
      </c>
      <c r="AJ422" s="59">
        <v>4278.271912596384</v>
      </c>
      <c r="AK422" s="59">
        <v>6259.6261117988852</v>
      </c>
      <c r="AL422" s="59">
        <v>6636.4577120536469</v>
      </c>
      <c r="AM422" s="59">
        <v>6469.8287879392419</v>
      </c>
      <c r="AN422" s="59">
        <v>6760.1806947631203</v>
      </c>
      <c r="AO422" s="59">
        <v>8089.1547801526394</v>
      </c>
      <c r="AP422" s="59">
        <v>4303.3830221191974</v>
      </c>
      <c r="AQ422" s="59">
        <v>4527.3854536159824</v>
      </c>
      <c r="AR422" s="59">
        <v>4466.5555442017831</v>
      </c>
      <c r="AS422" s="59">
        <v>3699.4563794014721</v>
      </c>
      <c r="AT422" s="59">
        <v>4501.3911948272926</v>
      </c>
      <c r="AU422" s="59">
        <v>15238</v>
      </c>
      <c r="AV422" s="59">
        <v>12357</v>
      </c>
      <c r="AW422" s="59">
        <v>9391</v>
      </c>
      <c r="AX422" s="59">
        <v>10822.38</v>
      </c>
      <c r="AY422" s="59">
        <v>10806.05</v>
      </c>
      <c r="AZ422" s="59">
        <v>10405.32</v>
      </c>
      <c r="BA422" s="59">
        <v>10333.32</v>
      </c>
      <c r="BB422" s="59">
        <v>10033.74</v>
      </c>
      <c r="BC422" s="59">
        <v>10472.99</v>
      </c>
      <c r="BD422" s="59">
        <v>1528.341782548534</v>
      </c>
      <c r="BE422" s="59">
        <v>1667.337864783444</v>
      </c>
      <c r="BF422" s="59">
        <v>1552.1561214288729</v>
      </c>
      <c r="BG422" s="59">
        <v>3330.09</v>
      </c>
      <c r="BH422" s="59">
        <v>4157.04</v>
      </c>
      <c r="BI422" s="59">
        <v>6919.57</v>
      </c>
      <c r="BJ422" s="59">
        <v>5561.55</v>
      </c>
      <c r="BK422" s="59">
        <v>4599.5318403215279</v>
      </c>
      <c r="BL422" s="59">
        <v>3398.0625785039861</v>
      </c>
      <c r="BM422" s="59">
        <v>6241</v>
      </c>
      <c r="BN422" s="59">
        <v>6126.5</v>
      </c>
      <c r="BO422" s="59">
        <v>6943.5</v>
      </c>
      <c r="BP422" s="59">
        <v>6849.5</v>
      </c>
      <c r="BQ422" s="59">
        <v>7257.5</v>
      </c>
    </row>
    <row r="423" spans="1:69" x14ac:dyDescent="0.45">
      <c r="A423" s="58" t="s">
        <v>2638</v>
      </c>
      <c r="B423" t="s">
        <v>2639</v>
      </c>
      <c r="C423" t="s">
        <v>2640</v>
      </c>
      <c r="D423" t="s">
        <v>2641</v>
      </c>
      <c r="E423" t="s">
        <v>2642</v>
      </c>
      <c r="F423" t="s">
        <v>2643</v>
      </c>
      <c r="G423">
        <v>292</v>
      </c>
      <c r="H423">
        <v>32534</v>
      </c>
      <c r="I423" t="s">
        <v>527</v>
      </c>
      <c r="J423" t="s">
        <v>527</v>
      </c>
      <c r="K423" t="s">
        <v>528</v>
      </c>
      <c r="L423" t="s">
        <v>2644</v>
      </c>
      <c r="M423">
        <v>1</v>
      </c>
      <c r="Q423">
        <v>0</v>
      </c>
      <c r="R423">
        <v>6</v>
      </c>
      <c r="S423">
        <v>2</v>
      </c>
      <c r="T423" t="s">
        <v>514</v>
      </c>
      <c r="U423">
        <v>230</v>
      </c>
      <c r="V423">
        <v>232</v>
      </c>
      <c r="W423" t="s">
        <v>251</v>
      </c>
      <c r="X423" t="s">
        <v>188</v>
      </c>
      <c r="Y423" s="59">
        <v>2362.638034768313</v>
      </c>
      <c r="Z423" s="59">
        <v>5556.1330841756417</v>
      </c>
      <c r="AA423" s="59">
        <v>4247.9257602040643</v>
      </c>
      <c r="AB423" s="59">
        <v>1452.366968874506</v>
      </c>
      <c r="AC423" s="59">
        <v>1939.824385591038</v>
      </c>
      <c r="AD423" s="59">
        <v>1873.9421019584979</v>
      </c>
      <c r="AE423" s="59">
        <v>2026.2625344779919</v>
      </c>
      <c r="AF423" s="59">
        <v>1659.9510705745929</v>
      </c>
      <c r="AG423" s="59">
        <v>1852.4217438808389</v>
      </c>
      <c r="AH423" s="59">
        <v>1660.4327149402659</v>
      </c>
      <c r="AI423" s="59">
        <v>1411.479779429153</v>
      </c>
      <c r="AJ423" s="59">
        <v>1113.9716248217151</v>
      </c>
      <c r="AK423" s="59">
        <v>881.05337323664423</v>
      </c>
      <c r="AL423" s="59">
        <v>1229.1731075584539</v>
      </c>
      <c r="AM423" s="59">
        <v>1962.481231543645</v>
      </c>
      <c r="AN423" s="59">
        <v>1857.406140563837</v>
      </c>
      <c r="AO423" s="59">
        <v>1788.2036189549731</v>
      </c>
      <c r="AP423" s="59">
        <v>1844.71517584401</v>
      </c>
      <c r="AQ423" s="59">
        <v>1814.592848265886</v>
      </c>
      <c r="AR423" s="59">
        <v>1176.062572012745</v>
      </c>
      <c r="AS423" s="59">
        <v>1472.6972141028471</v>
      </c>
      <c r="AT423" s="59">
        <v>1663.502567746878</v>
      </c>
      <c r="AU423" s="59">
        <v>6405</v>
      </c>
      <c r="AV423" s="59">
        <v>952</v>
      </c>
      <c r="AW423" s="59">
        <v>4261</v>
      </c>
      <c r="BD423" s="59">
        <v>307.98307847119253</v>
      </c>
      <c r="BE423" s="59">
        <v>190.4717297420739</v>
      </c>
      <c r="BF423" s="59">
        <v>201.14758333435401</v>
      </c>
      <c r="BG423" s="59">
        <v>1171.0999999999999</v>
      </c>
      <c r="BH423" s="59">
        <v>1940.9</v>
      </c>
      <c r="BI423" s="59">
        <v>629.42999999999995</v>
      </c>
      <c r="BJ423" s="59">
        <v>642.5</v>
      </c>
      <c r="BK423" s="59">
        <v>463.6927728211989</v>
      </c>
      <c r="BL423" s="59">
        <v>602.38415470153564</v>
      </c>
      <c r="BM423" s="59">
        <v>636</v>
      </c>
      <c r="BN423" s="59">
        <v>640.5</v>
      </c>
      <c r="BO423" s="59">
        <v>823</v>
      </c>
      <c r="BP423" s="59">
        <v>894.5</v>
      </c>
      <c r="BQ423" s="59">
        <v>1123</v>
      </c>
    </row>
    <row r="424" spans="1:69" x14ac:dyDescent="0.45">
      <c r="A424" s="58" t="s">
        <v>2638</v>
      </c>
      <c r="B424" t="s">
        <v>2639</v>
      </c>
      <c r="C424" t="s">
        <v>2640</v>
      </c>
      <c r="D424" t="s">
        <v>2641</v>
      </c>
      <c r="E424" t="s">
        <v>2642</v>
      </c>
      <c r="F424" t="s">
        <v>2643</v>
      </c>
      <c r="G424">
        <v>292</v>
      </c>
      <c r="H424">
        <v>32534</v>
      </c>
      <c r="I424" t="s">
        <v>527</v>
      </c>
      <c r="J424" t="s">
        <v>527</v>
      </c>
      <c r="K424" t="s">
        <v>528</v>
      </c>
      <c r="L424" t="s">
        <v>2644</v>
      </c>
      <c r="M424">
        <v>1</v>
      </c>
      <c r="Q424">
        <v>0</v>
      </c>
      <c r="R424">
        <v>6</v>
      </c>
      <c r="S424">
        <v>2</v>
      </c>
      <c r="T424" t="s">
        <v>514</v>
      </c>
      <c r="U424">
        <v>263</v>
      </c>
      <c r="V424">
        <v>266</v>
      </c>
      <c r="W424" t="s">
        <v>251</v>
      </c>
      <c r="X424" t="s">
        <v>188</v>
      </c>
      <c r="Y424" s="59">
        <v>2362.638034768313</v>
      </c>
      <c r="Z424" s="59">
        <v>5556.1330841756417</v>
      </c>
      <c r="AA424" s="59">
        <v>4247.9257602040643</v>
      </c>
      <c r="AB424" s="59">
        <v>1452.366968874506</v>
      </c>
      <c r="AC424" s="59">
        <v>1939.824385591038</v>
      </c>
      <c r="AD424" s="59">
        <v>1873.9421019584979</v>
      </c>
      <c r="AE424" s="59">
        <v>2026.2625344779919</v>
      </c>
      <c r="AF424" s="59">
        <v>1659.9510705745929</v>
      </c>
      <c r="AG424" s="59">
        <v>1852.4217438808389</v>
      </c>
      <c r="AH424" s="59">
        <v>1660.4327149402659</v>
      </c>
      <c r="AI424" s="59">
        <v>1411.479779429153</v>
      </c>
      <c r="AJ424" s="59">
        <v>1113.9716248217151</v>
      </c>
      <c r="AK424" s="59">
        <v>881.05337323664423</v>
      </c>
      <c r="AL424" s="59">
        <v>1229.1731075584539</v>
      </c>
      <c r="AM424" s="59">
        <v>1962.481231543645</v>
      </c>
      <c r="AN424" s="59">
        <v>1857.406140563837</v>
      </c>
      <c r="AO424" s="59">
        <v>1788.2036189549731</v>
      </c>
      <c r="AP424" s="59">
        <v>1844.71517584401</v>
      </c>
      <c r="AQ424" s="59">
        <v>1814.592848265886</v>
      </c>
      <c r="AR424" s="59">
        <v>1176.062572012745</v>
      </c>
      <c r="AS424" s="59">
        <v>1472.6972141028471</v>
      </c>
      <c r="AT424" s="59">
        <v>1663.502567746878</v>
      </c>
      <c r="AU424" s="59">
        <v>6405</v>
      </c>
      <c r="AV424" s="59">
        <v>952</v>
      </c>
      <c r="AW424" s="59">
        <v>4261</v>
      </c>
      <c r="BD424" s="59">
        <v>307.98307847119253</v>
      </c>
      <c r="BE424" s="59">
        <v>190.4717297420739</v>
      </c>
      <c r="BF424" s="59">
        <v>201.14758333435401</v>
      </c>
      <c r="BG424" s="59">
        <v>1171.0999999999999</v>
      </c>
      <c r="BH424" s="59">
        <v>1940.9</v>
      </c>
      <c r="BI424" s="59">
        <v>629.42999999999995</v>
      </c>
      <c r="BJ424" s="59">
        <v>642.5</v>
      </c>
      <c r="BK424" s="59">
        <v>463.6927728211989</v>
      </c>
      <c r="BL424" s="59">
        <v>602.38415470153564</v>
      </c>
      <c r="BM424" s="59">
        <v>636</v>
      </c>
      <c r="BN424" s="59">
        <v>640.5</v>
      </c>
      <c r="BO424" s="59">
        <v>823</v>
      </c>
      <c r="BP424" s="59">
        <v>894.5</v>
      </c>
      <c r="BQ424" s="59">
        <v>1123</v>
      </c>
    </row>
    <row r="425" spans="1:69" x14ac:dyDescent="0.45">
      <c r="A425" s="58" t="s">
        <v>2645</v>
      </c>
      <c r="B425" t="s">
        <v>2646</v>
      </c>
      <c r="C425" t="s">
        <v>2647</v>
      </c>
      <c r="D425" t="s">
        <v>2648</v>
      </c>
      <c r="E425" t="s">
        <v>2649</v>
      </c>
      <c r="F425" t="s">
        <v>2650</v>
      </c>
      <c r="G425">
        <v>638</v>
      </c>
      <c r="H425">
        <v>69115</v>
      </c>
      <c r="W425" t="s">
        <v>220</v>
      </c>
      <c r="X425" t="s">
        <v>188</v>
      </c>
      <c r="Y425" s="59">
        <v>18605.296156363569</v>
      </c>
      <c r="Z425" s="59">
        <v>59770.32991476707</v>
      </c>
      <c r="AA425" s="59">
        <v>38605.66271840324</v>
      </c>
      <c r="AB425" s="59">
        <v>14174.328114966571</v>
      </c>
      <c r="AC425" s="59">
        <v>16848.519938034118</v>
      </c>
      <c r="AD425" s="59">
        <v>17438.373427872859</v>
      </c>
      <c r="AE425" s="59">
        <v>17699.208896564181</v>
      </c>
      <c r="AF425" s="59">
        <v>13238.69847221065</v>
      </c>
      <c r="AG425" s="59">
        <v>15492.17872013234</v>
      </c>
      <c r="AH425" s="59">
        <v>13263.550779598019</v>
      </c>
      <c r="AI425" s="59">
        <v>10500.51543731631</v>
      </c>
      <c r="AJ425" s="59">
        <v>9605.9621975119589</v>
      </c>
      <c r="AK425" s="59">
        <v>34071.654335872663</v>
      </c>
      <c r="AL425" s="59">
        <v>33716.137807711799</v>
      </c>
      <c r="AM425" s="59">
        <v>20710.344536546629</v>
      </c>
      <c r="AN425" s="59">
        <v>44984.892356416553</v>
      </c>
      <c r="AO425" s="59">
        <v>34136.593949120797</v>
      </c>
      <c r="AP425" s="59">
        <v>18456.847753028622</v>
      </c>
      <c r="AQ425" s="59">
        <v>18096.792957395988</v>
      </c>
      <c r="AR425" s="59">
        <v>11030.33496564284</v>
      </c>
      <c r="AS425" s="59">
        <v>19666.208371562479</v>
      </c>
      <c r="AT425" s="59">
        <v>18740.379090152801</v>
      </c>
      <c r="AU425" s="59">
        <v>44581</v>
      </c>
      <c r="AV425" s="59">
        <v>10567</v>
      </c>
      <c r="AW425" s="59">
        <v>45951</v>
      </c>
      <c r="BD425" s="59">
        <v>6970.2655429197748</v>
      </c>
      <c r="BE425" s="59">
        <v>5203.9782348474328</v>
      </c>
      <c r="BF425" s="59">
        <v>6556.2583569780309</v>
      </c>
      <c r="BG425" s="59">
        <v>6655</v>
      </c>
      <c r="BH425" s="59">
        <v>5749.23</v>
      </c>
      <c r="BI425" s="59">
        <v>5919.54</v>
      </c>
      <c r="BJ425" s="59">
        <v>5817.38</v>
      </c>
      <c r="BK425" s="59">
        <v>9782.4192354586012</v>
      </c>
      <c r="BL425" s="59">
        <v>7081.872664249122</v>
      </c>
      <c r="BM425" s="59">
        <v>5868.5</v>
      </c>
      <c r="BN425" s="59">
        <v>6474</v>
      </c>
      <c r="BO425" s="59">
        <v>8538.5</v>
      </c>
      <c r="BP425" s="59">
        <v>9812</v>
      </c>
      <c r="BQ425" s="59">
        <v>11433</v>
      </c>
    </row>
    <row r="426" spans="1:69" x14ac:dyDescent="0.45">
      <c r="A426" s="58" t="s">
        <v>2651</v>
      </c>
      <c r="B426" t="s">
        <v>2652</v>
      </c>
      <c r="C426" t="s">
        <v>2653</v>
      </c>
      <c r="D426" t="s">
        <v>2654</v>
      </c>
      <c r="E426" t="s">
        <v>2655</v>
      </c>
      <c r="F426" t="s">
        <v>2656</v>
      </c>
      <c r="G426">
        <v>616</v>
      </c>
      <c r="H426">
        <v>65652</v>
      </c>
      <c r="X426" t="s">
        <v>188</v>
      </c>
      <c r="Y426" s="59">
        <v>586.76829660798853</v>
      </c>
      <c r="Z426" s="59">
        <v>1039.61269099535</v>
      </c>
      <c r="AA426" s="59">
        <v>821.2915311054054</v>
      </c>
      <c r="AB426" s="59">
        <v>269.06606468547761</v>
      </c>
      <c r="AC426" s="59">
        <v>315.17175802015009</v>
      </c>
      <c r="AD426" s="59">
        <v>312.72479860015142</v>
      </c>
      <c r="AE426" s="59">
        <v>424.72360646957537</v>
      </c>
      <c r="AF426" s="59">
        <v>307.42916648373932</v>
      </c>
      <c r="AG426" s="59">
        <v>363.59195390263892</v>
      </c>
      <c r="AH426" s="59">
        <v>256.06284560515468</v>
      </c>
      <c r="AI426" s="59">
        <v>172.7506988518453</v>
      </c>
      <c r="AJ426" s="59">
        <v>136.73056819057521</v>
      </c>
      <c r="AK426" s="59">
        <v>102.4472630211033</v>
      </c>
      <c r="AL426" s="59">
        <v>105.04286321842621</v>
      </c>
      <c r="AM426" s="59">
        <v>479.35143764388732</v>
      </c>
      <c r="AN426" s="59">
        <v>790.24337910855638</v>
      </c>
      <c r="AO426" s="59">
        <v>393.0869708754276</v>
      </c>
      <c r="AP426" s="59">
        <v>587.52989439589862</v>
      </c>
      <c r="AQ426" s="59">
        <v>356.4879804440377</v>
      </c>
      <c r="AR426" s="59">
        <v>226.79144136273399</v>
      </c>
      <c r="AS426" s="59">
        <v>323.79891675525539</v>
      </c>
      <c r="AT426" s="59">
        <v>475.3961391297247</v>
      </c>
      <c r="AU426" s="59">
        <v>2256</v>
      </c>
      <c r="AV426" s="59">
        <v>542</v>
      </c>
      <c r="AW426" s="59">
        <v>2252</v>
      </c>
      <c r="AX426" s="59">
        <v>199.9623</v>
      </c>
      <c r="AY426" s="59">
        <v>213.44130000000001</v>
      </c>
      <c r="AZ426" s="59">
        <v>145.101</v>
      </c>
      <c r="BA426" s="59">
        <v>236.98779999999999</v>
      </c>
      <c r="BB426" s="59">
        <v>268.50080000000003</v>
      </c>
      <c r="BC426" s="59">
        <v>156.0145</v>
      </c>
      <c r="BD426" s="59">
        <v>137.61579274737721</v>
      </c>
      <c r="BE426" s="59">
        <v>154.66205133498721</v>
      </c>
      <c r="BF426" s="59">
        <v>135.6266928546618</v>
      </c>
      <c r="BG426" s="59">
        <v>78.14</v>
      </c>
      <c r="BI426" s="59">
        <v>101.52</v>
      </c>
      <c r="BJ426" s="59">
        <v>83.09</v>
      </c>
      <c r="BK426" s="59">
        <v>74.690294402658296</v>
      </c>
      <c r="BL426" s="59">
        <v>77.14631650393197</v>
      </c>
      <c r="BM426" s="59">
        <v>92.5</v>
      </c>
      <c r="BN426" s="59">
        <v>128.5</v>
      </c>
      <c r="BO426" s="59">
        <v>199.5</v>
      </c>
      <c r="BP426" s="59">
        <v>220.5</v>
      </c>
      <c r="BQ426" s="59">
        <v>300</v>
      </c>
    </row>
    <row r="427" spans="1:69" x14ac:dyDescent="0.45">
      <c r="A427" s="58" t="s">
        <v>2657</v>
      </c>
      <c r="B427" t="s">
        <v>2658</v>
      </c>
      <c r="C427" t="s">
        <v>2659</v>
      </c>
      <c r="D427" t="s">
        <v>2660</v>
      </c>
      <c r="E427" t="s">
        <v>2661</v>
      </c>
      <c r="F427" t="s">
        <v>2662</v>
      </c>
      <c r="G427">
        <v>624</v>
      </c>
      <c r="H427">
        <v>71423</v>
      </c>
      <c r="W427" t="s">
        <v>220</v>
      </c>
      <c r="X427" t="s">
        <v>188</v>
      </c>
      <c r="Y427" s="59">
        <v>2095.5358113701259</v>
      </c>
      <c r="Z427" s="59">
        <v>8121.4877690582844</v>
      </c>
      <c r="AA427" s="59">
        <v>4815.6472189442384</v>
      </c>
      <c r="AB427" s="59">
        <v>1330.4047122589161</v>
      </c>
      <c r="AC427" s="59">
        <v>1939.40086592219</v>
      </c>
      <c r="AD427" s="59">
        <v>1951.0930573164319</v>
      </c>
      <c r="AE427" s="59">
        <v>1972.707411348387</v>
      </c>
      <c r="AF427" s="59">
        <v>1553.9393309481311</v>
      </c>
      <c r="AG427" s="59">
        <v>1942.3580396443181</v>
      </c>
      <c r="AH427" s="59">
        <v>1678.574842238761</v>
      </c>
      <c r="AI427" s="59">
        <v>1341.350838516551</v>
      </c>
      <c r="AJ427" s="59">
        <v>1130.483716893845</v>
      </c>
      <c r="AK427" s="59">
        <v>1891.5485796028629</v>
      </c>
      <c r="AL427" s="59">
        <v>1958.3940774690041</v>
      </c>
      <c r="AM427" s="59">
        <v>1864.1010817215781</v>
      </c>
      <c r="AN427" s="59">
        <v>7183.5947016069986</v>
      </c>
      <c r="AO427" s="59">
        <v>2619.5484180659942</v>
      </c>
      <c r="AP427" s="59">
        <v>2252.516018333255</v>
      </c>
      <c r="AQ427" s="59">
        <v>1985.0944460444409</v>
      </c>
      <c r="AR427" s="59">
        <v>1161.954027846964</v>
      </c>
      <c r="AS427" s="59">
        <v>2106.3779347840909</v>
      </c>
      <c r="AT427" s="59">
        <v>2068.6964782167138</v>
      </c>
      <c r="AU427" s="59">
        <v>12381</v>
      </c>
      <c r="AV427" s="59">
        <v>2421</v>
      </c>
      <c r="AW427" s="59">
        <v>11412</v>
      </c>
      <c r="AX427" s="59">
        <v>3039.0030000000002</v>
      </c>
      <c r="AY427" s="59">
        <v>4510.5429999999997</v>
      </c>
      <c r="AZ427" s="59">
        <v>6555.1490000000003</v>
      </c>
      <c r="BA427" s="59">
        <v>3154.1880000000001</v>
      </c>
      <c r="BB427" s="59">
        <v>4786.3729999999996</v>
      </c>
      <c r="BC427" s="59">
        <v>6300.3680000000004</v>
      </c>
      <c r="BD427" s="59">
        <v>3248.6252085665992</v>
      </c>
      <c r="BE427" s="59">
        <v>2534.3249352828352</v>
      </c>
      <c r="BF427" s="59">
        <v>2911.033095695509</v>
      </c>
      <c r="BG427" s="59">
        <v>1471.48</v>
      </c>
      <c r="BH427" s="59">
        <v>1104.1300000000001</v>
      </c>
      <c r="BI427" s="59">
        <v>1043.23</v>
      </c>
      <c r="BJ427" s="59">
        <v>964.77</v>
      </c>
      <c r="BK427" s="59">
        <v>1009.652439746282</v>
      </c>
      <c r="BL427" s="59">
        <v>1042.5875675780719</v>
      </c>
      <c r="BM427" s="59">
        <v>1004</v>
      </c>
      <c r="BN427" s="59">
        <v>1229.5</v>
      </c>
      <c r="BO427" s="59">
        <v>1629.5</v>
      </c>
      <c r="BP427" s="59">
        <v>1937</v>
      </c>
      <c r="BQ427" s="59">
        <v>2138</v>
      </c>
    </row>
    <row r="428" spans="1:69" x14ac:dyDescent="0.45">
      <c r="A428" s="58" t="s">
        <v>2663</v>
      </c>
      <c r="B428" t="s">
        <v>2664</v>
      </c>
      <c r="C428" t="s">
        <v>2665</v>
      </c>
      <c r="D428" t="s">
        <v>2666</v>
      </c>
      <c r="E428" t="s">
        <v>2667</v>
      </c>
      <c r="F428" t="s">
        <v>2668</v>
      </c>
      <c r="G428">
        <v>133</v>
      </c>
      <c r="H428">
        <v>15094</v>
      </c>
      <c r="X428" t="s">
        <v>188</v>
      </c>
      <c r="Y428" s="59">
        <v>541.25736061388045</v>
      </c>
      <c r="Z428" s="59">
        <v>642.31974907248218</v>
      </c>
      <c r="AA428" s="59">
        <v>545.48488208345793</v>
      </c>
      <c r="AB428" s="59">
        <v>254.65814389639459</v>
      </c>
      <c r="AC428" s="59">
        <v>578.22704832318334</v>
      </c>
      <c r="AD428" s="59">
        <v>538.32414207996464</v>
      </c>
      <c r="AE428" s="59">
        <v>734.08096968368193</v>
      </c>
      <c r="AF428" s="59">
        <v>856.74468057085608</v>
      </c>
      <c r="AG428" s="59">
        <v>659.22752304043206</v>
      </c>
      <c r="AH428" s="59">
        <v>564.34213287179546</v>
      </c>
      <c r="AI428" s="59">
        <v>507.37669644430929</v>
      </c>
      <c r="AJ428" s="59">
        <v>357.14003315067362</v>
      </c>
      <c r="AK428" s="59">
        <v>343.04070965783808</v>
      </c>
      <c r="AL428" s="59">
        <v>413.63914552837468</v>
      </c>
      <c r="AM428" s="59">
        <v>894.43087557725403</v>
      </c>
      <c r="AN428" s="59">
        <v>954.89156454464774</v>
      </c>
      <c r="AO428" s="59">
        <v>1153.6053602869731</v>
      </c>
      <c r="AP428" s="59">
        <v>902.49971839093189</v>
      </c>
      <c r="AQ428" s="59">
        <v>952.26033367112507</v>
      </c>
      <c r="AR428" s="59">
        <v>744.44571325312802</v>
      </c>
      <c r="AS428" s="59">
        <v>743.80489640771805</v>
      </c>
      <c r="AT428" s="59">
        <v>915.84685953839426</v>
      </c>
      <c r="AU428" s="59">
        <v>758</v>
      </c>
      <c r="AV428" s="59">
        <v>401</v>
      </c>
      <c r="AW428" s="59">
        <v>583</v>
      </c>
      <c r="BD428" s="59">
        <v>33.841012808523203</v>
      </c>
      <c r="BE428" s="59">
        <v>45.133336142118559</v>
      </c>
      <c r="BF428" s="59">
        <v>70.820164908059326</v>
      </c>
      <c r="BG428" s="59">
        <v>62.51</v>
      </c>
      <c r="BI428" s="59">
        <v>342.63</v>
      </c>
      <c r="BJ428" s="59">
        <v>151.63999999999999</v>
      </c>
      <c r="BK428" s="59">
        <v>164.60279554498879</v>
      </c>
      <c r="BL428" s="59">
        <v>169.8035326224111</v>
      </c>
      <c r="BM428" s="59">
        <v>247.5</v>
      </c>
      <c r="BN428" s="59">
        <v>483</v>
      </c>
      <c r="BO428" s="59">
        <v>490</v>
      </c>
      <c r="BP428" s="59">
        <v>469</v>
      </c>
      <c r="BQ428" s="59">
        <v>624</v>
      </c>
    </row>
    <row r="429" spans="1:69" x14ac:dyDescent="0.45">
      <c r="A429" s="58" t="s">
        <v>2669</v>
      </c>
      <c r="B429" t="s">
        <v>2670</v>
      </c>
      <c r="C429" t="s">
        <v>2671</v>
      </c>
      <c r="D429" t="s">
        <v>2672</v>
      </c>
      <c r="E429" t="s">
        <v>2673</v>
      </c>
      <c r="F429" t="s">
        <v>2674</v>
      </c>
      <c r="G429">
        <v>116</v>
      </c>
      <c r="H429">
        <v>13168</v>
      </c>
      <c r="W429" t="s">
        <v>220</v>
      </c>
      <c r="X429" t="s">
        <v>188</v>
      </c>
      <c r="AU429" s="59">
        <v>1</v>
      </c>
      <c r="AV429" s="59">
        <v>3</v>
      </c>
      <c r="AW429" s="59">
        <v>0</v>
      </c>
    </row>
    <row r="430" spans="1:69" x14ac:dyDescent="0.45">
      <c r="A430" s="58" t="s">
        <v>2675</v>
      </c>
      <c r="B430" t="s">
        <v>2676</v>
      </c>
      <c r="C430" t="s">
        <v>2677</v>
      </c>
      <c r="D430" t="s">
        <v>2678</v>
      </c>
      <c r="E430" t="s">
        <v>2679</v>
      </c>
      <c r="F430" t="s">
        <v>2680</v>
      </c>
      <c r="G430">
        <v>113</v>
      </c>
      <c r="H430">
        <v>12697</v>
      </c>
      <c r="X430" t="s">
        <v>188</v>
      </c>
      <c r="AU430" s="59">
        <v>47</v>
      </c>
      <c r="AV430" s="59">
        <v>9</v>
      </c>
      <c r="AW430" s="59">
        <v>48</v>
      </c>
    </row>
    <row r="431" spans="1:69" x14ac:dyDescent="0.45">
      <c r="A431" s="58" t="s">
        <v>2681</v>
      </c>
      <c r="B431" t="s">
        <v>2682</v>
      </c>
      <c r="C431" t="s">
        <v>2683</v>
      </c>
      <c r="D431" t="s">
        <v>2684</v>
      </c>
      <c r="E431" t="s">
        <v>2685</v>
      </c>
      <c r="F431" t="s">
        <v>2686</v>
      </c>
      <c r="G431">
        <v>890</v>
      </c>
      <c r="H431">
        <v>97350</v>
      </c>
      <c r="W431" t="s">
        <v>251</v>
      </c>
      <c r="X431" t="s">
        <v>188</v>
      </c>
      <c r="Y431" s="59">
        <v>3047.2519838902358</v>
      </c>
      <c r="Z431" s="59">
        <v>6787.5280922079901</v>
      </c>
      <c r="AA431" s="59">
        <v>4374.7971195362861</v>
      </c>
      <c r="AB431" s="59">
        <v>1911.671446758982</v>
      </c>
      <c r="AC431" s="59">
        <v>2531.6658483497749</v>
      </c>
      <c r="AD431" s="59">
        <v>2676.7174436300611</v>
      </c>
      <c r="AE431" s="59">
        <v>2826.6105165507051</v>
      </c>
      <c r="AF431" s="59">
        <v>2658.5366078145839</v>
      </c>
      <c r="AG431" s="59">
        <v>3821.851493600409</v>
      </c>
      <c r="AH431" s="59">
        <v>2910.2874197079318</v>
      </c>
      <c r="AI431" s="59">
        <v>2327.0474351527728</v>
      </c>
      <c r="AJ431" s="59">
        <v>2029.378289421235</v>
      </c>
      <c r="AK431" s="59">
        <v>1199.5411914830929</v>
      </c>
      <c r="AL431" s="59">
        <v>1411.094819699357</v>
      </c>
      <c r="AM431" s="59">
        <v>2279.9255752819331</v>
      </c>
      <c r="AN431" s="59">
        <v>4009.4942370332201</v>
      </c>
      <c r="AO431" s="59">
        <v>2724.6508468208431</v>
      </c>
      <c r="AP431" s="59">
        <v>3061.863239336165</v>
      </c>
      <c r="AQ431" s="59">
        <v>2784.5502614364168</v>
      </c>
      <c r="AR431" s="59">
        <v>1831.5572405795999</v>
      </c>
      <c r="AS431" s="59">
        <v>2546.1033850635231</v>
      </c>
      <c r="AT431" s="59">
        <v>3534.291071472253</v>
      </c>
      <c r="AU431" s="59">
        <v>13806</v>
      </c>
      <c r="AV431" s="59">
        <v>2855</v>
      </c>
      <c r="AW431" s="59">
        <v>9701</v>
      </c>
      <c r="AX431" s="59">
        <v>4862.0540000000001</v>
      </c>
      <c r="AY431" s="59">
        <v>5071.9170000000004</v>
      </c>
      <c r="AZ431" s="59">
        <v>4008.8069999999998</v>
      </c>
      <c r="BA431" s="59">
        <v>5153.8379999999997</v>
      </c>
      <c r="BB431" s="59">
        <v>4717.2049999999999</v>
      </c>
      <c r="BC431" s="59">
        <v>4124.76</v>
      </c>
      <c r="BD431" s="59">
        <v>666.86447577150818</v>
      </c>
      <c r="BE431" s="59">
        <v>610.87313529432299</v>
      </c>
      <c r="BF431" s="59">
        <v>655.55083719404604</v>
      </c>
      <c r="BG431" s="59">
        <v>1246.19</v>
      </c>
      <c r="BH431" s="59">
        <v>1265.3599999999999</v>
      </c>
      <c r="BI431" s="59">
        <v>1094.77</v>
      </c>
      <c r="BJ431" s="59">
        <v>1094.25</v>
      </c>
      <c r="BK431" s="59">
        <v>1338.7261050445161</v>
      </c>
      <c r="BL431" s="59">
        <v>1382.3946417916079</v>
      </c>
      <c r="BM431" s="59">
        <v>1094.5</v>
      </c>
      <c r="BN431" s="59">
        <v>1546.5</v>
      </c>
      <c r="BO431" s="59">
        <v>2367</v>
      </c>
      <c r="BP431" s="59">
        <v>2855.5</v>
      </c>
      <c r="BQ431" s="59">
        <v>3147</v>
      </c>
    </row>
    <row r="432" spans="1:69" x14ac:dyDescent="0.45">
      <c r="A432" s="58" t="s">
        <v>2687</v>
      </c>
      <c r="B432" t="s">
        <v>2688</v>
      </c>
      <c r="C432" t="s">
        <v>2689</v>
      </c>
      <c r="D432" t="s">
        <v>2690</v>
      </c>
      <c r="E432" t="s">
        <v>2691</v>
      </c>
      <c r="F432" t="s">
        <v>2692</v>
      </c>
      <c r="G432">
        <v>180</v>
      </c>
      <c r="H432">
        <v>20564</v>
      </c>
      <c r="W432" t="s">
        <v>251</v>
      </c>
      <c r="X432" t="s">
        <v>188</v>
      </c>
      <c r="Y432" s="59">
        <v>6930.426281232887</v>
      </c>
      <c r="Z432" s="59">
        <v>13496.03203665707</v>
      </c>
      <c r="AA432" s="59">
        <v>9227.3551945946765</v>
      </c>
      <c r="AB432" s="59">
        <v>3917.5231647206119</v>
      </c>
      <c r="AC432" s="59">
        <v>5559.0506472749566</v>
      </c>
      <c r="AD432" s="59">
        <v>5496.6718540307083</v>
      </c>
      <c r="AE432" s="59">
        <v>6602.8404827775084</v>
      </c>
      <c r="AF432" s="59">
        <v>5435.1185486603672</v>
      </c>
      <c r="AG432" s="59">
        <v>5870.6828737836231</v>
      </c>
      <c r="AH432" s="59">
        <v>4621.312442871299</v>
      </c>
      <c r="AI432" s="59">
        <v>3623.030434396213</v>
      </c>
      <c r="AJ432" s="59">
        <v>3161.9029095834071</v>
      </c>
      <c r="AK432" s="59">
        <v>4716.239850472497</v>
      </c>
      <c r="AL432" s="59">
        <v>5467.2671048818256</v>
      </c>
      <c r="AM432" s="59">
        <v>12254.268299038269</v>
      </c>
      <c r="AN432" s="59">
        <v>9130.8438455947271</v>
      </c>
      <c r="AO432" s="59">
        <v>8259.5790693509771</v>
      </c>
      <c r="AP432" s="59">
        <v>9763.1115429817637</v>
      </c>
      <c r="AQ432" s="59">
        <v>6918.9104606332794</v>
      </c>
      <c r="AR432" s="59">
        <v>7327.4902626276426</v>
      </c>
      <c r="AS432" s="59">
        <v>8413.8780229591594</v>
      </c>
      <c r="AT432" s="59">
        <v>10508.5225228871</v>
      </c>
      <c r="AU432" s="59">
        <v>22624</v>
      </c>
      <c r="AV432" s="59">
        <v>5470</v>
      </c>
      <c r="AW432" s="59">
        <v>10419</v>
      </c>
      <c r="AX432" s="59">
        <v>9209.9940000000006</v>
      </c>
      <c r="AY432" s="59">
        <v>9846.2559999999994</v>
      </c>
      <c r="AZ432" s="59">
        <v>9892.0630000000001</v>
      </c>
      <c r="BA432" s="59">
        <v>10603.03</v>
      </c>
      <c r="BB432" s="59">
        <v>9646.5049999999992</v>
      </c>
      <c r="BC432" s="59">
        <v>10219.07</v>
      </c>
      <c r="BD432" s="59">
        <v>2189.7139451540652</v>
      </c>
      <c r="BE432" s="59">
        <v>1685.8780640576911</v>
      </c>
      <c r="BF432" s="59">
        <v>2131.750026072868</v>
      </c>
      <c r="BG432" s="59">
        <v>1881.46</v>
      </c>
      <c r="BH432" s="59">
        <v>1526.6</v>
      </c>
      <c r="BI432" s="59">
        <v>2435.09</v>
      </c>
      <c r="BJ432" s="59">
        <v>2123.25</v>
      </c>
      <c r="BK432" s="59">
        <v>2632.577144620479</v>
      </c>
      <c r="BL432" s="59">
        <v>1807.1524641046069</v>
      </c>
      <c r="BM432" s="59">
        <v>2279</v>
      </c>
      <c r="BN432" s="59">
        <v>2873.5</v>
      </c>
      <c r="BO432" s="59">
        <v>4090</v>
      </c>
      <c r="BP432" s="59">
        <v>4876</v>
      </c>
      <c r="BQ432" s="59">
        <v>6509</v>
      </c>
    </row>
    <row r="433" spans="1:69" x14ac:dyDescent="0.45">
      <c r="A433" s="58" t="s">
        <v>2693</v>
      </c>
      <c r="B433" t="s">
        <v>2694</v>
      </c>
      <c r="C433" t="s">
        <v>2695</v>
      </c>
      <c r="D433" t="s">
        <v>2696</v>
      </c>
      <c r="E433" t="s">
        <v>2697</v>
      </c>
      <c r="F433" t="s">
        <v>2698</v>
      </c>
      <c r="G433">
        <v>179</v>
      </c>
      <c r="H433">
        <v>20790</v>
      </c>
      <c r="W433" t="s">
        <v>220</v>
      </c>
      <c r="X433" t="s">
        <v>181</v>
      </c>
      <c r="Y433" s="59">
        <v>3.7698588793836039</v>
      </c>
      <c r="Z433" s="59">
        <v>5.6654892316025061</v>
      </c>
      <c r="AA433" s="59">
        <v>3.5355488714047221</v>
      </c>
      <c r="AB433" s="59">
        <v>1.0972283537931351</v>
      </c>
      <c r="AC433" s="59">
        <v>2.3045520681715428</v>
      </c>
      <c r="AD433" s="59">
        <v>2.044114835023656</v>
      </c>
      <c r="AE433" s="59">
        <v>3.8941443252736221</v>
      </c>
      <c r="AF433" s="59">
        <v>2.7385855157068288</v>
      </c>
      <c r="AG433" s="59">
        <v>2.910885540854693</v>
      </c>
      <c r="AH433" s="59">
        <v>1.0136471513376411</v>
      </c>
      <c r="AI433" s="59">
        <v>0.73548910285020519</v>
      </c>
      <c r="AJ433" s="59">
        <v>0.7296721866660375</v>
      </c>
      <c r="AK433" s="59">
        <v>9.0264313197527656E-3</v>
      </c>
      <c r="AL433" s="59">
        <v>8.9076483266229568E-3</v>
      </c>
      <c r="AM433" s="59">
        <v>1.38498478593243</v>
      </c>
      <c r="AN433" s="59">
        <v>3.3369487189216991</v>
      </c>
      <c r="AO433" s="59">
        <v>1.8198000657104041</v>
      </c>
      <c r="AP433" s="59">
        <v>2.1461916472923739</v>
      </c>
      <c r="AQ433" s="59">
        <v>1.8593586973785039</v>
      </c>
      <c r="AR433" s="59">
        <v>1.3022324479764811</v>
      </c>
      <c r="AS433" s="59">
        <v>2.9584865385072052</v>
      </c>
      <c r="AT433" s="59">
        <v>4.8765940655560298</v>
      </c>
      <c r="AU433" s="59">
        <v>1148</v>
      </c>
      <c r="AV433" s="59">
        <v>214</v>
      </c>
      <c r="AW433" s="59">
        <v>204</v>
      </c>
    </row>
    <row r="434" spans="1:69" x14ac:dyDescent="0.45">
      <c r="A434" s="58" t="s">
        <v>2699</v>
      </c>
      <c r="B434" t="s">
        <v>2700</v>
      </c>
      <c r="C434" t="s">
        <v>2701</v>
      </c>
      <c r="D434" t="s">
        <v>2702</v>
      </c>
      <c r="E434" t="s">
        <v>2703</v>
      </c>
      <c r="F434" t="s">
        <v>2704</v>
      </c>
      <c r="G434">
        <v>327</v>
      </c>
      <c r="H434">
        <v>33669</v>
      </c>
      <c r="W434" t="s">
        <v>220</v>
      </c>
      <c r="X434" t="s">
        <v>181</v>
      </c>
      <c r="AU434" s="59">
        <v>3</v>
      </c>
      <c r="AV434" s="59">
        <v>2</v>
      </c>
      <c r="AW434" s="59">
        <v>0</v>
      </c>
    </row>
    <row r="435" spans="1:69" x14ac:dyDescent="0.45">
      <c r="A435" s="58" t="s">
        <v>2705</v>
      </c>
      <c r="B435" t="s">
        <v>2706</v>
      </c>
      <c r="C435" t="s">
        <v>2707</v>
      </c>
      <c r="D435" t="s">
        <v>2708</v>
      </c>
      <c r="E435" t="s">
        <v>2709</v>
      </c>
      <c r="F435" t="s">
        <v>2710</v>
      </c>
      <c r="G435">
        <v>284</v>
      </c>
      <c r="H435">
        <v>30833</v>
      </c>
      <c r="W435" t="s">
        <v>251</v>
      </c>
      <c r="X435" t="s">
        <v>188</v>
      </c>
      <c r="Y435" s="59">
        <v>2645.1198118869752</v>
      </c>
      <c r="Z435" s="59">
        <v>4122.9761020671267</v>
      </c>
      <c r="AA435" s="59">
        <v>3969.6619372120849</v>
      </c>
      <c r="AB435" s="59">
        <v>2682.9336925144889</v>
      </c>
      <c r="AC435" s="59">
        <v>2925.0577354265702</v>
      </c>
      <c r="AD435" s="59">
        <v>2806.0044390069729</v>
      </c>
      <c r="AE435" s="59">
        <v>3207.7292187892781</v>
      </c>
      <c r="AF435" s="59">
        <v>2474.03538716306</v>
      </c>
      <c r="AG435" s="59">
        <v>3323.8328228836558</v>
      </c>
      <c r="AH435" s="59">
        <v>2660.9382536221779</v>
      </c>
      <c r="AI435" s="59">
        <v>2047.0632116684351</v>
      </c>
      <c r="AJ435" s="59">
        <v>1669.974884406048</v>
      </c>
      <c r="AK435" s="59">
        <v>1859.0933767132881</v>
      </c>
      <c r="AL435" s="59">
        <v>1761.623138432062</v>
      </c>
      <c r="AM435" s="59">
        <v>3505.9662484863729</v>
      </c>
      <c r="AN435" s="59">
        <v>4238.8782472662633</v>
      </c>
      <c r="AO435" s="59">
        <v>2872.1938605118221</v>
      </c>
      <c r="AP435" s="59">
        <v>2965.0359157203952</v>
      </c>
      <c r="AQ435" s="59">
        <v>2058.851310408048</v>
      </c>
      <c r="AR435" s="59">
        <v>2317.916325157611</v>
      </c>
      <c r="AS435" s="59">
        <v>2388.107632115853</v>
      </c>
      <c r="AT435" s="59">
        <v>2881.6569227056129</v>
      </c>
      <c r="AU435" s="59">
        <v>6456</v>
      </c>
      <c r="AV435" s="59">
        <v>2596</v>
      </c>
      <c r="AW435" s="59">
        <v>3707</v>
      </c>
      <c r="AX435" s="59">
        <v>14361.47</v>
      </c>
      <c r="AY435" s="59">
        <v>15440.81</v>
      </c>
      <c r="AZ435" s="59">
        <v>18475.18</v>
      </c>
      <c r="BA435" s="59">
        <v>15241.29</v>
      </c>
      <c r="BB435" s="59">
        <v>15471.41</v>
      </c>
      <c r="BC435" s="59">
        <v>16931.96</v>
      </c>
      <c r="BD435" s="59">
        <v>2567.3417888205358</v>
      </c>
      <c r="BE435" s="59">
        <v>2497.5987527151142</v>
      </c>
      <c r="BF435" s="59">
        <v>2531.4987108258392</v>
      </c>
      <c r="BG435" s="59">
        <v>2153</v>
      </c>
      <c r="BH435" s="59">
        <v>2331.91</v>
      </c>
      <c r="BI435" s="59">
        <v>1715.21</v>
      </c>
      <c r="BJ435" s="59">
        <v>1823.76</v>
      </c>
      <c r="BK435" s="59">
        <v>3911.4718586678218</v>
      </c>
      <c r="BL435" s="59">
        <v>3150.9310885795248</v>
      </c>
      <c r="BM435" s="59">
        <v>1769.5</v>
      </c>
      <c r="BN435" s="59">
        <v>2208</v>
      </c>
      <c r="BO435" s="59">
        <v>3021</v>
      </c>
      <c r="BP435" s="59">
        <v>3452.5</v>
      </c>
      <c r="BQ435" s="59">
        <v>4186.5</v>
      </c>
    </row>
    <row r="436" spans="1:69" x14ac:dyDescent="0.45">
      <c r="A436" s="58" t="s">
        <v>2711</v>
      </c>
      <c r="B436" t="s">
        <v>2712</v>
      </c>
      <c r="C436" t="s">
        <v>2713</v>
      </c>
      <c r="D436" t="s">
        <v>2714</v>
      </c>
      <c r="E436" t="s">
        <v>2715</v>
      </c>
      <c r="F436" t="s">
        <v>2716</v>
      </c>
      <c r="G436">
        <v>315</v>
      </c>
      <c r="H436">
        <v>34218</v>
      </c>
      <c r="W436" t="s">
        <v>251</v>
      </c>
      <c r="X436" t="s">
        <v>188</v>
      </c>
      <c r="Y436" s="59">
        <v>7427.6297030098194</v>
      </c>
      <c r="Z436" s="59">
        <v>9371.6726903050112</v>
      </c>
      <c r="AA436" s="59">
        <v>11357.409409806391</v>
      </c>
      <c r="AB436" s="59">
        <v>5519.1681852682668</v>
      </c>
      <c r="AC436" s="59">
        <v>8364.7157853544995</v>
      </c>
      <c r="AD436" s="59">
        <v>7812.8964422475674</v>
      </c>
      <c r="AE436" s="59">
        <v>7878.6794514762787</v>
      </c>
      <c r="AF436" s="59">
        <v>7820.9369649617929</v>
      </c>
      <c r="AG436" s="59">
        <v>6873.9539210042858</v>
      </c>
      <c r="AH436" s="59">
        <v>4850.0282855210889</v>
      </c>
      <c r="AI436" s="59">
        <v>3548.79418466589</v>
      </c>
      <c r="AJ436" s="59">
        <v>3160.3578012221769</v>
      </c>
      <c r="AK436" s="59">
        <v>3241.3178023595478</v>
      </c>
      <c r="AL436" s="59">
        <v>3968.1085129454159</v>
      </c>
      <c r="AM436" s="59">
        <v>6919.9772672519293</v>
      </c>
      <c r="AN436" s="59">
        <v>7407.6928255497578</v>
      </c>
      <c r="AO436" s="59">
        <v>8818.2257642252316</v>
      </c>
      <c r="AP436" s="59">
        <v>7542.355178673437</v>
      </c>
      <c r="AQ436" s="59">
        <v>6539.0842515903196</v>
      </c>
      <c r="AR436" s="59">
        <v>5139.0478678387799</v>
      </c>
      <c r="AS436" s="59">
        <v>9774.055836160609</v>
      </c>
      <c r="AT436" s="59">
        <v>8799.6892209902471</v>
      </c>
      <c r="AU436" s="59">
        <v>19750</v>
      </c>
      <c r="AV436" s="59">
        <v>3998</v>
      </c>
      <c r="AW436" s="59">
        <v>4050</v>
      </c>
      <c r="AX436" s="59">
        <v>33475.519999999997</v>
      </c>
      <c r="AY436" s="59">
        <v>33285.230000000003</v>
      </c>
      <c r="AZ436" s="59">
        <v>34379.64</v>
      </c>
      <c r="BA436" s="59">
        <v>38772.54</v>
      </c>
      <c r="BB436" s="59">
        <v>32951.19</v>
      </c>
      <c r="BC436" s="59">
        <v>31900.99</v>
      </c>
      <c r="BD436" s="59">
        <v>1992.3247267869251</v>
      </c>
      <c r="BE436" s="59">
        <v>1378.494214795682</v>
      </c>
      <c r="BF436" s="59">
        <v>1883.59399978343</v>
      </c>
      <c r="BG436" s="59">
        <v>2174.0500000000002</v>
      </c>
      <c r="BH436" s="59">
        <v>2283.5700000000002</v>
      </c>
      <c r="BI436" s="59">
        <v>1969.99</v>
      </c>
      <c r="BJ436" s="59">
        <v>2107.06</v>
      </c>
      <c r="BK436" s="59">
        <v>1129.315221740628</v>
      </c>
      <c r="BL436" s="59">
        <v>841.79284934422719</v>
      </c>
      <c r="BM436" s="59">
        <v>2038.5</v>
      </c>
      <c r="BN436" s="59">
        <v>2977</v>
      </c>
      <c r="BO436" s="59">
        <v>4038.5</v>
      </c>
      <c r="BP436" s="59">
        <v>4412</v>
      </c>
      <c r="BQ436" s="59">
        <v>5406.5</v>
      </c>
    </row>
    <row r="437" spans="1:69" x14ac:dyDescent="0.45">
      <c r="A437" s="58" t="s">
        <v>2717</v>
      </c>
      <c r="B437" t="s">
        <v>2718</v>
      </c>
      <c r="C437" t="s">
        <v>2719</v>
      </c>
      <c r="D437" t="s">
        <v>2720</v>
      </c>
      <c r="E437" t="s">
        <v>2721</v>
      </c>
      <c r="F437" t="s">
        <v>2722</v>
      </c>
      <c r="G437">
        <v>213</v>
      </c>
      <c r="H437">
        <v>23783</v>
      </c>
      <c r="X437" t="s">
        <v>188</v>
      </c>
      <c r="Y437" s="59">
        <v>203.51003140260011</v>
      </c>
      <c r="Z437" s="59">
        <v>270.582318195288</v>
      </c>
      <c r="AA437" s="59">
        <v>287.8932002891321</v>
      </c>
      <c r="AB437" s="59">
        <v>91.4008054142937</v>
      </c>
      <c r="AC437" s="59">
        <v>103.8270427646731</v>
      </c>
      <c r="AD437" s="59">
        <v>141.12362476794269</v>
      </c>
      <c r="AE437" s="59">
        <v>110.2740056191308</v>
      </c>
      <c r="AF437" s="59">
        <v>124.3339286938385</v>
      </c>
      <c r="AG437" s="59">
        <v>116.8509821312778</v>
      </c>
      <c r="AH437" s="59">
        <v>69.593971693663974</v>
      </c>
      <c r="AI437" s="59">
        <v>72.387230986963033</v>
      </c>
      <c r="AJ437" s="59">
        <v>62.223065350055442</v>
      </c>
      <c r="AK437" s="59">
        <v>42.008868805017407</v>
      </c>
      <c r="AL437" s="59">
        <v>31.614075201433511</v>
      </c>
      <c r="AM437" s="59">
        <v>106.2609810904393</v>
      </c>
      <c r="AN437" s="59">
        <v>115.1194638984534</v>
      </c>
      <c r="AO437" s="59">
        <v>88.654393823869057</v>
      </c>
      <c r="AP437" s="59">
        <v>123.9281620510984</v>
      </c>
      <c r="AQ437" s="59">
        <v>89.163991397527056</v>
      </c>
      <c r="AR437" s="59">
        <v>48.96510856493672</v>
      </c>
      <c r="AS437" s="59">
        <v>69.689086310506639</v>
      </c>
      <c r="AT437" s="59">
        <v>76.385365471921375</v>
      </c>
      <c r="AU437" s="59">
        <v>940</v>
      </c>
      <c r="AV437" s="59">
        <v>189</v>
      </c>
      <c r="AW437" s="59">
        <v>472</v>
      </c>
      <c r="AX437" s="59">
        <v>639.22950000000003</v>
      </c>
      <c r="AY437" s="59">
        <v>661.19770000000005</v>
      </c>
      <c r="AZ437" s="59">
        <v>555.41700000000003</v>
      </c>
      <c r="BA437" s="59">
        <v>573.84500000000003</v>
      </c>
      <c r="BB437" s="59">
        <v>578.31880000000001</v>
      </c>
      <c r="BC437" s="59">
        <v>681.70180000000005</v>
      </c>
      <c r="BD437" s="59">
        <v>118.51498651918079</v>
      </c>
      <c r="BE437" s="59">
        <v>66.935702317968023</v>
      </c>
      <c r="BF437" s="59">
        <v>78.865653914101728</v>
      </c>
      <c r="BI437" s="59">
        <v>40.01</v>
      </c>
      <c r="BJ437" s="59">
        <v>39.43</v>
      </c>
      <c r="BK437" s="59">
        <v>104.72878236894481</v>
      </c>
      <c r="BL437" s="59">
        <v>108.1681157330263</v>
      </c>
      <c r="BM437" s="59">
        <v>39.5</v>
      </c>
      <c r="BN437" s="59">
        <v>49.5</v>
      </c>
      <c r="BO437" s="59">
        <v>65</v>
      </c>
      <c r="BP437" s="59">
        <v>79</v>
      </c>
      <c r="BQ437" s="59">
        <v>104</v>
      </c>
    </row>
    <row r="438" spans="1:69" x14ac:dyDescent="0.45">
      <c r="A438" s="58" t="s">
        <v>2723</v>
      </c>
      <c r="B438" t="s">
        <v>2724</v>
      </c>
      <c r="C438" t="s">
        <v>2725</v>
      </c>
      <c r="D438" t="s">
        <v>2726</v>
      </c>
      <c r="E438" t="s">
        <v>2727</v>
      </c>
      <c r="F438" t="s">
        <v>2728</v>
      </c>
      <c r="G438">
        <v>262</v>
      </c>
      <c r="H438">
        <v>28080</v>
      </c>
      <c r="W438" t="s">
        <v>251</v>
      </c>
      <c r="X438" t="s">
        <v>188</v>
      </c>
      <c r="Y438" s="59">
        <v>974.31738921167357</v>
      </c>
      <c r="Z438" s="59">
        <v>1486.172663925656</v>
      </c>
      <c r="AA438" s="59">
        <v>1210.8460504041641</v>
      </c>
      <c r="AB438" s="59">
        <v>637.41174904984621</v>
      </c>
      <c r="AC438" s="59">
        <v>858.80582687886408</v>
      </c>
      <c r="AD438" s="59">
        <v>942.9534004806402</v>
      </c>
      <c r="AE438" s="59">
        <v>1004.509780860481</v>
      </c>
      <c r="AF438" s="59">
        <v>1010.4978298129701</v>
      </c>
      <c r="AG438" s="59">
        <v>828.66948034942686</v>
      </c>
      <c r="AH438" s="59">
        <v>765.57456926390898</v>
      </c>
      <c r="AI438" s="59">
        <v>649.11729228526031</v>
      </c>
      <c r="AJ438" s="59">
        <v>617.40399199785861</v>
      </c>
      <c r="AK438" s="59">
        <v>405.68892445413081</v>
      </c>
      <c r="AL438" s="59">
        <v>385.17463679865932</v>
      </c>
      <c r="AM438" s="59">
        <v>778.31810396913204</v>
      </c>
      <c r="AN438" s="59">
        <v>887.92128595830525</v>
      </c>
      <c r="AO438" s="59">
        <v>648.74272997369349</v>
      </c>
      <c r="AP438" s="59">
        <v>1022.986420672444</v>
      </c>
      <c r="AQ438" s="59">
        <v>993.1779587719559</v>
      </c>
      <c r="AR438" s="59">
        <v>839.60280213443696</v>
      </c>
      <c r="AS438" s="59">
        <v>978.49249763562136</v>
      </c>
      <c r="AT438" s="59">
        <v>1112.0806154609211</v>
      </c>
      <c r="AU438" s="59">
        <v>2545</v>
      </c>
      <c r="AV438" s="59">
        <v>754</v>
      </c>
      <c r="AW438" s="59">
        <v>768</v>
      </c>
      <c r="AX438" s="59">
        <v>646.44420000000002</v>
      </c>
      <c r="BA438" s="59">
        <v>695.39520000000005</v>
      </c>
      <c r="BB438" s="59">
        <v>719.25580000000002</v>
      </c>
      <c r="BC438" s="59">
        <v>820.03800000000001</v>
      </c>
      <c r="BD438" s="59">
        <v>286.33099748149522</v>
      </c>
      <c r="BE438" s="59">
        <v>317.03709109146388</v>
      </c>
      <c r="BF438" s="59">
        <v>282.83968499945911</v>
      </c>
      <c r="BG438" s="59">
        <v>789.53</v>
      </c>
      <c r="BH438" s="59">
        <v>987.8</v>
      </c>
      <c r="BI438" s="59">
        <v>704.78</v>
      </c>
      <c r="BJ438" s="59">
        <v>837.7</v>
      </c>
      <c r="BK438" s="59">
        <v>553.4388445031758</v>
      </c>
      <c r="BL438" s="59">
        <v>432.48061759476752</v>
      </c>
      <c r="BM438" s="59">
        <v>771.5</v>
      </c>
      <c r="BN438" s="59">
        <v>932.5</v>
      </c>
      <c r="BO438" s="59">
        <v>1049.5</v>
      </c>
      <c r="BP438" s="59">
        <v>1246</v>
      </c>
      <c r="BQ438" s="59">
        <v>996</v>
      </c>
    </row>
    <row r="439" spans="1:69" x14ac:dyDescent="0.45">
      <c r="A439" s="58" t="s">
        <v>2729</v>
      </c>
      <c r="B439" t="s">
        <v>2730</v>
      </c>
      <c r="C439" t="s">
        <v>2731</v>
      </c>
      <c r="D439" t="s">
        <v>2732</v>
      </c>
      <c r="E439" t="s">
        <v>2733</v>
      </c>
      <c r="F439" t="s">
        <v>2734</v>
      </c>
      <c r="G439">
        <v>305</v>
      </c>
      <c r="H439">
        <v>33956</v>
      </c>
      <c r="X439" t="s">
        <v>188</v>
      </c>
      <c r="Y439" s="59">
        <v>131.46158543873369</v>
      </c>
      <c r="Z439" s="59">
        <v>132.9561179699499</v>
      </c>
      <c r="AA439" s="59">
        <v>148.6030582459482</v>
      </c>
      <c r="AB439" s="59">
        <v>89.981905355246568</v>
      </c>
      <c r="AC439" s="59">
        <v>130.38696866205319</v>
      </c>
      <c r="AD439" s="59">
        <v>118.9495695765392</v>
      </c>
      <c r="AE439" s="59">
        <v>114.6638267715784</v>
      </c>
      <c r="AF439" s="59">
        <v>109.2918593298333</v>
      </c>
      <c r="AG439" s="59">
        <v>98.978670131586895</v>
      </c>
      <c r="AH439" s="59">
        <v>98.825109217352903</v>
      </c>
      <c r="AI439" s="59">
        <v>123.24441037627589</v>
      </c>
      <c r="AJ439" s="59">
        <v>101.2331580689241</v>
      </c>
      <c r="AK439" s="59">
        <v>59.326170024088803</v>
      </c>
      <c r="AL439" s="59">
        <v>49.410610426431788</v>
      </c>
      <c r="AM439" s="59">
        <v>151.4378693701035</v>
      </c>
      <c r="AN439" s="59">
        <v>193.1621023652454</v>
      </c>
      <c r="AO439" s="59">
        <v>95.534896795894767</v>
      </c>
      <c r="AP439" s="59">
        <v>108.3369404240306</v>
      </c>
      <c r="AQ439" s="59">
        <v>126.6744100014685</v>
      </c>
      <c r="AR439" s="59">
        <v>132.86855615741629</v>
      </c>
      <c r="AS439" s="59">
        <v>108.7440196259538</v>
      </c>
      <c r="AT439" s="59">
        <v>100.3170480642555</v>
      </c>
      <c r="AU439" s="59">
        <v>5806</v>
      </c>
      <c r="AV439" s="59">
        <v>2844</v>
      </c>
      <c r="AW439" s="59">
        <v>3773</v>
      </c>
      <c r="AY439" s="59">
        <v>641.51089999999999</v>
      </c>
      <c r="AZ439" s="59">
        <v>413.19959999999998</v>
      </c>
      <c r="BA439" s="59">
        <v>630.73500000000001</v>
      </c>
      <c r="BB439" s="59">
        <v>636.72310000000004</v>
      </c>
      <c r="BC439" s="59">
        <v>376.97519999999997</v>
      </c>
      <c r="BD439" s="59">
        <v>162.9629524022204</v>
      </c>
      <c r="BE439" s="59">
        <v>121.96142282035029</v>
      </c>
      <c r="BF439" s="59">
        <v>141.38014478016009</v>
      </c>
      <c r="BK439" s="59">
        <v>74.690294402658296</v>
      </c>
    </row>
    <row r="440" spans="1:69" x14ac:dyDescent="0.45">
      <c r="A440" s="58" t="s">
        <v>2735</v>
      </c>
      <c r="B440" t="s">
        <v>2736</v>
      </c>
      <c r="C440" t="s">
        <v>2737</v>
      </c>
      <c r="D440" t="s">
        <v>2738</v>
      </c>
      <c r="E440" t="s">
        <v>2739</v>
      </c>
      <c r="F440" t="s">
        <v>2740</v>
      </c>
      <c r="G440">
        <v>194</v>
      </c>
      <c r="H440">
        <v>21691</v>
      </c>
      <c r="W440" t="s">
        <v>251</v>
      </c>
      <c r="X440" t="s">
        <v>188</v>
      </c>
      <c r="Y440" s="59">
        <v>2340.2937961715161</v>
      </c>
      <c r="Z440" s="59">
        <v>3657.1652945593401</v>
      </c>
      <c r="AA440" s="59">
        <v>3227.2599302917488</v>
      </c>
      <c r="AB440" s="59">
        <v>2410.163692826889</v>
      </c>
      <c r="AC440" s="59">
        <v>3041.5054769371659</v>
      </c>
      <c r="AD440" s="59">
        <v>3170.724832372432</v>
      </c>
      <c r="AE440" s="59">
        <v>3119.431058408959</v>
      </c>
      <c r="AF440" s="59">
        <v>2062.9656449537042</v>
      </c>
      <c r="AG440" s="59">
        <v>2968.4097070704988</v>
      </c>
      <c r="AH440" s="59">
        <v>2837.1026783880211</v>
      </c>
      <c r="AI440" s="59">
        <v>3497.341985283791</v>
      </c>
      <c r="AJ440" s="59">
        <v>3265.9233150628452</v>
      </c>
      <c r="AK440" s="59">
        <v>2621.0280457950039</v>
      </c>
      <c r="AL440" s="59">
        <v>2769.7426976898969</v>
      </c>
      <c r="AM440" s="59">
        <v>3649.9810563694991</v>
      </c>
      <c r="AN440" s="59">
        <v>3985.5637720305999</v>
      </c>
      <c r="AO440" s="59">
        <v>5714.6766442333465</v>
      </c>
      <c r="AP440" s="59">
        <v>2614.9505964264399</v>
      </c>
      <c r="AQ440" s="59">
        <v>2800.7750184803499</v>
      </c>
      <c r="AR440" s="59">
        <v>4069.2200183660379</v>
      </c>
      <c r="AS440" s="59">
        <v>2272.8811170085019</v>
      </c>
      <c r="AT440" s="59">
        <v>2411.3739721495399</v>
      </c>
      <c r="AU440" s="59">
        <v>720</v>
      </c>
      <c r="AV440" s="59">
        <v>749</v>
      </c>
      <c r="AW440" s="59">
        <v>614</v>
      </c>
      <c r="AX440" s="59">
        <v>1902.1479999999999</v>
      </c>
      <c r="AY440" s="59">
        <v>1603.807</v>
      </c>
      <c r="AZ440" s="59">
        <v>1595.8869999999999</v>
      </c>
      <c r="BA440" s="59">
        <v>1471.4839999999999</v>
      </c>
      <c r="BB440" s="59">
        <v>1625.72</v>
      </c>
      <c r="BC440" s="59">
        <v>1654.655</v>
      </c>
      <c r="BD440" s="59">
        <v>89.958902854429766</v>
      </c>
      <c r="BE440" s="59">
        <v>54.923020459385548</v>
      </c>
      <c r="BF440" s="59">
        <v>86.567605496306925</v>
      </c>
      <c r="BG440" s="59">
        <v>247.61</v>
      </c>
      <c r="BI440" s="59">
        <v>482.42</v>
      </c>
      <c r="BJ440" s="59">
        <v>520.87</v>
      </c>
      <c r="BK440" s="59">
        <v>246.804741566784</v>
      </c>
      <c r="BL440" s="59">
        <v>254.85428520623009</v>
      </c>
      <c r="BM440" s="59">
        <v>501.5</v>
      </c>
      <c r="BN440" s="59">
        <v>537</v>
      </c>
      <c r="BO440" s="59">
        <v>561.5</v>
      </c>
      <c r="BP440" s="59">
        <v>517.5</v>
      </c>
      <c r="BQ440" s="59">
        <v>540</v>
      </c>
    </row>
    <row r="441" spans="1:69" x14ac:dyDescent="0.45">
      <c r="A441" s="58" t="s">
        <v>2741</v>
      </c>
      <c r="B441" t="s">
        <v>2742</v>
      </c>
      <c r="C441" t="s">
        <v>2743</v>
      </c>
      <c r="D441" t="s">
        <v>2744</v>
      </c>
      <c r="E441" t="s">
        <v>2745</v>
      </c>
      <c r="F441" t="s">
        <v>2746</v>
      </c>
      <c r="G441">
        <v>152</v>
      </c>
      <c r="H441">
        <v>16919</v>
      </c>
      <c r="W441" t="s">
        <v>251</v>
      </c>
      <c r="X441" t="s">
        <v>188</v>
      </c>
      <c r="Y441" s="59">
        <v>868.60971528042955</v>
      </c>
      <c r="Z441" s="59">
        <v>2253.9410429682162</v>
      </c>
      <c r="AA441" s="59">
        <v>2253.8675762268231</v>
      </c>
      <c r="AB441" s="59">
        <v>1187.2059468425391</v>
      </c>
      <c r="AC441" s="59">
        <v>1381.716422389256</v>
      </c>
      <c r="AD441" s="59">
        <v>1634.475167214167</v>
      </c>
      <c r="AE441" s="59">
        <v>1558.890015644912</v>
      </c>
      <c r="AF441" s="59">
        <v>1573.0412890626999</v>
      </c>
      <c r="AG441" s="59">
        <v>1297.346493107108</v>
      </c>
      <c r="AH441" s="59">
        <v>1291.696084427088</v>
      </c>
      <c r="AI441" s="59">
        <v>1044.676221239094</v>
      </c>
      <c r="AJ441" s="59">
        <v>919.42995539823062</v>
      </c>
      <c r="AK441" s="59">
        <v>558.58518276968243</v>
      </c>
      <c r="AL441" s="59">
        <v>358.80328116205942</v>
      </c>
      <c r="AM441" s="59">
        <v>586.28240568731383</v>
      </c>
      <c r="AN441" s="59">
        <v>528.09103514730589</v>
      </c>
      <c r="AO441" s="59">
        <v>700.20032249941448</v>
      </c>
      <c r="AP441" s="59">
        <v>456.01062030615248</v>
      </c>
      <c r="AQ441" s="59">
        <v>651.16107239142286</v>
      </c>
      <c r="AR441" s="59">
        <v>542.44838964288647</v>
      </c>
      <c r="AS441" s="59">
        <v>900.87080016447692</v>
      </c>
      <c r="AT441" s="59">
        <v>621.19618679360519</v>
      </c>
      <c r="AU441" s="59">
        <v>3468</v>
      </c>
      <c r="AV441" s="59">
        <v>1567</v>
      </c>
      <c r="AW441" s="59">
        <v>2067</v>
      </c>
      <c r="AX441" s="59">
        <v>571.81539999999995</v>
      </c>
      <c r="AY441" s="59">
        <v>581.37620000000004</v>
      </c>
      <c r="AZ441" s="59">
        <v>693.28129999999999</v>
      </c>
      <c r="BA441" s="59">
        <v>595.88229999999999</v>
      </c>
      <c r="BB441" s="59">
        <v>646.70190000000002</v>
      </c>
      <c r="BC441" s="59">
        <v>707.45259999999996</v>
      </c>
      <c r="BD441" s="59">
        <v>52.316141198997052</v>
      </c>
      <c r="BE441" s="59">
        <v>31.10136748849067</v>
      </c>
      <c r="BF441" s="59">
        <v>48.749748016255268</v>
      </c>
      <c r="BG441" s="59">
        <v>1790.13</v>
      </c>
      <c r="BH441" s="59">
        <v>728.6</v>
      </c>
      <c r="BI441" s="59">
        <v>773.65</v>
      </c>
      <c r="BJ441" s="59">
        <v>738.06</v>
      </c>
      <c r="BK441" s="59">
        <v>800.24358606995975</v>
      </c>
      <c r="BL441" s="59">
        <v>556.04738301091993</v>
      </c>
      <c r="BM441" s="59">
        <v>756</v>
      </c>
      <c r="BN441" s="59">
        <v>797.5</v>
      </c>
      <c r="BO441" s="59">
        <v>1285.5</v>
      </c>
      <c r="BP441" s="59">
        <v>1111</v>
      </c>
      <c r="BQ441" s="59">
        <v>1064</v>
      </c>
    </row>
    <row r="442" spans="1:69" x14ac:dyDescent="0.45">
      <c r="A442" s="58" t="s">
        <v>2747</v>
      </c>
      <c r="B442" t="s">
        <v>2748</v>
      </c>
      <c r="C442" t="s">
        <v>2749</v>
      </c>
      <c r="D442" t="s">
        <v>2750</v>
      </c>
      <c r="E442" t="s">
        <v>2751</v>
      </c>
      <c r="F442" t="s">
        <v>2752</v>
      </c>
      <c r="G442">
        <v>88</v>
      </c>
      <c r="H442">
        <v>10235</v>
      </c>
      <c r="X442" t="s">
        <v>188</v>
      </c>
      <c r="Y442" s="59">
        <v>2057.3053034422251</v>
      </c>
      <c r="Z442" s="59">
        <v>4003.647028838303</v>
      </c>
      <c r="AA442" s="59">
        <v>3043.8115294282579</v>
      </c>
      <c r="AB442" s="59">
        <v>2049.0312950679531</v>
      </c>
      <c r="AC442" s="59">
        <v>2533.0752612263009</v>
      </c>
      <c r="AD442" s="59">
        <v>2817.30679940036</v>
      </c>
      <c r="AE442" s="59">
        <v>2871.0137223126608</v>
      </c>
      <c r="AF442" s="59">
        <v>2913.9598290522072</v>
      </c>
      <c r="AG442" s="59">
        <v>2586.8570977862751</v>
      </c>
      <c r="AH442" s="59">
        <v>2618.6854023459359</v>
      </c>
      <c r="AI442" s="59">
        <v>2042.2155156776171</v>
      </c>
      <c r="AJ442" s="59">
        <v>1983.483432807931</v>
      </c>
      <c r="AK442" s="59">
        <v>576.2251156230235</v>
      </c>
      <c r="AL442" s="59">
        <v>575.80495268349728</v>
      </c>
      <c r="AM442" s="59">
        <v>3369.6428839837281</v>
      </c>
      <c r="AN442" s="59">
        <v>3192.358807007507</v>
      </c>
      <c r="AO442" s="59">
        <v>2432.0557863976169</v>
      </c>
      <c r="AP442" s="59">
        <v>3040.3828983943272</v>
      </c>
      <c r="AQ442" s="59">
        <v>3111.2423748901811</v>
      </c>
      <c r="AR442" s="59">
        <v>2308.5077901592699</v>
      </c>
      <c r="AS442" s="59">
        <v>3041.429291922962</v>
      </c>
      <c r="AT442" s="59">
        <v>2997.62735335361</v>
      </c>
      <c r="AU442" s="59">
        <v>3597</v>
      </c>
      <c r="AV442" s="59">
        <v>1970</v>
      </c>
      <c r="AW442" s="59">
        <v>2680</v>
      </c>
      <c r="AX442" s="59">
        <v>2389.723</v>
      </c>
      <c r="AY442" s="59">
        <v>2694.0410000000002</v>
      </c>
      <c r="AZ442" s="59">
        <v>3154.93</v>
      </c>
      <c r="BA442" s="59">
        <v>2363.3989999999999</v>
      </c>
      <c r="BB442" s="59">
        <v>2454.598</v>
      </c>
      <c r="BC442" s="59">
        <v>3109.36</v>
      </c>
      <c r="BD442" s="59">
        <v>1069.0471716346131</v>
      </c>
      <c r="BE442" s="59">
        <v>823.41552197195324</v>
      </c>
      <c r="BF442" s="59">
        <v>1163.1717533761</v>
      </c>
      <c r="BG442" s="59">
        <v>3438.26</v>
      </c>
      <c r="BH442" s="59">
        <v>3928.26</v>
      </c>
      <c r="BI442" s="59">
        <v>1200.51</v>
      </c>
      <c r="BJ442" s="59">
        <v>1687.26</v>
      </c>
      <c r="BK442" s="59">
        <v>1630.4038824522891</v>
      </c>
      <c r="BL442" s="59">
        <v>3606.5800920196002</v>
      </c>
      <c r="BM442" s="59">
        <v>1444</v>
      </c>
      <c r="BN442" s="59">
        <v>1416</v>
      </c>
      <c r="BO442" s="59">
        <v>1735</v>
      </c>
      <c r="BP442" s="59">
        <v>2075</v>
      </c>
      <c r="BQ442" s="59">
        <v>2249</v>
      </c>
    </row>
    <row r="443" spans="1:69" x14ac:dyDescent="0.45">
      <c r="A443" s="58" t="s">
        <v>2753</v>
      </c>
      <c r="B443" t="s">
        <v>2754</v>
      </c>
      <c r="C443" t="s">
        <v>2755</v>
      </c>
      <c r="D443" t="s">
        <v>2756</v>
      </c>
      <c r="E443" t="s">
        <v>2757</v>
      </c>
      <c r="F443" t="s">
        <v>2758</v>
      </c>
      <c r="G443">
        <v>161</v>
      </c>
      <c r="H443">
        <v>17467</v>
      </c>
      <c r="X443" t="s">
        <v>188</v>
      </c>
      <c r="Y443" s="59">
        <v>316.05189418168828</v>
      </c>
      <c r="Z443" s="59">
        <v>403.02291648016262</v>
      </c>
      <c r="AA443" s="59">
        <v>230.4221911921135</v>
      </c>
      <c r="AB443" s="59">
        <v>155.7274175315298</v>
      </c>
      <c r="AC443" s="59">
        <v>183.99820124752611</v>
      </c>
      <c r="AD443" s="59">
        <v>249.5393316641929</v>
      </c>
      <c r="AE443" s="59">
        <v>202.5348707212936</v>
      </c>
      <c r="AF443" s="59">
        <v>193.58885621836319</v>
      </c>
      <c r="AG443" s="59">
        <v>177.03537054376079</v>
      </c>
      <c r="AH443" s="59">
        <v>138.6325600747966</v>
      </c>
      <c r="AI443" s="59">
        <v>103.64056993860051</v>
      </c>
      <c r="AJ443" s="59">
        <v>98.655966126938978</v>
      </c>
      <c r="AK443" s="59">
        <v>258.12365107238139</v>
      </c>
      <c r="AL443" s="59">
        <v>339.69313726457477</v>
      </c>
      <c r="AM443" s="59">
        <v>711.2596099139264</v>
      </c>
      <c r="AN443" s="59">
        <v>628.07692491617763</v>
      </c>
      <c r="AO443" s="59">
        <v>439.76865379417819</v>
      </c>
      <c r="AP443" s="59">
        <v>343.43078264054532</v>
      </c>
      <c r="AQ443" s="59">
        <v>217.08046974373929</v>
      </c>
      <c r="AR443" s="59">
        <v>201.2352836720861</v>
      </c>
      <c r="AS443" s="59">
        <v>222.27221654950719</v>
      </c>
      <c r="AT443" s="59">
        <v>328.55439781673601</v>
      </c>
      <c r="AU443" s="59">
        <v>1266</v>
      </c>
      <c r="AV443" s="59">
        <v>551</v>
      </c>
      <c r="AW443" s="59">
        <v>860</v>
      </c>
      <c r="AX443" s="59">
        <v>1678.576</v>
      </c>
      <c r="AY443" s="59">
        <v>1704.348</v>
      </c>
      <c r="AZ443" s="59">
        <v>1659.1949999999999</v>
      </c>
      <c r="BA443" s="59">
        <v>1803.8520000000001</v>
      </c>
      <c r="BB443" s="59">
        <v>1806.665</v>
      </c>
      <c r="BC443" s="59">
        <v>1642.001</v>
      </c>
      <c r="BD443" s="59">
        <v>218.83573041895809</v>
      </c>
      <c r="BE443" s="59">
        <v>132.26401717760271</v>
      </c>
      <c r="BF443" s="59">
        <v>138.4141187790629</v>
      </c>
      <c r="BH443" s="59">
        <v>230.62</v>
      </c>
      <c r="BI443" s="59">
        <v>219.77</v>
      </c>
      <c r="BJ443" s="59">
        <v>184.26</v>
      </c>
      <c r="BL443" s="59">
        <v>324.36148364999758</v>
      </c>
      <c r="BM443" s="59">
        <v>202</v>
      </c>
      <c r="BN443" s="59">
        <v>243</v>
      </c>
      <c r="BO443" s="59">
        <v>369.5</v>
      </c>
      <c r="BP443" s="59">
        <v>379.5</v>
      </c>
      <c r="BQ443" s="59">
        <v>402.5</v>
      </c>
    </row>
    <row r="444" spans="1:69" x14ac:dyDescent="0.45">
      <c r="A444" s="58" t="s">
        <v>2759</v>
      </c>
      <c r="B444" t="s">
        <v>2760</v>
      </c>
      <c r="C444" t="s">
        <v>2761</v>
      </c>
      <c r="D444" t="s">
        <v>2762</v>
      </c>
      <c r="E444" t="s">
        <v>2763</v>
      </c>
      <c r="F444" t="s">
        <v>2764</v>
      </c>
      <c r="G444">
        <v>136</v>
      </c>
      <c r="H444">
        <v>14957</v>
      </c>
      <c r="W444" t="s">
        <v>220</v>
      </c>
      <c r="X444" t="s">
        <v>181</v>
      </c>
      <c r="Y444" s="59">
        <v>1408.871710968815</v>
      </c>
      <c r="Z444" s="59">
        <v>1657.8959509092131</v>
      </c>
      <c r="AA444" s="59">
        <v>1459.615521164397</v>
      </c>
      <c r="AB444" s="59">
        <v>1089.5577174894479</v>
      </c>
      <c r="AC444" s="59">
        <v>1308.2094557694029</v>
      </c>
      <c r="AD444" s="59">
        <v>2383.5853978406308</v>
      </c>
      <c r="AE444" s="59">
        <v>1548.2579684403861</v>
      </c>
      <c r="AF444" s="59">
        <v>1088.266218890451</v>
      </c>
      <c r="AG444" s="59">
        <v>1800.8860618169781</v>
      </c>
      <c r="AH444" s="59">
        <v>1676.823161019867</v>
      </c>
      <c r="AI444" s="59">
        <v>1914.8245445696459</v>
      </c>
      <c r="AJ444" s="59">
        <v>1871.439272654359</v>
      </c>
      <c r="AK444" s="59">
        <v>1944.969772140176</v>
      </c>
      <c r="AL444" s="59">
        <v>1871.3733201790769</v>
      </c>
      <c r="AM444" s="59">
        <v>1816.4753921070781</v>
      </c>
      <c r="AN444" s="59">
        <v>1601.816577572012</v>
      </c>
      <c r="AO444" s="59">
        <v>1959.3457235372171</v>
      </c>
      <c r="AP444" s="59">
        <v>1909.7164163301529</v>
      </c>
      <c r="AQ444" s="59">
        <v>1445.380240388113</v>
      </c>
      <c r="AR444" s="59">
        <v>1697.435358952941</v>
      </c>
      <c r="AS444" s="59">
        <v>1086.4122994841589</v>
      </c>
      <c r="AT444" s="59">
        <v>1339.132845986913</v>
      </c>
      <c r="AU444" s="59">
        <v>2802</v>
      </c>
      <c r="AV444" s="59">
        <v>2481</v>
      </c>
      <c r="AW444" s="59">
        <v>1804</v>
      </c>
      <c r="BD444" s="59">
        <v>886.64056229240418</v>
      </c>
      <c r="BE444" s="59">
        <v>579.15003624203712</v>
      </c>
      <c r="BF444" s="59">
        <v>215.1560847620396</v>
      </c>
      <c r="BG444" s="59">
        <v>373.45</v>
      </c>
      <c r="BH444" s="59">
        <v>485.74</v>
      </c>
      <c r="BI444" s="59">
        <v>330.32</v>
      </c>
      <c r="BJ444" s="59">
        <v>354.97</v>
      </c>
      <c r="BK444" s="59">
        <v>172.1124175365604</v>
      </c>
      <c r="BL444" s="59">
        <v>393.86664118592108</v>
      </c>
      <c r="BM444" s="59">
        <v>342.5</v>
      </c>
      <c r="BN444" s="59">
        <v>427</v>
      </c>
      <c r="BO444" s="59">
        <v>674</v>
      </c>
      <c r="BP444" s="59">
        <v>628.5</v>
      </c>
      <c r="BQ444" s="59">
        <v>561</v>
      </c>
    </row>
    <row r="445" spans="1:69" x14ac:dyDescent="0.45">
      <c r="A445" s="58" t="s">
        <v>2765</v>
      </c>
      <c r="B445" t="s">
        <v>2766</v>
      </c>
      <c r="C445" t="s">
        <v>2767</v>
      </c>
      <c r="D445" t="s">
        <v>2768</v>
      </c>
      <c r="E445" t="s">
        <v>2769</v>
      </c>
      <c r="F445" t="s">
        <v>2770</v>
      </c>
      <c r="G445">
        <v>212</v>
      </c>
      <c r="H445">
        <v>23315</v>
      </c>
      <c r="I445" t="s">
        <v>511</v>
      </c>
      <c r="J445" t="s">
        <v>511</v>
      </c>
      <c r="K445" t="s">
        <v>512</v>
      </c>
      <c r="L445" t="s">
        <v>2771</v>
      </c>
      <c r="M445">
        <v>1</v>
      </c>
      <c r="Q445">
        <v>0</v>
      </c>
      <c r="R445">
        <v>4</v>
      </c>
      <c r="S445">
        <v>1</v>
      </c>
      <c r="T445" t="s">
        <v>514</v>
      </c>
      <c r="U445">
        <v>52</v>
      </c>
      <c r="V445">
        <v>199</v>
      </c>
      <c r="X445" t="s">
        <v>188</v>
      </c>
      <c r="Y445" s="59">
        <v>687.24910876002673</v>
      </c>
      <c r="Z445" s="59">
        <v>730.27247139150234</v>
      </c>
      <c r="AA445" s="59">
        <v>508.9667031708874</v>
      </c>
      <c r="AB445" s="59">
        <v>533.4609710742169</v>
      </c>
      <c r="AC445" s="59">
        <v>572.7762267177792</v>
      </c>
      <c r="AD445" s="59">
        <v>681.82365643362402</v>
      </c>
      <c r="AE445" s="59">
        <v>691.66468766271601</v>
      </c>
      <c r="AF445" s="59">
        <v>655.37272541810239</v>
      </c>
      <c r="AG445" s="59">
        <v>400.14449124187621</v>
      </c>
      <c r="AH445" s="59">
        <v>425.39109957586243</v>
      </c>
      <c r="AI445" s="59">
        <v>513.56032563815438</v>
      </c>
      <c r="AJ445" s="59">
        <v>441.83960201474548</v>
      </c>
      <c r="AK445" s="59">
        <v>746.85633437525348</v>
      </c>
      <c r="AL445" s="59">
        <v>704.39994850329356</v>
      </c>
      <c r="AM445" s="59">
        <v>1236.099099678227</v>
      </c>
      <c r="AN445" s="59">
        <v>825.63582051228309</v>
      </c>
      <c r="AO445" s="59">
        <v>1399.6930489636479</v>
      </c>
      <c r="AP445" s="59">
        <v>713.89315057007332</v>
      </c>
      <c r="AQ445" s="59">
        <v>679.80754710410872</v>
      </c>
      <c r="AR445" s="59">
        <v>823.45487139481065</v>
      </c>
      <c r="AS445" s="59">
        <v>495.97635393247049</v>
      </c>
      <c r="AT445" s="59">
        <v>646.41254248257508</v>
      </c>
      <c r="AU445" s="59">
        <v>482</v>
      </c>
      <c r="AV445" s="59">
        <v>801</v>
      </c>
      <c r="AW445" s="59">
        <v>446</v>
      </c>
      <c r="BD445" s="59">
        <v>10.44743359960157</v>
      </c>
      <c r="BE445" s="59">
        <v>8.8779523025767588</v>
      </c>
      <c r="BF445" s="59">
        <v>7.7448586467257634</v>
      </c>
      <c r="BG445" s="59">
        <v>1952.5</v>
      </c>
      <c r="BH445" s="59">
        <v>2921.53</v>
      </c>
      <c r="BI445" s="59">
        <v>995.77</v>
      </c>
      <c r="BJ445" s="59">
        <v>1049.4100000000001</v>
      </c>
      <c r="BK445" s="59">
        <v>912.42719048621336</v>
      </c>
      <c r="BL445" s="59">
        <v>540.60179244738129</v>
      </c>
      <c r="BM445" s="59">
        <v>1022.5</v>
      </c>
      <c r="BN445" s="59">
        <v>892.5</v>
      </c>
      <c r="BO445" s="59">
        <v>1126.5</v>
      </c>
      <c r="BP445" s="59">
        <v>1237</v>
      </c>
      <c r="BQ445" s="59">
        <v>1273.5</v>
      </c>
    </row>
    <row r="446" spans="1:69" x14ac:dyDescent="0.45">
      <c r="A446" s="58" t="s">
        <v>2765</v>
      </c>
      <c r="B446" t="s">
        <v>2766</v>
      </c>
      <c r="C446" t="s">
        <v>2767</v>
      </c>
      <c r="D446" t="s">
        <v>2768</v>
      </c>
      <c r="E446" t="s">
        <v>2769</v>
      </c>
      <c r="F446" t="s">
        <v>2770</v>
      </c>
      <c r="G446">
        <v>212</v>
      </c>
      <c r="H446">
        <v>23315</v>
      </c>
      <c r="I446" t="s">
        <v>511</v>
      </c>
      <c r="J446" t="s">
        <v>527</v>
      </c>
      <c r="K446" t="s">
        <v>528</v>
      </c>
      <c r="L446" t="s">
        <v>2771</v>
      </c>
      <c r="M446">
        <v>1</v>
      </c>
      <c r="Q446">
        <v>0</v>
      </c>
      <c r="R446">
        <v>4</v>
      </c>
      <c r="S446">
        <v>1</v>
      </c>
      <c r="T446" t="s">
        <v>514</v>
      </c>
      <c r="U446">
        <v>199</v>
      </c>
      <c r="V446">
        <v>207</v>
      </c>
      <c r="X446" t="s">
        <v>188</v>
      </c>
      <c r="Y446" s="59">
        <v>687.24910876002673</v>
      </c>
      <c r="Z446" s="59">
        <v>730.27247139150234</v>
      </c>
      <c r="AA446" s="59">
        <v>508.9667031708874</v>
      </c>
      <c r="AB446" s="59">
        <v>533.4609710742169</v>
      </c>
      <c r="AC446" s="59">
        <v>572.7762267177792</v>
      </c>
      <c r="AD446" s="59">
        <v>681.82365643362402</v>
      </c>
      <c r="AE446" s="59">
        <v>691.66468766271601</v>
      </c>
      <c r="AF446" s="59">
        <v>655.37272541810239</v>
      </c>
      <c r="AG446" s="59">
        <v>400.14449124187621</v>
      </c>
      <c r="AH446" s="59">
        <v>425.39109957586243</v>
      </c>
      <c r="AI446" s="59">
        <v>513.56032563815438</v>
      </c>
      <c r="AJ446" s="59">
        <v>441.83960201474548</v>
      </c>
      <c r="AK446" s="59">
        <v>746.85633437525348</v>
      </c>
      <c r="AL446" s="59">
        <v>704.39994850329356</v>
      </c>
      <c r="AM446" s="59">
        <v>1236.099099678227</v>
      </c>
      <c r="AN446" s="59">
        <v>825.63582051228309</v>
      </c>
      <c r="AO446" s="59">
        <v>1399.6930489636479</v>
      </c>
      <c r="AP446" s="59">
        <v>713.89315057007332</v>
      </c>
      <c r="AQ446" s="59">
        <v>679.80754710410872</v>
      </c>
      <c r="AR446" s="59">
        <v>823.45487139481065</v>
      </c>
      <c r="AS446" s="59">
        <v>495.97635393247049</v>
      </c>
      <c r="AT446" s="59">
        <v>646.41254248257508</v>
      </c>
      <c r="AU446" s="59">
        <v>482</v>
      </c>
      <c r="AV446" s="59">
        <v>801</v>
      </c>
      <c r="AW446" s="59">
        <v>446</v>
      </c>
      <c r="BD446" s="59">
        <v>10.44743359960157</v>
      </c>
      <c r="BE446" s="59">
        <v>8.8779523025767588</v>
      </c>
      <c r="BF446" s="59">
        <v>7.7448586467257634</v>
      </c>
      <c r="BG446" s="59">
        <v>1952.5</v>
      </c>
      <c r="BH446" s="59">
        <v>2921.53</v>
      </c>
      <c r="BI446" s="59">
        <v>995.77</v>
      </c>
      <c r="BJ446" s="59">
        <v>1049.4100000000001</v>
      </c>
      <c r="BK446" s="59">
        <v>912.42719048621336</v>
      </c>
      <c r="BL446" s="59">
        <v>540.60179244738129</v>
      </c>
      <c r="BM446" s="59">
        <v>1022.5</v>
      </c>
      <c r="BN446" s="59">
        <v>892.5</v>
      </c>
      <c r="BO446" s="59">
        <v>1126.5</v>
      </c>
      <c r="BP446" s="59">
        <v>1237</v>
      </c>
      <c r="BQ446" s="59">
        <v>1273.5</v>
      </c>
    </row>
    <row r="447" spans="1:69" x14ac:dyDescent="0.45">
      <c r="A447" s="58" t="s">
        <v>2772</v>
      </c>
      <c r="B447" t="s">
        <v>2773</v>
      </c>
      <c r="C447" t="s">
        <v>2774</v>
      </c>
      <c r="D447" t="s">
        <v>2775</v>
      </c>
      <c r="E447" t="s">
        <v>2776</v>
      </c>
      <c r="F447" t="s">
        <v>2777</v>
      </c>
      <c r="G447">
        <v>137</v>
      </c>
      <c r="H447">
        <v>15451</v>
      </c>
      <c r="I447" t="s">
        <v>527</v>
      </c>
      <c r="J447" t="s">
        <v>571</v>
      </c>
      <c r="K447" t="s">
        <v>528</v>
      </c>
      <c r="N447">
        <v>1</v>
      </c>
      <c r="O447">
        <v>1</v>
      </c>
      <c r="Q447">
        <v>1</v>
      </c>
      <c r="R447">
        <v>6</v>
      </c>
      <c r="S447">
        <v>6</v>
      </c>
      <c r="T447" t="s">
        <v>573</v>
      </c>
      <c r="U447">
        <v>46</v>
      </c>
      <c r="V447">
        <v>49</v>
      </c>
      <c r="X447" t="s">
        <v>188</v>
      </c>
      <c r="Y447" s="59">
        <v>1300.6636707403179</v>
      </c>
      <c r="Z447" s="59">
        <v>1263.2059428751461</v>
      </c>
      <c r="AA447" s="59">
        <v>1186.2819373258519</v>
      </c>
      <c r="AB447" s="59">
        <v>1547.003688428855</v>
      </c>
      <c r="AC447" s="59">
        <v>1870.791122368001</v>
      </c>
      <c r="AD447" s="59">
        <v>1870.711217868165</v>
      </c>
      <c r="AE447" s="59">
        <v>1473.8798555654489</v>
      </c>
      <c r="AF447" s="59">
        <v>1722.2385667004851</v>
      </c>
      <c r="AG447" s="59">
        <v>1752.039218324742</v>
      </c>
      <c r="AH447" s="59">
        <v>1588.2921134421861</v>
      </c>
      <c r="AI447" s="59">
        <v>1312.807960467572</v>
      </c>
      <c r="AJ447" s="59">
        <v>1244.94830825026</v>
      </c>
      <c r="AK447" s="59">
        <v>472.7417674154421</v>
      </c>
      <c r="AL447" s="59">
        <v>354.26569365531151</v>
      </c>
      <c r="AM447" s="59">
        <v>1161.1511345740789</v>
      </c>
      <c r="AN447" s="59">
        <v>1641.387703322484</v>
      </c>
      <c r="AO447" s="59">
        <v>1059.130772297465</v>
      </c>
      <c r="AP447" s="59">
        <v>1082.949605882068</v>
      </c>
      <c r="AQ447" s="59">
        <v>1301.6044028840779</v>
      </c>
      <c r="AR447" s="59">
        <v>1258.133058563579</v>
      </c>
      <c r="AS447" s="59">
        <v>1514.504420990831</v>
      </c>
      <c r="AT447" s="59">
        <v>1071.7363494645861</v>
      </c>
      <c r="AU447" s="59">
        <v>3069</v>
      </c>
      <c r="AV447" s="59">
        <v>2643</v>
      </c>
      <c r="AW447" s="59">
        <v>1897</v>
      </c>
      <c r="AX447" s="59">
        <v>838.90989999999999</v>
      </c>
      <c r="AZ447" s="59">
        <v>587.83929999999998</v>
      </c>
      <c r="BA447" s="59">
        <v>704.64279999999997</v>
      </c>
      <c r="BB447" s="59">
        <v>749.67409999999995</v>
      </c>
      <c r="BC447" s="59">
        <v>562.61180000000002</v>
      </c>
      <c r="BD447" s="59">
        <v>393.90251762692901</v>
      </c>
      <c r="BE447" s="59">
        <v>365.46485653267229</v>
      </c>
      <c r="BF447" s="59">
        <v>515.27162667958396</v>
      </c>
      <c r="BG447" s="59">
        <v>2960.82</v>
      </c>
      <c r="BH447" s="59">
        <v>2094.9299999999998</v>
      </c>
      <c r="BI447" s="59">
        <v>1392.04</v>
      </c>
      <c r="BJ447" s="59">
        <v>1305.6300000000001</v>
      </c>
      <c r="BK447" s="59">
        <v>882.51250980140958</v>
      </c>
      <c r="BL447" s="59">
        <v>610.10694998330484</v>
      </c>
      <c r="BM447" s="59">
        <v>1349</v>
      </c>
      <c r="BN447" s="59">
        <v>2076</v>
      </c>
      <c r="BO447" s="59">
        <v>1877</v>
      </c>
      <c r="BP447" s="59">
        <v>1592</v>
      </c>
      <c r="BQ447" s="59">
        <v>1706</v>
      </c>
    </row>
    <row r="448" spans="1:69" x14ac:dyDescent="0.45">
      <c r="A448" s="58" t="s">
        <v>2772</v>
      </c>
      <c r="B448" t="s">
        <v>2773</v>
      </c>
      <c r="C448" t="s">
        <v>2774</v>
      </c>
      <c r="D448" t="s">
        <v>2775</v>
      </c>
      <c r="E448" t="s">
        <v>2776</v>
      </c>
      <c r="F448" t="s">
        <v>2777</v>
      </c>
      <c r="G448">
        <v>137</v>
      </c>
      <c r="H448">
        <v>15451</v>
      </c>
      <c r="I448" t="s">
        <v>511</v>
      </c>
      <c r="J448" t="s">
        <v>511</v>
      </c>
      <c r="K448" t="s">
        <v>512</v>
      </c>
      <c r="N448">
        <v>1</v>
      </c>
      <c r="O448">
        <v>1</v>
      </c>
      <c r="Q448">
        <v>1</v>
      </c>
      <c r="R448">
        <v>6</v>
      </c>
      <c r="S448">
        <v>6</v>
      </c>
      <c r="T448" t="s">
        <v>573</v>
      </c>
      <c r="U448">
        <v>64</v>
      </c>
      <c r="V448">
        <v>118</v>
      </c>
      <c r="X448" t="s">
        <v>188</v>
      </c>
      <c r="Y448" s="59">
        <v>1300.6636707403179</v>
      </c>
      <c r="Z448" s="59">
        <v>1263.2059428751461</v>
      </c>
      <c r="AA448" s="59">
        <v>1186.2819373258519</v>
      </c>
      <c r="AB448" s="59">
        <v>1547.003688428855</v>
      </c>
      <c r="AC448" s="59">
        <v>1870.791122368001</v>
      </c>
      <c r="AD448" s="59">
        <v>1870.711217868165</v>
      </c>
      <c r="AE448" s="59">
        <v>1473.8798555654489</v>
      </c>
      <c r="AF448" s="59">
        <v>1722.2385667004851</v>
      </c>
      <c r="AG448" s="59">
        <v>1752.039218324742</v>
      </c>
      <c r="AH448" s="59">
        <v>1588.2921134421861</v>
      </c>
      <c r="AI448" s="59">
        <v>1312.807960467572</v>
      </c>
      <c r="AJ448" s="59">
        <v>1244.94830825026</v>
      </c>
      <c r="AK448" s="59">
        <v>472.7417674154421</v>
      </c>
      <c r="AL448" s="59">
        <v>354.26569365531151</v>
      </c>
      <c r="AM448" s="59">
        <v>1161.1511345740789</v>
      </c>
      <c r="AN448" s="59">
        <v>1641.387703322484</v>
      </c>
      <c r="AO448" s="59">
        <v>1059.130772297465</v>
      </c>
      <c r="AP448" s="59">
        <v>1082.949605882068</v>
      </c>
      <c r="AQ448" s="59">
        <v>1301.6044028840779</v>
      </c>
      <c r="AR448" s="59">
        <v>1258.133058563579</v>
      </c>
      <c r="AS448" s="59">
        <v>1514.504420990831</v>
      </c>
      <c r="AT448" s="59">
        <v>1071.7363494645861</v>
      </c>
      <c r="AU448" s="59">
        <v>3069</v>
      </c>
      <c r="AV448" s="59">
        <v>2643</v>
      </c>
      <c r="AW448" s="59">
        <v>1897</v>
      </c>
      <c r="AX448" s="59">
        <v>838.90989999999999</v>
      </c>
      <c r="AZ448" s="59">
        <v>587.83929999999998</v>
      </c>
      <c r="BA448" s="59">
        <v>704.64279999999997</v>
      </c>
      <c r="BB448" s="59">
        <v>749.67409999999995</v>
      </c>
      <c r="BC448" s="59">
        <v>562.61180000000002</v>
      </c>
      <c r="BD448" s="59">
        <v>393.90251762692901</v>
      </c>
      <c r="BE448" s="59">
        <v>365.46485653267229</v>
      </c>
      <c r="BF448" s="59">
        <v>515.27162667958396</v>
      </c>
      <c r="BG448" s="59">
        <v>2960.82</v>
      </c>
      <c r="BH448" s="59">
        <v>2094.9299999999998</v>
      </c>
      <c r="BI448" s="59">
        <v>1392.04</v>
      </c>
      <c r="BJ448" s="59">
        <v>1305.6300000000001</v>
      </c>
      <c r="BK448" s="59">
        <v>882.51250980140958</v>
      </c>
      <c r="BL448" s="59">
        <v>610.10694998330484</v>
      </c>
      <c r="BM448" s="59">
        <v>1349</v>
      </c>
      <c r="BN448" s="59">
        <v>2076</v>
      </c>
      <c r="BO448" s="59">
        <v>1877</v>
      </c>
      <c r="BP448" s="59">
        <v>1592</v>
      </c>
      <c r="BQ448" s="59">
        <v>1706</v>
      </c>
    </row>
    <row r="449" spans="1:69" x14ac:dyDescent="0.45">
      <c r="A449" s="58" t="s">
        <v>2772</v>
      </c>
      <c r="B449" t="s">
        <v>2773</v>
      </c>
      <c r="C449" t="s">
        <v>2774</v>
      </c>
      <c r="D449" t="s">
        <v>2775</v>
      </c>
      <c r="E449" t="s">
        <v>2776</v>
      </c>
      <c r="F449" t="s">
        <v>2777</v>
      </c>
      <c r="G449">
        <v>137</v>
      </c>
      <c r="H449">
        <v>15451</v>
      </c>
      <c r="I449" t="s">
        <v>527</v>
      </c>
      <c r="J449" t="s">
        <v>527</v>
      </c>
      <c r="K449" t="s">
        <v>528</v>
      </c>
      <c r="N449">
        <v>1</v>
      </c>
      <c r="O449">
        <v>1</v>
      </c>
      <c r="Q449">
        <v>1</v>
      </c>
      <c r="R449">
        <v>6</v>
      </c>
      <c r="S449">
        <v>6</v>
      </c>
      <c r="T449" t="s">
        <v>573</v>
      </c>
      <c r="U449">
        <v>95</v>
      </c>
      <c r="V449">
        <v>98</v>
      </c>
      <c r="X449" t="s">
        <v>188</v>
      </c>
      <c r="Y449" s="59">
        <v>1300.6636707403179</v>
      </c>
      <c r="Z449" s="59">
        <v>1263.2059428751461</v>
      </c>
      <c r="AA449" s="59">
        <v>1186.2819373258519</v>
      </c>
      <c r="AB449" s="59">
        <v>1547.003688428855</v>
      </c>
      <c r="AC449" s="59">
        <v>1870.791122368001</v>
      </c>
      <c r="AD449" s="59">
        <v>1870.711217868165</v>
      </c>
      <c r="AE449" s="59">
        <v>1473.8798555654489</v>
      </c>
      <c r="AF449" s="59">
        <v>1722.2385667004851</v>
      </c>
      <c r="AG449" s="59">
        <v>1752.039218324742</v>
      </c>
      <c r="AH449" s="59">
        <v>1588.2921134421861</v>
      </c>
      <c r="AI449" s="59">
        <v>1312.807960467572</v>
      </c>
      <c r="AJ449" s="59">
        <v>1244.94830825026</v>
      </c>
      <c r="AK449" s="59">
        <v>472.7417674154421</v>
      </c>
      <c r="AL449" s="59">
        <v>354.26569365531151</v>
      </c>
      <c r="AM449" s="59">
        <v>1161.1511345740789</v>
      </c>
      <c r="AN449" s="59">
        <v>1641.387703322484</v>
      </c>
      <c r="AO449" s="59">
        <v>1059.130772297465</v>
      </c>
      <c r="AP449" s="59">
        <v>1082.949605882068</v>
      </c>
      <c r="AQ449" s="59">
        <v>1301.6044028840779</v>
      </c>
      <c r="AR449" s="59">
        <v>1258.133058563579</v>
      </c>
      <c r="AS449" s="59">
        <v>1514.504420990831</v>
      </c>
      <c r="AT449" s="59">
        <v>1071.7363494645861</v>
      </c>
      <c r="AU449" s="59">
        <v>3069</v>
      </c>
      <c r="AV449" s="59">
        <v>2643</v>
      </c>
      <c r="AW449" s="59">
        <v>1897</v>
      </c>
      <c r="AX449" s="59">
        <v>838.90989999999999</v>
      </c>
      <c r="AZ449" s="59">
        <v>587.83929999999998</v>
      </c>
      <c r="BA449" s="59">
        <v>704.64279999999997</v>
      </c>
      <c r="BB449" s="59">
        <v>749.67409999999995</v>
      </c>
      <c r="BC449" s="59">
        <v>562.61180000000002</v>
      </c>
      <c r="BD449" s="59">
        <v>393.90251762692901</v>
      </c>
      <c r="BE449" s="59">
        <v>365.46485653267229</v>
      </c>
      <c r="BF449" s="59">
        <v>515.27162667958396</v>
      </c>
      <c r="BG449" s="59">
        <v>2960.82</v>
      </c>
      <c r="BH449" s="59">
        <v>2094.9299999999998</v>
      </c>
      <c r="BI449" s="59">
        <v>1392.04</v>
      </c>
      <c r="BJ449" s="59">
        <v>1305.6300000000001</v>
      </c>
      <c r="BK449" s="59">
        <v>882.51250980140958</v>
      </c>
      <c r="BL449" s="59">
        <v>610.10694998330484</v>
      </c>
      <c r="BM449" s="59">
        <v>1349</v>
      </c>
      <c r="BN449" s="59">
        <v>2076</v>
      </c>
      <c r="BO449" s="59">
        <v>1877</v>
      </c>
      <c r="BP449" s="59">
        <v>1592</v>
      </c>
      <c r="BQ449" s="59">
        <v>1706</v>
      </c>
    </row>
    <row r="450" spans="1:69" x14ac:dyDescent="0.45">
      <c r="A450" s="58" t="s">
        <v>2778</v>
      </c>
      <c r="B450" t="s">
        <v>2779</v>
      </c>
      <c r="C450" t="s">
        <v>2780</v>
      </c>
      <c r="D450" t="s">
        <v>2781</v>
      </c>
      <c r="E450" t="s">
        <v>2782</v>
      </c>
      <c r="F450" t="s">
        <v>2783</v>
      </c>
      <c r="G450">
        <v>419</v>
      </c>
      <c r="H450">
        <v>44818</v>
      </c>
      <c r="W450" t="s">
        <v>251</v>
      </c>
      <c r="X450" t="s">
        <v>188</v>
      </c>
      <c r="Y450" s="59">
        <v>650.25558218223216</v>
      </c>
      <c r="Z450" s="59">
        <v>1265.773679274374</v>
      </c>
      <c r="AA450" s="59">
        <v>1270.862571707177</v>
      </c>
      <c r="AB450" s="59">
        <v>353.69555034576382</v>
      </c>
      <c r="AC450" s="59">
        <v>408.37880364295631</v>
      </c>
      <c r="AD450" s="59">
        <v>597.88808789021562</v>
      </c>
      <c r="AE450" s="59">
        <v>642.45634343366589</v>
      </c>
      <c r="AF450" s="59">
        <v>534.40381938421149</v>
      </c>
      <c r="AG450" s="59">
        <v>523.63012220650205</v>
      </c>
      <c r="AH450" s="59">
        <v>434.46954548789671</v>
      </c>
      <c r="AI450" s="59">
        <v>350.43519372788433</v>
      </c>
      <c r="AJ450" s="59">
        <v>311.14932985032527</v>
      </c>
      <c r="AK450" s="59">
        <v>183.95707375614839</v>
      </c>
      <c r="AL450" s="59">
        <v>132.97218877091689</v>
      </c>
      <c r="AM450" s="59">
        <v>548.12583107766761</v>
      </c>
      <c r="AN450" s="59">
        <v>478.06298140644202</v>
      </c>
      <c r="AO450" s="59">
        <v>423.25521392349827</v>
      </c>
      <c r="AP450" s="59">
        <v>550.70934638808615</v>
      </c>
      <c r="AQ450" s="59">
        <v>371.0824933113131</v>
      </c>
      <c r="AR450" s="59">
        <v>353.3828917696423</v>
      </c>
      <c r="AS450" s="59">
        <v>410.62184391057838</v>
      </c>
      <c r="AT450" s="59">
        <v>538.7310022720709</v>
      </c>
      <c r="AU450" s="59">
        <v>4855</v>
      </c>
      <c r="AV450" s="59">
        <v>887</v>
      </c>
      <c r="AW450" s="59">
        <v>2445</v>
      </c>
      <c r="AX450" s="59">
        <v>1163.8309999999999</v>
      </c>
      <c r="AY450" s="59">
        <v>1119.2170000000001</v>
      </c>
      <c r="AZ450" s="59">
        <v>941.90830000000005</v>
      </c>
      <c r="BA450" s="59">
        <v>1102.989</v>
      </c>
      <c r="BB450" s="59">
        <v>1069.82</v>
      </c>
      <c r="BC450" s="59">
        <v>998.61350000000004</v>
      </c>
      <c r="BD450" s="59">
        <v>483.82497856295652</v>
      </c>
      <c r="BE450" s="59">
        <v>437.91207747210831</v>
      </c>
      <c r="BF450" s="59">
        <v>528.23131974589558</v>
      </c>
      <c r="BG450" s="59">
        <v>157.30000000000001</v>
      </c>
      <c r="BH450" s="59">
        <v>139.19</v>
      </c>
      <c r="BI450" s="59">
        <v>237.94</v>
      </c>
      <c r="BJ450" s="59">
        <v>296.33999999999997</v>
      </c>
      <c r="BK450" s="59">
        <v>179.4190767716031</v>
      </c>
      <c r="BL450" s="59">
        <v>254.85428520623009</v>
      </c>
      <c r="BM450" s="59">
        <v>267</v>
      </c>
      <c r="BN450" s="59">
        <v>376.5</v>
      </c>
      <c r="BO450" s="59">
        <v>529</v>
      </c>
      <c r="BP450" s="59">
        <v>597.5</v>
      </c>
      <c r="BQ450" s="59">
        <v>762</v>
      </c>
    </row>
    <row r="451" spans="1:69" x14ac:dyDescent="0.45">
      <c r="A451" s="58" t="s">
        <v>2784</v>
      </c>
      <c r="B451" t="s">
        <v>2785</v>
      </c>
      <c r="C451" t="s">
        <v>2786</v>
      </c>
      <c r="D451" t="s">
        <v>2787</v>
      </c>
      <c r="E451" t="s">
        <v>2788</v>
      </c>
      <c r="F451" t="s">
        <v>2789</v>
      </c>
      <c r="G451">
        <v>213</v>
      </c>
      <c r="H451">
        <v>24528</v>
      </c>
      <c r="X451" t="s">
        <v>188</v>
      </c>
      <c r="Y451" s="59">
        <v>40.006706195322337</v>
      </c>
      <c r="Z451" s="59">
        <v>66.910892535971243</v>
      </c>
      <c r="AA451" s="59">
        <v>41.953550330096817</v>
      </c>
      <c r="AB451" s="59">
        <v>24.60222557651673</v>
      </c>
      <c r="AC451" s="59">
        <v>31.10076881752239</v>
      </c>
      <c r="AD451" s="59">
        <v>23.49137069289489</v>
      </c>
      <c r="AE451" s="59">
        <v>26.63831343297678</v>
      </c>
      <c r="AF451" s="59">
        <v>21.529855521144249</v>
      </c>
      <c r="AG451" s="59">
        <v>20.292653015107511</v>
      </c>
      <c r="AH451" s="59">
        <v>17.469086278869</v>
      </c>
      <c r="AI451" s="59">
        <v>13.708053405908061</v>
      </c>
      <c r="AJ451" s="59">
        <v>12.573237442296451</v>
      </c>
      <c r="AK451" s="59">
        <v>4.3968701213660228</v>
      </c>
      <c r="AL451" s="59">
        <v>25.783808554973682</v>
      </c>
      <c r="AM451" s="59">
        <v>46.681542243862033</v>
      </c>
      <c r="AN451" s="59">
        <v>47.72114632681712</v>
      </c>
      <c r="AO451" s="59">
        <v>55.792602525822133</v>
      </c>
      <c r="AP451" s="59">
        <v>50.894509691738023</v>
      </c>
      <c r="AQ451" s="59">
        <v>34.513484757795261</v>
      </c>
      <c r="AR451" s="59">
        <v>29.55503595854131</v>
      </c>
      <c r="AS451" s="59">
        <v>30.350944214584811</v>
      </c>
      <c r="AT451" s="59">
        <v>48.24153644382433</v>
      </c>
      <c r="AU451" s="59">
        <v>318</v>
      </c>
      <c r="AV451" s="59">
        <v>100</v>
      </c>
      <c r="AW451" s="59">
        <v>181</v>
      </c>
      <c r="AX451" s="59">
        <v>395.26569999999998</v>
      </c>
      <c r="AY451" s="59">
        <v>415.2122</v>
      </c>
      <c r="AZ451" s="59">
        <v>420.51760000000002</v>
      </c>
      <c r="BA451" s="59">
        <v>389.74489999999997</v>
      </c>
      <c r="BB451" s="59">
        <v>404.1773</v>
      </c>
      <c r="BC451" s="59">
        <v>401.53489999999999</v>
      </c>
      <c r="BD451" s="59">
        <v>20.86794952623929</v>
      </c>
      <c r="BE451" s="59">
        <v>5.8942966092945106</v>
      </c>
      <c r="BF451" s="59">
        <v>0</v>
      </c>
    </row>
    <row r="452" spans="1:69" x14ac:dyDescent="0.45">
      <c r="A452" s="58" t="s">
        <v>2790</v>
      </c>
      <c r="B452" t="s">
        <v>2791</v>
      </c>
      <c r="C452" t="s">
        <v>2792</v>
      </c>
      <c r="D452" t="s">
        <v>2793</v>
      </c>
      <c r="E452" t="s">
        <v>2794</v>
      </c>
      <c r="F452" t="s">
        <v>2795</v>
      </c>
      <c r="G452">
        <v>176</v>
      </c>
      <c r="H452">
        <v>20170</v>
      </c>
      <c r="W452" t="s">
        <v>220</v>
      </c>
      <c r="X452" t="s">
        <v>188</v>
      </c>
      <c r="AU452" s="59">
        <v>101</v>
      </c>
      <c r="AV452" s="59">
        <v>91</v>
      </c>
      <c r="AW452" s="59">
        <v>60</v>
      </c>
      <c r="BK452" s="59">
        <v>127.05468558713071</v>
      </c>
    </row>
    <row r="453" spans="1:69" x14ac:dyDescent="0.45">
      <c r="A453" s="58" t="s">
        <v>2796</v>
      </c>
      <c r="B453" t="s">
        <v>2797</v>
      </c>
      <c r="C453" t="s">
        <v>2798</v>
      </c>
      <c r="D453" t="s">
        <v>2799</v>
      </c>
      <c r="E453" t="s">
        <v>2800</v>
      </c>
      <c r="F453" t="s">
        <v>2801</v>
      </c>
      <c r="G453">
        <v>184</v>
      </c>
      <c r="H453">
        <v>20958</v>
      </c>
      <c r="W453" t="s">
        <v>220</v>
      </c>
      <c r="X453" t="s">
        <v>188</v>
      </c>
      <c r="AU453" s="59">
        <v>69</v>
      </c>
      <c r="AV453" s="59">
        <v>66</v>
      </c>
      <c r="AW453" s="59">
        <v>56</v>
      </c>
      <c r="AX453" s="59">
        <v>128.93029999999999</v>
      </c>
      <c r="AY453" s="59">
        <v>137.98159999999999</v>
      </c>
      <c r="BA453" s="59">
        <v>139.84190000000001</v>
      </c>
      <c r="BC453" s="59">
        <v>129.2313</v>
      </c>
      <c r="BD453" s="59">
        <v>9.6540387298596642</v>
      </c>
      <c r="BE453" s="59">
        <v>11.0920172976722</v>
      </c>
      <c r="BF453" s="59">
        <v>13.717420273211809</v>
      </c>
    </row>
    <row r="454" spans="1:69" x14ac:dyDescent="0.45">
      <c r="A454" s="58" t="s">
        <v>2802</v>
      </c>
      <c r="B454" t="s">
        <v>2803</v>
      </c>
      <c r="C454" t="s">
        <v>2804</v>
      </c>
      <c r="D454" t="s">
        <v>2805</v>
      </c>
      <c r="E454" t="s">
        <v>2806</v>
      </c>
      <c r="F454" t="s">
        <v>2807</v>
      </c>
      <c r="G454">
        <v>266</v>
      </c>
      <c r="H454">
        <v>29774</v>
      </c>
      <c r="I454" t="s">
        <v>692</v>
      </c>
      <c r="J454" t="s">
        <v>692</v>
      </c>
      <c r="K454" t="s">
        <v>693</v>
      </c>
      <c r="L454" t="s">
        <v>2808</v>
      </c>
      <c r="M454">
        <v>0.5</v>
      </c>
      <c r="Q454">
        <v>0</v>
      </c>
      <c r="R454">
        <v>4</v>
      </c>
      <c r="S454">
        <v>1</v>
      </c>
      <c r="T454" t="s">
        <v>514</v>
      </c>
      <c r="U454">
        <v>219</v>
      </c>
      <c r="V454">
        <v>219</v>
      </c>
      <c r="X454" t="s">
        <v>188</v>
      </c>
      <c r="Y454" s="59">
        <v>550.37673268006608</v>
      </c>
      <c r="Z454" s="59">
        <v>1140.9760761944581</v>
      </c>
      <c r="AA454" s="59">
        <v>643.13017561414063</v>
      </c>
      <c r="AB454" s="59">
        <v>703.96478406090273</v>
      </c>
      <c r="AC454" s="59">
        <v>834.58009201187804</v>
      </c>
      <c r="AD454" s="59">
        <v>1416.55400919832</v>
      </c>
      <c r="AE454" s="59">
        <v>803.89287436659151</v>
      </c>
      <c r="AF454" s="59">
        <v>563.26686039016158</v>
      </c>
      <c r="AG454" s="59">
        <v>902.96586682228531</v>
      </c>
      <c r="AH454" s="59">
        <v>916.25364153016801</v>
      </c>
      <c r="AI454" s="59">
        <v>840.77664522566306</v>
      </c>
      <c r="AJ454" s="59">
        <v>748.07670759038899</v>
      </c>
      <c r="AK454" s="59">
        <v>779.56594321158627</v>
      </c>
      <c r="AL454" s="59">
        <v>683.60918930814023</v>
      </c>
      <c r="AM454" s="59">
        <v>536.41525173528407</v>
      </c>
      <c r="AN454" s="59">
        <v>764.44669647801231</v>
      </c>
      <c r="AO454" s="59">
        <v>1057.980995493808</v>
      </c>
      <c r="AP454" s="59">
        <v>662.50326661467466</v>
      </c>
      <c r="AQ454" s="59">
        <v>974.39922717874401</v>
      </c>
      <c r="AR454" s="59">
        <v>2576.2166091706599</v>
      </c>
      <c r="AS454" s="59">
        <v>661.4654590332517</v>
      </c>
      <c r="AT454" s="59">
        <v>723.78603691709441</v>
      </c>
      <c r="AU454" s="59">
        <v>1391</v>
      </c>
      <c r="AV454" s="59">
        <v>687</v>
      </c>
      <c r="AW454" s="59">
        <v>866</v>
      </c>
      <c r="AX454" s="59">
        <v>1631.1030000000001</v>
      </c>
      <c r="AY454" s="59">
        <v>1863.2750000000001</v>
      </c>
      <c r="AZ454" s="59">
        <v>2384.0360000000001</v>
      </c>
      <c r="BA454" s="59">
        <v>1721.2180000000001</v>
      </c>
      <c r="BB454" s="59">
        <v>1821.027</v>
      </c>
      <c r="BC454" s="59">
        <v>2433.8409999999999</v>
      </c>
      <c r="BD454" s="59">
        <v>453.36464996085789</v>
      </c>
      <c r="BE454" s="59">
        <v>515.51937436922265</v>
      </c>
      <c r="BF454" s="59">
        <v>526.30752943313257</v>
      </c>
      <c r="BG454" s="59">
        <v>1201.54</v>
      </c>
      <c r="BH454" s="59">
        <v>1257.2</v>
      </c>
      <c r="BI454" s="59">
        <v>1107.81</v>
      </c>
      <c r="BJ454" s="59">
        <v>1230.75</v>
      </c>
      <c r="BK454" s="59">
        <v>516.04498624027963</v>
      </c>
      <c r="BL454" s="59">
        <v>532.87899716561208</v>
      </c>
      <c r="BM454" s="59">
        <v>1169.5</v>
      </c>
      <c r="BN454" s="59">
        <v>1256</v>
      </c>
      <c r="BO454" s="59">
        <v>1478</v>
      </c>
      <c r="BP454" s="59">
        <v>1412.5</v>
      </c>
      <c r="BQ454" s="59">
        <v>1288</v>
      </c>
    </row>
    <row r="455" spans="1:69" x14ac:dyDescent="0.45">
      <c r="A455" s="58" t="s">
        <v>2809</v>
      </c>
      <c r="B455" t="s">
        <v>2810</v>
      </c>
      <c r="C455" t="s">
        <v>2811</v>
      </c>
      <c r="D455" t="s">
        <v>2812</v>
      </c>
      <c r="E455" t="s">
        <v>2813</v>
      </c>
      <c r="F455" t="s">
        <v>2814</v>
      </c>
      <c r="G455">
        <v>229</v>
      </c>
      <c r="H455">
        <v>24074</v>
      </c>
      <c r="X455" t="s">
        <v>188</v>
      </c>
      <c r="Y455" s="59">
        <v>22.152184243854411</v>
      </c>
      <c r="Z455" s="59">
        <v>872.70712460791651</v>
      </c>
      <c r="AA455" s="59">
        <v>140.62150162986279</v>
      </c>
      <c r="AB455" s="59">
        <v>26.540170601993442</v>
      </c>
      <c r="AC455" s="59">
        <v>52.801996893195238</v>
      </c>
      <c r="AD455" s="59">
        <v>46.977913958908687</v>
      </c>
      <c r="AE455" s="59">
        <v>51.430597371582827</v>
      </c>
      <c r="AF455" s="59">
        <v>47.446950149059028</v>
      </c>
      <c r="AG455" s="59">
        <v>28.325136552082139</v>
      </c>
      <c r="AH455" s="59">
        <v>44.514528164868189</v>
      </c>
      <c r="AI455" s="59">
        <v>40.667223034941273</v>
      </c>
      <c r="AJ455" s="59">
        <v>34.936486466345443</v>
      </c>
      <c r="AK455" s="59">
        <v>14.88300030193723</v>
      </c>
      <c r="AL455" s="59">
        <v>11.84827471354337</v>
      </c>
      <c r="AM455" s="59">
        <v>14.25039759671847</v>
      </c>
      <c r="AN455" s="59">
        <v>17.10326514180624</v>
      </c>
      <c r="AO455" s="59">
        <v>16.25201111461514</v>
      </c>
      <c r="AP455" s="59">
        <v>18.94369977795969</v>
      </c>
      <c r="AQ455" s="59">
        <v>64.197904327818577</v>
      </c>
      <c r="AR455" s="59">
        <v>48.831361103121559</v>
      </c>
      <c r="AS455" s="59">
        <v>44.79931680535703</v>
      </c>
      <c r="AT455" s="59">
        <v>25.446136127109639</v>
      </c>
      <c r="AU455" s="59">
        <v>93</v>
      </c>
      <c r="AV455" s="59">
        <v>39</v>
      </c>
      <c r="AW455" s="59">
        <v>61</v>
      </c>
      <c r="BD455" s="59">
        <v>208.27818746828359</v>
      </c>
      <c r="BE455" s="59">
        <v>231.78702822370471</v>
      </c>
      <c r="BF455" s="59">
        <v>269.31128454200899</v>
      </c>
    </row>
    <row r="456" spans="1:69" x14ac:dyDescent="0.45">
      <c r="A456" s="58" t="s">
        <v>2815</v>
      </c>
      <c r="B456" t="s">
        <v>2816</v>
      </c>
      <c r="C456" t="s">
        <v>2817</v>
      </c>
      <c r="D456" t="s">
        <v>2818</v>
      </c>
      <c r="E456" t="s">
        <v>2819</v>
      </c>
      <c r="F456" t="s">
        <v>2820</v>
      </c>
      <c r="G456">
        <v>143</v>
      </c>
      <c r="H456">
        <v>15463</v>
      </c>
      <c r="W456" t="s">
        <v>251</v>
      </c>
      <c r="X456" t="s">
        <v>188</v>
      </c>
      <c r="Y456" s="59">
        <v>11664.622215097739</v>
      </c>
      <c r="Z456" s="59">
        <v>18896.021793662268</v>
      </c>
      <c r="AA456" s="59">
        <v>44584.636119285118</v>
      </c>
      <c r="AB456" s="59">
        <v>17235.46845079507</v>
      </c>
      <c r="AC456" s="59">
        <v>22964.10637619004</v>
      </c>
      <c r="AD456" s="59">
        <v>17281.419282061801</v>
      </c>
      <c r="AE456" s="59">
        <v>17326.04031295982</v>
      </c>
      <c r="AF456" s="59">
        <v>15319.611839420841</v>
      </c>
      <c r="AG456" s="59">
        <v>21146.280163856041</v>
      </c>
      <c r="AH456" s="59">
        <v>16525.08456564373</v>
      </c>
      <c r="AI456" s="59">
        <v>11996.416304980319</v>
      </c>
      <c r="AJ456" s="59">
        <v>8266.232124601971</v>
      </c>
      <c r="AK456" s="59">
        <v>2900.022064671246</v>
      </c>
      <c r="AL456" s="59">
        <v>2388.3234950106939</v>
      </c>
      <c r="AM456" s="59">
        <v>8718.2488144181771</v>
      </c>
      <c r="AN456" s="59">
        <v>9170.6591037009512</v>
      </c>
      <c r="AO456" s="59">
        <v>7392.5528101195296</v>
      </c>
      <c r="AP456" s="59">
        <v>14483.03343625856</v>
      </c>
      <c r="AQ456" s="59">
        <v>27706.94702297129</v>
      </c>
      <c r="AR456" s="59">
        <v>14373.6652451835</v>
      </c>
      <c r="AS456" s="59">
        <v>29652.567134194989</v>
      </c>
      <c r="AT456" s="59">
        <v>18745.271868027379</v>
      </c>
      <c r="AU456" s="59">
        <v>44876</v>
      </c>
      <c r="AV456" s="59">
        <v>9782</v>
      </c>
      <c r="AW456" s="59">
        <v>16136</v>
      </c>
      <c r="AX456" s="59">
        <v>34826.74</v>
      </c>
      <c r="AY456" s="59">
        <v>32460.71</v>
      </c>
      <c r="AZ456" s="59">
        <v>25938.77</v>
      </c>
      <c r="BA456" s="59">
        <v>31429.37</v>
      </c>
      <c r="BB456" s="59">
        <v>30154.19</v>
      </c>
      <c r="BC456" s="59">
        <v>25943.31</v>
      </c>
      <c r="BD456" s="59">
        <v>511.95112301586329</v>
      </c>
      <c r="BE456" s="59">
        <v>481.11887205756682</v>
      </c>
      <c r="BF456" s="59">
        <v>760.45647916642974</v>
      </c>
      <c r="BG456" s="59">
        <v>6951.06</v>
      </c>
      <c r="BH456" s="59">
        <v>5977.62</v>
      </c>
      <c r="BI456" s="59">
        <v>4151.1899999999996</v>
      </c>
      <c r="BJ456" s="59">
        <v>4506.9399999999996</v>
      </c>
      <c r="BK456" s="59">
        <v>4644.4048761625163</v>
      </c>
      <c r="BL456" s="59">
        <v>6016.1167108257423</v>
      </c>
      <c r="BM456" s="59">
        <v>4329</v>
      </c>
      <c r="BN456" s="59">
        <v>9047.5</v>
      </c>
      <c r="BO456" s="59">
        <v>15461</v>
      </c>
      <c r="BP456" s="59">
        <v>16017.5</v>
      </c>
      <c r="BQ456" s="59">
        <v>12255</v>
      </c>
    </row>
    <row r="457" spans="1:69" x14ac:dyDescent="0.45">
      <c r="A457" s="58" t="s">
        <v>2821</v>
      </c>
      <c r="B457" t="s">
        <v>2822</v>
      </c>
      <c r="C457" t="s">
        <v>2823</v>
      </c>
      <c r="D457" t="s">
        <v>2824</v>
      </c>
      <c r="E457" t="s">
        <v>2825</v>
      </c>
      <c r="F457" t="s">
        <v>2826</v>
      </c>
      <c r="G457">
        <v>193</v>
      </c>
      <c r="H457">
        <v>20898</v>
      </c>
      <c r="W457" t="s">
        <v>220</v>
      </c>
      <c r="X457" t="s">
        <v>181</v>
      </c>
      <c r="AU457" s="59">
        <v>444</v>
      </c>
      <c r="AV457" s="59">
        <v>143</v>
      </c>
      <c r="AW457" s="59">
        <v>206</v>
      </c>
      <c r="BD457" s="59">
        <v>4.4782570487025879</v>
      </c>
      <c r="BE457" s="59">
        <v>3.9050186925363182</v>
      </c>
      <c r="BF457" s="59">
        <v>4.001295534579036</v>
      </c>
    </row>
    <row r="458" spans="1:69" x14ac:dyDescent="0.45">
      <c r="A458" s="58" t="s">
        <v>2827</v>
      </c>
      <c r="B458" t="s">
        <v>2828</v>
      </c>
      <c r="C458" t="s">
        <v>2829</v>
      </c>
      <c r="D458" t="s">
        <v>2830</v>
      </c>
      <c r="E458" t="s">
        <v>2831</v>
      </c>
      <c r="F458" t="s">
        <v>2832</v>
      </c>
      <c r="G458">
        <v>412</v>
      </c>
      <c r="H458">
        <v>44194</v>
      </c>
      <c r="W458" t="s">
        <v>220</v>
      </c>
      <c r="X458" t="s">
        <v>181</v>
      </c>
      <c r="AU458" s="59">
        <v>136</v>
      </c>
      <c r="AV458" s="59">
        <v>58</v>
      </c>
      <c r="AW458" s="59">
        <v>57</v>
      </c>
      <c r="AX458" s="59">
        <v>1338.616</v>
      </c>
      <c r="AY458" s="59">
        <v>1442.3969999999999</v>
      </c>
      <c r="AZ458" s="59">
        <v>2077.9229999999998</v>
      </c>
      <c r="BA458" s="59">
        <v>1272.204</v>
      </c>
      <c r="BB458" s="59">
        <v>1310.597</v>
      </c>
      <c r="BC458" s="59">
        <v>2006.8050000000001</v>
      </c>
    </row>
    <row r="459" spans="1:69" x14ac:dyDescent="0.45">
      <c r="A459" s="58" t="s">
        <v>2833</v>
      </c>
      <c r="B459" t="s">
        <v>2834</v>
      </c>
      <c r="C459" t="s">
        <v>2835</v>
      </c>
      <c r="D459" t="s">
        <v>2836</v>
      </c>
      <c r="E459" t="s">
        <v>2837</v>
      </c>
      <c r="F459" t="s">
        <v>2838</v>
      </c>
      <c r="G459">
        <v>136</v>
      </c>
      <c r="H459">
        <v>15340</v>
      </c>
      <c r="X459" t="s">
        <v>188</v>
      </c>
      <c r="AU459" s="59">
        <v>63</v>
      </c>
      <c r="AV459" s="59">
        <v>20</v>
      </c>
      <c r="AW459" s="59">
        <v>16</v>
      </c>
    </row>
    <row r="460" spans="1:69" x14ac:dyDescent="0.45">
      <c r="A460" s="58" t="s">
        <v>2839</v>
      </c>
      <c r="B460" t="s">
        <v>2840</v>
      </c>
      <c r="C460" t="s">
        <v>2841</v>
      </c>
      <c r="D460" t="s">
        <v>2842</v>
      </c>
      <c r="E460" t="s">
        <v>2843</v>
      </c>
      <c r="F460" t="s">
        <v>2844</v>
      </c>
      <c r="G460">
        <v>176</v>
      </c>
      <c r="H460">
        <v>20795</v>
      </c>
      <c r="X460" t="s">
        <v>188</v>
      </c>
      <c r="AU460" s="59">
        <v>626</v>
      </c>
      <c r="AV460" s="59">
        <v>233</v>
      </c>
      <c r="AW460" s="59">
        <v>575</v>
      </c>
    </row>
    <row r="461" spans="1:69" x14ac:dyDescent="0.45">
      <c r="A461" s="58" t="s">
        <v>2845</v>
      </c>
      <c r="B461" t="s">
        <v>2846</v>
      </c>
      <c r="C461" t="s">
        <v>2847</v>
      </c>
      <c r="D461" t="s">
        <v>2848</v>
      </c>
      <c r="E461" t="s">
        <v>2849</v>
      </c>
      <c r="F461" t="s">
        <v>2850</v>
      </c>
      <c r="G461">
        <v>139</v>
      </c>
      <c r="H461">
        <v>15689</v>
      </c>
      <c r="X461" t="s">
        <v>188</v>
      </c>
      <c r="Y461" s="59">
        <v>1085.538649267743</v>
      </c>
      <c r="Z461" s="59">
        <v>2372.221898197698</v>
      </c>
      <c r="AA461" s="59">
        <v>1813.2659993553809</v>
      </c>
      <c r="AB461" s="59">
        <v>845.26293122328525</v>
      </c>
      <c r="AC461" s="59">
        <v>1049.6686890234189</v>
      </c>
      <c r="AD461" s="59">
        <v>946.29112385809049</v>
      </c>
      <c r="AE461" s="59">
        <v>968.80507983750056</v>
      </c>
      <c r="AF461" s="59">
        <v>955.3079617435078</v>
      </c>
      <c r="AG461" s="59">
        <v>928.35493979224429</v>
      </c>
      <c r="AH461" s="59">
        <v>797.74827304476037</v>
      </c>
      <c r="AI461" s="59">
        <v>686.27791893308461</v>
      </c>
      <c r="AJ461" s="59">
        <v>548.70147249483887</v>
      </c>
      <c r="AK461" s="59">
        <v>646.57511401555553</v>
      </c>
      <c r="AL461" s="59">
        <v>777.07710965294302</v>
      </c>
      <c r="AM461" s="59">
        <v>1545.808992910019</v>
      </c>
      <c r="AN461" s="59">
        <v>1311.284830676004</v>
      </c>
      <c r="AO461" s="59">
        <v>1575.3852850011911</v>
      </c>
      <c r="AP461" s="59">
        <v>1568.891469085245</v>
      </c>
      <c r="AQ461" s="59">
        <v>1143.850949192888</v>
      </c>
      <c r="AR461" s="59">
        <v>1145.569303362206</v>
      </c>
      <c r="AS461" s="59">
        <v>1356.378271309143</v>
      </c>
      <c r="AT461" s="59">
        <v>1804.611118254265</v>
      </c>
      <c r="AU461" s="59">
        <v>6870</v>
      </c>
      <c r="AV461" s="59">
        <v>1081</v>
      </c>
      <c r="AW461" s="59">
        <v>1279</v>
      </c>
      <c r="AX461" s="59">
        <v>2262.5540000000001</v>
      </c>
      <c r="AY461" s="59">
        <v>2549.893</v>
      </c>
      <c r="AZ461" s="59">
        <v>2652.183</v>
      </c>
      <c r="BA461" s="59">
        <v>2228.1179999999999</v>
      </c>
      <c r="BB461" s="59">
        <v>2663.0520000000001</v>
      </c>
      <c r="BC461" s="59">
        <v>2716.0990000000002</v>
      </c>
      <c r="BD461" s="59">
        <v>644.82702460243149</v>
      </c>
      <c r="BE461" s="59">
        <v>827.64100137926471</v>
      </c>
      <c r="BF461" s="59">
        <v>660.78170765230993</v>
      </c>
      <c r="BG461" s="59">
        <v>704.28</v>
      </c>
      <c r="BH461" s="59">
        <v>363.28</v>
      </c>
      <c r="BI461" s="59">
        <v>962.68</v>
      </c>
      <c r="BJ461" s="59">
        <v>1230.26</v>
      </c>
      <c r="BK461" s="59">
        <v>358.98834598303762</v>
      </c>
      <c r="BL461" s="59">
        <v>370.69825534061317</v>
      </c>
      <c r="BM461" s="59">
        <v>1096.5</v>
      </c>
      <c r="BN461" s="59">
        <v>1472</v>
      </c>
      <c r="BO461" s="59">
        <v>2241</v>
      </c>
      <c r="BP461" s="59">
        <v>2543</v>
      </c>
      <c r="BQ461" s="59">
        <v>3051.5</v>
      </c>
    </row>
    <row r="462" spans="1:69" x14ac:dyDescent="0.45">
      <c r="A462" s="58" t="s">
        <v>2851</v>
      </c>
      <c r="B462" t="s">
        <v>2852</v>
      </c>
      <c r="C462" t="s">
        <v>2853</v>
      </c>
      <c r="D462" t="s">
        <v>2854</v>
      </c>
      <c r="E462" t="s">
        <v>2855</v>
      </c>
      <c r="F462" t="s">
        <v>2856</v>
      </c>
      <c r="G462">
        <v>181</v>
      </c>
      <c r="H462">
        <v>20816</v>
      </c>
      <c r="W462" t="s">
        <v>251</v>
      </c>
      <c r="X462" t="s">
        <v>188</v>
      </c>
      <c r="Y462" s="59">
        <v>509.4591454581626</v>
      </c>
      <c r="Z462" s="59">
        <v>626.6829693745957</v>
      </c>
      <c r="AA462" s="59">
        <v>528.53362736391773</v>
      </c>
      <c r="AB462" s="59">
        <v>376.95448897099521</v>
      </c>
      <c r="AC462" s="59">
        <v>383.90616560413162</v>
      </c>
      <c r="AD462" s="59">
        <v>419.7436141491367</v>
      </c>
      <c r="AE462" s="59">
        <v>410.85842553379263</v>
      </c>
      <c r="AF462" s="59">
        <v>382.02182216907039</v>
      </c>
      <c r="AG462" s="59">
        <v>314.91937178985017</v>
      </c>
      <c r="AH462" s="59">
        <v>254.96872303091121</v>
      </c>
      <c r="AI462" s="59">
        <v>224.19438281686431</v>
      </c>
      <c r="AJ462" s="59">
        <v>218.68642961101051</v>
      </c>
      <c r="AK462" s="59">
        <v>379.5982495379186</v>
      </c>
      <c r="AL462" s="59">
        <v>356.03956996401871</v>
      </c>
      <c r="AM462" s="59">
        <v>716.79263088140385</v>
      </c>
      <c r="AN462" s="59">
        <v>781.52739195362244</v>
      </c>
      <c r="AO462" s="59">
        <v>946.76251077186305</v>
      </c>
      <c r="AP462" s="59">
        <v>594.51439820405221</v>
      </c>
      <c r="AQ462" s="59">
        <v>500.50541620541452</v>
      </c>
      <c r="AR462" s="59">
        <v>464.8068029319179</v>
      </c>
      <c r="AS462" s="59">
        <v>498.39129702679361</v>
      </c>
      <c r="AT462" s="59">
        <v>555.34728591677253</v>
      </c>
      <c r="AU462" s="59">
        <v>3846</v>
      </c>
      <c r="AV462" s="59">
        <v>825</v>
      </c>
      <c r="AW462" s="59">
        <v>2015</v>
      </c>
      <c r="AX462" s="59">
        <v>2241.8040000000001</v>
      </c>
      <c r="AY462" s="59">
        <v>2219.17</v>
      </c>
      <c r="AZ462" s="59">
        <v>2462.241</v>
      </c>
      <c r="BA462" s="59">
        <v>2222.9110000000001</v>
      </c>
      <c r="BB462" s="59">
        <v>2211.7269999999999</v>
      </c>
      <c r="BC462" s="59">
        <v>2450.4479999999999</v>
      </c>
      <c r="BD462" s="59">
        <v>158.5945938317989</v>
      </c>
      <c r="BE462" s="59">
        <v>113.4938594434026</v>
      </c>
      <c r="BF462" s="59">
        <v>112.19959429370449</v>
      </c>
      <c r="BG462" s="59">
        <v>102.29</v>
      </c>
      <c r="BI462" s="59">
        <v>584.13</v>
      </c>
      <c r="BJ462" s="59">
        <v>369.59</v>
      </c>
      <c r="BK462" s="59">
        <v>261.76106709540329</v>
      </c>
      <c r="BM462" s="59">
        <v>477</v>
      </c>
      <c r="BN462" s="59">
        <v>580</v>
      </c>
      <c r="BO462" s="59">
        <v>648</v>
      </c>
      <c r="BP462" s="59">
        <v>767</v>
      </c>
      <c r="BQ462" s="59">
        <v>977</v>
      </c>
    </row>
    <row r="463" spans="1:69" x14ac:dyDescent="0.45">
      <c r="A463" s="58" t="s">
        <v>2857</v>
      </c>
      <c r="B463" t="s">
        <v>2858</v>
      </c>
      <c r="C463" t="s">
        <v>2859</v>
      </c>
      <c r="D463" t="s">
        <v>2860</v>
      </c>
      <c r="E463" t="s">
        <v>2861</v>
      </c>
      <c r="F463" t="s">
        <v>2862</v>
      </c>
      <c r="G463">
        <v>311</v>
      </c>
      <c r="H463">
        <v>34427</v>
      </c>
      <c r="X463" t="s">
        <v>188</v>
      </c>
      <c r="Y463" s="59">
        <v>8888.0277668147901</v>
      </c>
      <c r="Z463" s="59">
        <v>907.57450326089122</v>
      </c>
      <c r="AA463" s="59">
        <v>897.33317801332191</v>
      </c>
      <c r="AB463" s="59">
        <v>7536.0128073738524</v>
      </c>
      <c r="AC463" s="59">
        <v>13350.067423332101</v>
      </c>
      <c r="AD463" s="59">
        <v>9545.7663434880342</v>
      </c>
      <c r="AE463" s="59">
        <v>11772.628473781109</v>
      </c>
      <c r="AF463" s="59">
        <v>6609.3860352877609</v>
      </c>
      <c r="AG463" s="59">
        <v>20205.18824836567</v>
      </c>
      <c r="AH463" s="59">
        <v>12109.40388893877</v>
      </c>
      <c r="AI463" s="59">
        <v>7451.5387374452057</v>
      </c>
      <c r="AJ463" s="59">
        <v>7205.699245448287</v>
      </c>
      <c r="AK463" s="59">
        <v>4184.5491200968672</v>
      </c>
      <c r="AL463" s="59">
        <v>4475.8797212974041</v>
      </c>
      <c r="AM463" s="59">
        <v>8829.7105782220224</v>
      </c>
      <c r="AN463" s="59">
        <v>7440.6330989007511</v>
      </c>
      <c r="AO463" s="59">
        <v>10437.467387864621</v>
      </c>
      <c r="AP463" s="59">
        <v>10273.70112725123</v>
      </c>
      <c r="AQ463" s="59">
        <v>8816.896658640906</v>
      </c>
      <c r="AR463" s="59">
        <v>10136.31596605019</v>
      </c>
      <c r="AS463" s="59">
        <v>12674.46264619795</v>
      </c>
      <c r="AT463" s="59">
        <v>10760.56061146524</v>
      </c>
      <c r="AU463" s="59">
        <v>1359</v>
      </c>
      <c r="AV463" s="59">
        <v>23504</v>
      </c>
      <c r="AW463" s="59">
        <v>362</v>
      </c>
      <c r="AX463" s="59">
        <v>33960.269999999997</v>
      </c>
      <c r="AY463" s="59">
        <v>33058.44</v>
      </c>
      <c r="AZ463" s="59">
        <v>25319.11</v>
      </c>
      <c r="BA463" s="59">
        <v>32209.22</v>
      </c>
      <c r="BB463" s="59">
        <v>31430.86</v>
      </c>
      <c r="BC463" s="59">
        <v>23984.6</v>
      </c>
      <c r="BD463" s="59">
        <v>37.01950718023808</v>
      </c>
      <c r="BE463" s="59">
        <v>35.504113388596792</v>
      </c>
      <c r="BF463" s="59">
        <v>41.267842421723792</v>
      </c>
      <c r="BG463" s="59">
        <v>3924.44</v>
      </c>
      <c r="BH463" s="59">
        <v>4387.84</v>
      </c>
      <c r="BI463" s="59">
        <v>5120.62</v>
      </c>
      <c r="BJ463" s="59">
        <v>5393.85</v>
      </c>
      <c r="BK463" s="59">
        <v>4913.6471504635774</v>
      </c>
      <c r="BL463" s="59">
        <v>6255.5254054684337</v>
      </c>
      <c r="BM463" s="59">
        <v>5257.5</v>
      </c>
      <c r="BN463" s="59">
        <v>10231</v>
      </c>
      <c r="BO463" s="59">
        <v>12585</v>
      </c>
      <c r="BP463" s="59">
        <v>18652</v>
      </c>
      <c r="BQ463" s="59">
        <v>16940</v>
      </c>
    </row>
    <row r="464" spans="1:69" x14ac:dyDescent="0.45">
      <c r="A464" s="58" t="s">
        <v>2863</v>
      </c>
      <c r="B464" t="s">
        <v>2864</v>
      </c>
      <c r="C464" t="s">
        <v>2865</v>
      </c>
      <c r="D464" t="s">
        <v>2866</v>
      </c>
      <c r="E464" t="s">
        <v>2867</v>
      </c>
      <c r="F464" t="s">
        <v>2868</v>
      </c>
      <c r="G464">
        <v>126</v>
      </c>
      <c r="H464">
        <v>13834</v>
      </c>
      <c r="W464" t="s">
        <v>251</v>
      </c>
      <c r="X464" t="s">
        <v>188</v>
      </c>
      <c r="Y464" s="59">
        <v>664.5786161782346</v>
      </c>
      <c r="Z464" s="59">
        <v>542.30797369134052</v>
      </c>
      <c r="AA464" s="59">
        <v>618.50176862509625</v>
      </c>
      <c r="AB464" s="59">
        <v>267.65995441569731</v>
      </c>
      <c r="AC464" s="59">
        <v>368.68740839169988</v>
      </c>
      <c r="AD464" s="59">
        <v>394.06590433896952</v>
      </c>
      <c r="AE464" s="59">
        <v>382.87510930443949</v>
      </c>
      <c r="AF464" s="59">
        <v>432.93338420414591</v>
      </c>
      <c r="AG464" s="59">
        <v>306.74559318525593</v>
      </c>
      <c r="AH464" s="59">
        <v>230.89743934954609</v>
      </c>
      <c r="AI464" s="59">
        <v>151.01895071653499</v>
      </c>
      <c r="AJ464" s="59">
        <v>93.089881877559506</v>
      </c>
      <c r="AK464" s="59">
        <v>91.406612046873093</v>
      </c>
      <c r="AL464" s="59">
        <v>114.30263142948969</v>
      </c>
      <c r="AM464" s="59">
        <v>433.16472147828381</v>
      </c>
      <c r="AN464" s="59">
        <v>761.10481595151907</v>
      </c>
      <c r="AO464" s="59">
        <v>572.18222920618166</v>
      </c>
      <c r="AP464" s="59">
        <v>466.05943494542578</v>
      </c>
      <c r="AQ464" s="59">
        <v>271.77944212354629</v>
      </c>
      <c r="AR464" s="59">
        <v>207.61792064346551</v>
      </c>
      <c r="AS464" s="59">
        <v>306.69787932962032</v>
      </c>
      <c r="AT464" s="59">
        <v>479.27190084117109</v>
      </c>
      <c r="AU464" s="59">
        <v>15147</v>
      </c>
      <c r="AV464" s="59">
        <v>5227</v>
      </c>
      <c r="AW464" s="59">
        <v>6124</v>
      </c>
      <c r="BD464" s="59">
        <v>146.68908076737219</v>
      </c>
      <c r="BE464" s="59">
        <v>66.417065191509067</v>
      </c>
      <c r="BF464" s="59">
        <v>135.91825291737251</v>
      </c>
      <c r="BK464" s="59">
        <v>179.4190767716031</v>
      </c>
    </row>
    <row r="465" spans="1:69" x14ac:dyDescent="0.45">
      <c r="A465" s="58" t="s">
        <v>2869</v>
      </c>
      <c r="B465" t="s">
        <v>2870</v>
      </c>
      <c r="C465" t="s">
        <v>2871</v>
      </c>
      <c r="D465" t="s">
        <v>2872</v>
      </c>
      <c r="E465" t="s">
        <v>2873</v>
      </c>
      <c r="F465" t="s">
        <v>2874</v>
      </c>
      <c r="G465">
        <v>243</v>
      </c>
      <c r="H465">
        <v>26384</v>
      </c>
      <c r="I465" t="s">
        <v>527</v>
      </c>
      <c r="J465" t="s">
        <v>571</v>
      </c>
      <c r="K465" t="s">
        <v>528</v>
      </c>
      <c r="O465">
        <v>1</v>
      </c>
      <c r="Q465">
        <v>1</v>
      </c>
      <c r="R465">
        <v>4</v>
      </c>
      <c r="S465">
        <v>1</v>
      </c>
      <c r="T465" t="s">
        <v>514</v>
      </c>
      <c r="U465">
        <v>91</v>
      </c>
      <c r="V465">
        <v>92</v>
      </c>
      <c r="W465" t="s">
        <v>251</v>
      </c>
      <c r="X465" t="s">
        <v>188</v>
      </c>
      <c r="Y465" s="59">
        <v>644.86644836534617</v>
      </c>
      <c r="Z465" s="59">
        <v>994.47809133309033</v>
      </c>
      <c r="AA465" s="59">
        <v>889.82775084128536</v>
      </c>
      <c r="AB465" s="59">
        <v>638.10161394445015</v>
      </c>
      <c r="AC465" s="59">
        <v>632.41162762230329</v>
      </c>
      <c r="AD465" s="59">
        <v>878.47469449605296</v>
      </c>
      <c r="AE465" s="59">
        <v>753.69479550473341</v>
      </c>
      <c r="AF465" s="59">
        <v>782.56154404812264</v>
      </c>
      <c r="AG465" s="59">
        <v>689.24521893456335</v>
      </c>
      <c r="AH465" s="59">
        <v>742.91928700704068</v>
      </c>
      <c r="AI465" s="59">
        <v>1036.4511507036921</v>
      </c>
      <c r="AJ465" s="59">
        <v>1034.6367444846389</v>
      </c>
      <c r="AK465" s="59">
        <v>2272.4745610275231</v>
      </c>
      <c r="AL465" s="59">
        <v>2282.8884841040599</v>
      </c>
      <c r="AM465" s="59">
        <v>2051.9050486540068</v>
      </c>
      <c r="AN465" s="59">
        <v>3024.0039307310522</v>
      </c>
      <c r="AO465" s="59">
        <v>2745.7766516637698</v>
      </c>
      <c r="AP465" s="59">
        <v>1791.852941674364</v>
      </c>
      <c r="AQ465" s="59">
        <v>1471.197225339771</v>
      </c>
      <c r="AR465" s="59">
        <v>1372.4338910292311</v>
      </c>
      <c r="AS465" s="59">
        <v>1614.926199747415</v>
      </c>
      <c r="AT465" s="59">
        <v>1577.444814291053</v>
      </c>
      <c r="AU465" s="59">
        <v>1846</v>
      </c>
      <c r="AV465" s="59">
        <v>1057</v>
      </c>
      <c r="AW465" s="59">
        <v>1463</v>
      </c>
      <c r="AX465" s="59">
        <v>1887.394</v>
      </c>
      <c r="AY465" s="59">
        <v>1771.624</v>
      </c>
      <c r="AZ465" s="59">
        <v>1861.921</v>
      </c>
      <c r="BA465" s="59">
        <v>1844.672</v>
      </c>
      <c r="BB465" s="59">
        <v>1830.2070000000001</v>
      </c>
      <c r="BC465" s="59">
        <v>1832.037</v>
      </c>
      <c r="BD465" s="59">
        <v>529.45388962532923</v>
      </c>
      <c r="BE465" s="59">
        <v>394.20376911174702</v>
      </c>
      <c r="BF465" s="59">
        <v>323.86451813124961</v>
      </c>
      <c r="BG465" s="59">
        <v>330.83</v>
      </c>
      <c r="BH465" s="59">
        <v>357.16</v>
      </c>
      <c r="BI465" s="59">
        <v>621.84</v>
      </c>
      <c r="BJ465" s="59">
        <v>661.27</v>
      </c>
      <c r="BK465" s="59">
        <v>201.94794274631801</v>
      </c>
      <c r="BL465" s="59">
        <v>208.5175135156145</v>
      </c>
      <c r="BM465" s="59">
        <v>641.5</v>
      </c>
      <c r="BO465" s="59">
        <v>1742</v>
      </c>
      <c r="BP465" s="59">
        <v>1861</v>
      </c>
      <c r="BQ465" s="59">
        <v>3028</v>
      </c>
    </row>
    <row r="466" spans="1:69" x14ac:dyDescent="0.45">
      <c r="A466" s="58" t="s">
        <v>2875</v>
      </c>
      <c r="B466" t="s">
        <v>2876</v>
      </c>
      <c r="C466" t="s">
        <v>2877</v>
      </c>
      <c r="D466" t="s">
        <v>2878</v>
      </c>
      <c r="E466" t="s">
        <v>2879</v>
      </c>
      <c r="F466" t="s">
        <v>2880</v>
      </c>
      <c r="G466">
        <v>320</v>
      </c>
      <c r="H466">
        <v>34842</v>
      </c>
      <c r="W466" t="s">
        <v>251</v>
      </c>
      <c r="X466" t="s">
        <v>188</v>
      </c>
      <c r="Y466" s="59">
        <v>1448.2088099758689</v>
      </c>
      <c r="Z466" s="59">
        <v>1376.822651513125</v>
      </c>
      <c r="AA466" s="59">
        <v>1479.5644553791169</v>
      </c>
      <c r="AB466" s="59">
        <v>833.56054963100905</v>
      </c>
      <c r="AC466" s="59">
        <v>1004.175215167739</v>
      </c>
      <c r="AD466" s="59">
        <v>1120.018773168543</v>
      </c>
      <c r="AE466" s="59">
        <v>1269.0746622333641</v>
      </c>
      <c r="AF466" s="59">
        <v>809.32037001981143</v>
      </c>
      <c r="AG466" s="59">
        <v>1407.146356631368</v>
      </c>
      <c r="AH466" s="59">
        <v>955.62544886354181</v>
      </c>
      <c r="AI466" s="59">
        <v>891.64781306488055</v>
      </c>
      <c r="AJ466" s="59">
        <v>821.38647014896378</v>
      </c>
      <c r="AK466" s="59">
        <v>586.97667638756434</v>
      </c>
      <c r="AL466" s="59">
        <v>657.64939354344165</v>
      </c>
      <c r="AM466" s="59">
        <v>1179.9167433960349</v>
      </c>
      <c r="AN466" s="59">
        <v>1137.952898301962</v>
      </c>
      <c r="AO466" s="59">
        <v>1322.9704068746939</v>
      </c>
      <c r="AP466" s="59">
        <v>1573.9650487238789</v>
      </c>
      <c r="AQ466" s="59">
        <v>964.94528264420319</v>
      </c>
      <c r="AR466" s="59">
        <v>1165.162588660836</v>
      </c>
      <c r="AS466" s="59">
        <v>832.71828326160471</v>
      </c>
      <c r="AT466" s="59">
        <v>1988.0087095458559</v>
      </c>
      <c r="AU466" s="59">
        <v>4667</v>
      </c>
      <c r="AV466" s="59">
        <v>2811</v>
      </c>
      <c r="AW466" s="59">
        <v>3138</v>
      </c>
      <c r="AX466" s="59">
        <v>5616.0119999999997</v>
      </c>
      <c r="AY466" s="59">
        <v>5260.3360000000002</v>
      </c>
      <c r="AZ466" s="59">
        <v>5215.4449999999997</v>
      </c>
      <c r="BA466" s="59">
        <v>6269.9340000000002</v>
      </c>
      <c r="BB466" s="59">
        <v>5725.1090000000004</v>
      </c>
      <c r="BC466" s="59">
        <v>5909.4849999999997</v>
      </c>
      <c r="BD466" s="59">
        <v>1554.243704974989</v>
      </c>
      <c r="BE466" s="59">
        <v>1093.7888117189741</v>
      </c>
      <c r="BF466" s="59">
        <v>1076.5754826282489</v>
      </c>
      <c r="BG466" s="59">
        <v>1363.91</v>
      </c>
      <c r="BH466" s="59">
        <v>1944.99</v>
      </c>
      <c r="BI466" s="59">
        <v>1327.64</v>
      </c>
      <c r="BJ466" s="59">
        <v>1200.73</v>
      </c>
      <c r="BK466" s="59">
        <v>1263.936358891159</v>
      </c>
      <c r="BL466" s="59">
        <v>1505.9593662999171</v>
      </c>
      <c r="BM466" s="59">
        <v>1264.5</v>
      </c>
      <c r="BN466" s="59">
        <v>1548</v>
      </c>
      <c r="BO466" s="59">
        <v>2333</v>
      </c>
      <c r="BP466" s="59">
        <v>2649</v>
      </c>
      <c r="BQ466" s="59">
        <v>3203</v>
      </c>
    </row>
    <row r="467" spans="1:69" x14ac:dyDescent="0.45">
      <c r="A467" s="58" t="s">
        <v>2881</v>
      </c>
      <c r="B467" t="s">
        <v>2882</v>
      </c>
      <c r="C467" t="s">
        <v>2883</v>
      </c>
      <c r="D467" t="s">
        <v>2884</v>
      </c>
      <c r="E467" t="s">
        <v>2885</v>
      </c>
      <c r="F467" t="s">
        <v>2886</v>
      </c>
      <c r="G467">
        <v>387</v>
      </c>
      <c r="H467">
        <v>41118</v>
      </c>
      <c r="W467" t="s">
        <v>251</v>
      </c>
      <c r="X467" t="s">
        <v>188</v>
      </c>
      <c r="Y467" s="59">
        <v>40038.96172570085</v>
      </c>
      <c r="Z467" s="59">
        <v>57863.412198439233</v>
      </c>
      <c r="AA467" s="59">
        <v>61210.152290657417</v>
      </c>
      <c r="AB467" s="59">
        <v>29801.666222431631</v>
      </c>
      <c r="AC467" s="59">
        <v>30846.71694616388</v>
      </c>
      <c r="AD467" s="59">
        <v>30790.252062039981</v>
      </c>
      <c r="AE467" s="59">
        <v>34332.957383887588</v>
      </c>
      <c r="AF467" s="59">
        <v>28150.14947716102</v>
      </c>
      <c r="AG467" s="59">
        <v>30930.21464427892</v>
      </c>
      <c r="AH467" s="59">
        <v>26961.954784728288</v>
      </c>
      <c r="AI467" s="59">
        <v>21335.63937998968</v>
      </c>
      <c r="AJ467" s="59">
        <v>21372.268586555299</v>
      </c>
      <c r="AK467" s="59">
        <v>24265.81807503862</v>
      </c>
      <c r="AL467" s="59">
        <v>23448.305193745891</v>
      </c>
      <c r="AM467" s="59">
        <v>44600.501080471557</v>
      </c>
      <c r="AN467" s="59">
        <v>38747.335181425056</v>
      </c>
      <c r="AO467" s="59">
        <v>41229.856865393936</v>
      </c>
      <c r="AP467" s="59">
        <v>40866.667457966898</v>
      </c>
      <c r="AQ467" s="59">
        <v>25202.85025832387</v>
      </c>
      <c r="AR467" s="59">
        <v>29925.934591314261</v>
      </c>
      <c r="AS467" s="59">
        <v>27811.439989329039</v>
      </c>
      <c r="AT467" s="59">
        <v>46061.350978910232</v>
      </c>
      <c r="AU467" s="59">
        <v>25539</v>
      </c>
      <c r="AV467" s="59">
        <v>12205</v>
      </c>
      <c r="AW467" s="59">
        <v>18098</v>
      </c>
      <c r="AX467" s="59">
        <v>59953.71</v>
      </c>
      <c r="AY467" s="59">
        <v>61352.95</v>
      </c>
      <c r="AZ467" s="59">
        <v>66297.05</v>
      </c>
      <c r="BA467" s="59">
        <v>60233.11</v>
      </c>
      <c r="BB467" s="59">
        <v>62664.23</v>
      </c>
      <c r="BC467" s="59">
        <v>67065.3</v>
      </c>
      <c r="BD467" s="59">
        <v>7157.3620468091322</v>
      </c>
      <c r="BE467" s="59">
        <v>5547.3926729227933</v>
      </c>
      <c r="BF467" s="59">
        <v>5707.4107851657918</v>
      </c>
      <c r="BG467" s="59">
        <v>21744.99</v>
      </c>
      <c r="BH467" s="59">
        <v>18204.22</v>
      </c>
      <c r="BI467" s="59">
        <v>10568.93</v>
      </c>
      <c r="BJ467" s="59">
        <v>10087.83</v>
      </c>
      <c r="BK467" s="59">
        <v>9513.1789907851053</v>
      </c>
      <c r="BL467" s="59">
        <v>9035.7602796151896</v>
      </c>
      <c r="BM467" s="59">
        <v>10328.5</v>
      </c>
      <c r="BN467" s="59">
        <v>11360</v>
      </c>
      <c r="BO467" s="59">
        <v>15187</v>
      </c>
      <c r="BP467" s="59">
        <v>16515.5</v>
      </c>
      <c r="BQ467" s="59">
        <v>18873.5</v>
      </c>
    </row>
    <row r="468" spans="1:69" x14ac:dyDescent="0.45">
      <c r="A468" s="58" t="s">
        <v>2887</v>
      </c>
      <c r="B468" t="s">
        <v>2888</v>
      </c>
      <c r="C468" t="s">
        <v>2889</v>
      </c>
      <c r="D468" t="s">
        <v>2890</v>
      </c>
      <c r="E468" t="s">
        <v>2891</v>
      </c>
      <c r="F468" t="s">
        <v>2892</v>
      </c>
      <c r="G468">
        <v>215</v>
      </c>
      <c r="H468">
        <v>24065</v>
      </c>
      <c r="X468" t="s">
        <v>181</v>
      </c>
      <c r="Y468" s="59">
        <v>364.87371777185871</v>
      </c>
      <c r="Z468" s="59">
        <v>600.67351531735585</v>
      </c>
      <c r="AA468" s="59">
        <v>597.68875614652666</v>
      </c>
      <c r="AB468" s="59">
        <v>305.13075864329147</v>
      </c>
      <c r="AC468" s="59">
        <v>433.62602446905379</v>
      </c>
      <c r="AD468" s="59">
        <v>358.22132597426582</v>
      </c>
      <c r="AE468" s="59">
        <v>360.83990465433789</v>
      </c>
      <c r="AF468" s="59">
        <v>377.73274624195852</v>
      </c>
      <c r="AG468" s="59">
        <v>333.86455982697032</v>
      </c>
      <c r="AH468" s="59">
        <v>303.41592155577092</v>
      </c>
      <c r="AI468" s="59">
        <v>257.70396263287921</v>
      </c>
      <c r="AJ468" s="59">
        <v>209.39963942751001</v>
      </c>
      <c r="AK468" s="59">
        <v>52.348982476080813</v>
      </c>
      <c r="AL468" s="59">
        <v>78.263289641884043</v>
      </c>
      <c r="AM468" s="59">
        <v>313.29389278996592</v>
      </c>
      <c r="AN468" s="59">
        <v>404.99432373469813</v>
      </c>
      <c r="AO468" s="59">
        <v>358.82401648472933</v>
      </c>
      <c r="AP468" s="59">
        <v>435.99937963445302</v>
      </c>
      <c r="AQ468" s="59">
        <v>448.33082192851111</v>
      </c>
      <c r="AR468" s="59">
        <v>314.70660589042149</v>
      </c>
      <c r="AS468" s="59">
        <v>552.72449554097875</v>
      </c>
      <c r="AT468" s="59">
        <v>469.04817721440003</v>
      </c>
      <c r="AU468" s="59">
        <v>2056</v>
      </c>
      <c r="AV468" s="59">
        <v>443</v>
      </c>
      <c r="AW468" s="59">
        <v>1348</v>
      </c>
      <c r="AX468" s="59">
        <v>1441.4739999999999</v>
      </c>
      <c r="AY468" s="59">
        <v>1428.3209999999999</v>
      </c>
      <c r="AZ468" s="59">
        <v>1295.182</v>
      </c>
      <c r="BA468" s="59">
        <v>1357.182</v>
      </c>
      <c r="BB468" s="59">
        <v>1526.3119999999999</v>
      </c>
      <c r="BC468" s="59">
        <v>1265.5509999999999</v>
      </c>
      <c r="BD468" s="59">
        <v>113.1050160141245</v>
      </c>
      <c r="BE468" s="59">
        <v>95.427357435060827</v>
      </c>
      <c r="BF468" s="59">
        <v>115.1967855001453</v>
      </c>
      <c r="BG468" s="59">
        <v>318.64999999999998</v>
      </c>
      <c r="BH468" s="59">
        <v>259.2</v>
      </c>
      <c r="BI468" s="59">
        <v>134.72999999999999</v>
      </c>
      <c r="BJ468" s="59">
        <v>252.96</v>
      </c>
      <c r="BK468" s="59">
        <v>216.8880312544149</v>
      </c>
      <c r="BL468" s="59">
        <v>223.963104079153</v>
      </c>
      <c r="BM468" s="59">
        <v>194</v>
      </c>
      <c r="BN468" s="59">
        <v>282</v>
      </c>
      <c r="BO468" s="59">
        <v>422.5</v>
      </c>
      <c r="BP468" s="59">
        <v>438</v>
      </c>
      <c r="BQ468" s="59">
        <v>446</v>
      </c>
    </row>
    <row r="469" spans="1:69" x14ac:dyDescent="0.45">
      <c r="A469" s="58" t="s">
        <v>2893</v>
      </c>
      <c r="B469" t="s">
        <v>2894</v>
      </c>
      <c r="C469" t="s">
        <v>2895</v>
      </c>
      <c r="D469" t="s">
        <v>2896</v>
      </c>
      <c r="E469" t="s">
        <v>2897</v>
      </c>
      <c r="F469" t="s">
        <v>2898</v>
      </c>
      <c r="G469">
        <v>208</v>
      </c>
      <c r="H469">
        <v>23258</v>
      </c>
      <c r="W469" t="s">
        <v>251</v>
      </c>
      <c r="X469" t="s">
        <v>188</v>
      </c>
      <c r="Y469" s="59">
        <v>187.80363607181229</v>
      </c>
      <c r="Z469" s="59">
        <v>254.6155864263236</v>
      </c>
      <c r="AA469" s="59">
        <v>229.01320468775859</v>
      </c>
      <c r="AB469" s="59">
        <v>148.99150987785461</v>
      </c>
      <c r="AC469" s="59">
        <v>181.11217800977479</v>
      </c>
      <c r="AD469" s="59">
        <v>183.72777233862141</v>
      </c>
      <c r="AE469" s="59">
        <v>183.83065992169409</v>
      </c>
      <c r="AF469" s="59">
        <v>195.98898765749729</v>
      </c>
      <c r="AG469" s="59">
        <v>150.95233572949491</v>
      </c>
      <c r="AH469" s="59">
        <v>140.4141213526118</v>
      </c>
      <c r="AI469" s="59">
        <v>140.651384712462</v>
      </c>
      <c r="AJ469" s="59">
        <v>146.58012185516691</v>
      </c>
      <c r="AK469" s="59">
        <v>153.75788908653789</v>
      </c>
      <c r="AL469" s="59">
        <v>130.02912330005691</v>
      </c>
      <c r="AM469" s="59">
        <v>249.1008006692397</v>
      </c>
      <c r="AN469" s="59">
        <v>536.39080078003587</v>
      </c>
      <c r="AO469" s="59">
        <v>268.65629019360932</v>
      </c>
      <c r="AP469" s="59">
        <v>208.10402421392291</v>
      </c>
      <c r="AQ469" s="59">
        <v>227.84213184663881</v>
      </c>
      <c r="AR469" s="59">
        <v>231.90120060991799</v>
      </c>
      <c r="AS469" s="59">
        <v>246.68805802348891</v>
      </c>
      <c r="AT469" s="59">
        <v>197.83234289168129</v>
      </c>
      <c r="AU469" s="59">
        <v>556</v>
      </c>
      <c r="AV469" s="59">
        <v>167</v>
      </c>
      <c r="AW469" s="59">
        <v>259</v>
      </c>
      <c r="BD469" s="59">
        <v>82.584908605740296</v>
      </c>
      <c r="BE469" s="59">
        <v>55.888074320452297</v>
      </c>
      <c r="BF469" s="59">
        <v>59.301474638859929</v>
      </c>
    </row>
    <row r="470" spans="1:69" x14ac:dyDescent="0.45">
      <c r="A470" s="58" t="s">
        <v>2899</v>
      </c>
      <c r="B470" t="s">
        <v>2900</v>
      </c>
      <c r="C470" t="s">
        <v>2901</v>
      </c>
      <c r="D470" t="s">
        <v>2902</v>
      </c>
      <c r="E470" t="s">
        <v>2903</v>
      </c>
      <c r="F470" t="s">
        <v>2904</v>
      </c>
      <c r="G470">
        <v>807</v>
      </c>
      <c r="H470">
        <v>91381</v>
      </c>
      <c r="W470" t="s">
        <v>220</v>
      </c>
      <c r="X470" t="s">
        <v>188</v>
      </c>
      <c r="Y470" s="59">
        <v>192.45845952333431</v>
      </c>
      <c r="Z470" s="59">
        <v>370.43942932761871</v>
      </c>
      <c r="AA470" s="59">
        <v>219.39633626958539</v>
      </c>
      <c r="AB470" s="59">
        <v>162.34147842417141</v>
      </c>
      <c r="AC470" s="59">
        <v>176.45319280327689</v>
      </c>
      <c r="AD470" s="59">
        <v>194.14331956419619</v>
      </c>
      <c r="AE470" s="59">
        <v>189.62813491256051</v>
      </c>
      <c r="AF470" s="59">
        <v>278.50657764814122</v>
      </c>
      <c r="AG470" s="59">
        <v>264.43293224710601</v>
      </c>
      <c r="AH470" s="59">
        <v>239.39959392484721</v>
      </c>
      <c r="AI470" s="59">
        <v>258.2246039008798</v>
      </c>
      <c r="AJ470" s="59">
        <v>283.6324701525885</v>
      </c>
      <c r="AK470" s="59">
        <v>186.30955789226101</v>
      </c>
      <c r="AL470" s="59">
        <v>149.37148936722559</v>
      </c>
      <c r="AM470" s="59">
        <v>135.0933301472991</v>
      </c>
      <c r="AN470" s="59">
        <v>303.14435202178458</v>
      </c>
      <c r="AO470" s="59">
        <v>218.05495252549051</v>
      </c>
      <c r="AP470" s="59">
        <v>217.91122833352361</v>
      </c>
      <c r="AQ470" s="59">
        <v>199.1541279774755</v>
      </c>
      <c r="AR470" s="59">
        <v>178.26672867632411</v>
      </c>
      <c r="AS470" s="59">
        <v>174.75308679415841</v>
      </c>
      <c r="AT470" s="59">
        <v>256.74329299670012</v>
      </c>
      <c r="AU470" s="59">
        <v>1896</v>
      </c>
      <c r="AV470" s="59">
        <v>445</v>
      </c>
      <c r="AW470" s="59">
        <v>739</v>
      </c>
      <c r="AX470" s="59">
        <v>659.55920000000003</v>
      </c>
      <c r="AY470" s="59">
        <v>684.34429999999998</v>
      </c>
      <c r="AZ470" s="59">
        <v>733.19269999999995</v>
      </c>
      <c r="BA470" s="59">
        <v>814.17460000000005</v>
      </c>
      <c r="BB470" s="59">
        <v>787.66219999999998</v>
      </c>
      <c r="BC470" s="59">
        <v>738.21810000000005</v>
      </c>
      <c r="BD470" s="59">
        <v>79.918771633718563</v>
      </c>
      <c r="BE470" s="59">
        <v>68.508097173498399</v>
      </c>
      <c r="BF470" s="59">
        <v>92.787107262312716</v>
      </c>
      <c r="BG470" s="59">
        <v>556.12</v>
      </c>
      <c r="BH470" s="59">
        <v>402.06</v>
      </c>
      <c r="BI470" s="59">
        <v>408.71</v>
      </c>
      <c r="BJ470" s="59">
        <v>256.67</v>
      </c>
      <c r="BK470" s="59">
        <v>314.11531014204928</v>
      </c>
      <c r="BL470" s="59">
        <v>247.13148992446091</v>
      </c>
      <c r="BM470" s="59">
        <v>333</v>
      </c>
      <c r="BN470" s="59">
        <v>389</v>
      </c>
      <c r="BO470" s="59">
        <v>377</v>
      </c>
      <c r="BP470" s="59">
        <v>348.5</v>
      </c>
      <c r="BQ470" s="59">
        <v>401.5</v>
      </c>
    </row>
    <row r="471" spans="1:69" x14ac:dyDescent="0.45">
      <c r="A471" s="58" t="s">
        <v>2905</v>
      </c>
      <c r="B471" t="s">
        <v>2906</v>
      </c>
      <c r="C471" t="s">
        <v>2907</v>
      </c>
      <c r="D471" t="s">
        <v>2908</v>
      </c>
      <c r="E471" t="s">
        <v>2909</v>
      </c>
      <c r="F471" t="s">
        <v>2910</v>
      </c>
      <c r="G471">
        <v>176</v>
      </c>
      <c r="H471">
        <v>19704</v>
      </c>
      <c r="W471" t="s">
        <v>251</v>
      </c>
      <c r="X471" t="s">
        <v>188</v>
      </c>
      <c r="Y471" s="59">
        <v>8349.5025255938235</v>
      </c>
      <c r="Z471" s="59">
        <v>14365.378508364969</v>
      </c>
      <c r="AA471" s="59">
        <v>12756.49385266792</v>
      </c>
      <c r="AB471" s="59">
        <v>5607.9820366418544</v>
      </c>
      <c r="AC471" s="59">
        <v>7636.1276452441371</v>
      </c>
      <c r="AD471" s="59">
        <v>8021.2692054379213</v>
      </c>
      <c r="AE471" s="59">
        <v>7570.8676044273043</v>
      </c>
      <c r="AF471" s="59">
        <v>6701.1711672485926</v>
      </c>
      <c r="AG471" s="59">
        <v>5921.4799078353999</v>
      </c>
      <c r="AH471" s="59">
        <v>5402.8450993059996</v>
      </c>
      <c r="AI471" s="59">
        <v>4448.8315445518529</v>
      </c>
      <c r="AJ471" s="59">
        <v>4117.2591389700083</v>
      </c>
      <c r="AK471" s="59">
        <v>6679.0913633709724</v>
      </c>
      <c r="AL471" s="59">
        <v>6390.5341106286769</v>
      </c>
      <c r="AM471" s="59">
        <v>11136.678313984219</v>
      </c>
      <c r="AN471" s="59">
        <v>10323.660695874691</v>
      </c>
      <c r="AO471" s="59">
        <v>10467.72170108657</v>
      </c>
      <c r="AP471" s="59">
        <v>9613.7303707289266</v>
      </c>
      <c r="AQ471" s="59">
        <v>8214.3813642729001</v>
      </c>
      <c r="AR471" s="59">
        <v>7074.2962242765107</v>
      </c>
      <c r="AS471" s="59">
        <v>8040.9590734687608</v>
      </c>
      <c r="AT471" s="59">
        <v>9208.4330735974345</v>
      </c>
      <c r="AU471" s="59">
        <v>66605</v>
      </c>
      <c r="AV471" s="59">
        <v>16471</v>
      </c>
      <c r="AW471" s="59">
        <v>33274</v>
      </c>
      <c r="AX471" s="59">
        <v>31094.76</v>
      </c>
      <c r="AY471" s="59">
        <v>30359.38</v>
      </c>
      <c r="AZ471" s="59">
        <v>29674.86</v>
      </c>
      <c r="BA471" s="59">
        <v>29072.560000000001</v>
      </c>
      <c r="BB471" s="59">
        <v>29683.43</v>
      </c>
      <c r="BC471" s="59">
        <v>27961.29</v>
      </c>
      <c r="BD471" s="59">
        <v>3043.3752265359039</v>
      </c>
      <c r="BE471" s="59">
        <v>3068.7856334235239</v>
      </c>
      <c r="BF471" s="59">
        <v>3278.91860627202</v>
      </c>
      <c r="BG471" s="59">
        <v>5834.28</v>
      </c>
      <c r="BH471" s="59">
        <v>7237.4</v>
      </c>
      <c r="BI471" s="59">
        <v>7120.68</v>
      </c>
      <c r="BJ471" s="59">
        <v>6963.64</v>
      </c>
      <c r="BK471" s="59">
        <v>5025.8307548798311</v>
      </c>
      <c r="BL471" s="59">
        <v>6209.1886337778178</v>
      </c>
      <c r="BM471" s="59">
        <v>7042.5</v>
      </c>
      <c r="BN471" s="59">
        <v>9164.5</v>
      </c>
      <c r="BO471" s="59">
        <v>12138</v>
      </c>
      <c r="BP471" s="59">
        <v>13113.5</v>
      </c>
      <c r="BQ471" s="59">
        <v>15276.5</v>
      </c>
    </row>
    <row r="472" spans="1:69" x14ac:dyDescent="0.45">
      <c r="A472" s="58" t="s">
        <v>2911</v>
      </c>
      <c r="B472" t="s">
        <v>2912</v>
      </c>
      <c r="C472" t="s">
        <v>2913</v>
      </c>
      <c r="D472" t="s">
        <v>2914</v>
      </c>
      <c r="E472" t="s">
        <v>2915</v>
      </c>
      <c r="F472" t="s">
        <v>2916</v>
      </c>
      <c r="G472">
        <v>688</v>
      </c>
      <c r="H472">
        <v>80432</v>
      </c>
      <c r="W472" t="s">
        <v>324</v>
      </c>
      <c r="X472" t="s">
        <v>188</v>
      </c>
      <c r="Y472" s="59">
        <v>60.385699159729143</v>
      </c>
      <c r="Z472" s="59">
        <v>70.849821790651518</v>
      </c>
      <c r="AA472" s="59">
        <v>50.144260364189861</v>
      </c>
      <c r="AB472" s="59">
        <v>62.355210294244543</v>
      </c>
      <c r="AC472" s="59">
        <v>49.44248461183625</v>
      </c>
      <c r="AD472" s="59">
        <v>93.938759422460976</v>
      </c>
      <c r="AE472" s="59">
        <v>66.095177968299296</v>
      </c>
      <c r="AF472" s="59">
        <v>56.429218679252841</v>
      </c>
      <c r="AG472" s="59">
        <v>114.9525380316289</v>
      </c>
      <c r="AH472" s="59">
        <v>93.913178328006964</v>
      </c>
      <c r="AI472" s="59">
        <v>101.34821948505891</v>
      </c>
      <c r="AJ472" s="59">
        <v>97.366969037814926</v>
      </c>
      <c r="AK472" s="59">
        <v>87.838702846972097</v>
      </c>
      <c r="AL472" s="59">
        <v>72.626255338101657</v>
      </c>
      <c r="AM472" s="59">
        <v>64.050739015316367</v>
      </c>
      <c r="AN472" s="59">
        <v>182.39168921376199</v>
      </c>
      <c r="AO472" s="59">
        <v>109.06918738540671</v>
      </c>
      <c r="AP472" s="59">
        <v>86.541608103077479</v>
      </c>
      <c r="AQ472" s="59">
        <v>65.04474639038375</v>
      </c>
      <c r="AR472" s="59">
        <v>55.312595785774448</v>
      </c>
      <c r="AS472" s="59">
        <v>56.756677339245343</v>
      </c>
      <c r="AT472" s="59">
        <v>91.643426847851487</v>
      </c>
      <c r="AU472" s="59">
        <v>257</v>
      </c>
      <c r="AV472" s="59">
        <v>244</v>
      </c>
      <c r="AW472" s="59">
        <v>224</v>
      </c>
      <c r="AX472" s="59">
        <v>170.32589999999999</v>
      </c>
      <c r="AY472" s="59">
        <v>174.58250000000001</v>
      </c>
      <c r="AZ472" s="59">
        <v>205.23580000000001</v>
      </c>
      <c r="BA472" s="59">
        <v>185.92519999999999</v>
      </c>
      <c r="BB472" s="59">
        <v>198.82749999999999</v>
      </c>
      <c r="BC472" s="59">
        <v>194.73</v>
      </c>
      <c r="BD472" s="59">
        <v>107.9483505664065</v>
      </c>
      <c r="BE472" s="59">
        <v>89.833434242108012</v>
      </c>
      <c r="BF472" s="59">
        <v>137.21849884007881</v>
      </c>
      <c r="BG472" s="59">
        <v>31.66</v>
      </c>
      <c r="BH472" s="59">
        <v>128.37</v>
      </c>
      <c r="BI472" s="59">
        <v>60.24</v>
      </c>
      <c r="BJ472" s="59">
        <v>66.959999999999994</v>
      </c>
      <c r="BK472" s="59">
        <v>127.05468558713071</v>
      </c>
      <c r="BL472" s="59">
        <v>61.839507673786748</v>
      </c>
      <c r="BM472" s="59">
        <v>63.5</v>
      </c>
      <c r="BN472" s="59">
        <v>80</v>
      </c>
      <c r="BO472" s="59">
        <v>95</v>
      </c>
      <c r="BP472" s="59">
        <v>95.5</v>
      </c>
      <c r="BQ472" s="59">
        <v>110.5</v>
      </c>
    </row>
    <row r="473" spans="1:69" x14ac:dyDescent="0.45">
      <c r="A473" s="58" t="s">
        <v>2917</v>
      </c>
      <c r="B473" t="s">
        <v>2918</v>
      </c>
      <c r="C473" t="s">
        <v>2919</v>
      </c>
      <c r="D473" t="s">
        <v>2920</v>
      </c>
      <c r="E473" t="s">
        <v>2921</v>
      </c>
      <c r="F473" t="s">
        <v>2922</v>
      </c>
      <c r="G473">
        <v>292</v>
      </c>
      <c r="H473">
        <v>32566</v>
      </c>
      <c r="W473" t="s">
        <v>251</v>
      </c>
      <c r="X473" t="s">
        <v>188</v>
      </c>
      <c r="Y473" s="59">
        <v>19.357318230327021</v>
      </c>
      <c r="Z473" s="59">
        <v>23.122480807339318</v>
      </c>
      <c r="AA473" s="59">
        <v>25.19877743980317</v>
      </c>
      <c r="AB473" s="59">
        <v>8.8093447361449577</v>
      </c>
      <c r="AC473" s="59">
        <v>9.3648844801666158</v>
      </c>
      <c r="AD473" s="59">
        <v>6.9246613286305179</v>
      </c>
      <c r="AE473" s="59">
        <v>10.578095744958761</v>
      </c>
      <c r="AF473" s="59">
        <v>7.31196743098468</v>
      </c>
      <c r="AG473" s="59">
        <v>5.6079132274533103</v>
      </c>
      <c r="AH473" s="59">
        <v>6.0916659973485183</v>
      </c>
      <c r="AI473" s="59">
        <v>5.5424817038589733</v>
      </c>
      <c r="AJ473" s="59">
        <v>4.5523517767346657</v>
      </c>
      <c r="AK473" s="59">
        <v>6.4333608692706112E-3</v>
      </c>
      <c r="AL473" s="59">
        <v>6.3410387427949126E-3</v>
      </c>
      <c r="AM473" s="59">
        <v>5.6400531757682044</v>
      </c>
      <c r="AN473" s="59">
        <v>6.3706646524978909</v>
      </c>
      <c r="AO473" s="59">
        <v>8.9022125893838684</v>
      </c>
      <c r="AP473" s="59">
        <v>7.636293756939458</v>
      </c>
      <c r="AQ473" s="59">
        <v>4.8535408379037044</v>
      </c>
      <c r="AR473" s="59">
        <v>6.7724431326925556</v>
      </c>
      <c r="AS473" s="59">
        <v>5.8367740031961324</v>
      </c>
      <c r="AT473" s="59">
        <v>6.5574060287160698</v>
      </c>
      <c r="AU473" s="59">
        <v>218</v>
      </c>
      <c r="AV473" s="59">
        <v>173</v>
      </c>
      <c r="AW473" s="59">
        <v>160</v>
      </c>
      <c r="AX473" s="59">
        <v>330.44830000000002</v>
      </c>
      <c r="AY473" s="59">
        <v>377.87270000000001</v>
      </c>
      <c r="AZ473" s="59">
        <v>372.67869999999999</v>
      </c>
      <c r="BA473" s="59">
        <v>340.73320000000001</v>
      </c>
      <c r="BB473" s="59">
        <v>354.26089999999999</v>
      </c>
      <c r="BC473" s="59">
        <v>380.23590000000002</v>
      </c>
      <c r="BD473" s="59">
        <v>22.255949075287528</v>
      </c>
      <c r="BE473" s="59">
        <v>12.36037719815157</v>
      </c>
      <c r="BF473" s="59">
        <v>16.9432893031682</v>
      </c>
      <c r="BI473" s="59">
        <v>73.3</v>
      </c>
      <c r="BM473" s="59">
        <v>73</v>
      </c>
      <c r="BN473" s="59">
        <v>94</v>
      </c>
      <c r="BO473" s="59">
        <v>94</v>
      </c>
      <c r="BP473" s="59">
        <v>98</v>
      </c>
      <c r="BQ473" s="59">
        <v>105</v>
      </c>
    </row>
    <row r="474" spans="1:69" x14ac:dyDescent="0.45">
      <c r="A474" s="58" t="s">
        <v>2923</v>
      </c>
      <c r="B474" t="s">
        <v>2924</v>
      </c>
      <c r="C474" t="s">
        <v>2925</v>
      </c>
      <c r="D474" t="s">
        <v>2926</v>
      </c>
      <c r="E474" t="s">
        <v>2927</v>
      </c>
      <c r="F474" t="s">
        <v>2928</v>
      </c>
      <c r="G474">
        <v>367</v>
      </c>
      <c r="H474">
        <v>39057</v>
      </c>
      <c r="W474" t="s">
        <v>251</v>
      </c>
      <c r="X474" t="s">
        <v>188</v>
      </c>
      <c r="Y474" s="59">
        <v>679.88581725051085</v>
      </c>
      <c r="Z474" s="59">
        <v>812.09452202828095</v>
      </c>
      <c r="AA474" s="59">
        <v>518.57416542043768</v>
      </c>
      <c r="AB474" s="59">
        <v>434.92430975698699</v>
      </c>
      <c r="AC474" s="59">
        <v>477.15060669879671</v>
      </c>
      <c r="AD474" s="59">
        <v>484.58577095644949</v>
      </c>
      <c r="AE474" s="59">
        <v>550.84007135675449</v>
      </c>
      <c r="AF474" s="59">
        <v>599.22720462989298</v>
      </c>
      <c r="AG474" s="59">
        <v>627.40811804600435</v>
      </c>
      <c r="AH474" s="59">
        <v>564.5934175403064</v>
      </c>
      <c r="AI474" s="59">
        <v>466.6616043192127</v>
      </c>
      <c r="AJ474" s="59">
        <v>414.20772149819481</v>
      </c>
      <c r="AK474" s="59">
        <v>201.46518625195031</v>
      </c>
      <c r="AL474" s="59">
        <v>217.56943549158851</v>
      </c>
      <c r="AM474" s="59">
        <v>375.14058569450123</v>
      </c>
      <c r="AN474" s="59">
        <v>799.89644435012337</v>
      </c>
      <c r="AO474" s="59">
        <v>573.87466587340714</v>
      </c>
      <c r="AP474" s="59">
        <v>707.54353370394051</v>
      </c>
      <c r="AQ474" s="59">
        <v>612.57846756065703</v>
      </c>
      <c r="AR474" s="59">
        <v>386.46683270307562</v>
      </c>
      <c r="AS474" s="59">
        <v>502.65011871525638</v>
      </c>
      <c r="AT474" s="59">
        <v>704.75769797849568</v>
      </c>
      <c r="AU474" s="59">
        <v>2048</v>
      </c>
      <c r="AV474" s="59">
        <v>536</v>
      </c>
      <c r="AW474" s="59">
        <v>1202</v>
      </c>
      <c r="AX474" s="59">
        <v>3170.12</v>
      </c>
      <c r="AY474" s="59">
        <v>3186.8</v>
      </c>
      <c r="AZ474" s="59">
        <v>3091.6089999999999</v>
      </c>
      <c r="BA474" s="59">
        <v>3190.5309999999999</v>
      </c>
      <c r="BB474" s="59">
        <v>3082.2849999999999</v>
      </c>
      <c r="BC474" s="59">
        <v>3088.6889999999999</v>
      </c>
      <c r="BD474" s="59">
        <v>258.055369584559</v>
      </c>
      <c r="BE474" s="59">
        <v>234.6863359521565</v>
      </c>
      <c r="BF474" s="59">
        <v>262.13559041916568</v>
      </c>
      <c r="BG474" s="59">
        <v>381.57</v>
      </c>
      <c r="BH474" s="59">
        <v>422.47</v>
      </c>
      <c r="BI474" s="59">
        <v>299.31</v>
      </c>
      <c r="BJ474" s="59">
        <v>243.07</v>
      </c>
      <c r="BK474" s="59">
        <v>373.94467151165691</v>
      </c>
      <c r="BL474" s="59">
        <v>293.46826161507653</v>
      </c>
      <c r="BM474" s="59">
        <v>271</v>
      </c>
      <c r="BN474" s="59">
        <v>376.5</v>
      </c>
      <c r="BO474" s="59">
        <v>465.5</v>
      </c>
      <c r="BP474" s="59">
        <v>485.5</v>
      </c>
      <c r="BQ474" s="59">
        <v>552</v>
      </c>
    </row>
    <row r="475" spans="1:69" x14ac:dyDescent="0.45">
      <c r="A475" s="58" t="s">
        <v>2929</v>
      </c>
      <c r="B475" t="s">
        <v>2930</v>
      </c>
      <c r="C475" t="s">
        <v>2931</v>
      </c>
      <c r="D475" t="s">
        <v>2932</v>
      </c>
      <c r="E475" t="s">
        <v>2933</v>
      </c>
      <c r="F475" t="s">
        <v>2934</v>
      </c>
      <c r="G475">
        <v>176</v>
      </c>
      <c r="H475">
        <v>19093</v>
      </c>
      <c r="W475" t="s">
        <v>251</v>
      </c>
      <c r="X475" t="s">
        <v>188</v>
      </c>
      <c r="Y475" s="59">
        <v>466.82878054690792</v>
      </c>
      <c r="Z475" s="59">
        <v>1667.2398143554119</v>
      </c>
      <c r="AA475" s="59">
        <v>909.14859787817045</v>
      </c>
      <c r="AB475" s="59">
        <v>292.78895588305028</v>
      </c>
      <c r="AC475" s="59">
        <v>394.35309046745948</v>
      </c>
      <c r="AD475" s="59">
        <v>516.69129219735169</v>
      </c>
      <c r="AE475" s="59">
        <v>396.20361413832887</v>
      </c>
      <c r="AF475" s="59">
        <v>344.32909689233941</v>
      </c>
      <c r="AG475" s="59">
        <v>316.39860545538318</v>
      </c>
      <c r="AH475" s="59">
        <v>335.94624117905232</v>
      </c>
      <c r="AI475" s="59">
        <v>227.72782791517849</v>
      </c>
      <c r="AJ475" s="59">
        <v>226.9460216059596</v>
      </c>
      <c r="AK475" s="59">
        <v>508.06419764764848</v>
      </c>
      <c r="AL475" s="59">
        <v>463.07360931004212</v>
      </c>
      <c r="AM475" s="59">
        <v>564.46799668879396</v>
      </c>
      <c r="AN475" s="59">
        <v>1021.97939601542</v>
      </c>
      <c r="AO475" s="59">
        <v>644.45854778547925</v>
      </c>
      <c r="AP475" s="59">
        <v>519.16342264104298</v>
      </c>
      <c r="AQ475" s="59">
        <v>446.6050124625894</v>
      </c>
      <c r="AR475" s="59">
        <v>336.96368811119891</v>
      </c>
      <c r="AS475" s="59">
        <v>417.67723426600247</v>
      </c>
      <c r="AT475" s="59">
        <v>499.06797374229012</v>
      </c>
      <c r="AU475" s="59">
        <v>6354</v>
      </c>
      <c r="AV475" s="59">
        <v>1016</v>
      </c>
      <c r="AW475" s="59">
        <v>4213</v>
      </c>
      <c r="AX475" s="59">
        <v>19.925560000000001</v>
      </c>
      <c r="AY475" s="59">
        <v>31.020689999999998</v>
      </c>
      <c r="AZ475" s="59">
        <v>40.301659999999998</v>
      </c>
      <c r="BA475" s="59">
        <v>23.58672</v>
      </c>
      <c r="BB475" s="59">
        <v>31.945409999999999</v>
      </c>
      <c r="BC475" s="59">
        <v>39.155639999999998</v>
      </c>
      <c r="BD475" s="59">
        <v>1383.7022961004459</v>
      </c>
      <c r="BE475" s="59">
        <v>570.22046494008248</v>
      </c>
      <c r="BF475" s="59">
        <v>604.07498023893345</v>
      </c>
      <c r="BG475" s="59">
        <v>655.57</v>
      </c>
      <c r="BH475" s="59">
        <v>846.98</v>
      </c>
      <c r="BI475" s="59">
        <v>541.23</v>
      </c>
      <c r="BJ475" s="59">
        <v>530.1</v>
      </c>
      <c r="BK475" s="59">
        <v>284.19859982968012</v>
      </c>
      <c r="BL475" s="59">
        <v>138.98582417771871</v>
      </c>
      <c r="BM475" s="59">
        <v>535.5</v>
      </c>
      <c r="BN475" s="59">
        <v>644</v>
      </c>
      <c r="BO475" s="59">
        <v>1249</v>
      </c>
      <c r="BP475" s="59">
        <v>1017.5</v>
      </c>
      <c r="BQ475" s="59">
        <v>1282.5</v>
      </c>
    </row>
    <row r="476" spans="1:69" x14ac:dyDescent="0.45">
      <c r="A476" s="58" t="s">
        <v>2935</v>
      </c>
      <c r="B476" t="s">
        <v>2936</v>
      </c>
      <c r="C476" t="s">
        <v>2937</v>
      </c>
      <c r="D476" t="s">
        <v>2938</v>
      </c>
      <c r="E476" t="s">
        <v>2939</v>
      </c>
      <c r="F476" t="s">
        <v>2940</v>
      </c>
      <c r="G476">
        <v>202</v>
      </c>
      <c r="H476">
        <v>22358</v>
      </c>
      <c r="X476" t="s">
        <v>188</v>
      </c>
      <c r="Y476" s="59">
        <v>559.83431197764401</v>
      </c>
      <c r="Z476" s="59">
        <v>1027.3970680162961</v>
      </c>
      <c r="AA476" s="59">
        <v>754.56344144069999</v>
      </c>
      <c r="AB476" s="59">
        <v>479.36753527811692</v>
      </c>
      <c r="AC476" s="59">
        <v>586.41375537916053</v>
      </c>
      <c r="AD476" s="59">
        <v>635.69013619019984</v>
      </c>
      <c r="AE476" s="59">
        <v>626.44035382646302</v>
      </c>
      <c r="AF476" s="59">
        <v>442.44679332394048</v>
      </c>
      <c r="AG476" s="59">
        <v>535.92105487514982</v>
      </c>
      <c r="AH476" s="59">
        <v>451.37465935009789</v>
      </c>
      <c r="AI476" s="59">
        <v>431.98655022232538</v>
      </c>
      <c r="AJ476" s="59">
        <v>349.93104146274447</v>
      </c>
      <c r="AK476" s="59">
        <v>185.49377802721659</v>
      </c>
      <c r="AL476" s="59">
        <v>196.90826930146741</v>
      </c>
      <c r="AM476" s="59">
        <v>617.9332017083965</v>
      </c>
      <c r="AN476" s="59">
        <v>465.37412949605363</v>
      </c>
      <c r="AO476" s="59">
        <v>587.18575070341672</v>
      </c>
      <c r="AP476" s="59">
        <v>559.82112548918349</v>
      </c>
      <c r="AQ476" s="59">
        <v>722.4659345632449</v>
      </c>
      <c r="AR476" s="59">
        <v>511.5025171857211</v>
      </c>
      <c r="AS476" s="59">
        <v>636.89281699487753</v>
      </c>
      <c r="AT476" s="59">
        <v>661.68964587835796</v>
      </c>
      <c r="AX476" s="59">
        <v>401.99599999999998</v>
      </c>
      <c r="AY476" s="59">
        <v>296.92759999999998</v>
      </c>
      <c r="AZ476" s="59">
        <v>274.06849999999997</v>
      </c>
      <c r="BA476" s="59">
        <v>351.61360000000002</v>
      </c>
      <c r="BB476" s="59">
        <v>349.85120000000001</v>
      </c>
      <c r="BC476" s="59">
        <v>252.0402</v>
      </c>
      <c r="BD476" s="59">
        <v>82.620061586020867</v>
      </c>
      <c r="BE476" s="59">
        <v>59.909623725831821</v>
      </c>
      <c r="BF476" s="59">
        <v>55.993495566515342</v>
      </c>
    </row>
    <row r="477" spans="1:69" x14ac:dyDescent="0.45">
      <c r="A477" s="58" t="s">
        <v>2941</v>
      </c>
      <c r="B477" t="s">
        <v>2942</v>
      </c>
      <c r="C477" t="s">
        <v>2943</v>
      </c>
      <c r="D477" t="s">
        <v>2944</v>
      </c>
      <c r="E477" t="s">
        <v>2945</v>
      </c>
      <c r="F477" t="s">
        <v>2946</v>
      </c>
      <c r="G477">
        <v>229</v>
      </c>
      <c r="H477">
        <v>24570</v>
      </c>
      <c r="W477" t="s">
        <v>251</v>
      </c>
      <c r="X477" t="s">
        <v>188</v>
      </c>
      <c r="Y477" s="59">
        <v>139.64166111348439</v>
      </c>
      <c r="Z477" s="59">
        <v>743.51904171156616</v>
      </c>
      <c r="AA477" s="59">
        <v>462.38598290182819</v>
      </c>
      <c r="AB477" s="59">
        <v>305.41345118651759</v>
      </c>
      <c r="AC477" s="59">
        <v>299.81979742166538</v>
      </c>
      <c r="AD477" s="59">
        <v>256.79342241431362</v>
      </c>
      <c r="AE477" s="59">
        <v>195.34886497667711</v>
      </c>
      <c r="AF477" s="59">
        <v>201.01016814431981</v>
      </c>
      <c r="AG477" s="59">
        <v>180.86413940322231</v>
      </c>
      <c r="AH477" s="59">
        <v>181.6004284472312</v>
      </c>
      <c r="AI477" s="59">
        <v>144.26678241152189</v>
      </c>
      <c r="AJ477" s="59">
        <v>100.4941918333212</v>
      </c>
      <c r="AK477" s="59">
        <v>14.916117793558319</v>
      </c>
      <c r="AL477" s="59">
        <v>21.361600743162359</v>
      </c>
      <c r="AM477" s="59">
        <v>37.216363659038329</v>
      </c>
      <c r="AN477" s="59">
        <v>36.778574357737547</v>
      </c>
      <c r="AO477" s="59">
        <v>23.097660344926389</v>
      </c>
      <c r="AP477" s="59">
        <v>91.460720434772213</v>
      </c>
      <c r="AQ477" s="59">
        <v>206.99613609937461</v>
      </c>
      <c r="AR477" s="59">
        <v>115.5245495713738</v>
      </c>
      <c r="AS477" s="59">
        <v>214.2642094904281</v>
      </c>
      <c r="AT477" s="59">
        <v>98.163405150713558</v>
      </c>
      <c r="AU477" s="59">
        <v>236</v>
      </c>
      <c r="AV477" s="59">
        <v>81</v>
      </c>
      <c r="AW477" s="59">
        <v>102</v>
      </c>
      <c r="BD477" s="59">
        <v>297.53233548311749</v>
      </c>
      <c r="BE477" s="59">
        <v>244.01230270567851</v>
      </c>
      <c r="BF477" s="59">
        <v>296.19341258690241</v>
      </c>
      <c r="BG477" s="59">
        <v>718.49</v>
      </c>
      <c r="BH477" s="59">
        <v>493.9</v>
      </c>
      <c r="BI477" s="59">
        <v>367.49</v>
      </c>
      <c r="BJ477" s="59">
        <v>253.49</v>
      </c>
      <c r="BK477" s="59">
        <v>216.8880312544149</v>
      </c>
      <c r="BL477" s="59">
        <v>108.1681157330263</v>
      </c>
      <c r="BM477" s="59">
        <v>310</v>
      </c>
      <c r="BN477" s="59">
        <v>440</v>
      </c>
      <c r="BO477" s="59">
        <v>403</v>
      </c>
      <c r="BP477" s="59">
        <v>521.5</v>
      </c>
      <c r="BQ477" s="59">
        <v>254</v>
      </c>
    </row>
    <row r="478" spans="1:69" x14ac:dyDescent="0.45">
      <c r="A478" s="58" t="s">
        <v>2947</v>
      </c>
      <c r="B478" t="s">
        <v>2948</v>
      </c>
      <c r="C478" t="s">
        <v>2949</v>
      </c>
      <c r="D478" t="s">
        <v>2950</v>
      </c>
      <c r="E478" t="s">
        <v>2951</v>
      </c>
      <c r="F478" t="s">
        <v>2952</v>
      </c>
      <c r="G478">
        <v>136</v>
      </c>
      <c r="H478">
        <v>15597</v>
      </c>
      <c r="W478" t="s">
        <v>220</v>
      </c>
      <c r="X478" t="s">
        <v>181</v>
      </c>
      <c r="AU478" s="59">
        <v>8</v>
      </c>
      <c r="AV478" s="59">
        <v>128</v>
      </c>
      <c r="AW478" s="59">
        <v>12</v>
      </c>
    </row>
    <row r="479" spans="1:69" x14ac:dyDescent="0.45">
      <c r="A479" s="58" t="s">
        <v>2953</v>
      </c>
      <c r="B479" t="s">
        <v>2954</v>
      </c>
      <c r="C479" t="s">
        <v>2955</v>
      </c>
      <c r="D479" t="s">
        <v>2956</v>
      </c>
      <c r="E479" t="s">
        <v>2957</v>
      </c>
      <c r="F479" t="s">
        <v>2958</v>
      </c>
      <c r="G479">
        <v>194</v>
      </c>
      <c r="H479">
        <v>21082</v>
      </c>
      <c r="W479" t="s">
        <v>251</v>
      </c>
      <c r="X479" t="s">
        <v>188</v>
      </c>
      <c r="Y479" s="59">
        <v>732.80932304465989</v>
      </c>
      <c r="Z479" s="59">
        <v>1187.88361420467</v>
      </c>
      <c r="AA479" s="59">
        <v>1243.1092373629881</v>
      </c>
      <c r="AB479" s="59">
        <v>317.90051854438713</v>
      </c>
      <c r="AC479" s="59">
        <v>499.05812074280948</v>
      </c>
      <c r="AD479" s="59">
        <v>534.10372962252916</v>
      </c>
      <c r="AE479" s="59">
        <v>464.51831321156732</v>
      </c>
      <c r="AF479" s="59">
        <v>476.82882455635939</v>
      </c>
      <c r="AG479" s="59">
        <v>394.51456272927288</v>
      </c>
      <c r="AH479" s="59">
        <v>296.20204495922451</v>
      </c>
      <c r="AI479" s="59">
        <v>222.44163002543121</v>
      </c>
      <c r="AJ479" s="59">
        <v>188.69653354853429</v>
      </c>
      <c r="AK479" s="59">
        <v>275.68897114513157</v>
      </c>
      <c r="AL479" s="59">
        <v>244.09502805047029</v>
      </c>
      <c r="AM479" s="59">
        <v>592.19828495071351</v>
      </c>
      <c r="AN479" s="59">
        <v>621.5479818175603</v>
      </c>
      <c r="AO479" s="59">
        <v>534.44389949167964</v>
      </c>
      <c r="AP479" s="59">
        <v>452.21383753482058</v>
      </c>
      <c r="AQ479" s="59">
        <v>401.45530121915408</v>
      </c>
      <c r="AR479" s="59">
        <v>264.84140240468929</v>
      </c>
      <c r="AS479" s="59">
        <v>446.1601907637114</v>
      </c>
      <c r="AT479" s="59">
        <v>516.54093310179815</v>
      </c>
      <c r="AU479" s="59">
        <v>1966</v>
      </c>
      <c r="AV479" s="59">
        <v>403</v>
      </c>
      <c r="AW479" s="59">
        <v>1030</v>
      </c>
      <c r="BD479" s="59">
        <v>243.22525483672399</v>
      </c>
      <c r="BE479" s="59">
        <v>206.03675173113029</v>
      </c>
      <c r="BF479" s="59">
        <v>317.55674982075641</v>
      </c>
    </row>
    <row r="480" spans="1:69" x14ac:dyDescent="0.45">
      <c r="A480" s="58" t="s">
        <v>2959</v>
      </c>
      <c r="B480" t="s">
        <v>2960</v>
      </c>
      <c r="C480" t="s">
        <v>2961</v>
      </c>
      <c r="D480" t="s">
        <v>2962</v>
      </c>
      <c r="E480" t="s">
        <v>2963</v>
      </c>
      <c r="F480" t="s">
        <v>2964</v>
      </c>
      <c r="G480">
        <v>432</v>
      </c>
      <c r="H480">
        <v>47345</v>
      </c>
      <c r="W480" t="s">
        <v>251</v>
      </c>
      <c r="X480" t="s">
        <v>188</v>
      </c>
      <c r="Y480" s="59">
        <v>6862.7523496196663</v>
      </c>
      <c r="Z480" s="59">
        <v>13170.52925958022</v>
      </c>
      <c r="AA480" s="59">
        <v>4918.1697623147438</v>
      </c>
      <c r="AB480" s="59">
        <v>5985.7961344087907</v>
      </c>
      <c r="AC480" s="59">
        <v>5336.9728523857384</v>
      </c>
      <c r="AD480" s="59">
        <v>5946.7743588648091</v>
      </c>
      <c r="AE480" s="59">
        <v>6452.9405765984357</v>
      </c>
      <c r="AF480" s="59">
        <v>6140.0775408797635</v>
      </c>
      <c r="AG480" s="59">
        <v>8399.7431383705498</v>
      </c>
      <c r="AH480" s="59">
        <v>6694.3663429423341</v>
      </c>
      <c r="AI480" s="59">
        <v>4795.2427998985022</v>
      </c>
      <c r="AJ480" s="59">
        <v>4565.3185158851993</v>
      </c>
      <c r="AK480" s="59">
        <v>3589.798834251259</v>
      </c>
      <c r="AL480" s="59">
        <v>3795.839157165537</v>
      </c>
      <c r="AM480" s="59">
        <v>6669.1715186246392</v>
      </c>
      <c r="AN480" s="59">
        <v>4885.5443028802001</v>
      </c>
      <c r="AO480" s="59">
        <v>7551.7739855274749</v>
      </c>
      <c r="AP480" s="59">
        <v>7917.0721595072446</v>
      </c>
      <c r="AQ480" s="59">
        <v>4620.4216531781531</v>
      </c>
      <c r="AR480" s="59">
        <v>4776.2552242324273</v>
      </c>
      <c r="AS480" s="59">
        <v>5623.1066378201767</v>
      </c>
      <c r="AT480" s="59">
        <v>6727.9427408384063</v>
      </c>
      <c r="AU480" s="59">
        <v>11727</v>
      </c>
      <c r="AV480" s="59">
        <v>5661</v>
      </c>
      <c r="AW480" s="59">
        <v>6316</v>
      </c>
      <c r="AX480" s="59">
        <v>14366.77</v>
      </c>
      <c r="AY480" s="59">
        <v>18086.91</v>
      </c>
      <c r="AZ480" s="59">
        <v>36498.36</v>
      </c>
      <c r="BA480" s="59">
        <v>15542.27</v>
      </c>
      <c r="BB480" s="59">
        <v>18224.37</v>
      </c>
      <c r="BC480" s="59">
        <v>40567.94</v>
      </c>
      <c r="BD480" s="59">
        <v>2914.4551361505878</v>
      </c>
      <c r="BE480" s="59">
        <v>2557.2320634831108</v>
      </c>
      <c r="BF480" s="59">
        <v>2725.0387403011309</v>
      </c>
      <c r="BG480" s="59">
        <v>4513.25</v>
      </c>
      <c r="BH480" s="59">
        <v>4799.41</v>
      </c>
      <c r="BI480" s="59">
        <v>5045.92</v>
      </c>
      <c r="BJ480" s="59">
        <v>4447.4799999999996</v>
      </c>
      <c r="BK480" s="59">
        <v>4853.8157594664044</v>
      </c>
      <c r="BL480" s="59">
        <v>4286.1942404466718</v>
      </c>
      <c r="BM480" s="59">
        <v>4746.5</v>
      </c>
      <c r="BN480" s="59">
        <v>6057</v>
      </c>
      <c r="BO480" s="59">
        <v>6867</v>
      </c>
      <c r="BP480" s="59">
        <v>7705</v>
      </c>
      <c r="BQ480" s="59">
        <v>9930</v>
      </c>
    </row>
    <row r="481" spans="1:69" x14ac:dyDescent="0.45">
      <c r="A481" s="58" t="s">
        <v>2965</v>
      </c>
      <c r="B481" t="s">
        <v>2966</v>
      </c>
      <c r="C481" t="s">
        <v>2967</v>
      </c>
      <c r="D481" t="s">
        <v>2968</v>
      </c>
      <c r="E481" t="s">
        <v>2969</v>
      </c>
      <c r="F481" t="s">
        <v>2970</v>
      </c>
      <c r="G481">
        <v>237</v>
      </c>
      <c r="H481">
        <v>26995</v>
      </c>
      <c r="X481" t="s">
        <v>188</v>
      </c>
      <c r="Y481" s="59">
        <v>8187.5942235185039</v>
      </c>
      <c r="Z481" s="59">
        <v>1498.192508852306</v>
      </c>
      <c r="AA481" s="59">
        <v>7666.71672904147</v>
      </c>
      <c r="AB481" s="59">
        <v>4917.7292970500494</v>
      </c>
      <c r="AC481" s="59">
        <v>6717.8069308207314</v>
      </c>
      <c r="AD481" s="59">
        <v>7161.9666009809707</v>
      </c>
      <c r="AE481" s="59">
        <v>7056.3522111287739</v>
      </c>
      <c r="AF481" s="59">
        <v>8675.0225222106874</v>
      </c>
      <c r="AG481" s="59">
        <v>6902.0883584560706</v>
      </c>
      <c r="AH481" s="59">
        <v>4803.7430650791803</v>
      </c>
      <c r="AI481" s="59">
        <v>3610.357086224401</v>
      </c>
      <c r="AJ481" s="59">
        <v>2827.852978543734</v>
      </c>
      <c r="AK481" s="59">
        <v>5027.7948435905864</v>
      </c>
      <c r="AL481" s="59">
        <v>4963.8240842612922</v>
      </c>
      <c r="AM481" s="59">
        <v>11080.330734620669</v>
      </c>
      <c r="AN481" s="59">
        <v>8893.0386844879104</v>
      </c>
      <c r="AO481" s="59">
        <v>13138.49392054865</v>
      </c>
      <c r="AP481" s="59">
        <v>9073.863423142122</v>
      </c>
      <c r="AQ481" s="59">
        <v>6300.5663006533541</v>
      </c>
      <c r="AR481" s="59">
        <v>4691.7223114444869</v>
      </c>
      <c r="AS481" s="59">
        <v>6454.0807642083701</v>
      </c>
      <c r="AT481" s="59">
        <v>7297.1085031559551</v>
      </c>
      <c r="AU481" s="59">
        <v>2986</v>
      </c>
      <c r="AV481" s="59">
        <v>6708</v>
      </c>
      <c r="AW481" s="59">
        <v>1328</v>
      </c>
      <c r="AX481" s="59">
        <v>18903.93</v>
      </c>
      <c r="AY481" s="59">
        <v>20285.47</v>
      </c>
      <c r="AZ481" s="59">
        <v>28601.93</v>
      </c>
      <c r="BA481" s="59">
        <v>18006.39</v>
      </c>
      <c r="BB481" s="59">
        <v>19711.849999999999</v>
      </c>
      <c r="BC481" s="59">
        <v>27091.200000000001</v>
      </c>
      <c r="BD481" s="59">
        <v>197.0189369464006</v>
      </c>
      <c r="BE481" s="59">
        <v>178.41320133455369</v>
      </c>
      <c r="BF481" s="59">
        <v>231.51734304540881</v>
      </c>
      <c r="BG481" s="59">
        <v>2572.9499999999998</v>
      </c>
      <c r="BH481" s="59">
        <v>2931.02</v>
      </c>
      <c r="BI481" s="59">
        <v>2186.9699999999998</v>
      </c>
      <c r="BJ481" s="59">
        <v>2117.7600000000002</v>
      </c>
      <c r="BK481" s="59">
        <v>2617.618789464294</v>
      </c>
      <c r="BL481" s="59">
        <v>1683.5856986884539</v>
      </c>
      <c r="BM481" s="59">
        <v>2152.5</v>
      </c>
      <c r="BN481" s="59">
        <v>3057</v>
      </c>
      <c r="BO481" s="59">
        <v>3655</v>
      </c>
      <c r="BP481" s="59">
        <v>4621</v>
      </c>
      <c r="BQ481" s="59">
        <v>5870</v>
      </c>
    </row>
    <row r="482" spans="1:69" x14ac:dyDescent="0.45">
      <c r="A482" s="58" t="s">
        <v>2971</v>
      </c>
      <c r="B482" t="s">
        <v>2972</v>
      </c>
      <c r="C482" t="s">
        <v>2973</v>
      </c>
      <c r="D482" t="s">
        <v>2974</v>
      </c>
      <c r="E482" t="s">
        <v>2975</v>
      </c>
      <c r="F482" t="s">
        <v>2976</v>
      </c>
      <c r="G482">
        <v>336</v>
      </c>
      <c r="H482">
        <v>36775</v>
      </c>
      <c r="W482" t="s">
        <v>324</v>
      </c>
      <c r="X482" t="s">
        <v>188</v>
      </c>
      <c r="Y482" s="59">
        <v>1544.917100429896</v>
      </c>
      <c r="Z482" s="59">
        <v>518.61541521605761</v>
      </c>
      <c r="AA482" s="59">
        <v>501.47013895115788</v>
      </c>
      <c r="AB482" s="59">
        <v>614.57227047488436</v>
      </c>
      <c r="AC482" s="59">
        <v>954.63738272762032</v>
      </c>
      <c r="AD482" s="59">
        <v>882.50263192226168</v>
      </c>
      <c r="AE482" s="59">
        <v>1026.5618106171189</v>
      </c>
      <c r="AF482" s="59">
        <v>704.10021505298346</v>
      </c>
      <c r="AG482" s="59">
        <v>970.39224376765299</v>
      </c>
      <c r="AH482" s="59">
        <v>496.06586146860468</v>
      </c>
      <c r="AI482" s="59">
        <v>307.34785062122222</v>
      </c>
      <c r="AJ482" s="59">
        <v>236.03669287880311</v>
      </c>
      <c r="AK482" s="59">
        <v>479.29417366286702</v>
      </c>
      <c r="AL482" s="59">
        <v>479.19028514733122</v>
      </c>
      <c r="AM482" s="59">
        <v>1044.432376302562</v>
      </c>
      <c r="AN482" s="59">
        <v>1099.611960778336</v>
      </c>
      <c r="AO482" s="59">
        <v>1185.9737691019441</v>
      </c>
      <c r="AP482" s="59">
        <v>952.4148530507731</v>
      </c>
      <c r="AQ482" s="59">
        <v>685.48717994957519</v>
      </c>
      <c r="AR482" s="59">
        <v>589.75806419828859</v>
      </c>
      <c r="AS482" s="59">
        <v>1061.7245013320439</v>
      </c>
      <c r="AT482" s="59">
        <v>1206.316432871763</v>
      </c>
      <c r="AU482" s="59">
        <v>1798</v>
      </c>
      <c r="AV482" s="59">
        <v>1337</v>
      </c>
      <c r="AW482" s="59">
        <v>482</v>
      </c>
      <c r="AX482" s="59">
        <v>2336.4119999999998</v>
      </c>
      <c r="AY482" s="59">
        <v>2348.288</v>
      </c>
      <c r="AZ482" s="59">
        <v>1805.4169999999999</v>
      </c>
      <c r="BA482" s="59">
        <v>2291.7040000000002</v>
      </c>
      <c r="BB482" s="59">
        <v>2119.6260000000002</v>
      </c>
      <c r="BC482" s="59">
        <v>1824.3140000000001</v>
      </c>
      <c r="BD482" s="59">
        <v>246.77959263664209</v>
      </c>
      <c r="BE482" s="59">
        <v>196.852012003965</v>
      </c>
      <c r="BF482" s="59">
        <v>227.2278653675944</v>
      </c>
      <c r="BG482" s="59">
        <v>231.38</v>
      </c>
      <c r="BH482" s="59">
        <v>265.32</v>
      </c>
      <c r="BI482" s="59">
        <v>109.26</v>
      </c>
      <c r="BJ482" s="59">
        <v>62.32</v>
      </c>
      <c r="BK482" s="59">
        <v>142.07392957027389</v>
      </c>
      <c r="BL482" s="59">
        <v>69.594957481060334</v>
      </c>
      <c r="BM482" s="59">
        <v>85.5</v>
      </c>
      <c r="BN482" s="59">
        <v>181</v>
      </c>
      <c r="BO482" s="59">
        <v>379</v>
      </c>
      <c r="BP482" s="59">
        <v>522</v>
      </c>
      <c r="BQ482" s="59">
        <v>917</v>
      </c>
    </row>
    <row r="483" spans="1:69" x14ac:dyDescent="0.45">
      <c r="A483" s="58" t="s">
        <v>2977</v>
      </c>
      <c r="B483" t="s">
        <v>2978</v>
      </c>
      <c r="C483" t="s">
        <v>2979</v>
      </c>
      <c r="D483" t="s">
        <v>2980</v>
      </c>
      <c r="E483" t="s">
        <v>2981</v>
      </c>
      <c r="F483" t="s">
        <v>2982</v>
      </c>
      <c r="G483">
        <v>213</v>
      </c>
      <c r="H483">
        <v>23567</v>
      </c>
      <c r="X483" t="s">
        <v>188</v>
      </c>
      <c r="Y483" s="59">
        <v>22.269667872921989</v>
      </c>
      <c r="Z483" s="59">
        <v>17.517980696300231</v>
      </c>
      <c r="AA483" s="59">
        <v>2.394183593129938</v>
      </c>
      <c r="AB483" s="59">
        <v>1.6664409290076621</v>
      </c>
      <c r="AC483" s="59">
        <v>6.9450648322983914</v>
      </c>
      <c r="AD483" s="59">
        <v>3.183349014115604</v>
      </c>
      <c r="AE483" s="59">
        <v>5.9870158790331773</v>
      </c>
      <c r="AF483" s="59">
        <v>7.407723369614156</v>
      </c>
      <c r="AG483" s="59">
        <v>4.635283475750489</v>
      </c>
      <c r="AH483" s="59">
        <v>2.199990096312479</v>
      </c>
      <c r="AI483" s="59">
        <v>0.64589400397819174</v>
      </c>
      <c r="AJ483" s="59">
        <v>1.417919072816751</v>
      </c>
      <c r="AK483" s="59">
        <v>0.2319414547082968</v>
      </c>
      <c r="AL483" s="59">
        <v>0.17525389830576821</v>
      </c>
      <c r="AM483" s="59">
        <v>8.5653246131121801</v>
      </c>
      <c r="AN483" s="59">
        <v>8.5398326619077061</v>
      </c>
      <c r="AO483" s="59">
        <v>3.7084192227810679</v>
      </c>
      <c r="AP483" s="59">
        <v>4.3246442653855333</v>
      </c>
      <c r="AQ483" s="59">
        <v>0.53469614392046616</v>
      </c>
      <c r="AR483" s="59">
        <v>1.537553837718461</v>
      </c>
      <c r="AS483" s="59">
        <v>0.87744079039762868</v>
      </c>
      <c r="AT483" s="59">
        <v>1.076086731214636</v>
      </c>
      <c r="AU483" s="59">
        <v>823</v>
      </c>
      <c r="AV483" s="59">
        <v>119</v>
      </c>
      <c r="AW483" s="59">
        <v>323</v>
      </c>
      <c r="AX483" s="59">
        <v>92.525710000000004</v>
      </c>
      <c r="AY483" s="59">
        <v>97.006039999999999</v>
      </c>
      <c r="AZ483" s="59">
        <v>70.247439999999997</v>
      </c>
      <c r="BA483" s="59">
        <v>106.3849</v>
      </c>
      <c r="BB483" s="59">
        <v>76.891620000000003</v>
      </c>
      <c r="BC483" s="59">
        <v>78.988609999999994</v>
      </c>
      <c r="BD483" s="59">
        <v>176.46954056825561</v>
      </c>
      <c r="BE483" s="59">
        <v>151.60029064075249</v>
      </c>
      <c r="BF483" s="59">
        <v>152.02789961756201</v>
      </c>
    </row>
    <row r="484" spans="1:69" x14ac:dyDescent="0.45">
      <c r="A484" s="58" t="s">
        <v>2983</v>
      </c>
      <c r="B484" t="s">
        <v>2984</v>
      </c>
      <c r="C484" t="s">
        <v>2985</v>
      </c>
      <c r="D484" t="s">
        <v>2986</v>
      </c>
      <c r="E484" t="s">
        <v>2987</v>
      </c>
      <c r="F484" t="s">
        <v>2988</v>
      </c>
      <c r="G484">
        <v>545</v>
      </c>
      <c r="H484">
        <v>60374</v>
      </c>
      <c r="X484" t="s">
        <v>188</v>
      </c>
      <c r="Y484" s="59">
        <v>960.16948512302201</v>
      </c>
      <c r="Z484" s="59">
        <v>1990.58271889108</v>
      </c>
      <c r="AA484" s="59">
        <v>1158.077886368839</v>
      </c>
      <c r="AB484" s="59">
        <v>389.76399935241159</v>
      </c>
      <c r="AC484" s="59">
        <v>666.84315459801951</v>
      </c>
      <c r="AD484" s="59">
        <v>633.46441324283012</v>
      </c>
      <c r="AE484" s="59">
        <v>755.46022276698125</v>
      </c>
      <c r="AF484" s="59">
        <v>626.72335228965437</v>
      </c>
      <c r="AG484" s="59">
        <v>707.30000688065661</v>
      </c>
      <c r="AH484" s="59">
        <v>450.58448514091839</v>
      </c>
      <c r="AI484" s="59">
        <v>350.47290815028123</v>
      </c>
      <c r="AJ484" s="59">
        <v>265.00478329460202</v>
      </c>
      <c r="AK484" s="59">
        <v>366.41919196302081</v>
      </c>
      <c r="AL484" s="59">
        <v>370.20548349915259</v>
      </c>
      <c r="AM484" s="59">
        <v>622.01421799717093</v>
      </c>
      <c r="AN484" s="59">
        <v>786.28446319321381</v>
      </c>
      <c r="AO484" s="59">
        <v>717.64107812033546</v>
      </c>
      <c r="AP484" s="59">
        <v>775.08289707992651</v>
      </c>
      <c r="AQ484" s="59">
        <v>581.93308546411663</v>
      </c>
      <c r="AR484" s="59">
        <v>475.83795597821802</v>
      </c>
      <c r="AS484" s="59">
        <v>746.45825658636886</v>
      </c>
      <c r="AT484" s="59">
        <v>916.09638263028796</v>
      </c>
      <c r="AU484" s="59">
        <v>14494</v>
      </c>
      <c r="AV484" s="59">
        <v>1874</v>
      </c>
      <c r="AW484" s="59">
        <v>5170</v>
      </c>
      <c r="AX484" s="59">
        <v>4713.6909999999998</v>
      </c>
      <c r="AY484" s="59">
        <v>4710.067</v>
      </c>
      <c r="AZ484" s="59">
        <v>4222.7070000000003</v>
      </c>
      <c r="BA484" s="59">
        <v>4913.3329999999996</v>
      </c>
      <c r="BB484" s="59">
        <v>4876.4260000000004</v>
      </c>
      <c r="BC484" s="59">
        <v>4248.6959999999999</v>
      </c>
      <c r="BD484" s="59">
        <v>926.87842491912818</v>
      </c>
      <c r="BE484" s="59">
        <v>872.57785790793343</v>
      </c>
      <c r="BF484" s="59">
        <v>952.43126550349996</v>
      </c>
      <c r="BG484" s="59">
        <v>523.64</v>
      </c>
      <c r="BH484" s="59">
        <v>589.82000000000005</v>
      </c>
      <c r="BI484" s="59">
        <v>308.58999999999997</v>
      </c>
      <c r="BJ484" s="59">
        <v>309.27</v>
      </c>
      <c r="BK484" s="59">
        <v>172.1124175365604</v>
      </c>
      <c r="BL484" s="59">
        <v>285.74546633330721</v>
      </c>
      <c r="BM484" s="59">
        <v>309</v>
      </c>
      <c r="BN484" s="59">
        <v>471.5</v>
      </c>
      <c r="BO484" s="59">
        <v>815</v>
      </c>
      <c r="BP484" s="59">
        <v>1090</v>
      </c>
      <c r="BQ484" s="59">
        <v>1408.5</v>
      </c>
    </row>
    <row r="485" spans="1:69" x14ac:dyDescent="0.45">
      <c r="A485" s="58" t="s">
        <v>2989</v>
      </c>
      <c r="B485" t="s">
        <v>2990</v>
      </c>
      <c r="C485" t="s">
        <v>2991</v>
      </c>
      <c r="D485" t="s">
        <v>2992</v>
      </c>
      <c r="E485" t="s">
        <v>2993</v>
      </c>
      <c r="F485" t="s">
        <v>2994</v>
      </c>
      <c r="G485">
        <v>241</v>
      </c>
      <c r="H485">
        <v>25970</v>
      </c>
      <c r="W485" t="s">
        <v>251</v>
      </c>
      <c r="X485" t="s">
        <v>188</v>
      </c>
      <c r="Y485" s="59">
        <v>709.56440572572012</v>
      </c>
      <c r="Z485" s="59">
        <v>828.96457411445738</v>
      </c>
      <c r="AA485" s="59">
        <v>1020.510432516146</v>
      </c>
      <c r="AB485" s="59">
        <v>441.15535086099612</v>
      </c>
      <c r="AC485" s="59">
        <v>593.26683041998831</v>
      </c>
      <c r="AD485" s="59">
        <v>550.38150638457751</v>
      </c>
      <c r="AE485" s="59">
        <v>630.88530470750322</v>
      </c>
      <c r="AF485" s="59">
        <v>573.0536252949305</v>
      </c>
      <c r="AG485" s="59">
        <v>667.54580479812944</v>
      </c>
      <c r="AH485" s="59">
        <v>422.79455570185121</v>
      </c>
      <c r="AI485" s="59">
        <v>313.97370055224548</v>
      </c>
      <c r="AJ485" s="59">
        <v>223.1458032512673</v>
      </c>
      <c r="AK485" s="59">
        <v>189.48474811525949</v>
      </c>
      <c r="AL485" s="59">
        <v>367.59584268448288</v>
      </c>
      <c r="AM485" s="59">
        <v>671.30486430503186</v>
      </c>
      <c r="AN485" s="59">
        <v>586.56648400130052</v>
      </c>
      <c r="AO485" s="59">
        <v>549.57722313873137</v>
      </c>
      <c r="AP485" s="59">
        <v>705.17318109619089</v>
      </c>
      <c r="AQ485" s="59">
        <v>624.20082648207529</v>
      </c>
      <c r="AR485" s="59">
        <v>473.28554688052782</v>
      </c>
      <c r="AS485" s="59">
        <v>678.41406061322891</v>
      </c>
      <c r="AT485" s="59">
        <v>547.00201820680809</v>
      </c>
      <c r="AU485" s="59">
        <v>8703</v>
      </c>
      <c r="AV485" s="59">
        <v>2531</v>
      </c>
      <c r="AW485" s="59">
        <v>3199</v>
      </c>
      <c r="AX485" s="59">
        <v>1982.876</v>
      </c>
      <c r="AY485" s="59">
        <v>2116.4989999999998</v>
      </c>
      <c r="AZ485" s="59">
        <v>1994.385</v>
      </c>
      <c r="BA485" s="59">
        <v>1959.5060000000001</v>
      </c>
      <c r="BB485" s="59">
        <v>1994.771</v>
      </c>
      <c r="BC485" s="59">
        <v>2138.2750000000001</v>
      </c>
      <c r="BD485" s="59">
        <v>537.66990068220753</v>
      </c>
      <c r="BE485" s="59">
        <v>477.65311882750939</v>
      </c>
      <c r="BF485" s="59">
        <v>527.94058492630268</v>
      </c>
      <c r="BG485" s="59">
        <v>116.3</v>
      </c>
      <c r="BH485" s="59">
        <v>316.33999999999997</v>
      </c>
      <c r="BI485" s="59">
        <v>469.7</v>
      </c>
      <c r="BJ485" s="59">
        <v>219.03</v>
      </c>
      <c r="BK485" s="59">
        <v>329.07163567066851</v>
      </c>
      <c r="BL485" s="59">
        <v>208.5175135156145</v>
      </c>
      <c r="BM485" s="59">
        <v>344.5</v>
      </c>
      <c r="BN485" s="59">
        <v>882</v>
      </c>
      <c r="BO485" s="59">
        <v>1221</v>
      </c>
      <c r="BP485" s="59">
        <v>1168</v>
      </c>
      <c r="BQ485" s="59">
        <v>1985</v>
      </c>
    </row>
    <row r="486" spans="1:69" x14ac:dyDescent="0.45">
      <c r="A486" s="58" t="s">
        <v>2995</v>
      </c>
      <c r="B486" t="s">
        <v>2996</v>
      </c>
      <c r="C486" t="s">
        <v>2997</v>
      </c>
      <c r="D486" t="s">
        <v>2998</v>
      </c>
      <c r="E486" t="s">
        <v>2999</v>
      </c>
      <c r="F486" t="s">
        <v>3000</v>
      </c>
      <c r="G486">
        <v>153</v>
      </c>
      <c r="H486">
        <v>17121</v>
      </c>
      <c r="I486" t="s">
        <v>527</v>
      </c>
      <c r="J486" t="s">
        <v>571</v>
      </c>
      <c r="K486" t="s">
        <v>528</v>
      </c>
      <c r="N486">
        <v>1</v>
      </c>
      <c r="O486">
        <v>1</v>
      </c>
      <c r="Q486">
        <v>1</v>
      </c>
      <c r="R486">
        <v>4</v>
      </c>
      <c r="S486">
        <v>3</v>
      </c>
      <c r="T486" t="s">
        <v>573</v>
      </c>
      <c r="U486">
        <v>109</v>
      </c>
      <c r="V486">
        <v>114</v>
      </c>
      <c r="X486" t="s">
        <v>188</v>
      </c>
      <c r="Y486" s="59">
        <v>19075.614820852519</v>
      </c>
      <c r="Z486" s="59">
        <v>3039.917480382519</v>
      </c>
      <c r="AA486" s="59">
        <v>2441.468328221883</v>
      </c>
      <c r="AB486" s="59">
        <v>12205.035507336621</v>
      </c>
      <c r="AC486" s="59">
        <v>22167.908710232881</v>
      </c>
      <c r="AD486" s="59">
        <v>18039.42837841787</v>
      </c>
      <c r="AE486" s="59">
        <v>20656.0408092986</v>
      </c>
      <c r="AF486" s="59">
        <v>12007.391161962219</v>
      </c>
      <c r="AG486" s="59">
        <v>21281.973140025559</v>
      </c>
      <c r="AH486" s="59">
        <v>13699.26756870853</v>
      </c>
      <c r="AI486" s="59">
        <v>8247.7815268887607</v>
      </c>
      <c r="AJ486" s="59">
        <v>6716.8193057485487</v>
      </c>
      <c r="AK486" s="59">
        <v>10332.33338029516</v>
      </c>
      <c r="AL486" s="59">
        <v>10177.839092413289</v>
      </c>
      <c r="AM486" s="59">
        <v>24335.239734011939</v>
      </c>
      <c r="AN486" s="59">
        <v>13728.07163778939</v>
      </c>
      <c r="AO486" s="59">
        <v>21076.569602377818</v>
      </c>
      <c r="AP486" s="59">
        <v>16664.499570693279</v>
      </c>
      <c r="AQ486" s="59">
        <v>15268.422221875069</v>
      </c>
      <c r="AR486" s="59">
        <v>19667.301012824071</v>
      </c>
      <c r="AS486" s="59">
        <v>23853.97429480205</v>
      </c>
      <c r="AT486" s="59">
        <v>18076.482684302711</v>
      </c>
      <c r="AU486" s="59">
        <v>1082</v>
      </c>
      <c r="AV486" s="59">
        <v>26096</v>
      </c>
      <c r="AW486" s="59">
        <v>463</v>
      </c>
      <c r="AX486" s="59">
        <v>51266.17</v>
      </c>
      <c r="AY486" s="59">
        <v>49325.16</v>
      </c>
      <c r="AZ486" s="59">
        <v>36420.449999999997</v>
      </c>
      <c r="BA486" s="59">
        <v>42632.47</v>
      </c>
      <c r="BB486" s="59">
        <v>43142.09</v>
      </c>
      <c r="BC486" s="59">
        <v>32733.31</v>
      </c>
      <c r="BD486" s="59">
        <v>38.817323054706399</v>
      </c>
      <c r="BE486" s="59">
        <v>38.014849357076088</v>
      </c>
      <c r="BF486" s="59">
        <v>32.770892937305767</v>
      </c>
      <c r="BG486" s="59">
        <v>3858.37</v>
      </c>
      <c r="BH486" s="59">
        <v>5375.21</v>
      </c>
      <c r="BI486" s="59">
        <v>6274.03</v>
      </c>
      <c r="BJ486" s="59">
        <v>7249.6</v>
      </c>
      <c r="BK486" s="59">
        <v>6850.6851358522572</v>
      </c>
      <c r="BL486" s="59">
        <v>12619.17198578948</v>
      </c>
      <c r="BM486" s="59">
        <v>6762</v>
      </c>
      <c r="BN486" s="59">
        <v>14944.5</v>
      </c>
      <c r="BO486" s="59">
        <v>14408</v>
      </c>
      <c r="BP486" s="59">
        <v>23146</v>
      </c>
      <c r="BQ486" s="59">
        <v>19102</v>
      </c>
    </row>
    <row r="487" spans="1:69" x14ac:dyDescent="0.45">
      <c r="A487" s="58" t="s">
        <v>2995</v>
      </c>
      <c r="B487" t="s">
        <v>2996</v>
      </c>
      <c r="C487" t="s">
        <v>2997</v>
      </c>
      <c r="D487" t="s">
        <v>2998</v>
      </c>
      <c r="E487" t="s">
        <v>2999</v>
      </c>
      <c r="F487" t="s">
        <v>3000</v>
      </c>
      <c r="G487">
        <v>153</v>
      </c>
      <c r="H487">
        <v>17121</v>
      </c>
      <c r="I487" t="s">
        <v>527</v>
      </c>
      <c r="J487" t="s">
        <v>527</v>
      </c>
      <c r="K487" t="s">
        <v>528</v>
      </c>
      <c r="O487">
        <v>1</v>
      </c>
      <c r="Q487">
        <v>1</v>
      </c>
      <c r="R487">
        <v>4</v>
      </c>
      <c r="S487">
        <v>3</v>
      </c>
      <c r="T487" t="s">
        <v>514</v>
      </c>
      <c r="U487">
        <v>138</v>
      </c>
      <c r="V487">
        <v>141</v>
      </c>
      <c r="X487" t="s">
        <v>188</v>
      </c>
      <c r="Y487" s="59">
        <v>19075.614820852519</v>
      </c>
      <c r="Z487" s="59">
        <v>3039.917480382519</v>
      </c>
      <c r="AA487" s="59">
        <v>2441.468328221883</v>
      </c>
      <c r="AB487" s="59">
        <v>12205.035507336621</v>
      </c>
      <c r="AC487" s="59">
        <v>22167.908710232881</v>
      </c>
      <c r="AD487" s="59">
        <v>18039.42837841787</v>
      </c>
      <c r="AE487" s="59">
        <v>20656.0408092986</v>
      </c>
      <c r="AF487" s="59">
        <v>12007.391161962219</v>
      </c>
      <c r="AG487" s="59">
        <v>21281.973140025559</v>
      </c>
      <c r="AH487" s="59">
        <v>13699.26756870853</v>
      </c>
      <c r="AI487" s="59">
        <v>8247.7815268887607</v>
      </c>
      <c r="AJ487" s="59">
        <v>6716.8193057485487</v>
      </c>
      <c r="AK487" s="59">
        <v>10332.33338029516</v>
      </c>
      <c r="AL487" s="59">
        <v>10177.839092413289</v>
      </c>
      <c r="AM487" s="59">
        <v>24335.239734011939</v>
      </c>
      <c r="AN487" s="59">
        <v>13728.07163778939</v>
      </c>
      <c r="AO487" s="59">
        <v>21076.569602377818</v>
      </c>
      <c r="AP487" s="59">
        <v>16664.499570693279</v>
      </c>
      <c r="AQ487" s="59">
        <v>15268.422221875069</v>
      </c>
      <c r="AR487" s="59">
        <v>19667.301012824071</v>
      </c>
      <c r="AS487" s="59">
        <v>23853.97429480205</v>
      </c>
      <c r="AT487" s="59">
        <v>18076.482684302711</v>
      </c>
      <c r="AU487" s="59">
        <v>1082</v>
      </c>
      <c r="AV487" s="59">
        <v>26096</v>
      </c>
      <c r="AW487" s="59">
        <v>463</v>
      </c>
      <c r="AX487" s="59">
        <v>51266.17</v>
      </c>
      <c r="AY487" s="59">
        <v>49325.16</v>
      </c>
      <c r="AZ487" s="59">
        <v>36420.449999999997</v>
      </c>
      <c r="BA487" s="59">
        <v>42632.47</v>
      </c>
      <c r="BB487" s="59">
        <v>43142.09</v>
      </c>
      <c r="BC487" s="59">
        <v>32733.31</v>
      </c>
      <c r="BD487" s="59">
        <v>38.817323054706399</v>
      </c>
      <c r="BE487" s="59">
        <v>38.014849357076088</v>
      </c>
      <c r="BF487" s="59">
        <v>32.770892937305767</v>
      </c>
      <c r="BG487" s="59">
        <v>3858.37</v>
      </c>
      <c r="BH487" s="59">
        <v>5375.21</v>
      </c>
      <c r="BI487" s="59">
        <v>6274.03</v>
      </c>
      <c r="BJ487" s="59">
        <v>7249.6</v>
      </c>
      <c r="BK487" s="59">
        <v>6850.6851358522572</v>
      </c>
      <c r="BL487" s="59">
        <v>12619.17198578948</v>
      </c>
      <c r="BM487" s="59">
        <v>6762</v>
      </c>
      <c r="BN487" s="59">
        <v>14944.5</v>
      </c>
      <c r="BO487" s="59">
        <v>14408</v>
      </c>
      <c r="BP487" s="59">
        <v>23146</v>
      </c>
      <c r="BQ487" s="59">
        <v>19102</v>
      </c>
    </row>
    <row r="488" spans="1:69" x14ac:dyDescent="0.45">
      <c r="A488" s="58" t="s">
        <v>3001</v>
      </c>
      <c r="B488" t="s">
        <v>3002</v>
      </c>
      <c r="C488" t="s">
        <v>3003</v>
      </c>
      <c r="D488" t="s">
        <v>3004</v>
      </c>
      <c r="E488" t="s">
        <v>3005</v>
      </c>
      <c r="F488" t="s">
        <v>3006</v>
      </c>
      <c r="G488">
        <v>264</v>
      </c>
      <c r="H488">
        <v>30385</v>
      </c>
      <c r="X488" t="s">
        <v>188</v>
      </c>
      <c r="Y488" s="59">
        <v>1780.208803765466</v>
      </c>
      <c r="Z488" s="59">
        <v>2106.092683241855</v>
      </c>
      <c r="AA488" s="59">
        <v>1424.694935738283</v>
      </c>
      <c r="AB488" s="59">
        <v>450.81650098137021</v>
      </c>
      <c r="AC488" s="59">
        <v>853.90877931593309</v>
      </c>
      <c r="AD488" s="59">
        <v>985.25507902434981</v>
      </c>
      <c r="AE488" s="59">
        <v>826.99987596759831</v>
      </c>
      <c r="AF488" s="59">
        <v>573.87633120010548</v>
      </c>
      <c r="AG488" s="59">
        <v>783.54690762983671</v>
      </c>
      <c r="AH488" s="59">
        <v>500.20007164592681</v>
      </c>
      <c r="AI488" s="59">
        <v>338.55623054615222</v>
      </c>
      <c r="AJ488" s="59">
        <v>257.072903605325</v>
      </c>
      <c r="AK488" s="59">
        <v>339.57732205844889</v>
      </c>
      <c r="AL488" s="59">
        <v>433.62386052847478</v>
      </c>
      <c r="AM488" s="59">
        <v>1223.4716179576039</v>
      </c>
      <c r="AN488" s="59">
        <v>1307.9398216743459</v>
      </c>
      <c r="AO488" s="59">
        <v>1038.576654400691</v>
      </c>
      <c r="AP488" s="59">
        <v>948.96619996972322</v>
      </c>
      <c r="AQ488" s="59">
        <v>684.40625974380339</v>
      </c>
      <c r="AR488" s="59">
        <v>496.10231558020769</v>
      </c>
      <c r="AS488" s="59">
        <v>785.60433623172798</v>
      </c>
      <c r="AT488" s="59">
        <v>1054.3964093908539</v>
      </c>
      <c r="AU488" s="59">
        <v>6346</v>
      </c>
      <c r="AV488" s="59">
        <v>1745</v>
      </c>
      <c r="AW488" s="59">
        <v>1826</v>
      </c>
      <c r="AX488" s="59">
        <v>2871.94</v>
      </c>
      <c r="AY488" s="59">
        <v>2813.7190000000001</v>
      </c>
      <c r="AZ488" s="59">
        <v>2632.1689999999999</v>
      </c>
      <c r="BA488" s="59">
        <v>2870.2739999999999</v>
      </c>
      <c r="BB488" s="59">
        <v>2839.11</v>
      </c>
      <c r="BC488" s="59">
        <v>2794.9940000000001</v>
      </c>
      <c r="BD488" s="59">
        <v>47.352392164832153</v>
      </c>
      <c r="BE488" s="59">
        <v>71.943661607541614</v>
      </c>
      <c r="BF488" s="59">
        <v>84.690165796467682</v>
      </c>
    </row>
    <row r="489" spans="1:69" x14ac:dyDescent="0.45">
      <c r="A489" s="58" t="s">
        <v>3007</v>
      </c>
      <c r="B489" t="s">
        <v>3008</v>
      </c>
      <c r="C489" t="s">
        <v>3009</v>
      </c>
      <c r="D489" t="s">
        <v>3010</v>
      </c>
      <c r="E489" t="s">
        <v>3011</v>
      </c>
      <c r="F489" t="s">
        <v>3012</v>
      </c>
      <c r="G489">
        <v>356</v>
      </c>
      <c r="H489">
        <v>39431</v>
      </c>
      <c r="W489" t="s">
        <v>251</v>
      </c>
      <c r="X489" t="s">
        <v>188</v>
      </c>
      <c r="Y489" s="59">
        <v>415.49766557569347</v>
      </c>
      <c r="Z489" s="59">
        <v>893.31944746357567</v>
      </c>
      <c r="AA489" s="59">
        <v>416.00908035781077</v>
      </c>
      <c r="AB489" s="59">
        <v>173.50836699867159</v>
      </c>
      <c r="AC489" s="59">
        <v>204.31460721551781</v>
      </c>
      <c r="AD489" s="59">
        <v>196.16352453189759</v>
      </c>
      <c r="AE489" s="59">
        <v>232.82033567418469</v>
      </c>
      <c r="AF489" s="59">
        <v>137.0519550886336</v>
      </c>
      <c r="AG489" s="59">
        <v>187.9311138029644</v>
      </c>
      <c r="AH489" s="59">
        <v>148.30885338420961</v>
      </c>
      <c r="AI489" s="59">
        <v>111.4473031276589</v>
      </c>
      <c r="AJ489" s="59">
        <v>96.091743675474049</v>
      </c>
      <c r="AK489" s="59">
        <v>105.7712848215714</v>
      </c>
      <c r="AL489" s="59">
        <v>104.77561184615089</v>
      </c>
      <c r="AM489" s="59">
        <v>379.94278905881208</v>
      </c>
      <c r="AN489" s="59">
        <v>374.28462912022462</v>
      </c>
      <c r="AO489" s="59">
        <v>287.3435353130767</v>
      </c>
      <c r="AP489" s="59">
        <v>334.25217181687879</v>
      </c>
      <c r="AQ489" s="59">
        <v>203.11174754741759</v>
      </c>
      <c r="AR489" s="59">
        <v>163.70559525169841</v>
      </c>
      <c r="AS489" s="59">
        <v>229.51736585138511</v>
      </c>
      <c r="AT489" s="59">
        <v>289.36611011578418</v>
      </c>
      <c r="AU489" s="59">
        <v>1361</v>
      </c>
      <c r="AV489" s="59">
        <v>238</v>
      </c>
      <c r="AW489" s="59">
        <v>649</v>
      </c>
      <c r="AX489" s="59">
        <v>236.20050000000001</v>
      </c>
      <c r="AZ489" s="59">
        <v>211.7715</v>
      </c>
      <c r="BA489" s="59">
        <v>308.86680000000001</v>
      </c>
      <c r="BB489" s="59">
        <v>279.03680000000003</v>
      </c>
      <c r="BC489" s="59">
        <v>206.59280000000001</v>
      </c>
      <c r="BD489" s="59">
        <v>79.767682200232116</v>
      </c>
      <c r="BE489" s="59">
        <v>65.954593268451887</v>
      </c>
      <c r="BF489" s="59">
        <v>77.70682890467971</v>
      </c>
    </row>
    <row r="490" spans="1:69" x14ac:dyDescent="0.45">
      <c r="A490" s="58" t="s">
        <v>3013</v>
      </c>
      <c r="B490" t="s">
        <v>3014</v>
      </c>
      <c r="C490" t="s">
        <v>3015</v>
      </c>
      <c r="D490" t="s">
        <v>3016</v>
      </c>
      <c r="E490" t="s">
        <v>3017</v>
      </c>
      <c r="F490" t="s">
        <v>3018</v>
      </c>
      <c r="G490">
        <v>133</v>
      </c>
      <c r="H490">
        <v>15154</v>
      </c>
      <c r="W490" t="s">
        <v>251</v>
      </c>
      <c r="X490" t="s">
        <v>188</v>
      </c>
      <c r="Y490" s="59">
        <v>1534.5280110530809</v>
      </c>
      <c r="Z490" s="59">
        <v>3095.056994400742</v>
      </c>
      <c r="AA490" s="59">
        <v>2211.6574169588439</v>
      </c>
      <c r="AB490" s="59">
        <v>990.59936613025093</v>
      </c>
      <c r="AC490" s="59">
        <v>1136.2544348007709</v>
      </c>
      <c r="AD490" s="59">
        <v>1276.2348343403901</v>
      </c>
      <c r="AE490" s="59">
        <v>1223.278607015058</v>
      </c>
      <c r="AF490" s="59">
        <v>1046.189096241005</v>
      </c>
      <c r="AG490" s="59">
        <v>1070.685932891224</v>
      </c>
      <c r="AH490" s="59">
        <v>873.33278920616522</v>
      </c>
      <c r="AI490" s="59">
        <v>794.15232072603351</v>
      </c>
      <c r="AJ490" s="59">
        <v>719.86486917452612</v>
      </c>
      <c r="AK490" s="59">
        <v>760.21431468009735</v>
      </c>
      <c r="AL490" s="59">
        <v>916.77324101525585</v>
      </c>
      <c r="AM490" s="59">
        <v>1360.0717619455461</v>
      </c>
      <c r="AN490" s="59">
        <v>1786.169316742596</v>
      </c>
      <c r="AO490" s="59">
        <v>1576.263366933676</v>
      </c>
      <c r="AP490" s="59">
        <v>1210.3977415814061</v>
      </c>
      <c r="AQ490" s="59">
        <v>1066.8280608370369</v>
      </c>
      <c r="AR490" s="59">
        <v>911.96215803570908</v>
      </c>
      <c r="AS490" s="59">
        <v>1001.780327029099</v>
      </c>
      <c r="AT490" s="59">
        <v>1119.7813713035</v>
      </c>
      <c r="AU490" s="59">
        <v>6180</v>
      </c>
      <c r="AV490" s="59">
        <v>1133</v>
      </c>
      <c r="AW490" s="59">
        <v>5201</v>
      </c>
      <c r="AX490" s="59">
        <v>3604.953</v>
      </c>
      <c r="AY490" s="59">
        <v>3433.0920000000001</v>
      </c>
      <c r="AZ490" s="59">
        <v>3114.096</v>
      </c>
      <c r="BA490" s="59">
        <v>3515.77</v>
      </c>
      <c r="BB490" s="59">
        <v>3442.7840000000001</v>
      </c>
      <c r="BC490" s="59">
        <v>3201.5650000000001</v>
      </c>
      <c r="BD490" s="59">
        <v>1089.0962336855771</v>
      </c>
      <c r="BE490" s="59">
        <v>892.56820134111251</v>
      </c>
      <c r="BF490" s="59">
        <v>931.33015996506435</v>
      </c>
      <c r="BG490" s="59">
        <v>838.24</v>
      </c>
      <c r="BH490" s="59">
        <v>675.54</v>
      </c>
      <c r="BI490" s="59">
        <v>818.99</v>
      </c>
      <c r="BJ490" s="59">
        <v>894.46</v>
      </c>
      <c r="BK490" s="59">
        <v>1779.981345131438</v>
      </c>
      <c r="BL490" s="59">
        <v>1359.2262559463011</v>
      </c>
      <c r="BM490" s="59">
        <v>856.5</v>
      </c>
      <c r="BN490" s="59">
        <v>1033</v>
      </c>
      <c r="BO490" s="59">
        <v>1427.5</v>
      </c>
      <c r="BP490" s="59">
        <v>1503.5</v>
      </c>
      <c r="BQ490" s="59">
        <v>2006.5</v>
      </c>
    </row>
    <row r="491" spans="1:69" x14ac:dyDescent="0.45">
      <c r="A491" s="58" t="s">
        <v>3019</v>
      </c>
      <c r="B491" t="s">
        <v>3020</v>
      </c>
      <c r="C491" t="s">
        <v>3021</v>
      </c>
      <c r="D491" t="s">
        <v>3022</v>
      </c>
      <c r="E491" t="s">
        <v>3023</v>
      </c>
      <c r="F491" t="s">
        <v>3024</v>
      </c>
      <c r="G491">
        <v>353</v>
      </c>
      <c r="H491">
        <v>37973</v>
      </c>
      <c r="I491" t="s">
        <v>527</v>
      </c>
      <c r="J491" t="s">
        <v>527</v>
      </c>
      <c r="K491" t="s">
        <v>528</v>
      </c>
      <c r="N491">
        <v>1</v>
      </c>
      <c r="O491">
        <v>1</v>
      </c>
      <c r="Q491">
        <v>1</v>
      </c>
      <c r="R491">
        <v>2</v>
      </c>
      <c r="S491">
        <v>2</v>
      </c>
      <c r="T491" t="s">
        <v>573</v>
      </c>
      <c r="U491">
        <v>117</v>
      </c>
      <c r="V491">
        <v>130</v>
      </c>
      <c r="W491" t="s">
        <v>251</v>
      </c>
      <c r="X491" t="s">
        <v>188</v>
      </c>
      <c r="Y491" s="59">
        <v>1514.4805166174881</v>
      </c>
      <c r="Z491" s="59">
        <v>3139.195667560386</v>
      </c>
      <c r="AA491" s="59">
        <v>3467.1009316312411</v>
      </c>
      <c r="AB491" s="59">
        <v>1138.253095887281</v>
      </c>
      <c r="AC491" s="59">
        <v>1741.219387934907</v>
      </c>
      <c r="AD491" s="59">
        <v>1931.6717378574981</v>
      </c>
      <c r="AE491" s="59">
        <v>1919.2163346331331</v>
      </c>
      <c r="AF491" s="59">
        <v>1743.448267119822</v>
      </c>
      <c r="AG491" s="59">
        <v>2328.7656513049751</v>
      </c>
      <c r="AH491" s="59">
        <v>2157.212939563914</v>
      </c>
      <c r="AI491" s="59">
        <v>1779.380360051578</v>
      </c>
      <c r="AJ491" s="59">
        <v>1515.541106083542</v>
      </c>
      <c r="AK491" s="59">
        <v>582.52543889289973</v>
      </c>
      <c r="AL491" s="59">
        <v>626.37444959939512</v>
      </c>
      <c r="AM491" s="59">
        <v>1340.144455851537</v>
      </c>
      <c r="AN491" s="59">
        <v>2182.6413249416191</v>
      </c>
      <c r="AO491" s="59">
        <v>1253.550976425664</v>
      </c>
      <c r="AP491" s="59">
        <v>1749.666345263485</v>
      </c>
      <c r="AQ491" s="59">
        <v>1738.5851792166929</v>
      </c>
      <c r="AR491" s="59">
        <v>1462.8282468148041</v>
      </c>
      <c r="AS491" s="59">
        <v>1754.289100581645</v>
      </c>
      <c r="AT491" s="59">
        <v>1750.035862859577</v>
      </c>
      <c r="AU491" s="59">
        <v>10377</v>
      </c>
      <c r="AV491" s="59">
        <v>2926</v>
      </c>
      <c r="AW491" s="59">
        <v>5850</v>
      </c>
      <c r="AX491" s="59">
        <v>3981.6219999999998</v>
      </c>
      <c r="AY491" s="59">
        <v>3955.498</v>
      </c>
      <c r="AZ491" s="59">
        <v>4146.7939999999999</v>
      </c>
      <c r="BA491" s="59">
        <v>3953.971</v>
      </c>
      <c r="BB491" s="59">
        <v>4123.1440000000002</v>
      </c>
      <c r="BC491" s="59">
        <v>4265.49</v>
      </c>
      <c r="BD491" s="59">
        <v>1080.9387465861109</v>
      </c>
      <c r="BE491" s="59">
        <v>1001.704969106673</v>
      </c>
      <c r="BF491" s="59">
        <v>1377.2876629788129</v>
      </c>
      <c r="BG491" s="59">
        <v>1782.01</v>
      </c>
      <c r="BH491" s="59">
        <v>2193.84</v>
      </c>
      <c r="BI491" s="59">
        <v>906.71</v>
      </c>
      <c r="BJ491" s="59">
        <v>902.54</v>
      </c>
      <c r="BK491" s="59">
        <v>1121.8360441625359</v>
      </c>
      <c r="BL491" s="59">
        <v>1328.33303391138</v>
      </c>
      <c r="BM491" s="59">
        <v>905</v>
      </c>
      <c r="BN491" s="59">
        <v>1435.5</v>
      </c>
      <c r="BO491" s="59">
        <v>1697</v>
      </c>
      <c r="BP491" s="59">
        <v>1715</v>
      </c>
      <c r="BQ491" s="59">
        <v>1814.5</v>
      </c>
    </row>
    <row r="492" spans="1:69" x14ac:dyDescent="0.45">
      <c r="A492" s="58" t="s">
        <v>3025</v>
      </c>
      <c r="B492" t="s">
        <v>3026</v>
      </c>
      <c r="C492" t="s">
        <v>3027</v>
      </c>
      <c r="D492" t="s">
        <v>3028</v>
      </c>
      <c r="E492" t="s">
        <v>3029</v>
      </c>
      <c r="F492" t="s">
        <v>3030</v>
      </c>
      <c r="G492">
        <v>357</v>
      </c>
      <c r="H492">
        <v>40514</v>
      </c>
      <c r="W492" t="s">
        <v>251</v>
      </c>
      <c r="X492" t="s">
        <v>188</v>
      </c>
      <c r="AU492" s="59">
        <v>149</v>
      </c>
      <c r="AV492" s="59">
        <v>41</v>
      </c>
      <c r="AW492" s="59">
        <v>68</v>
      </c>
    </row>
    <row r="493" spans="1:69" x14ac:dyDescent="0.45">
      <c r="A493" s="58" t="s">
        <v>3031</v>
      </c>
      <c r="B493" t="s">
        <v>3032</v>
      </c>
      <c r="C493" t="s">
        <v>3033</v>
      </c>
      <c r="D493" t="s">
        <v>3034</v>
      </c>
      <c r="E493" t="s">
        <v>3035</v>
      </c>
      <c r="F493" t="s">
        <v>3036</v>
      </c>
      <c r="G493">
        <v>242</v>
      </c>
      <c r="H493">
        <v>27391</v>
      </c>
      <c r="X493" t="s">
        <v>188</v>
      </c>
      <c r="AU493" s="59">
        <v>85</v>
      </c>
      <c r="AV493" s="59">
        <v>34</v>
      </c>
      <c r="AW493" s="59">
        <v>29</v>
      </c>
    </row>
    <row r="494" spans="1:69" x14ac:dyDescent="0.45">
      <c r="A494" s="58" t="s">
        <v>3037</v>
      </c>
      <c r="B494" t="s">
        <v>3038</v>
      </c>
      <c r="C494" t="s">
        <v>3039</v>
      </c>
      <c r="D494" t="s">
        <v>3040</v>
      </c>
      <c r="E494" t="s">
        <v>3041</v>
      </c>
      <c r="F494" t="s">
        <v>3042</v>
      </c>
      <c r="G494">
        <v>201</v>
      </c>
      <c r="H494">
        <v>21963</v>
      </c>
      <c r="X494" t="s">
        <v>188</v>
      </c>
      <c r="Y494" s="59">
        <v>76.03280746021305</v>
      </c>
      <c r="Z494" s="59">
        <v>257.2170051435919</v>
      </c>
      <c r="AA494" s="59">
        <v>185.9019116491848</v>
      </c>
      <c r="AB494" s="59">
        <v>44.879407029705717</v>
      </c>
      <c r="AC494" s="59">
        <v>41.795560470864707</v>
      </c>
      <c r="AD494" s="59">
        <v>68.756225636319556</v>
      </c>
      <c r="AE494" s="59">
        <v>57.805380466782232</v>
      </c>
      <c r="AF494" s="59">
        <v>51.467237604158022</v>
      </c>
      <c r="AG494" s="59">
        <v>60.037175656827017</v>
      </c>
      <c r="AH494" s="59">
        <v>28.955469016813179</v>
      </c>
      <c r="AI494" s="59">
        <v>24.216484669448231</v>
      </c>
      <c r="AJ494" s="59">
        <v>12.653670615301211</v>
      </c>
      <c r="AK494" s="59">
        <v>22.546128460478389</v>
      </c>
      <c r="AL494" s="59">
        <v>30.15461985182829</v>
      </c>
      <c r="AM494" s="59">
        <v>72.562570563837852</v>
      </c>
      <c r="AN494" s="59">
        <v>49.427896790834552</v>
      </c>
      <c r="AO494" s="59">
        <v>65.783798458420364</v>
      </c>
      <c r="AP494" s="59">
        <v>43.330014890484122</v>
      </c>
      <c r="AQ494" s="59">
        <v>52.761852708878727</v>
      </c>
      <c r="AR494" s="59">
        <v>37.798933616037758</v>
      </c>
      <c r="AS494" s="59">
        <v>64.472885839414204</v>
      </c>
      <c r="AT494" s="59">
        <v>65.108569084113967</v>
      </c>
      <c r="AU494" s="59">
        <v>1342</v>
      </c>
      <c r="AV494" s="59">
        <v>226</v>
      </c>
      <c r="AW494" s="59">
        <v>485</v>
      </c>
      <c r="BD494" s="59">
        <v>50.370550235191367</v>
      </c>
      <c r="BE494" s="59">
        <v>48.890923168165187</v>
      </c>
      <c r="BF494" s="59">
        <v>47.140326082057832</v>
      </c>
    </row>
    <row r="495" spans="1:69" x14ac:dyDescent="0.45">
      <c r="A495" s="58" t="s">
        <v>3043</v>
      </c>
      <c r="B495" t="s">
        <v>3044</v>
      </c>
      <c r="C495" t="s">
        <v>3045</v>
      </c>
      <c r="D495" t="s">
        <v>3046</v>
      </c>
      <c r="E495" t="s">
        <v>3047</v>
      </c>
      <c r="F495" t="s">
        <v>3048</v>
      </c>
      <c r="G495">
        <v>360</v>
      </c>
      <c r="H495">
        <v>40517</v>
      </c>
      <c r="W495" t="s">
        <v>251</v>
      </c>
      <c r="X495" t="s">
        <v>188</v>
      </c>
      <c r="Y495" s="59">
        <v>230.7290634713207</v>
      </c>
      <c r="Z495" s="59">
        <v>373.7834529613404</v>
      </c>
      <c r="AA495" s="59">
        <v>244.09941561417631</v>
      </c>
      <c r="AB495" s="59">
        <v>97.909213665678791</v>
      </c>
      <c r="AC495" s="59">
        <v>177.0209121661303</v>
      </c>
      <c r="AD495" s="59">
        <v>148.56144949633841</v>
      </c>
      <c r="AE495" s="59">
        <v>218.07876266552259</v>
      </c>
      <c r="AF495" s="59">
        <v>173.82081735522871</v>
      </c>
      <c r="AG495" s="59">
        <v>140.28891830092931</v>
      </c>
      <c r="AH495" s="59">
        <v>114.822839446533</v>
      </c>
      <c r="AI495" s="59">
        <v>66.477770775964302</v>
      </c>
      <c r="AJ495" s="59">
        <v>80.273509203967052</v>
      </c>
      <c r="AK495" s="59">
        <v>41.779737790717171</v>
      </c>
      <c r="AL495" s="59">
        <v>45.784479528666949</v>
      </c>
      <c r="AM495" s="59">
        <v>96.024703408471737</v>
      </c>
      <c r="AN495" s="59">
        <v>114.34081996809709</v>
      </c>
      <c r="AO495" s="59">
        <v>102.47939457936801</v>
      </c>
      <c r="AP495" s="59">
        <v>63.033115929698852</v>
      </c>
      <c r="AQ495" s="59">
        <v>69.51707689154064</v>
      </c>
      <c r="AR495" s="59">
        <v>71.270423970477765</v>
      </c>
      <c r="AS495" s="59">
        <v>79.5860358780551</v>
      </c>
      <c r="AT495" s="59">
        <v>79.194619265395716</v>
      </c>
      <c r="AU495" s="59">
        <v>1059</v>
      </c>
      <c r="AV495" s="59">
        <v>210</v>
      </c>
      <c r="AW495" s="59">
        <v>440</v>
      </c>
      <c r="AX495" s="59">
        <v>1030.4970000000001</v>
      </c>
      <c r="AY495" s="59">
        <v>1003.213</v>
      </c>
      <c r="AZ495" s="59">
        <v>982.29880000000003</v>
      </c>
      <c r="BA495" s="59">
        <v>906.59190000000001</v>
      </c>
      <c r="BB495" s="59">
        <v>1038.2860000000001</v>
      </c>
      <c r="BC495" s="59">
        <v>786.07280000000003</v>
      </c>
      <c r="BD495" s="59">
        <v>143.3797886292846</v>
      </c>
      <c r="BE495" s="59">
        <v>146.0424916224957</v>
      </c>
      <c r="BF495" s="59">
        <v>179.46155677656921</v>
      </c>
    </row>
    <row r="496" spans="1:69" x14ac:dyDescent="0.45">
      <c r="A496" s="58" t="s">
        <v>3049</v>
      </c>
      <c r="B496" t="s">
        <v>3050</v>
      </c>
      <c r="C496" t="s">
        <v>3051</v>
      </c>
      <c r="D496" t="s">
        <v>3052</v>
      </c>
      <c r="E496" t="s">
        <v>3053</v>
      </c>
      <c r="F496" t="s">
        <v>3054</v>
      </c>
      <c r="G496">
        <v>529</v>
      </c>
      <c r="H496">
        <v>59574</v>
      </c>
      <c r="W496" t="s">
        <v>251</v>
      </c>
      <c r="X496" t="s">
        <v>188</v>
      </c>
      <c r="Y496" s="59">
        <v>824.52572835062551</v>
      </c>
      <c r="Z496" s="59">
        <v>1380.0541178157901</v>
      </c>
      <c r="AA496" s="59">
        <v>1459.0584714215699</v>
      </c>
      <c r="AB496" s="59">
        <v>402.0860326104185</v>
      </c>
      <c r="AC496" s="59">
        <v>456.97816974436432</v>
      </c>
      <c r="AD496" s="59">
        <v>465.05086743154919</v>
      </c>
      <c r="AE496" s="59">
        <v>503.33303612243861</v>
      </c>
      <c r="AF496" s="59">
        <v>474.24761763065231</v>
      </c>
      <c r="AG496" s="59">
        <v>431.20859451814022</v>
      </c>
      <c r="AH496" s="59">
        <v>288.38426147188511</v>
      </c>
      <c r="AI496" s="59">
        <v>237.56602804241979</v>
      </c>
      <c r="AJ496" s="59">
        <v>221.0382364379642</v>
      </c>
      <c r="AK496" s="59">
        <v>173.9288419250064</v>
      </c>
      <c r="AL496" s="59">
        <v>188.654868791094</v>
      </c>
      <c r="AM496" s="59">
        <v>463.9279689456842</v>
      </c>
      <c r="AN496" s="59">
        <v>737.15126675906856</v>
      </c>
      <c r="AO496" s="59">
        <v>549.30953682182155</v>
      </c>
      <c r="AP496" s="59">
        <v>473.48625426367369</v>
      </c>
      <c r="AQ496" s="59">
        <v>423.40997644645728</v>
      </c>
      <c r="AR496" s="59">
        <v>282.17368134654919</v>
      </c>
      <c r="AS496" s="59">
        <v>513.20603115944277</v>
      </c>
      <c r="AT496" s="59">
        <v>608.59586918474872</v>
      </c>
      <c r="AU496" s="59">
        <v>7808</v>
      </c>
      <c r="AV496" s="59">
        <v>922</v>
      </c>
      <c r="AW496" s="59">
        <v>3451</v>
      </c>
      <c r="AX496" s="59">
        <v>1280.2760000000001</v>
      </c>
      <c r="AY496" s="59">
        <v>1279.904</v>
      </c>
      <c r="AZ496" s="59">
        <v>942.15419999999995</v>
      </c>
      <c r="BA496" s="59">
        <v>1191.7750000000001</v>
      </c>
      <c r="BB496" s="59">
        <v>1223.5309999999999</v>
      </c>
      <c r="BC496" s="59">
        <v>908.82399999999996</v>
      </c>
      <c r="BD496" s="59">
        <v>157.56195347879321</v>
      </c>
      <c r="BE496" s="59">
        <v>139.589329089606</v>
      </c>
      <c r="BF496" s="59">
        <v>128.72299016595539</v>
      </c>
      <c r="BG496" s="59">
        <v>229.35</v>
      </c>
      <c r="BH496" s="59">
        <v>26.12</v>
      </c>
      <c r="BI496" s="59">
        <v>212.62</v>
      </c>
      <c r="BJ496" s="59">
        <v>189.66</v>
      </c>
      <c r="BK496" s="59">
        <v>127.05468558713071</v>
      </c>
      <c r="BL496" s="59">
        <v>84.901766311205563</v>
      </c>
      <c r="BM496" s="59">
        <v>201.5</v>
      </c>
      <c r="BN496" s="59">
        <v>282.5</v>
      </c>
      <c r="BO496" s="59">
        <v>434</v>
      </c>
      <c r="BP496" s="59">
        <v>614</v>
      </c>
      <c r="BQ496" s="59">
        <v>752</v>
      </c>
    </row>
    <row r="497" spans="1:69" x14ac:dyDescent="0.45">
      <c r="A497" s="58" t="s">
        <v>3055</v>
      </c>
      <c r="B497" t="s">
        <v>3056</v>
      </c>
      <c r="C497" t="s">
        <v>3057</v>
      </c>
      <c r="D497" t="s">
        <v>3058</v>
      </c>
      <c r="E497" t="s">
        <v>3059</v>
      </c>
      <c r="F497" t="s">
        <v>3060</v>
      </c>
      <c r="G497">
        <v>196</v>
      </c>
      <c r="H497">
        <v>21836</v>
      </c>
      <c r="X497" t="s">
        <v>188</v>
      </c>
      <c r="Y497" s="59">
        <v>310.57705483526848</v>
      </c>
      <c r="Z497" s="59">
        <v>529.01526001594414</v>
      </c>
      <c r="AA497" s="59">
        <v>374.11238516726058</v>
      </c>
      <c r="AB497" s="59">
        <v>192.332535953622</v>
      </c>
      <c r="AC497" s="59">
        <v>260.69758189565209</v>
      </c>
      <c r="AD497" s="59">
        <v>330.64238727165321</v>
      </c>
      <c r="AE497" s="59">
        <v>256.98124834355218</v>
      </c>
      <c r="AF497" s="59">
        <v>272.17844172893672</v>
      </c>
      <c r="AG497" s="59">
        <v>212.33945907867209</v>
      </c>
      <c r="AH497" s="59">
        <v>151.30174082001</v>
      </c>
      <c r="AI497" s="59">
        <v>117.8141344619014</v>
      </c>
      <c r="AJ497" s="59">
        <v>91.101461173364626</v>
      </c>
      <c r="AK497" s="59">
        <v>146.8378909278301</v>
      </c>
      <c r="AL497" s="59">
        <v>173.85779704236469</v>
      </c>
      <c r="AM497" s="59">
        <v>339.32122546501472</v>
      </c>
      <c r="AN497" s="59">
        <v>278.77543072760119</v>
      </c>
      <c r="AO497" s="59">
        <v>444.14188237840563</v>
      </c>
      <c r="AP497" s="59">
        <v>250.6564337184609</v>
      </c>
      <c r="AQ497" s="59">
        <v>187.9406058450472</v>
      </c>
      <c r="AR497" s="59">
        <v>133.066217818583</v>
      </c>
      <c r="AS497" s="59">
        <v>184.2275796081835</v>
      </c>
      <c r="AT497" s="59">
        <v>252.49958975426449</v>
      </c>
      <c r="AU497" s="59">
        <v>2328</v>
      </c>
      <c r="AV497" s="59">
        <v>563</v>
      </c>
      <c r="AW497" s="59">
        <v>1161</v>
      </c>
      <c r="AX497" s="59">
        <v>3552.7530000000002</v>
      </c>
      <c r="AY497" s="59">
        <v>3676.7089999999998</v>
      </c>
      <c r="AZ497" s="59">
        <v>3685.2820000000002</v>
      </c>
      <c r="BA497" s="59">
        <v>3403.7280000000001</v>
      </c>
      <c r="BB497" s="59">
        <v>3341.2759999999998</v>
      </c>
      <c r="BC497" s="59">
        <v>3558.5120000000002</v>
      </c>
      <c r="BD497" s="59">
        <v>89.933961495138689</v>
      </c>
      <c r="BE497" s="59">
        <v>25.37283946375279</v>
      </c>
      <c r="BF497" s="59">
        <v>36.662111922930158</v>
      </c>
    </row>
    <row r="498" spans="1:69" x14ac:dyDescent="0.45">
      <c r="A498" s="58" t="s">
        <v>3061</v>
      </c>
      <c r="B498" t="s">
        <v>3062</v>
      </c>
      <c r="C498" t="s">
        <v>3063</v>
      </c>
      <c r="D498" t="s">
        <v>3064</v>
      </c>
      <c r="E498" t="s">
        <v>3065</v>
      </c>
      <c r="F498" t="s">
        <v>3066</v>
      </c>
      <c r="G498">
        <v>217</v>
      </c>
      <c r="H498">
        <v>23353</v>
      </c>
      <c r="I498" t="s">
        <v>527</v>
      </c>
      <c r="J498" t="s">
        <v>571</v>
      </c>
      <c r="K498" t="s">
        <v>528</v>
      </c>
      <c r="O498">
        <v>1</v>
      </c>
      <c r="Q498">
        <v>1</v>
      </c>
      <c r="R498">
        <v>4</v>
      </c>
      <c r="S498">
        <v>1</v>
      </c>
      <c r="T498" t="s">
        <v>514</v>
      </c>
      <c r="U498">
        <v>67</v>
      </c>
      <c r="V498">
        <v>69</v>
      </c>
      <c r="W498" t="s">
        <v>324</v>
      </c>
      <c r="X498" t="s">
        <v>188</v>
      </c>
      <c r="Y498" s="59">
        <v>370.83961101861559</v>
      </c>
      <c r="Z498" s="59">
        <v>1382.174610257216</v>
      </c>
      <c r="AA498" s="59">
        <v>2259.8801745602741</v>
      </c>
      <c r="AB498" s="59">
        <v>230.6301716220066</v>
      </c>
      <c r="AC498" s="59">
        <v>351.49659381868872</v>
      </c>
      <c r="AD498" s="59">
        <v>449.10140084915793</v>
      </c>
      <c r="AE498" s="59">
        <v>630.79181446210953</v>
      </c>
      <c r="AF498" s="59">
        <v>465.48320669064651</v>
      </c>
      <c r="AG498" s="59">
        <v>265.27737638828688</v>
      </c>
      <c r="AH498" s="59">
        <v>151.50188574763669</v>
      </c>
      <c r="AI498" s="59">
        <v>174.3710127998159</v>
      </c>
      <c r="AJ498" s="59">
        <v>98.13832755160206</v>
      </c>
      <c r="AK498" s="59">
        <v>242.28478477338751</v>
      </c>
      <c r="AL498" s="59">
        <v>253.07995449872399</v>
      </c>
      <c r="AM498" s="59">
        <v>391.55610160784329</v>
      </c>
      <c r="AN498" s="59">
        <v>264.86847160299658</v>
      </c>
      <c r="AO498" s="59">
        <v>422.7688208292771</v>
      </c>
      <c r="AP498" s="59">
        <v>332.32639007468453</v>
      </c>
      <c r="AQ498" s="59">
        <v>239.732132292877</v>
      </c>
      <c r="AR498" s="59">
        <v>264.09786015444519</v>
      </c>
      <c r="AS498" s="59">
        <v>223.33636578148079</v>
      </c>
      <c r="AT498" s="59">
        <v>278.57741825672241</v>
      </c>
      <c r="AU498" s="59">
        <v>3124</v>
      </c>
      <c r="AV498" s="59">
        <v>916</v>
      </c>
      <c r="AW498" s="59">
        <v>3439</v>
      </c>
      <c r="AX498" s="59">
        <v>1050.797</v>
      </c>
      <c r="AZ498" s="59">
        <v>566.13009999999997</v>
      </c>
      <c r="BA498" s="59">
        <v>941.32619999999997</v>
      </c>
      <c r="BB498" s="59">
        <v>887.97910000000002</v>
      </c>
      <c r="BD498" s="59">
        <v>193.36684721313571</v>
      </c>
      <c r="BE498" s="59">
        <v>213.67462826120271</v>
      </c>
      <c r="BF498" s="59">
        <v>222.8314926234076</v>
      </c>
      <c r="BI498" s="59">
        <v>109.71</v>
      </c>
      <c r="BK498" s="59">
        <v>104.72878236894481</v>
      </c>
      <c r="BM498" s="59">
        <v>110</v>
      </c>
      <c r="BO498" s="59">
        <v>270</v>
      </c>
      <c r="BP498" s="59">
        <v>327</v>
      </c>
      <c r="BQ498" s="59">
        <v>328</v>
      </c>
    </row>
    <row r="499" spans="1:69" x14ac:dyDescent="0.45">
      <c r="A499" s="58" t="s">
        <v>3067</v>
      </c>
      <c r="B499" t="s">
        <v>3068</v>
      </c>
      <c r="C499" t="s">
        <v>3069</v>
      </c>
      <c r="D499" t="s">
        <v>3070</v>
      </c>
      <c r="E499" t="s">
        <v>3071</v>
      </c>
      <c r="F499" t="s">
        <v>3072</v>
      </c>
      <c r="G499">
        <v>165</v>
      </c>
      <c r="H499">
        <v>17712</v>
      </c>
      <c r="X499" t="s">
        <v>188</v>
      </c>
      <c r="Y499" s="59">
        <v>34448.145590513101</v>
      </c>
      <c r="Z499" s="59">
        <v>87282.73805522894</v>
      </c>
      <c r="AA499" s="59">
        <v>58269.930646037283</v>
      </c>
      <c r="AB499" s="59">
        <v>14819.022319909771</v>
      </c>
      <c r="AC499" s="59">
        <v>22663.450220403862</v>
      </c>
      <c r="AD499" s="59">
        <v>25317.82210048422</v>
      </c>
      <c r="AE499" s="59">
        <v>28260.203590937919</v>
      </c>
      <c r="AF499" s="59">
        <v>19564.751651175389</v>
      </c>
      <c r="AG499" s="59">
        <v>22631.007977215151</v>
      </c>
      <c r="AH499" s="59">
        <v>14445.948164890689</v>
      </c>
      <c r="AI499" s="59">
        <v>12848.045607710081</v>
      </c>
      <c r="AJ499" s="59">
        <v>9877.5271649275383</v>
      </c>
      <c r="AK499" s="59">
        <v>17512.14217174445</v>
      </c>
      <c r="AL499" s="59">
        <v>16953.619938803309</v>
      </c>
      <c r="AM499" s="59">
        <v>33767.255792510572</v>
      </c>
      <c r="AN499" s="59">
        <v>33398.530383588259</v>
      </c>
      <c r="AO499" s="59">
        <v>34162.353799009259</v>
      </c>
      <c r="AP499" s="59">
        <v>31998.088847626841</v>
      </c>
      <c r="AQ499" s="59">
        <v>19983.945331991399</v>
      </c>
      <c r="AR499" s="59">
        <v>15860.012016078959</v>
      </c>
      <c r="AS499" s="59">
        <v>24014.199728942</v>
      </c>
      <c r="AT499" s="59">
        <v>32861.187979816677</v>
      </c>
      <c r="AU499" s="59">
        <v>138126</v>
      </c>
      <c r="AV499" s="59">
        <v>23350</v>
      </c>
      <c r="AW499" s="59">
        <v>75111</v>
      </c>
      <c r="AX499" s="59">
        <v>83023.039999999994</v>
      </c>
      <c r="AY499" s="59">
        <v>79168.759999999995</v>
      </c>
      <c r="AZ499" s="59">
        <v>69994.27</v>
      </c>
      <c r="BA499" s="59">
        <v>84238.2</v>
      </c>
      <c r="BB499" s="59">
        <v>84682.2</v>
      </c>
      <c r="BC499" s="59">
        <v>73984.240000000005</v>
      </c>
      <c r="BD499" s="59">
        <v>12680.615319390559</v>
      </c>
      <c r="BE499" s="59">
        <v>8941.6411801048271</v>
      </c>
      <c r="BF499" s="59">
        <v>11877.994836421271</v>
      </c>
      <c r="BG499" s="59">
        <v>3447.54</v>
      </c>
      <c r="BH499" s="59">
        <v>3076.19</v>
      </c>
      <c r="BI499" s="59">
        <v>7178.51</v>
      </c>
      <c r="BJ499" s="59">
        <v>6913.69</v>
      </c>
      <c r="BK499" s="59">
        <v>2834.5088503462739</v>
      </c>
      <c r="BL499" s="59">
        <v>3629.750518772752</v>
      </c>
      <c r="BM499" s="59">
        <v>7046.5</v>
      </c>
      <c r="BN499" s="59">
        <v>9128.5</v>
      </c>
      <c r="BO499" s="59">
        <v>14600</v>
      </c>
      <c r="BP499" s="59">
        <v>18916.5</v>
      </c>
      <c r="BQ499" s="59">
        <v>27812.5</v>
      </c>
    </row>
    <row r="500" spans="1:69" x14ac:dyDescent="0.45">
      <c r="A500" s="58" t="s">
        <v>3073</v>
      </c>
      <c r="B500" t="s">
        <v>3074</v>
      </c>
      <c r="C500" t="s">
        <v>3075</v>
      </c>
      <c r="D500" t="s">
        <v>3076</v>
      </c>
      <c r="E500" t="s">
        <v>3077</v>
      </c>
      <c r="F500" t="s">
        <v>3078</v>
      </c>
      <c r="G500">
        <v>142</v>
      </c>
      <c r="H500">
        <v>14875</v>
      </c>
      <c r="X500" t="s">
        <v>188</v>
      </c>
      <c r="Y500" s="59">
        <v>11140.030124654781</v>
      </c>
      <c r="Z500" s="59">
        <v>27558.718167143539</v>
      </c>
      <c r="AA500" s="59">
        <v>19476.07605854862</v>
      </c>
      <c r="AB500" s="59">
        <v>4424.7667316314164</v>
      </c>
      <c r="AC500" s="59">
        <v>6400.3271026468392</v>
      </c>
      <c r="AD500" s="59">
        <v>7961.5274298607628</v>
      </c>
      <c r="AE500" s="59">
        <v>8005.539621767799</v>
      </c>
      <c r="AF500" s="59">
        <v>5989.1532499425057</v>
      </c>
      <c r="AG500" s="59">
        <v>7119.5292652476328</v>
      </c>
      <c r="AH500" s="59">
        <v>4952.8168572143422</v>
      </c>
      <c r="AI500" s="59">
        <v>3818.1507011351619</v>
      </c>
      <c r="AJ500" s="59">
        <v>3028.5629377747232</v>
      </c>
      <c r="AK500" s="59">
        <v>4315.7425981903143</v>
      </c>
      <c r="AL500" s="59">
        <v>4543.3304789417734</v>
      </c>
      <c r="AM500" s="59">
        <v>8316.6097907910389</v>
      </c>
      <c r="AN500" s="59">
        <v>10617.1083987772</v>
      </c>
      <c r="AO500" s="59">
        <v>9181.7545173430972</v>
      </c>
      <c r="AP500" s="59">
        <v>8696.2415366114565</v>
      </c>
      <c r="AQ500" s="59">
        <v>6517.5954298815514</v>
      </c>
      <c r="AR500" s="59">
        <v>4214.1265487761366</v>
      </c>
      <c r="AS500" s="59">
        <v>7570.0426516552952</v>
      </c>
      <c r="AT500" s="59">
        <v>9888.2680294580587</v>
      </c>
      <c r="AU500" s="59">
        <v>153601</v>
      </c>
      <c r="AV500" s="59">
        <v>21385</v>
      </c>
      <c r="AW500" s="59">
        <v>94611</v>
      </c>
      <c r="AX500" s="59">
        <v>30186.77</v>
      </c>
      <c r="AY500" s="59">
        <v>29490.22</v>
      </c>
      <c r="AZ500" s="59">
        <v>26647.39</v>
      </c>
      <c r="BA500" s="59">
        <v>36478.93</v>
      </c>
      <c r="BB500" s="59">
        <v>34413.199999999997</v>
      </c>
      <c r="BC500" s="59">
        <v>28518.080000000002</v>
      </c>
      <c r="BD500" s="59">
        <v>8911.5178427007322</v>
      </c>
      <c r="BE500" s="59">
        <v>7455.6843839374797</v>
      </c>
      <c r="BF500" s="59">
        <v>7655.4482280659377</v>
      </c>
      <c r="BG500" s="59">
        <v>3139.52</v>
      </c>
      <c r="BH500" s="59">
        <v>3217.24</v>
      </c>
      <c r="BI500" s="59">
        <v>6164.91</v>
      </c>
      <c r="BJ500" s="59">
        <v>6014.62</v>
      </c>
      <c r="BK500" s="59">
        <v>4023.655463084076</v>
      </c>
      <c r="BL500" s="59">
        <v>3235.8838775868312</v>
      </c>
      <c r="BM500" s="59">
        <v>6090</v>
      </c>
      <c r="BN500" s="59">
        <v>8094</v>
      </c>
      <c r="BO500" s="59">
        <v>12616</v>
      </c>
      <c r="BP500" s="59">
        <v>16608</v>
      </c>
      <c r="BQ500" s="59">
        <v>22136</v>
      </c>
    </row>
    <row r="501" spans="1:69" x14ac:dyDescent="0.45">
      <c r="A501" s="58" t="s">
        <v>3079</v>
      </c>
      <c r="B501" t="s">
        <v>3080</v>
      </c>
      <c r="C501" t="s">
        <v>3081</v>
      </c>
      <c r="D501" t="s">
        <v>3082</v>
      </c>
      <c r="E501" t="s">
        <v>3083</v>
      </c>
      <c r="F501" t="s">
        <v>3084</v>
      </c>
      <c r="G501">
        <v>121</v>
      </c>
      <c r="H501">
        <v>12295</v>
      </c>
      <c r="X501" t="s">
        <v>188</v>
      </c>
      <c r="Y501" s="59">
        <v>61706.452103002317</v>
      </c>
      <c r="Z501" s="59">
        <v>145618.84292443181</v>
      </c>
      <c r="AA501" s="59">
        <v>99229.813747695123</v>
      </c>
      <c r="AB501" s="59">
        <v>24297.344696289529</v>
      </c>
      <c r="AC501" s="59">
        <v>34912.120609070662</v>
      </c>
      <c r="AD501" s="59">
        <v>41160.692310754632</v>
      </c>
      <c r="AE501" s="59">
        <v>40710.07139358102</v>
      </c>
      <c r="AF501" s="59">
        <v>32244.43212797161</v>
      </c>
      <c r="AG501" s="59">
        <v>32000.236481888009</v>
      </c>
      <c r="AH501" s="59">
        <v>21560.895487141101</v>
      </c>
      <c r="AI501" s="59">
        <v>17286.089303323941</v>
      </c>
      <c r="AJ501" s="59">
        <v>14558.63520146161</v>
      </c>
      <c r="AK501" s="59">
        <v>35793.089278794272</v>
      </c>
      <c r="AL501" s="59">
        <v>33914.944412478661</v>
      </c>
      <c r="AM501" s="59">
        <v>63815.980383804701</v>
      </c>
      <c r="AN501" s="59">
        <v>64946.782706183389</v>
      </c>
      <c r="AO501" s="59">
        <v>61450.638574722172</v>
      </c>
      <c r="AP501" s="59">
        <v>47705.347795688613</v>
      </c>
      <c r="AQ501" s="59">
        <v>36373.85736288318</v>
      </c>
      <c r="AR501" s="59">
        <v>23952.23775410949</v>
      </c>
      <c r="AS501" s="59">
        <v>35374.773845664851</v>
      </c>
      <c r="AT501" s="59">
        <v>48723.547014604766</v>
      </c>
      <c r="AU501" s="59">
        <v>472965</v>
      </c>
      <c r="AV501" s="59">
        <v>64335</v>
      </c>
      <c r="AW501" s="59">
        <v>154359</v>
      </c>
      <c r="AX501" s="59">
        <v>72451.59</v>
      </c>
      <c r="AY501" s="59">
        <v>73070.720000000001</v>
      </c>
      <c r="AZ501" s="59">
        <v>64006.62</v>
      </c>
      <c r="BA501" s="59">
        <v>70978.58</v>
      </c>
      <c r="BB501" s="59">
        <v>70633.72</v>
      </c>
      <c r="BC501" s="59">
        <v>69030.52</v>
      </c>
      <c r="BD501" s="59">
        <v>24284.252820005819</v>
      </c>
      <c r="BE501" s="59">
        <v>13618.565380298131</v>
      </c>
      <c r="BF501" s="59">
        <v>16606.3322451731</v>
      </c>
      <c r="BG501" s="59">
        <v>34806.32</v>
      </c>
      <c r="BH501" s="59">
        <v>20663.240000000002</v>
      </c>
      <c r="BI501" s="59">
        <v>13696.85</v>
      </c>
      <c r="BJ501" s="59">
        <v>14212.26</v>
      </c>
      <c r="BK501" s="59">
        <v>10403.168648537039</v>
      </c>
      <c r="BL501" s="59">
        <v>8232.5814066798084</v>
      </c>
      <c r="BM501" s="59">
        <v>13954.5</v>
      </c>
      <c r="BN501" s="59">
        <v>16463.5</v>
      </c>
      <c r="BO501" s="59">
        <v>28321</v>
      </c>
      <c r="BP501" s="59">
        <v>36404.5</v>
      </c>
      <c r="BQ501" s="59">
        <v>48969</v>
      </c>
    </row>
    <row r="502" spans="1:69" x14ac:dyDescent="0.45">
      <c r="A502" s="58" t="s">
        <v>3085</v>
      </c>
      <c r="B502" t="s">
        <v>3086</v>
      </c>
      <c r="C502" t="s">
        <v>3087</v>
      </c>
      <c r="D502" t="s">
        <v>3088</v>
      </c>
      <c r="E502" t="s">
        <v>3089</v>
      </c>
      <c r="F502" t="s">
        <v>3090</v>
      </c>
      <c r="G502">
        <v>115</v>
      </c>
      <c r="H502">
        <v>13133</v>
      </c>
      <c r="X502" t="s">
        <v>188</v>
      </c>
      <c r="Y502" s="59">
        <v>5503.0560092350506</v>
      </c>
      <c r="Z502" s="59">
        <v>16520.85337778951</v>
      </c>
      <c r="AA502" s="59">
        <v>12659.6169227927</v>
      </c>
      <c r="AB502" s="59">
        <v>2859.9925242216859</v>
      </c>
      <c r="AC502" s="59">
        <v>4424.2890981921328</v>
      </c>
      <c r="AD502" s="59">
        <v>6437.5394519714446</v>
      </c>
      <c r="AE502" s="59">
        <v>5221.6970671092959</v>
      </c>
      <c r="AF502" s="59">
        <v>4215.6468202605774</v>
      </c>
      <c r="AG502" s="59">
        <v>8207.1831621795427</v>
      </c>
      <c r="AH502" s="59">
        <v>5087.4241036671447</v>
      </c>
      <c r="AI502" s="59">
        <v>4069.7354086493569</v>
      </c>
      <c r="AJ502" s="59">
        <v>3118.2847011621211</v>
      </c>
      <c r="AK502" s="59">
        <v>3428.9445376596959</v>
      </c>
      <c r="AL502" s="59">
        <v>2698.6431213005508</v>
      </c>
      <c r="AM502" s="59">
        <v>3524.6331942388711</v>
      </c>
      <c r="AN502" s="59">
        <v>8391.39974892395</v>
      </c>
      <c r="AO502" s="59">
        <v>5727.4890686552253</v>
      </c>
      <c r="AP502" s="59">
        <v>7018.8672381683491</v>
      </c>
      <c r="AQ502" s="59">
        <v>4162.2220582452283</v>
      </c>
      <c r="AR502" s="59">
        <v>2439.8373575448222</v>
      </c>
      <c r="AS502" s="59">
        <v>4433.6021789132083</v>
      </c>
      <c r="AT502" s="59">
        <v>8590.9617766173433</v>
      </c>
      <c r="AU502" s="59">
        <v>155640</v>
      </c>
      <c r="AV502" s="59">
        <v>26080</v>
      </c>
      <c r="AW502" s="59">
        <v>74826</v>
      </c>
      <c r="AX502" s="59">
        <v>42212.32</v>
      </c>
      <c r="AY502" s="59">
        <v>39812.980000000003</v>
      </c>
      <c r="AZ502" s="59">
        <v>35028.589999999997</v>
      </c>
      <c r="BA502" s="59">
        <v>41114.6</v>
      </c>
      <c r="BB502" s="59">
        <v>39911.410000000003</v>
      </c>
      <c r="BC502" s="59">
        <v>39678.17</v>
      </c>
      <c r="BD502" s="59">
        <v>5608.8833250240459</v>
      </c>
      <c r="BE502" s="59">
        <v>4493.4602309201509</v>
      </c>
      <c r="BF502" s="59">
        <v>5469.0104238004042</v>
      </c>
      <c r="BG502" s="59">
        <v>3192.51</v>
      </c>
      <c r="BH502" s="59">
        <v>3637.59</v>
      </c>
      <c r="BI502" s="59">
        <v>6554.44</v>
      </c>
      <c r="BJ502" s="59">
        <v>6593.89</v>
      </c>
      <c r="BK502" s="59">
        <v>4038.6138182402601</v>
      </c>
      <c r="BL502" s="59">
        <v>2332.306625080605</v>
      </c>
      <c r="BM502" s="59">
        <v>6574</v>
      </c>
      <c r="BN502" s="59">
        <v>8503.5</v>
      </c>
      <c r="BO502" s="59">
        <v>12506</v>
      </c>
      <c r="BP502" s="59">
        <v>18440.5</v>
      </c>
      <c r="BQ502" s="59">
        <v>22720</v>
      </c>
    </row>
    <row r="503" spans="1:69" x14ac:dyDescent="0.45">
      <c r="A503" s="58" t="s">
        <v>3091</v>
      </c>
      <c r="B503" t="s">
        <v>3092</v>
      </c>
      <c r="C503" t="s">
        <v>3093</v>
      </c>
      <c r="D503" t="s">
        <v>3094</v>
      </c>
      <c r="E503" t="s">
        <v>3095</v>
      </c>
      <c r="F503" t="s">
        <v>3096</v>
      </c>
      <c r="G503">
        <v>234</v>
      </c>
      <c r="H503">
        <v>24730</v>
      </c>
      <c r="X503" t="s">
        <v>188</v>
      </c>
      <c r="Y503" s="59">
        <v>28501.747103079641</v>
      </c>
      <c r="Z503" s="59">
        <v>76876.994146210171</v>
      </c>
      <c r="AA503" s="59">
        <v>47365.917908792253</v>
      </c>
      <c r="AB503" s="59">
        <v>11672.04115787386</v>
      </c>
      <c r="AC503" s="59">
        <v>17445.004641029369</v>
      </c>
      <c r="AD503" s="59">
        <v>19397.333751389859</v>
      </c>
      <c r="AE503" s="59">
        <v>20511.32097971538</v>
      </c>
      <c r="AF503" s="59">
        <v>15168.8149234138</v>
      </c>
      <c r="AG503" s="59">
        <v>17008.05754246701</v>
      </c>
      <c r="AH503" s="59">
        <v>12046.23682692291</v>
      </c>
      <c r="AI503" s="59">
        <v>8259.6308330953052</v>
      </c>
      <c r="AJ503" s="59">
        <v>7744.8743548744887</v>
      </c>
      <c r="AK503" s="59">
        <v>9631.7489950378385</v>
      </c>
      <c r="AL503" s="59">
        <v>10588.26647097254</v>
      </c>
      <c r="AM503" s="59">
        <v>21183.613492531211</v>
      </c>
      <c r="AN503" s="59">
        <v>23302.129804012249</v>
      </c>
      <c r="AO503" s="59">
        <v>22215.134860385209</v>
      </c>
      <c r="AP503" s="59">
        <v>24472.946339144892</v>
      </c>
      <c r="AQ503" s="59">
        <v>18986.549879319839</v>
      </c>
      <c r="AR503" s="59">
        <v>12511.142596827051</v>
      </c>
      <c r="AS503" s="59">
        <v>18602.82846064954</v>
      </c>
      <c r="AT503" s="59">
        <v>26063.432694257841</v>
      </c>
      <c r="AU503" s="59">
        <v>143769</v>
      </c>
      <c r="AV503" s="59">
        <v>21791</v>
      </c>
      <c r="AW503" s="59">
        <v>71248</v>
      </c>
      <c r="BD503" s="59">
        <v>7574.8650503912049</v>
      </c>
      <c r="BE503" s="59">
        <v>6025.7199708758953</v>
      </c>
      <c r="BF503" s="59">
        <v>6645.2349965003004</v>
      </c>
      <c r="BG503" s="59">
        <v>10639.9</v>
      </c>
      <c r="BH503" s="59">
        <v>6680.85</v>
      </c>
      <c r="BI503" s="59">
        <v>7879.77</v>
      </c>
      <c r="BJ503" s="59">
        <v>7772.34</v>
      </c>
      <c r="BK503" s="59">
        <v>4248.022671916583</v>
      </c>
      <c r="BL503" s="59">
        <v>5877.1043548460511</v>
      </c>
      <c r="BM503" s="59">
        <v>7826</v>
      </c>
      <c r="BN503" s="59">
        <v>10017</v>
      </c>
      <c r="BO503" s="59">
        <v>16905.5</v>
      </c>
      <c r="BP503" s="59">
        <v>20573</v>
      </c>
      <c r="BQ503" s="59">
        <v>29077</v>
      </c>
    </row>
    <row r="504" spans="1:69" x14ac:dyDescent="0.45">
      <c r="A504" s="58" t="s">
        <v>3097</v>
      </c>
      <c r="B504" t="s">
        <v>3098</v>
      </c>
      <c r="C504" t="s">
        <v>3099</v>
      </c>
      <c r="D504" t="s">
        <v>3100</v>
      </c>
      <c r="E504" t="s">
        <v>3101</v>
      </c>
      <c r="F504" t="s">
        <v>3102</v>
      </c>
      <c r="G504">
        <v>118</v>
      </c>
      <c r="H504">
        <v>13497</v>
      </c>
      <c r="X504" t="s">
        <v>188</v>
      </c>
      <c r="Y504" s="59">
        <v>3576.7511426373162</v>
      </c>
      <c r="Z504" s="59">
        <v>11237.27017839317</v>
      </c>
      <c r="AA504" s="59">
        <v>7670.5463958721939</v>
      </c>
      <c r="AB504" s="59">
        <v>1635.1276639155701</v>
      </c>
      <c r="AC504" s="59">
        <v>2591.4212216694509</v>
      </c>
      <c r="AD504" s="59">
        <v>3526.7051813615722</v>
      </c>
      <c r="AE504" s="59">
        <v>3342.0798846894459</v>
      </c>
      <c r="AF504" s="59">
        <v>2641.4898437216521</v>
      </c>
      <c r="AG504" s="59">
        <v>5807.4535536364001</v>
      </c>
      <c r="AH504" s="59">
        <v>3823.9674328930628</v>
      </c>
      <c r="AI504" s="59">
        <v>2937.4526004576428</v>
      </c>
      <c r="AJ504" s="59">
        <v>2670.6173755499722</v>
      </c>
      <c r="AK504" s="59">
        <v>1462.7110341241771</v>
      </c>
      <c r="AL504" s="59">
        <v>2013.3701110822749</v>
      </c>
      <c r="AM504" s="59">
        <v>2515.8429332933142</v>
      </c>
      <c r="AN504" s="59">
        <v>6105.5035259651959</v>
      </c>
      <c r="AO504" s="59">
        <v>3772.927082879296</v>
      </c>
      <c r="AP504" s="59">
        <v>4357.6204200185412</v>
      </c>
      <c r="AQ504" s="59">
        <v>2735.984925438087</v>
      </c>
      <c r="AR504" s="59">
        <v>1496.287354933502</v>
      </c>
      <c r="AS504" s="59">
        <v>2870.3801690468158</v>
      </c>
      <c r="AT504" s="59">
        <v>6572.2463921746776</v>
      </c>
      <c r="AU504" s="59">
        <v>114460</v>
      </c>
      <c r="AV504" s="59">
        <v>22225</v>
      </c>
      <c r="AW504" s="59">
        <v>60721</v>
      </c>
      <c r="AX504" s="59">
        <v>18610.47</v>
      </c>
      <c r="AY504" s="59">
        <v>17275.650000000001</v>
      </c>
      <c r="AZ504" s="59">
        <v>14692.5</v>
      </c>
      <c r="BA504" s="59">
        <v>20608.330000000002</v>
      </c>
      <c r="BB504" s="59">
        <v>21797.41</v>
      </c>
      <c r="BC504" s="59">
        <v>15997.28</v>
      </c>
      <c r="BD504" s="59">
        <v>4965.3631939207453</v>
      </c>
      <c r="BE504" s="59">
        <v>4408.9608525798412</v>
      </c>
      <c r="BF504" s="59">
        <v>4948.4487095152517</v>
      </c>
      <c r="BG504" s="59">
        <v>5031.8599999999997</v>
      </c>
      <c r="BH504" s="59">
        <v>3789.64</v>
      </c>
      <c r="BI504" s="59">
        <v>5496.57</v>
      </c>
      <c r="BJ504" s="59">
        <v>5203.67</v>
      </c>
      <c r="BK504" s="59">
        <v>6342.1193271900702</v>
      </c>
      <c r="BL504" s="59">
        <v>5073.9275228185143</v>
      </c>
      <c r="BM504" s="59">
        <v>5350.5</v>
      </c>
      <c r="BN504" s="59">
        <v>8048</v>
      </c>
      <c r="BO504" s="59">
        <v>11031</v>
      </c>
      <c r="BP504" s="59">
        <v>14675</v>
      </c>
      <c r="BQ504" s="59">
        <v>15771</v>
      </c>
    </row>
    <row r="505" spans="1:69" x14ac:dyDescent="0.45">
      <c r="A505" s="58" t="s">
        <v>3103</v>
      </c>
      <c r="B505" t="s">
        <v>3104</v>
      </c>
      <c r="C505" t="s">
        <v>3105</v>
      </c>
      <c r="D505" t="s">
        <v>3106</v>
      </c>
      <c r="E505" t="s">
        <v>3107</v>
      </c>
      <c r="F505" t="s">
        <v>3108</v>
      </c>
      <c r="G505">
        <v>85</v>
      </c>
      <c r="H505">
        <v>9124</v>
      </c>
      <c r="X505" t="s">
        <v>188</v>
      </c>
      <c r="Y505" s="59">
        <v>23305.149524595119</v>
      </c>
      <c r="Z505" s="59">
        <v>59703.785361441587</v>
      </c>
      <c r="AA505" s="59">
        <v>41238.956587597218</v>
      </c>
      <c r="AB505" s="59">
        <v>9417.7387210619454</v>
      </c>
      <c r="AC505" s="59">
        <v>14555.620480819211</v>
      </c>
      <c r="AD505" s="59">
        <v>15071.91521403381</v>
      </c>
      <c r="AE505" s="59">
        <v>18781.841312139939</v>
      </c>
      <c r="AF505" s="59">
        <v>12111.75699605606</v>
      </c>
      <c r="AG505" s="59">
        <v>15955.848520822159</v>
      </c>
      <c r="AH505" s="59">
        <v>9200.2576285586965</v>
      </c>
      <c r="AI505" s="59">
        <v>7874.6356601077987</v>
      </c>
      <c r="AJ505" s="59">
        <v>6128.7394153231426</v>
      </c>
      <c r="AK505" s="59">
        <v>9226.5615201469409</v>
      </c>
      <c r="AL505" s="59">
        <v>8422.1841002235615</v>
      </c>
      <c r="AM505" s="59">
        <v>19293.68971793315</v>
      </c>
      <c r="AN505" s="59">
        <v>25816.66956758868</v>
      </c>
      <c r="AO505" s="59">
        <v>25927.17958952496</v>
      </c>
      <c r="AP505" s="59">
        <v>20587.124678515502</v>
      </c>
      <c r="AQ505" s="59">
        <v>14818.55667244813</v>
      </c>
      <c r="AR505" s="59">
        <v>11824.42058215675</v>
      </c>
      <c r="AS505" s="59">
        <v>17916.680047388771</v>
      </c>
      <c r="AT505" s="59">
        <v>26384.29306722225</v>
      </c>
      <c r="AU505" s="59">
        <v>139118</v>
      </c>
      <c r="AV505" s="59">
        <v>25031</v>
      </c>
      <c r="AW505" s="59">
        <v>72328</v>
      </c>
      <c r="AX505" s="59">
        <v>20301.57</v>
      </c>
      <c r="AY505" s="59">
        <v>18602.57</v>
      </c>
      <c r="AZ505" s="59">
        <v>15263.88</v>
      </c>
      <c r="BA505" s="59">
        <v>27476.11</v>
      </c>
      <c r="BB505" s="59">
        <v>26660.07</v>
      </c>
      <c r="BC505" s="59">
        <v>16255.53</v>
      </c>
      <c r="BD505" s="59">
        <v>4323.008488857552</v>
      </c>
      <c r="BE505" s="59">
        <v>3944.0076127828761</v>
      </c>
      <c r="BF505" s="59">
        <v>4651.2585433110271</v>
      </c>
      <c r="BG505" s="59">
        <v>1331.44</v>
      </c>
      <c r="BH505" s="59">
        <v>838.81</v>
      </c>
      <c r="BI505" s="59">
        <v>3150.45</v>
      </c>
      <c r="BJ505" s="59">
        <v>3017.52</v>
      </c>
      <c r="BK505" s="59">
        <v>673.10162649752158</v>
      </c>
      <c r="BL505" s="59">
        <v>695.05769808276682</v>
      </c>
      <c r="BM505" s="59">
        <v>3084</v>
      </c>
      <c r="BN505" s="59">
        <v>4375</v>
      </c>
      <c r="BO505" s="59">
        <v>6891.5</v>
      </c>
      <c r="BP505" s="59">
        <v>9601.5</v>
      </c>
      <c r="BQ505" s="59">
        <v>12222.5</v>
      </c>
    </row>
    <row r="506" spans="1:69" x14ac:dyDescent="0.45">
      <c r="A506" s="58" t="s">
        <v>3109</v>
      </c>
      <c r="B506" t="s">
        <v>3110</v>
      </c>
      <c r="C506" t="s">
        <v>3111</v>
      </c>
      <c r="D506" t="s">
        <v>3112</v>
      </c>
      <c r="E506" t="s">
        <v>3113</v>
      </c>
      <c r="F506" t="s">
        <v>3114</v>
      </c>
      <c r="G506">
        <v>78</v>
      </c>
      <c r="H506">
        <v>9006</v>
      </c>
      <c r="X506" t="s">
        <v>188</v>
      </c>
      <c r="Y506" s="59">
        <v>9795.059797896125</v>
      </c>
      <c r="Z506" s="59">
        <v>20999.775052911649</v>
      </c>
      <c r="AA506" s="59">
        <v>13553.2696886058</v>
      </c>
      <c r="AB506" s="59">
        <v>4189.7437621840381</v>
      </c>
      <c r="AC506" s="59">
        <v>5301.7670761673071</v>
      </c>
      <c r="AD506" s="59">
        <v>7392.3564457551511</v>
      </c>
      <c r="AE506" s="59">
        <v>6071.8144257205522</v>
      </c>
      <c r="AF506" s="59">
        <v>5073.5321154440026</v>
      </c>
      <c r="AG506" s="59">
        <v>9470.8185338583899</v>
      </c>
      <c r="AH506" s="59">
        <v>6517.6745320661557</v>
      </c>
      <c r="AI506" s="59">
        <v>4534.6727727060752</v>
      </c>
      <c r="AJ506" s="59">
        <v>4288.5823708107173</v>
      </c>
      <c r="AK506" s="59">
        <v>3599.0720294374842</v>
      </c>
      <c r="AL506" s="59">
        <v>1916.951410264764</v>
      </c>
      <c r="AM506" s="59">
        <v>3685.4041788052532</v>
      </c>
      <c r="AN506" s="59">
        <v>6967.5683213911962</v>
      </c>
      <c r="AO506" s="59">
        <v>6655.9498691649651</v>
      </c>
      <c r="AP506" s="59">
        <v>8048.9888720400768</v>
      </c>
      <c r="AQ506" s="59">
        <v>8107.902669389432</v>
      </c>
      <c r="AR506" s="59">
        <v>4670.8296095396126</v>
      </c>
      <c r="AS506" s="59">
        <v>10366.54386797643</v>
      </c>
      <c r="AT506" s="59">
        <v>11939.852250519119</v>
      </c>
      <c r="AU506" s="59">
        <v>177562</v>
      </c>
      <c r="AV506" s="59">
        <v>33382</v>
      </c>
      <c r="AW506" s="59">
        <v>76134</v>
      </c>
      <c r="AX506" s="59">
        <v>19944.62</v>
      </c>
      <c r="AY506" s="59">
        <v>19107.18</v>
      </c>
      <c r="AZ506" s="59">
        <v>15979.57</v>
      </c>
      <c r="BA506" s="59">
        <v>19347.73</v>
      </c>
      <c r="BB506" s="59">
        <v>21280.69</v>
      </c>
      <c r="BC506" s="59">
        <v>16687.47</v>
      </c>
      <c r="BD506" s="59">
        <v>3621.0625381673422</v>
      </c>
      <c r="BE506" s="59">
        <v>3728.4627760180988</v>
      </c>
      <c r="BF506" s="59">
        <v>4818.7658725531692</v>
      </c>
      <c r="BG506" s="59">
        <v>4025.92</v>
      </c>
      <c r="BH506" s="59">
        <v>4204</v>
      </c>
      <c r="BI506" s="59">
        <v>6905.73</v>
      </c>
      <c r="BJ506" s="59">
        <v>6073.7</v>
      </c>
      <c r="BK506" s="59">
        <v>9288.8097523250326</v>
      </c>
      <c r="BL506" s="59">
        <v>9591.8056217182657</v>
      </c>
      <c r="BM506" s="59">
        <v>6490</v>
      </c>
      <c r="BN506" s="59">
        <v>8580</v>
      </c>
      <c r="BO506" s="59">
        <v>14365.5</v>
      </c>
      <c r="BP506" s="59">
        <v>18465.5</v>
      </c>
      <c r="BQ506" s="59">
        <v>22924.5</v>
      </c>
    </row>
    <row r="507" spans="1:69" x14ac:dyDescent="0.45">
      <c r="A507" s="58" t="s">
        <v>3115</v>
      </c>
      <c r="B507" t="s">
        <v>3116</v>
      </c>
      <c r="C507" t="s">
        <v>3117</v>
      </c>
      <c r="D507" t="s">
        <v>3118</v>
      </c>
      <c r="E507" t="s">
        <v>3119</v>
      </c>
      <c r="F507" t="s">
        <v>3120</v>
      </c>
      <c r="G507">
        <v>63</v>
      </c>
      <c r="H507">
        <v>7273</v>
      </c>
      <c r="X507" t="s">
        <v>188</v>
      </c>
      <c r="Y507" s="59">
        <v>52938.968889488133</v>
      </c>
      <c r="Z507" s="59">
        <v>119801.6925139159</v>
      </c>
      <c r="AA507" s="59">
        <v>90390.771852585443</v>
      </c>
      <c r="AB507" s="59">
        <v>24943.80955508678</v>
      </c>
      <c r="AC507" s="59">
        <v>25887.349898495318</v>
      </c>
      <c r="AD507" s="59">
        <v>37422.472721974053</v>
      </c>
      <c r="AE507" s="59">
        <v>39271.224792401386</v>
      </c>
      <c r="AF507" s="59">
        <v>31420.28251700191</v>
      </c>
      <c r="AG507" s="59">
        <v>31319.39500036406</v>
      </c>
      <c r="AH507" s="59">
        <v>23714.672426515099</v>
      </c>
      <c r="AI507" s="59">
        <v>16959.580032808601</v>
      </c>
      <c r="AJ507" s="59">
        <v>14429.302157826911</v>
      </c>
      <c r="AK507" s="59">
        <v>24807.86791737251</v>
      </c>
      <c r="AL507" s="59">
        <v>23752.682523931129</v>
      </c>
      <c r="AM507" s="59">
        <v>44300.346618235948</v>
      </c>
      <c r="AN507" s="59">
        <v>46738.676971026427</v>
      </c>
      <c r="AO507" s="59">
        <v>34985.471220150714</v>
      </c>
      <c r="AP507" s="59">
        <v>57822.189061826139</v>
      </c>
      <c r="AQ507" s="59">
        <v>38010.091352314128</v>
      </c>
      <c r="AR507" s="59">
        <v>25934.817412023989</v>
      </c>
      <c r="AS507" s="59">
        <v>34004.89995865267</v>
      </c>
      <c r="AT507" s="59">
        <v>48728.952327551429</v>
      </c>
      <c r="AU507" s="59">
        <v>122129</v>
      </c>
      <c r="AV507" s="59">
        <v>13870</v>
      </c>
      <c r="AW507" s="59">
        <v>46059</v>
      </c>
      <c r="BA507" s="59">
        <v>145431.70000000001</v>
      </c>
      <c r="BB507" s="59">
        <v>147544.70000000001</v>
      </c>
      <c r="BC507" s="59">
        <v>132775.1</v>
      </c>
      <c r="BD507" s="59">
        <v>6529.1117128800188</v>
      </c>
      <c r="BE507" s="59">
        <v>7245.1680199129232</v>
      </c>
      <c r="BF507" s="59">
        <v>7907.4310078416556</v>
      </c>
      <c r="BG507" s="59">
        <v>4874.34</v>
      </c>
      <c r="BH507" s="59">
        <v>4234.49</v>
      </c>
      <c r="BI507" s="59">
        <v>10636.35</v>
      </c>
      <c r="BJ507" s="59">
        <v>9785.58</v>
      </c>
      <c r="BK507" s="59">
        <v>4779.0260133130469</v>
      </c>
      <c r="BL507" s="59">
        <v>4934.9151668388231</v>
      </c>
      <c r="BM507" s="59">
        <v>10211</v>
      </c>
      <c r="BN507" s="59">
        <v>13296</v>
      </c>
      <c r="BO507" s="59">
        <v>18802</v>
      </c>
      <c r="BP507" s="59">
        <v>29825</v>
      </c>
      <c r="BQ507" s="59">
        <v>38734.5</v>
      </c>
    </row>
    <row r="508" spans="1:69" x14ac:dyDescent="0.45">
      <c r="A508" s="58" t="s">
        <v>3121</v>
      </c>
      <c r="B508" t="s">
        <v>3122</v>
      </c>
      <c r="C508" t="s">
        <v>3123</v>
      </c>
      <c r="D508" t="s">
        <v>3124</v>
      </c>
      <c r="E508" t="s">
        <v>3125</v>
      </c>
      <c r="F508" t="s">
        <v>3126</v>
      </c>
      <c r="G508">
        <v>70</v>
      </c>
      <c r="H508">
        <v>7871</v>
      </c>
      <c r="I508" t="s">
        <v>527</v>
      </c>
      <c r="J508" t="s">
        <v>571</v>
      </c>
      <c r="K508" t="s">
        <v>528</v>
      </c>
      <c r="N508">
        <v>1</v>
      </c>
      <c r="O508">
        <v>1</v>
      </c>
      <c r="Q508">
        <v>1</v>
      </c>
      <c r="R508">
        <v>4</v>
      </c>
      <c r="S508">
        <v>4</v>
      </c>
      <c r="T508" t="s">
        <v>573</v>
      </c>
      <c r="U508">
        <v>16</v>
      </c>
      <c r="V508">
        <v>18</v>
      </c>
      <c r="X508" t="s">
        <v>188</v>
      </c>
      <c r="Y508" s="59">
        <v>8140.5800281531783</v>
      </c>
      <c r="Z508" s="59">
        <v>55158.520278322227</v>
      </c>
      <c r="AA508" s="59">
        <v>35630.000313526682</v>
      </c>
      <c r="AB508" s="59">
        <v>5738.1708272114811</v>
      </c>
      <c r="AC508" s="59">
        <v>9677.0447005543847</v>
      </c>
      <c r="AD508" s="59">
        <v>14870.07604808528</v>
      </c>
      <c r="AE508" s="59">
        <v>9797.7996914074956</v>
      </c>
      <c r="AF508" s="59">
        <v>7527.6205578220088</v>
      </c>
      <c r="AG508" s="59">
        <v>12726.229991858991</v>
      </c>
      <c r="AH508" s="59">
        <v>9459.3306637566493</v>
      </c>
      <c r="AI508" s="59">
        <v>7670.5886019480185</v>
      </c>
      <c r="AJ508" s="59">
        <v>6208.4051334005226</v>
      </c>
      <c r="AK508" s="59">
        <v>12042.780957618401</v>
      </c>
      <c r="AL508" s="59">
        <v>10364.499680536361</v>
      </c>
      <c r="AM508" s="59">
        <v>26358.23695399224</v>
      </c>
      <c r="AN508" s="59">
        <v>14015.962354759769</v>
      </c>
      <c r="AO508" s="59">
        <v>24528.550521511279</v>
      </c>
      <c r="AP508" s="59">
        <v>13418.320661881429</v>
      </c>
      <c r="AQ508" s="59">
        <v>4957.4586620545224</v>
      </c>
      <c r="AR508" s="59">
        <v>7325.1325569774162</v>
      </c>
      <c r="AS508" s="59">
        <v>8071.1463923340534</v>
      </c>
      <c r="AT508" s="59">
        <v>13235.607046188699</v>
      </c>
      <c r="AU508" s="59">
        <v>181267</v>
      </c>
      <c r="AV508" s="59">
        <v>21585</v>
      </c>
      <c r="AW508" s="59">
        <v>16272</v>
      </c>
      <c r="AX508" s="59">
        <v>2618.5419999999999</v>
      </c>
      <c r="AY508" s="59">
        <v>2566.0430000000001</v>
      </c>
      <c r="AZ508" s="59">
        <v>1640.8789999999999</v>
      </c>
      <c r="BA508" s="59">
        <v>2199.8919999999998</v>
      </c>
      <c r="BB508" s="59">
        <v>2224.7280000000001</v>
      </c>
      <c r="BC508" s="59">
        <v>835.03480000000002</v>
      </c>
      <c r="BD508" s="59">
        <v>9468.1590627396399</v>
      </c>
      <c r="BE508" s="59">
        <v>8102.9659118896288</v>
      </c>
      <c r="BF508" s="59">
        <v>9570.9688077992359</v>
      </c>
      <c r="BG508" s="59">
        <v>1459.3</v>
      </c>
      <c r="BH508" s="59">
        <v>1612.32</v>
      </c>
      <c r="BI508" s="59">
        <v>2759.77</v>
      </c>
      <c r="BJ508" s="59">
        <v>3264.12</v>
      </c>
      <c r="BK508" s="59">
        <v>1458.3888870388621</v>
      </c>
      <c r="BL508" s="59">
        <v>818.62446349891934</v>
      </c>
      <c r="BM508" s="59">
        <v>3012</v>
      </c>
      <c r="BN508" s="59">
        <v>4074.5</v>
      </c>
      <c r="BO508" s="59">
        <v>5862</v>
      </c>
      <c r="BP508" s="59">
        <v>8273.5</v>
      </c>
      <c r="BQ508" s="59">
        <v>12491</v>
      </c>
    </row>
    <row r="509" spans="1:69" x14ac:dyDescent="0.45">
      <c r="A509" s="58" t="s">
        <v>3121</v>
      </c>
      <c r="B509" t="s">
        <v>3122</v>
      </c>
      <c r="C509" t="s">
        <v>3123</v>
      </c>
      <c r="D509" t="s">
        <v>3124</v>
      </c>
      <c r="E509" t="s">
        <v>3125</v>
      </c>
      <c r="F509" t="s">
        <v>3126</v>
      </c>
      <c r="G509">
        <v>70</v>
      </c>
      <c r="H509">
        <v>7871</v>
      </c>
      <c r="I509" t="s">
        <v>527</v>
      </c>
      <c r="J509" t="s">
        <v>527</v>
      </c>
      <c r="K509" t="s">
        <v>528</v>
      </c>
      <c r="N509">
        <v>1</v>
      </c>
      <c r="O509">
        <v>1</v>
      </c>
      <c r="Q509">
        <v>1</v>
      </c>
      <c r="R509">
        <v>4</v>
      </c>
      <c r="S509">
        <v>4</v>
      </c>
      <c r="T509" t="s">
        <v>573</v>
      </c>
      <c r="U509">
        <v>37</v>
      </c>
      <c r="V509">
        <v>40</v>
      </c>
      <c r="X509" t="s">
        <v>188</v>
      </c>
      <c r="Y509" s="59">
        <v>8140.5800281531783</v>
      </c>
      <c r="Z509" s="59">
        <v>55158.520278322227</v>
      </c>
      <c r="AA509" s="59">
        <v>35630.000313526682</v>
      </c>
      <c r="AB509" s="59">
        <v>5738.1708272114811</v>
      </c>
      <c r="AC509" s="59">
        <v>9677.0447005543847</v>
      </c>
      <c r="AD509" s="59">
        <v>14870.07604808528</v>
      </c>
      <c r="AE509" s="59">
        <v>9797.7996914074956</v>
      </c>
      <c r="AF509" s="59">
        <v>7527.6205578220088</v>
      </c>
      <c r="AG509" s="59">
        <v>12726.229991858991</v>
      </c>
      <c r="AH509" s="59">
        <v>9459.3306637566493</v>
      </c>
      <c r="AI509" s="59">
        <v>7670.5886019480185</v>
      </c>
      <c r="AJ509" s="59">
        <v>6208.4051334005226</v>
      </c>
      <c r="AK509" s="59">
        <v>12042.780957618401</v>
      </c>
      <c r="AL509" s="59">
        <v>10364.499680536361</v>
      </c>
      <c r="AM509" s="59">
        <v>26358.23695399224</v>
      </c>
      <c r="AN509" s="59">
        <v>14015.962354759769</v>
      </c>
      <c r="AO509" s="59">
        <v>24528.550521511279</v>
      </c>
      <c r="AP509" s="59">
        <v>13418.320661881429</v>
      </c>
      <c r="AQ509" s="59">
        <v>4957.4586620545224</v>
      </c>
      <c r="AR509" s="59">
        <v>7325.1325569774162</v>
      </c>
      <c r="AS509" s="59">
        <v>8071.1463923340534</v>
      </c>
      <c r="AT509" s="59">
        <v>13235.607046188699</v>
      </c>
      <c r="AU509" s="59">
        <v>181267</v>
      </c>
      <c r="AV509" s="59">
        <v>21585</v>
      </c>
      <c r="AW509" s="59">
        <v>16272</v>
      </c>
      <c r="AX509" s="59">
        <v>2618.5419999999999</v>
      </c>
      <c r="AY509" s="59">
        <v>2566.0430000000001</v>
      </c>
      <c r="AZ509" s="59">
        <v>1640.8789999999999</v>
      </c>
      <c r="BA509" s="59">
        <v>2199.8919999999998</v>
      </c>
      <c r="BB509" s="59">
        <v>2224.7280000000001</v>
      </c>
      <c r="BC509" s="59">
        <v>835.03480000000002</v>
      </c>
      <c r="BD509" s="59">
        <v>9468.1590627396399</v>
      </c>
      <c r="BE509" s="59">
        <v>8102.9659118896288</v>
      </c>
      <c r="BF509" s="59">
        <v>9570.9688077992359</v>
      </c>
      <c r="BG509" s="59">
        <v>1459.3</v>
      </c>
      <c r="BH509" s="59">
        <v>1612.32</v>
      </c>
      <c r="BI509" s="59">
        <v>2759.77</v>
      </c>
      <c r="BJ509" s="59">
        <v>3264.12</v>
      </c>
      <c r="BK509" s="59">
        <v>1458.3888870388621</v>
      </c>
      <c r="BL509" s="59">
        <v>818.62446349891934</v>
      </c>
      <c r="BM509" s="59">
        <v>3012</v>
      </c>
      <c r="BN509" s="59">
        <v>4074.5</v>
      </c>
      <c r="BO509" s="59">
        <v>5862</v>
      </c>
      <c r="BP509" s="59">
        <v>8273.5</v>
      </c>
      <c r="BQ509" s="59">
        <v>12491</v>
      </c>
    </row>
    <row r="510" spans="1:69" x14ac:dyDescent="0.45">
      <c r="A510" s="58" t="s">
        <v>3127</v>
      </c>
      <c r="B510" t="s">
        <v>3128</v>
      </c>
      <c r="C510" t="s">
        <v>3129</v>
      </c>
      <c r="D510" t="s">
        <v>3130</v>
      </c>
      <c r="E510" t="s">
        <v>3131</v>
      </c>
      <c r="F510" t="s">
        <v>3132</v>
      </c>
      <c r="G510">
        <v>87</v>
      </c>
      <c r="H510">
        <v>9920</v>
      </c>
      <c r="X510" t="s">
        <v>188</v>
      </c>
      <c r="AU510" s="59">
        <v>487</v>
      </c>
      <c r="AV510" s="59">
        <v>2318</v>
      </c>
      <c r="AW510" s="59">
        <v>85458</v>
      </c>
      <c r="AX510" s="59">
        <v>7264.71</v>
      </c>
      <c r="AY510" s="59">
        <v>8531.768</v>
      </c>
      <c r="AZ510" s="59">
        <v>10685.56</v>
      </c>
      <c r="BA510" s="59">
        <v>10229.85</v>
      </c>
      <c r="BB510" s="59">
        <v>11695.82</v>
      </c>
      <c r="BC510" s="59">
        <v>13031.68</v>
      </c>
    </row>
    <row r="511" spans="1:69" x14ac:dyDescent="0.45">
      <c r="A511" s="58" t="s">
        <v>3133</v>
      </c>
      <c r="B511" t="s">
        <v>3134</v>
      </c>
      <c r="C511" t="s">
        <v>3135</v>
      </c>
      <c r="D511" t="s">
        <v>3136</v>
      </c>
      <c r="E511" t="s">
        <v>3137</v>
      </c>
      <c r="F511" t="s">
        <v>3138</v>
      </c>
      <c r="G511">
        <v>57</v>
      </c>
      <c r="H511">
        <v>6446</v>
      </c>
      <c r="X511" t="s">
        <v>188</v>
      </c>
      <c r="Y511" s="59">
        <v>26636.056134707211</v>
      </c>
      <c r="Z511" s="59">
        <v>68789.916139792607</v>
      </c>
      <c r="AA511" s="59">
        <v>46263.8198899872</v>
      </c>
      <c r="AB511" s="59">
        <v>11125.863966825629</v>
      </c>
      <c r="AC511" s="59">
        <v>17757.022266731368</v>
      </c>
      <c r="AD511" s="59">
        <v>19647.83705927309</v>
      </c>
      <c r="AE511" s="59">
        <v>18420.407003305969</v>
      </c>
      <c r="AF511" s="59">
        <v>13968.482348580141</v>
      </c>
      <c r="AG511" s="59">
        <v>15444.40033479341</v>
      </c>
      <c r="AH511" s="59">
        <v>11062.118866240469</v>
      </c>
      <c r="AI511" s="59">
        <v>9690.4555806833687</v>
      </c>
      <c r="AJ511" s="59">
        <v>6798.8129284010311</v>
      </c>
      <c r="AK511" s="59">
        <v>12716.59374696005</v>
      </c>
      <c r="AL511" s="59">
        <v>11561.27573010408</v>
      </c>
      <c r="AM511" s="59">
        <v>29231.485602209312</v>
      </c>
      <c r="AN511" s="59">
        <v>26814.76051887784</v>
      </c>
      <c r="AO511" s="59">
        <v>30556.659933898449</v>
      </c>
      <c r="AP511" s="59">
        <v>22147.65565210615</v>
      </c>
      <c r="AQ511" s="59">
        <v>15179.141465105969</v>
      </c>
      <c r="AR511" s="59">
        <v>9114.0925579445811</v>
      </c>
      <c r="AS511" s="59">
        <v>16295.41518251165</v>
      </c>
      <c r="AT511" s="59">
        <v>23130.020865380269</v>
      </c>
      <c r="AU511" s="59">
        <v>196317</v>
      </c>
      <c r="AV511" s="59">
        <v>45388</v>
      </c>
      <c r="AW511" s="59">
        <v>75662</v>
      </c>
      <c r="BD511" s="59">
        <v>3091.708577918595</v>
      </c>
      <c r="BE511" s="59">
        <v>1944.304424785827</v>
      </c>
      <c r="BF511" s="59">
        <v>2890.348485722368</v>
      </c>
      <c r="BG511" s="59">
        <v>8531.77</v>
      </c>
      <c r="BH511" s="59">
        <v>5855.11</v>
      </c>
      <c r="BI511" s="59">
        <v>4264.3900000000003</v>
      </c>
      <c r="BJ511" s="59">
        <v>2644.52</v>
      </c>
      <c r="BK511" s="59">
        <v>15773.029394243729</v>
      </c>
      <c r="BL511" s="59">
        <v>6270.9709960319724</v>
      </c>
      <c r="BM511" s="59">
        <v>3454.5</v>
      </c>
      <c r="BN511" s="59">
        <v>4275</v>
      </c>
      <c r="BO511" s="59">
        <v>6297</v>
      </c>
      <c r="BP511" s="59">
        <v>8698</v>
      </c>
      <c r="BQ511" s="59">
        <v>12312.5</v>
      </c>
    </row>
    <row r="512" spans="1:69" x14ac:dyDescent="0.45">
      <c r="A512" s="58" t="s">
        <v>3139</v>
      </c>
      <c r="B512" t="s">
        <v>3140</v>
      </c>
      <c r="C512" t="s">
        <v>3141</v>
      </c>
      <c r="D512" t="s">
        <v>3142</v>
      </c>
      <c r="E512" t="s">
        <v>3143</v>
      </c>
      <c r="F512" t="s">
        <v>3144</v>
      </c>
      <c r="G512">
        <v>55</v>
      </c>
      <c r="H512">
        <v>6372</v>
      </c>
      <c r="X512" t="s">
        <v>188</v>
      </c>
      <c r="Y512" s="59">
        <v>27959.876635842778</v>
      </c>
      <c r="Z512" s="59">
        <v>66457.290022217931</v>
      </c>
      <c r="AA512" s="59">
        <v>44358.530773836319</v>
      </c>
      <c r="AB512" s="59">
        <v>10243.1971969156</v>
      </c>
      <c r="AC512" s="59">
        <v>15394.035261870649</v>
      </c>
      <c r="AD512" s="59">
        <v>18572.572372282892</v>
      </c>
      <c r="AE512" s="59">
        <v>18237.82372631221</v>
      </c>
      <c r="AF512" s="59">
        <v>13589.85805667581</v>
      </c>
      <c r="AG512" s="59">
        <v>14513.86662939103</v>
      </c>
      <c r="AH512" s="59">
        <v>10496.363768492611</v>
      </c>
      <c r="AI512" s="59">
        <v>7893.5813250256269</v>
      </c>
      <c r="AJ512" s="59">
        <v>6106.4930967993459</v>
      </c>
      <c r="AK512" s="59">
        <v>13596.19006384056</v>
      </c>
      <c r="AL512" s="59">
        <v>12037.22181584488</v>
      </c>
      <c r="AM512" s="59">
        <v>28079.128359433031</v>
      </c>
      <c r="AN512" s="59">
        <v>28116.183924099169</v>
      </c>
      <c r="AO512" s="59">
        <v>24767.308852225939</v>
      </c>
      <c r="AP512" s="59">
        <v>21834.795248443479</v>
      </c>
      <c r="AQ512" s="59">
        <v>16087.25160262341</v>
      </c>
      <c r="AR512" s="59">
        <v>10755.37667338225</v>
      </c>
      <c r="AS512" s="59">
        <v>15398.264703129529</v>
      </c>
      <c r="AT512" s="59">
        <v>23140.667230339179</v>
      </c>
      <c r="AU512" s="59">
        <v>153443</v>
      </c>
      <c r="AV512" s="59">
        <v>29757</v>
      </c>
      <c r="AW512" s="59">
        <v>27944</v>
      </c>
      <c r="AX512" s="59">
        <v>59238.79</v>
      </c>
      <c r="AY512" s="59">
        <v>58694.66</v>
      </c>
      <c r="AZ512" s="59">
        <v>48990.52</v>
      </c>
      <c r="BA512" s="59">
        <v>81366.399999999994</v>
      </c>
      <c r="BB512" s="59">
        <v>75685.34</v>
      </c>
      <c r="BC512" s="59">
        <v>56560.7</v>
      </c>
      <c r="BD512" s="59">
        <v>7587.2708544361913</v>
      </c>
      <c r="BE512" s="59">
        <v>5104.5827496034144</v>
      </c>
      <c r="BF512" s="59">
        <v>5602.9285275711927</v>
      </c>
      <c r="BG512" s="59">
        <v>3425.88</v>
      </c>
      <c r="BH512" s="59">
        <v>3788.99</v>
      </c>
      <c r="BI512" s="59">
        <v>4456</v>
      </c>
      <c r="BJ512" s="59">
        <v>5072.57</v>
      </c>
      <c r="BK512" s="59">
        <v>1084.44218589964</v>
      </c>
      <c r="BL512" s="59">
        <v>1119.8155203957649</v>
      </c>
      <c r="BM512" s="59">
        <v>4764.5</v>
      </c>
      <c r="BN512" s="59">
        <v>6446.5</v>
      </c>
      <c r="BO512" s="59">
        <v>9903.5</v>
      </c>
      <c r="BP512" s="59">
        <v>12632</v>
      </c>
      <c r="BQ512" s="59">
        <v>18207</v>
      </c>
    </row>
    <row r="513" spans="1:69" x14ac:dyDescent="0.45">
      <c r="A513" s="58" t="s">
        <v>3145</v>
      </c>
      <c r="B513" t="s">
        <v>3146</v>
      </c>
      <c r="C513" t="s">
        <v>3147</v>
      </c>
      <c r="D513" t="s">
        <v>3148</v>
      </c>
      <c r="E513" t="s">
        <v>3149</v>
      </c>
      <c r="F513" t="s">
        <v>3150</v>
      </c>
      <c r="G513">
        <v>46</v>
      </c>
      <c r="H513">
        <v>5380</v>
      </c>
      <c r="X513" t="s">
        <v>188</v>
      </c>
      <c r="Y513" s="59">
        <v>14566.0221283509</v>
      </c>
      <c r="Z513" s="59">
        <v>34663.693838155123</v>
      </c>
      <c r="AA513" s="59">
        <v>24717.077992750928</v>
      </c>
      <c r="AB513" s="59">
        <v>5054.6768033271728</v>
      </c>
      <c r="AC513" s="59">
        <v>8509.3988118727684</v>
      </c>
      <c r="AD513" s="59">
        <v>9280.5796551819985</v>
      </c>
      <c r="AE513" s="59">
        <v>9252.8142297805825</v>
      </c>
      <c r="AF513" s="59">
        <v>7767.2615582373028</v>
      </c>
      <c r="AG513" s="59">
        <v>9818.8701020408571</v>
      </c>
      <c r="AH513" s="59">
        <v>6853.25421049335</v>
      </c>
      <c r="AI513" s="59">
        <v>5215.5448220326989</v>
      </c>
      <c r="AJ513" s="59">
        <v>4802.2334819945463</v>
      </c>
      <c r="AK513" s="59">
        <v>4234.0460561535247</v>
      </c>
      <c r="AL513" s="59">
        <v>5731.1437581079263</v>
      </c>
      <c r="AM513" s="59">
        <v>12597.85721493263</v>
      </c>
      <c r="AN513" s="59">
        <v>16759.91238884443</v>
      </c>
      <c r="AO513" s="59">
        <v>13838.79585836361</v>
      </c>
      <c r="AP513" s="59">
        <v>10308.62849168805</v>
      </c>
      <c r="AQ513" s="59">
        <v>9561.9096353040914</v>
      </c>
      <c r="AR513" s="59">
        <v>6039.5231238268771</v>
      </c>
      <c r="AS513" s="59">
        <v>10115.9697786867</v>
      </c>
      <c r="AT513" s="59">
        <v>13964.025740519341</v>
      </c>
      <c r="AU513" s="59">
        <v>195605</v>
      </c>
      <c r="AV513" s="59">
        <v>28497</v>
      </c>
      <c r="AW513" s="59">
        <v>44950</v>
      </c>
      <c r="BD513" s="59">
        <v>2847.3979793949352</v>
      </c>
      <c r="BE513" s="59">
        <v>2003.3335859014039</v>
      </c>
      <c r="BF513" s="59">
        <v>2862.5147266014142</v>
      </c>
      <c r="BJ513" s="59">
        <v>10643.25</v>
      </c>
      <c r="BM513" s="59">
        <v>10643</v>
      </c>
      <c r="BN513" s="59">
        <v>13704</v>
      </c>
      <c r="BO513" s="59">
        <v>16333</v>
      </c>
      <c r="BP513" s="59">
        <v>30249</v>
      </c>
      <c r="BQ513" s="59">
        <v>32410</v>
      </c>
    </row>
    <row r="514" spans="1:69" x14ac:dyDescent="0.45">
      <c r="A514" s="58" t="s">
        <v>3151</v>
      </c>
      <c r="B514" t="s">
        <v>3152</v>
      </c>
      <c r="C514" t="s">
        <v>3153</v>
      </c>
      <c r="D514" t="s">
        <v>3154</v>
      </c>
      <c r="E514" t="s">
        <v>3155</v>
      </c>
      <c r="F514" t="s">
        <v>3156</v>
      </c>
      <c r="G514">
        <v>65</v>
      </c>
      <c r="H514">
        <v>7289</v>
      </c>
      <c r="X514" t="s">
        <v>188</v>
      </c>
      <c r="Y514" s="59">
        <v>85.668761674295709</v>
      </c>
      <c r="Z514" s="59">
        <v>113.3886744276045</v>
      </c>
      <c r="AA514" s="59">
        <v>82.28138107828272</v>
      </c>
      <c r="AB514" s="59">
        <v>47.276869598254002</v>
      </c>
      <c r="AC514" s="59">
        <v>105.5942131019977</v>
      </c>
      <c r="AD514" s="59">
        <v>81.975073148803617</v>
      </c>
      <c r="AE514" s="59">
        <v>143.844598690086</v>
      </c>
      <c r="AF514" s="59">
        <v>99.026971309220301</v>
      </c>
      <c r="AG514" s="59">
        <v>101.5060772226373</v>
      </c>
      <c r="AH514" s="59">
        <v>66.062306483374115</v>
      </c>
      <c r="AI514" s="59">
        <v>51.541431746466152</v>
      </c>
      <c r="AJ514" s="59">
        <v>42.259491957034051</v>
      </c>
      <c r="AK514" s="59">
        <v>130.6989982763491</v>
      </c>
      <c r="AL514" s="59">
        <v>108.1710055558142</v>
      </c>
      <c r="AM514" s="59">
        <v>141.8847836502446</v>
      </c>
      <c r="AN514" s="59">
        <v>176.66064380869301</v>
      </c>
      <c r="AO514" s="59">
        <v>184.3021531389472</v>
      </c>
      <c r="AP514" s="59">
        <v>135.61430207782459</v>
      </c>
      <c r="AQ514" s="59">
        <v>131.38794991478159</v>
      </c>
      <c r="AR514" s="59">
        <v>91.922171179498307</v>
      </c>
      <c r="AS514" s="59">
        <v>177.52974797203171</v>
      </c>
      <c r="AT514" s="59">
        <v>264.3282322837926</v>
      </c>
      <c r="AU514" s="59">
        <v>161842</v>
      </c>
      <c r="AV514" s="59">
        <v>30428</v>
      </c>
      <c r="AW514" s="59">
        <v>133536</v>
      </c>
      <c r="BD514" s="59">
        <v>1712.760004204702</v>
      </c>
      <c r="BE514" s="59">
        <v>1129.243720944688</v>
      </c>
      <c r="BF514" s="59">
        <v>782.74035915342199</v>
      </c>
      <c r="BH514" s="59">
        <v>402.06</v>
      </c>
      <c r="BI514" s="59">
        <v>1102.76</v>
      </c>
      <c r="BJ514" s="59">
        <v>883.23</v>
      </c>
      <c r="BK514" s="59">
        <v>358.98834598303762</v>
      </c>
      <c r="BL514" s="59">
        <v>370.69825534061317</v>
      </c>
      <c r="BM514" s="59">
        <v>993</v>
      </c>
    </row>
    <row r="515" spans="1:69" x14ac:dyDescent="0.45">
      <c r="A515" s="58" t="s">
        <v>3157</v>
      </c>
      <c r="B515" t="s">
        <v>3158</v>
      </c>
      <c r="C515" t="s">
        <v>3159</v>
      </c>
      <c r="D515" t="s">
        <v>3160</v>
      </c>
      <c r="E515" t="s">
        <v>3161</v>
      </c>
      <c r="F515" t="s">
        <v>3162</v>
      </c>
      <c r="G515">
        <v>38</v>
      </c>
      <c r="H515">
        <v>4364</v>
      </c>
      <c r="X515" t="s">
        <v>188</v>
      </c>
      <c r="Y515" s="59">
        <v>150.55396419690621</v>
      </c>
      <c r="Z515" s="59">
        <v>13630.109048017001</v>
      </c>
      <c r="AA515" s="59">
        <v>7926.744739818766</v>
      </c>
      <c r="AB515" s="59">
        <v>895.35643866972976</v>
      </c>
      <c r="AC515" s="59">
        <v>1351.115102219067</v>
      </c>
      <c r="AD515" s="59">
        <v>3105.4678069169909</v>
      </c>
      <c r="AE515" s="59">
        <v>1351.604107889616</v>
      </c>
      <c r="AF515" s="59">
        <v>681.20982655039461</v>
      </c>
      <c r="AG515" s="59">
        <v>3450.193631585646</v>
      </c>
      <c r="AH515" s="59">
        <v>2061.8275538216312</v>
      </c>
      <c r="AI515" s="59">
        <v>1812.232933167995</v>
      </c>
      <c r="AJ515" s="59">
        <v>1554.268473388863</v>
      </c>
      <c r="AK515" s="59">
        <v>3643.7017639974279</v>
      </c>
      <c r="AL515" s="59">
        <v>2286.4395208787751</v>
      </c>
      <c r="AM515" s="59">
        <v>6033.0697829745286</v>
      </c>
      <c r="AN515" s="59">
        <v>1317.698653097297</v>
      </c>
      <c r="AO515" s="59">
        <v>4748.0590948359268</v>
      </c>
      <c r="AP515" s="59">
        <v>2135.260491830451</v>
      </c>
      <c r="AQ515" s="59">
        <v>250.56459796044339</v>
      </c>
      <c r="AR515" s="59">
        <v>1612.4267358587281</v>
      </c>
      <c r="AS515" s="59">
        <v>758.34564418118055</v>
      </c>
      <c r="AT515" s="59">
        <v>1365.040258899435</v>
      </c>
      <c r="AU515" s="59">
        <v>118492</v>
      </c>
      <c r="AV515" s="59">
        <v>15771</v>
      </c>
      <c r="AW515" s="59">
        <v>92981</v>
      </c>
      <c r="AX515" s="59">
        <v>900.31190000000004</v>
      </c>
      <c r="AY515" s="59">
        <v>744.39409999999998</v>
      </c>
      <c r="AZ515" s="59">
        <v>1101.32</v>
      </c>
      <c r="BA515" s="59">
        <v>1916.3040000000001</v>
      </c>
      <c r="BB515" s="59">
        <v>1979.1410000000001</v>
      </c>
      <c r="BC515" s="59">
        <v>1215.0229999999999</v>
      </c>
      <c r="BD515" s="59">
        <v>4181.975407877012</v>
      </c>
      <c r="BE515" s="59">
        <v>3588.965319685848</v>
      </c>
      <c r="BF515" s="59">
        <v>3637.104964004729</v>
      </c>
      <c r="BK515" s="59">
        <v>605.79105792225641</v>
      </c>
      <c r="BL515" s="59">
        <v>625.55254054684337</v>
      </c>
    </row>
    <row r="516" spans="1:69" x14ac:dyDescent="0.45">
      <c r="A516" s="58" t="s">
        <v>3163</v>
      </c>
      <c r="B516" t="s">
        <v>3164</v>
      </c>
      <c r="C516" t="s">
        <v>3165</v>
      </c>
      <c r="D516" t="s">
        <v>3166</v>
      </c>
      <c r="E516" t="s">
        <v>3167</v>
      </c>
      <c r="F516" t="s">
        <v>3168</v>
      </c>
      <c r="G516">
        <v>149</v>
      </c>
      <c r="H516">
        <v>15769</v>
      </c>
      <c r="X516" t="s">
        <v>188</v>
      </c>
      <c r="Y516" s="59">
        <v>34888.772531416391</v>
      </c>
      <c r="Z516" s="59">
        <v>83961.38354361277</v>
      </c>
      <c r="AA516" s="59">
        <v>54651.600319475983</v>
      </c>
      <c r="AB516" s="59">
        <v>13616.43675922757</v>
      </c>
      <c r="AC516" s="59">
        <v>21805.7537681297</v>
      </c>
      <c r="AD516" s="59">
        <v>26454.61042175291</v>
      </c>
      <c r="AE516" s="59">
        <v>25920.347937984559</v>
      </c>
      <c r="AF516" s="59">
        <v>19853.727645282419</v>
      </c>
      <c r="AG516" s="59">
        <v>19789.346279566122</v>
      </c>
      <c r="AH516" s="59">
        <v>14341.8703662077</v>
      </c>
      <c r="AI516" s="59">
        <v>11452.228546074861</v>
      </c>
      <c r="AJ516" s="59">
        <v>8297.8744343498256</v>
      </c>
      <c r="AK516" s="59">
        <v>20335.710915020161</v>
      </c>
      <c r="AL516" s="59">
        <v>16558.71187209378</v>
      </c>
      <c r="AM516" s="59">
        <v>31118.192430012848</v>
      </c>
      <c r="AN516" s="59">
        <v>34797.300484076717</v>
      </c>
      <c r="AO516" s="59">
        <v>35399.31944383536</v>
      </c>
      <c r="AP516" s="59">
        <v>30486.88590780825</v>
      </c>
      <c r="AQ516" s="59">
        <v>21894.497332811701</v>
      </c>
      <c r="AR516" s="59">
        <v>13941.47868746287</v>
      </c>
      <c r="AS516" s="59">
        <v>20011.275055445851</v>
      </c>
      <c r="AT516" s="59">
        <v>31999.10706008349</v>
      </c>
      <c r="AU516" s="59">
        <v>139354</v>
      </c>
      <c r="AV516" s="59">
        <v>18410</v>
      </c>
      <c r="AW516" s="59">
        <v>40084</v>
      </c>
      <c r="AX516" s="59">
        <v>82710.59</v>
      </c>
      <c r="AY516" s="59">
        <v>79429.350000000006</v>
      </c>
      <c r="AZ516" s="59">
        <v>67115.990000000005</v>
      </c>
      <c r="BA516" s="59">
        <v>81467.820000000007</v>
      </c>
      <c r="BB516" s="59">
        <v>81520.77</v>
      </c>
      <c r="BC516" s="59">
        <v>69939.350000000006</v>
      </c>
      <c r="BD516" s="59">
        <v>14365.85785020597</v>
      </c>
      <c r="BE516" s="59">
        <v>8001.5050627005949</v>
      </c>
      <c r="BF516" s="59">
        <v>11097.589757711379</v>
      </c>
      <c r="BG516" s="59">
        <v>3625.07</v>
      </c>
      <c r="BH516" s="59">
        <v>4551.5600000000004</v>
      </c>
      <c r="BI516" s="59">
        <v>7405.7</v>
      </c>
      <c r="BJ516" s="59">
        <v>7245.67</v>
      </c>
      <c r="BK516" s="59">
        <v>7007.7417761094994</v>
      </c>
      <c r="BL516" s="59">
        <v>7236.3306107923518</v>
      </c>
      <c r="BM516" s="59">
        <v>7326</v>
      </c>
      <c r="BN516" s="59">
        <v>9923</v>
      </c>
      <c r="BO516" s="59">
        <v>16702</v>
      </c>
      <c r="BP516" s="59">
        <v>20824.5</v>
      </c>
      <c r="BQ516" s="59">
        <v>29704</v>
      </c>
    </row>
    <row r="517" spans="1:69" x14ac:dyDescent="0.45">
      <c r="A517" s="58" t="s">
        <v>3169</v>
      </c>
      <c r="B517" t="s">
        <v>3170</v>
      </c>
      <c r="C517" t="s">
        <v>3171</v>
      </c>
      <c r="D517" t="s">
        <v>3172</v>
      </c>
      <c r="E517" t="s">
        <v>3173</v>
      </c>
      <c r="F517" t="s">
        <v>3174</v>
      </c>
      <c r="G517">
        <v>103</v>
      </c>
      <c r="H517">
        <v>11736</v>
      </c>
      <c r="X517" t="s">
        <v>188</v>
      </c>
      <c r="Y517" s="59">
        <v>39791.986491433549</v>
      </c>
      <c r="Z517" s="59">
        <v>103703.0877859296</v>
      </c>
      <c r="AA517" s="59">
        <v>67671.487635261612</v>
      </c>
      <c r="AB517" s="59">
        <v>16171.852179010421</v>
      </c>
      <c r="AC517" s="59">
        <v>23085.96953909134</v>
      </c>
      <c r="AD517" s="59">
        <v>26326.52487787576</v>
      </c>
      <c r="AE517" s="59">
        <v>28416.009210504901</v>
      </c>
      <c r="AF517" s="59">
        <v>22616.381639893341</v>
      </c>
      <c r="AG517" s="59">
        <v>15958.94999363798</v>
      </c>
      <c r="AH517" s="59">
        <v>11246.07487291832</v>
      </c>
      <c r="AI517" s="59">
        <v>8436.623368246037</v>
      </c>
      <c r="AJ517" s="59">
        <v>7300.007136537979</v>
      </c>
      <c r="AK517" s="59">
        <v>17529.551805276711</v>
      </c>
      <c r="AL517" s="59">
        <v>18468.312880817852</v>
      </c>
      <c r="AM517" s="59">
        <v>32315.301951439171</v>
      </c>
      <c r="AN517" s="59">
        <v>37190.493273628919</v>
      </c>
      <c r="AO517" s="59">
        <v>34757.853126266033</v>
      </c>
      <c r="AP517" s="59">
        <v>34665.338799360739</v>
      </c>
      <c r="AQ517" s="59">
        <v>23769.329530517269</v>
      </c>
      <c r="AR517" s="59">
        <v>15395.963348088389</v>
      </c>
      <c r="AS517" s="59">
        <v>24909.520333520661</v>
      </c>
      <c r="AT517" s="59">
        <v>33466.631923765082</v>
      </c>
      <c r="AU517" s="59">
        <v>159240</v>
      </c>
      <c r="AV517" s="59">
        <v>18951</v>
      </c>
      <c r="AW517" s="59">
        <v>64501</v>
      </c>
      <c r="AX517" s="59">
        <v>26656.37</v>
      </c>
      <c r="AY517" s="59">
        <v>26997.51</v>
      </c>
      <c r="AZ517" s="59">
        <v>24303.51</v>
      </c>
      <c r="BA517" s="59">
        <v>27472.04</v>
      </c>
      <c r="BB517" s="59">
        <v>27145.25</v>
      </c>
      <c r="BC517" s="59">
        <v>26936.01</v>
      </c>
      <c r="BD517" s="59">
        <v>10137.730477702969</v>
      </c>
      <c r="BE517" s="59">
        <v>8964.1867281256054</v>
      </c>
      <c r="BF517" s="59">
        <v>8042.7748337014373</v>
      </c>
      <c r="BG517" s="59">
        <v>4126.07</v>
      </c>
      <c r="BH517" s="59">
        <v>3631.01</v>
      </c>
      <c r="BI517" s="59">
        <v>9296.82</v>
      </c>
      <c r="BJ517" s="59">
        <v>9379.0300000000007</v>
      </c>
      <c r="BK517" s="59">
        <v>11801.72614457873</v>
      </c>
      <c r="BL517" s="59">
        <v>9252.0005884125731</v>
      </c>
      <c r="BM517" s="59">
        <v>9338</v>
      </c>
      <c r="BN517" s="59">
        <v>12767</v>
      </c>
      <c r="BO517" s="59">
        <v>20149</v>
      </c>
      <c r="BP517" s="59">
        <v>24484</v>
      </c>
      <c r="BQ517" s="59">
        <v>33850</v>
      </c>
    </row>
    <row r="518" spans="1:69" x14ac:dyDescent="0.45">
      <c r="A518" s="58" t="s">
        <v>3175</v>
      </c>
      <c r="B518" t="s">
        <v>3176</v>
      </c>
      <c r="C518" t="s">
        <v>3177</v>
      </c>
      <c r="D518" t="s">
        <v>3178</v>
      </c>
      <c r="E518" t="s">
        <v>3179</v>
      </c>
      <c r="F518" t="s">
        <v>3180</v>
      </c>
      <c r="G518">
        <v>129</v>
      </c>
      <c r="H518">
        <v>13845</v>
      </c>
      <c r="X518" t="s">
        <v>188</v>
      </c>
      <c r="Y518" s="59">
        <v>10768.81478751135</v>
      </c>
      <c r="Z518" s="59">
        <v>24642.484848898439</v>
      </c>
      <c r="AA518" s="59">
        <v>19504.359069074959</v>
      </c>
      <c r="AB518" s="59">
        <v>4946.7782367823174</v>
      </c>
      <c r="AC518" s="59">
        <v>7687.7356144063979</v>
      </c>
      <c r="AD518" s="59">
        <v>9319.2230054253723</v>
      </c>
      <c r="AE518" s="59">
        <v>9147.236338534427</v>
      </c>
      <c r="AF518" s="59">
        <v>7876.8358863547201</v>
      </c>
      <c r="AG518" s="59">
        <v>8789.5612818557056</v>
      </c>
      <c r="AH518" s="59">
        <v>6069.6897987437787</v>
      </c>
      <c r="AI518" s="59">
        <v>4184.8825777851189</v>
      </c>
      <c r="AJ518" s="59">
        <v>3674.1790132502902</v>
      </c>
      <c r="AK518" s="59">
        <v>4173.6585340871343</v>
      </c>
      <c r="AL518" s="59">
        <v>4768.5772205204266</v>
      </c>
      <c r="AM518" s="59">
        <v>10975.490284713051</v>
      </c>
      <c r="AN518" s="59">
        <v>15121.75941501222</v>
      </c>
      <c r="AO518" s="59">
        <v>12361.848869982879</v>
      </c>
      <c r="AP518" s="59">
        <v>9932.6160277534582</v>
      </c>
      <c r="AQ518" s="59">
        <v>7555.723561089304</v>
      </c>
      <c r="AR518" s="59">
        <v>5181.4925808942007</v>
      </c>
      <c r="AS518" s="59">
        <v>8122.4987314295977</v>
      </c>
      <c r="AT518" s="59">
        <v>11421.26329850999</v>
      </c>
      <c r="AU518" s="59">
        <v>136478</v>
      </c>
      <c r="AV518" s="59">
        <v>19238</v>
      </c>
      <c r="AW518" s="59">
        <v>64447</v>
      </c>
      <c r="AX518" s="59">
        <v>44841.09</v>
      </c>
      <c r="AY518" s="59">
        <v>43390.36</v>
      </c>
      <c r="AZ518" s="59">
        <v>36621.79</v>
      </c>
      <c r="BA518" s="59">
        <v>42651.99</v>
      </c>
      <c r="BB518" s="59">
        <v>45931.66</v>
      </c>
      <c r="BC518" s="59">
        <v>39438.58</v>
      </c>
      <c r="BD518" s="59">
        <v>3312.5729380745629</v>
      </c>
      <c r="BE518" s="59">
        <v>3345.3964988336261</v>
      </c>
      <c r="BF518" s="59">
        <v>3819.274388588924</v>
      </c>
      <c r="BG518" s="59">
        <v>2318.6999999999998</v>
      </c>
      <c r="BH518" s="59">
        <v>2691.87</v>
      </c>
      <c r="BI518" s="59">
        <v>4734.0200000000004</v>
      </c>
      <c r="BJ518" s="59">
        <v>4643.84</v>
      </c>
      <c r="BK518" s="59">
        <v>1480.8243901455739</v>
      </c>
      <c r="BL518" s="59">
        <v>1529.127752145225</v>
      </c>
      <c r="BM518" s="59">
        <v>4689</v>
      </c>
      <c r="BN518" s="59">
        <v>5797.5</v>
      </c>
      <c r="BO518" s="59">
        <v>9023.5</v>
      </c>
      <c r="BP518" s="59">
        <v>12424</v>
      </c>
      <c r="BQ518" s="59">
        <v>15481</v>
      </c>
    </row>
    <row r="519" spans="1:69" x14ac:dyDescent="0.45">
      <c r="A519" s="58" t="s">
        <v>3181</v>
      </c>
      <c r="B519" t="s">
        <v>3182</v>
      </c>
      <c r="C519" t="s">
        <v>3183</v>
      </c>
      <c r="D519" t="s">
        <v>3184</v>
      </c>
      <c r="E519" t="s">
        <v>3185</v>
      </c>
      <c r="F519" t="s">
        <v>3186</v>
      </c>
      <c r="G519">
        <v>124</v>
      </c>
      <c r="H519">
        <v>13737</v>
      </c>
      <c r="I519" t="s">
        <v>527</v>
      </c>
      <c r="J519" t="s">
        <v>527</v>
      </c>
      <c r="K519" t="s">
        <v>528</v>
      </c>
      <c r="N519">
        <v>1</v>
      </c>
      <c r="O519">
        <v>1</v>
      </c>
      <c r="R519">
        <v>4</v>
      </c>
      <c r="S519">
        <v>2</v>
      </c>
      <c r="T519" t="s">
        <v>514</v>
      </c>
      <c r="U519">
        <v>53</v>
      </c>
      <c r="V519">
        <v>104</v>
      </c>
      <c r="X519" t="s">
        <v>188</v>
      </c>
      <c r="Y519" s="59">
        <v>2321.8087560564632</v>
      </c>
      <c r="Z519" s="59">
        <v>7472.9927669210674</v>
      </c>
      <c r="AA519" s="59">
        <v>6905.5689510239154</v>
      </c>
      <c r="AB519" s="59">
        <v>2053.525207654026</v>
      </c>
      <c r="AC519" s="59">
        <v>2793.07224457552</v>
      </c>
      <c r="AD519" s="59">
        <v>2484.4329191785941</v>
      </c>
      <c r="AE519" s="59">
        <v>3480.9384221362411</v>
      </c>
      <c r="AF519" s="59">
        <v>2341.594333686653</v>
      </c>
      <c r="AG519" s="59">
        <v>7217.6044120588249</v>
      </c>
      <c r="AH519" s="59">
        <v>4276.9014541549659</v>
      </c>
      <c r="AI519" s="59">
        <v>3867.6173415686399</v>
      </c>
      <c r="AJ519" s="59">
        <v>3250.016539084957</v>
      </c>
      <c r="AK519" s="59">
        <v>2208.127503609242</v>
      </c>
      <c r="AL519" s="59">
        <v>2148.1352107311068</v>
      </c>
      <c r="AM519" s="59">
        <v>4434.166376865106</v>
      </c>
      <c r="AN519" s="59">
        <v>5608.734008138229</v>
      </c>
      <c r="AO519" s="59">
        <v>4066.2133318039491</v>
      </c>
      <c r="AP519" s="59">
        <v>4146.3185652826223</v>
      </c>
      <c r="AQ519" s="59">
        <v>1942.3145184601531</v>
      </c>
      <c r="AR519" s="59">
        <v>3054.3613480970512</v>
      </c>
      <c r="AS519" s="59">
        <v>2723.9495439267212</v>
      </c>
      <c r="AT519" s="59">
        <v>5136.5693102325222</v>
      </c>
      <c r="AU519" s="59">
        <v>138745</v>
      </c>
      <c r="AV519" s="59">
        <v>31150</v>
      </c>
      <c r="AW519" s="59">
        <v>84361</v>
      </c>
      <c r="AX519" s="59">
        <v>5645.1440000000002</v>
      </c>
      <c r="AY519" s="59">
        <v>5169.1840000000002</v>
      </c>
      <c r="AZ519" s="59">
        <v>4507.9170000000004</v>
      </c>
      <c r="BA519" s="59">
        <v>9288.5249999999996</v>
      </c>
      <c r="BB519" s="59">
        <v>8940.6489999999994</v>
      </c>
      <c r="BC519" s="59">
        <v>5731.7610000000004</v>
      </c>
      <c r="BD519" s="59">
        <v>2712.931505467132</v>
      </c>
      <c r="BE519" s="59">
        <v>2119.7674652965379</v>
      </c>
      <c r="BF519" s="59">
        <v>2260.5679847021552</v>
      </c>
      <c r="BG519" s="59">
        <v>3027.59</v>
      </c>
      <c r="BH519" s="59">
        <v>2030.7</v>
      </c>
      <c r="BI519" s="59">
        <v>2817.97</v>
      </c>
      <c r="BJ519" s="59">
        <v>2576.0300000000002</v>
      </c>
      <c r="BK519" s="59">
        <v>1480.8243901455739</v>
      </c>
      <c r="BL519" s="59">
        <v>710.50328864630546</v>
      </c>
    </row>
    <row r="520" spans="1:69" x14ac:dyDescent="0.45">
      <c r="A520" s="58" t="s">
        <v>3181</v>
      </c>
      <c r="B520" t="s">
        <v>3182</v>
      </c>
      <c r="C520" t="s">
        <v>3183</v>
      </c>
      <c r="D520" t="s">
        <v>3184</v>
      </c>
      <c r="E520" t="s">
        <v>3185</v>
      </c>
      <c r="F520" t="s">
        <v>3186</v>
      </c>
      <c r="G520">
        <v>124</v>
      </c>
      <c r="H520">
        <v>13737</v>
      </c>
      <c r="I520" t="s">
        <v>511</v>
      </c>
      <c r="J520" t="s">
        <v>511</v>
      </c>
      <c r="K520" t="s">
        <v>512</v>
      </c>
      <c r="O520">
        <v>1</v>
      </c>
      <c r="Q520">
        <v>1</v>
      </c>
      <c r="R520">
        <v>4</v>
      </c>
      <c r="S520">
        <v>2</v>
      </c>
      <c r="T520" t="s">
        <v>514</v>
      </c>
      <c r="U520">
        <v>27</v>
      </c>
      <c r="V520">
        <v>104</v>
      </c>
      <c r="X520" t="s">
        <v>188</v>
      </c>
      <c r="Y520" s="59">
        <v>2321.8087560564632</v>
      </c>
      <c r="Z520" s="59">
        <v>7472.9927669210674</v>
      </c>
      <c r="AA520" s="59">
        <v>6905.5689510239154</v>
      </c>
      <c r="AB520" s="59">
        <v>2053.525207654026</v>
      </c>
      <c r="AC520" s="59">
        <v>2793.07224457552</v>
      </c>
      <c r="AD520" s="59">
        <v>2484.4329191785941</v>
      </c>
      <c r="AE520" s="59">
        <v>3480.9384221362411</v>
      </c>
      <c r="AF520" s="59">
        <v>2341.594333686653</v>
      </c>
      <c r="AG520" s="59">
        <v>7217.6044120588249</v>
      </c>
      <c r="AH520" s="59">
        <v>4276.9014541549659</v>
      </c>
      <c r="AI520" s="59">
        <v>3867.6173415686399</v>
      </c>
      <c r="AJ520" s="59">
        <v>3250.016539084957</v>
      </c>
      <c r="AK520" s="59">
        <v>2208.127503609242</v>
      </c>
      <c r="AL520" s="59">
        <v>2148.1352107311068</v>
      </c>
      <c r="AM520" s="59">
        <v>4434.166376865106</v>
      </c>
      <c r="AN520" s="59">
        <v>5608.734008138229</v>
      </c>
      <c r="AO520" s="59">
        <v>4066.2133318039491</v>
      </c>
      <c r="AP520" s="59">
        <v>4146.3185652826223</v>
      </c>
      <c r="AQ520" s="59">
        <v>1942.3145184601531</v>
      </c>
      <c r="AR520" s="59">
        <v>3054.3613480970512</v>
      </c>
      <c r="AS520" s="59">
        <v>2723.9495439267212</v>
      </c>
      <c r="AT520" s="59">
        <v>5136.5693102325222</v>
      </c>
      <c r="AU520" s="59">
        <v>138745</v>
      </c>
      <c r="AV520" s="59">
        <v>31150</v>
      </c>
      <c r="AW520" s="59">
        <v>84361</v>
      </c>
      <c r="AX520" s="59">
        <v>5645.1440000000002</v>
      </c>
      <c r="AY520" s="59">
        <v>5169.1840000000002</v>
      </c>
      <c r="AZ520" s="59">
        <v>4507.9170000000004</v>
      </c>
      <c r="BA520" s="59">
        <v>9288.5249999999996</v>
      </c>
      <c r="BB520" s="59">
        <v>8940.6489999999994</v>
      </c>
      <c r="BC520" s="59">
        <v>5731.7610000000004</v>
      </c>
      <c r="BD520" s="59">
        <v>2712.931505467132</v>
      </c>
      <c r="BE520" s="59">
        <v>2119.7674652965379</v>
      </c>
      <c r="BF520" s="59">
        <v>2260.5679847021552</v>
      </c>
      <c r="BG520" s="59">
        <v>3027.59</v>
      </c>
      <c r="BH520" s="59">
        <v>2030.7</v>
      </c>
      <c r="BI520" s="59">
        <v>2817.97</v>
      </c>
      <c r="BJ520" s="59">
        <v>2576.0300000000002</v>
      </c>
      <c r="BK520" s="59">
        <v>1480.8243901455739</v>
      </c>
      <c r="BL520" s="59">
        <v>710.50328864630546</v>
      </c>
    </row>
    <row r="521" spans="1:69" x14ac:dyDescent="0.45">
      <c r="A521" s="58" t="s">
        <v>3187</v>
      </c>
      <c r="B521" t="s">
        <v>3188</v>
      </c>
      <c r="C521" t="s">
        <v>3189</v>
      </c>
      <c r="D521" t="s">
        <v>3190</v>
      </c>
      <c r="E521" t="s">
        <v>3191</v>
      </c>
      <c r="F521" t="s">
        <v>3192</v>
      </c>
      <c r="G521">
        <v>118</v>
      </c>
      <c r="H521">
        <v>13099</v>
      </c>
      <c r="X521" t="s">
        <v>188</v>
      </c>
      <c r="Y521" s="59">
        <v>23449.534940487862</v>
      </c>
      <c r="Z521" s="59">
        <v>72767.162998280124</v>
      </c>
      <c r="AA521" s="59">
        <v>39834.80538422543</v>
      </c>
      <c r="AB521" s="59">
        <v>12255.092922846579</v>
      </c>
      <c r="AC521" s="59">
        <v>16266.79586646479</v>
      </c>
      <c r="AD521" s="59">
        <v>21921.892563116049</v>
      </c>
      <c r="AE521" s="59">
        <v>21549.89651701683</v>
      </c>
      <c r="AF521" s="59">
        <v>14456.165536245029</v>
      </c>
      <c r="AG521" s="59">
        <v>20458.677154820631</v>
      </c>
      <c r="AH521" s="59">
        <v>13508.548019884871</v>
      </c>
      <c r="AI521" s="59">
        <v>9839.2987823485801</v>
      </c>
      <c r="AJ521" s="59">
        <v>8540.7407255340586</v>
      </c>
      <c r="AK521" s="59">
        <v>8993.4816327323733</v>
      </c>
      <c r="AL521" s="59">
        <v>8094.2365159539186</v>
      </c>
      <c r="AM521" s="59">
        <v>15911.47248131864</v>
      </c>
      <c r="AN521" s="59">
        <v>20690.610659350081</v>
      </c>
      <c r="AO521" s="59">
        <v>23096.01787776592</v>
      </c>
      <c r="AP521" s="59">
        <v>20499.73907918216</v>
      </c>
      <c r="AQ521" s="59">
        <v>13695.758146215259</v>
      </c>
      <c r="AR521" s="59">
        <v>12913.143068319931</v>
      </c>
      <c r="AS521" s="59">
        <v>16007.49588554169</v>
      </c>
      <c r="AT521" s="59">
        <v>23642.02939667779</v>
      </c>
      <c r="AU521" s="59">
        <v>118618</v>
      </c>
      <c r="AV521" s="59">
        <v>19239</v>
      </c>
      <c r="AW521" s="59">
        <v>70243</v>
      </c>
      <c r="AX521" s="59">
        <v>37495.35</v>
      </c>
      <c r="AY521" s="59">
        <v>36788.97</v>
      </c>
      <c r="AZ521" s="59">
        <v>31691.86</v>
      </c>
      <c r="BA521" s="59">
        <v>39842.36</v>
      </c>
      <c r="BB521" s="59">
        <v>39907.519999999997</v>
      </c>
      <c r="BC521" s="59">
        <v>33687.360000000001</v>
      </c>
      <c r="BD521" s="59">
        <v>10999.43446093774</v>
      </c>
      <c r="BE521" s="59">
        <v>8816.2191025826469</v>
      </c>
      <c r="BF521" s="59">
        <v>10414.98230552715</v>
      </c>
      <c r="BG521" s="59">
        <v>5464.25</v>
      </c>
      <c r="BH521" s="59">
        <v>4461.49</v>
      </c>
      <c r="BI521" s="59">
        <v>9352.7099999999991</v>
      </c>
      <c r="BJ521" s="59">
        <v>9756.83</v>
      </c>
      <c r="BK521" s="59">
        <v>18502.831788124269</v>
      </c>
      <c r="BL521" s="59">
        <v>7089.5954595308922</v>
      </c>
      <c r="BM521" s="59">
        <v>9555</v>
      </c>
      <c r="BN521" s="59">
        <v>12109</v>
      </c>
      <c r="BO521" s="59">
        <v>20235</v>
      </c>
      <c r="BP521" s="59">
        <v>26921</v>
      </c>
      <c r="BQ521" s="59">
        <v>34588</v>
      </c>
    </row>
    <row r="522" spans="1:69" x14ac:dyDescent="0.45">
      <c r="A522" s="58" t="s">
        <v>3193</v>
      </c>
      <c r="B522" t="s">
        <v>3194</v>
      </c>
      <c r="C522" t="s">
        <v>3195</v>
      </c>
      <c r="D522" t="s">
        <v>3196</v>
      </c>
      <c r="E522" t="s">
        <v>3197</v>
      </c>
      <c r="F522" t="s">
        <v>3198</v>
      </c>
      <c r="G522">
        <v>82</v>
      </c>
      <c r="H522">
        <v>9191</v>
      </c>
      <c r="X522" t="s">
        <v>188</v>
      </c>
      <c r="Y522" s="59">
        <v>65081.701182138117</v>
      </c>
      <c r="Z522" s="59">
        <v>136596.0094866305</v>
      </c>
      <c r="AA522" s="59">
        <v>98584.975290471615</v>
      </c>
      <c r="AB522" s="59">
        <v>27682.002023807509</v>
      </c>
      <c r="AC522" s="59">
        <v>40731.071192008028</v>
      </c>
      <c r="AD522" s="59">
        <v>53818.94916955565</v>
      </c>
      <c r="AE522" s="59">
        <v>51815.265599915932</v>
      </c>
      <c r="AF522" s="59">
        <v>34970.852330637332</v>
      </c>
      <c r="AG522" s="59">
        <v>38457.669783082813</v>
      </c>
      <c r="AH522" s="59">
        <v>24935.347763390069</v>
      </c>
      <c r="AI522" s="59">
        <v>20467.185139801972</v>
      </c>
      <c r="AJ522" s="59">
        <v>16640.94686990069</v>
      </c>
      <c r="AK522" s="59">
        <v>39056.772894071633</v>
      </c>
      <c r="AL522" s="59">
        <v>28165.464833302631</v>
      </c>
      <c r="AM522" s="59">
        <v>71837.699476546477</v>
      </c>
      <c r="AN522" s="59">
        <v>71626.31418524489</v>
      </c>
      <c r="AO522" s="59">
        <v>69710.766660694266</v>
      </c>
      <c r="AP522" s="59">
        <v>69775.465462225708</v>
      </c>
      <c r="AQ522" s="59">
        <v>49472.638352994109</v>
      </c>
      <c r="AR522" s="59">
        <v>36144.041610761007</v>
      </c>
      <c r="AS522" s="59">
        <v>51980.213641904389</v>
      </c>
      <c r="AT522" s="59">
        <v>72099.659805855685</v>
      </c>
      <c r="AU522" s="59">
        <v>162221</v>
      </c>
      <c r="AV522" s="59">
        <v>25778</v>
      </c>
      <c r="AW522" s="59">
        <v>73106</v>
      </c>
      <c r="AX522" s="59">
        <v>103561.3</v>
      </c>
      <c r="AY522" s="59">
        <v>105675.7</v>
      </c>
      <c r="BA522" s="59">
        <v>104535.2</v>
      </c>
      <c r="BB522" s="59">
        <v>109630.7</v>
      </c>
      <c r="BC522" s="59">
        <v>87984.72</v>
      </c>
      <c r="BD522" s="59">
        <v>6699.5963805544534</v>
      </c>
      <c r="BE522" s="59">
        <v>6541.8744973423463</v>
      </c>
      <c r="BF522" s="59">
        <v>9093.0492848950671</v>
      </c>
      <c r="BG522" s="59">
        <v>3915.09</v>
      </c>
      <c r="BH522" s="59">
        <v>3731.68</v>
      </c>
      <c r="BI522" s="59">
        <v>13471.52</v>
      </c>
      <c r="BJ522" s="59">
        <v>12925.76</v>
      </c>
      <c r="BK522" s="59">
        <v>6327.1609720338856</v>
      </c>
      <c r="BL522" s="59">
        <v>3073.7031357618321</v>
      </c>
      <c r="BM522" s="59">
        <v>13199</v>
      </c>
      <c r="BN522" s="59">
        <v>17902.5</v>
      </c>
      <c r="BO522" s="59">
        <v>28276</v>
      </c>
      <c r="BP522" s="59">
        <v>36774.5</v>
      </c>
      <c r="BQ522" s="59">
        <v>43694</v>
      </c>
    </row>
    <row r="523" spans="1:69" x14ac:dyDescent="0.45">
      <c r="A523" s="58" t="s">
        <v>3199</v>
      </c>
      <c r="B523" t="s">
        <v>3200</v>
      </c>
      <c r="C523" t="s">
        <v>3201</v>
      </c>
      <c r="D523" t="s">
        <v>3202</v>
      </c>
      <c r="E523" t="s">
        <v>3203</v>
      </c>
      <c r="F523" t="s">
        <v>3204</v>
      </c>
      <c r="G523">
        <v>75</v>
      </c>
      <c r="H523">
        <v>8986</v>
      </c>
      <c r="X523" t="s">
        <v>188</v>
      </c>
      <c r="Y523" s="59">
        <v>25415.94619396827</v>
      </c>
      <c r="Z523" s="59">
        <v>71308.217261419908</v>
      </c>
      <c r="AA523" s="59">
        <v>39115.149012742047</v>
      </c>
      <c r="AB523" s="59">
        <v>11888.74833614869</v>
      </c>
      <c r="AC523" s="59">
        <v>18526.135037932771</v>
      </c>
      <c r="AD523" s="59">
        <v>20311.99659409012</v>
      </c>
      <c r="AE523" s="59">
        <v>22425.307678938239</v>
      </c>
      <c r="AF523" s="59">
        <v>15929.890478349251</v>
      </c>
      <c r="AG523" s="59">
        <v>20665.667737572221</v>
      </c>
      <c r="AH523" s="59">
        <v>14149.777221381941</v>
      </c>
      <c r="AI523" s="59">
        <v>10995.16344947986</v>
      </c>
      <c r="AJ523" s="59">
        <v>8701.0545855293749</v>
      </c>
      <c r="AK523" s="59">
        <v>12132.8038198015</v>
      </c>
      <c r="AL523" s="59">
        <v>8462.8974134340115</v>
      </c>
      <c r="AM523" s="59">
        <v>18543.588804098839</v>
      </c>
      <c r="AN523" s="59">
        <v>24731.55872177623</v>
      </c>
      <c r="AO523" s="59">
        <v>19833.671533352601</v>
      </c>
      <c r="AP523" s="59">
        <v>24755.268565122631</v>
      </c>
      <c r="AQ523" s="59">
        <v>18070.99766209237</v>
      </c>
      <c r="AR523" s="59">
        <v>14999.297486263131</v>
      </c>
      <c r="AS523" s="59">
        <v>20519.398157936739</v>
      </c>
      <c r="AT523" s="59">
        <v>29526.474044372961</v>
      </c>
      <c r="AU523" s="59">
        <v>153647</v>
      </c>
      <c r="AV523" s="59">
        <v>22547</v>
      </c>
      <c r="AW523" s="59">
        <v>46372</v>
      </c>
      <c r="AX523" s="59">
        <v>899.45</v>
      </c>
      <c r="AY523" s="59">
        <v>814.75840000000005</v>
      </c>
      <c r="AZ523" s="59">
        <v>735.34780000000001</v>
      </c>
      <c r="BA523" s="59">
        <v>1268.548</v>
      </c>
      <c r="BB523" s="59">
        <v>1192.704</v>
      </c>
      <c r="BC523" s="59">
        <v>830.52419999999995</v>
      </c>
      <c r="BD523" s="59">
        <v>5915.7408045852226</v>
      </c>
      <c r="BE523" s="59">
        <v>5212.1791492698831</v>
      </c>
      <c r="BF523" s="59">
        <v>5447.0988728132743</v>
      </c>
      <c r="BG523" s="59">
        <v>5345.36</v>
      </c>
      <c r="BH523" s="59">
        <v>4900.6099999999997</v>
      </c>
      <c r="BI523" s="59">
        <v>6702.58</v>
      </c>
      <c r="BJ523" s="59">
        <v>7088.46</v>
      </c>
      <c r="BK523" s="59">
        <v>3111.2282725978621</v>
      </c>
      <c r="BL523" s="59">
        <v>4757.2888344502862</v>
      </c>
      <c r="BM523" s="59">
        <v>6895.5</v>
      </c>
      <c r="BN523" s="59">
        <v>8927.5</v>
      </c>
      <c r="BO523" s="59">
        <v>14643.5</v>
      </c>
      <c r="BP523" s="59">
        <v>19045</v>
      </c>
      <c r="BQ523" s="59">
        <v>21510</v>
      </c>
    </row>
    <row r="524" spans="1:69" x14ac:dyDescent="0.45">
      <c r="A524" s="58" t="s">
        <v>3205</v>
      </c>
      <c r="B524" t="s">
        <v>3206</v>
      </c>
      <c r="C524" t="s">
        <v>3207</v>
      </c>
      <c r="D524" t="s">
        <v>3208</v>
      </c>
      <c r="E524" t="s">
        <v>3209</v>
      </c>
      <c r="F524" t="s">
        <v>3210</v>
      </c>
      <c r="G524">
        <v>92</v>
      </c>
      <c r="H524">
        <v>10430</v>
      </c>
      <c r="X524" t="s">
        <v>188</v>
      </c>
      <c r="Y524" s="59">
        <v>19008.14314274408</v>
      </c>
      <c r="Z524" s="59">
        <v>51050.673800094468</v>
      </c>
      <c r="AA524" s="59">
        <v>33384.259553747623</v>
      </c>
      <c r="AB524" s="59">
        <v>7898.8939110601368</v>
      </c>
      <c r="AC524" s="59">
        <v>11757.615142144519</v>
      </c>
      <c r="AD524" s="59">
        <v>11609.548818536439</v>
      </c>
      <c r="AE524" s="59">
        <v>13706.6589301677</v>
      </c>
      <c r="AF524" s="59">
        <v>10255.863784041479</v>
      </c>
      <c r="AG524" s="59">
        <v>11618.507694544151</v>
      </c>
      <c r="AH524" s="59">
        <v>7838.648343091676</v>
      </c>
      <c r="AI524" s="59">
        <v>5153.346988836407</v>
      </c>
      <c r="AJ524" s="59">
        <v>4655.7027795323429</v>
      </c>
      <c r="AK524" s="59">
        <v>7531.5911630709397</v>
      </c>
      <c r="AL524" s="59">
        <v>6371.6722778389158</v>
      </c>
      <c r="AM524" s="59">
        <v>17917.959123651661</v>
      </c>
      <c r="AN524" s="59">
        <v>18327.741104399389</v>
      </c>
      <c r="AO524" s="59">
        <v>17059.665903415829</v>
      </c>
      <c r="AP524" s="59">
        <v>16629.60693036126</v>
      </c>
      <c r="AQ524" s="59">
        <v>12778.49687071932</v>
      </c>
      <c r="AR524" s="59">
        <v>7558.0840410239189</v>
      </c>
      <c r="AS524" s="59">
        <v>12139.828539266369</v>
      </c>
      <c r="AT524" s="59">
        <v>20308.476650333479</v>
      </c>
      <c r="AU524" s="59">
        <v>120180</v>
      </c>
      <c r="AV524" s="59">
        <v>19074</v>
      </c>
      <c r="AW524" s="59">
        <v>60606</v>
      </c>
      <c r="AX524" s="59">
        <v>31355.21</v>
      </c>
      <c r="AY524" s="59">
        <v>30303.040000000001</v>
      </c>
      <c r="AZ524" s="59">
        <v>26738.32</v>
      </c>
      <c r="BA524" s="59">
        <v>35299.69</v>
      </c>
      <c r="BB524" s="59">
        <v>37425.160000000003</v>
      </c>
      <c r="BC524" s="59">
        <v>28187.25</v>
      </c>
      <c r="BD524" s="59">
        <v>4493.8245620200478</v>
      </c>
      <c r="BE524" s="59">
        <v>5001.4461851513261</v>
      </c>
      <c r="BF524" s="59">
        <v>6111.5778546400024</v>
      </c>
      <c r="BG524" s="59">
        <v>4907.4399999999996</v>
      </c>
      <c r="BH524" s="59">
        <v>5270.93</v>
      </c>
      <c r="BI524" s="59">
        <v>7465.67</v>
      </c>
      <c r="BJ524" s="59">
        <v>6659.54</v>
      </c>
      <c r="BK524" s="59">
        <v>22519.008073630259</v>
      </c>
      <c r="BL524" s="59">
        <v>23253.567215993658</v>
      </c>
      <c r="BM524" s="59">
        <v>7063</v>
      </c>
      <c r="BN524" s="59">
        <v>9167</v>
      </c>
      <c r="BO524" s="59">
        <v>15136</v>
      </c>
      <c r="BP524" s="59">
        <v>20412.5</v>
      </c>
      <c r="BQ524" s="59">
        <v>25282</v>
      </c>
    </row>
    <row r="525" spans="1:69" x14ac:dyDescent="0.45">
      <c r="A525" s="58" t="s">
        <v>3211</v>
      </c>
      <c r="B525" t="s">
        <v>3212</v>
      </c>
      <c r="C525" t="s">
        <v>3213</v>
      </c>
      <c r="D525" t="s">
        <v>3214</v>
      </c>
      <c r="E525" t="s">
        <v>3215</v>
      </c>
      <c r="F525" t="s">
        <v>3216</v>
      </c>
      <c r="G525">
        <v>87</v>
      </c>
      <c r="H525">
        <v>9684</v>
      </c>
      <c r="X525" t="s">
        <v>188</v>
      </c>
      <c r="Y525" s="59">
        <v>28842.62009597315</v>
      </c>
      <c r="Z525" s="59">
        <v>74646.076801247618</v>
      </c>
      <c r="AA525" s="59">
        <v>44450.953172758491</v>
      </c>
      <c r="AB525" s="59">
        <v>10865.71733900959</v>
      </c>
      <c r="AC525" s="59">
        <v>18262.484677185159</v>
      </c>
      <c r="AD525" s="59">
        <v>19944.94289747635</v>
      </c>
      <c r="AE525" s="59">
        <v>21077.02245883043</v>
      </c>
      <c r="AF525" s="59">
        <v>15928.718507534521</v>
      </c>
      <c r="AG525" s="59">
        <v>19043.991119792361</v>
      </c>
      <c r="AH525" s="59">
        <v>12091.66844809633</v>
      </c>
      <c r="AI525" s="59">
        <v>9291.3133407918904</v>
      </c>
      <c r="AJ525" s="59">
        <v>8041.7671458715513</v>
      </c>
      <c r="AK525" s="59">
        <v>8935.4505415238709</v>
      </c>
      <c r="AL525" s="59">
        <v>8750.9854917836146</v>
      </c>
      <c r="AM525" s="59">
        <v>26898.01595590312</v>
      </c>
      <c r="AN525" s="59">
        <v>30295.020595013339</v>
      </c>
      <c r="AO525" s="59">
        <v>25222.321534001079</v>
      </c>
      <c r="AP525" s="59">
        <v>22164.03788789043</v>
      </c>
      <c r="AQ525" s="59">
        <v>17347.705752269081</v>
      </c>
      <c r="AR525" s="59">
        <v>11077.265253100921</v>
      </c>
      <c r="AS525" s="59">
        <v>18125.993199736498</v>
      </c>
      <c r="AT525" s="59">
        <v>26995.481773923959</v>
      </c>
      <c r="AU525" s="59">
        <v>169651</v>
      </c>
      <c r="AV525" s="59">
        <v>32415</v>
      </c>
      <c r="AW525" s="59">
        <v>53950</v>
      </c>
      <c r="AX525" s="59">
        <v>34119.68</v>
      </c>
      <c r="AY525" s="59">
        <v>33615.480000000003</v>
      </c>
      <c r="AZ525" s="59">
        <v>26319.63</v>
      </c>
      <c r="BA525" s="59">
        <v>41197.339999999997</v>
      </c>
      <c r="BB525" s="59">
        <v>40092.47</v>
      </c>
      <c r="BC525" s="59">
        <v>30532.63</v>
      </c>
      <c r="BD525" s="59">
        <v>9583.2516360316604</v>
      </c>
      <c r="BE525" s="59">
        <v>7131.5360140049706</v>
      </c>
      <c r="BF525" s="59">
        <v>8723.2988483038171</v>
      </c>
      <c r="BG525" s="59">
        <v>2992.88</v>
      </c>
      <c r="BH525" s="59">
        <v>2561.89</v>
      </c>
      <c r="BI525" s="59">
        <v>7949.58</v>
      </c>
      <c r="BJ525" s="59">
        <v>8079.39</v>
      </c>
      <c r="BK525" s="59">
        <v>1809.8980554438069</v>
      </c>
      <c r="BL525" s="59">
        <v>2818.848850555602</v>
      </c>
      <c r="BM525" s="59">
        <v>8014.5</v>
      </c>
      <c r="BN525" s="59">
        <v>11025</v>
      </c>
      <c r="BO525" s="59">
        <v>15563.5</v>
      </c>
      <c r="BP525" s="59">
        <v>22080</v>
      </c>
      <c r="BQ525" s="59">
        <v>28814.5</v>
      </c>
    </row>
    <row r="526" spans="1:69" x14ac:dyDescent="0.45">
      <c r="A526" s="58" t="s">
        <v>3217</v>
      </c>
      <c r="B526" t="s">
        <v>3218</v>
      </c>
      <c r="C526" t="s">
        <v>3219</v>
      </c>
      <c r="D526" t="s">
        <v>3220</v>
      </c>
      <c r="E526" t="s">
        <v>3221</v>
      </c>
      <c r="F526" t="s">
        <v>3222</v>
      </c>
      <c r="G526">
        <v>241</v>
      </c>
      <c r="H526">
        <v>26744</v>
      </c>
      <c r="X526" t="s">
        <v>188</v>
      </c>
      <c r="Y526" s="59">
        <v>29156.389120666641</v>
      </c>
      <c r="Z526" s="59">
        <v>71379.357628666272</v>
      </c>
      <c r="AA526" s="59">
        <v>43643.813643855203</v>
      </c>
      <c r="AB526" s="59">
        <v>13073.811360574929</v>
      </c>
      <c r="AC526" s="59">
        <v>19635.390054555621</v>
      </c>
      <c r="AD526" s="59">
        <v>17981.34544401347</v>
      </c>
      <c r="AE526" s="59">
        <v>23668.16924840269</v>
      </c>
      <c r="AF526" s="59">
        <v>16558.981001948971</v>
      </c>
      <c r="AG526" s="59">
        <v>20848.048188550209</v>
      </c>
      <c r="AH526" s="59">
        <v>13735.12303402506</v>
      </c>
      <c r="AI526" s="59">
        <v>10701.1220775275</v>
      </c>
      <c r="AJ526" s="59">
        <v>8873.9738246948928</v>
      </c>
      <c r="AK526" s="59">
        <v>11086.95965927201</v>
      </c>
      <c r="AL526" s="59">
        <v>12599.99376143347</v>
      </c>
      <c r="AM526" s="59">
        <v>26507.235957094588</v>
      </c>
      <c r="AN526" s="59">
        <v>28548.59246552474</v>
      </c>
      <c r="AO526" s="59">
        <v>24585.757723650258</v>
      </c>
      <c r="AP526" s="59">
        <v>31040.822907310288</v>
      </c>
      <c r="AQ526" s="59">
        <v>23899.651992090541</v>
      </c>
      <c r="AR526" s="59">
        <v>16697.145910092058</v>
      </c>
      <c r="AS526" s="59">
        <v>24908.617151817049</v>
      </c>
      <c r="AT526" s="59">
        <v>36853.979328946341</v>
      </c>
      <c r="AU526" s="59">
        <v>143643</v>
      </c>
      <c r="AV526" s="59">
        <v>23487</v>
      </c>
      <c r="AW526" s="59">
        <v>70323</v>
      </c>
      <c r="AX526" s="59">
        <v>37896.18</v>
      </c>
      <c r="AY526" s="59">
        <v>37231.9</v>
      </c>
      <c r="AZ526" s="59">
        <v>32016.06</v>
      </c>
      <c r="BA526" s="59">
        <v>40214.28</v>
      </c>
      <c r="BB526" s="59">
        <v>39687.699999999997</v>
      </c>
      <c r="BC526" s="59">
        <v>32404.92</v>
      </c>
      <c r="BD526" s="59">
        <v>8550.3963703456757</v>
      </c>
      <c r="BE526" s="59">
        <v>5746.925080290458</v>
      </c>
      <c r="BF526" s="59">
        <v>7241.1736593006044</v>
      </c>
      <c r="BG526" s="59">
        <v>6790.08</v>
      </c>
      <c r="BH526" s="59">
        <v>7882.89</v>
      </c>
      <c r="BI526" s="59">
        <v>8671.9500000000007</v>
      </c>
      <c r="BJ526" s="59">
        <v>8501.25</v>
      </c>
      <c r="BK526" s="59">
        <v>5452.1276398105683</v>
      </c>
      <c r="BL526" s="59">
        <v>8332.9777453428105</v>
      </c>
      <c r="BM526" s="59">
        <v>8586.5</v>
      </c>
      <c r="BN526" s="59">
        <v>10996.5</v>
      </c>
      <c r="BO526" s="59">
        <v>18765.5</v>
      </c>
      <c r="BP526" s="59">
        <v>21942</v>
      </c>
      <c r="BQ526" s="59">
        <v>29743</v>
      </c>
    </row>
    <row r="527" spans="1:69" x14ac:dyDescent="0.45">
      <c r="A527" s="58" t="s">
        <v>3223</v>
      </c>
      <c r="B527" t="s">
        <v>3224</v>
      </c>
      <c r="C527" t="s">
        <v>3225</v>
      </c>
      <c r="D527" t="s">
        <v>3226</v>
      </c>
      <c r="E527" t="s">
        <v>3227</v>
      </c>
      <c r="F527" t="s">
        <v>3228</v>
      </c>
      <c r="G527">
        <v>233</v>
      </c>
      <c r="H527">
        <v>25983</v>
      </c>
      <c r="X527" t="s">
        <v>188</v>
      </c>
      <c r="Y527" s="59">
        <v>15952.190710992571</v>
      </c>
      <c r="Z527" s="59">
        <v>46854.443281977598</v>
      </c>
      <c r="AA527" s="59">
        <v>33769.764413374833</v>
      </c>
      <c r="AB527" s="59">
        <v>7221.7097633544936</v>
      </c>
      <c r="AC527" s="59">
        <v>11330.48153541564</v>
      </c>
      <c r="AD527" s="59">
        <v>15672.95731333076</v>
      </c>
      <c r="AE527" s="59">
        <v>13263.42273394841</v>
      </c>
      <c r="AF527" s="59">
        <v>12017.9099738364</v>
      </c>
      <c r="AG527" s="59">
        <v>20465.930399074248</v>
      </c>
      <c r="AH527" s="59">
        <v>13375.31338662419</v>
      </c>
      <c r="AI527" s="59">
        <v>10522.416537449169</v>
      </c>
      <c r="AJ527" s="59">
        <v>8753.5425222254507</v>
      </c>
      <c r="AK527" s="59">
        <v>8495.3677782637933</v>
      </c>
      <c r="AL527" s="59">
        <v>8336.4106070983726</v>
      </c>
      <c r="AM527" s="59">
        <v>10496.760701855361</v>
      </c>
      <c r="AN527" s="59">
        <v>20333.475205320421</v>
      </c>
      <c r="AO527" s="59">
        <v>13781.267761494089</v>
      </c>
      <c r="AP527" s="59">
        <v>17545.364779451389</v>
      </c>
      <c r="AQ527" s="59">
        <v>13133.066115553929</v>
      </c>
      <c r="AR527" s="59">
        <v>7081.6240193841541</v>
      </c>
      <c r="AS527" s="59">
        <v>13501.401019769921</v>
      </c>
      <c r="AT527" s="59">
        <v>23409.31946033506</v>
      </c>
      <c r="AU527" s="59">
        <v>114735</v>
      </c>
      <c r="AV527" s="59">
        <v>19343</v>
      </c>
      <c r="AW527" s="59">
        <v>73304</v>
      </c>
      <c r="AX527" s="59">
        <v>24932.97</v>
      </c>
      <c r="AY527" s="59">
        <v>25877.67</v>
      </c>
      <c r="AZ527" s="59">
        <v>22718.49</v>
      </c>
      <c r="BA527" s="59">
        <v>44191.97</v>
      </c>
      <c r="BB527" s="59">
        <v>41494.129999999997</v>
      </c>
      <c r="BC527" s="59">
        <v>25520.560000000001</v>
      </c>
      <c r="BD527" s="59">
        <v>8248.739414439191</v>
      </c>
      <c r="BE527" s="59">
        <v>6913.8383380321266</v>
      </c>
      <c r="BF527" s="59">
        <v>7778.7299791529913</v>
      </c>
      <c r="BG527" s="59">
        <v>4646.38</v>
      </c>
      <c r="BH527" s="59">
        <v>4687.8</v>
      </c>
      <c r="BI527" s="59">
        <v>8615.6200000000008</v>
      </c>
      <c r="BJ527" s="59">
        <v>8266.33</v>
      </c>
      <c r="BK527" s="59">
        <v>5093.1392938275312</v>
      </c>
      <c r="BL527" s="59">
        <v>6031.5623013892809</v>
      </c>
      <c r="BM527" s="59">
        <v>8441</v>
      </c>
      <c r="BN527" s="59">
        <v>11608</v>
      </c>
      <c r="BO527" s="59">
        <v>19622</v>
      </c>
      <c r="BP527" s="59">
        <v>23216</v>
      </c>
      <c r="BQ527" s="59">
        <v>27759</v>
      </c>
    </row>
    <row r="528" spans="1:69" x14ac:dyDescent="0.45">
      <c r="A528" s="58" t="s">
        <v>3229</v>
      </c>
      <c r="B528" t="s">
        <v>3230</v>
      </c>
      <c r="C528" t="s">
        <v>3231</v>
      </c>
      <c r="D528" t="s">
        <v>3232</v>
      </c>
      <c r="E528" t="s">
        <v>3233</v>
      </c>
      <c r="F528" t="s">
        <v>3234</v>
      </c>
      <c r="G528">
        <v>206</v>
      </c>
      <c r="H528">
        <v>23469</v>
      </c>
      <c r="X528" t="s">
        <v>188</v>
      </c>
      <c r="Y528" s="59">
        <v>13608.366632274219</v>
      </c>
      <c r="Z528" s="59">
        <v>35054.873919644342</v>
      </c>
      <c r="AA528" s="59">
        <v>21596.242684564098</v>
      </c>
      <c r="AB528" s="59">
        <v>6649.8772285353052</v>
      </c>
      <c r="AC528" s="59">
        <v>10358.46031342841</v>
      </c>
      <c r="AD528" s="59">
        <v>12616.047044568069</v>
      </c>
      <c r="AE528" s="59">
        <v>13327.33059842386</v>
      </c>
      <c r="AF528" s="59">
        <v>10327.996600924111</v>
      </c>
      <c r="AG528" s="59">
        <v>15690.673251146791</v>
      </c>
      <c r="AH528" s="59">
        <v>10430.06072790275</v>
      </c>
      <c r="AI528" s="59">
        <v>7909.6643880013644</v>
      </c>
      <c r="AJ528" s="59">
        <v>6843.012617817948</v>
      </c>
      <c r="AK528" s="59">
        <v>4677.5674858406073</v>
      </c>
      <c r="AL528" s="59">
        <v>4569.5124446801674</v>
      </c>
      <c r="AM528" s="59">
        <v>9019.1499683179827</v>
      </c>
      <c r="AN528" s="59">
        <v>15005.500649729631</v>
      </c>
      <c r="AO528" s="59">
        <v>10238.45341648963</v>
      </c>
      <c r="AP528" s="59">
        <v>13532.650379275779</v>
      </c>
      <c r="AQ528" s="59">
        <v>11641.16266304573</v>
      </c>
      <c r="AR528" s="59">
        <v>7219.3622667888358</v>
      </c>
      <c r="AS528" s="59">
        <v>10552.03018045544</v>
      </c>
      <c r="AT528" s="59">
        <v>15456.66835753677</v>
      </c>
      <c r="AU528" s="59">
        <v>158063</v>
      </c>
      <c r="AV528" s="59">
        <v>25885</v>
      </c>
      <c r="AW528" s="59">
        <v>68110</v>
      </c>
      <c r="AX528" s="59">
        <v>33213.949999999997</v>
      </c>
      <c r="AY528" s="59">
        <v>30595.33</v>
      </c>
      <c r="AZ528" s="59">
        <v>26368.99</v>
      </c>
      <c r="BA528" s="59">
        <v>41494.29</v>
      </c>
      <c r="BB528" s="59">
        <v>37213.69</v>
      </c>
      <c r="BC528" s="59">
        <v>30886.959999999999</v>
      </c>
      <c r="BD528" s="59">
        <v>6829.7873390478517</v>
      </c>
      <c r="BE528" s="59">
        <v>4337.2162399861236</v>
      </c>
      <c r="BF528" s="59">
        <v>5513.4822165014821</v>
      </c>
      <c r="BG528" s="59">
        <v>14850.6</v>
      </c>
      <c r="BH528" s="59">
        <v>11778.09</v>
      </c>
      <c r="BI528" s="59">
        <v>7588.09</v>
      </c>
      <c r="BJ528" s="59">
        <v>8131.59</v>
      </c>
      <c r="BK528" s="59">
        <v>5534.3965635420182</v>
      </c>
      <c r="BL528" s="59">
        <v>4904.0239857117467</v>
      </c>
      <c r="BM528" s="59">
        <v>7860</v>
      </c>
      <c r="BN528" s="59">
        <v>10098.5</v>
      </c>
      <c r="BO528" s="59">
        <v>17929</v>
      </c>
      <c r="BP528" s="59">
        <v>19607.5</v>
      </c>
      <c r="BQ528" s="59">
        <v>28043</v>
      </c>
    </row>
    <row r="529" spans="1:69" x14ac:dyDescent="0.45">
      <c r="A529" s="58" t="s">
        <v>3235</v>
      </c>
      <c r="B529" t="s">
        <v>3236</v>
      </c>
      <c r="C529" t="s">
        <v>3237</v>
      </c>
      <c r="D529" t="s">
        <v>3238</v>
      </c>
      <c r="E529" t="s">
        <v>3239</v>
      </c>
      <c r="F529" t="s">
        <v>3240</v>
      </c>
      <c r="G529">
        <v>167</v>
      </c>
      <c r="H529">
        <v>17603</v>
      </c>
      <c r="X529" t="s">
        <v>188</v>
      </c>
      <c r="Y529" s="59">
        <v>18042.318962198759</v>
      </c>
      <c r="Z529" s="59">
        <v>49612.139116837738</v>
      </c>
      <c r="AA529" s="59">
        <v>35629.761052339149</v>
      </c>
      <c r="AB529" s="59">
        <v>8213.4403704869019</v>
      </c>
      <c r="AC529" s="59">
        <v>12376.53037559911</v>
      </c>
      <c r="AD529" s="59">
        <v>15647.5113976004</v>
      </c>
      <c r="AE529" s="59">
        <v>15683.52339688655</v>
      </c>
      <c r="AF529" s="59">
        <v>11107.115806229611</v>
      </c>
      <c r="AG529" s="59">
        <v>14055.483409832041</v>
      </c>
      <c r="AH529" s="59">
        <v>8954.6591166185899</v>
      </c>
      <c r="AI529" s="59">
        <v>7237.6303923259356</v>
      </c>
      <c r="AJ529" s="59">
        <v>6496.6490628609108</v>
      </c>
      <c r="AK529" s="59">
        <v>6752.5742513718706</v>
      </c>
      <c r="AL529" s="59">
        <v>7024.8084484919764</v>
      </c>
      <c r="AM529" s="59">
        <v>10923.396610405031</v>
      </c>
      <c r="AN529" s="59">
        <v>18247.212771390681</v>
      </c>
      <c r="AO529" s="59">
        <v>15376.523198955179</v>
      </c>
      <c r="AP529" s="59">
        <v>15392.666616804099</v>
      </c>
      <c r="AQ529" s="59">
        <v>11497.8082752722</v>
      </c>
      <c r="AR529" s="59">
        <v>7900.2119247698083</v>
      </c>
      <c r="AS529" s="59">
        <v>12452.747885699569</v>
      </c>
      <c r="AT529" s="59">
        <v>18413.455866133329</v>
      </c>
      <c r="AU529" s="59">
        <v>114899</v>
      </c>
      <c r="AV529" s="59">
        <v>16467</v>
      </c>
      <c r="AW529" s="59">
        <v>73639</v>
      </c>
      <c r="AX529" s="59">
        <v>38915.279999999999</v>
      </c>
      <c r="AY529" s="59">
        <v>36784.39</v>
      </c>
      <c r="AZ529" s="59">
        <v>32884.86</v>
      </c>
      <c r="BA529" s="59">
        <v>40312.26</v>
      </c>
      <c r="BB529" s="59">
        <v>40479.29</v>
      </c>
      <c r="BC529" s="59">
        <v>32152.02</v>
      </c>
      <c r="BD529" s="59">
        <v>10961.72571353985</v>
      </c>
      <c r="BE529" s="59">
        <v>9946.5719017304764</v>
      </c>
      <c r="BF529" s="59">
        <v>9478.6829811118496</v>
      </c>
      <c r="BG529" s="59">
        <v>9097.82</v>
      </c>
      <c r="BH529" s="59">
        <v>8810.8799999999992</v>
      </c>
      <c r="BI529" s="59">
        <v>9283.52</v>
      </c>
      <c r="BJ529" s="59">
        <v>9237.23</v>
      </c>
      <c r="BK529" s="59">
        <v>24605.625551325651</v>
      </c>
      <c r="BL529" s="59">
        <v>25408.24750868573</v>
      </c>
      <c r="BM529" s="59">
        <v>9260.5</v>
      </c>
      <c r="BN529" s="59">
        <v>10901.5</v>
      </c>
      <c r="BO529" s="59">
        <v>17345.5</v>
      </c>
      <c r="BP529" s="59">
        <v>22918.5</v>
      </c>
      <c r="BQ529" s="59">
        <v>30630.5</v>
      </c>
    </row>
    <row r="530" spans="1:69" x14ac:dyDescent="0.45">
      <c r="A530" s="58" t="s">
        <v>3241</v>
      </c>
      <c r="B530" t="s">
        <v>3242</v>
      </c>
      <c r="C530" t="s">
        <v>3243</v>
      </c>
      <c r="D530" t="s">
        <v>3244</v>
      </c>
      <c r="E530" t="s">
        <v>3245</v>
      </c>
      <c r="F530" t="s">
        <v>3246</v>
      </c>
      <c r="G530">
        <v>130</v>
      </c>
      <c r="H530">
        <v>14127</v>
      </c>
      <c r="X530" t="s">
        <v>188</v>
      </c>
      <c r="Y530" s="59">
        <v>22152.293187250179</v>
      </c>
      <c r="Z530" s="59">
        <v>58621.724974092518</v>
      </c>
      <c r="AA530" s="59">
        <v>37258.651734601437</v>
      </c>
      <c r="AB530" s="59">
        <v>9190.241291482329</v>
      </c>
      <c r="AC530" s="59">
        <v>14453.10038209561</v>
      </c>
      <c r="AD530" s="59">
        <v>17286.742842400141</v>
      </c>
      <c r="AE530" s="59">
        <v>18273.10373860133</v>
      </c>
      <c r="AF530" s="59">
        <v>13559.77285613011</v>
      </c>
      <c r="AG530" s="59">
        <v>14107.7517342623</v>
      </c>
      <c r="AH530" s="59">
        <v>9129.8013976332895</v>
      </c>
      <c r="AI530" s="59">
        <v>7225.4017202771374</v>
      </c>
      <c r="AJ530" s="59">
        <v>6233.3714214998927</v>
      </c>
      <c r="AK530" s="59">
        <v>10561.07711137616</v>
      </c>
      <c r="AL530" s="59">
        <v>9375.8931719165103</v>
      </c>
      <c r="AM530" s="59">
        <v>20079.169650536081</v>
      </c>
      <c r="AN530" s="59">
        <v>25848.93036771665</v>
      </c>
      <c r="AO530" s="59">
        <v>21771.501531697621</v>
      </c>
      <c r="AP530" s="59">
        <v>19980.67143016409</v>
      </c>
      <c r="AQ530" s="59">
        <v>14176.10503818213</v>
      </c>
      <c r="AR530" s="59">
        <v>10026.056945295801</v>
      </c>
      <c r="AS530" s="59">
        <v>15466.197699727851</v>
      </c>
      <c r="AT530" s="59">
        <v>22410.452072070089</v>
      </c>
      <c r="AU530" s="59">
        <v>110023</v>
      </c>
      <c r="AV530" s="59">
        <v>13620</v>
      </c>
      <c r="AW530" s="59">
        <v>54165</v>
      </c>
      <c r="AX530" s="59">
        <v>32815.089999999997</v>
      </c>
      <c r="AY530" s="59">
        <v>34099.699999999997</v>
      </c>
      <c r="AZ530" s="59">
        <v>26351.3</v>
      </c>
      <c r="BA530" s="59">
        <v>31200.959999999999</v>
      </c>
      <c r="BB530" s="59">
        <v>32912.32</v>
      </c>
      <c r="BC530" s="59">
        <v>26859.599999999999</v>
      </c>
      <c r="BD530" s="59">
        <v>10660.40685705623</v>
      </c>
      <c r="BE530" s="59">
        <v>8102.9826492717757</v>
      </c>
      <c r="BF530" s="59">
        <v>8379.4927994661648</v>
      </c>
      <c r="BG530" s="59">
        <v>2868.23</v>
      </c>
      <c r="BH530" s="59">
        <v>3435.56</v>
      </c>
      <c r="BI530" s="59">
        <v>5093.03</v>
      </c>
      <c r="BJ530" s="59">
        <v>4204.21</v>
      </c>
      <c r="BK530" s="59">
        <v>5669.0156710649844</v>
      </c>
      <c r="BL530" s="59">
        <v>5853.9359690007432</v>
      </c>
      <c r="BM530" s="59">
        <v>4648.5</v>
      </c>
      <c r="BN530" s="59">
        <v>5802</v>
      </c>
      <c r="BO530" s="59">
        <v>9505</v>
      </c>
      <c r="BP530" s="59">
        <v>11862.5</v>
      </c>
      <c r="BQ530" s="59">
        <v>16410</v>
      </c>
    </row>
    <row r="531" spans="1:69" x14ac:dyDescent="0.45">
      <c r="A531" s="58" t="s">
        <v>3247</v>
      </c>
      <c r="B531" t="s">
        <v>3248</v>
      </c>
      <c r="C531" t="s">
        <v>3249</v>
      </c>
      <c r="D531" t="s">
        <v>3250</v>
      </c>
      <c r="E531" t="s">
        <v>3251</v>
      </c>
      <c r="F531" t="s">
        <v>3252</v>
      </c>
      <c r="G531">
        <v>130</v>
      </c>
      <c r="H531">
        <v>14856</v>
      </c>
      <c r="X531" t="s">
        <v>188</v>
      </c>
      <c r="Y531" s="59">
        <v>8821.4728869146711</v>
      </c>
      <c r="Z531" s="59">
        <v>20837.128407791461</v>
      </c>
      <c r="AA531" s="59">
        <v>14224.10971947584</v>
      </c>
      <c r="AB531" s="59">
        <v>4480.3444194737885</v>
      </c>
      <c r="AC531" s="59">
        <v>6912.5896207247151</v>
      </c>
      <c r="AD531" s="59">
        <v>7384.3203813642231</v>
      </c>
      <c r="AE531" s="59">
        <v>7971.1131373375456</v>
      </c>
      <c r="AF531" s="59">
        <v>5852.2380822959549</v>
      </c>
      <c r="AG531" s="59">
        <v>8033.941274150382</v>
      </c>
      <c r="AH531" s="59">
        <v>5260.9169529092269</v>
      </c>
      <c r="AI531" s="59">
        <v>3917.824820003565</v>
      </c>
      <c r="AJ531" s="59">
        <v>3184.219927146456</v>
      </c>
      <c r="AK531" s="59">
        <v>3625.9389148670411</v>
      </c>
      <c r="AL531" s="59">
        <v>4081.1422800799451</v>
      </c>
      <c r="AM531" s="59">
        <v>6177.2530903751394</v>
      </c>
      <c r="AN531" s="59">
        <v>10002.23228070704</v>
      </c>
      <c r="AO531" s="59">
        <v>8022.994568721153</v>
      </c>
      <c r="AP531" s="59">
        <v>8766.0913566602212</v>
      </c>
      <c r="AQ531" s="59">
        <v>5435.6989352371347</v>
      </c>
      <c r="AR531" s="59">
        <v>4148.7210301769956</v>
      </c>
      <c r="AS531" s="59">
        <v>5790.5086577190013</v>
      </c>
      <c r="AT531" s="59">
        <v>8335.3898303244787</v>
      </c>
      <c r="AU531" s="59">
        <v>175324</v>
      </c>
      <c r="AV531" s="59">
        <v>22455</v>
      </c>
      <c r="AW531" s="59">
        <v>95191</v>
      </c>
      <c r="AX531" s="59">
        <v>21978.67</v>
      </c>
      <c r="AY531" s="59">
        <v>20657.54</v>
      </c>
      <c r="AZ531" s="59">
        <v>17958.22</v>
      </c>
      <c r="BA531" s="59">
        <v>25449.14</v>
      </c>
      <c r="BB531" s="59">
        <v>23136.99</v>
      </c>
      <c r="BC531" s="59">
        <v>19585.43</v>
      </c>
      <c r="BD531" s="59">
        <v>8072.0438892144311</v>
      </c>
      <c r="BE531" s="59">
        <v>6558.8437935796192</v>
      </c>
      <c r="BF531" s="59">
        <v>8619.4972161949936</v>
      </c>
      <c r="BG531" s="59">
        <v>3788.73</v>
      </c>
      <c r="BH531" s="59">
        <v>3285.52</v>
      </c>
      <c r="BI531" s="59">
        <v>5966.47</v>
      </c>
      <c r="BJ531" s="59">
        <v>6196.85</v>
      </c>
      <c r="BK531" s="59">
        <v>3133.6637757045742</v>
      </c>
      <c r="BL531" s="59">
        <v>2494.4873669056042</v>
      </c>
      <c r="BM531" s="59">
        <v>6081.5</v>
      </c>
      <c r="BN531" s="59">
        <v>7982</v>
      </c>
      <c r="BO531" s="59">
        <v>12310.5</v>
      </c>
      <c r="BP531" s="59">
        <v>15565</v>
      </c>
      <c r="BQ531" s="59">
        <v>22145.5</v>
      </c>
    </row>
    <row r="532" spans="1:69" x14ac:dyDescent="0.45">
      <c r="A532" s="58" t="s">
        <v>3253</v>
      </c>
      <c r="B532" t="s">
        <v>3254</v>
      </c>
      <c r="C532" t="s">
        <v>3255</v>
      </c>
      <c r="D532" t="s">
        <v>3256</v>
      </c>
      <c r="E532" t="s">
        <v>3257</v>
      </c>
      <c r="F532" t="s">
        <v>3258</v>
      </c>
      <c r="G532">
        <v>182</v>
      </c>
      <c r="H532">
        <v>20605</v>
      </c>
      <c r="W532" t="s">
        <v>251</v>
      </c>
      <c r="X532" t="s">
        <v>188</v>
      </c>
      <c r="Y532" s="59">
        <v>775.52798799458617</v>
      </c>
      <c r="Z532" s="59">
        <v>1686.3105970433819</v>
      </c>
      <c r="AA532" s="59">
        <v>1278.7086364496711</v>
      </c>
      <c r="AB532" s="59">
        <v>377.35109010680588</v>
      </c>
      <c r="AC532" s="59">
        <v>535.29552143329317</v>
      </c>
      <c r="AD532" s="59">
        <v>524.26989614521869</v>
      </c>
      <c r="AE532" s="59">
        <v>514.38417537939017</v>
      </c>
      <c r="AF532" s="59">
        <v>437.11167440674302</v>
      </c>
      <c r="AG532" s="59">
        <v>467.76055317362312</v>
      </c>
      <c r="AH532" s="59">
        <v>361.43448733890273</v>
      </c>
      <c r="AI532" s="59">
        <v>258.3183870322016</v>
      </c>
      <c r="AJ532" s="59">
        <v>225.58563444580051</v>
      </c>
      <c r="AK532" s="59">
        <v>142.20347353677241</v>
      </c>
      <c r="AL532" s="59">
        <v>170.5840887163929</v>
      </c>
      <c r="AM532" s="59">
        <v>489.61676258675072</v>
      </c>
      <c r="AN532" s="59">
        <v>779.83872452009462</v>
      </c>
      <c r="AO532" s="59">
        <v>517.14343446884345</v>
      </c>
      <c r="AP532" s="59">
        <v>616.74556868685738</v>
      </c>
      <c r="AQ532" s="59">
        <v>443.20750237478012</v>
      </c>
      <c r="AR532" s="59">
        <v>330.01126123207513</v>
      </c>
      <c r="AS532" s="59">
        <v>478.62918230244401</v>
      </c>
      <c r="AT532" s="59">
        <v>560.53659483444085</v>
      </c>
      <c r="AU532" s="59">
        <v>6216</v>
      </c>
      <c r="AV532" s="59">
        <v>994</v>
      </c>
      <c r="AW532" s="59">
        <v>3156</v>
      </c>
      <c r="AX532" s="59">
        <v>1913.8920000000001</v>
      </c>
      <c r="AY532" s="59">
        <v>1724.37</v>
      </c>
      <c r="AZ532" s="59">
        <v>1104.085</v>
      </c>
      <c r="BA532" s="59">
        <v>1957.6590000000001</v>
      </c>
      <c r="BB532" s="59">
        <v>1866.615</v>
      </c>
      <c r="BC532" s="59">
        <v>1126.133</v>
      </c>
      <c r="BD532" s="59">
        <v>146.48043967593199</v>
      </c>
      <c r="BE532" s="59">
        <v>164.81528738560931</v>
      </c>
      <c r="BF532" s="59">
        <v>172.2622893003487</v>
      </c>
      <c r="BG532" s="59">
        <v>493.2</v>
      </c>
      <c r="BH532" s="59">
        <v>467.37</v>
      </c>
      <c r="BI532" s="59">
        <v>1902.92</v>
      </c>
      <c r="BJ532" s="59">
        <v>528.29</v>
      </c>
      <c r="BK532" s="59">
        <v>837.63744433285581</v>
      </c>
      <c r="BL532" s="59">
        <v>633.27533582861258</v>
      </c>
      <c r="BM532" s="59">
        <v>1215.5</v>
      </c>
      <c r="BN532" s="59">
        <v>1621.5</v>
      </c>
      <c r="BO532" s="59">
        <v>2104</v>
      </c>
      <c r="BP532" s="59">
        <v>2382.5</v>
      </c>
      <c r="BQ532" s="59">
        <v>2617.5</v>
      </c>
    </row>
    <row r="533" spans="1:69" x14ac:dyDescent="0.45">
      <c r="A533" s="58" t="s">
        <v>3259</v>
      </c>
      <c r="B533" t="s">
        <v>3260</v>
      </c>
      <c r="C533" t="s">
        <v>3261</v>
      </c>
      <c r="D533" t="s">
        <v>3262</v>
      </c>
      <c r="E533" t="s">
        <v>3263</v>
      </c>
      <c r="F533" t="s">
        <v>3264</v>
      </c>
      <c r="G533">
        <v>226</v>
      </c>
      <c r="H533">
        <v>25550</v>
      </c>
      <c r="W533" t="s">
        <v>251</v>
      </c>
      <c r="X533" t="s">
        <v>188</v>
      </c>
      <c r="Y533" s="59">
        <v>653.66125768519544</v>
      </c>
      <c r="Z533" s="59">
        <v>1224.2006459959309</v>
      </c>
      <c r="AA533" s="59">
        <v>910.16180089866373</v>
      </c>
      <c r="AB533" s="59">
        <v>466.12549069404167</v>
      </c>
      <c r="AC533" s="59">
        <v>600.67301812008441</v>
      </c>
      <c r="AD533" s="59">
        <v>518.42071322204447</v>
      </c>
      <c r="AE533" s="59">
        <v>591.64743996245249</v>
      </c>
      <c r="AF533" s="59">
        <v>493.85011765511211</v>
      </c>
      <c r="AG533" s="59">
        <v>602.37858393075794</v>
      </c>
      <c r="AH533" s="59">
        <v>463.59427024828091</v>
      </c>
      <c r="AI533" s="59">
        <v>410.00507725810598</v>
      </c>
      <c r="AJ533" s="59">
        <v>320.52597841210383</v>
      </c>
      <c r="AK533" s="59">
        <v>343.39148848687972</v>
      </c>
      <c r="AL533" s="59">
        <v>268.19355318937068</v>
      </c>
      <c r="AM533" s="59">
        <v>697.53685710145055</v>
      </c>
      <c r="AN533" s="59">
        <v>749.44165505000456</v>
      </c>
      <c r="AO533" s="59">
        <v>585.49402914981965</v>
      </c>
      <c r="AP533" s="59">
        <v>722.08530303626458</v>
      </c>
      <c r="AQ533" s="59">
        <v>435.56053693561722</v>
      </c>
      <c r="AR533" s="59">
        <v>454.86710630145592</v>
      </c>
      <c r="AS533" s="59">
        <v>580.33186789226158</v>
      </c>
      <c r="AT533" s="59">
        <v>701.33735676293611</v>
      </c>
      <c r="AU533" s="59">
        <v>3393</v>
      </c>
      <c r="AV533" s="59">
        <v>676</v>
      </c>
      <c r="AW533" s="59">
        <v>1435</v>
      </c>
      <c r="AX533" s="59">
        <v>1100.779</v>
      </c>
      <c r="AY533" s="59">
        <v>998.59299999999996</v>
      </c>
      <c r="AZ533" s="59">
        <v>997.16690000000006</v>
      </c>
      <c r="BA533" s="59">
        <v>1111.184</v>
      </c>
      <c r="BB533" s="59">
        <v>1116.3720000000001</v>
      </c>
      <c r="BC533" s="59">
        <v>1046.278</v>
      </c>
      <c r="BD533" s="59">
        <v>350.62977207298547</v>
      </c>
      <c r="BE533" s="59">
        <v>239.84263757557841</v>
      </c>
      <c r="BF533" s="59">
        <v>291.81431129943661</v>
      </c>
      <c r="BH533" s="59">
        <v>704.11</v>
      </c>
      <c r="BI533" s="59">
        <v>171.59</v>
      </c>
      <c r="BJ533" s="59">
        <v>70.489999999999995</v>
      </c>
      <c r="BK533" s="59">
        <v>97.219160377373171</v>
      </c>
      <c r="BL533" s="59">
        <v>216.2403087973837</v>
      </c>
      <c r="BM533" s="59">
        <v>121</v>
      </c>
      <c r="BN533" s="59">
        <v>170</v>
      </c>
      <c r="BO533" s="59">
        <v>232</v>
      </c>
      <c r="BP533" s="59">
        <v>254.5</v>
      </c>
      <c r="BQ533" s="59">
        <v>343</v>
      </c>
    </row>
    <row r="534" spans="1:69" x14ac:dyDescent="0.45">
      <c r="A534" s="58" t="s">
        <v>3265</v>
      </c>
      <c r="B534" t="s">
        <v>3266</v>
      </c>
      <c r="C534" t="s">
        <v>3267</v>
      </c>
      <c r="D534" t="s">
        <v>3268</v>
      </c>
      <c r="E534" t="s">
        <v>3269</v>
      </c>
      <c r="F534" t="s">
        <v>3270</v>
      </c>
      <c r="G534">
        <v>155</v>
      </c>
      <c r="H534">
        <v>17597</v>
      </c>
      <c r="W534" t="s">
        <v>251</v>
      </c>
      <c r="X534" t="s">
        <v>188</v>
      </c>
      <c r="Y534" s="59">
        <v>23.6670637354486</v>
      </c>
      <c r="Z534" s="59">
        <v>36.401267400980707</v>
      </c>
      <c r="AA534" s="59">
        <v>28.52939105412927</v>
      </c>
      <c r="AB534" s="59">
        <v>8.0663605159612359</v>
      </c>
      <c r="AC534" s="59">
        <v>9.4887504168357175</v>
      </c>
      <c r="AD534" s="59">
        <v>14.207880365730521</v>
      </c>
      <c r="AE534" s="59">
        <v>11.90529819861719</v>
      </c>
      <c r="AF534" s="59">
        <v>13.9305174396093</v>
      </c>
      <c r="AG534" s="59">
        <v>9.9750450694870985</v>
      </c>
      <c r="AH534" s="59">
        <v>6.2569763140480132</v>
      </c>
      <c r="AI534" s="59">
        <v>6.5747094976516429</v>
      </c>
      <c r="AJ534" s="59">
        <v>4.4928465344239852</v>
      </c>
      <c r="AK534" s="59">
        <v>14.594945043100619</v>
      </c>
      <c r="AL534" s="59">
        <v>16.50922240264919</v>
      </c>
      <c r="AM534" s="59">
        <v>30.627925646651839</v>
      </c>
      <c r="AN534" s="59">
        <v>18.270177702369601</v>
      </c>
      <c r="AO534" s="59">
        <v>23.905218332221409</v>
      </c>
      <c r="AP534" s="59">
        <v>19.470715537201201</v>
      </c>
      <c r="AQ534" s="59">
        <v>11.822688071879339</v>
      </c>
      <c r="AR534" s="59">
        <v>8.0465001606661311</v>
      </c>
      <c r="AS534" s="59">
        <v>9.501735380191759</v>
      </c>
      <c r="AT534" s="59">
        <v>12.07884420824694</v>
      </c>
      <c r="AU534" s="59">
        <v>804</v>
      </c>
      <c r="AV534" s="59">
        <v>175</v>
      </c>
      <c r="AW534" s="59">
        <v>313</v>
      </c>
      <c r="BD534" s="59">
        <v>0</v>
      </c>
      <c r="BE534" s="59">
        <v>8.6108735586902299</v>
      </c>
      <c r="BF534" s="59">
        <v>4.8608426878202886</v>
      </c>
    </row>
    <row r="535" spans="1:69" x14ac:dyDescent="0.45">
      <c r="A535" s="58" t="s">
        <v>3271</v>
      </c>
      <c r="B535" t="s">
        <v>3272</v>
      </c>
      <c r="C535" t="s">
        <v>3273</v>
      </c>
      <c r="D535" t="s">
        <v>3274</v>
      </c>
      <c r="E535" t="s">
        <v>3275</v>
      </c>
      <c r="F535" t="s">
        <v>3276</v>
      </c>
      <c r="G535">
        <v>119</v>
      </c>
      <c r="H535">
        <v>13789</v>
      </c>
      <c r="X535" t="s">
        <v>188</v>
      </c>
      <c r="Y535" s="59">
        <v>130.43003199000049</v>
      </c>
      <c r="Z535" s="59">
        <v>309.72903813518627</v>
      </c>
      <c r="AA535" s="59">
        <v>173.09872533046391</v>
      </c>
      <c r="AB535" s="59">
        <v>83.175089545382789</v>
      </c>
      <c r="AC535" s="59">
        <v>87.144112808048249</v>
      </c>
      <c r="AD535" s="59">
        <v>120.42880506486959</v>
      </c>
      <c r="AE535" s="59">
        <v>94.25677383068134</v>
      </c>
      <c r="AF535" s="59">
        <v>62.255417175757799</v>
      </c>
      <c r="AG535" s="59">
        <v>128.4476926024862</v>
      </c>
      <c r="AH535" s="59">
        <v>94.958543793196611</v>
      </c>
      <c r="AI535" s="59">
        <v>63.2500591381256</v>
      </c>
      <c r="AJ535" s="59">
        <v>67.197255808725146</v>
      </c>
      <c r="AK535" s="59">
        <v>27.7110481994353</v>
      </c>
      <c r="AL535" s="59">
        <v>16.137804939658519</v>
      </c>
      <c r="AM535" s="59">
        <v>44.386655196648043</v>
      </c>
      <c r="AN535" s="59">
        <v>65.420159537265505</v>
      </c>
      <c r="AO535" s="59">
        <v>53.107309033003773</v>
      </c>
      <c r="AP535" s="59">
        <v>64.245568579862692</v>
      </c>
      <c r="AQ535" s="59">
        <v>44.729882942729077</v>
      </c>
      <c r="AR535" s="59">
        <v>21.13091860901099</v>
      </c>
      <c r="AS535" s="59">
        <v>60.984171367351252</v>
      </c>
      <c r="AT535" s="59">
        <v>76.347308243654126</v>
      </c>
      <c r="AU535" s="59">
        <v>1940</v>
      </c>
      <c r="AV535" s="59">
        <v>363</v>
      </c>
      <c r="AW535" s="59">
        <v>498</v>
      </c>
      <c r="AX535" s="59">
        <v>251.86779999999999</v>
      </c>
      <c r="AY535" s="59">
        <v>274.923</v>
      </c>
      <c r="BC535" s="59">
        <v>261.89819999999997</v>
      </c>
      <c r="BD535" s="59">
        <v>74.521241612791144</v>
      </c>
      <c r="BE535" s="59">
        <v>36.741480460353912</v>
      </c>
      <c r="BF535" s="59">
        <v>13.712620411327141</v>
      </c>
    </row>
    <row r="536" spans="1:69" x14ac:dyDescent="0.45">
      <c r="A536" s="58" t="s">
        <v>3277</v>
      </c>
      <c r="B536" t="s">
        <v>3278</v>
      </c>
      <c r="C536" t="s">
        <v>3279</v>
      </c>
      <c r="D536" t="s">
        <v>3280</v>
      </c>
      <c r="E536" t="s">
        <v>3281</v>
      </c>
      <c r="F536" t="s">
        <v>3282</v>
      </c>
      <c r="G536">
        <v>219</v>
      </c>
      <c r="H536">
        <v>22860</v>
      </c>
      <c r="X536" t="s">
        <v>188</v>
      </c>
      <c r="Y536" s="59">
        <v>2758.2644470308978</v>
      </c>
      <c r="Z536" s="59">
        <v>4467.4057865769746</v>
      </c>
      <c r="AA536" s="59">
        <v>3604.589053074561</v>
      </c>
      <c r="AB536" s="59">
        <v>2367.1156874339172</v>
      </c>
      <c r="AC536" s="59">
        <v>2690.8026730393931</v>
      </c>
      <c r="AD536" s="59">
        <v>2340.3812688216958</v>
      </c>
      <c r="AE536" s="59">
        <v>2446.1617204918111</v>
      </c>
      <c r="AF536" s="59">
        <v>2577.5423185989421</v>
      </c>
      <c r="AG536" s="59">
        <v>2774.3731059962129</v>
      </c>
      <c r="AH536" s="59">
        <v>2216.2767768565591</v>
      </c>
      <c r="AI536" s="59">
        <v>1904.520320871088</v>
      </c>
      <c r="AJ536" s="59">
        <v>1599.8910478351961</v>
      </c>
      <c r="AK536" s="59">
        <v>1900.669718972518</v>
      </c>
      <c r="AL536" s="59">
        <v>1899.1706954578719</v>
      </c>
      <c r="AM536" s="59">
        <v>3664.8166981590639</v>
      </c>
      <c r="AN536" s="59">
        <v>3837.4307880760921</v>
      </c>
      <c r="AO536" s="59">
        <v>2992.3847647135331</v>
      </c>
      <c r="AP536" s="59">
        <v>3030.626935057498</v>
      </c>
      <c r="AQ536" s="59">
        <v>2101.9688821374689</v>
      </c>
      <c r="AR536" s="59">
        <v>1956.008632290373</v>
      </c>
      <c r="AS536" s="59">
        <v>2175.149989184742</v>
      </c>
      <c r="AT536" s="59">
        <v>2279.1735685969602</v>
      </c>
      <c r="AU536" s="59">
        <v>8526</v>
      </c>
      <c r="AV536" s="59">
        <v>2819</v>
      </c>
      <c r="AW536" s="59">
        <v>3957</v>
      </c>
      <c r="AX536" s="59">
        <v>7971.8220000000001</v>
      </c>
      <c r="AY536" s="59">
        <v>8375.4930000000004</v>
      </c>
      <c r="AZ536" s="59">
        <v>11881.64</v>
      </c>
      <c r="BA536" s="59">
        <v>7439.9650000000001</v>
      </c>
      <c r="BB536" s="59">
        <v>7864.3450000000003</v>
      </c>
      <c r="BC536" s="59">
        <v>10718.9</v>
      </c>
      <c r="BD536" s="59">
        <v>1487.8723727597351</v>
      </c>
      <c r="BE536" s="59">
        <v>1099.795813361912</v>
      </c>
      <c r="BF536" s="59">
        <v>1336.8308513084389</v>
      </c>
      <c r="BG536" s="59">
        <v>1997.15</v>
      </c>
      <c r="BH536" s="59">
        <v>1632.73</v>
      </c>
      <c r="BI536" s="59">
        <v>2526.64</v>
      </c>
      <c r="BJ536" s="59">
        <v>2149.65</v>
      </c>
      <c r="BK536" s="59">
        <v>1809.8980554438069</v>
      </c>
      <c r="BL536" s="59">
        <v>1868.934826358761</v>
      </c>
      <c r="BM536" s="59">
        <v>2338.5</v>
      </c>
      <c r="BN536" s="59">
        <v>2872.5</v>
      </c>
      <c r="BO536" s="59">
        <v>3495</v>
      </c>
      <c r="BP536" s="59">
        <v>4044.5</v>
      </c>
      <c r="BQ536" s="59">
        <v>4710</v>
      </c>
    </row>
    <row r="537" spans="1:69" x14ac:dyDescent="0.45">
      <c r="A537" s="58" t="s">
        <v>3283</v>
      </c>
      <c r="B537" t="s">
        <v>3284</v>
      </c>
      <c r="C537" t="s">
        <v>3285</v>
      </c>
      <c r="D537" t="s">
        <v>3286</v>
      </c>
      <c r="E537" t="s">
        <v>3287</v>
      </c>
      <c r="F537" t="s">
        <v>3288</v>
      </c>
      <c r="G537">
        <v>329</v>
      </c>
      <c r="H537">
        <v>36512</v>
      </c>
      <c r="X537" t="s">
        <v>188</v>
      </c>
      <c r="Y537" s="59">
        <v>14574.968016698551</v>
      </c>
      <c r="Z537" s="59">
        <v>35101.70714432119</v>
      </c>
      <c r="AA537" s="59">
        <v>25313.43645685427</v>
      </c>
      <c r="AB537" s="59">
        <v>11405.84241078758</v>
      </c>
      <c r="AC537" s="59">
        <v>14130.533665019129</v>
      </c>
      <c r="AD537" s="59">
        <v>12582.52472306142</v>
      </c>
      <c r="AE537" s="59">
        <v>14801.15540451866</v>
      </c>
      <c r="AF537" s="59">
        <v>12962.75953917792</v>
      </c>
      <c r="AG537" s="59">
        <v>16138.463757035201</v>
      </c>
      <c r="AH537" s="59">
        <v>14084.81362635704</v>
      </c>
      <c r="AI537" s="59">
        <v>10694.27847262473</v>
      </c>
      <c r="AJ537" s="59">
        <v>9660.5686274261916</v>
      </c>
      <c r="AK537" s="59">
        <v>7247.8201560336238</v>
      </c>
      <c r="AL537" s="59">
        <v>8733.9140759903839</v>
      </c>
      <c r="AM537" s="59">
        <v>15657.56257293923</v>
      </c>
      <c r="AN537" s="59">
        <v>14407.109486790399</v>
      </c>
      <c r="AO537" s="59">
        <v>13985.458480009909</v>
      </c>
      <c r="AP537" s="59">
        <v>14153.78545702261</v>
      </c>
      <c r="AQ537" s="59">
        <v>11451.228701197129</v>
      </c>
      <c r="AR537" s="59">
        <v>9997.7623395794908</v>
      </c>
      <c r="AS537" s="59">
        <v>11066.94307036284</v>
      </c>
      <c r="AT537" s="59">
        <v>13756.901136908889</v>
      </c>
      <c r="AU537" s="59">
        <v>47625</v>
      </c>
      <c r="AV537" s="59">
        <v>8447</v>
      </c>
      <c r="AW537" s="59">
        <v>24982</v>
      </c>
      <c r="AX537" s="59">
        <v>27599.88</v>
      </c>
      <c r="AY537" s="59">
        <v>27093.51</v>
      </c>
      <c r="AZ537" s="59">
        <v>25813.57</v>
      </c>
      <c r="BA537" s="59">
        <v>28081.02</v>
      </c>
      <c r="BB537" s="59">
        <v>26806.23</v>
      </c>
      <c r="BC537" s="59">
        <v>25408.42</v>
      </c>
      <c r="BD537" s="59">
        <v>671.44132493755956</v>
      </c>
      <c r="BE537" s="59">
        <v>605.63372822492624</v>
      </c>
      <c r="BF537" s="59">
        <v>490.8929085157319</v>
      </c>
      <c r="BG537" s="59">
        <v>4383.05</v>
      </c>
      <c r="BH537" s="59">
        <v>4361.55</v>
      </c>
      <c r="BI537" s="59">
        <v>3586.02</v>
      </c>
      <c r="BJ537" s="59">
        <v>3850.45</v>
      </c>
      <c r="BK537" s="59">
        <v>4696.757089581597</v>
      </c>
      <c r="BL537" s="59">
        <v>3961.8327567966749</v>
      </c>
      <c r="BM537" s="59">
        <v>3718</v>
      </c>
      <c r="BN537" s="59">
        <v>5630.5</v>
      </c>
      <c r="BO537" s="59">
        <v>7834.5</v>
      </c>
      <c r="BP537" s="59">
        <v>8502.5</v>
      </c>
      <c r="BQ537" s="59">
        <v>10200</v>
      </c>
    </row>
    <row r="538" spans="1:69" x14ac:dyDescent="0.45">
      <c r="A538" s="58" t="s">
        <v>3289</v>
      </c>
      <c r="B538" t="s">
        <v>3290</v>
      </c>
      <c r="C538" t="s">
        <v>3291</v>
      </c>
      <c r="D538" t="s">
        <v>3292</v>
      </c>
      <c r="E538" t="s">
        <v>3293</v>
      </c>
      <c r="F538" t="s">
        <v>3294</v>
      </c>
      <c r="G538">
        <v>91</v>
      </c>
      <c r="H538">
        <v>10237</v>
      </c>
      <c r="X538" t="s">
        <v>188</v>
      </c>
      <c r="Y538" s="59">
        <v>9114.5703255183071</v>
      </c>
      <c r="Z538" s="59">
        <v>16563.55248327936</v>
      </c>
      <c r="AA538" s="59">
        <v>14725.220081019361</v>
      </c>
      <c r="AB538" s="59">
        <v>5259.1698716048277</v>
      </c>
      <c r="AC538" s="59">
        <v>7265.4876515838941</v>
      </c>
      <c r="AD538" s="59">
        <v>7622.3026183445563</v>
      </c>
      <c r="AE538" s="59">
        <v>7346.4608238666306</v>
      </c>
      <c r="AF538" s="59">
        <v>6860.682643419168</v>
      </c>
      <c r="AG538" s="59">
        <v>7208.0332814643234</v>
      </c>
      <c r="AH538" s="59">
        <v>5903.5870296057583</v>
      </c>
      <c r="AI538" s="59">
        <v>4426.7977022396026</v>
      </c>
      <c r="AJ538" s="59">
        <v>4300.9453739120554</v>
      </c>
      <c r="AK538" s="59">
        <v>5489.8796318159511</v>
      </c>
      <c r="AL538" s="59">
        <v>5389.699243490606</v>
      </c>
      <c r="AM538" s="59">
        <v>10481.169800341921</v>
      </c>
      <c r="AN538" s="59">
        <v>9655.3372027114801</v>
      </c>
      <c r="AO538" s="59">
        <v>9886.6361185153692</v>
      </c>
      <c r="AP538" s="59">
        <v>8916.8765104996892</v>
      </c>
      <c r="AQ538" s="59">
        <v>7498.8347877453216</v>
      </c>
      <c r="AR538" s="59">
        <v>6887.4897010726654</v>
      </c>
      <c r="AS538" s="59">
        <v>9813.3030395288224</v>
      </c>
      <c r="AT538" s="59">
        <v>9265.3700523193402</v>
      </c>
      <c r="AU538" s="59">
        <v>29488</v>
      </c>
      <c r="AV538" s="59">
        <v>7159</v>
      </c>
      <c r="AW538" s="59">
        <v>15071</v>
      </c>
      <c r="AX538" s="59">
        <v>1365.3</v>
      </c>
      <c r="AY538" s="59">
        <v>1335.35</v>
      </c>
      <c r="AZ538" s="59">
        <v>976.88750000000005</v>
      </c>
      <c r="BA538" s="59">
        <v>1298.2349999999999</v>
      </c>
      <c r="BB538" s="59">
        <v>1345.999</v>
      </c>
      <c r="BC538" s="59">
        <v>1045.5360000000001</v>
      </c>
      <c r="BD538" s="59">
        <v>614.63222295630419</v>
      </c>
      <c r="BE538" s="59">
        <v>335.44112975665672</v>
      </c>
      <c r="BF538" s="59">
        <v>286.43116407479522</v>
      </c>
      <c r="BG538" s="59">
        <v>2611.2399999999998</v>
      </c>
      <c r="BH538" s="59">
        <v>2776.09</v>
      </c>
      <c r="BI538" s="59">
        <v>2493.11</v>
      </c>
      <c r="BJ538" s="59">
        <v>2642.95</v>
      </c>
      <c r="BK538" s="59">
        <v>6992.7834209533148</v>
      </c>
      <c r="BL538" s="59">
        <v>7220.8850202288131</v>
      </c>
      <c r="BM538" s="59">
        <v>2568</v>
      </c>
      <c r="BN538" s="59">
        <v>3377.5</v>
      </c>
      <c r="BO538" s="59">
        <v>4698</v>
      </c>
      <c r="BP538" s="59">
        <v>5364.5</v>
      </c>
      <c r="BQ538" s="59">
        <v>6265.5</v>
      </c>
    </row>
    <row r="539" spans="1:69" x14ac:dyDescent="0.45">
      <c r="A539" s="58" t="s">
        <v>3295</v>
      </c>
      <c r="B539" t="s">
        <v>3296</v>
      </c>
      <c r="C539" t="s">
        <v>3297</v>
      </c>
      <c r="D539" t="s">
        <v>3298</v>
      </c>
      <c r="E539" t="s">
        <v>3299</v>
      </c>
      <c r="F539" t="s">
        <v>3300</v>
      </c>
      <c r="G539">
        <v>185</v>
      </c>
      <c r="H539">
        <v>20639</v>
      </c>
      <c r="W539" t="s">
        <v>251</v>
      </c>
      <c r="X539" t="s">
        <v>188</v>
      </c>
      <c r="Y539" s="59">
        <v>5649.1450881275723</v>
      </c>
      <c r="Z539" s="59">
        <v>8328.9741628646334</v>
      </c>
      <c r="AA539" s="59">
        <v>6999.9448455312277</v>
      </c>
      <c r="AB539" s="59">
        <v>3120.9618125613101</v>
      </c>
      <c r="AC539" s="59">
        <v>3491.5172125777358</v>
      </c>
      <c r="AD539" s="59">
        <v>3760.6701764999689</v>
      </c>
      <c r="AE539" s="59">
        <v>4156.9434482981451</v>
      </c>
      <c r="AF539" s="59">
        <v>3911.79791914317</v>
      </c>
      <c r="AG539" s="59">
        <v>3233.8130992547758</v>
      </c>
      <c r="AH539" s="59">
        <v>3015.047516926893</v>
      </c>
      <c r="AI539" s="59">
        <v>2384.7043356951599</v>
      </c>
      <c r="AJ539" s="59">
        <v>2063.6633691242691</v>
      </c>
      <c r="AK539" s="59">
        <v>2801.7774023427378</v>
      </c>
      <c r="AL539" s="59">
        <v>2684.0789362520582</v>
      </c>
      <c r="AM539" s="59">
        <v>5463.0959273311928</v>
      </c>
      <c r="AN539" s="59">
        <v>5115.5111646277464</v>
      </c>
      <c r="AO539" s="59">
        <v>5855.5499610344978</v>
      </c>
      <c r="AP539" s="59">
        <v>4595.3289869850414</v>
      </c>
      <c r="AQ539" s="59">
        <v>3568.025973673733</v>
      </c>
      <c r="AR539" s="59">
        <v>2615.9916717532128</v>
      </c>
      <c r="AS539" s="59">
        <v>3540.0355990560238</v>
      </c>
      <c r="AT539" s="59">
        <v>4211.6978116485016</v>
      </c>
      <c r="AU539" s="59">
        <v>23316</v>
      </c>
      <c r="AV539" s="59">
        <v>5780</v>
      </c>
      <c r="AW539" s="59">
        <v>10122</v>
      </c>
      <c r="AX539" s="59">
        <v>12027.24</v>
      </c>
      <c r="AY539" s="59">
        <v>12137.69</v>
      </c>
      <c r="AZ539" s="59">
        <v>12779.01</v>
      </c>
      <c r="BA539" s="59">
        <v>11426.59</v>
      </c>
      <c r="BB539" s="59">
        <v>11889.13</v>
      </c>
      <c r="BC539" s="59">
        <v>12211.65</v>
      </c>
      <c r="BD539" s="59">
        <v>2448.7612720020602</v>
      </c>
      <c r="BE539" s="59">
        <v>1629.325253601005</v>
      </c>
      <c r="BF539" s="59">
        <v>2653.856193723017</v>
      </c>
      <c r="BG539" s="59">
        <v>1702.86</v>
      </c>
      <c r="BH539" s="59">
        <v>1965.39</v>
      </c>
      <c r="BI539" s="59">
        <v>3010.02</v>
      </c>
      <c r="BJ539" s="59">
        <v>3042.64</v>
      </c>
      <c r="BK539" s="59">
        <v>3821.7257869858449</v>
      </c>
      <c r="BL539" s="59">
        <v>4710.9520627596703</v>
      </c>
      <c r="BM539" s="59">
        <v>3026.5</v>
      </c>
      <c r="BN539" s="59">
        <v>3582.5</v>
      </c>
      <c r="BO539" s="59">
        <v>4587.5</v>
      </c>
      <c r="BP539" s="59">
        <v>5420</v>
      </c>
      <c r="BQ539" s="59">
        <v>7087.5</v>
      </c>
    </row>
    <row r="540" spans="1:69" x14ac:dyDescent="0.45">
      <c r="A540" s="58" t="s">
        <v>3301</v>
      </c>
      <c r="B540" t="s">
        <v>3302</v>
      </c>
      <c r="C540" t="s">
        <v>3303</v>
      </c>
      <c r="D540" t="s">
        <v>3304</v>
      </c>
      <c r="E540" t="s">
        <v>3305</v>
      </c>
      <c r="F540" t="s">
        <v>3306</v>
      </c>
      <c r="G540">
        <v>203</v>
      </c>
      <c r="H540">
        <v>22086</v>
      </c>
      <c r="W540" t="s">
        <v>251</v>
      </c>
      <c r="X540" t="s">
        <v>188</v>
      </c>
      <c r="AU540" s="59">
        <v>657</v>
      </c>
      <c r="AV540" s="59">
        <v>249</v>
      </c>
      <c r="AW540" s="59">
        <v>384</v>
      </c>
      <c r="BD540" s="59">
        <v>80.586657162001316</v>
      </c>
      <c r="BE540" s="59">
        <v>80.883195790604205</v>
      </c>
      <c r="BF540" s="59">
        <v>64.715415646640849</v>
      </c>
      <c r="BJ540" s="59">
        <v>182.1</v>
      </c>
      <c r="BM540" s="59">
        <v>182</v>
      </c>
    </row>
    <row r="541" spans="1:69" x14ac:dyDescent="0.45">
      <c r="A541" s="58" t="s">
        <v>3307</v>
      </c>
      <c r="B541" t="s">
        <v>3308</v>
      </c>
      <c r="C541" t="s">
        <v>3309</v>
      </c>
      <c r="D541" t="s">
        <v>3310</v>
      </c>
      <c r="E541" t="s">
        <v>3311</v>
      </c>
      <c r="F541" t="s">
        <v>3312</v>
      </c>
      <c r="G541">
        <v>336</v>
      </c>
      <c r="H541">
        <v>37174</v>
      </c>
      <c r="W541" t="s">
        <v>251</v>
      </c>
      <c r="X541" t="s">
        <v>188</v>
      </c>
      <c r="Y541" s="59">
        <v>234.6785778108806</v>
      </c>
      <c r="Z541" s="59">
        <v>345.70136438363107</v>
      </c>
      <c r="AA541" s="59">
        <v>292.43078950871359</v>
      </c>
      <c r="AB541" s="59">
        <v>170.44106287316541</v>
      </c>
      <c r="AC541" s="59">
        <v>179.49778187349301</v>
      </c>
      <c r="AD541" s="59">
        <v>163.50076550746519</v>
      </c>
      <c r="AE541" s="59">
        <v>171.8620131811592</v>
      </c>
      <c r="AF541" s="59">
        <v>179.75680237160981</v>
      </c>
      <c r="AG541" s="59">
        <v>155.4567364806002</v>
      </c>
      <c r="AH541" s="59">
        <v>138.546218480497</v>
      </c>
      <c r="AI541" s="59">
        <v>129.26928022696029</v>
      </c>
      <c r="AJ541" s="59">
        <v>107.44606078875459</v>
      </c>
      <c r="AK541" s="59">
        <v>41.627079490985871</v>
      </c>
      <c r="AL541" s="59">
        <v>28.438045361419611</v>
      </c>
      <c r="AM541" s="59">
        <v>156.72540484407071</v>
      </c>
      <c r="AN541" s="59">
        <v>171.30999690043041</v>
      </c>
      <c r="AO541" s="59">
        <v>111.1654103006536</v>
      </c>
      <c r="AP541" s="59">
        <v>146.58095321652019</v>
      </c>
      <c r="AQ541" s="59">
        <v>176.645792985317</v>
      </c>
      <c r="AR541" s="59">
        <v>120.5525621245352</v>
      </c>
      <c r="AS541" s="59">
        <v>152.4137477556977</v>
      </c>
      <c r="AT541" s="59">
        <v>162.09160542738391</v>
      </c>
      <c r="AU541" s="59">
        <v>452</v>
      </c>
      <c r="AV541" s="59">
        <v>196</v>
      </c>
      <c r="AW541" s="59">
        <v>218</v>
      </c>
      <c r="AX541" s="59">
        <v>588.99159999999995</v>
      </c>
      <c r="AY541" s="59">
        <v>595.10059999999999</v>
      </c>
      <c r="AZ541" s="59">
        <v>439.00740000000002</v>
      </c>
      <c r="BA541" s="59">
        <v>595.30399999999997</v>
      </c>
      <c r="BB541" s="59">
        <v>603.12950000000001</v>
      </c>
      <c r="BC541" s="59">
        <v>375.37569999999999</v>
      </c>
      <c r="BD541" s="59">
        <v>35.176691709029043</v>
      </c>
      <c r="BE541" s="59">
        <v>30.592312226351801</v>
      </c>
      <c r="BF541" s="59">
        <v>56.618240604552312</v>
      </c>
    </row>
    <row r="542" spans="1:69" x14ac:dyDescent="0.45">
      <c r="A542" s="58" t="s">
        <v>3313</v>
      </c>
      <c r="B542" t="s">
        <v>3314</v>
      </c>
      <c r="C542" t="s">
        <v>3315</v>
      </c>
      <c r="D542" t="s">
        <v>3316</v>
      </c>
      <c r="E542" t="s">
        <v>3317</v>
      </c>
      <c r="F542" t="s">
        <v>3318</v>
      </c>
      <c r="G542">
        <v>173</v>
      </c>
      <c r="H542">
        <v>18747</v>
      </c>
      <c r="W542" t="s">
        <v>251</v>
      </c>
      <c r="X542" t="s">
        <v>188</v>
      </c>
      <c r="AU542" s="59">
        <v>462</v>
      </c>
      <c r="AV542" s="59">
        <v>61</v>
      </c>
      <c r="AW542" s="59">
        <v>109</v>
      </c>
      <c r="BD542" s="59">
        <v>9.1021103303733373</v>
      </c>
      <c r="BE542" s="59">
        <v>4.5807547126335324</v>
      </c>
      <c r="BF542" s="59">
        <v>12.052157406928909</v>
      </c>
    </row>
    <row r="543" spans="1:69" x14ac:dyDescent="0.45">
      <c r="A543" s="58" t="s">
        <v>3319</v>
      </c>
      <c r="B543" t="s">
        <v>3320</v>
      </c>
      <c r="C543" t="s">
        <v>3321</v>
      </c>
      <c r="D543" t="s">
        <v>3322</v>
      </c>
      <c r="E543" t="s">
        <v>3323</v>
      </c>
      <c r="F543" t="s">
        <v>3324</v>
      </c>
      <c r="G543">
        <v>384</v>
      </c>
      <c r="H543">
        <v>41952</v>
      </c>
      <c r="W543" t="s">
        <v>251</v>
      </c>
      <c r="X543" t="s">
        <v>188</v>
      </c>
      <c r="Y543" s="59">
        <v>12499.04987483635</v>
      </c>
      <c r="Z543" s="59">
        <v>7068.1233623017488</v>
      </c>
      <c r="AA543" s="59">
        <v>7432.2625257616892</v>
      </c>
      <c r="AB543" s="59">
        <v>3545.7395693511771</v>
      </c>
      <c r="AC543" s="59">
        <v>5203.7423213714319</v>
      </c>
      <c r="AD543" s="59">
        <v>7451.5674727303094</v>
      </c>
      <c r="AE543" s="59">
        <v>6822.2511155317297</v>
      </c>
      <c r="AF543" s="59">
        <v>6783.1745104636329</v>
      </c>
      <c r="AG543" s="59">
        <v>7688.4318673648149</v>
      </c>
      <c r="AH543" s="59">
        <v>5236.4493317376682</v>
      </c>
      <c r="AI543" s="59">
        <v>4315.7411346334266</v>
      </c>
      <c r="AJ543" s="59">
        <v>3654.06572879444</v>
      </c>
      <c r="AK543" s="59">
        <v>1783.5948677044271</v>
      </c>
      <c r="AL543" s="59">
        <v>1539.1957437769829</v>
      </c>
      <c r="AM543" s="59">
        <v>13006.389551030459</v>
      </c>
      <c r="AN543" s="59">
        <v>15767.23531011559</v>
      </c>
      <c r="AO543" s="59">
        <v>23324.836039347279</v>
      </c>
      <c r="AP543" s="59">
        <v>11499.42797799825</v>
      </c>
      <c r="AQ543" s="59">
        <v>6446.7087806591126</v>
      </c>
      <c r="AR543" s="59">
        <v>4925.2442999473897</v>
      </c>
      <c r="AS543" s="59">
        <v>6037.896476642939</v>
      </c>
      <c r="AT543" s="59">
        <v>8535.2889866134665</v>
      </c>
      <c r="AU543" s="59">
        <v>22856</v>
      </c>
      <c r="AV543" s="59">
        <v>7214</v>
      </c>
      <c r="AW543" s="59">
        <v>26255</v>
      </c>
      <c r="AX543" s="59">
        <v>22172.25</v>
      </c>
      <c r="AY543" s="59">
        <v>21769.42</v>
      </c>
      <c r="AZ543" s="59">
        <v>20526.95</v>
      </c>
      <c r="BA543" s="59">
        <v>21947.1</v>
      </c>
      <c r="BB543" s="59">
        <v>22561.62</v>
      </c>
      <c r="BC543" s="59">
        <v>21245.439999999999</v>
      </c>
      <c r="BD543" s="59">
        <v>1058.693872785675</v>
      </c>
      <c r="BE543" s="59">
        <v>972.41837467484311</v>
      </c>
      <c r="BF543" s="59">
        <v>1109.2232003246579</v>
      </c>
      <c r="BG543" s="59">
        <v>2756.87</v>
      </c>
      <c r="BH543" s="59">
        <v>2204.0500000000002</v>
      </c>
      <c r="BI543" s="59">
        <v>1978.77</v>
      </c>
      <c r="BJ543" s="59">
        <v>1846.92</v>
      </c>
      <c r="BK543" s="59">
        <v>2901.8194189215392</v>
      </c>
      <c r="BL543" s="59">
        <v>2463.5961857785269</v>
      </c>
      <c r="BM543" s="59">
        <v>1913</v>
      </c>
      <c r="BN543" s="59">
        <v>2405</v>
      </c>
      <c r="BO543" s="59">
        <v>3889</v>
      </c>
      <c r="BP543" s="59">
        <v>6875</v>
      </c>
      <c r="BQ543" s="59">
        <v>6816</v>
      </c>
    </row>
    <row r="544" spans="1:69" x14ac:dyDescent="0.45">
      <c r="A544" s="58" t="s">
        <v>3325</v>
      </c>
      <c r="B544" t="s">
        <v>3326</v>
      </c>
      <c r="C544" t="s">
        <v>3327</v>
      </c>
      <c r="D544" t="s">
        <v>3328</v>
      </c>
      <c r="E544" t="s">
        <v>3329</v>
      </c>
      <c r="F544" t="s">
        <v>3330</v>
      </c>
      <c r="G544">
        <v>463</v>
      </c>
      <c r="H544">
        <v>50607</v>
      </c>
      <c r="W544" t="s">
        <v>251</v>
      </c>
      <c r="X544" t="s">
        <v>188</v>
      </c>
      <c r="Y544" s="59">
        <v>180.89400670317829</v>
      </c>
      <c r="Z544" s="59">
        <v>140.2472877992893</v>
      </c>
      <c r="AA544" s="59">
        <v>188.15722816272651</v>
      </c>
      <c r="AB544" s="59">
        <v>107.39456292151441</v>
      </c>
      <c r="AC544" s="59">
        <v>164.0354061269276</v>
      </c>
      <c r="AD544" s="59">
        <v>186.32966597930741</v>
      </c>
      <c r="AE544" s="59">
        <v>184.60672640102959</v>
      </c>
      <c r="AF544" s="59">
        <v>215.43994240213351</v>
      </c>
      <c r="AG544" s="59">
        <v>198.50454816182031</v>
      </c>
      <c r="AH544" s="59">
        <v>160.20084226312829</v>
      </c>
      <c r="AI544" s="59">
        <v>134.06022957877141</v>
      </c>
      <c r="AJ544" s="59">
        <v>137.69566380189909</v>
      </c>
      <c r="AK544" s="59">
        <v>97.396715439623392</v>
      </c>
      <c r="AL544" s="59">
        <v>117.6110964923717</v>
      </c>
      <c r="AM544" s="59">
        <v>151.64247857318199</v>
      </c>
      <c r="AN544" s="59">
        <v>150.20657255333811</v>
      </c>
      <c r="AO544" s="59">
        <v>182.3304617999319</v>
      </c>
      <c r="AP544" s="59">
        <v>218.78243244477039</v>
      </c>
      <c r="AQ544" s="59">
        <v>182.3789076369408</v>
      </c>
      <c r="AR544" s="59">
        <v>155.63963174585319</v>
      </c>
      <c r="AS544" s="59">
        <v>188.98788143603429</v>
      </c>
      <c r="AT544" s="59">
        <v>223.54675938384031</v>
      </c>
      <c r="AU544" s="59">
        <v>644</v>
      </c>
      <c r="AV544" s="59">
        <v>199</v>
      </c>
      <c r="AW544" s="59">
        <v>404</v>
      </c>
      <c r="AX544" s="59">
        <v>415.42809999999997</v>
      </c>
      <c r="AY544" s="59">
        <v>466.36130000000003</v>
      </c>
      <c r="AZ544" s="59">
        <v>499.46780000000001</v>
      </c>
      <c r="BA544" s="59">
        <v>449.31700000000001</v>
      </c>
      <c r="BB544" s="59">
        <v>448.5446</v>
      </c>
      <c r="BC544" s="59">
        <v>488.02480000000003</v>
      </c>
      <c r="BD544" s="59">
        <v>129.11644110628129</v>
      </c>
      <c r="BE544" s="59">
        <v>116.5035690750387</v>
      </c>
      <c r="BF544" s="59">
        <v>142.5982023008695</v>
      </c>
    </row>
    <row r="545" spans="1:69" x14ac:dyDescent="0.45">
      <c r="A545" s="58" t="s">
        <v>3331</v>
      </c>
      <c r="B545" t="s">
        <v>3332</v>
      </c>
      <c r="C545" t="s">
        <v>3333</v>
      </c>
      <c r="D545" t="s">
        <v>3334</v>
      </c>
      <c r="E545" t="s">
        <v>3335</v>
      </c>
      <c r="F545" t="s">
        <v>3336</v>
      </c>
      <c r="G545">
        <v>234</v>
      </c>
      <c r="H545">
        <v>26229</v>
      </c>
      <c r="X545" t="s">
        <v>188</v>
      </c>
      <c r="AU545" s="59">
        <v>349</v>
      </c>
      <c r="AV545" s="59">
        <v>126</v>
      </c>
      <c r="AW545" s="59">
        <v>231</v>
      </c>
      <c r="AX545" s="59">
        <v>77.007220000000004</v>
      </c>
      <c r="AY545" s="59">
        <v>81.912930000000003</v>
      </c>
      <c r="BA545" s="59">
        <v>83.207710000000006</v>
      </c>
      <c r="BB545" s="59">
        <v>81.501660000000001</v>
      </c>
      <c r="BC545" s="59">
        <v>81.535880000000006</v>
      </c>
      <c r="BD545" s="59">
        <v>27.013197694862789</v>
      </c>
      <c r="BE545" s="59">
        <v>18.667566038173081</v>
      </c>
      <c r="BF545" s="59">
        <v>24.065630205115738</v>
      </c>
    </row>
    <row r="546" spans="1:69" x14ac:dyDescent="0.45">
      <c r="A546" s="58" t="s">
        <v>3337</v>
      </c>
      <c r="B546" t="s">
        <v>3338</v>
      </c>
      <c r="C546" t="s">
        <v>3339</v>
      </c>
      <c r="D546" t="s">
        <v>3340</v>
      </c>
      <c r="E546" t="s">
        <v>3341</v>
      </c>
      <c r="F546" t="s">
        <v>3342</v>
      </c>
      <c r="G546">
        <v>417</v>
      </c>
      <c r="H546">
        <v>45317</v>
      </c>
      <c r="W546" t="s">
        <v>251</v>
      </c>
      <c r="X546" t="s">
        <v>188</v>
      </c>
      <c r="Y546" s="59">
        <v>24509.624564409529</v>
      </c>
      <c r="Z546" s="59">
        <v>10373.704723781389</v>
      </c>
      <c r="AA546" s="59">
        <v>14714.185495337309</v>
      </c>
      <c r="AB546" s="59">
        <v>9091.4138668042779</v>
      </c>
      <c r="AC546" s="59">
        <v>13950.66120729495</v>
      </c>
      <c r="AD546" s="59">
        <v>16718.255783689488</v>
      </c>
      <c r="AE546" s="59">
        <v>14060.49528248169</v>
      </c>
      <c r="AF546" s="59">
        <v>15278.62894730366</v>
      </c>
      <c r="AG546" s="59">
        <v>13256.51940789816</v>
      </c>
      <c r="AH546" s="59">
        <v>9219.3075068129183</v>
      </c>
      <c r="AI546" s="59">
        <v>6870.8064870149474</v>
      </c>
      <c r="AJ546" s="59">
        <v>5125.0534724722193</v>
      </c>
      <c r="AK546" s="59">
        <v>9174.7374784323547</v>
      </c>
      <c r="AL546" s="59">
        <v>8548.3951878096486</v>
      </c>
      <c r="AM546" s="59">
        <v>24969.414282230049</v>
      </c>
      <c r="AN546" s="59">
        <v>19720.253380465088</v>
      </c>
      <c r="AO546" s="59">
        <v>24214.879089166341</v>
      </c>
      <c r="AP546" s="59">
        <v>21796.963536936211</v>
      </c>
      <c r="AQ546" s="59">
        <v>16056.531652138179</v>
      </c>
      <c r="AR546" s="59">
        <v>12529.309193018969</v>
      </c>
      <c r="AS546" s="59">
        <v>16587.90085607758</v>
      </c>
      <c r="AT546" s="59">
        <v>21027.57330285637</v>
      </c>
      <c r="AU546" s="59">
        <v>13787</v>
      </c>
      <c r="AV546" s="59">
        <v>22684</v>
      </c>
      <c r="AW546" s="59">
        <v>12632</v>
      </c>
      <c r="AX546" s="59">
        <v>40945.69</v>
      </c>
      <c r="AY546" s="59">
        <v>40957.449999999997</v>
      </c>
      <c r="AZ546" s="59">
        <v>40937.85</v>
      </c>
      <c r="BA546" s="59">
        <v>42541.82</v>
      </c>
      <c r="BB546" s="59">
        <v>42122.93</v>
      </c>
      <c r="BC546" s="59">
        <v>42268.61</v>
      </c>
      <c r="BD546" s="59">
        <v>2493.9200665670892</v>
      </c>
      <c r="BE546" s="59">
        <v>1796.1919001552369</v>
      </c>
      <c r="BF546" s="59">
        <v>2371.2706225875831</v>
      </c>
      <c r="BG546" s="59">
        <v>3334.56</v>
      </c>
      <c r="BH546" s="59">
        <v>3963.4</v>
      </c>
      <c r="BI546" s="59">
        <v>4246.91</v>
      </c>
      <c r="BJ546" s="59">
        <v>4448.26</v>
      </c>
      <c r="BK546" s="59">
        <v>3559.962690262877</v>
      </c>
      <c r="BL546" s="59">
        <v>3374.8941926586781</v>
      </c>
      <c r="BM546" s="59">
        <v>4347.5</v>
      </c>
      <c r="BN546" s="59">
        <v>6748</v>
      </c>
      <c r="BO546" s="59">
        <v>8754</v>
      </c>
      <c r="BP546" s="59">
        <v>13227.5</v>
      </c>
      <c r="BQ546" s="59">
        <v>15735</v>
      </c>
    </row>
    <row r="547" spans="1:69" x14ac:dyDescent="0.45">
      <c r="A547" s="58" t="s">
        <v>3343</v>
      </c>
      <c r="B547" t="s">
        <v>3344</v>
      </c>
      <c r="C547" t="s">
        <v>3345</v>
      </c>
      <c r="D547" t="s">
        <v>3346</v>
      </c>
      <c r="E547" t="s">
        <v>3347</v>
      </c>
      <c r="F547" t="s">
        <v>3348</v>
      </c>
      <c r="G547">
        <v>157</v>
      </c>
      <c r="H547">
        <v>18510</v>
      </c>
      <c r="X547" t="s">
        <v>188</v>
      </c>
      <c r="AU547" s="59">
        <v>216</v>
      </c>
      <c r="AV547" s="59">
        <v>230</v>
      </c>
      <c r="AW547" s="59">
        <v>252</v>
      </c>
      <c r="BD547" s="59">
        <v>0</v>
      </c>
      <c r="BE547" s="59">
        <v>0</v>
      </c>
      <c r="BF547" s="59">
        <v>0</v>
      </c>
    </row>
    <row r="548" spans="1:69" x14ac:dyDescent="0.45">
      <c r="A548" s="58" t="s">
        <v>3349</v>
      </c>
      <c r="B548" t="s">
        <v>3350</v>
      </c>
      <c r="C548" t="s">
        <v>3351</v>
      </c>
      <c r="D548" t="s">
        <v>3352</v>
      </c>
      <c r="E548" t="s">
        <v>3353</v>
      </c>
      <c r="F548" t="s">
        <v>3354</v>
      </c>
      <c r="G548">
        <v>428</v>
      </c>
      <c r="H548">
        <v>45436</v>
      </c>
      <c r="W548" t="s">
        <v>220</v>
      </c>
      <c r="X548" t="s">
        <v>181</v>
      </c>
      <c r="Y548" s="59">
        <v>36.820943161295432</v>
      </c>
      <c r="Z548" s="59">
        <v>622.97245388613305</v>
      </c>
      <c r="AA548" s="59">
        <v>363.94810038666299</v>
      </c>
      <c r="AB548" s="59">
        <v>207.28876075024809</v>
      </c>
      <c r="AC548" s="59">
        <v>596.2347327120342</v>
      </c>
      <c r="AD548" s="59">
        <v>125.29067807163879</v>
      </c>
      <c r="AE548" s="59">
        <v>97.42762194845605</v>
      </c>
      <c r="AF548" s="59">
        <v>126.2067891487294</v>
      </c>
      <c r="AG548" s="59">
        <v>256.24637758684901</v>
      </c>
      <c r="AH548" s="59">
        <v>402.91031649797992</v>
      </c>
      <c r="AI548" s="59">
        <v>564.41680988783685</v>
      </c>
      <c r="AJ548" s="59">
        <v>585.79725686945915</v>
      </c>
      <c r="AK548" s="59">
        <v>112.32129184826989</v>
      </c>
      <c r="AL548" s="59">
        <v>28.888501658676539</v>
      </c>
      <c r="AM548" s="59">
        <v>94.282259329800453</v>
      </c>
      <c r="AN548" s="59">
        <v>58.504800724121168</v>
      </c>
      <c r="AO548" s="59">
        <v>55.24180837196139</v>
      </c>
      <c r="AP548" s="59">
        <v>55.91333759116943</v>
      </c>
      <c r="AQ548" s="59">
        <v>204.11559380783439</v>
      </c>
      <c r="AR548" s="59">
        <v>243.0648526476707</v>
      </c>
      <c r="AS548" s="59">
        <v>567.27629677734808</v>
      </c>
      <c r="AT548" s="59">
        <v>73.223503758094338</v>
      </c>
      <c r="AU548" s="59">
        <v>459</v>
      </c>
      <c r="AV548" s="59">
        <v>107</v>
      </c>
      <c r="AW548" s="59">
        <v>105</v>
      </c>
      <c r="AX548" s="59">
        <v>95.723659999999995</v>
      </c>
      <c r="AY548" s="59">
        <v>112.28100000000001</v>
      </c>
      <c r="AZ548" s="59">
        <v>75.744979999999998</v>
      </c>
      <c r="BA548" s="59">
        <v>111.4175</v>
      </c>
      <c r="BB548" s="59">
        <v>92.051540000000003</v>
      </c>
      <c r="BC548" s="59">
        <v>116.65130000000001</v>
      </c>
      <c r="BD548" s="59">
        <v>484.68293994428672</v>
      </c>
      <c r="BE548" s="59">
        <v>488.35590239092068</v>
      </c>
      <c r="BF548" s="59">
        <v>513.40779919722536</v>
      </c>
      <c r="BG548" s="59">
        <v>334.89</v>
      </c>
      <c r="BI548" s="59">
        <v>375.6</v>
      </c>
      <c r="BJ548" s="59">
        <v>359.32</v>
      </c>
      <c r="BK548" s="59">
        <v>112.2384043605164</v>
      </c>
      <c r="BL548" s="59">
        <v>115.9235655402999</v>
      </c>
      <c r="BM548" s="59">
        <v>367.5</v>
      </c>
    </row>
    <row r="549" spans="1:69" x14ac:dyDescent="0.45">
      <c r="A549" s="58" t="s">
        <v>3355</v>
      </c>
      <c r="B549" t="s">
        <v>3356</v>
      </c>
      <c r="C549" t="s">
        <v>3357</v>
      </c>
      <c r="D549" t="s">
        <v>3358</v>
      </c>
      <c r="E549" t="s">
        <v>3359</v>
      </c>
      <c r="F549" t="s">
        <v>3360</v>
      </c>
      <c r="G549">
        <v>160</v>
      </c>
      <c r="H549">
        <v>18269</v>
      </c>
      <c r="W549" t="s">
        <v>251</v>
      </c>
      <c r="X549" t="s">
        <v>188</v>
      </c>
      <c r="Y549" s="59">
        <v>330.39712224696302</v>
      </c>
      <c r="Z549" s="59">
        <v>603.29306770801043</v>
      </c>
      <c r="AA549" s="59">
        <v>479.28793286666621</v>
      </c>
      <c r="AB549" s="59">
        <v>206.88628543786001</v>
      </c>
      <c r="AC549" s="59">
        <v>268.10024046492248</v>
      </c>
      <c r="AD549" s="59">
        <v>392.88198767869369</v>
      </c>
      <c r="AE549" s="59">
        <v>343.22723477274968</v>
      </c>
      <c r="AF549" s="59">
        <v>322.8330263707681</v>
      </c>
      <c r="AG549" s="59">
        <v>381.07437342620352</v>
      </c>
      <c r="AH549" s="59">
        <v>277.54083863536641</v>
      </c>
      <c r="AI549" s="59">
        <v>252.11525507808841</v>
      </c>
      <c r="AJ549" s="59">
        <v>225.02923317317081</v>
      </c>
      <c r="AK549" s="59">
        <v>249.94808878426821</v>
      </c>
      <c r="AL549" s="59">
        <v>333.24872642945593</v>
      </c>
      <c r="AM549" s="59">
        <v>355.36089460575448</v>
      </c>
      <c r="AN549" s="59">
        <v>558.47453896830928</v>
      </c>
      <c r="AO549" s="59">
        <v>330.92365276655948</v>
      </c>
      <c r="AP549" s="59">
        <v>342.7119730074761</v>
      </c>
      <c r="AQ549" s="59">
        <v>267.14649460719988</v>
      </c>
      <c r="AR549" s="59">
        <v>217.8074648388675</v>
      </c>
      <c r="AS549" s="59">
        <v>259.31454457262691</v>
      </c>
      <c r="AT549" s="59">
        <v>389.7885612363923</v>
      </c>
      <c r="AU549" s="59">
        <v>4934</v>
      </c>
      <c r="AV549" s="59">
        <v>1537</v>
      </c>
      <c r="AW549" s="59">
        <v>2942</v>
      </c>
      <c r="BD549" s="59">
        <v>188.72784878158589</v>
      </c>
      <c r="BE549" s="59">
        <v>114.8112672876821</v>
      </c>
      <c r="BF549" s="59">
        <v>106.31431533162571</v>
      </c>
    </row>
    <row r="550" spans="1:69" x14ac:dyDescent="0.45">
      <c r="A550" s="58" t="s">
        <v>3361</v>
      </c>
      <c r="B550" t="s">
        <v>3362</v>
      </c>
      <c r="C550" t="s">
        <v>3363</v>
      </c>
      <c r="D550" t="s">
        <v>3364</v>
      </c>
      <c r="E550" t="s">
        <v>3365</v>
      </c>
      <c r="F550" t="s">
        <v>3366</v>
      </c>
      <c r="G550">
        <v>388</v>
      </c>
      <c r="H550">
        <v>41393</v>
      </c>
      <c r="X550" t="s">
        <v>188</v>
      </c>
      <c r="Y550" s="59">
        <v>6213.3189934747934</v>
      </c>
      <c r="Z550" s="59">
        <v>15855.06934688525</v>
      </c>
      <c r="AA550" s="59">
        <v>16159.88057597341</v>
      </c>
      <c r="AB550" s="59">
        <v>19647.317896944809</v>
      </c>
      <c r="AC550" s="59">
        <v>14111.942056962651</v>
      </c>
      <c r="AD550" s="59">
        <v>15077.29887565512</v>
      </c>
      <c r="AE550" s="59">
        <v>11672.65058398534</v>
      </c>
      <c r="AF550" s="59">
        <v>18431.54243962044</v>
      </c>
      <c r="AG550" s="59">
        <v>15488.56944705225</v>
      </c>
      <c r="AH550" s="59">
        <v>12857.37894163688</v>
      </c>
      <c r="AI550" s="59">
        <v>10425.792272132279</v>
      </c>
      <c r="AJ550" s="59">
        <v>9453.0341318166193</v>
      </c>
      <c r="AK550" s="59">
        <v>2289.548443266598</v>
      </c>
      <c r="AL550" s="59">
        <v>2481.8532287289631</v>
      </c>
      <c r="AM550" s="59">
        <v>4642.4160934622487</v>
      </c>
      <c r="AN550" s="59">
        <v>5951.7170687434927</v>
      </c>
      <c r="AO550" s="59">
        <v>5120.8793020163876</v>
      </c>
      <c r="AP550" s="59">
        <v>11711.809744080459</v>
      </c>
      <c r="AQ550" s="59">
        <v>15248.71491265308</v>
      </c>
      <c r="AR550" s="59">
        <v>7735.2523113141569</v>
      </c>
      <c r="AS550" s="59">
        <v>16995.402223409819</v>
      </c>
      <c r="AT550" s="59">
        <v>11574.487790394331</v>
      </c>
      <c r="AU550" s="59">
        <v>5335</v>
      </c>
      <c r="AV550" s="59">
        <v>6381</v>
      </c>
      <c r="AW550" s="59">
        <v>3031</v>
      </c>
      <c r="AX550" s="59">
        <v>15928.28</v>
      </c>
      <c r="AY550" s="59">
        <v>15470.74</v>
      </c>
      <c r="AZ550" s="59">
        <v>12444.23</v>
      </c>
      <c r="BA550" s="59">
        <v>15155.52</v>
      </c>
      <c r="BB550" s="59">
        <v>14941.73</v>
      </c>
      <c r="BC550" s="59">
        <v>12780.62</v>
      </c>
      <c r="BD550" s="59">
        <v>6789.064972981857</v>
      </c>
      <c r="BE550" s="59">
        <v>5201.4363897944068</v>
      </c>
      <c r="BF550" s="59">
        <v>6013.0098963281052</v>
      </c>
      <c r="BG550" s="59">
        <v>5168.47</v>
      </c>
      <c r="BH550" s="59">
        <v>5945.79</v>
      </c>
      <c r="BI550" s="59">
        <v>5138.71</v>
      </c>
      <c r="BJ550" s="59">
        <v>5801.48</v>
      </c>
      <c r="BK550" s="59">
        <v>6110.2729407794704</v>
      </c>
      <c r="BL550" s="59">
        <v>7483.4621007168134</v>
      </c>
      <c r="BM550" s="59">
        <v>5470</v>
      </c>
      <c r="BN550" s="59">
        <v>9539.5</v>
      </c>
      <c r="BO550" s="59">
        <v>12948</v>
      </c>
      <c r="BP550" s="59">
        <v>14322</v>
      </c>
      <c r="BQ550" s="59">
        <v>9886.5</v>
      </c>
    </row>
    <row r="551" spans="1:69" x14ac:dyDescent="0.45">
      <c r="A551" s="58" t="s">
        <v>3367</v>
      </c>
      <c r="B551" t="s">
        <v>3368</v>
      </c>
      <c r="C551" t="s">
        <v>3369</v>
      </c>
      <c r="D551" t="s">
        <v>3370</v>
      </c>
      <c r="E551" t="s">
        <v>3371</v>
      </c>
      <c r="F551" t="s">
        <v>3372</v>
      </c>
      <c r="G551">
        <v>253</v>
      </c>
      <c r="H551">
        <v>26900</v>
      </c>
      <c r="W551" t="s">
        <v>251</v>
      </c>
      <c r="X551" t="s">
        <v>188</v>
      </c>
      <c r="Y551" s="59">
        <v>160.66198157329961</v>
      </c>
      <c r="Z551" s="59">
        <v>214.74135947905111</v>
      </c>
      <c r="AA551" s="59">
        <v>185.4205492127868</v>
      </c>
      <c r="AB551" s="59">
        <v>133.2833434479611</v>
      </c>
      <c r="AC551" s="59">
        <v>180.0388375425805</v>
      </c>
      <c r="AD551" s="59">
        <v>136.69510514178901</v>
      </c>
      <c r="AE551" s="59">
        <v>147.89234507515701</v>
      </c>
      <c r="AF551" s="59">
        <v>185.9350632668685</v>
      </c>
      <c r="AG551" s="59">
        <v>111.3621171561698</v>
      </c>
      <c r="AH551" s="59">
        <v>126.6302022533862</v>
      </c>
      <c r="AI551" s="59">
        <v>125.9998881303693</v>
      </c>
      <c r="AJ551" s="59">
        <v>112.54722155962391</v>
      </c>
      <c r="AK551" s="59">
        <v>52.869058145948053</v>
      </c>
      <c r="AL551" s="59">
        <v>67.798391470690063</v>
      </c>
      <c r="AM551" s="59">
        <v>108.72510668731429</v>
      </c>
      <c r="AN551" s="59">
        <v>118.34973801683719</v>
      </c>
      <c r="AO551" s="59">
        <v>76.310540599418928</v>
      </c>
      <c r="AP551" s="59">
        <v>153.5706687170437</v>
      </c>
      <c r="AQ551" s="59">
        <v>153.80249700146121</v>
      </c>
      <c r="AR551" s="59">
        <v>118.0950820445147</v>
      </c>
      <c r="AS551" s="59">
        <v>150.7984613986952</v>
      </c>
      <c r="AT551" s="59">
        <v>111.86213557529101</v>
      </c>
      <c r="AU551" s="59">
        <v>439</v>
      </c>
      <c r="AV551" s="59">
        <v>134</v>
      </c>
      <c r="AW551" s="59">
        <v>229</v>
      </c>
      <c r="AX551" s="59">
        <v>591.55070000000001</v>
      </c>
      <c r="AY551" s="59">
        <v>624.34950000000003</v>
      </c>
      <c r="AZ551" s="59">
        <v>561.58920000000001</v>
      </c>
      <c r="BB551" s="59">
        <v>582.96130000000005</v>
      </c>
      <c r="BC551" s="59">
        <v>490.90249999999997</v>
      </c>
      <c r="BD551" s="59">
        <v>36.27198818208177</v>
      </c>
      <c r="BE551" s="59">
        <v>24.783638924332919</v>
      </c>
      <c r="BF551" s="59">
        <v>39.8433545367985</v>
      </c>
    </row>
    <row r="552" spans="1:69" x14ac:dyDescent="0.45">
      <c r="A552" s="58" t="s">
        <v>3373</v>
      </c>
      <c r="B552" t="s">
        <v>3374</v>
      </c>
      <c r="C552" t="s">
        <v>3375</v>
      </c>
      <c r="D552" t="s">
        <v>3376</v>
      </c>
      <c r="E552" t="s">
        <v>3377</v>
      </c>
      <c r="F552" t="s">
        <v>3378</v>
      </c>
      <c r="G552">
        <v>67</v>
      </c>
      <c r="H552">
        <v>7024</v>
      </c>
      <c r="W552" t="s">
        <v>220</v>
      </c>
      <c r="X552" t="s">
        <v>181</v>
      </c>
      <c r="Y552" s="59">
        <v>44.654853860073914</v>
      </c>
      <c r="Z552" s="59">
        <v>46.023858883562298</v>
      </c>
      <c r="AA552" s="59">
        <v>36.859009579087733</v>
      </c>
      <c r="AB552" s="59">
        <v>8.7775139072418789</v>
      </c>
      <c r="AC552" s="59">
        <v>20.58949838711986</v>
      </c>
      <c r="AD552" s="59">
        <v>32.378133310509938</v>
      </c>
      <c r="AE552" s="59">
        <v>32.719467011579937</v>
      </c>
      <c r="AF552" s="59">
        <v>29.718019639642659</v>
      </c>
      <c r="AG552" s="59">
        <v>15.510028598179231</v>
      </c>
      <c r="AH552" s="59">
        <v>11.493591831887629</v>
      </c>
      <c r="AI552" s="59">
        <v>6.6197176321991087</v>
      </c>
      <c r="AJ552" s="59">
        <v>9.9200086214873622</v>
      </c>
      <c r="AK552" s="59">
        <v>2.3974422546096439</v>
      </c>
      <c r="AL552" s="59">
        <v>4.3690397226396609</v>
      </c>
      <c r="AM552" s="59">
        <v>28.252569347512932</v>
      </c>
      <c r="AN552" s="59">
        <v>79.617371987614519</v>
      </c>
      <c r="AO552" s="59">
        <v>139.34379902642399</v>
      </c>
      <c r="AP552" s="59">
        <v>61.909160898313587</v>
      </c>
      <c r="AQ552" s="59">
        <v>23.629427224737832</v>
      </c>
      <c r="AR552" s="59">
        <v>16.428260064804679</v>
      </c>
      <c r="AS552" s="59">
        <v>36.041284572553607</v>
      </c>
      <c r="AT552" s="59">
        <v>64.274154315076004</v>
      </c>
      <c r="AU552" s="59">
        <v>3465</v>
      </c>
      <c r="AV552" s="59">
        <v>1286</v>
      </c>
      <c r="AW552" s="59">
        <v>1614</v>
      </c>
      <c r="BD552" s="59">
        <v>62.58793696412954</v>
      </c>
      <c r="BE552" s="59">
        <v>45.11755981225275</v>
      </c>
      <c r="BF552" s="59">
        <v>61.319937519041623</v>
      </c>
    </row>
    <row r="553" spans="1:69" x14ac:dyDescent="0.45">
      <c r="A553" s="58" t="s">
        <v>3379</v>
      </c>
      <c r="B553" t="s">
        <v>3380</v>
      </c>
      <c r="C553" t="s">
        <v>3381</v>
      </c>
      <c r="D553" t="s">
        <v>3382</v>
      </c>
      <c r="E553" t="s">
        <v>3383</v>
      </c>
      <c r="F553" t="s">
        <v>3384</v>
      </c>
      <c r="G553">
        <v>375</v>
      </c>
      <c r="H553">
        <v>42594</v>
      </c>
      <c r="X553" t="s">
        <v>188</v>
      </c>
      <c r="Y553" s="59">
        <v>846.09806391382222</v>
      </c>
      <c r="Z553" s="59">
        <v>1066.8061741621329</v>
      </c>
      <c r="AA553" s="59">
        <v>1360.6050377853251</v>
      </c>
      <c r="AB553" s="59">
        <v>369.1910939931845</v>
      </c>
      <c r="AC553" s="59">
        <v>478.34226679759712</v>
      </c>
      <c r="AD553" s="59">
        <v>382.74134576653029</v>
      </c>
      <c r="AE553" s="59">
        <v>479.83500439894118</v>
      </c>
      <c r="AF553" s="59">
        <v>351.68138495818158</v>
      </c>
      <c r="AG553" s="59">
        <v>369.08476511518052</v>
      </c>
      <c r="AH553" s="59">
        <v>243.29538434496689</v>
      </c>
      <c r="AI553" s="59">
        <v>185.96843251114561</v>
      </c>
      <c r="AJ553" s="59">
        <v>205.68874381489141</v>
      </c>
      <c r="AK553" s="59">
        <v>220.87157350298099</v>
      </c>
      <c r="AL553" s="59">
        <v>216.44714784090559</v>
      </c>
      <c r="AM553" s="59">
        <v>452.06420455783888</v>
      </c>
      <c r="AN553" s="59">
        <v>681.23778939084139</v>
      </c>
      <c r="AO553" s="59">
        <v>656.49900654468456</v>
      </c>
      <c r="AP553" s="59">
        <v>479.68092696196788</v>
      </c>
      <c r="AQ553" s="59">
        <v>374.97273278282569</v>
      </c>
      <c r="AR553" s="59">
        <v>260.85758384671891</v>
      </c>
      <c r="AS553" s="59">
        <v>507.9972918116207</v>
      </c>
      <c r="AT553" s="59">
        <v>524.41986883106711</v>
      </c>
      <c r="AU553" s="59">
        <v>8185</v>
      </c>
      <c r="AV553" s="59">
        <v>1127</v>
      </c>
      <c r="AW553" s="59">
        <v>3753</v>
      </c>
      <c r="AX553" s="59">
        <v>2152.9920000000002</v>
      </c>
      <c r="AY553" s="59">
        <v>1990.345</v>
      </c>
      <c r="AZ553" s="59">
        <v>1559.02</v>
      </c>
      <c r="BA553" s="59">
        <v>2169.8249999999998</v>
      </c>
      <c r="BB553" s="59">
        <v>2113.3449999999998</v>
      </c>
      <c r="BC553" s="59">
        <v>1748.095</v>
      </c>
      <c r="BD553" s="59">
        <v>264.44701014556409</v>
      </c>
      <c r="BE553" s="59">
        <v>224.68087556793449</v>
      </c>
      <c r="BF553" s="59">
        <v>263.46750952035222</v>
      </c>
      <c r="BI553" s="59">
        <v>60.24</v>
      </c>
      <c r="BK553" s="59">
        <v>59.874013176044024</v>
      </c>
      <c r="BM553" s="59">
        <v>60</v>
      </c>
      <c r="BN553" s="59">
        <v>91</v>
      </c>
      <c r="BO553" s="59">
        <v>144</v>
      </c>
      <c r="BP553" s="59">
        <v>212</v>
      </c>
      <c r="BQ553" s="59">
        <v>263</v>
      </c>
    </row>
    <row r="554" spans="1:69" x14ac:dyDescent="0.45">
      <c r="A554" s="58" t="s">
        <v>3385</v>
      </c>
      <c r="B554" t="s">
        <v>3386</v>
      </c>
      <c r="C554" t="s">
        <v>3387</v>
      </c>
      <c r="D554" t="s">
        <v>3388</v>
      </c>
      <c r="E554" t="s">
        <v>3389</v>
      </c>
      <c r="F554" t="s">
        <v>3390</v>
      </c>
      <c r="G554">
        <v>432</v>
      </c>
      <c r="H554">
        <v>48193</v>
      </c>
      <c r="W554" t="s">
        <v>251</v>
      </c>
      <c r="X554" t="s">
        <v>188</v>
      </c>
      <c r="Y554" s="59">
        <v>24928.524779525691</v>
      </c>
      <c r="Z554" s="59">
        <v>56163.769530800702</v>
      </c>
      <c r="AA554" s="59">
        <v>34933.800232166097</v>
      </c>
      <c r="AB554" s="59">
        <v>11077.198073403501</v>
      </c>
      <c r="AC554" s="59">
        <v>15331.702137424851</v>
      </c>
      <c r="AD554" s="59">
        <v>15919.65922567443</v>
      </c>
      <c r="AE554" s="59">
        <v>18284.501023210629</v>
      </c>
      <c r="AF554" s="59">
        <v>14423.61772018561</v>
      </c>
      <c r="AG554" s="59">
        <v>14812.44979804447</v>
      </c>
      <c r="AH554" s="59">
        <v>12471.207606567639</v>
      </c>
      <c r="AI554" s="59">
        <v>9580.137035892636</v>
      </c>
      <c r="AJ554" s="59">
        <v>7343.8674720696199</v>
      </c>
      <c r="AK554" s="59">
        <v>7595.6725274131277</v>
      </c>
      <c r="AL554" s="59">
        <v>6986.4175293215894</v>
      </c>
      <c r="AM554" s="59">
        <v>17051.621591489838</v>
      </c>
      <c r="AN554" s="59">
        <v>19530.291075547659</v>
      </c>
      <c r="AO554" s="59">
        <v>15756.3566122877</v>
      </c>
      <c r="AP554" s="59">
        <v>21681.331420798131</v>
      </c>
      <c r="AQ554" s="59">
        <v>17975.950149004231</v>
      </c>
      <c r="AR554" s="59">
        <v>11402.39845748848</v>
      </c>
      <c r="AS554" s="59">
        <v>18740.157584790559</v>
      </c>
      <c r="AT554" s="59">
        <v>21283.5451868497</v>
      </c>
      <c r="AU554" s="59">
        <v>69639</v>
      </c>
      <c r="AV554" s="59">
        <v>13128</v>
      </c>
      <c r="AW554" s="59">
        <v>40097</v>
      </c>
      <c r="AX554" s="59">
        <v>36636.870000000003</v>
      </c>
      <c r="AY554" s="59">
        <v>35840.339999999997</v>
      </c>
      <c r="AZ554" s="59">
        <v>29536.98</v>
      </c>
      <c r="BA554" s="59">
        <v>38267.47</v>
      </c>
      <c r="BB554" s="59">
        <v>37198.79</v>
      </c>
      <c r="BC554" s="59">
        <v>31604.14</v>
      </c>
      <c r="BD554" s="59">
        <v>5698.1752964835414</v>
      </c>
      <c r="BE554" s="59">
        <v>4526.347672839328</v>
      </c>
      <c r="BF554" s="59">
        <v>4952.8086684491827</v>
      </c>
      <c r="BG554" s="59">
        <v>4307.76</v>
      </c>
      <c r="BH554" s="59">
        <v>4547.6499999999996</v>
      </c>
      <c r="BI554" s="59">
        <v>4473.3</v>
      </c>
      <c r="BJ554" s="59">
        <v>4759.33</v>
      </c>
      <c r="BK554" s="59">
        <v>4352.7270987547436</v>
      </c>
      <c r="BL554" s="59">
        <v>5653.1412507668983</v>
      </c>
      <c r="BM554" s="59">
        <v>4616</v>
      </c>
      <c r="BN554" s="59">
        <v>6282</v>
      </c>
      <c r="BO554" s="59">
        <v>9717</v>
      </c>
      <c r="BP554" s="59">
        <v>11368.5</v>
      </c>
      <c r="BQ554" s="59">
        <v>15336</v>
      </c>
    </row>
    <row r="555" spans="1:69" x14ac:dyDescent="0.45">
      <c r="A555" s="58" t="s">
        <v>3391</v>
      </c>
      <c r="B555" t="s">
        <v>3392</v>
      </c>
      <c r="C555" t="s">
        <v>3393</v>
      </c>
      <c r="D555" t="s">
        <v>3394</v>
      </c>
      <c r="E555" t="s">
        <v>3395</v>
      </c>
      <c r="F555" t="s">
        <v>3396</v>
      </c>
      <c r="G555">
        <v>471</v>
      </c>
      <c r="H555">
        <v>52773</v>
      </c>
      <c r="W555" t="s">
        <v>251</v>
      </c>
      <c r="X555" t="s">
        <v>188</v>
      </c>
      <c r="Y555" s="59">
        <v>613.24344203414284</v>
      </c>
      <c r="Z555" s="59">
        <v>44378.612801537631</v>
      </c>
      <c r="AA555" s="59">
        <v>77261.735199945077</v>
      </c>
      <c r="AB555" s="59">
        <v>2409.3430200869552</v>
      </c>
      <c r="AC555" s="59">
        <v>1659.9633196486041</v>
      </c>
      <c r="AD555" s="59">
        <v>1102.7495433117219</v>
      </c>
      <c r="AE555" s="59">
        <v>1044.7290004603649</v>
      </c>
      <c r="AF555" s="59">
        <v>885.67253930334562</v>
      </c>
      <c r="AG555" s="59">
        <v>2164.4273751919332</v>
      </c>
      <c r="AH555" s="59">
        <v>3073.1591956777611</v>
      </c>
      <c r="AI555" s="59">
        <v>3055.3371021087951</v>
      </c>
      <c r="AJ555" s="59">
        <v>3743.1056972472529</v>
      </c>
      <c r="AK555" s="59">
        <v>451.02285484062662</v>
      </c>
      <c r="AL555" s="59">
        <v>361.99336985064559</v>
      </c>
      <c r="AM555" s="59">
        <v>513.89221037996856</v>
      </c>
      <c r="AN555" s="59">
        <v>760.81112336248657</v>
      </c>
      <c r="AO555" s="59">
        <v>584.41085481147081</v>
      </c>
      <c r="AP555" s="59">
        <v>651.83796674626672</v>
      </c>
      <c r="AQ555" s="59">
        <v>1654.6026609968169</v>
      </c>
      <c r="AR555" s="59">
        <v>1391.6313586529161</v>
      </c>
      <c r="AS555" s="59">
        <v>1725.51848420745</v>
      </c>
      <c r="AT555" s="59">
        <v>699.66006617010441</v>
      </c>
      <c r="AU555" s="59">
        <v>18</v>
      </c>
      <c r="AV555" s="59">
        <v>16</v>
      </c>
      <c r="AW555" s="59">
        <v>5</v>
      </c>
      <c r="BD555" s="59">
        <v>14945.05844927882</v>
      </c>
      <c r="BE555" s="59">
        <v>9812.4775882850445</v>
      </c>
      <c r="BF555" s="59">
        <v>11839.792484768201</v>
      </c>
      <c r="BG555" s="59">
        <v>2021.51</v>
      </c>
      <c r="BH555" s="59">
        <v>1812.33</v>
      </c>
      <c r="BI555" s="59">
        <v>2789.67</v>
      </c>
      <c r="BJ555" s="59">
        <v>2686.82</v>
      </c>
      <c r="BK555" s="59">
        <v>1892.164949547692</v>
      </c>
      <c r="BL555" s="59">
        <v>1505.9593662999171</v>
      </c>
      <c r="BM555" s="59">
        <v>2738.5</v>
      </c>
    </row>
    <row r="556" spans="1:69" x14ac:dyDescent="0.45">
      <c r="A556" s="58" t="s">
        <v>3397</v>
      </c>
      <c r="B556" t="s">
        <v>3398</v>
      </c>
      <c r="C556" t="s">
        <v>3399</v>
      </c>
      <c r="D556" t="s">
        <v>3400</v>
      </c>
      <c r="E556" t="s">
        <v>3401</v>
      </c>
      <c r="F556" t="s">
        <v>3402</v>
      </c>
      <c r="G556">
        <v>430</v>
      </c>
      <c r="H556">
        <v>45956</v>
      </c>
      <c r="W556" t="s">
        <v>574</v>
      </c>
      <c r="X556" t="s">
        <v>201</v>
      </c>
      <c r="Y556" s="59">
        <v>1689.9113833692461</v>
      </c>
      <c r="Z556" s="59">
        <v>1404.177818419812</v>
      </c>
      <c r="AA556" s="59">
        <v>2148.144071062648</v>
      </c>
      <c r="AB556" s="59">
        <v>869.38530411794261</v>
      </c>
      <c r="AC556" s="59">
        <v>1135.656426573501</v>
      </c>
      <c r="AD556" s="59">
        <v>1509.421220511445</v>
      </c>
      <c r="AE556" s="59">
        <v>1265.2859611232229</v>
      </c>
      <c r="AF556" s="59">
        <v>1222.008834529363</v>
      </c>
      <c r="AG556" s="59">
        <v>1334.248587429885</v>
      </c>
      <c r="AH556" s="59">
        <v>1147.628460632958</v>
      </c>
      <c r="AI556" s="59">
        <v>917.73897818054729</v>
      </c>
      <c r="AJ556" s="59">
        <v>782.84532385521084</v>
      </c>
      <c r="AK556" s="59">
        <v>1395.6732768323429</v>
      </c>
      <c r="AL556" s="59">
        <v>1223.856159701784</v>
      </c>
      <c r="AM556" s="59">
        <v>2071.731926209924</v>
      </c>
      <c r="AN556" s="59">
        <v>2409.766501678293</v>
      </c>
      <c r="AO556" s="59">
        <v>2741.2321014897739</v>
      </c>
      <c r="AP556" s="59">
        <v>1475.3694749907961</v>
      </c>
      <c r="AQ556" s="59">
        <v>1038.6609624179709</v>
      </c>
      <c r="AR556" s="59">
        <v>919.1992721387079</v>
      </c>
      <c r="AS556" s="59">
        <v>1046.7589541324039</v>
      </c>
      <c r="AT556" s="59">
        <v>1404.1484437025149</v>
      </c>
      <c r="AU556" s="59">
        <v>6049</v>
      </c>
      <c r="AV556" s="59">
        <v>2491</v>
      </c>
      <c r="AW556" s="59">
        <v>4026</v>
      </c>
      <c r="AX556" s="59">
        <v>4276.1049999999996</v>
      </c>
      <c r="AY556" s="59">
        <v>4186.2449999999999</v>
      </c>
      <c r="AZ556" s="59">
        <v>4088.732</v>
      </c>
      <c r="BA556" s="59">
        <v>4268.4350000000004</v>
      </c>
      <c r="BB556" s="59">
        <v>4205.5649999999996</v>
      </c>
      <c r="BC556" s="59">
        <v>3906.0169999999998</v>
      </c>
      <c r="BD556" s="59">
        <v>582.39569251569981</v>
      </c>
      <c r="BE556" s="59">
        <v>528.03912651468011</v>
      </c>
      <c r="BF556" s="59">
        <v>612.6274194780375</v>
      </c>
      <c r="BG556" s="59">
        <v>2862.18</v>
      </c>
      <c r="BH556" s="59">
        <v>2205.63</v>
      </c>
      <c r="BI556" s="59">
        <v>1673.07</v>
      </c>
      <c r="BJ556" s="59">
        <v>1818.16</v>
      </c>
      <c r="BK556" s="59">
        <v>1682.7560958713691</v>
      </c>
      <c r="BL556" s="59">
        <v>1567.743769461915</v>
      </c>
      <c r="BM556" s="59">
        <v>1745.5</v>
      </c>
      <c r="BN556" s="59">
        <v>2148.5</v>
      </c>
      <c r="BO556" s="59">
        <v>2812</v>
      </c>
      <c r="BP556" s="59">
        <v>3060.5</v>
      </c>
      <c r="BQ556" s="59">
        <v>4243</v>
      </c>
    </row>
    <row r="557" spans="1:69" x14ac:dyDescent="0.45">
      <c r="A557" s="58" t="s">
        <v>3403</v>
      </c>
      <c r="B557" t="s">
        <v>3404</v>
      </c>
      <c r="C557" t="s">
        <v>3405</v>
      </c>
      <c r="D557" t="s">
        <v>3406</v>
      </c>
      <c r="E557" t="s">
        <v>3407</v>
      </c>
      <c r="F557" t="s">
        <v>3408</v>
      </c>
      <c r="G557">
        <v>255</v>
      </c>
      <c r="H557">
        <v>26972</v>
      </c>
      <c r="W557" t="s">
        <v>251</v>
      </c>
      <c r="X557" t="s">
        <v>188</v>
      </c>
      <c r="Y557" s="59">
        <v>7438.3099561953504</v>
      </c>
      <c r="Z557" s="59">
        <v>7526.7261800831611</v>
      </c>
      <c r="AA557" s="59">
        <v>9703.8470290633377</v>
      </c>
      <c r="AB557" s="59">
        <v>7717.2171316196309</v>
      </c>
      <c r="AC557" s="59">
        <v>7757.6666056010381</v>
      </c>
      <c r="AD557" s="59">
        <v>7387.2020501524439</v>
      </c>
      <c r="AE557" s="59">
        <v>7456.2721064195193</v>
      </c>
      <c r="AF557" s="59">
        <v>6821.5491328503522</v>
      </c>
      <c r="AG557" s="59">
        <v>9314.4442562402328</v>
      </c>
      <c r="AH557" s="59">
        <v>7054.6772294970897</v>
      </c>
      <c r="AI557" s="59">
        <v>6336.0643695810004</v>
      </c>
      <c r="AJ557" s="59">
        <v>5725.6321846171304</v>
      </c>
      <c r="AK557" s="59">
        <v>6877.6130309488044</v>
      </c>
      <c r="AL557" s="59">
        <v>8368.8625516875145</v>
      </c>
      <c r="AM557" s="59">
        <v>13298.75156649661</v>
      </c>
      <c r="AN557" s="59">
        <v>8159.434339578429</v>
      </c>
      <c r="AO557" s="59">
        <v>15012.44817941534</v>
      </c>
      <c r="AP557" s="59">
        <v>9808.0873710630603</v>
      </c>
      <c r="AQ557" s="59">
        <v>6227.3937945649723</v>
      </c>
      <c r="AR557" s="59">
        <v>7398.6564075917313</v>
      </c>
      <c r="AS557" s="59">
        <v>6249.5371736261068</v>
      </c>
      <c r="AT557" s="59">
        <v>9342.2370769677527</v>
      </c>
      <c r="AU557" s="59">
        <v>11959</v>
      </c>
      <c r="AV557" s="59">
        <v>7847</v>
      </c>
      <c r="AW557" s="59">
        <v>6171</v>
      </c>
      <c r="AX557" s="59">
        <v>16203.52</v>
      </c>
      <c r="AY557" s="59">
        <v>16871.95</v>
      </c>
      <c r="AZ557" s="59">
        <v>19716.48</v>
      </c>
      <c r="BA557" s="59">
        <v>16507.89</v>
      </c>
      <c r="BB557" s="59">
        <v>16746.71</v>
      </c>
      <c r="BC557" s="59">
        <v>19354.75</v>
      </c>
      <c r="BD557" s="59">
        <v>3160.5720714860049</v>
      </c>
      <c r="BE557" s="59">
        <v>2846.7926786019939</v>
      </c>
      <c r="BF557" s="59">
        <v>2767.6104048033089</v>
      </c>
      <c r="BG557" s="59">
        <v>5559.52</v>
      </c>
      <c r="BH557" s="59">
        <v>4339.01</v>
      </c>
      <c r="BI557" s="59">
        <v>4808.45</v>
      </c>
      <c r="BJ557" s="59">
        <v>4759.7299999999996</v>
      </c>
      <c r="BK557" s="59">
        <v>4636.925698584424</v>
      </c>
      <c r="BL557" s="59">
        <v>4178.0730655940588</v>
      </c>
      <c r="BM557" s="59">
        <v>4784</v>
      </c>
      <c r="BN557" s="59">
        <v>5428.5</v>
      </c>
      <c r="BO557" s="59">
        <v>6100.5</v>
      </c>
      <c r="BP557" s="59">
        <v>6942</v>
      </c>
      <c r="BQ557" s="59">
        <v>7978</v>
      </c>
    </row>
    <row r="558" spans="1:69" x14ac:dyDescent="0.45">
      <c r="A558" s="58" t="s">
        <v>3409</v>
      </c>
      <c r="B558" t="s">
        <v>3410</v>
      </c>
      <c r="C558" t="s">
        <v>3411</v>
      </c>
      <c r="D558" t="s">
        <v>3412</v>
      </c>
      <c r="E558" t="s">
        <v>3413</v>
      </c>
      <c r="F558" t="s">
        <v>3414</v>
      </c>
      <c r="G558">
        <v>168</v>
      </c>
      <c r="H558">
        <v>17835</v>
      </c>
      <c r="I558" t="s">
        <v>511</v>
      </c>
      <c r="J558" t="s">
        <v>511</v>
      </c>
      <c r="K558" t="s">
        <v>512</v>
      </c>
      <c r="L558" t="s">
        <v>3415</v>
      </c>
      <c r="M558">
        <v>1</v>
      </c>
      <c r="N558">
        <v>1</v>
      </c>
      <c r="O558">
        <v>1</v>
      </c>
      <c r="Q558">
        <v>1</v>
      </c>
      <c r="R558">
        <v>2</v>
      </c>
      <c r="S558">
        <v>3</v>
      </c>
      <c r="T558" t="s">
        <v>573</v>
      </c>
      <c r="U558">
        <v>61</v>
      </c>
      <c r="V558">
        <v>95</v>
      </c>
      <c r="W558" t="s">
        <v>574</v>
      </c>
      <c r="X558" t="s">
        <v>188</v>
      </c>
      <c r="Y558" s="59">
        <v>24694.486983776249</v>
      </c>
      <c r="Z558" s="59">
        <v>28898.98222397692</v>
      </c>
      <c r="AA558" s="59">
        <v>34679.541275619573</v>
      </c>
      <c r="AB558" s="59">
        <v>17468.625621108691</v>
      </c>
      <c r="AC558" s="59">
        <v>20976.152145701712</v>
      </c>
      <c r="AD558" s="59">
        <v>23905.263435406159</v>
      </c>
      <c r="AE558" s="59">
        <v>23440.589467296111</v>
      </c>
      <c r="AF558" s="59">
        <v>24350.413661629918</v>
      </c>
      <c r="AG558" s="59">
        <v>25980.773269381189</v>
      </c>
      <c r="AH558" s="59">
        <v>21680.73238907901</v>
      </c>
      <c r="AI558" s="59">
        <v>19703.712659942568</v>
      </c>
      <c r="AJ558" s="59">
        <v>14887.58381253934</v>
      </c>
      <c r="AK558" s="59">
        <v>26492.862821805611</v>
      </c>
      <c r="AL558" s="59">
        <v>25398.434699904908</v>
      </c>
      <c r="AM558" s="59">
        <v>42333.769313576893</v>
      </c>
      <c r="AN558" s="59">
        <v>34927.863445925483</v>
      </c>
      <c r="AO558" s="59">
        <v>36799.177150312542</v>
      </c>
      <c r="AP558" s="59">
        <v>32275.657458475031</v>
      </c>
      <c r="AQ558" s="59">
        <v>23934.352419942559</v>
      </c>
      <c r="AR558" s="59">
        <v>24384.68866484852</v>
      </c>
      <c r="AS558" s="59">
        <v>26644.032796687341</v>
      </c>
      <c r="AT558" s="59">
        <v>29014.7280192176</v>
      </c>
      <c r="AU558" s="59">
        <v>47473</v>
      </c>
      <c r="AV558" s="59">
        <v>16961</v>
      </c>
      <c r="AW558" s="59">
        <v>30998</v>
      </c>
      <c r="AX558" s="59">
        <v>109646.9</v>
      </c>
      <c r="AY558" s="59">
        <v>108625.2</v>
      </c>
      <c r="AZ558" s="59">
        <v>128967.1</v>
      </c>
      <c r="BA558" s="59">
        <v>110768.2</v>
      </c>
      <c r="BB558" s="59">
        <v>120116.6</v>
      </c>
      <c r="BC558" s="59">
        <v>121560.1</v>
      </c>
      <c r="BD558" s="59">
        <v>5757.1594432977654</v>
      </c>
      <c r="BE558" s="59">
        <v>4731.9659712779548</v>
      </c>
      <c r="BF558" s="59">
        <v>5387.5831426526647</v>
      </c>
      <c r="BG558" s="59">
        <v>9265.84</v>
      </c>
      <c r="BH558" s="59">
        <v>9799.44</v>
      </c>
      <c r="BI558" s="59">
        <v>7336.33</v>
      </c>
      <c r="BJ558" s="59">
        <v>7582.26</v>
      </c>
      <c r="BK558" s="59">
        <v>2767.1982817710091</v>
      </c>
      <c r="BL558" s="59">
        <v>2857.4628269644481</v>
      </c>
      <c r="BM558" s="59">
        <v>7459</v>
      </c>
      <c r="BN558" s="59">
        <v>11324.5</v>
      </c>
      <c r="BO558" s="59">
        <v>15203</v>
      </c>
      <c r="BP558" s="59">
        <v>17183.5</v>
      </c>
      <c r="BQ558" s="59">
        <v>21055.5</v>
      </c>
    </row>
    <row r="559" spans="1:69" x14ac:dyDescent="0.45">
      <c r="A559" s="58" t="s">
        <v>3416</v>
      </c>
      <c r="B559" t="s">
        <v>3417</v>
      </c>
      <c r="C559" t="s">
        <v>3418</v>
      </c>
      <c r="D559" t="s">
        <v>3419</v>
      </c>
      <c r="E559" t="s">
        <v>3420</v>
      </c>
      <c r="F559" t="s">
        <v>3421</v>
      </c>
      <c r="G559">
        <v>316</v>
      </c>
      <c r="H559">
        <v>35659</v>
      </c>
      <c r="W559" t="s">
        <v>251</v>
      </c>
      <c r="X559" t="s">
        <v>188</v>
      </c>
      <c r="Y559" s="59">
        <v>1446.1820382699141</v>
      </c>
      <c r="Z559" s="59">
        <v>953.15674627601845</v>
      </c>
      <c r="AA559" s="59">
        <v>1115.04182746432</v>
      </c>
      <c r="AB559" s="59">
        <v>1326.718141543033</v>
      </c>
      <c r="AC559" s="59">
        <v>1278.679438885282</v>
      </c>
      <c r="AD559" s="59">
        <v>1483.3843542900131</v>
      </c>
      <c r="AE559" s="59">
        <v>1363.872151989724</v>
      </c>
      <c r="AF559" s="59">
        <v>849.32390223328537</v>
      </c>
      <c r="AG559" s="59">
        <v>965.91549534884098</v>
      </c>
      <c r="AH559" s="59">
        <v>1062.745403767289</v>
      </c>
      <c r="AI559" s="59">
        <v>1516.455363138346</v>
      </c>
      <c r="AJ559" s="59">
        <v>1879.460820849584</v>
      </c>
      <c r="AK559" s="59">
        <v>2894.0724922376362</v>
      </c>
      <c r="AL559" s="59">
        <v>3219.9141006998921</v>
      </c>
      <c r="AM559" s="59">
        <v>2017.3870090475591</v>
      </c>
      <c r="AN559" s="59">
        <v>2302.7763105122322</v>
      </c>
      <c r="AO559" s="59">
        <v>3784.0770635460522</v>
      </c>
      <c r="AP559" s="59">
        <v>1192.4009664779769</v>
      </c>
      <c r="AQ559" s="59">
        <v>1303.565921629267</v>
      </c>
      <c r="AR559" s="59">
        <v>2589.382816250516</v>
      </c>
      <c r="AS559" s="59">
        <v>1109.1997029481381</v>
      </c>
      <c r="AT559" s="59">
        <v>987.81185075794144</v>
      </c>
      <c r="AU559" s="59">
        <v>86</v>
      </c>
      <c r="AV559" s="59">
        <v>1399</v>
      </c>
      <c r="AW559" s="59">
        <v>61</v>
      </c>
      <c r="AX559" s="59">
        <v>12840.54</v>
      </c>
      <c r="AY559" s="59">
        <v>13010.74</v>
      </c>
      <c r="AZ559" s="59">
        <v>14402.79</v>
      </c>
      <c r="BA559" s="59">
        <v>13187.38</v>
      </c>
      <c r="BB559" s="59">
        <v>13093.74</v>
      </c>
      <c r="BC559" s="59">
        <v>13469.57</v>
      </c>
      <c r="BD559" s="59">
        <v>16.404216742650139</v>
      </c>
      <c r="BE559" s="59">
        <v>8.8618266553217442</v>
      </c>
      <c r="BF559" s="59">
        <v>9.5972420364687459</v>
      </c>
      <c r="BG559" s="59">
        <v>3007.61</v>
      </c>
      <c r="BH559" s="59">
        <v>3716.62</v>
      </c>
      <c r="BI559" s="59">
        <v>2775.65</v>
      </c>
      <c r="BJ559" s="59">
        <v>2490.85</v>
      </c>
      <c r="BK559" s="59">
        <v>7389.1656251992481</v>
      </c>
      <c r="BL559" s="59">
        <v>5676.3116775200497</v>
      </c>
      <c r="BM559" s="59">
        <v>2633.5</v>
      </c>
      <c r="BN559" s="59">
        <v>2005</v>
      </c>
      <c r="BO559" s="59">
        <v>1967</v>
      </c>
      <c r="BP559" s="59">
        <v>2046.5</v>
      </c>
      <c r="BQ559" s="59">
        <v>2010.5</v>
      </c>
    </row>
    <row r="560" spans="1:69" x14ac:dyDescent="0.45">
      <c r="A560" s="58" t="s">
        <v>3422</v>
      </c>
      <c r="B560" t="s">
        <v>3423</v>
      </c>
      <c r="C560" t="s">
        <v>3424</v>
      </c>
      <c r="D560" t="s">
        <v>3425</v>
      </c>
      <c r="E560" t="s">
        <v>3426</v>
      </c>
      <c r="F560" t="s">
        <v>3427</v>
      </c>
      <c r="G560">
        <v>317</v>
      </c>
      <c r="H560">
        <v>35219</v>
      </c>
      <c r="W560" t="s">
        <v>251</v>
      </c>
      <c r="X560" t="s">
        <v>188</v>
      </c>
      <c r="Y560" s="59">
        <v>10629.041198030651</v>
      </c>
      <c r="Z560" s="59">
        <v>15810.87369192111</v>
      </c>
      <c r="AA560" s="59">
        <v>18399.582442605832</v>
      </c>
      <c r="AB560" s="59">
        <v>6722.0660792678846</v>
      </c>
      <c r="AC560" s="59">
        <v>9688.0370595640798</v>
      </c>
      <c r="AD560" s="59">
        <v>9828.7615921149936</v>
      </c>
      <c r="AE560" s="59">
        <v>11296.596658984719</v>
      </c>
      <c r="AF560" s="59">
        <v>11221.54078195299</v>
      </c>
      <c r="AG560" s="59">
        <v>9969.2518403296617</v>
      </c>
      <c r="AH560" s="59">
        <v>6951.9119951664079</v>
      </c>
      <c r="AI560" s="59">
        <v>4878.9554632564204</v>
      </c>
      <c r="AJ560" s="59">
        <v>3774.3237874233382</v>
      </c>
      <c r="AK560" s="59">
        <v>6574.6154891780852</v>
      </c>
      <c r="AL560" s="59">
        <v>7623.6204793942916</v>
      </c>
      <c r="AM560" s="59">
        <v>13577.216393689891</v>
      </c>
      <c r="AN560" s="59">
        <v>19427.49789206393</v>
      </c>
      <c r="AO560" s="59">
        <v>13207.40725940315</v>
      </c>
      <c r="AP560" s="59">
        <v>13362.324455313021</v>
      </c>
      <c r="AQ560" s="59">
        <v>9119.2312040434754</v>
      </c>
      <c r="AR560" s="59">
        <v>7721.7956429044307</v>
      </c>
      <c r="AS560" s="59">
        <v>9613.8825155321065</v>
      </c>
      <c r="AT560" s="59">
        <v>12511.55745431079</v>
      </c>
      <c r="AU560" s="59">
        <v>19464</v>
      </c>
      <c r="AV560" s="59">
        <v>8930</v>
      </c>
      <c r="AW560" s="59">
        <v>11877</v>
      </c>
      <c r="AX560" s="59">
        <v>28836.49</v>
      </c>
      <c r="AY560" s="59">
        <v>30222.240000000002</v>
      </c>
      <c r="AZ560" s="59">
        <v>36070.29</v>
      </c>
      <c r="BA560" s="59">
        <v>31008.95</v>
      </c>
      <c r="BB560" s="59">
        <v>29835.49</v>
      </c>
      <c r="BC560" s="59">
        <v>34943.89</v>
      </c>
      <c r="BD560" s="59">
        <v>6105.9033164403481</v>
      </c>
      <c r="BE560" s="59">
        <v>5505.5046220056274</v>
      </c>
      <c r="BF560" s="59">
        <v>5457.6625798290297</v>
      </c>
      <c r="BG560" s="59">
        <v>4260.0600000000004</v>
      </c>
      <c r="BH560" s="59">
        <v>4638.8100000000004</v>
      </c>
      <c r="BI560" s="59">
        <v>4415.6400000000003</v>
      </c>
      <c r="BJ560" s="59">
        <v>4692.51</v>
      </c>
      <c r="BK560" s="59">
        <v>9273.8534267964133</v>
      </c>
      <c r="BL560" s="59">
        <v>9576.360031154727</v>
      </c>
      <c r="BM560" s="59">
        <v>4554.5</v>
      </c>
      <c r="BN560" s="59">
        <v>6425.5</v>
      </c>
      <c r="BO560" s="59">
        <v>8761.5</v>
      </c>
      <c r="BP560" s="59">
        <v>10866.5</v>
      </c>
      <c r="BQ560" s="59">
        <v>12880</v>
      </c>
    </row>
    <row r="561" spans="1:69" x14ac:dyDescent="0.45">
      <c r="A561" s="58" t="s">
        <v>3428</v>
      </c>
      <c r="B561" t="s">
        <v>3429</v>
      </c>
      <c r="C561" t="s">
        <v>3430</v>
      </c>
      <c r="D561" t="s">
        <v>3431</v>
      </c>
      <c r="E561" t="s">
        <v>3432</v>
      </c>
      <c r="F561" t="s">
        <v>3433</v>
      </c>
      <c r="G561">
        <v>255</v>
      </c>
      <c r="H561">
        <v>28422</v>
      </c>
      <c r="W561" t="s">
        <v>251</v>
      </c>
      <c r="X561" t="s">
        <v>188</v>
      </c>
      <c r="Y561" s="59">
        <v>121.49250497419411</v>
      </c>
      <c r="Z561" s="59">
        <v>236.18219733396049</v>
      </c>
      <c r="AA561" s="59">
        <v>128.1160130088544</v>
      </c>
      <c r="AB561" s="59">
        <v>66.460991659582092</v>
      </c>
      <c r="AC561" s="59">
        <v>80.315446212423282</v>
      </c>
      <c r="AD561" s="59">
        <v>79.057248664760948</v>
      </c>
      <c r="AE561" s="59">
        <v>93.656813833759415</v>
      </c>
      <c r="AF561" s="59">
        <v>72.710837858321909</v>
      </c>
      <c r="AG561" s="59">
        <v>69.590037998324505</v>
      </c>
      <c r="AH561" s="59">
        <v>51.59854249501317</v>
      </c>
      <c r="AI561" s="59">
        <v>56.985655824582572</v>
      </c>
      <c r="AJ561" s="59">
        <v>37.916635874461797</v>
      </c>
      <c r="AK561" s="59">
        <v>31.547790236974262</v>
      </c>
      <c r="AL561" s="59">
        <v>49.255399060143567</v>
      </c>
      <c r="AM561" s="59">
        <v>66.054055521125377</v>
      </c>
      <c r="AN561" s="59">
        <v>84.633068048395572</v>
      </c>
      <c r="AO561" s="59">
        <v>37.593850158034193</v>
      </c>
      <c r="AP561" s="59">
        <v>36.630318292598083</v>
      </c>
      <c r="AQ561" s="59">
        <v>53.660611186509072</v>
      </c>
      <c r="AR561" s="59">
        <v>32.989142423997187</v>
      </c>
      <c r="AS561" s="59">
        <v>49.642649454707879</v>
      </c>
      <c r="AT561" s="59">
        <v>45.331308580102537</v>
      </c>
      <c r="AU561" s="59">
        <v>1778</v>
      </c>
      <c r="AV561" s="59">
        <v>318</v>
      </c>
      <c r="AW561" s="59">
        <v>683</v>
      </c>
      <c r="AX561" s="59">
        <v>106.35129999999999</v>
      </c>
      <c r="AY561" s="59">
        <v>141.40129999999999</v>
      </c>
      <c r="BA561" s="59">
        <v>141.93</v>
      </c>
      <c r="BB561" s="59">
        <v>136.4273</v>
      </c>
      <c r="BC561" s="59">
        <v>124.5508</v>
      </c>
      <c r="BD561" s="59">
        <v>71.831488324445672</v>
      </c>
      <c r="BE561" s="59">
        <v>48.396673516028002</v>
      </c>
      <c r="BF561" s="59">
        <v>47.585418488257197</v>
      </c>
    </row>
    <row r="562" spans="1:69" x14ac:dyDescent="0.45">
      <c r="A562" s="58" t="s">
        <v>3434</v>
      </c>
      <c r="B562" t="s">
        <v>3435</v>
      </c>
      <c r="C562" t="s">
        <v>3436</v>
      </c>
      <c r="D562" t="s">
        <v>3437</v>
      </c>
      <c r="E562" t="s">
        <v>3438</v>
      </c>
      <c r="F562" t="s">
        <v>3439</v>
      </c>
      <c r="G562">
        <v>268</v>
      </c>
      <c r="H562">
        <v>28724</v>
      </c>
      <c r="X562" t="s">
        <v>188</v>
      </c>
      <c r="Y562" s="59">
        <v>4387.3199061433043</v>
      </c>
      <c r="Z562" s="59">
        <v>1705.2147250574981</v>
      </c>
      <c r="AA562" s="59">
        <v>1515.771655638187</v>
      </c>
      <c r="AB562" s="59">
        <v>2382.687060994569</v>
      </c>
      <c r="AC562" s="59">
        <v>2536.972821969061</v>
      </c>
      <c r="AD562" s="59">
        <v>3345.7181354405202</v>
      </c>
      <c r="AE562" s="59">
        <v>3796.8130388807349</v>
      </c>
      <c r="AF562" s="59">
        <v>3398.6492596817729</v>
      </c>
      <c r="AG562" s="59">
        <v>3625.4920083248198</v>
      </c>
      <c r="AH562" s="59">
        <v>2959.6502671900748</v>
      </c>
      <c r="AI562" s="59">
        <v>2349.8629490096641</v>
      </c>
      <c r="AJ562" s="59">
        <v>1822.7570930032321</v>
      </c>
      <c r="AK562" s="59">
        <v>1129.195389084917</v>
      </c>
      <c r="AL562" s="59">
        <v>1082.2408519547439</v>
      </c>
      <c r="AM562" s="59">
        <v>3856.5999563236601</v>
      </c>
      <c r="AN562" s="59">
        <v>4066.970378260939</v>
      </c>
      <c r="AO562" s="59">
        <v>3007.0385838462171</v>
      </c>
      <c r="AP562" s="59">
        <v>3178.26482422258</v>
      </c>
      <c r="AQ562" s="59">
        <v>2698.7817388132921</v>
      </c>
      <c r="AR562" s="59">
        <v>2617.380730689069</v>
      </c>
      <c r="AS562" s="59">
        <v>2359.4731987475438</v>
      </c>
      <c r="AT562" s="59">
        <v>3862.8665254304219</v>
      </c>
      <c r="AU562" s="59">
        <v>544</v>
      </c>
      <c r="AV562" s="59">
        <v>2506</v>
      </c>
      <c r="AW562" s="59">
        <v>653</v>
      </c>
      <c r="AX562" s="59">
        <v>32614.98</v>
      </c>
      <c r="AY562" s="59">
        <v>32251.71</v>
      </c>
      <c r="AZ562" s="59">
        <v>31892.38</v>
      </c>
      <c r="BA562" s="59">
        <v>33791.410000000003</v>
      </c>
      <c r="BB562" s="59">
        <v>34208.550000000003</v>
      </c>
      <c r="BC562" s="59">
        <v>29452.67</v>
      </c>
      <c r="BD562" s="59">
        <v>94.985667923704156</v>
      </c>
      <c r="BE562" s="59">
        <v>88.749372427236935</v>
      </c>
      <c r="BF562" s="59">
        <v>136.94818511797769</v>
      </c>
      <c r="BG562" s="59">
        <v>1972.8</v>
      </c>
      <c r="BH562" s="59">
        <v>2241.35</v>
      </c>
      <c r="BI562" s="59">
        <v>1206.9000000000001</v>
      </c>
      <c r="BJ562" s="59">
        <v>1264.51</v>
      </c>
      <c r="BK562" s="59">
        <v>1047.048327636744</v>
      </c>
      <c r="BL562" s="59">
        <v>1529.127752145225</v>
      </c>
      <c r="BM562" s="59">
        <v>1236</v>
      </c>
      <c r="BN562" s="59">
        <v>1863</v>
      </c>
      <c r="BO562" s="59">
        <v>3049.5</v>
      </c>
      <c r="BP562" s="59">
        <v>3504.5</v>
      </c>
      <c r="BQ562" s="59">
        <v>5359</v>
      </c>
    </row>
    <row r="563" spans="1:69" x14ac:dyDescent="0.45">
      <c r="A563" s="58" t="s">
        <v>3440</v>
      </c>
      <c r="B563" t="s">
        <v>3441</v>
      </c>
      <c r="C563" t="s">
        <v>3442</v>
      </c>
      <c r="D563" t="s">
        <v>3443</v>
      </c>
      <c r="E563" t="s">
        <v>3444</v>
      </c>
      <c r="F563" t="s">
        <v>3445</v>
      </c>
      <c r="G563">
        <v>397</v>
      </c>
      <c r="H563">
        <v>42983</v>
      </c>
      <c r="X563" t="s">
        <v>188</v>
      </c>
      <c r="Y563" s="59">
        <v>5376.7769422905403</v>
      </c>
      <c r="Z563" s="59">
        <v>750.30776060848495</v>
      </c>
      <c r="AA563" s="59">
        <v>856.22725172056994</v>
      </c>
      <c r="AB563" s="59">
        <v>2212.9340477160822</v>
      </c>
      <c r="AC563" s="59">
        <v>2116.84924142314</v>
      </c>
      <c r="AD563" s="59">
        <v>3410.7320099366548</v>
      </c>
      <c r="AE563" s="59">
        <v>4071.2684994897832</v>
      </c>
      <c r="AF563" s="59">
        <v>4076.6193354839161</v>
      </c>
      <c r="AG563" s="59">
        <v>3153.6450572855342</v>
      </c>
      <c r="AH563" s="59">
        <v>2758.9234297319331</v>
      </c>
      <c r="AI563" s="59">
        <v>2237.0498214017148</v>
      </c>
      <c r="AJ563" s="59">
        <v>1657.787324298657</v>
      </c>
      <c r="AK563" s="59">
        <v>1140.478603934886</v>
      </c>
      <c r="AL563" s="59">
        <v>1220.278164332587</v>
      </c>
      <c r="AM563" s="59">
        <v>3994.0819238780891</v>
      </c>
      <c r="AN563" s="59">
        <v>4650.9044164187881</v>
      </c>
      <c r="AO563" s="59">
        <v>3340.3690759979031</v>
      </c>
      <c r="AP563" s="59">
        <v>3844.95957101058</v>
      </c>
      <c r="AQ563" s="59">
        <v>3915.5473058688758</v>
      </c>
      <c r="AR563" s="59">
        <v>2646.2541541186238</v>
      </c>
      <c r="AS563" s="59">
        <v>3105.0527380748649</v>
      </c>
      <c r="AT563" s="59">
        <v>5134.7000800382666</v>
      </c>
      <c r="AU563" s="59">
        <v>550</v>
      </c>
      <c r="AV563" s="59">
        <v>2331</v>
      </c>
      <c r="AW563" s="59">
        <v>787</v>
      </c>
      <c r="AX563" s="59">
        <v>29515.25</v>
      </c>
      <c r="AY563" s="59">
        <v>29229.74</v>
      </c>
      <c r="AZ563" s="59">
        <v>28964.26</v>
      </c>
      <c r="BA563" s="59">
        <v>31481.25</v>
      </c>
      <c r="BB563" s="59">
        <v>30688.26</v>
      </c>
      <c r="BC563" s="59">
        <v>27123.42</v>
      </c>
      <c r="BD563" s="59">
        <v>34.889648519840833</v>
      </c>
      <c r="BE563" s="59">
        <v>23.135837099304041</v>
      </c>
      <c r="BF563" s="59">
        <v>26.872697029545829</v>
      </c>
      <c r="BG563" s="59">
        <v>1512.07</v>
      </c>
      <c r="BH563" s="59">
        <v>2127.3000000000002</v>
      </c>
      <c r="BI563" s="59">
        <v>854.2</v>
      </c>
      <c r="BJ563" s="59">
        <v>989.25</v>
      </c>
      <c r="BK563" s="59">
        <v>703.01833680989068</v>
      </c>
      <c r="BL563" s="59">
        <v>841.79284934422719</v>
      </c>
      <c r="BM563" s="59">
        <v>921.5</v>
      </c>
      <c r="BN563" s="59">
        <v>1386</v>
      </c>
      <c r="BO563" s="59">
        <v>1981.5</v>
      </c>
      <c r="BP563" s="59">
        <v>2799</v>
      </c>
      <c r="BQ563" s="59">
        <v>3349</v>
      </c>
    </row>
    <row r="564" spans="1:69" x14ac:dyDescent="0.45">
      <c r="A564" s="58" t="s">
        <v>3446</v>
      </c>
      <c r="B564" t="s">
        <v>3447</v>
      </c>
      <c r="C564" t="s">
        <v>3448</v>
      </c>
      <c r="D564" t="s">
        <v>3449</v>
      </c>
      <c r="E564" t="s">
        <v>3450</v>
      </c>
      <c r="F564" t="s">
        <v>3451</v>
      </c>
      <c r="G564">
        <v>108</v>
      </c>
      <c r="H564">
        <v>12355</v>
      </c>
      <c r="W564" t="s">
        <v>251</v>
      </c>
      <c r="X564" t="s">
        <v>188</v>
      </c>
      <c r="Y564" s="59">
        <v>167.15564672698471</v>
      </c>
      <c r="Z564" s="59">
        <v>134.8201941705891</v>
      </c>
      <c r="AA564" s="59">
        <v>80.983326488276177</v>
      </c>
      <c r="AB564" s="59">
        <v>122.9082823471185</v>
      </c>
      <c r="AC564" s="59">
        <v>227.60329753045389</v>
      </c>
      <c r="AD564" s="59">
        <v>209.2796698076439</v>
      </c>
      <c r="AE564" s="59">
        <v>162.73915973460089</v>
      </c>
      <c r="AF564" s="59">
        <v>172.24455440009621</v>
      </c>
      <c r="AG564" s="59">
        <v>162.11738958010429</v>
      </c>
      <c r="AH564" s="59">
        <v>150.9952252435784</v>
      </c>
      <c r="AI564" s="59">
        <v>152.9238917938977</v>
      </c>
      <c r="AJ564" s="59">
        <v>140.77275601977891</v>
      </c>
      <c r="AK564" s="59">
        <v>121.38353898221921</v>
      </c>
      <c r="AL564" s="59">
        <v>134.21189048829879</v>
      </c>
      <c r="AM564" s="59">
        <v>218.34311181968201</v>
      </c>
      <c r="AN564" s="59">
        <v>198.95935038752029</v>
      </c>
      <c r="AO564" s="59">
        <v>206.28615154193369</v>
      </c>
      <c r="AP564" s="59">
        <v>134.88378659102901</v>
      </c>
      <c r="AQ564" s="59">
        <v>160.65985404334899</v>
      </c>
      <c r="AR564" s="59">
        <v>143.88014480167899</v>
      </c>
      <c r="AS564" s="59">
        <v>163.79674376299269</v>
      </c>
      <c r="AT564" s="59">
        <v>138.28871590358261</v>
      </c>
      <c r="AU564" s="59">
        <v>924</v>
      </c>
      <c r="AV564" s="59">
        <v>549</v>
      </c>
      <c r="AW564" s="59">
        <v>513</v>
      </c>
      <c r="AX564" s="59">
        <v>3611.1570000000002</v>
      </c>
      <c r="AY564" s="59">
        <v>4283.5879999999997</v>
      </c>
      <c r="AZ564" s="59">
        <v>5034.598</v>
      </c>
      <c r="BD564" s="59">
        <v>103.1923093505486</v>
      </c>
      <c r="BE564" s="59">
        <v>71.672907715767991</v>
      </c>
      <c r="BF564" s="59">
        <v>28.916396520703621</v>
      </c>
      <c r="BG564" s="59">
        <v>1309.1099999999999</v>
      </c>
      <c r="BH564" s="59">
        <v>1173.52</v>
      </c>
      <c r="BI564" s="59">
        <v>482.88</v>
      </c>
      <c r="BJ564" s="59">
        <v>373.33</v>
      </c>
      <c r="BK564" s="59">
        <v>815.2019412261443</v>
      </c>
      <c r="BL564" s="59">
        <v>841.79284934422719</v>
      </c>
      <c r="BM564" s="59">
        <v>428</v>
      </c>
      <c r="BN564" s="59">
        <v>476</v>
      </c>
      <c r="BO564" s="59">
        <v>399</v>
      </c>
      <c r="BP564" s="59">
        <v>512</v>
      </c>
      <c r="BQ564" s="59">
        <v>390</v>
      </c>
    </row>
    <row r="565" spans="1:69" x14ac:dyDescent="0.45">
      <c r="A565" s="58" t="s">
        <v>3452</v>
      </c>
      <c r="B565" t="s">
        <v>3453</v>
      </c>
      <c r="C565" t="s">
        <v>3454</v>
      </c>
      <c r="D565" t="s">
        <v>3455</v>
      </c>
      <c r="E565" t="s">
        <v>3456</v>
      </c>
      <c r="F565" t="s">
        <v>3457</v>
      </c>
      <c r="G565">
        <v>264</v>
      </c>
      <c r="H565">
        <v>30480</v>
      </c>
      <c r="W565" t="s">
        <v>251</v>
      </c>
      <c r="X565" t="s">
        <v>188</v>
      </c>
      <c r="Y565" s="59">
        <v>382.59644561877218</v>
      </c>
      <c r="Z565" s="59">
        <v>727.91514325579078</v>
      </c>
      <c r="AA565" s="59">
        <v>680.18990372606447</v>
      </c>
      <c r="AB565" s="59">
        <v>205.57216827584381</v>
      </c>
      <c r="AC565" s="59">
        <v>299.38966203483602</v>
      </c>
      <c r="AD565" s="59">
        <v>335.23873015799683</v>
      </c>
      <c r="AE565" s="59">
        <v>353.51433499047857</v>
      </c>
      <c r="AF565" s="59">
        <v>276.01686798243901</v>
      </c>
      <c r="AG565" s="59">
        <v>292.99477766880062</v>
      </c>
      <c r="AH565" s="59">
        <v>179.83288073109171</v>
      </c>
      <c r="AI565" s="59">
        <v>178.27616747351911</v>
      </c>
      <c r="AJ565" s="59">
        <v>106.4244911137674</v>
      </c>
      <c r="AK565" s="59">
        <v>130.74263124502451</v>
      </c>
      <c r="AL565" s="59">
        <v>104.526142024736</v>
      </c>
      <c r="AM565" s="59">
        <v>291.02506800730498</v>
      </c>
      <c r="AN565" s="59">
        <v>190.85720761248851</v>
      </c>
      <c r="AO565" s="59">
        <v>249.7222180296306</v>
      </c>
      <c r="AP565" s="59">
        <v>356.86797491640141</v>
      </c>
      <c r="AQ565" s="59">
        <v>284.03396906114631</v>
      </c>
      <c r="AR565" s="59">
        <v>165.44063623551071</v>
      </c>
      <c r="AS565" s="59">
        <v>348.35520737746901</v>
      </c>
      <c r="AT565" s="59">
        <v>435.81380877603209</v>
      </c>
      <c r="AU565" s="59">
        <v>3089</v>
      </c>
      <c r="AV565" s="59">
        <v>651</v>
      </c>
      <c r="AW565" s="59">
        <v>1071</v>
      </c>
      <c r="AX565" s="59">
        <v>1027.2950000000001</v>
      </c>
      <c r="AY565" s="59">
        <v>1069.3420000000001</v>
      </c>
      <c r="AZ565" s="59">
        <v>1248.425</v>
      </c>
      <c r="BA565" s="59">
        <v>1143.278</v>
      </c>
      <c r="BB565" s="59">
        <v>1124.4380000000001</v>
      </c>
      <c r="BC565" s="59">
        <v>1130.818</v>
      </c>
      <c r="BD565" s="59">
        <v>209.7166316360707</v>
      </c>
      <c r="BE565" s="59">
        <v>184.79066930088709</v>
      </c>
      <c r="BF565" s="59">
        <v>222.82584217595081</v>
      </c>
      <c r="BG565" s="59">
        <v>472.9</v>
      </c>
      <c r="BH565" s="59">
        <v>522.47</v>
      </c>
      <c r="BI565" s="59">
        <v>136.57</v>
      </c>
      <c r="BJ565" s="59">
        <v>137.99</v>
      </c>
      <c r="BK565" s="59">
        <v>82.19991639422993</v>
      </c>
      <c r="BL565" s="59">
        <v>84.901766311205563</v>
      </c>
      <c r="BM565" s="59">
        <v>137.5</v>
      </c>
      <c r="BN565" s="59">
        <v>183</v>
      </c>
      <c r="BO565" s="59">
        <v>256</v>
      </c>
      <c r="BP565" s="59">
        <v>280.5</v>
      </c>
      <c r="BQ565" s="59">
        <v>371.5</v>
      </c>
    </row>
    <row r="566" spans="1:69" x14ac:dyDescent="0.45">
      <c r="A566" s="58" t="s">
        <v>3458</v>
      </c>
      <c r="B566" t="s">
        <v>3459</v>
      </c>
      <c r="C566" t="s">
        <v>3460</v>
      </c>
      <c r="D566" t="s">
        <v>3461</v>
      </c>
      <c r="E566" t="s">
        <v>3462</v>
      </c>
      <c r="F566" t="s">
        <v>3463</v>
      </c>
      <c r="G566">
        <v>251</v>
      </c>
      <c r="H566">
        <v>28073</v>
      </c>
      <c r="W566" t="s">
        <v>251</v>
      </c>
      <c r="X566" t="s">
        <v>188</v>
      </c>
      <c r="Y566" s="59">
        <v>929.17018018853287</v>
      </c>
      <c r="Z566" s="59">
        <v>1738.989906800057</v>
      </c>
      <c r="AA566" s="59">
        <v>1488.4358615405231</v>
      </c>
      <c r="AB566" s="59">
        <v>571.54634123899848</v>
      </c>
      <c r="AC566" s="59">
        <v>798.86762203110482</v>
      </c>
      <c r="AD566" s="59">
        <v>828.25584119898781</v>
      </c>
      <c r="AE566" s="59">
        <v>780.52741651348219</v>
      </c>
      <c r="AF566" s="59">
        <v>812.51725474790112</v>
      </c>
      <c r="AG566" s="59">
        <v>801.86010850264449</v>
      </c>
      <c r="AH566" s="59">
        <v>765.15311312954373</v>
      </c>
      <c r="AI566" s="59">
        <v>620.34028012980139</v>
      </c>
      <c r="AJ566" s="59">
        <v>537.50935887647904</v>
      </c>
      <c r="AK566" s="59">
        <v>178.17317289781269</v>
      </c>
      <c r="AL566" s="59">
        <v>197.34152504765291</v>
      </c>
      <c r="AM566" s="59">
        <v>558.31046343001742</v>
      </c>
      <c r="AN566" s="59">
        <v>1012.975341466209</v>
      </c>
      <c r="AO566" s="59">
        <v>646.72789179599431</v>
      </c>
      <c r="AP566" s="59">
        <v>755.73119864320006</v>
      </c>
      <c r="AQ566" s="59">
        <v>679.56400093485775</v>
      </c>
      <c r="AR566" s="59">
        <v>600.69883882401223</v>
      </c>
      <c r="AS566" s="59">
        <v>838.92892797510831</v>
      </c>
      <c r="AT566" s="59">
        <v>835.91673276056588</v>
      </c>
      <c r="AU566" s="59">
        <v>3618</v>
      </c>
      <c r="AV566" s="59">
        <v>1229</v>
      </c>
      <c r="AW566" s="59">
        <v>2767</v>
      </c>
      <c r="AX566" s="59">
        <v>4097.1589999999997</v>
      </c>
      <c r="AY566" s="59">
        <v>4003.36</v>
      </c>
      <c r="AZ566" s="59">
        <v>3693.6860000000001</v>
      </c>
      <c r="BA566" s="59">
        <v>4088.2950000000001</v>
      </c>
      <c r="BB566" s="59">
        <v>4059.723</v>
      </c>
      <c r="BC566" s="59">
        <v>3382.3870000000002</v>
      </c>
      <c r="BD566" s="59">
        <v>199.07651436614759</v>
      </c>
      <c r="BE566" s="59">
        <v>112.5946602611901</v>
      </c>
      <c r="BF566" s="59">
        <v>103.3124013284188</v>
      </c>
      <c r="BG566" s="59">
        <v>1658.21</v>
      </c>
      <c r="BH566" s="59">
        <v>1320.47</v>
      </c>
      <c r="BI566" s="59">
        <v>472.43</v>
      </c>
      <c r="BJ566" s="59">
        <v>498.19</v>
      </c>
      <c r="BK566" s="59">
        <v>710.49751438798296</v>
      </c>
      <c r="BL566" s="59">
        <v>432.48061759476752</v>
      </c>
      <c r="BM566" s="59">
        <v>485</v>
      </c>
      <c r="BN566" s="59">
        <v>672</v>
      </c>
      <c r="BO566" s="59">
        <v>828</v>
      </c>
      <c r="BP566" s="59">
        <v>960.5</v>
      </c>
      <c r="BQ566" s="59">
        <v>1128</v>
      </c>
    </row>
    <row r="567" spans="1:69" x14ac:dyDescent="0.45">
      <c r="A567" s="58" t="s">
        <v>3464</v>
      </c>
      <c r="B567" t="s">
        <v>3465</v>
      </c>
      <c r="C567" t="s">
        <v>3466</v>
      </c>
      <c r="D567" t="s">
        <v>3467</v>
      </c>
      <c r="E567" t="s">
        <v>3468</v>
      </c>
      <c r="F567" t="s">
        <v>3469</v>
      </c>
      <c r="G567">
        <v>81</v>
      </c>
      <c r="H567">
        <v>9095</v>
      </c>
      <c r="W567" t="s">
        <v>251</v>
      </c>
      <c r="X567" t="s">
        <v>188</v>
      </c>
      <c r="Y567" s="59">
        <v>273.60865540071501</v>
      </c>
      <c r="Z567" s="59">
        <v>369.18936168036998</v>
      </c>
      <c r="AA567" s="59">
        <v>242.59890989345101</v>
      </c>
      <c r="AB567" s="59">
        <v>291.85889596479581</v>
      </c>
      <c r="AC567" s="59">
        <v>314.21083561263629</v>
      </c>
      <c r="AD567" s="59">
        <v>308.3308487697339</v>
      </c>
      <c r="AE567" s="59">
        <v>256.26653296094628</v>
      </c>
      <c r="AF567" s="59">
        <v>306.40184524544071</v>
      </c>
      <c r="AG567" s="59">
        <v>285.76335201415418</v>
      </c>
      <c r="AH567" s="59">
        <v>266.58602287682612</v>
      </c>
      <c r="AI567" s="59">
        <v>154.0200249573823</v>
      </c>
      <c r="AJ567" s="59">
        <v>201.1895738326061</v>
      </c>
      <c r="AK567" s="59">
        <v>97.81452237063462</v>
      </c>
      <c r="AL567" s="59">
        <v>163.62271946528111</v>
      </c>
      <c r="AM567" s="59">
        <v>274.84145040947948</v>
      </c>
      <c r="AN567" s="59">
        <v>351.06137667270963</v>
      </c>
      <c r="AO567" s="59">
        <v>314.34737459375259</v>
      </c>
      <c r="AP567" s="59">
        <v>367.28361717401691</v>
      </c>
      <c r="AQ567" s="59">
        <v>360.9894503925529</v>
      </c>
      <c r="AR567" s="59">
        <v>306.5984613081713</v>
      </c>
      <c r="AS567" s="59">
        <v>426.04572110094728</v>
      </c>
      <c r="AT567" s="59">
        <v>368.96354897515329</v>
      </c>
      <c r="AU567" s="59">
        <v>2167</v>
      </c>
      <c r="AV567" s="59">
        <v>287</v>
      </c>
      <c r="AW567" s="59">
        <v>1251</v>
      </c>
      <c r="BD567" s="59">
        <v>0</v>
      </c>
      <c r="BE567" s="59">
        <v>36.776803096436041</v>
      </c>
      <c r="BF567" s="59">
        <v>27.221398205929031</v>
      </c>
    </row>
    <row r="568" spans="1:69" x14ac:dyDescent="0.45">
      <c r="A568" s="58" t="s">
        <v>3470</v>
      </c>
      <c r="B568" t="s">
        <v>3471</v>
      </c>
      <c r="C568" t="s">
        <v>3472</v>
      </c>
      <c r="D568" t="s">
        <v>3473</v>
      </c>
      <c r="E568" t="s">
        <v>3474</v>
      </c>
      <c r="F568" t="s">
        <v>3475</v>
      </c>
      <c r="G568">
        <v>284</v>
      </c>
      <c r="H568">
        <v>32492</v>
      </c>
      <c r="X568" t="s">
        <v>188</v>
      </c>
      <c r="Y568" s="59">
        <v>231.40059347684661</v>
      </c>
      <c r="Z568" s="59">
        <v>224.72589798405809</v>
      </c>
      <c r="AA568" s="59">
        <v>152.41717697525809</v>
      </c>
      <c r="AB568" s="59">
        <v>164.73563462939831</v>
      </c>
      <c r="AC568" s="59">
        <v>225.02840133976389</v>
      </c>
      <c r="AD568" s="59">
        <v>208.29137546527019</v>
      </c>
      <c r="AE568" s="59">
        <v>224.26540460079789</v>
      </c>
      <c r="AF568" s="59">
        <v>220.25755649323449</v>
      </c>
      <c r="AG568" s="59">
        <v>212.73286183671189</v>
      </c>
      <c r="AH568" s="59">
        <v>201.36870761974541</v>
      </c>
      <c r="AI568" s="59">
        <v>208.9221511339548</v>
      </c>
      <c r="AJ568" s="59">
        <v>186.53775421767449</v>
      </c>
      <c r="AK568" s="59">
        <v>96.160355500391972</v>
      </c>
      <c r="AL568" s="59">
        <v>104.7371949005535</v>
      </c>
      <c r="AM568" s="59">
        <v>201.60261084375861</v>
      </c>
      <c r="AN568" s="59">
        <v>355.43871651136061</v>
      </c>
      <c r="AO568" s="59">
        <v>254.04023221768921</v>
      </c>
      <c r="AP568" s="59">
        <v>247.30892196983581</v>
      </c>
      <c r="AQ568" s="59">
        <v>237.55948679514239</v>
      </c>
      <c r="AR568" s="59">
        <v>216.05861926217739</v>
      </c>
      <c r="AS568" s="59">
        <v>209.59439227704669</v>
      </c>
      <c r="AT568" s="59">
        <v>235.89838569973679</v>
      </c>
      <c r="AU568" s="59">
        <v>1332</v>
      </c>
      <c r="AV568" s="59">
        <v>587</v>
      </c>
      <c r="AW568" s="59">
        <v>632</v>
      </c>
      <c r="AX568" s="59">
        <v>818.25199999999995</v>
      </c>
      <c r="AY568" s="59">
        <v>801.86710000000005</v>
      </c>
      <c r="AZ568" s="59">
        <v>798.19979999999998</v>
      </c>
      <c r="BA568" s="59">
        <v>518.42960000000005</v>
      </c>
      <c r="BB568" s="59">
        <v>1210.127</v>
      </c>
      <c r="BC568" s="59">
        <v>991.23850000000004</v>
      </c>
      <c r="BD568" s="59">
        <v>124.2390588522355</v>
      </c>
      <c r="BE568" s="59">
        <v>84.873610694722245</v>
      </c>
      <c r="BF568" s="59">
        <v>142.33891018568389</v>
      </c>
      <c r="BH568" s="59">
        <v>26.12</v>
      </c>
      <c r="BJ568" s="59">
        <v>79.77</v>
      </c>
      <c r="BL568" s="59">
        <v>162.2521735995395</v>
      </c>
      <c r="BM568" s="59">
        <v>80</v>
      </c>
      <c r="BN568" s="59">
        <v>91</v>
      </c>
      <c r="BO568" s="59">
        <v>107</v>
      </c>
      <c r="BP568" s="59">
        <v>96</v>
      </c>
      <c r="BQ568" s="59">
        <v>101</v>
      </c>
    </row>
    <row r="569" spans="1:69" x14ac:dyDescent="0.45">
      <c r="A569" s="58" t="s">
        <v>3476</v>
      </c>
      <c r="B569" t="s">
        <v>3477</v>
      </c>
      <c r="C569" t="s">
        <v>3478</v>
      </c>
      <c r="D569" t="s">
        <v>3479</v>
      </c>
      <c r="E569" t="s">
        <v>3480</v>
      </c>
      <c r="F569" t="s">
        <v>3481</v>
      </c>
      <c r="G569">
        <v>155</v>
      </c>
      <c r="H569">
        <v>17526</v>
      </c>
      <c r="W569" t="s">
        <v>251</v>
      </c>
      <c r="X569" t="s">
        <v>188</v>
      </c>
      <c r="Y569" s="59">
        <v>14.034143530499749</v>
      </c>
      <c r="Z569" s="59">
        <v>35.499996936368007</v>
      </c>
      <c r="AA569" s="59">
        <v>32.531006382897708</v>
      </c>
      <c r="AB569" s="59">
        <v>19.758231524240902</v>
      </c>
      <c r="AC569" s="59">
        <v>15.158444009222981</v>
      </c>
      <c r="AD569" s="59">
        <v>96.064792156930949</v>
      </c>
      <c r="AE569" s="59">
        <v>5.4466167926235034</v>
      </c>
      <c r="AF569" s="59">
        <v>16.796655307760592</v>
      </c>
      <c r="AG569" s="59">
        <v>107.6260959018303</v>
      </c>
      <c r="AH569" s="59">
        <v>269.0813359726132</v>
      </c>
      <c r="AI569" s="59">
        <v>184.57951878669121</v>
      </c>
      <c r="AJ569" s="59">
        <v>242.54775816594679</v>
      </c>
      <c r="AK569" s="59">
        <v>244.42972808596261</v>
      </c>
      <c r="AL569" s="59">
        <v>366.29419784226508</v>
      </c>
      <c r="AM569" s="59">
        <v>551.88697986842658</v>
      </c>
      <c r="AN569" s="59">
        <v>738.02578106912085</v>
      </c>
      <c r="AO569" s="59">
        <v>802.5752815844603</v>
      </c>
      <c r="AP569" s="59">
        <v>422.70566523344388</v>
      </c>
      <c r="AQ569" s="59">
        <v>321.87656638083212</v>
      </c>
      <c r="AR569" s="59">
        <v>376.07406176880778</v>
      </c>
      <c r="AS569" s="59">
        <v>276.52036160092177</v>
      </c>
      <c r="AT569" s="59">
        <v>326.41405113491601</v>
      </c>
      <c r="AU569" s="59">
        <v>1611</v>
      </c>
      <c r="AV569" s="59">
        <v>475</v>
      </c>
      <c r="AW569" s="59">
        <v>1666</v>
      </c>
      <c r="BD569" s="59">
        <v>0</v>
      </c>
      <c r="BE569" s="59">
        <v>5.1266262189722376</v>
      </c>
      <c r="BF569" s="59">
        <v>11.347040599098239</v>
      </c>
    </row>
    <row r="570" spans="1:69" x14ac:dyDescent="0.45">
      <c r="A570" s="58" t="s">
        <v>3482</v>
      </c>
      <c r="B570" t="s">
        <v>3483</v>
      </c>
      <c r="C570" t="s">
        <v>3484</v>
      </c>
      <c r="D570" t="s">
        <v>3485</v>
      </c>
      <c r="E570" t="s">
        <v>3486</v>
      </c>
      <c r="F570" t="s">
        <v>3487</v>
      </c>
      <c r="G570">
        <v>246</v>
      </c>
      <c r="H570">
        <v>26423</v>
      </c>
      <c r="W570" t="s">
        <v>251</v>
      </c>
      <c r="X570" t="s">
        <v>188</v>
      </c>
      <c r="Y570" s="59">
        <v>792.31837560101758</v>
      </c>
      <c r="Z570" s="59">
        <v>1894.0358522619381</v>
      </c>
      <c r="AA570" s="59">
        <v>1266.7105005280771</v>
      </c>
      <c r="AB570" s="59">
        <v>385.67109416339929</v>
      </c>
      <c r="AC570" s="59">
        <v>527.53093207599693</v>
      </c>
      <c r="AD570" s="59">
        <v>575.3999233764813</v>
      </c>
      <c r="AE570" s="59">
        <v>583.88822340096817</v>
      </c>
      <c r="AF570" s="59">
        <v>490.98334542763911</v>
      </c>
      <c r="AG570" s="59">
        <v>573.50844574335406</v>
      </c>
      <c r="AH570" s="59">
        <v>455.49829021243482</v>
      </c>
      <c r="AI570" s="59">
        <v>349.67708698833508</v>
      </c>
      <c r="AJ570" s="59">
        <v>319.09701780961421</v>
      </c>
      <c r="AK570" s="59">
        <v>514.92501979148892</v>
      </c>
      <c r="AL570" s="59">
        <v>519.98538198388201</v>
      </c>
      <c r="AM570" s="59">
        <v>1198.5650520824449</v>
      </c>
      <c r="AN570" s="59">
        <v>794.88655691749204</v>
      </c>
      <c r="AO570" s="59">
        <v>886.32968965408463</v>
      </c>
      <c r="AP570" s="59">
        <v>807.79407761635252</v>
      </c>
      <c r="AQ570" s="59">
        <v>561.18438046108679</v>
      </c>
      <c r="AR570" s="59">
        <v>433.92508297210361</v>
      </c>
      <c r="AS570" s="59">
        <v>545.16789752575392</v>
      </c>
      <c r="AT570" s="59">
        <v>687.23595167600627</v>
      </c>
      <c r="AU570" s="59">
        <v>13702</v>
      </c>
      <c r="AV570" s="59">
        <v>2970</v>
      </c>
      <c r="AW570" s="59">
        <v>9115</v>
      </c>
      <c r="AX570" s="59">
        <v>5994.0789999999997</v>
      </c>
      <c r="AY570" s="59">
        <v>6052.8540000000003</v>
      </c>
      <c r="AZ570" s="59">
        <v>6394.4</v>
      </c>
      <c r="BA570" s="59">
        <v>4226.6469999999999</v>
      </c>
      <c r="BB570" s="59">
        <v>5291.6890000000003</v>
      </c>
      <c r="BC570" s="59">
        <v>6190.9930000000004</v>
      </c>
      <c r="BD570" s="59">
        <v>680.53222631508834</v>
      </c>
      <c r="BE570" s="59">
        <v>507.04187440681108</v>
      </c>
      <c r="BF570" s="59">
        <v>532.61727957757921</v>
      </c>
      <c r="BG570" s="59">
        <v>1128.47</v>
      </c>
      <c r="BH570" s="59">
        <v>1744.98</v>
      </c>
      <c r="BI570" s="59">
        <v>1208.5</v>
      </c>
      <c r="BJ570" s="59">
        <v>764.98</v>
      </c>
      <c r="BK570" s="59">
        <v>777.80605333568292</v>
      </c>
      <c r="BL570" s="59">
        <v>1220.2138999666099</v>
      </c>
      <c r="BM570" s="59">
        <v>986.5</v>
      </c>
      <c r="BN570" s="59">
        <v>1299</v>
      </c>
      <c r="BO570" s="59">
        <v>1724.5</v>
      </c>
      <c r="BP570" s="59">
        <v>1829.5</v>
      </c>
      <c r="BQ570" s="59">
        <v>2226</v>
      </c>
    </row>
    <row r="571" spans="1:69" x14ac:dyDescent="0.45">
      <c r="A571" s="58" t="s">
        <v>3488</v>
      </c>
      <c r="B571" t="s">
        <v>3489</v>
      </c>
      <c r="C571" t="s">
        <v>3490</v>
      </c>
      <c r="D571" t="s">
        <v>3491</v>
      </c>
      <c r="E571" t="s">
        <v>3492</v>
      </c>
      <c r="F571" t="s">
        <v>3493</v>
      </c>
      <c r="G571">
        <v>238</v>
      </c>
      <c r="H571">
        <v>25867</v>
      </c>
      <c r="W571" t="s">
        <v>251</v>
      </c>
      <c r="X571" t="s">
        <v>188</v>
      </c>
      <c r="Y571" s="59">
        <v>2097.8016410723872</v>
      </c>
      <c r="Z571" s="59">
        <v>4718.3876169507748</v>
      </c>
      <c r="AA571" s="59">
        <v>4987.8071255124696</v>
      </c>
      <c r="AB571" s="59">
        <v>1021.913131149286</v>
      </c>
      <c r="AC571" s="59">
        <v>1079.7740869257771</v>
      </c>
      <c r="AD571" s="59">
        <v>1448.5241610979649</v>
      </c>
      <c r="AE571" s="59">
        <v>1136.00414646081</v>
      </c>
      <c r="AF571" s="59">
        <v>1094.265031463852</v>
      </c>
      <c r="AG571" s="59">
        <v>1096.454162029107</v>
      </c>
      <c r="AH571" s="59">
        <v>784.42099956467905</v>
      </c>
      <c r="AI571" s="59">
        <v>573.40046866390333</v>
      </c>
      <c r="AJ571" s="59">
        <v>376.00590972009837</v>
      </c>
      <c r="AK571" s="59">
        <v>881.13182732160465</v>
      </c>
      <c r="AL571" s="59">
        <v>947.49069283362962</v>
      </c>
      <c r="AM571" s="59">
        <v>2262.7515109963169</v>
      </c>
      <c r="AN571" s="59">
        <v>1609.9418375181419</v>
      </c>
      <c r="AO571" s="59">
        <v>2276.083277350855</v>
      </c>
      <c r="AP571" s="59">
        <v>1704.7205974523461</v>
      </c>
      <c r="AQ571" s="59">
        <v>1067.8918048619839</v>
      </c>
      <c r="AR571" s="59">
        <v>655.61905301606839</v>
      </c>
      <c r="AS571" s="59">
        <v>928.20440653002129</v>
      </c>
      <c r="AT571" s="59">
        <v>1247.3783929050439</v>
      </c>
      <c r="AU571" s="59">
        <v>3544</v>
      </c>
      <c r="AV571" s="59">
        <v>1618</v>
      </c>
      <c r="AW571" s="59">
        <v>2731</v>
      </c>
      <c r="AX571" s="59">
        <v>1202.556</v>
      </c>
      <c r="AY571" s="59">
        <v>1285.81</v>
      </c>
      <c r="AZ571" s="59">
        <v>1233.3910000000001</v>
      </c>
      <c r="BA571" s="59">
        <v>1357.4749999999999</v>
      </c>
      <c r="BB571" s="59">
        <v>1188.403</v>
      </c>
      <c r="BC571" s="59">
        <v>1312.126</v>
      </c>
      <c r="BD571" s="59">
        <v>354.05737872846828</v>
      </c>
      <c r="BE571" s="59">
        <v>263.57692232721053</v>
      </c>
      <c r="BF571" s="59">
        <v>645.16641383613728</v>
      </c>
      <c r="BG571" s="59">
        <v>338.95</v>
      </c>
      <c r="BH571" s="59">
        <v>168.17</v>
      </c>
      <c r="BI571" s="59">
        <v>112.49</v>
      </c>
      <c r="BJ571" s="59">
        <v>55.2</v>
      </c>
      <c r="BK571" s="59">
        <v>201.94794274631801</v>
      </c>
      <c r="BL571" s="59">
        <v>100.41266592575271</v>
      </c>
      <c r="BM571" s="59">
        <v>83.5</v>
      </c>
      <c r="BN571" s="59">
        <v>140.5</v>
      </c>
      <c r="BO571" s="59">
        <v>315</v>
      </c>
      <c r="BP571" s="59">
        <v>314</v>
      </c>
      <c r="BQ571" s="59">
        <v>583</v>
      </c>
    </row>
    <row r="572" spans="1:69" x14ac:dyDescent="0.45">
      <c r="A572" s="58" t="s">
        <v>3494</v>
      </c>
      <c r="B572" t="s">
        <v>3495</v>
      </c>
      <c r="C572" t="s">
        <v>3496</v>
      </c>
      <c r="D572" t="s">
        <v>3497</v>
      </c>
      <c r="E572" t="s">
        <v>3498</v>
      </c>
      <c r="F572" t="s">
        <v>3499</v>
      </c>
      <c r="G572">
        <v>277</v>
      </c>
      <c r="H572">
        <v>31211</v>
      </c>
      <c r="X572" t="s">
        <v>188</v>
      </c>
      <c r="Y572" s="59">
        <v>292.52685612823831</v>
      </c>
      <c r="Z572" s="59">
        <v>357.09818856279401</v>
      </c>
      <c r="AA572" s="59">
        <v>369.15550218475101</v>
      </c>
      <c r="AB572" s="59">
        <v>310.13196340272998</v>
      </c>
      <c r="AC572" s="59">
        <v>347.86731596801752</v>
      </c>
      <c r="AD572" s="59">
        <v>244.7808686573207</v>
      </c>
      <c r="AE572" s="59">
        <v>281.25147188672543</v>
      </c>
      <c r="AF572" s="59">
        <v>460.72834784948333</v>
      </c>
      <c r="AG572" s="59">
        <v>259.13043687566261</v>
      </c>
      <c r="AH572" s="59">
        <v>239.62990584942779</v>
      </c>
      <c r="AI572" s="59">
        <v>198.99954322858389</v>
      </c>
      <c r="AJ572" s="59">
        <v>178.33164176462151</v>
      </c>
      <c r="AK572" s="59">
        <v>168.9837320765877</v>
      </c>
      <c r="AL572" s="59">
        <v>196.13062974339721</v>
      </c>
      <c r="AM572" s="59">
        <v>352.12926437637429</v>
      </c>
      <c r="AN572" s="59">
        <v>365.51705269748578</v>
      </c>
      <c r="AO572" s="59">
        <v>411.16956756943688</v>
      </c>
      <c r="AP572" s="59">
        <v>416.2076971746099</v>
      </c>
      <c r="AQ572" s="59">
        <v>332.81040554279531</v>
      </c>
      <c r="AR572" s="59">
        <v>303.50800110483277</v>
      </c>
      <c r="AS572" s="59">
        <v>437.48161176124171</v>
      </c>
      <c r="AT572" s="59">
        <v>275.46101044761667</v>
      </c>
      <c r="AU572" s="59">
        <v>453</v>
      </c>
      <c r="AV572" s="59">
        <v>384</v>
      </c>
      <c r="AW572" s="59">
        <v>410</v>
      </c>
      <c r="AX572" s="59">
        <v>1125.2470000000001</v>
      </c>
      <c r="AY572" s="59">
        <v>1366.5640000000001</v>
      </c>
      <c r="AZ572" s="59">
        <v>1325.8779999999999</v>
      </c>
      <c r="BA572" s="59">
        <v>1120.788</v>
      </c>
      <c r="BB572" s="59">
        <v>1100.056</v>
      </c>
      <c r="BC572" s="59">
        <v>1398.8209999999999</v>
      </c>
      <c r="BD572" s="59">
        <v>210.66894560050841</v>
      </c>
      <c r="BE572" s="59">
        <v>158.35025951875349</v>
      </c>
      <c r="BF572" s="59">
        <v>243.56733241980331</v>
      </c>
      <c r="BI572" s="59">
        <v>116.05</v>
      </c>
      <c r="BM572" s="59">
        <v>116</v>
      </c>
      <c r="BN572" s="59">
        <v>141</v>
      </c>
      <c r="BO572" s="59">
        <v>172</v>
      </c>
      <c r="BP572" s="59">
        <v>178</v>
      </c>
      <c r="BQ572" s="59">
        <v>214</v>
      </c>
    </row>
    <row r="573" spans="1:69" x14ac:dyDescent="0.45">
      <c r="A573" s="58" t="s">
        <v>3500</v>
      </c>
      <c r="B573" t="s">
        <v>3501</v>
      </c>
      <c r="C573" t="s">
        <v>3502</v>
      </c>
      <c r="D573" t="s">
        <v>3503</v>
      </c>
      <c r="E573" t="s">
        <v>3504</v>
      </c>
      <c r="F573" t="s">
        <v>3505</v>
      </c>
      <c r="G573">
        <v>150</v>
      </c>
      <c r="H573">
        <v>16651</v>
      </c>
      <c r="W573" t="s">
        <v>251</v>
      </c>
      <c r="X573" t="s">
        <v>188</v>
      </c>
      <c r="Y573" s="59">
        <v>608.68259029090711</v>
      </c>
      <c r="Z573" s="59">
        <v>1245.747899709896</v>
      </c>
      <c r="AA573" s="59">
        <v>1013.518439696735</v>
      </c>
      <c r="AB573" s="59">
        <v>380.83016560102038</v>
      </c>
      <c r="AC573" s="59">
        <v>434.72441324563391</v>
      </c>
      <c r="AD573" s="59">
        <v>668.54521363417587</v>
      </c>
      <c r="AE573" s="59">
        <v>506.64398620362311</v>
      </c>
      <c r="AF573" s="59">
        <v>356.38367771083932</v>
      </c>
      <c r="AG573" s="59">
        <v>403.49724598037727</v>
      </c>
      <c r="AH573" s="59">
        <v>308.68886637324249</v>
      </c>
      <c r="AI573" s="59">
        <v>281.45257697379191</v>
      </c>
      <c r="AJ573" s="59">
        <v>224.36974627440449</v>
      </c>
      <c r="AK573" s="59">
        <v>374.2081763615048</v>
      </c>
      <c r="AL573" s="59">
        <v>322.89768838003278</v>
      </c>
      <c r="AM573" s="59">
        <v>943.33765158441724</v>
      </c>
      <c r="AN573" s="59">
        <v>876.28329638516141</v>
      </c>
      <c r="AO573" s="59">
        <v>638.89525062792973</v>
      </c>
      <c r="AP573" s="59">
        <v>578.37169575552582</v>
      </c>
      <c r="AQ573" s="59">
        <v>307.74312407240899</v>
      </c>
      <c r="AR573" s="59">
        <v>279.80598383627171</v>
      </c>
      <c r="AS573" s="59">
        <v>355.21002747484528</v>
      </c>
      <c r="AT573" s="59">
        <v>514.03817005024098</v>
      </c>
      <c r="AU573" s="59">
        <v>6151</v>
      </c>
      <c r="AV573" s="59">
        <v>1220</v>
      </c>
      <c r="AW573" s="59">
        <v>3040</v>
      </c>
      <c r="AX573" s="59">
        <v>752.39290000000005</v>
      </c>
      <c r="AY573" s="59">
        <v>736.96770000000004</v>
      </c>
      <c r="AZ573" s="59">
        <v>834.98450000000003</v>
      </c>
      <c r="BA573" s="59">
        <v>610.05830000000003</v>
      </c>
      <c r="BB573" s="59">
        <v>848.63189999999997</v>
      </c>
      <c r="BC573" s="59">
        <v>793.19569999999999</v>
      </c>
      <c r="BD573" s="59">
        <v>156.4301324438168</v>
      </c>
      <c r="BE573" s="59">
        <v>127.4590269976738</v>
      </c>
      <c r="BF573" s="59">
        <v>215.72902756151481</v>
      </c>
      <c r="BI573" s="59">
        <v>120.25</v>
      </c>
      <c r="BJ573" s="59">
        <v>212.12</v>
      </c>
      <c r="BM573" s="59">
        <v>166</v>
      </c>
      <c r="BN573" s="59">
        <v>293</v>
      </c>
      <c r="BO573" s="59">
        <v>429.5</v>
      </c>
      <c r="BP573" s="59">
        <v>514.5</v>
      </c>
      <c r="BQ573" s="59">
        <v>659</v>
      </c>
    </row>
    <row r="574" spans="1:69" x14ac:dyDescent="0.45">
      <c r="A574" s="58" t="s">
        <v>3506</v>
      </c>
      <c r="B574" t="s">
        <v>3507</v>
      </c>
      <c r="C574" t="s">
        <v>3508</v>
      </c>
      <c r="D574" t="s">
        <v>3509</v>
      </c>
      <c r="E574" t="s">
        <v>3510</v>
      </c>
      <c r="F574" t="s">
        <v>3511</v>
      </c>
      <c r="G574">
        <v>183</v>
      </c>
      <c r="H574">
        <v>21013</v>
      </c>
      <c r="X574" t="s">
        <v>188</v>
      </c>
      <c r="Y574" s="59">
        <v>74.298854253134692</v>
      </c>
      <c r="Z574" s="59">
        <v>69.281180621492368</v>
      </c>
      <c r="AA574" s="59">
        <v>75.840616273137371</v>
      </c>
      <c r="AB574" s="59">
        <v>43.625840115700072</v>
      </c>
      <c r="AC574" s="59">
        <v>58.064994199503708</v>
      </c>
      <c r="AD574" s="59">
        <v>59.141885785883531</v>
      </c>
      <c r="AE574" s="59">
        <v>59.273622768358727</v>
      </c>
      <c r="AF574" s="59">
        <v>61.946991978120302</v>
      </c>
      <c r="AG574" s="59">
        <v>58.991912021392871</v>
      </c>
      <c r="AH574" s="59">
        <v>45.608411979394418</v>
      </c>
      <c r="AI574" s="59">
        <v>43.068212310244107</v>
      </c>
      <c r="AJ574" s="59">
        <v>33.23500017143148</v>
      </c>
      <c r="AK574" s="59">
        <v>11.12430346363997</v>
      </c>
      <c r="AL574" s="59">
        <v>42.191079760077898</v>
      </c>
      <c r="AM574" s="59">
        <v>106.9692039030069</v>
      </c>
      <c r="AN574" s="59">
        <v>79.243629167605093</v>
      </c>
      <c r="AO574" s="59">
        <v>72.435031052452274</v>
      </c>
      <c r="AP574" s="59">
        <v>83.881398647516789</v>
      </c>
      <c r="AQ574" s="59">
        <v>50.529942940468821</v>
      </c>
      <c r="AR574" s="59">
        <v>24.890471125112828</v>
      </c>
      <c r="AS574" s="59">
        <v>55.335275436938758</v>
      </c>
      <c r="AT574" s="59">
        <v>62.041194924578448</v>
      </c>
      <c r="AU574" s="59">
        <v>784</v>
      </c>
      <c r="AV574" s="59">
        <v>236</v>
      </c>
      <c r="AW574" s="59">
        <v>393</v>
      </c>
      <c r="AX574" s="59">
        <v>359.00920000000002</v>
      </c>
      <c r="AY574" s="59">
        <v>446.47680000000003</v>
      </c>
      <c r="AZ574" s="59">
        <v>528.08280000000002</v>
      </c>
      <c r="BA574" s="59">
        <v>389.84620000000001</v>
      </c>
      <c r="BB574" s="59">
        <v>419.88350000000003</v>
      </c>
      <c r="BC574" s="59">
        <v>490.2167</v>
      </c>
      <c r="BD574" s="59">
        <v>30.217562774274381</v>
      </c>
      <c r="BE574" s="59">
        <v>45.686151195029687</v>
      </c>
      <c r="BF574" s="59">
        <v>81.198375802291451</v>
      </c>
      <c r="BK574" s="59">
        <v>119.748026352088</v>
      </c>
    </row>
    <row r="575" spans="1:69" x14ac:dyDescent="0.45">
      <c r="A575" s="58" t="s">
        <v>3512</v>
      </c>
      <c r="B575" t="s">
        <v>3513</v>
      </c>
      <c r="C575" t="s">
        <v>3514</v>
      </c>
      <c r="D575" t="s">
        <v>3515</v>
      </c>
      <c r="E575" t="s">
        <v>3516</v>
      </c>
      <c r="F575" t="s">
        <v>3517</v>
      </c>
      <c r="G575">
        <v>109</v>
      </c>
      <c r="H575">
        <v>12015</v>
      </c>
      <c r="W575" t="s">
        <v>251</v>
      </c>
      <c r="X575" t="s">
        <v>188</v>
      </c>
      <c r="Y575" s="59">
        <v>6880.1786492312249</v>
      </c>
      <c r="Z575" s="59">
        <v>11962.632988896599</v>
      </c>
      <c r="AA575" s="59">
        <v>9845.3369011989162</v>
      </c>
      <c r="AB575" s="59">
        <v>3611.1357598333661</v>
      </c>
      <c r="AC575" s="59">
        <v>5005.4217728596132</v>
      </c>
      <c r="AD575" s="59">
        <v>5220.971480829402</v>
      </c>
      <c r="AE575" s="59">
        <v>5854.6560410728744</v>
      </c>
      <c r="AF575" s="59">
        <v>5501.4673939496961</v>
      </c>
      <c r="AG575" s="59">
        <v>4955.6027342983607</v>
      </c>
      <c r="AH575" s="59">
        <v>3480.2922380523651</v>
      </c>
      <c r="AI575" s="59">
        <v>2800.176474406871</v>
      </c>
      <c r="AJ575" s="59">
        <v>2589.6382695352031</v>
      </c>
      <c r="AK575" s="59">
        <v>3149.2433922355158</v>
      </c>
      <c r="AL575" s="59">
        <v>3267.4028721072618</v>
      </c>
      <c r="AM575" s="59">
        <v>7768.874766537504</v>
      </c>
      <c r="AN575" s="59">
        <v>7446.8059706942477</v>
      </c>
      <c r="AO575" s="59">
        <v>7196.1090337221776</v>
      </c>
      <c r="AP575" s="59">
        <v>6037.5534750613697</v>
      </c>
      <c r="AQ575" s="59">
        <v>5205.6425090945258</v>
      </c>
      <c r="AR575" s="59">
        <v>3434.4213972868902</v>
      </c>
      <c r="AS575" s="59">
        <v>5490.666311034006</v>
      </c>
      <c r="AT575" s="59">
        <v>6422.2825967127937</v>
      </c>
      <c r="AU575" s="59">
        <v>19500</v>
      </c>
      <c r="AV575" s="59">
        <v>4508</v>
      </c>
      <c r="AW575" s="59">
        <v>12022</v>
      </c>
      <c r="AX575" s="59">
        <v>3259.8960000000002</v>
      </c>
      <c r="AY575" s="59">
        <v>3370.9949999999999</v>
      </c>
      <c r="AZ575" s="59">
        <v>3406.797</v>
      </c>
      <c r="BA575" s="59">
        <v>2798.4560000000001</v>
      </c>
      <c r="BB575" s="59">
        <v>3025.0259999999998</v>
      </c>
      <c r="BC575" s="59">
        <v>3311.1019999999999</v>
      </c>
      <c r="BD575" s="59">
        <v>2060.5009155064222</v>
      </c>
      <c r="BE575" s="59">
        <v>680.67021744232375</v>
      </c>
      <c r="BF575" s="59">
        <v>666.42827690512809</v>
      </c>
      <c r="BG575" s="59">
        <v>2925.12</v>
      </c>
      <c r="BH575" s="59">
        <v>3900.04</v>
      </c>
      <c r="BI575" s="59">
        <v>1549.59</v>
      </c>
      <c r="BJ575" s="59">
        <v>1842.79</v>
      </c>
      <c r="BK575" s="59">
        <v>8346.4678811540161</v>
      </c>
      <c r="BL575" s="59">
        <v>11283.11615659633</v>
      </c>
      <c r="BM575" s="59">
        <v>1696.5</v>
      </c>
      <c r="BP575" s="59">
        <v>2968</v>
      </c>
      <c r="BQ575" s="59">
        <v>4209</v>
      </c>
    </row>
    <row r="576" spans="1:69" x14ac:dyDescent="0.45">
      <c r="A576" s="58" t="s">
        <v>3518</v>
      </c>
      <c r="B576" t="s">
        <v>3519</v>
      </c>
      <c r="C576" t="s">
        <v>3520</v>
      </c>
      <c r="D576" t="s">
        <v>3521</v>
      </c>
      <c r="E576" t="s">
        <v>3522</v>
      </c>
      <c r="F576" t="s">
        <v>3523</v>
      </c>
      <c r="G576">
        <v>107</v>
      </c>
      <c r="H576">
        <v>11437</v>
      </c>
      <c r="X576" t="s">
        <v>188</v>
      </c>
      <c r="Y576" s="59">
        <v>86.883180804747795</v>
      </c>
      <c r="Z576" s="59">
        <v>127.7300222244299</v>
      </c>
      <c r="AA576" s="59">
        <v>51.884114917986182</v>
      </c>
      <c r="AB576" s="59">
        <v>87.296603589453284</v>
      </c>
      <c r="AC576" s="59">
        <v>109.03672719888429</v>
      </c>
      <c r="AD576" s="59">
        <v>78.671645879803989</v>
      </c>
      <c r="AE576" s="59">
        <v>110.35147047189911</v>
      </c>
      <c r="AF576" s="59">
        <v>84.653773666128941</v>
      </c>
      <c r="AG576" s="59">
        <v>115.09063796812291</v>
      </c>
      <c r="AH576" s="59">
        <v>121.23104782114819</v>
      </c>
      <c r="AI576" s="59">
        <v>141.48315934972419</v>
      </c>
      <c r="AJ576" s="59">
        <v>120.09726005945021</v>
      </c>
      <c r="AK576" s="59">
        <v>36.107899886668612</v>
      </c>
      <c r="AL576" s="59">
        <v>37.041356966842862</v>
      </c>
      <c r="AM576" s="59">
        <v>73.037550568078927</v>
      </c>
      <c r="AN576" s="59">
        <v>100.3756782831079</v>
      </c>
      <c r="AO576" s="59">
        <v>79.280270324556255</v>
      </c>
      <c r="AP576" s="59">
        <v>97.494366045486842</v>
      </c>
      <c r="AQ576" s="59">
        <v>132.44937339234471</v>
      </c>
      <c r="AR576" s="59">
        <v>122.4599263729468</v>
      </c>
      <c r="AS576" s="59">
        <v>85.767842234927059</v>
      </c>
      <c r="AT576" s="59">
        <v>78.012595462470472</v>
      </c>
      <c r="AU576" s="59">
        <v>853</v>
      </c>
      <c r="AV576" s="59">
        <v>911</v>
      </c>
      <c r="AW576" s="59">
        <v>556</v>
      </c>
    </row>
    <row r="577" spans="1:69" x14ac:dyDescent="0.45">
      <c r="A577" s="58" t="s">
        <v>3524</v>
      </c>
      <c r="B577" t="s">
        <v>3525</v>
      </c>
      <c r="C577" t="s">
        <v>3526</v>
      </c>
      <c r="D577" t="s">
        <v>3527</v>
      </c>
      <c r="E577" t="s">
        <v>3528</v>
      </c>
      <c r="F577" t="s">
        <v>3529</v>
      </c>
      <c r="G577">
        <v>192</v>
      </c>
      <c r="H577">
        <v>21230</v>
      </c>
      <c r="X577" t="s">
        <v>188</v>
      </c>
      <c r="Y577" s="59">
        <v>972.79404230523323</v>
      </c>
      <c r="Z577" s="59">
        <v>1301.877598584078</v>
      </c>
      <c r="AA577" s="59">
        <v>1320.227690344112</v>
      </c>
      <c r="AB577" s="59">
        <v>630.67717995299245</v>
      </c>
      <c r="AC577" s="59">
        <v>819.81330082867657</v>
      </c>
      <c r="AD577" s="59">
        <v>614.19417154523978</v>
      </c>
      <c r="AE577" s="59">
        <v>753.78603613544476</v>
      </c>
      <c r="AF577" s="59">
        <v>852.81118238547799</v>
      </c>
      <c r="AG577" s="59">
        <v>629.0406039991866</v>
      </c>
      <c r="AH577" s="59">
        <v>519.59923683184275</v>
      </c>
      <c r="AI577" s="59">
        <v>447.6844374910371</v>
      </c>
      <c r="AJ577" s="59">
        <v>358.35481570822009</v>
      </c>
      <c r="AK577" s="59">
        <v>614.74251677507243</v>
      </c>
      <c r="AL577" s="59">
        <v>626.82839741829946</v>
      </c>
      <c r="AM577" s="59">
        <v>1489.195175620556</v>
      </c>
      <c r="AN577" s="59">
        <v>985.92451483862874</v>
      </c>
      <c r="AO577" s="59">
        <v>1212.652315927342</v>
      </c>
      <c r="AP577" s="59">
        <v>862.00872596944248</v>
      </c>
      <c r="AQ577" s="59">
        <v>776.61231757967448</v>
      </c>
      <c r="AR577" s="59">
        <v>574.75292403767821</v>
      </c>
      <c r="AS577" s="59">
        <v>669.93304555445002</v>
      </c>
      <c r="AT577" s="59">
        <v>697.67749632733717</v>
      </c>
      <c r="AU577" s="59">
        <v>2535</v>
      </c>
      <c r="AV577" s="59">
        <v>878</v>
      </c>
      <c r="AW577" s="59">
        <v>1707</v>
      </c>
      <c r="BD577" s="59">
        <v>117.2831551151793</v>
      </c>
      <c r="BE577" s="59">
        <v>110.84729364250769</v>
      </c>
      <c r="BF577" s="59">
        <v>108.74018870725919</v>
      </c>
      <c r="BG577" s="59">
        <v>2143.06</v>
      </c>
      <c r="BH577" s="59">
        <v>1355.16</v>
      </c>
      <c r="BI577" s="59">
        <v>463.08</v>
      </c>
      <c r="BJ577" s="59">
        <v>499.38</v>
      </c>
      <c r="BK577" s="59">
        <v>254.28391914487631</v>
      </c>
      <c r="BL577" s="59">
        <v>262.57708048799941</v>
      </c>
      <c r="BM577" s="59">
        <v>481</v>
      </c>
      <c r="BN577" s="59">
        <v>562.5</v>
      </c>
      <c r="BO577" s="59">
        <v>811</v>
      </c>
      <c r="BP577" s="59">
        <v>913</v>
      </c>
      <c r="BQ577" s="59">
        <v>1229</v>
      </c>
    </row>
    <row r="578" spans="1:69" x14ac:dyDescent="0.45">
      <c r="A578" s="58" t="s">
        <v>3530</v>
      </c>
      <c r="B578" t="s">
        <v>3531</v>
      </c>
      <c r="C578" t="s">
        <v>3532</v>
      </c>
      <c r="D578" t="s">
        <v>3533</v>
      </c>
      <c r="E578" t="s">
        <v>3534</v>
      </c>
      <c r="F578" t="s">
        <v>3535</v>
      </c>
      <c r="G578">
        <v>85</v>
      </c>
      <c r="H578">
        <v>9381</v>
      </c>
      <c r="W578" t="s">
        <v>220</v>
      </c>
      <c r="X578" t="s">
        <v>188</v>
      </c>
      <c r="AU578" s="59">
        <v>469</v>
      </c>
      <c r="AV578" s="59">
        <v>151</v>
      </c>
      <c r="AW578" s="59">
        <v>321</v>
      </c>
    </row>
    <row r="579" spans="1:69" x14ac:dyDescent="0.45">
      <c r="A579" s="58" t="s">
        <v>3536</v>
      </c>
      <c r="B579" t="s">
        <v>3537</v>
      </c>
      <c r="C579" t="s">
        <v>3538</v>
      </c>
      <c r="D579" t="s">
        <v>3539</v>
      </c>
      <c r="E579" t="s">
        <v>3540</v>
      </c>
      <c r="F579" t="s">
        <v>3541</v>
      </c>
      <c r="G579">
        <v>149</v>
      </c>
      <c r="H579">
        <v>17229</v>
      </c>
      <c r="X579" t="s">
        <v>188</v>
      </c>
      <c r="Y579" s="59">
        <v>211.01668245972451</v>
      </c>
      <c r="Z579" s="59">
        <v>223.79832722718999</v>
      </c>
      <c r="AA579" s="59">
        <v>213.83989153346911</v>
      </c>
      <c r="AB579" s="59">
        <v>163.6167970363002</v>
      </c>
      <c r="AC579" s="59">
        <v>212.95426253181381</v>
      </c>
      <c r="AD579" s="59">
        <v>214.15077089589661</v>
      </c>
      <c r="AE579" s="59">
        <v>246.6265316018771</v>
      </c>
      <c r="AF579" s="59">
        <v>221.42986495026591</v>
      </c>
      <c r="AG579" s="59">
        <v>178.47072821203491</v>
      </c>
      <c r="AH579" s="59">
        <v>132.46473556362329</v>
      </c>
      <c r="AI579" s="59">
        <v>117.03730543853101</v>
      </c>
      <c r="AJ579" s="59">
        <v>99.216608381669673</v>
      </c>
      <c r="AK579" s="59">
        <v>126.46828869310851</v>
      </c>
      <c r="AL579" s="59">
        <v>97.235377556606949</v>
      </c>
      <c r="AM579" s="59">
        <v>311.94748141892791</v>
      </c>
      <c r="AN579" s="59">
        <v>351.76678785809679</v>
      </c>
      <c r="AO579" s="59">
        <v>261.93204505908102</v>
      </c>
      <c r="AP579" s="59">
        <v>240.96556585701671</v>
      </c>
      <c r="AQ579" s="59">
        <v>159.91309081105749</v>
      </c>
      <c r="AR579" s="59">
        <v>112.3295060409568</v>
      </c>
      <c r="AS579" s="59">
        <v>140.23891276007609</v>
      </c>
      <c r="AT579" s="59">
        <v>236.66272001178521</v>
      </c>
      <c r="AU579" s="59">
        <v>802</v>
      </c>
      <c r="AV579" s="59">
        <v>354</v>
      </c>
      <c r="AW579" s="59">
        <v>429</v>
      </c>
      <c r="AX579" s="59">
        <v>294.21359999999999</v>
      </c>
      <c r="AY579" s="59">
        <v>312.50369999999998</v>
      </c>
      <c r="AZ579" s="59">
        <v>429.74189999999999</v>
      </c>
      <c r="BA579" s="59">
        <v>264.42619999999999</v>
      </c>
      <c r="BB579" s="59">
        <v>314.55369999999999</v>
      </c>
      <c r="BC579" s="59">
        <v>375.97840000000002</v>
      </c>
      <c r="BD579" s="59">
        <v>791.70431246323938</v>
      </c>
      <c r="BE579" s="59">
        <v>752.85333726932583</v>
      </c>
      <c r="BF579" s="59">
        <v>890.76847794225273</v>
      </c>
      <c r="BG579" s="59">
        <v>189.57</v>
      </c>
      <c r="BI579" s="59">
        <v>247.51</v>
      </c>
      <c r="BJ579" s="59">
        <v>122.97</v>
      </c>
      <c r="BK579" s="59">
        <v>321.59245809257618</v>
      </c>
      <c r="BL579" s="59">
        <v>146.74127398499229</v>
      </c>
      <c r="BM579" s="59">
        <v>185.5</v>
      </c>
      <c r="BN579" s="59">
        <v>228.5</v>
      </c>
      <c r="BO579" s="59">
        <v>257</v>
      </c>
      <c r="BP579" s="59">
        <v>170</v>
      </c>
      <c r="BQ579" s="59">
        <v>332</v>
      </c>
    </row>
    <row r="580" spans="1:69" x14ac:dyDescent="0.45">
      <c r="A580" s="58" t="s">
        <v>3542</v>
      </c>
      <c r="B580" t="s">
        <v>3543</v>
      </c>
      <c r="C580" t="s">
        <v>3544</v>
      </c>
      <c r="D580" t="s">
        <v>3545</v>
      </c>
      <c r="E580" t="s">
        <v>3546</v>
      </c>
      <c r="F580" t="s">
        <v>3547</v>
      </c>
      <c r="G580">
        <v>152</v>
      </c>
      <c r="H580">
        <v>16969</v>
      </c>
      <c r="X580" t="s">
        <v>188</v>
      </c>
      <c r="Y580" s="59">
        <v>48.935973367976153</v>
      </c>
      <c r="Z580" s="59">
        <v>53.943791075823327</v>
      </c>
      <c r="AA580" s="59">
        <v>55.874811613793312</v>
      </c>
      <c r="AB580" s="59">
        <v>23.892629209831359</v>
      </c>
      <c r="AC580" s="59">
        <v>23.95402801022022</v>
      </c>
      <c r="AD580" s="59">
        <v>30.87114111054079</v>
      </c>
      <c r="AE580" s="59">
        <v>34.175766273457128</v>
      </c>
      <c r="AF580" s="59">
        <v>27.377359026788358</v>
      </c>
      <c r="AG580" s="59">
        <v>28.44637979703311</v>
      </c>
      <c r="AH580" s="59">
        <v>19.185813617131359</v>
      </c>
      <c r="AI580" s="59">
        <v>11.6312731139419</v>
      </c>
      <c r="AJ580" s="59">
        <v>8.0026009303749799</v>
      </c>
      <c r="AK580" s="59">
        <v>15.10347098511728</v>
      </c>
      <c r="AL580" s="59">
        <v>12.451989187838169</v>
      </c>
      <c r="AM580" s="59">
        <v>55.374468165486263</v>
      </c>
      <c r="AN580" s="59">
        <v>27.29121946706794</v>
      </c>
      <c r="AO580" s="59">
        <v>46.340540358063208</v>
      </c>
      <c r="AP580" s="59">
        <v>32.88068724306325</v>
      </c>
      <c r="AQ580" s="59">
        <v>16.966047057529451</v>
      </c>
      <c r="AR580" s="59">
        <v>8.301752485473969</v>
      </c>
      <c r="AS580" s="59">
        <v>15.26072259473661</v>
      </c>
      <c r="AT580" s="59">
        <v>24.05328320030333</v>
      </c>
      <c r="AU580" s="59">
        <v>464</v>
      </c>
      <c r="AV580" s="59">
        <v>120</v>
      </c>
      <c r="AW580" s="59">
        <v>205</v>
      </c>
      <c r="BD580" s="59">
        <v>142.10635342554411</v>
      </c>
      <c r="BE580" s="59">
        <v>84.777792513593496</v>
      </c>
      <c r="BF580" s="59">
        <v>70.858851236659717</v>
      </c>
    </row>
    <row r="581" spans="1:69" x14ac:dyDescent="0.45">
      <c r="A581" s="58" t="s">
        <v>3548</v>
      </c>
      <c r="B581" t="s">
        <v>3549</v>
      </c>
      <c r="C581" t="s">
        <v>3550</v>
      </c>
      <c r="D581" t="s">
        <v>3551</v>
      </c>
      <c r="E581" t="s">
        <v>3552</v>
      </c>
      <c r="F581" t="s">
        <v>3553</v>
      </c>
      <c r="G581">
        <v>177</v>
      </c>
      <c r="H581">
        <v>18880</v>
      </c>
      <c r="X581" t="s">
        <v>188</v>
      </c>
      <c r="Y581" s="59">
        <v>68.838363153344076</v>
      </c>
      <c r="Z581" s="59">
        <v>73.151068640236517</v>
      </c>
      <c r="AA581" s="59">
        <v>66.498413163160635</v>
      </c>
      <c r="AB581" s="59">
        <v>103.35078461650851</v>
      </c>
      <c r="AC581" s="59">
        <v>86.2038807027361</v>
      </c>
      <c r="AD581" s="59">
        <v>108.6868353217837</v>
      </c>
      <c r="AE581" s="59">
        <v>68.000682360131208</v>
      </c>
      <c r="AF581" s="59">
        <v>59.024783471960902</v>
      </c>
      <c r="AG581" s="59">
        <v>109.81278072200161</v>
      </c>
      <c r="AH581" s="59">
        <v>103.4532900095861</v>
      </c>
      <c r="AI581" s="59">
        <v>104.8933135444868</v>
      </c>
      <c r="AJ581" s="59">
        <v>104.7814898462648</v>
      </c>
      <c r="AK581" s="59">
        <v>221.9856258341552</v>
      </c>
      <c r="AL581" s="59">
        <v>189.94622353456049</v>
      </c>
      <c r="AM581" s="59">
        <v>195.35326856114901</v>
      </c>
      <c r="AN581" s="59">
        <v>67.393674728086197</v>
      </c>
      <c r="AO581" s="59">
        <v>225.84043474163551</v>
      </c>
      <c r="AP581" s="59">
        <v>88.113589477689146</v>
      </c>
      <c r="AQ581" s="59">
        <v>53.617284630122001</v>
      </c>
      <c r="AR581" s="59">
        <v>126.8159837293354</v>
      </c>
      <c r="AS581" s="59">
        <v>50.528445757226912</v>
      </c>
      <c r="AT581" s="59">
        <v>55.356099855154561</v>
      </c>
      <c r="AU581" s="59">
        <v>141</v>
      </c>
      <c r="AV581" s="59">
        <v>266</v>
      </c>
      <c r="AW581" s="59">
        <v>127</v>
      </c>
      <c r="AX581" s="59">
        <v>2084.2159999999999</v>
      </c>
      <c r="AY581" s="59">
        <v>2198.3440000000001</v>
      </c>
      <c r="AZ581" s="59">
        <v>2758.3229999999999</v>
      </c>
      <c r="BA581" s="59">
        <v>2004.511</v>
      </c>
      <c r="BB581" s="59">
        <v>2227.9969999999998</v>
      </c>
      <c r="BC581" s="59">
        <v>2428.0250000000001</v>
      </c>
      <c r="BD581" s="59">
        <v>26.05351231281287</v>
      </c>
      <c r="BE581" s="59">
        <v>20.229113965101249</v>
      </c>
      <c r="BF581" s="59">
        <v>39.876473966096022</v>
      </c>
      <c r="BG581" s="59">
        <v>489.14</v>
      </c>
      <c r="BH581" s="59">
        <v>651.04999999999995</v>
      </c>
      <c r="BI581" s="59">
        <v>319.48</v>
      </c>
      <c r="BJ581" s="59">
        <v>357.04</v>
      </c>
      <c r="BK581" s="59">
        <v>688.05998165370613</v>
      </c>
      <c r="BL581" s="59">
        <v>486.54018456715238</v>
      </c>
      <c r="BM581" s="59">
        <v>338</v>
      </c>
      <c r="BN581" s="59">
        <v>292</v>
      </c>
      <c r="BO581" s="59">
        <v>292.5</v>
      </c>
      <c r="BP581" s="59">
        <v>264</v>
      </c>
      <c r="BQ581" s="59">
        <v>289.5</v>
      </c>
    </row>
    <row r="582" spans="1:69" x14ac:dyDescent="0.45">
      <c r="A582" s="58" t="s">
        <v>3554</v>
      </c>
      <c r="B582" t="s">
        <v>3555</v>
      </c>
      <c r="C582" t="s">
        <v>3556</v>
      </c>
      <c r="D582" t="s">
        <v>3557</v>
      </c>
      <c r="E582" t="s">
        <v>3558</v>
      </c>
      <c r="F582" t="s">
        <v>3559</v>
      </c>
      <c r="G582">
        <v>151</v>
      </c>
      <c r="H582">
        <v>17213</v>
      </c>
      <c r="W582" t="s">
        <v>220</v>
      </c>
      <c r="X582" t="s">
        <v>181</v>
      </c>
      <c r="AU582" s="59">
        <v>806</v>
      </c>
      <c r="AV582" s="59">
        <v>489</v>
      </c>
      <c r="AW582" s="59">
        <v>396</v>
      </c>
      <c r="BD582" s="59">
        <v>47.744481284651812</v>
      </c>
      <c r="BE582" s="59">
        <v>50.845422622169551</v>
      </c>
      <c r="BF582" s="59">
        <v>61.960852151608456</v>
      </c>
    </row>
    <row r="583" spans="1:69" x14ac:dyDescent="0.45">
      <c r="A583" s="58" t="s">
        <v>3560</v>
      </c>
      <c r="B583" t="s">
        <v>3561</v>
      </c>
      <c r="C583" t="s">
        <v>3562</v>
      </c>
      <c r="D583" t="s">
        <v>3563</v>
      </c>
      <c r="E583" t="s">
        <v>3564</v>
      </c>
      <c r="F583" t="s">
        <v>3565</v>
      </c>
      <c r="G583">
        <v>180</v>
      </c>
      <c r="H583">
        <v>21226</v>
      </c>
      <c r="X583" t="s">
        <v>188</v>
      </c>
      <c r="Y583" s="59">
        <v>792.69796718114026</v>
      </c>
      <c r="Z583" s="59">
        <v>965.38588535033887</v>
      </c>
      <c r="AA583" s="59">
        <v>793.43900865704109</v>
      </c>
      <c r="AB583" s="59">
        <v>733.2579185625998</v>
      </c>
      <c r="AC583" s="59">
        <v>748.58447598799239</v>
      </c>
      <c r="AD583" s="59">
        <v>756.80835226535794</v>
      </c>
      <c r="AE583" s="59">
        <v>808.3244536841778</v>
      </c>
      <c r="AF583" s="59">
        <v>687.56530916938004</v>
      </c>
      <c r="AG583" s="59">
        <v>753.29772081739395</v>
      </c>
      <c r="AH583" s="59">
        <v>725.623538629623</v>
      </c>
      <c r="AI583" s="59">
        <v>693.67316149383169</v>
      </c>
      <c r="AJ583" s="59">
        <v>698.813850877405</v>
      </c>
      <c r="AK583" s="59">
        <v>452.99885462509661</v>
      </c>
      <c r="AL583" s="59">
        <v>387.70558811739102</v>
      </c>
      <c r="AM583" s="59">
        <v>1225.881733724925</v>
      </c>
      <c r="AN583" s="59">
        <v>1244.4671090549059</v>
      </c>
      <c r="AO583" s="59">
        <v>1616.9338232841651</v>
      </c>
      <c r="AP583" s="59">
        <v>899.19917455132213</v>
      </c>
      <c r="AQ583" s="59">
        <v>842.8436260373461</v>
      </c>
      <c r="AR583" s="59">
        <v>911.76669430727657</v>
      </c>
      <c r="AS583" s="59">
        <v>757.48596206059835</v>
      </c>
      <c r="AT583" s="59">
        <v>765.02763952105283</v>
      </c>
      <c r="AU583" s="59">
        <v>1741</v>
      </c>
      <c r="AV583" s="59">
        <v>1110</v>
      </c>
      <c r="AW583" s="59">
        <v>1678</v>
      </c>
      <c r="AX583" s="59">
        <v>2416.0360000000001</v>
      </c>
      <c r="AY583" s="59">
        <v>2489.5630000000001</v>
      </c>
      <c r="AZ583" s="59">
        <v>2512.4059999999999</v>
      </c>
      <c r="BA583" s="59">
        <v>2526.2130000000002</v>
      </c>
      <c r="BB583" s="59">
        <v>2432.1619999999998</v>
      </c>
      <c r="BC583" s="59">
        <v>2546.4380000000001</v>
      </c>
      <c r="BD583" s="59">
        <v>1122.6581585753811</v>
      </c>
      <c r="BE583" s="59">
        <v>730.49237450715896</v>
      </c>
      <c r="BF583" s="59">
        <v>1026.0114419090571</v>
      </c>
      <c r="BG583" s="59">
        <v>1800.28</v>
      </c>
      <c r="BH583" s="59">
        <v>1642.93</v>
      </c>
      <c r="BI583" s="59">
        <v>1123.51</v>
      </c>
      <c r="BJ583" s="59">
        <v>907.2</v>
      </c>
      <c r="BK583" s="59">
        <v>1323.767749888332</v>
      </c>
      <c r="BL583" s="59">
        <v>1366.9490512280699</v>
      </c>
      <c r="BM583" s="59">
        <v>1015.5</v>
      </c>
      <c r="BN583" s="59">
        <v>1018.5</v>
      </c>
      <c r="BO583" s="59">
        <v>1172</v>
      </c>
      <c r="BP583" s="59">
        <v>1221.5</v>
      </c>
      <c r="BQ583" s="59">
        <v>1454</v>
      </c>
    </row>
    <row r="584" spans="1:69" x14ac:dyDescent="0.45">
      <c r="A584" s="58" t="s">
        <v>3566</v>
      </c>
      <c r="B584" t="s">
        <v>3567</v>
      </c>
      <c r="C584" t="s">
        <v>3568</v>
      </c>
      <c r="D584" t="s">
        <v>3569</v>
      </c>
      <c r="E584" t="s">
        <v>3570</v>
      </c>
      <c r="F584" t="s">
        <v>3571</v>
      </c>
      <c r="G584">
        <v>120</v>
      </c>
      <c r="H584">
        <v>13942</v>
      </c>
      <c r="X584" t="s">
        <v>188</v>
      </c>
      <c r="AU584" s="59">
        <v>1628</v>
      </c>
      <c r="AV584" s="59">
        <v>374</v>
      </c>
      <c r="AW584" s="59">
        <v>1275</v>
      </c>
      <c r="AX584" s="59">
        <v>780.9941</v>
      </c>
      <c r="AZ584" s="59">
        <v>865.5992</v>
      </c>
      <c r="BA584" s="59">
        <v>819.67570000000001</v>
      </c>
      <c r="BB584" s="59">
        <v>757.72559999999999</v>
      </c>
      <c r="BC584" s="59">
        <v>832.22170000000006</v>
      </c>
      <c r="BD584" s="59">
        <v>57.145836797257253</v>
      </c>
      <c r="BE584" s="59">
        <v>48.092020441244109</v>
      </c>
      <c r="BF584" s="59">
        <v>57.67873095563975</v>
      </c>
    </row>
    <row r="585" spans="1:69" x14ac:dyDescent="0.45">
      <c r="A585" s="58" t="s">
        <v>3572</v>
      </c>
      <c r="B585" t="s">
        <v>3573</v>
      </c>
      <c r="C585" t="s">
        <v>3574</v>
      </c>
      <c r="D585" t="s">
        <v>3575</v>
      </c>
      <c r="E585" t="s">
        <v>3576</v>
      </c>
      <c r="F585" t="s">
        <v>3577</v>
      </c>
      <c r="G585">
        <v>163</v>
      </c>
      <c r="H585">
        <v>18344</v>
      </c>
      <c r="X585" t="s">
        <v>188</v>
      </c>
      <c r="Y585" s="59">
        <v>10057.311921294249</v>
      </c>
      <c r="Z585" s="59">
        <v>10699.08192901638</v>
      </c>
      <c r="AA585" s="59">
        <v>14429.934458972109</v>
      </c>
      <c r="AB585" s="59">
        <v>6356.6030967704883</v>
      </c>
      <c r="AC585" s="59">
        <v>7516.9650885608062</v>
      </c>
      <c r="AD585" s="59">
        <v>8786.9462636323806</v>
      </c>
      <c r="AE585" s="59">
        <v>7733.0282436240204</v>
      </c>
      <c r="AF585" s="59">
        <v>8009.8844121616639</v>
      </c>
      <c r="AG585" s="59">
        <v>8007.6241688887367</v>
      </c>
      <c r="AH585" s="59">
        <v>6577.6490841821651</v>
      </c>
      <c r="AI585" s="59">
        <v>5915.2778749942636</v>
      </c>
      <c r="AJ585" s="59">
        <v>6385.7966487468993</v>
      </c>
      <c r="AK585" s="59">
        <v>7151.9898620267631</v>
      </c>
      <c r="AL585" s="59">
        <v>7357.3433927761789</v>
      </c>
      <c r="AM585" s="59">
        <v>12352.16902007711</v>
      </c>
      <c r="AN585" s="59">
        <v>12639.562907850061</v>
      </c>
      <c r="AO585" s="59">
        <v>13272.268336103311</v>
      </c>
      <c r="AP585" s="59">
        <v>8960.9278648799409</v>
      </c>
      <c r="AQ585" s="59">
        <v>7247.831317195627</v>
      </c>
      <c r="AR585" s="59">
        <v>7201.8895771278394</v>
      </c>
      <c r="AS585" s="59">
        <v>6753.033549488322</v>
      </c>
      <c r="AT585" s="59">
        <v>8698.7807449414395</v>
      </c>
      <c r="AU585" s="59">
        <v>14080</v>
      </c>
      <c r="AV585" s="59">
        <v>4633</v>
      </c>
      <c r="AW585" s="59">
        <v>8949</v>
      </c>
      <c r="AX585" s="59">
        <v>29308.97</v>
      </c>
      <c r="AY585" s="59">
        <v>30328.94</v>
      </c>
      <c r="AZ585" s="59">
        <v>32700.05</v>
      </c>
      <c r="BA585" s="59">
        <v>28819.07</v>
      </c>
      <c r="BB585" s="59">
        <v>29330.53</v>
      </c>
      <c r="BC585" s="59">
        <v>31590.52</v>
      </c>
      <c r="BD585" s="59">
        <v>1678.6865147617771</v>
      </c>
      <c r="BE585" s="59">
        <v>1668.6240001283641</v>
      </c>
      <c r="BF585" s="59">
        <v>1913.355418903375</v>
      </c>
      <c r="BG585" s="59">
        <v>2624.3</v>
      </c>
      <c r="BH585" s="59">
        <v>3124.78</v>
      </c>
      <c r="BI585" s="59">
        <v>4159.4399999999996</v>
      </c>
      <c r="BJ585" s="59">
        <v>3674.89</v>
      </c>
      <c r="BK585" s="59">
        <v>1697.712421399988</v>
      </c>
      <c r="BL585" s="59">
        <v>2764.7872426753729</v>
      </c>
      <c r="BM585" s="59">
        <v>3917</v>
      </c>
      <c r="BN585" s="59">
        <v>4227</v>
      </c>
      <c r="BO585" s="59">
        <v>4731</v>
      </c>
      <c r="BP585" s="59">
        <v>5365.5</v>
      </c>
      <c r="BQ585" s="59">
        <v>6977</v>
      </c>
    </row>
    <row r="586" spans="1:69" x14ac:dyDescent="0.45">
      <c r="A586" s="58" t="s">
        <v>3578</v>
      </c>
      <c r="B586" t="s">
        <v>3579</v>
      </c>
      <c r="C586" t="s">
        <v>3580</v>
      </c>
      <c r="D586" t="s">
        <v>3581</v>
      </c>
      <c r="E586" t="s">
        <v>3582</v>
      </c>
      <c r="F586" t="s">
        <v>3583</v>
      </c>
      <c r="G586">
        <v>208</v>
      </c>
      <c r="H586">
        <v>22533</v>
      </c>
      <c r="X586" t="s">
        <v>188</v>
      </c>
      <c r="Y586" s="59">
        <v>23304.990439744779</v>
      </c>
      <c r="Z586" s="59">
        <v>16450.393817810749</v>
      </c>
      <c r="AA586" s="59">
        <v>12778.45385154082</v>
      </c>
      <c r="AB586" s="59">
        <v>11467.020793772719</v>
      </c>
      <c r="AC586" s="59">
        <v>21550.274114839729</v>
      </c>
      <c r="AD586" s="59">
        <v>16913.836875178869</v>
      </c>
      <c r="AE586" s="59">
        <v>21630.12289432764</v>
      </c>
      <c r="AF586" s="59">
        <v>13437.536885153469</v>
      </c>
      <c r="AG586" s="59">
        <v>16252.06438412309</v>
      </c>
      <c r="AH586" s="59">
        <v>9966.1121993407633</v>
      </c>
      <c r="AI586" s="59">
        <v>7016.0119082965311</v>
      </c>
      <c r="AJ586" s="59">
        <v>5855.6082780816832</v>
      </c>
      <c r="AK586" s="59">
        <v>6830.1223204232738</v>
      </c>
      <c r="AL586" s="59">
        <v>8739.0776820282626</v>
      </c>
      <c r="AM586" s="59">
        <v>18000.560873008289</v>
      </c>
      <c r="AN586" s="59">
        <v>13088.907699421219</v>
      </c>
      <c r="AO586" s="59">
        <v>15042.31184879359</v>
      </c>
      <c r="AP586" s="59">
        <v>17597.441368245942</v>
      </c>
      <c r="AQ586" s="59">
        <v>18709.972056857099</v>
      </c>
      <c r="AR586" s="59">
        <v>14409.72308259867</v>
      </c>
      <c r="AS586" s="59">
        <v>25934.280471945171</v>
      </c>
      <c r="AT586" s="59">
        <v>20058.74723292435</v>
      </c>
      <c r="AU586" s="59">
        <v>18345</v>
      </c>
      <c r="AV586" s="59">
        <v>9464</v>
      </c>
      <c r="AW586" s="59">
        <v>6246</v>
      </c>
      <c r="AX586" s="59">
        <v>25440.2</v>
      </c>
      <c r="AY586" s="59">
        <v>25768.01</v>
      </c>
      <c r="AZ586" s="59">
        <v>18282.04</v>
      </c>
      <c r="BA586" s="59">
        <v>26380.37</v>
      </c>
      <c r="BB586" s="59">
        <v>25152.31</v>
      </c>
      <c r="BC586" s="59">
        <v>19748.259999999998</v>
      </c>
      <c r="BD586" s="59">
        <v>3490.4377165102428</v>
      </c>
      <c r="BE586" s="59">
        <v>2675.066247485845</v>
      </c>
      <c r="BF586" s="59">
        <v>3157.7588042273351</v>
      </c>
      <c r="BG586" s="59">
        <v>3069.42</v>
      </c>
      <c r="BH586" s="59">
        <v>3061.01</v>
      </c>
      <c r="BI586" s="59">
        <v>3100.15</v>
      </c>
      <c r="BJ586" s="59">
        <v>2663.76</v>
      </c>
      <c r="BK586" s="59">
        <v>3200.974344279839</v>
      </c>
      <c r="BL586" s="59">
        <v>1915.271598049377</v>
      </c>
      <c r="BM586" s="59">
        <v>2882</v>
      </c>
      <c r="BN586" s="59">
        <v>6259</v>
      </c>
      <c r="BO586" s="59">
        <v>10160</v>
      </c>
      <c r="BP586" s="59">
        <v>13563</v>
      </c>
      <c r="BQ586" s="59">
        <v>17945</v>
      </c>
    </row>
    <row r="587" spans="1:69" x14ac:dyDescent="0.45">
      <c r="A587" s="58" t="s">
        <v>3584</v>
      </c>
      <c r="B587" t="s">
        <v>3585</v>
      </c>
      <c r="C587" t="s">
        <v>3586</v>
      </c>
      <c r="D587" t="s">
        <v>3587</v>
      </c>
      <c r="E587" t="s">
        <v>3588</v>
      </c>
      <c r="F587" t="s">
        <v>3589</v>
      </c>
      <c r="G587">
        <v>213</v>
      </c>
      <c r="H587">
        <v>24353</v>
      </c>
      <c r="W587" t="s">
        <v>251</v>
      </c>
      <c r="X587" t="s">
        <v>188</v>
      </c>
      <c r="Y587" s="59">
        <v>192.43389273887439</v>
      </c>
      <c r="Z587" s="59">
        <v>444.65368341433953</v>
      </c>
      <c r="AA587" s="59">
        <v>334.41049616367991</v>
      </c>
      <c r="AB587" s="59">
        <v>136.67769475829641</v>
      </c>
      <c r="AC587" s="59">
        <v>209.6372211280333</v>
      </c>
      <c r="AD587" s="59">
        <v>162.41800640052429</v>
      </c>
      <c r="AE587" s="59">
        <v>204.571743357364</v>
      </c>
      <c r="AF587" s="59">
        <v>171.46783550172319</v>
      </c>
      <c r="AG587" s="59">
        <v>238.7031414913445</v>
      </c>
      <c r="AH587" s="59">
        <v>167.42141114535411</v>
      </c>
      <c r="AI587" s="59">
        <v>136.23484939348739</v>
      </c>
      <c r="AJ587" s="59">
        <v>106.2872409616829</v>
      </c>
      <c r="AK587" s="59">
        <v>96.125294656869968</v>
      </c>
      <c r="AL587" s="59">
        <v>104.68353939853</v>
      </c>
      <c r="AM587" s="59">
        <v>190.12751731127469</v>
      </c>
      <c r="AN587" s="59">
        <v>207.33807024781589</v>
      </c>
      <c r="AO587" s="59">
        <v>242.99533573439891</v>
      </c>
      <c r="AP587" s="59">
        <v>219.2696569030779</v>
      </c>
      <c r="AQ587" s="59">
        <v>172.7397180059547</v>
      </c>
      <c r="AR587" s="59">
        <v>139.59164580215261</v>
      </c>
      <c r="AS587" s="59">
        <v>207.90802452534081</v>
      </c>
      <c r="AT587" s="59">
        <v>245.7471158244235</v>
      </c>
      <c r="AU587" s="59">
        <v>3151</v>
      </c>
      <c r="AV587" s="59">
        <v>468</v>
      </c>
      <c r="AW587" s="59">
        <v>1144</v>
      </c>
      <c r="AX587" s="59">
        <v>778.42219999999998</v>
      </c>
      <c r="AY587" s="59">
        <v>811.21879999999999</v>
      </c>
      <c r="AZ587" s="59">
        <v>817.95090000000005</v>
      </c>
      <c r="BA587" s="59">
        <v>982.51930000000004</v>
      </c>
      <c r="BB587" s="59">
        <v>939.8578</v>
      </c>
      <c r="BC587" s="59">
        <v>796.62270000000001</v>
      </c>
      <c r="BD587" s="59">
        <v>445.87395087795551</v>
      </c>
      <c r="BE587" s="59">
        <v>289.52465720903518</v>
      </c>
      <c r="BF587" s="59">
        <v>324.42067421502782</v>
      </c>
      <c r="BL587" s="59">
        <v>108.1681157330263</v>
      </c>
    </row>
    <row r="588" spans="1:69" x14ac:dyDescent="0.45">
      <c r="A588" s="58" t="s">
        <v>3590</v>
      </c>
      <c r="B588" t="s">
        <v>3591</v>
      </c>
      <c r="C588" t="s">
        <v>3592</v>
      </c>
      <c r="D588" t="s">
        <v>3593</v>
      </c>
      <c r="E588" t="s">
        <v>3594</v>
      </c>
      <c r="F588" t="s">
        <v>3595</v>
      </c>
      <c r="G588">
        <v>673</v>
      </c>
      <c r="H588">
        <v>76226</v>
      </c>
      <c r="W588" t="s">
        <v>251</v>
      </c>
      <c r="X588" t="s">
        <v>188</v>
      </c>
      <c r="Y588" s="59">
        <v>134.03882894524071</v>
      </c>
      <c r="Z588" s="59">
        <v>158.00998342765001</v>
      </c>
      <c r="AA588" s="59">
        <v>127.5631427946949</v>
      </c>
      <c r="AB588" s="59">
        <v>113.3159148494745</v>
      </c>
      <c r="AC588" s="59">
        <v>122.1590843828298</v>
      </c>
      <c r="AD588" s="59">
        <v>130.68015624939309</v>
      </c>
      <c r="AE588" s="59">
        <v>141.43217306522621</v>
      </c>
      <c r="AF588" s="59">
        <v>112.0448906507682</v>
      </c>
      <c r="AG588" s="59">
        <v>134.53875664894139</v>
      </c>
      <c r="AH588" s="59">
        <v>134.388418430586</v>
      </c>
      <c r="AI588" s="59">
        <v>150.02166772124471</v>
      </c>
      <c r="AJ588" s="59">
        <v>156.113721282466</v>
      </c>
      <c r="AK588" s="59">
        <v>144.79291351826299</v>
      </c>
      <c r="AL588" s="59">
        <v>133.35133829925081</v>
      </c>
      <c r="AM588" s="59">
        <v>161.63693790505431</v>
      </c>
      <c r="AN588" s="59">
        <v>190.90316516662361</v>
      </c>
      <c r="AO588" s="59">
        <v>173.34444998523881</v>
      </c>
      <c r="AP588" s="59">
        <v>184.27246259814041</v>
      </c>
      <c r="AQ588" s="59">
        <v>152.67762770022819</v>
      </c>
      <c r="AR588" s="59">
        <v>149.79164454336299</v>
      </c>
      <c r="AS588" s="59">
        <v>133.50046049740851</v>
      </c>
      <c r="AT588" s="59">
        <v>118.5098507282933</v>
      </c>
      <c r="AU588" s="59">
        <v>370</v>
      </c>
      <c r="AV588" s="59">
        <v>197</v>
      </c>
      <c r="AW588" s="59">
        <v>292</v>
      </c>
      <c r="AX588" s="59">
        <v>857.60789999999997</v>
      </c>
      <c r="AY588" s="59">
        <v>970.58370000000002</v>
      </c>
      <c r="AZ588" s="59">
        <v>1162.123</v>
      </c>
      <c r="BA588" s="59">
        <v>823.46010000000001</v>
      </c>
      <c r="BB588" s="59">
        <v>821.62289999999996</v>
      </c>
      <c r="BC588" s="59">
        <v>1141.5619999999999</v>
      </c>
      <c r="BD588" s="59">
        <v>83.630107053199666</v>
      </c>
      <c r="BE588" s="59">
        <v>89.07495731409054</v>
      </c>
      <c r="BF588" s="59">
        <v>103.8790887756447</v>
      </c>
      <c r="BI588" s="59">
        <v>97.51</v>
      </c>
      <c r="BJ588" s="59">
        <v>66.3</v>
      </c>
      <c r="BK588" s="59">
        <v>97.219160377373171</v>
      </c>
      <c r="BL588" s="59">
        <v>69.594957481060334</v>
      </c>
      <c r="BM588" s="59">
        <v>82</v>
      </c>
      <c r="BN588" s="59">
        <v>87</v>
      </c>
      <c r="BO588" s="59">
        <v>96.5</v>
      </c>
      <c r="BP588" s="59">
        <v>96.5</v>
      </c>
      <c r="BQ588" s="59">
        <v>105.5</v>
      </c>
    </row>
    <row r="589" spans="1:69" x14ac:dyDescent="0.45">
      <c r="A589" s="58" t="s">
        <v>3596</v>
      </c>
      <c r="B589" t="s">
        <v>3597</v>
      </c>
      <c r="C589" t="s">
        <v>3598</v>
      </c>
      <c r="D589" t="s">
        <v>3599</v>
      </c>
      <c r="E589" t="s">
        <v>3600</v>
      </c>
      <c r="F589" t="s">
        <v>3601</v>
      </c>
      <c r="G589">
        <v>610</v>
      </c>
      <c r="H589">
        <v>68188</v>
      </c>
      <c r="W589" t="s">
        <v>251</v>
      </c>
      <c r="X589" t="s">
        <v>188</v>
      </c>
      <c r="Y589" s="59">
        <v>0.6644178116085151</v>
      </c>
      <c r="Z589" s="59">
        <v>1.8131585073213099</v>
      </c>
      <c r="AA589" s="59">
        <v>5.5293255195688786</v>
      </c>
      <c r="AB589" s="59">
        <v>0.61804209725528758</v>
      </c>
      <c r="AC589" s="59">
        <v>0.67040815277409782</v>
      </c>
      <c r="AD589" s="59">
        <v>0.96414713254243156</v>
      </c>
      <c r="AE589" s="59">
        <v>3.1141549079755309</v>
      </c>
      <c r="AF589" s="59">
        <v>1.1678849307188861</v>
      </c>
      <c r="AG589" s="59">
        <v>1.1885926292960911</v>
      </c>
      <c r="AH589" s="59">
        <v>0.83553632159689795</v>
      </c>
      <c r="AI589" s="59">
        <v>1.114470107075767</v>
      </c>
      <c r="AJ589" s="59">
        <v>1.014323610903981</v>
      </c>
      <c r="AK589" s="59">
        <v>0.60730549531569833</v>
      </c>
      <c r="AL589" s="59">
        <v>3.6160700119863378</v>
      </c>
      <c r="AM589" s="59">
        <v>5.0193956076645643</v>
      </c>
      <c r="AN589" s="59">
        <v>1.9055467631776219</v>
      </c>
      <c r="AO589" s="59">
        <v>7.4022302311698098</v>
      </c>
      <c r="AP589" s="59">
        <v>6.9772011066981099</v>
      </c>
      <c r="AQ589" s="59">
        <v>1.0633374582158051</v>
      </c>
      <c r="AR589" s="59">
        <v>1.617751543257919</v>
      </c>
      <c r="AS589" s="59">
        <v>1.3092241634409649</v>
      </c>
      <c r="AT589" s="59">
        <v>1.694804825023162</v>
      </c>
      <c r="AU589" s="59">
        <v>269</v>
      </c>
      <c r="AV589" s="59">
        <v>156</v>
      </c>
      <c r="AW589" s="59">
        <v>205</v>
      </c>
      <c r="AX589" s="59">
        <v>144.10820000000001</v>
      </c>
      <c r="AY589" s="59">
        <v>169.38290000000001</v>
      </c>
      <c r="AZ589" s="59">
        <v>189.43279999999999</v>
      </c>
      <c r="BA589" s="59">
        <v>130.0164</v>
      </c>
      <c r="BB589" s="59">
        <v>169.55799999999999</v>
      </c>
      <c r="BC589" s="59">
        <v>189.69470000000001</v>
      </c>
      <c r="BD589" s="59">
        <v>3.7733139336265689</v>
      </c>
      <c r="BE589" s="59">
        <v>2.6709722261288671</v>
      </c>
      <c r="BF589" s="59">
        <v>3.9812854241921469</v>
      </c>
    </row>
    <row r="590" spans="1:69" x14ac:dyDescent="0.45">
      <c r="A590" s="58" t="s">
        <v>3602</v>
      </c>
      <c r="B590" t="s">
        <v>3603</v>
      </c>
      <c r="C590" t="s">
        <v>3604</v>
      </c>
      <c r="D590" t="s">
        <v>3605</v>
      </c>
      <c r="E590" t="s">
        <v>3606</v>
      </c>
      <c r="F590" t="s">
        <v>3607</v>
      </c>
      <c r="G590">
        <v>470</v>
      </c>
      <c r="H590">
        <v>53987</v>
      </c>
      <c r="X590" t="s">
        <v>188</v>
      </c>
      <c r="Y590" s="59">
        <v>142.9213644114771</v>
      </c>
      <c r="Z590" s="59">
        <v>354.70117938385948</v>
      </c>
      <c r="AA590" s="59">
        <v>187.55540986375561</v>
      </c>
      <c r="AB590" s="59">
        <v>167.40620448030251</v>
      </c>
      <c r="AC590" s="59">
        <v>230.53817073828969</v>
      </c>
      <c r="AD590" s="59">
        <v>247.30982082747499</v>
      </c>
      <c r="AE590" s="59">
        <v>228.48377641587359</v>
      </c>
      <c r="AF590" s="59">
        <v>179.85656391678131</v>
      </c>
      <c r="AG590" s="59">
        <v>214.69398608712871</v>
      </c>
      <c r="AH590" s="59">
        <v>202.33926017687011</v>
      </c>
      <c r="AI590" s="59">
        <v>228.42277244660309</v>
      </c>
      <c r="AJ590" s="59">
        <v>214.53252265210361</v>
      </c>
      <c r="AK590" s="59">
        <v>144.98105443907701</v>
      </c>
      <c r="AL590" s="59">
        <v>177.4962832044024</v>
      </c>
      <c r="AM590" s="59">
        <v>122.4975483723308</v>
      </c>
      <c r="AN590" s="59">
        <v>224.92591170156831</v>
      </c>
      <c r="AO590" s="59">
        <v>143.97033671207419</v>
      </c>
      <c r="AP590" s="59">
        <v>159.75719212690561</v>
      </c>
      <c r="AQ590" s="59">
        <v>232.30820538695201</v>
      </c>
      <c r="AR590" s="59">
        <v>189.3095004058554</v>
      </c>
      <c r="AS590" s="59">
        <v>176.70898390154579</v>
      </c>
      <c r="AT590" s="59">
        <v>323.23359442493239</v>
      </c>
      <c r="AU590" s="59">
        <v>162</v>
      </c>
      <c r="AV590" s="59">
        <v>102</v>
      </c>
      <c r="AW590" s="59">
        <v>67</v>
      </c>
      <c r="AX590" s="59">
        <v>515.23889999999994</v>
      </c>
      <c r="AY590" s="59">
        <v>666.32249999999999</v>
      </c>
      <c r="AZ590" s="59">
        <v>1974.0540000000001</v>
      </c>
      <c r="BA590" s="59">
        <v>565.14229999999998</v>
      </c>
      <c r="BB590" s="59">
        <v>800.1431</v>
      </c>
      <c r="BC590" s="59">
        <v>2197.4250000000002</v>
      </c>
      <c r="BD590" s="59">
        <v>612.13450165606332</v>
      </c>
      <c r="BE590" s="59">
        <v>463.44920148087198</v>
      </c>
      <c r="BF590" s="59">
        <v>484.24038693183269</v>
      </c>
      <c r="BI590" s="59">
        <v>141.63</v>
      </c>
      <c r="BJ590" s="59">
        <v>38</v>
      </c>
      <c r="BK590" s="59">
        <v>44.854769192900768</v>
      </c>
      <c r="BM590" s="59">
        <v>90</v>
      </c>
      <c r="BN590" s="59">
        <v>165</v>
      </c>
      <c r="BO590" s="59">
        <v>196</v>
      </c>
    </row>
    <row r="591" spans="1:69" x14ac:dyDescent="0.45">
      <c r="A591" s="58" t="s">
        <v>3608</v>
      </c>
      <c r="B591" t="s">
        <v>3609</v>
      </c>
      <c r="C591" t="s">
        <v>3610</v>
      </c>
      <c r="D591" t="s">
        <v>3611</v>
      </c>
      <c r="E591" t="s">
        <v>3612</v>
      </c>
      <c r="F591" t="s">
        <v>3613</v>
      </c>
      <c r="G591">
        <v>198</v>
      </c>
      <c r="H591">
        <v>20846</v>
      </c>
      <c r="X591" t="s">
        <v>188</v>
      </c>
      <c r="Y591" s="59">
        <v>5306.0355118942289</v>
      </c>
      <c r="Z591" s="59">
        <v>3467.3234842437778</v>
      </c>
      <c r="AA591" s="59">
        <v>4130.3388039363344</v>
      </c>
      <c r="AB591" s="59">
        <v>8248.6593625421719</v>
      </c>
      <c r="AC591" s="59">
        <v>7342.9396536391414</v>
      </c>
      <c r="AD591" s="59">
        <v>7709.4602599225154</v>
      </c>
      <c r="AE591" s="59">
        <v>6744.2766972014488</v>
      </c>
      <c r="AF591" s="59">
        <v>4186.4948783743657</v>
      </c>
      <c r="AG591" s="59">
        <v>5988.1045482653099</v>
      </c>
      <c r="AH591" s="59">
        <v>7168.5664965515643</v>
      </c>
      <c r="AI591" s="59">
        <v>7173.481539648481</v>
      </c>
      <c r="AJ591" s="59">
        <v>6976.5712442630083</v>
      </c>
      <c r="AK591" s="59">
        <v>13406.265148447441</v>
      </c>
      <c r="AL591" s="59">
        <v>13211.41987799709</v>
      </c>
      <c r="AM591" s="59">
        <v>11745.286787766259</v>
      </c>
      <c r="AN591" s="59">
        <v>8010.586815537491</v>
      </c>
      <c r="AO591" s="59">
        <v>20627.688212263711</v>
      </c>
      <c r="AP591" s="59">
        <v>6010.2116561796274</v>
      </c>
      <c r="AQ591" s="59">
        <v>6449.0022769947309</v>
      </c>
      <c r="AR591" s="59">
        <v>8125.2414572144853</v>
      </c>
      <c r="AS591" s="59">
        <v>5793.9481366756236</v>
      </c>
      <c r="AT591" s="59">
        <v>5127.7813277598034</v>
      </c>
      <c r="AU591" s="59">
        <v>286</v>
      </c>
      <c r="AV591" s="59">
        <v>5479</v>
      </c>
      <c r="AW591" s="59">
        <v>221</v>
      </c>
      <c r="AX591" s="59">
        <v>6681.5460000000003</v>
      </c>
      <c r="AY591" s="59">
        <v>7190.7960000000003</v>
      </c>
      <c r="AZ591" s="59">
        <v>6478.8890000000001</v>
      </c>
      <c r="BA591" s="59">
        <v>5721.1660000000002</v>
      </c>
      <c r="BB591" s="59">
        <v>6154.0839999999998</v>
      </c>
      <c r="BC591" s="59">
        <v>4896.6409999999996</v>
      </c>
      <c r="BD591" s="59">
        <v>900.9053789515408</v>
      </c>
      <c r="BE591" s="59">
        <v>669.73182111615574</v>
      </c>
      <c r="BF591" s="59">
        <v>1161.981759549692</v>
      </c>
      <c r="BG591" s="59">
        <v>5773.41</v>
      </c>
      <c r="BH591" s="59">
        <v>6549.22</v>
      </c>
      <c r="BI591" s="59">
        <v>6323.97</v>
      </c>
      <c r="BJ591" s="59">
        <v>6563.17</v>
      </c>
      <c r="BK591" s="59">
        <v>4457.431525592905</v>
      </c>
      <c r="BL591" s="59">
        <v>4602.8308879070564</v>
      </c>
      <c r="BM591" s="59">
        <v>6443.5</v>
      </c>
      <c r="BN591" s="59">
        <v>5409.5</v>
      </c>
      <c r="BO591" s="59">
        <v>6410</v>
      </c>
      <c r="BP591" s="59">
        <v>6238</v>
      </c>
      <c r="BQ591" s="59">
        <v>6416</v>
      </c>
    </row>
    <row r="592" spans="1:69" x14ac:dyDescent="0.45">
      <c r="A592" s="58" t="s">
        <v>3614</v>
      </c>
      <c r="B592" t="s">
        <v>3615</v>
      </c>
      <c r="C592" t="s">
        <v>3616</v>
      </c>
      <c r="D592" t="s">
        <v>3617</v>
      </c>
      <c r="E592" t="s">
        <v>3618</v>
      </c>
      <c r="F592" t="s">
        <v>3619</v>
      </c>
      <c r="G592">
        <v>80</v>
      </c>
      <c r="H592">
        <v>8952</v>
      </c>
      <c r="W592" t="s">
        <v>251</v>
      </c>
      <c r="X592" t="s">
        <v>188</v>
      </c>
      <c r="Y592" s="59">
        <v>920.52253281765616</v>
      </c>
      <c r="Z592" s="59">
        <v>1352.7288081132619</v>
      </c>
      <c r="AA592" s="59">
        <v>1020.025011711967</v>
      </c>
      <c r="AB592" s="59">
        <v>637.13402806897966</v>
      </c>
      <c r="AC592" s="59">
        <v>968.3232890379096</v>
      </c>
      <c r="AD592" s="59">
        <v>765.00338386718067</v>
      </c>
      <c r="AE592" s="59">
        <v>706.89698373225917</v>
      </c>
      <c r="AF592" s="59">
        <v>633.73945339032684</v>
      </c>
      <c r="AG592" s="59">
        <v>738.11024901184101</v>
      </c>
      <c r="AH592" s="59">
        <v>587.95063339196952</v>
      </c>
      <c r="AI592" s="59">
        <v>571.02077596068261</v>
      </c>
      <c r="AJ592" s="59">
        <v>491.54306830909309</v>
      </c>
      <c r="AK592" s="59">
        <v>572.49806669291172</v>
      </c>
      <c r="AL592" s="59">
        <v>610.56484398923317</v>
      </c>
      <c r="AM592" s="59">
        <v>902.46523144108937</v>
      </c>
      <c r="AN592" s="59">
        <v>766.11349130654219</v>
      </c>
      <c r="AO592" s="59">
        <v>1068.3038233611201</v>
      </c>
      <c r="AP592" s="59">
        <v>734.90728253462817</v>
      </c>
      <c r="AQ592" s="59">
        <v>847.56073397431044</v>
      </c>
      <c r="AR592" s="59">
        <v>696.88039070520222</v>
      </c>
      <c r="AS592" s="59">
        <v>965.0583464893075</v>
      </c>
      <c r="AT592" s="59">
        <v>827.2931157249742</v>
      </c>
      <c r="AU592" s="59">
        <v>1871</v>
      </c>
      <c r="AV592" s="59">
        <v>557</v>
      </c>
      <c r="AW592" s="59">
        <v>787</v>
      </c>
      <c r="BG592" s="59">
        <v>108.59</v>
      </c>
      <c r="BH592" s="59">
        <v>173.27</v>
      </c>
      <c r="BI592" s="59">
        <v>353.44</v>
      </c>
      <c r="BJ592" s="59">
        <v>361.94</v>
      </c>
      <c r="BK592" s="59">
        <v>291.6777774077724</v>
      </c>
      <c r="BL592" s="59">
        <v>301.19105689684568</v>
      </c>
      <c r="BM592" s="59">
        <v>357.5</v>
      </c>
      <c r="BN592" s="59">
        <v>423</v>
      </c>
      <c r="BO592" s="59">
        <v>466</v>
      </c>
      <c r="BP592" s="59">
        <v>427.5</v>
      </c>
      <c r="BQ592" s="59">
        <v>532.5</v>
      </c>
    </row>
    <row r="593" spans="1:69" x14ac:dyDescent="0.45">
      <c r="A593" s="58" t="s">
        <v>3620</v>
      </c>
      <c r="B593" t="s">
        <v>3621</v>
      </c>
      <c r="C593" t="s">
        <v>3622</v>
      </c>
      <c r="D593" t="s">
        <v>3623</v>
      </c>
      <c r="E593" t="s">
        <v>3624</v>
      </c>
      <c r="F593" t="s">
        <v>3625</v>
      </c>
      <c r="G593">
        <v>257</v>
      </c>
      <c r="H593">
        <v>26485</v>
      </c>
      <c r="W593" t="s">
        <v>324</v>
      </c>
      <c r="X593" t="s">
        <v>181</v>
      </c>
      <c r="AU593" s="59">
        <v>407</v>
      </c>
      <c r="AV593" s="59">
        <v>217</v>
      </c>
      <c r="AW593" s="59">
        <v>295</v>
      </c>
    </row>
    <row r="594" spans="1:69" x14ac:dyDescent="0.45">
      <c r="A594" s="58" t="s">
        <v>3626</v>
      </c>
      <c r="B594" t="s">
        <v>3627</v>
      </c>
      <c r="C594" t="s">
        <v>3628</v>
      </c>
      <c r="D594" t="s">
        <v>3629</v>
      </c>
      <c r="E594" t="s">
        <v>3630</v>
      </c>
      <c r="F594" t="s">
        <v>3631</v>
      </c>
      <c r="G594">
        <v>169</v>
      </c>
      <c r="H594">
        <v>19059</v>
      </c>
      <c r="X594" t="s">
        <v>188</v>
      </c>
      <c r="Y594" s="59">
        <v>1174.6412919551531</v>
      </c>
      <c r="Z594" s="59">
        <v>1804.2340506026269</v>
      </c>
      <c r="AA594" s="59">
        <v>2692.0445897269992</v>
      </c>
      <c r="AB594" s="59">
        <v>734.51898632207542</v>
      </c>
      <c r="AC594" s="59">
        <v>1002.606337406159</v>
      </c>
      <c r="AD594" s="59">
        <v>855.64743142479858</v>
      </c>
      <c r="AE594" s="59">
        <v>979.59173467316498</v>
      </c>
      <c r="AF594" s="59">
        <v>1003.136915395086</v>
      </c>
      <c r="AG594" s="59">
        <v>977.94519087997878</v>
      </c>
      <c r="AH594" s="59">
        <v>651.02011381855527</v>
      </c>
      <c r="AI594" s="59">
        <v>547.85482898809596</v>
      </c>
      <c r="AJ594" s="59">
        <v>536.58692503970406</v>
      </c>
      <c r="AK594" s="59">
        <v>801.25998271821913</v>
      </c>
      <c r="AL594" s="59">
        <v>845.77160864275265</v>
      </c>
      <c r="AM594" s="59">
        <v>1202.761032823847</v>
      </c>
      <c r="AN594" s="59">
        <v>1380.75135529568</v>
      </c>
      <c r="AO594" s="59">
        <v>1106.2775588905661</v>
      </c>
      <c r="AP594" s="59">
        <v>921.33871134766912</v>
      </c>
      <c r="AQ594" s="59">
        <v>1016.004260682256</v>
      </c>
      <c r="AR594" s="59">
        <v>774.09028400057139</v>
      </c>
      <c r="AS594" s="59">
        <v>999.09478643194984</v>
      </c>
      <c r="AT594" s="59">
        <v>1047.6466585516289</v>
      </c>
      <c r="AU594" s="59">
        <v>7289</v>
      </c>
      <c r="AV594" s="59">
        <v>1430</v>
      </c>
      <c r="AW594" s="59">
        <v>2563</v>
      </c>
      <c r="AX594" s="59">
        <v>889.97400000000005</v>
      </c>
      <c r="AY594" s="59">
        <v>916.88329999999996</v>
      </c>
      <c r="AZ594" s="59">
        <v>749.70320000000004</v>
      </c>
      <c r="BA594" s="59">
        <v>1014.814</v>
      </c>
      <c r="BB594" s="59">
        <v>1099.1659999999999</v>
      </c>
      <c r="BC594" s="59">
        <v>731.71820000000002</v>
      </c>
      <c r="BD594" s="59">
        <v>140.33303810352331</v>
      </c>
      <c r="BE594" s="59">
        <v>231.95195992382381</v>
      </c>
      <c r="BF594" s="59">
        <v>149.51805120830949</v>
      </c>
      <c r="BG594" s="59">
        <v>600.77</v>
      </c>
      <c r="BH594" s="59">
        <v>422.47</v>
      </c>
      <c r="BI594" s="59">
        <v>519.30999999999995</v>
      </c>
      <c r="BJ594" s="59">
        <v>404.32</v>
      </c>
      <c r="BK594" s="59">
        <v>688.05998165370613</v>
      </c>
      <c r="BL594" s="59">
        <v>486.54018456715238</v>
      </c>
      <c r="BM594" s="59">
        <v>461.5</v>
      </c>
      <c r="BN594" s="59">
        <v>335</v>
      </c>
      <c r="BO594" s="59">
        <v>485</v>
      </c>
      <c r="BP594" s="59">
        <v>520</v>
      </c>
      <c r="BQ594" s="59">
        <v>547</v>
      </c>
    </row>
    <row r="595" spans="1:69" x14ac:dyDescent="0.45">
      <c r="A595" s="58" t="s">
        <v>3632</v>
      </c>
      <c r="B595" t="s">
        <v>3633</v>
      </c>
      <c r="C595" t="s">
        <v>3634</v>
      </c>
      <c r="D595" t="s">
        <v>3635</v>
      </c>
      <c r="E595" t="s">
        <v>3636</v>
      </c>
      <c r="F595" t="s">
        <v>3637</v>
      </c>
      <c r="G595">
        <v>65</v>
      </c>
      <c r="H595">
        <v>7306</v>
      </c>
      <c r="I595" t="s">
        <v>527</v>
      </c>
      <c r="J595" t="s">
        <v>571</v>
      </c>
      <c r="K595" t="s">
        <v>528</v>
      </c>
      <c r="O595">
        <v>1</v>
      </c>
      <c r="Q595">
        <v>1</v>
      </c>
      <c r="R595">
        <v>4</v>
      </c>
      <c r="S595">
        <v>1</v>
      </c>
      <c r="T595" t="s">
        <v>514</v>
      </c>
      <c r="U595">
        <v>9</v>
      </c>
      <c r="V595">
        <v>12</v>
      </c>
      <c r="X595" t="s">
        <v>188</v>
      </c>
      <c r="Y595" s="59">
        <v>94.59264808324275</v>
      </c>
      <c r="Z595" s="59">
        <v>254.6508346409536</v>
      </c>
      <c r="AA595" s="59">
        <v>161.94872920449311</v>
      </c>
      <c r="AB595" s="59">
        <v>51.865437014658951</v>
      </c>
      <c r="AC595" s="59">
        <v>94.564396884761109</v>
      </c>
      <c r="AD595" s="59">
        <v>105.3262742168335</v>
      </c>
      <c r="AE595" s="59">
        <v>83.665368068296928</v>
      </c>
      <c r="AF595" s="59">
        <v>86.568998570262949</v>
      </c>
      <c r="AG595" s="59">
        <v>53.676734829764889</v>
      </c>
      <c r="AH595" s="59">
        <v>46.635477225013652</v>
      </c>
      <c r="AI595" s="59">
        <v>22.41339505386464</v>
      </c>
      <c r="AJ595" s="59">
        <v>21.99726327061688</v>
      </c>
      <c r="AK595" s="59">
        <v>5.0861639415593229</v>
      </c>
      <c r="AL595" s="59">
        <v>1.47485478180187</v>
      </c>
      <c r="AM595" s="59">
        <v>59.598727747778938</v>
      </c>
      <c r="AN595" s="59">
        <v>15.56702330713229</v>
      </c>
      <c r="AO595" s="59">
        <v>59.245194158436462</v>
      </c>
      <c r="AP595" s="59">
        <v>37.06276290434058</v>
      </c>
      <c r="AQ595" s="59">
        <v>22.96347905403195</v>
      </c>
      <c r="AR595" s="59">
        <v>8.5549520186916386</v>
      </c>
      <c r="AS595" s="59">
        <v>21.40327889085281</v>
      </c>
      <c r="AT595" s="59">
        <v>3.2652168912678059</v>
      </c>
      <c r="AU595" s="59">
        <v>3248</v>
      </c>
      <c r="AV595" s="59">
        <v>796</v>
      </c>
      <c r="AW595" s="59">
        <v>1309</v>
      </c>
      <c r="BD595" s="59">
        <v>6.5694871598974869</v>
      </c>
      <c r="BE595" s="59">
        <v>0</v>
      </c>
      <c r="BF595" s="59">
        <v>0</v>
      </c>
    </row>
    <row r="596" spans="1:69" x14ac:dyDescent="0.45">
      <c r="A596" s="58" t="s">
        <v>3638</v>
      </c>
      <c r="B596" t="s">
        <v>3639</v>
      </c>
      <c r="C596" t="s">
        <v>3640</v>
      </c>
      <c r="D596" t="s">
        <v>3641</v>
      </c>
      <c r="E596" t="s">
        <v>3642</v>
      </c>
      <c r="F596" t="s">
        <v>3643</v>
      </c>
      <c r="G596">
        <v>138</v>
      </c>
      <c r="H596">
        <v>15186</v>
      </c>
      <c r="W596" t="s">
        <v>251</v>
      </c>
      <c r="X596" t="s">
        <v>188</v>
      </c>
      <c r="Y596" s="59">
        <v>70.439804904132814</v>
      </c>
      <c r="Z596" s="59">
        <v>136.42095795224219</v>
      </c>
      <c r="AA596" s="59">
        <v>91.567084936059018</v>
      </c>
      <c r="AB596" s="59">
        <v>40.256654859343087</v>
      </c>
      <c r="AC596" s="59">
        <v>63.090380553677527</v>
      </c>
      <c r="AD596" s="59">
        <v>69.622778192418863</v>
      </c>
      <c r="AE596" s="59">
        <v>62.358331498117202</v>
      </c>
      <c r="AF596" s="59">
        <v>55.999311326119198</v>
      </c>
      <c r="AG596" s="59">
        <v>70.077550835652701</v>
      </c>
      <c r="AH596" s="59">
        <v>62.694014116784743</v>
      </c>
      <c r="AI596" s="59">
        <v>28.572883149674141</v>
      </c>
      <c r="AJ596" s="59">
        <v>28.857049666657201</v>
      </c>
      <c r="AK596" s="59">
        <v>119.55304849603</v>
      </c>
      <c r="AL596" s="59">
        <v>26.534693329185831</v>
      </c>
      <c r="AM596" s="59">
        <v>101.8338813205927</v>
      </c>
      <c r="AN596" s="59">
        <v>107.904051875587</v>
      </c>
      <c r="AO596" s="59">
        <v>69.273076886525445</v>
      </c>
      <c r="AP596" s="59">
        <v>74.24930555976492</v>
      </c>
      <c r="AQ596" s="59">
        <v>56.710336745009741</v>
      </c>
      <c r="AR596" s="59">
        <v>51.373676779076938</v>
      </c>
      <c r="AS596" s="59">
        <v>55.662641590252989</v>
      </c>
      <c r="AT596" s="59">
        <v>72.023114331184232</v>
      </c>
      <c r="AU596" s="59">
        <v>517</v>
      </c>
      <c r="AV596" s="59">
        <v>130</v>
      </c>
      <c r="AW596" s="59">
        <v>176</v>
      </c>
      <c r="AX596" s="59">
        <v>395.93970000000002</v>
      </c>
      <c r="AZ596" s="59">
        <v>301.08069999999998</v>
      </c>
      <c r="BA596" s="59">
        <v>615.72249999999997</v>
      </c>
      <c r="BB596" s="59">
        <v>453.77010000000001</v>
      </c>
      <c r="BC596" s="59">
        <v>423.9649</v>
      </c>
      <c r="BD596" s="59">
        <v>4.7131402429509643</v>
      </c>
      <c r="BE596" s="59">
        <v>4.6035890344771726</v>
      </c>
      <c r="BF596" s="59">
        <v>0</v>
      </c>
    </row>
    <row r="597" spans="1:69" x14ac:dyDescent="0.45">
      <c r="A597" s="58" t="s">
        <v>3644</v>
      </c>
      <c r="B597" t="s">
        <v>3645</v>
      </c>
      <c r="C597" t="s">
        <v>3646</v>
      </c>
      <c r="D597" t="s">
        <v>3647</v>
      </c>
      <c r="E597" t="s">
        <v>3648</v>
      </c>
      <c r="F597" t="s">
        <v>3649</v>
      </c>
      <c r="G597">
        <v>258</v>
      </c>
      <c r="H597">
        <v>29586</v>
      </c>
      <c r="X597" t="s">
        <v>188</v>
      </c>
      <c r="Y597" s="59">
        <v>803.4212711294324</v>
      </c>
      <c r="Z597" s="59">
        <v>1104.88387310136</v>
      </c>
      <c r="AA597" s="59">
        <v>906.73518034876065</v>
      </c>
      <c r="AB597" s="59">
        <v>431.51263499596018</v>
      </c>
      <c r="AC597" s="59">
        <v>518.94346243504674</v>
      </c>
      <c r="AD597" s="59">
        <v>746.64557853607766</v>
      </c>
      <c r="AE597" s="59">
        <v>599.14891360983472</v>
      </c>
      <c r="AF597" s="59">
        <v>569.88789925361834</v>
      </c>
      <c r="AG597" s="59">
        <v>461.5123675865641</v>
      </c>
      <c r="AH597" s="59">
        <v>365.55145165298501</v>
      </c>
      <c r="AI597" s="59">
        <v>290.14392580641169</v>
      </c>
      <c r="AJ597" s="59">
        <v>182.82605773985259</v>
      </c>
      <c r="AK597" s="59">
        <v>107.0472089410241</v>
      </c>
      <c r="AL597" s="59">
        <v>89.060472536296146</v>
      </c>
      <c r="AM597" s="59">
        <v>535.18045138978437</v>
      </c>
      <c r="AN597" s="59">
        <v>673.50308274407564</v>
      </c>
      <c r="AO597" s="59">
        <v>540.61283961170716</v>
      </c>
      <c r="AP597" s="59">
        <v>737.61938321171817</v>
      </c>
      <c r="AQ597" s="59">
        <v>650.82683476777083</v>
      </c>
      <c r="AR597" s="59">
        <v>386.83775519666182</v>
      </c>
      <c r="AS597" s="59">
        <v>537.72747983143415</v>
      </c>
      <c r="AT597" s="59">
        <v>835.4118355893371</v>
      </c>
      <c r="AU597" s="59">
        <v>1335</v>
      </c>
      <c r="AV597" s="59">
        <v>494</v>
      </c>
      <c r="AW597" s="59">
        <v>653</v>
      </c>
      <c r="AX597" s="59">
        <v>1092.626</v>
      </c>
      <c r="AY597" s="59">
        <v>1085.7070000000001</v>
      </c>
      <c r="AZ597" s="59">
        <v>1103.7940000000001</v>
      </c>
      <c r="BA597" s="59">
        <v>1178.192</v>
      </c>
      <c r="BB597" s="59">
        <v>1116.6559999999999</v>
      </c>
      <c r="BC597" s="59">
        <v>1056.2329999999999</v>
      </c>
      <c r="BD597" s="59">
        <v>269.31962574763111</v>
      </c>
      <c r="BE597" s="59">
        <v>169.1361540175744</v>
      </c>
      <c r="BF597" s="59">
        <v>94.912393564323963</v>
      </c>
      <c r="BH597" s="59">
        <v>38.57</v>
      </c>
      <c r="BI597" s="59">
        <v>42.48</v>
      </c>
      <c r="BJ597" s="59">
        <v>43.14</v>
      </c>
      <c r="BK597" s="59">
        <v>82.19991639422993</v>
      </c>
      <c r="BL597" s="59">
        <v>84.901766311205563</v>
      </c>
      <c r="BM597" s="59">
        <v>42.5</v>
      </c>
      <c r="BN597" s="59">
        <v>66</v>
      </c>
      <c r="BO597" s="59">
        <v>103</v>
      </c>
      <c r="BP597" s="59">
        <v>126</v>
      </c>
      <c r="BQ597" s="59">
        <v>167</v>
      </c>
    </row>
    <row r="598" spans="1:69" x14ac:dyDescent="0.45">
      <c r="A598" s="58" t="s">
        <v>3650</v>
      </c>
      <c r="B598" t="s">
        <v>3651</v>
      </c>
      <c r="C598" t="s">
        <v>3652</v>
      </c>
      <c r="D598" t="s">
        <v>3653</v>
      </c>
      <c r="E598" t="s">
        <v>3654</v>
      </c>
      <c r="F598" t="s">
        <v>3655</v>
      </c>
      <c r="G598">
        <v>239</v>
      </c>
      <c r="H598">
        <v>27307</v>
      </c>
      <c r="X598" t="s">
        <v>188</v>
      </c>
      <c r="Y598" s="59">
        <v>443.1700081089474</v>
      </c>
      <c r="Z598" s="59">
        <v>895.44807583978729</v>
      </c>
      <c r="AA598" s="59">
        <v>714.18598885427207</v>
      </c>
      <c r="AB598" s="59">
        <v>256.4916919220293</v>
      </c>
      <c r="AC598" s="59">
        <v>314.40944761720863</v>
      </c>
      <c r="AD598" s="59">
        <v>327.56034343869942</v>
      </c>
      <c r="AE598" s="59">
        <v>338.98342665481078</v>
      </c>
      <c r="AF598" s="59">
        <v>257.91337130841669</v>
      </c>
      <c r="AG598" s="59">
        <v>267.25622283700079</v>
      </c>
      <c r="AH598" s="59">
        <v>244.42196315040329</v>
      </c>
      <c r="AI598" s="59">
        <v>199.5307083362344</v>
      </c>
      <c r="AJ598" s="59">
        <v>187.17254607593279</v>
      </c>
      <c r="AK598" s="59">
        <v>258.18734949211802</v>
      </c>
      <c r="AL598" s="59">
        <v>253.04325515422309</v>
      </c>
      <c r="AM598" s="59">
        <v>427.13173482254678</v>
      </c>
      <c r="AN598" s="59">
        <v>513.42731588873471</v>
      </c>
      <c r="AO598" s="59">
        <v>418.87159689877097</v>
      </c>
      <c r="AP598" s="59">
        <v>395.33254465764441</v>
      </c>
      <c r="AQ598" s="59">
        <v>299.89622152407497</v>
      </c>
      <c r="AR598" s="59">
        <v>279.74011072930489</v>
      </c>
      <c r="AS598" s="59">
        <v>322.94509956132748</v>
      </c>
      <c r="AT598" s="59">
        <v>397.28939339116761</v>
      </c>
      <c r="AU598" s="59">
        <v>4353</v>
      </c>
      <c r="AV598" s="59">
        <v>627</v>
      </c>
      <c r="AW598" s="59">
        <v>1741</v>
      </c>
      <c r="AX598" s="59">
        <v>1785.2719999999999</v>
      </c>
      <c r="AY598" s="59">
        <v>1733.3</v>
      </c>
      <c r="AZ598" s="59">
        <v>1397.0719999999999</v>
      </c>
      <c r="BA598" s="59">
        <v>1818.655</v>
      </c>
      <c r="BB598" s="59">
        <v>1836.367</v>
      </c>
      <c r="BC598" s="59">
        <v>1399.7760000000001</v>
      </c>
      <c r="BD598" s="59">
        <v>157.84540025171941</v>
      </c>
      <c r="BE598" s="59">
        <v>124.7517525650842</v>
      </c>
      <c r="BF598" s="59">
        <v>216.91824168116659</v>
      </c>
      <c r="BG598" s="59">
        <v>1081.79</v>
      </c>
      <c r="BH598" s="59">
        <v>510.23</v>
      </c>
      <c r="BI598" s="59">
        <v>307.43</v>
      </c>
      <c r="BJ598" s="59">
        <v>435.43</v>
      </c>
      <c r="BK598" s="59">
        <v>194.43832075474629</v>
      </c>
      <c r="BL598" s="59">
        <v>200.8253318515055</v>
      </c>
      <c r="BM598" s="59">
        <v>371</v>
      </c>
      <c r="BN598" s="59">
        <v>388.5</v>
      </c>
      <c r="BO598" s="59">
        <v>547.5</v>
      </c>
      <c r="BP598" s="59">
        <v>679</v>
      </c>
      <c r="BQ598" s="59">
        <v>759.5</v>
      </c>
    </row>
    <row r="599" spans="1:69" x14ac:dyDescent="0.45">
      <c r="A599" s="58" t="s">
        <v>3656</v>
      </c>
      <c r="B599" t="s">
        <v>3657</v>
      </c>
      <c r="C599" t="s">
        <v>3658</v>
      </c>
      <c r="D599" t="s">
        <v>3659</v>
      </c>
      <c r="E599" t="s">
        <v>3660</v>
      </c>
      <c r="F599" t="s">
        <v>3661</v>
      </c>
      <c r="G599">
        <v>155</v>
      </c>
      <c r="H599">
        <v>17341</v>
      </c>
      <c r="W599" t="s">
        <v>251</v>
      </c>
      <c r="X599" t="s">
        <v>188</v>
      </c>
      <c r="Y599" s="59">
        <v>56.483624867239861</v>
      </c>
      <c r="Z599" s="59">
        <v>129.48623711010609</v>
      </c>
      <c r="AA599" s="59">
        <v>95.323347673416592</v>
      </c>
      <c r="AB599" s="59">
        <v>22.927958780754651</v>
      </c>
      <c r="AC599" s="59">
        <v>37.640622649533192</v>
      </c>
      <c r="AD599" s="59">
        <v>34.991608499989091</v>
      </c>
      <c r="AE599" s="59">
        <v>33.238710667248313</v>
      </c>
      <c r="AF599" s="59">
        <v>30.17309096630828</v>
      </c>
      <c r="AG599" s="59">
        <v>23.73196894274232</v>
      </c>
      <c r="AH599" s="59">
        <v>19.179346611433651</v>
      </c>
      <c r="AI599" s="59">
        <v>15.467168733725281</v>
      </c>
      <c r="AJ599" s="59">
        <v>9.1210043996490135</v>
      </c>
      <c r="AK599" s="59">
        <v>12.864028215118941</v>
      </c>
      <c r="AL599" s="59">
        <v>22.79382707434182</v>
      </c>
      <c r="AM599" s="59">
        <v>57.171420900789293</v>
      </c>
      <c r="AN599" s="59">
        <v>18.324329048366991</v>
      </c>
      <c r="AO599" s="59">
        <v>44.456805853657819</v>
      </c>
      <c r="AP599" s="59">
        <v>32.388223196103198</v>
      </c>
      <c r="AQ599" s="59">
        <v>27.594676903663451</v>
      </c>
      <c r="AR599" s="59">
        <v>16.202091042355551</v>
      </c>
      <c r="AS599" s="59">
        <v>27.77846016530491</v>
      </c>
      <c r="AT599" s="59">
        <v>32.094871425468078</v>
      </c>
      <c r="AU599" s="59">
        <v>1099</v>
      </c>
      <c r="AV599" s="59">
        <v>177</v>
      </c>
      <c r="AW599" s="59">
        <v>420</v>
      </c>
      <c r="AX599" s="59">
        <v>233.58090000000001</v>
      </c>
      <c r="AY599" s="59">
        <v>211.46809999999999</v>
      </c>
      <c r="AZ599" s="59">
        <v>199.7473</v>
      </c>
      <c r="BA599" s="59">
        <v>218.96100000000001</v>
      </c>
      <c r="BB599" s="59">
        <v>210.90780000000001</v>
      </c>
      <c r="BC599" s="59">
        <v>215.15309999999999</v>
      </c>
      <c r="BD599" s="59">
        <v>18.694339537473709</v>
      </c>
      <c r="BE599" s="59">
        <v>17.920099588040671</v>
      </c>
      <c r="BF599" s="59">
        <v>27.32127840208825</v>
      </c>
    </row>
    <row r="600" spans="1:69" x14ac:dyDescent="0.45">
      <c r="A600" s="58" t="s">
        <v>3662</v>
      </c>
      <c r="B600" t="s">
        <v>3663</v>
      </c>
      <c r="C600" t="s">
        <v>3664</v>
      </c>
      <c r="D600" t="s">
        <v>3665</v>
      </c>
      <c r="E600" t="s">
        <v>3666</v>
      </c>
      <c r="F600" t="s">
        <v>3667</v>
      </c>
      <c r="G600">
        <v>179</v>
      </c>
      <c r="H600">
        <v>19455</v>
      </c>
      <c r="X600" t="s">
        <v>188</v>
      </c>
      <c r="Y600" s="59">
        <v>55.153376932312433</v>
      </c>
      <c r="Z600" s="59">
        <v>139.7787824731312</v>
      </c>
      <c r="AA600" s="59">
        <v>87.911166178202478</v>
      </c>
      <c r="AB600" s="59">
        <v>37.385124831727303</v>
      </c>
      <c r="AC600" s="59">
        <v>38.815875713205571</v>
      </c>
      <c r="AD600" s="59">
        <v>41.795093766797343</v>
      </c>
      <c r="AE600" s="59">
        <v>37.063477145380297</v>
      </c>
      <c r="AF600" s="59">
        <v>37.077680160472561</v>
      </c>
      <c r="AG600" s="59">
        <v>29.996289993990381</v>
      </c>
      <c r="AH600" s="59">
        <v>27.038162270717681</v>
      </c>
      <c r="AI600" s="59">
        <v>11.51650468017178</v>
      </c>
      <c r="AJ600" s="59">
        <v>6.1236916147261402</v>
      </c>
      <c r="AK600" s="59">
        <v>24.239948181894761</v>
      </c>
      <c r="AL600" s="59">
        <v>12.63187216507724</v>
      </c>
      <c r="AM600" s="59">
        <v>54.238349336540921</v>
      </c>
      <c r="AN600" s="59">
        <v>103.7755533735632</v>
      </c>
      <c r="AO600" s="59">
        <v>53.688756931073158</v>
      </c>
      <c r="AP600" s="59">
        <v>94.464185098882353</v>
      </c>
      <c r="AQ600" s="59">
        <v>70.02825137319067</v>
      </c>
      <c r="AR600" s="59">
        <v>57.33208130852038</v>
      </c>
      <c r="AS600" s="59">
        <v>61.910515864009938</v>
      </c>
      <c r="AT600" s="59">
        <v>82.936822280969182</v>
      </c>
      <c r="AU600" s="59">
        <v>605</v>
      </c>
      <c r="AV600" s="59">
        <v>92</v>
      </c>
      <c r="AW600" s="59">
        <v>151</v>
      </c>
      <c r="BA600" s="59">
        <v>131.54169999999999</v>
      </c>
      <c r="BB600" s="59">
        <v>118.5596</v>
      </c>
      <c r="BD600" s="59">
        <v>94.65851547067804</v>
      </c>
      <c r="BE600" s="59">
        <v>16.06270725242678</v>
      </c>
      <c r="BF600" s="59">
        <v>75.446271049228585</v>
      </c>
    </row>
    <row r="601" spans="1:69" x14ac:dyDescent="0.45">
      <c r="A601" s="58" t="s">
        <v>3668</v>
      </c>
      <c r="B601" t="s">
        <v>3669</v>
      </c>
      <c r="C601" t="s">
        <v>3670</v>
      </c>
      <c r="D601" t="s">
        <v>3671</v>
      </c>
      <c r="E601" t="s">
        <v>3672</v>
      </c>
      <c r="F601" t="s">
        <v>3673</v>
      </c>
      <c r="G601">
        <v>87</v>
      </c>
      <c r="H601">
        <v>9827</v>
      </c>
      <c r="X601" t="s">
        <v>188</v>
      </c>
      <c r="Y601" s="59">
        <v>4130.5188122659283</v>
      </c>
      <c r="Z601" s="59">
        <v>9771.3880052431796</v>
      </c>
      <c r="AA601" s="59">
        <v>10106.526547766411</v>
      </c>
      <c r="AB601" s="59">
        <v>3174.668416329082</v>
      </c>
      <c r="AC601" s="59">
        <v>2411.0476012388399</v>
      </c>
      <c r="AD601" s="59">
        <v>3870.2363876853001</v>
      </c>
      <c r="AE601" s="59">
        <v>2898.1641682678169</v>
      </c>
      <c r="AF601" s="59">
        <v>4574.1954265095237</v>
      </c>
      <c r="AG601" s="59">
        <v>3560.5855556294109</v>
      </c>
      <c r="AH601" s="59">
        <v>3165.7104079026631</v>
      </c>
      <c r="AI601" s="59">
        <v>2341.6899552443128</v>
      </c>
      <c r="AJ601" s="59">
        <v>2321.3460003624059</v>
      </c>
      <c r="AK601" s="59">
        <v>203.62635625949099</v>
      </c>
      <c r="AL601" s="59">
        <v>155.84485086106591</v>
      </c>
      <c r="AM601" s="59">
        <v>3477.274214276566</v>
      </c>
      <c r="AN601" s="59">
        <v>4389.7454156660606</v>
      </c>
      <c r="AO601" s="59">
        <v>2739.1599850095708</v>
      </c>
      <c r="AP601" s="59">
        <v>2874.7605446312782</v>
      </c>
      <c r="AQ601" s="59">
        <v>2872.8610948017122</v>
      </c>
      <c r="AR601" s="59">
        <v>2064.7239236206769</v>
      </c>
      <c r="AS601" s="59">
        <v>2866.2050037202971</v>
      </c>
      <c r="AT601" s="59">
        <v>3259.5923774991502</v>
      </c>
      <c r="AU601" s="59">
        <v>8919</v>
      </c>
      <c r="AV601" s="59">
        <v>2166</v>
      </c>
      <c r="AW601" s="59">
        <v>4622</v>
      </c>
      <c r="AX601" s="59">
        <v>12919.23</v>
      </c>
      <c r="AZ601" s="59">
        <v>21039.86</v>
      </c>
      <c r="BA601" s="59">
        <v>11369.13</v>
      </c>
      <c r="BB601" s="59">
        <v>15159.2</v>
      </c>
      <c r="BC601" s="59">
        <v>17438.45</v>
      </c>
      <c r="BD601" s="59">
        <v>331.58841956648519</v>
      </c>
      <c r="BE601" s="59">
        <v>236.66334515055459</v>
      </c>
      <c r="BF601" s="59">
        <v>279.9830882904468</v>
      </c>
      <c r="BG601" s="59">
        <v>7652.68</v>
      </c>
      <c r="BH601" s="59">
        <v>6816.01</v>
      </c>
      <c r="BI601" s="59">
        <v>2393.84</v>
      </c>
      <c r="BJ601" s="59">
        <v>2243.9499999999998</v>
      </c>
      <c r="BK601" s="59">
        <v>2677.450180461467</v>
      </c>
      <c r="BL601" s="59">
        <v>1838.043645231684</v>
      </c>
      <c r="BM601" s="59">
        <v>2319</v>
      </c>
      <c r="BN601" s="59">
        <v>2527</v>
      </c>
      <c r="BO601" s="59">
        <v>2734</v>
      </c>
      <c r="BP601" s="59">
        <v>3187.5</v>
      </c>
      <c r="BQ601" s="59">
        <v>4186</v>
      </c>
    </row>
    <row r="602" spans="1:69" x14ac:dyDescent="0.45">
      <c r="A602" s="58" t="s">
        <v>3674</v>
      </c>
      <c r="B602" t="s">
        <v>3675</v>
      </c>
      <c r="C602" t="s">
        <v>3676</v>
      </c>
      <c r="D602" t="s">
        <v>3677</v>
      </c>
      <c r="E602" t="s">
        <v>3678</v>
      </c>
      <c r="F602" t="s">
        <v>3679</v>
      </c>
      <c r="G602">
        <v>421</v>
      </c>
      <c r="H602">
        <v>47126</v>
      </c>
      <c r="W602" t="s">
        <v>251</v>
      </c>
      <c r="X602" t="s">
        <v>188</v>
      </c>
      <c r="Y602" s="59">
        <v>496.8590116070946</v>
      </c>
      <c r="Z602" s="59">
        <v>938.16763955432134</v>
      </c>
      <c r="AA602" s="59">
        <v>608.06110042467765</v>
      </c>
      <c r="AB602" s="59">
        <v>348.84388269300649</v>
      </c>
      <c r="AC602" s="59">
        <v>383.31214606270157</v>
      </c>
      <c r="AD602" s="59">
        <v>437.12587997245271</v>
      </c>
      <c r="AE602" s="59">
        <v>411.99179093054232</v>
      </c>
      <c r="AF602" s="59">
        <v>415.22560652666641</v>
      </c>
      <c r="AG602" s="59">
        <v>535.19135876765495</v>
      </c>
      <c r="AH602" s="59">
        <v>446.61654861890958</v>
      </c>
      <c r="AI602" s="59">
        <v>399.05199077211267</v>
      </c>
      <c r="AJ602" s="59">
        <v>369.43839406021942</v>
      </c>
      <c r="AK602" s="59">
        <v>196.9704292818287</v>
      </c>
      <c r="AL602" s="59">
        <v>190.4658222474765</v>
      </c>
      <c r="AM602" s="59">
        <v>408.61556087903148</v>
      </c>
      <c r="AN602" s="59">
        <v>503.510350813625</v>
      </c>
      <c r="AO602" s="59">
        <v>505.18956268139499</v>
      </c>
      <c r="AP602" s="59">
        <v>573.48049985414218</v>
      </c>
      <c r="AQ602" s="59">
        <v>373.57071418433208</v>
      </c>
      <c r="AR602" s="59">
        <v>351.52667327566758</v>
      </c>
      <c r="AS602" s="59">
        <v>412.33940982225118</v>
      </c>
      <c r="AT602" s="59">
        <v>569.9368303034887</v>
      </c>
      <c r="AU602" s="59">
        <v>3459</v>
      </c>
      <c r="AV602" s="59">
        <v>1055</v>
      </c>
      <c r="AW602" s="59">
        <v>1986</v>
      </c>
      <c r="AX602" s="59">
        <v>3683.7860000000001</v>
      </c>
      <c r="AY602" s="59">
        <v>4001.2139999999999</v>
      </c>
      <c r="AZ602" s="59">
        <v>3997.924</v>
      </c>
      <c r="BA602" s="59">
        <v>4311.9589999999998</v>
      </c>
      <c r="BB602" s="59">
        <v>3556.7820000000002</v>
      </c>
      <c r="BC602" s="59">
        <v>4326.5879999999997</v>
      </c>
      <c r="BD602" s="59">
        <v>106.9467430698415</v>
      </c>
      <c r="BE602" s="59">
        <v>88.289375006914355</v>
      </c>
      <c r="BF602" s="59">
        <v>99.892628641877764</v>
      </c>
      <c r="BG602" s="59">
        <v>1278.67</v>
      </c>
      <c r="BH602" s="59">
        <v>895.96</v>
      </c>
      <c r="BI602" s="59">
        <v>432.28</v>
      </c>
      <c r="BJ602" s="59">
        <v>317.69</v>
      </c>
      <c r="BK602" s="59">
        <v>299.15695498586467</v>
      </c>
      <c r="BL602" s="59">
        <v>239.40869464269159</v>
      </c>
      <c r="BM602" s="59">
        <v>375</v>
      </c>
      <c r="BN602" s="59">
        <v>444.5</v>
      </c>
      <c r="BO602" s="59">
        <v>648.5</v>
      </c>
      <c r="BP602" s="59">
        <v>734.5</v>
      </c>
      <c r="BQ602" s="59">
        <v>929.5</v>
      </c>
    </row>
    <row r="603" spans="1:69" x14ac:dyDescent="0.45">
      <c r="A603" s="58" t="s">
        <v>3680</v>
      </c>
      <c r="B603" t="s">
        <v>3681</v>
      </c>
      <c r="C603" t="s">
        <v>3682</v>
      </c>
      <c r="D603" t="s">
        <v>3683</v>
      </c>
      <c r="E603" t="s">
        <v>3684</v>
      </c>
      <c r="F603" t="s">
        <v>3685</v>
      </c>
      <c r="G603">
        <v>322</v>
      </c>
      <c r="H603">
        <v>35934</v>
      </c>
      <c r="W603" t="s">
        <v>324</v>
      </c>
      <c r="X603" t="s">
        <v>188</v>
      </c>
      <c r="Y603" s="59">
        <v>1620.1201146815299</v>
      </c>
      <c r="Z603" s="59">
        <v>1882.3049413932399</v>
      </c>
      <c r="AA603" s="59">
        <v>1747.892791962993</v>
      </c>
      <c r="AB603" s="59">
        <v>904.50232835836084</v>
      </c>
      <c r="AC603" s="59">
        <v>1146.806176053587</v>
      </c>
      <c r="AD603" s="59">
        <v>1282.4633932727929</v>
      </c>
      <c r="AE603" s="59">
        <v>1470.185892900377</v>
      </c>
      <c r="AF603" s="59">
        <v>1508.478068949612</v>
      </c>
      <c r="AG603" s="59">
        <v>1162.9112406445549</v>
      </c>
      <c r="AH603" s="59">
        <v>1096.8114846113999</v>
      </c>
      <c r="AI603" s="59">
        <v>1025.8193320061509</v>
      </c>
      <c r="AJ603" s="59">
        <v>1079.346787842733</v>
      </c>
      <c r="AK603" s="59">
        <v>770.14340693630504</v>
      </c>
      <c r="AL603" s="59">
        <v>854.69848949787581</v>
      </c>
      <c r="AM603" s="59">
        <v>1323.4894852969569</v>
      </c>
      <c r="AN603" s="59">
        <v>1334.0890250838579</v>
      </c>
      <c r="AO603" s="59">
        <v>1220.659418617269</v>
      </c>
      <c r="AP603" s="59">
        <v>1256.217039200282</v>
      </c>
      <c r="AQ603" s="59">
        <v>1440.2628162907929</v>
      </c>
      <c r="AR603" s="59">
        <v>1074.4910914168031</v>
      </c>
      <c r="AS603" s="59">
        <v>1318.429584048308</v>
      </c>
      <c r="AT603" s="59">
        <v>1663.0134785763551</v>
      </c>
      <c r="AU603" s="59">
        <v>1980</v>
      </c>
      <c r="AV603" s="59">
        <v>486</v>
      </c>
      <c r="AW603" s="59">
        <v>828</v>
      </c>
      <c r="AX603" s="59">
        <v>419.84</v>
      </c>
      <c r="AY603" s="59">
        <v>379.63</v>
      </c>
      <c r="AZ603" s="59">
        <v>390.53160000000003</v>
      </c>
      <c r="BA603" s="59">
        <v>393.25880000000001</v>
      </c>
      <c r="BB603" s="59">
        <v>398.154</v>
      </c>
      <c r="BC603" s="59">
        <v>397.44159999999999</v>
      </c>
      <c r="BD603" s="59">
        <v>64.837348112358569</v>
      </c>
      <c r="BE603" s="59">
        <v>68.126693667446361</v>
      </c>
      <c r="BF603" s="59">
        <v>82.889225557213706</v>
      </c>
      <c r="BG603" s="59">
        <v>580.47</v>
      </c>
      <c r="BH603" s="59">
        <v>493.9</v>
      </c>
      <c r="BI603" s="59">
        <v>675.49</v>
      </c>
      <c r="BJ603" s="59">
        <v>783.72</v>
      </c>
      <c r="BK603" s="59">
        <v>411.34055940211829</v>
      </c>
      <c r="BL603" s="59">
        <v>424.7578223129982</v>
      </c>
      <c r="BM603" s="59">
        <v>729.5</v>
      </c>
      <c r="BN603" s="59">
        <v>796.5</v>
      </c>
      <c r="BO603" s="59">
        <v>869</v>
      </c>
      <c r="BP603" s="59">
        <v>973.5</v>
      </c>
      <c r="BQ603" s="59">
        <v>1054</v>
      </c>
    </row>
    <row r="604" spans="1:69" x14ac:dyDescent="0.45">
      <c r="A604" s="58" t="s">
        <v>3686</v>
      </c>
      <c r="B604" t="s">
        <v>3687</v>
      </c>
      <c r="C604" t="s">
        <v>3688</v>
      </c>
      <c r="D604" t="s">
        <v>3689</v>
      </c>
      <c r="E604" t="s">
        <v>3690</v>
      </c>
      <c r="F604" t="s">
        <v>3691</v>
      </c>
      <c r="G604">
        <v>66</v>
      </c>
      <c r="H604">
        <v>7214</v>
      </c>
      <c r="X604" t="s">
        <v>188</v>
      </c>
      <c r="Y604" s="59">
        <v>1498.9572156746849</v>
      </c>
      <c r="Z604" s="59">
        <v>2418.4296212837849</v>
      </c>
      <c r="AA604" s="59">
        <v>1854.16810401822</v>
      </c>
      <c r="AB604" s="59">
        <v>1311.6279293521279</v>
      </c>
      <c r="AC604" s="59">
        <v>1297.7193759421621</v>
      </c>
      <c r="AD604" s="59">
        <v>1716.152053038599</v>
      </c>
      <c r="AE604" s="59">
        <v>1574.986977190146</v>
      </c>
      <c r="AF604" s="59">
        <v>1369.26170293925</v>
      </c>
      <c r="AG604" s="59">
        <v>1888.8815055929749</v>
      </c>
      <c r="AH604" s="59">
        <v>1988.232710522107</v>
      </c>
      <c r="AI604" s="59">
        <v>1847.136549954083</v>
      </c>
      <c r="AJ604" s="59">
        <v>1748.0272932175319</v>
      </c>
      <c r="AK604" s="59">
        <v>973.13290145655128</v>
      </c>
      <c r="AL604" s="59">
        <v>653.76990439102883</v>
      </c>
      <c r="AM604" s="59">
        <v>2268.3937832088309</v>
      </c>
      <c r="AN604" s="59">
        <v>2878.7951484513201</v>
      </c>
      <c r="AO604" s="59">
        <v>2809.2270520784232</v>
      </c>
      <c r="AP604" s="59">
        <v>1566.982105473081</v>
      </c>
      <c r="AQ604" s="59">
        <v>1080.7391936208339</v>
      </c>
      <c r="AR604" s="59">
        <v>1678.159288555004</v>
      </c>
      <c r="AS604" s="59">
        <v>847.0366776330319</v>
      </c>
      <c r="AT604" s="59">
        <v>1249.1743422940019</v>
      </c>
      <c r="AU604" s="59">
        <v>828</v>
      </c>
      <c r="AV604" s="59">
        <v>665</v>
      </c>
      <c r="AW604" s="59">
        <v>458</v>
      </c>
      <c r="AX604" s="59">
        <v>542.76760000000002</v>
      </c>
      <c r="AY604" s="59">
        <v>653.39949999999999</v>
      </c>
      <c r="AZ604" s="59">
        <v>1083.884</v>
      </c>
      <c r="BD604" s="59">
        <v>87.755924266081365</v>
      </c>
      <c r="BE604" s="59">
        <v>20.737407880948538</v>
      </c>
      <c r="BF604" s="59">
        <v>44.426806699218488</v>
      </c>
      <c r="BK604" s="59">
        <v>358.98834598303762</v>
      </c>
    </row>
    <row r="605" spans="1:69" x14ac:dyDescent="0.45">
      <c r="A605" s="58" t="s">
        <v>3692</v>
      </c>
      <c r="B605" t="s">
        <v>3693</v>
      </c>
      <c r="C605" t="s">
        <v>3694</v>
      </c>
      <c r="D605" t="s">
        <v>3695</v>
      </c>
      <c r="E605" t="s">
        <v>3696</v>
      </c>
      <c r="F605" t="s">
        <v>3697</v>
      </c>
      <c r="G605">
        <v>290</v>
      </c>
      <c r="H605">
        <v>32839</v>
      </c>
      <c r="W605" t="s">
        <v>220</v>
      </c>
      <c r="X605" t="s">
        <v>181</v>
      </c>
      <c r="AU605" s="59">
        <v>84</v>
      </c>
      <c r="AV605" s="59">
        <v>51</v>
      </c>
      <c r="AW605" s="59">
        <v>59</v>
      </c>
    </row>
    <row r="606" spans="1:69" x14ac:dyDescent="0.45">
      <c r="A606" s="58" t="s">
        <v>3698</v>
      </c>
      <c r="B606" t="s">
        <v>3699</v>
      </c>
      <c r="C606" t="s">
        <v>3700</v>
      </c>
      <c r="D606" t="s">
        <v>3701</v>
      </c>
      <c r="E606" t="s">
        <v>3702</v>
      </c>
      <c r="F606" t="s">
        <v>3703</v>
      </c>
      <c r="G606">
        <v>430</v>
      </c>
      <c r="H606">
        <v>48414</v>
      </c>
      <c r="W606" t="s">
        <v>251</v>
      </c>
      <c r="X606" t="s">
        <v>188</v>
      </c>
      <c r="Y606" s="59">
        <v>2527.7161120289661</v>
      </c>
      <c r="Z606" s="59">
        <v>5806.065389926951</v>
      </c>
      <c r="AA606" s="59">
        <v>3511.1926164000552</v>
      </c>
      <c r="AB606" s="59">
        <v>1948.9374522671269</v>
      </c>
      <c r="AC606" s="59">
        <v>1914.294361378491</v>
      </c>
      <c r="AD606" s="59">
        <v>1938.0542015766939</v>
      </c>
      <c r="AE606" s="59">
        <v>2129.3943046191871</v>
      </c>
      <c r="AF606" s="59">
        <v>2116.8412447455248</v>
      </c>
      <c r="AG606" s="59">
        <v>2053.4466330434379</v>
      </c>
      <c r="AH606" s="59">
        <v>1695.767293084245</v>
      </c>
      <c r="AI606" s="59">
        <v>1332.8481608562099</v>
      </c>
      <c r="AJ606" s="59">
        <v>1220.899990074585</v>
      </c>
      <c r="AK606" s="59">
        <v>1699.69825478896</v>
      </c>
      <c r="AL606" s="59">
        <v>1602.269245689821</v>
      </c>
      <c r="AM606" s="59">
        <v>2502.0011594196098</v>
      </c>
      <c r="AN606" s="59">
        <v>2719.4567443124088</v>
      </c>
      <c r="AO606" s="59">
        <v>2865.7831067540142</v>
      </c>
      <c r="AP606" s="59">
        <v>3166.2459927827349</v>
      </c>
      <c r="AQ606" s="59">
        <v>2086.3031985958228</v>
      </c>
      <c r="AR606" s="59">
        <v>1408.2845273803091</v>
      </c>
      <c r="AS606" s="59">
        <v>2090.969435530591</v>
      </c>
      <c r="AT606" s="59">
        <v>2785.496709978564</v>
      </c>
      <c r="AU606" s="59">
        <v>11805</v>
      </c>
      <c r="AV606" s="59">
        <v>2024</v>
      </c>
      <c r="AW606" s="59">
        <v>8294</v>
      </c>
      <c r="AX606" s="59">
        <v>4196.7370000000001</v>
      </c>
      <c r="AY606" s="59">
        <v>4485.5079999999998</v>
      </c>
      <c r="AZ606" s="59">
        <v>5414.4309999999996</v>
      </c>
      <c r="BA606" s="59">
        <v>4095.4969999999998</v>
      </c>
      <c r="BB606" s="59">
        <v>4335.125</v>
      </c>
      <c r="BC606" s="59">
        <v>4878.8969999999999</v>
      </c>
      <c r="BD606" s="59">
        <v>1742.0422986313681</v>
      </c>
      <c r="BE606" s="59">
        <v>1127.4662372512589</v>
      </c>
      <c r="BF606" s="59">
        <v>1327.1559097051329</v>
      </c>
      <c r="BG606" s="59">
        <v>1948.44</v>
      </c>
      <c r="BH606" s="59">
        <v>2153.5500000000002</v>
      </c>
      <c r="BI606" s="59">
        <v>1347.6</v>
      </c>
      <c r="BJ606" s="59">
        <v>1371.96</v>
      </c>
      <c r="BK606" s="59">
        <v>1391.078318463597</v>
      </c>
      <c r="BL606" s="59">
        <v>1042.5875675780719</v>
      </c>
      <c r="BM606" s="59">
        <v>1360</v>
      </c>
      <c r="BN606" s="59">
        <v>1865.5</v>
      </c>
      <c r="BO606" s="59">
        <v>2666</v>
      </c>
      <c r="BP606" s="59">
        <v>2947.5</v>
      </c>
      <c r="BQ606" s="59">
        <v>3626.5</v>
      </c>
    </row>
    <row r="607" spans="1:69" x14ac:dyDescent="0.45">
      <c r="A607" s="58" t="s">
        <v>3704</v>
      </c>
      <c r="B607" t="s">
        <v>3705</v>
      </c>
      <c r="C607" t="s">
        <v>3706</v>
      </c>
      <c r="D607" t="s">
        <v>3707</v>
      </c>
      <c r="E607" t="s">
        <v>3708</v>
      </c>
      <c r="F607" t="s">
        <v>3709</v>
      </c>
      <c r="G607">
        <v>153</v>
      </c>
      <c r="H607">
        <v>17910</v>
      </c>
      <c r="X607" t="s">
        <v>188</v>
      </c>
      <c r="AU607" s="59">
        <v>714</v>
      </c>
      <c r="AV607" s="59">
        <v>246</v>
      </c>
      <c r="AW607" s="59">
        <v>542</v>
      </c>
    </row>
    <row r="608" spans="1:69" x14ac:dyDescent="0.45">
      <c r="A608" s="58" t="s">
        <v>3710</v>
      </c>
      <c r="B608" t="s">
        <v>3711</v>
      </c>
      <c r="C608" t="s">
        <v>3712</v>
      </c>
      <c r="D608" t="s">
        <v>3713</v>
      </c>
      <c r="E608" t="s">
        <v>3714</v>
      </c>
      <c r="F608" t="s">
        <v>3715</v>
      </c>
      <c r="G608">
        <v>109</v>
      </c>
      <c r="H608">
        <v>12687</v>
      </c>
      <c r="X608" t="s">
        <v>188</v>
      </c>
      <c r="AU608" s="59">
        <v>1564</v>
      </c>
      <c r="AV608" s="59">
        <v>523</v>
      </c>
      <c r="AW608" s="59">
        <v>623</v>
      </c>
      <c r="BD608" s="59">
        <v>37.35341640002752</v>
      </c>
      <c r="BE608" s="59">
        <v>44.259631572500382</v>
      </c>
      <c r="BF608" s="59">
        <v>57.328919206254973</v>
      </c>
    </row>
    <row r="609" spans="1:69" x14ac:dyDescent="0.45">
      <c r="A609" s="58" t="s">
        <v>3716</v>
      </c>
      <c r="B609" t="s">
        <v>3717</v>
      </c>
      <c r="C609" t="s">
        <v>3718</v>
      </c>
      <c r="D609" t="s">
        <v>3719</v>
      </c>
      <c r="E609" t="s">
        <v>3720</v>
      </c>
      <c r="F609" t="s">
        <v>3721</v>
      </c>
      <c r="G609">
        <v>466</v>
      </c>
      <c r="H609">
        <v>52570</v>
      </c>
      <c r="W609" t="s">
        <v>251</v>
      </c>
      <c r="X609" t="s">
        <v>188</v>
      </c>
      <c r="Y609" s="59">
        <v>5528.3806585709244</v>
      </c>
      <c r="Z609" s="59">
        <v>5818.2065746754861</v>
      </c>
      <c r="AA609" s="59">
        <v>5849.1047655077145</v>
      </c>
      <c r="AB609" s="59">
        <v>3183.522972458074</v>
      </c>
      <c r="AC609" s="59">
        <v>3617.1023994722668</v>
      </c>
      <c r="AD609" s="59">
        <v>4002.877530633642</v>
      </c>
      <c r="AE609" s="59">
        <v>3970.4348347457271</v>
      </c>
      <c r="AF609" s="59">
        <v>3496.2665118822601</v>
      </c>
      <c r="AG609" s="59">
        <v>4365.587548843243</v>
      </c>
      <c r="AH609" s="59">
        <v>3555.1084834106491</v>
      </c>
      <c r="AI609" s="59">
        <v>3045.5264910848932</v>
      </c>
      <c r="AJ609" s="59">
        <v>2670.6673592631628</v>
      </c>
      <c r="AK609" s="59">
        <v>1909.160207830568</v>
      </c>
      <c r="AL609" s="59">
        <v>1914.144321791928</v>
      </c>
      <c r="AM609" s="59">
        <v>3374.5604627431289</v>
      </c>
      <c r="AN609" s="59">
        <v>7485.5038478624047</v>
      </c>
      <c r="AO609" s="59">
        <v>4588.9306933255511</v>
      </c>
      <c r="AP609" s="59">
        <v>4851.5207119282022</v>
      </c>
      <c r="AQ609" s="59">
        <v>4181.6072919778744</v>
      </c>
      <c r="AR609" s="59">
        <v>2919.1040618567099</v>
      </c>
      <c r="AS609" s="59">
        <v>4024.4277175059801</v>
      </c>
      <c r="AT609" s="59">
        <v>5448.5087200748139</v>
      </c>
      <c r="AU609" s="59">
        <v>17436</v>
      </c>
      <c r="AV609" s="59">
        <v>4166</v>
      </c>
      <c r="AW609" s="59">
        <v>7661</v>
      </c>
      <c r="AX609" s="59">
        <v>8321.2999999999993</v>
      </c>
      <c r="AY609" s="59">
        <v>8412.5419999999995</v>
      </c>
      <c r="AZ609" s="59">
        <v>10783.25</v>
      </c>
      <c r="BA609" s="59">
        <v>8581.9220000000005</v>
      </c>
      <c r="BB609" s="59">
        <v>8859.134</v>
      </c>
      <c r="BC609" s="59">
        <v>11316.27</v>
      </c>
      <c r="BD609" s="59">
        <v>1678.3466380184859</v>
      </c>
      <c r="BE609" s="59">
        <v>1356.674614916119</v>
      </c>
      <c r="BF609" s="59">
        <v>1494.521499381055</v>
      </c>
      <c r="BG609" s="59">
        <v>1662.26</v>
      </c>
      <c r="BH609" s="59">
        <v>1669.46</v>
      </c>
      <c r="BI609" s="59">
        <v>1654.8</v>
      </c>
      <c r="BJ609" s="59">
        <v>1764.98</v>
      </c>
      <c r="BK609" s="59">
        <v>1615.445527296104</v>
      </c>
      <c r="BL609" s="59">
        <v>1668.140108124916</v>
      </c>
      <c r="BM609" s="59">
        <v>1710</v>
      </c>
      <c r="BN609" s="59">
        <v>2619</v>
      </c>
      <c r="BO609" s="59">
        <v>3671.5</v>
      </c>
      <c r="BP609" s="59">
        <v>4034.5</v>
      </c>
      <c r="BQ609" s="59">
        <v>5035.5</v>
      </c>
    </row>
    <row r="610" spans="1:69" x14ac:dyDescent="0.45">
      <c r="A610" s="58" t="s">
        <v>3722</v>
      </c>
      <c r="B610" t="s">
        <v>3723</v>
      </c>
      <c r="C610" t="s">
        <v>3724</v>
      </c>
      <c r="D610" t="s">
        <v>3725</v>
      </c>
      <c r="E610" t="s">
        <v>3726</v>
      </c>
      <c r="F610" t="s">
        <v>3727</v>
      </c>
      <c r="G610">
        <v>642</v>
      </c>
      <c r="H610">
        <v>74014</v>
      </c>
      <c r="W610" t="s">
        <v>251</v>
      </c>
      <c r="X610" t="s">
        <v>188</v>
      </c>
      <c r="Y610" s="59">
        <v>938.96739895201972</v>
      </c>
      <c r="Z610" s="59">
        <v>1934.907067035497</v>
      </c>
      <c r="AA610" s="59">
        <v>1145.978494044487</v>
      </c>
      <c r="AB610" s="59">
        <v>645.83275818166578</v>
      </c>
      <c r="AC610" s="59">
        <v>891.0891594472771</v>
      </c>
      <c r="AD610" s="59">
        <v>850.43420052250781</v>
      </c>
      <c r="AE610" s="59">
        <v>946.71296337812873</v>
      </c>
      <c r="AF610" s="59">
        <v>816.69317846003389</v>
      </c>
      <c r="AG610" s="59">
        <v>1368.2846718460071</v>
      </c>
      <c r="AH610" s="59">
        <v>1127.750284515613</v>
      </c>
      <c r="AI610" s="59">
        <v>1032.392283183387</v>
      </c>
      <c r="AJ610" s="59">
        <v>1071.284871964684</v>
      </c>
      <c r="AK610" s="59">
        <v>688.43541146104872</v>
      </c>
      <c r="AL610" s="59">
        <v>608.49286539507068</v>
      </c>
      <c r="AM610" s="59">
        <v>753.77868671298609</v>
      </c>
      <c r="AN610" s="59">
        <v>1505.82664826929</v>
      </c>
      <c r="AO610" s="59">
        <v>988.34322647353804</v>
      </c>
      <c r="AP610" s="59">
        <v>1052.5307844443571</v>
      </c>
      <c r="AQ610" s="59">
        <v>834.06601500212196</v>
      </c>
      <c r="AR610" s="59">
        <v>652.14721600226608</v>
      </c>
      <c r="AS610" s="59">
        <v>788.96626722965254</v>
      </c>
      <c r="AT610" s="59">
        <v>1117.598580513031</v>
      </c>
      <c r="AU610" s="59">
        <v>12096</v>
      </c>
      <c r="AV610" s="59">
        <v>2984</v>
      </c>
      <c r="AW610" s="59">
        <v>8569</v>
      </c>
      <c r="AX610" s="59">
        <v>3198.4349999999999</v>
      </c>
      <c r="AY610" s="59">
        <v>3609.46</v>
      </c>
      <c r="AZ610" s="59">
        <v>4824.4350000000004</v>
      </c>
      <c r="BA610" s="59">
        <v>3188.0250000000001</v>
      </c>
      <c r="BB610" s="59">
        <v>3717.2939999999999</v>
      </c>
      <c r="BC610" s="59">
        <v>5031.0069999999996</v>
      </c>
      <c r="BD610" s="59">
        <v>2605.6165240067962</v>
      </c>
      <c r="BE610" s="59">
        <v>2281.156197335235</v>
      </c>
      <c r="BF610" s="59">
        <v>2433.0362668172411</v>
      </c>
      <c r="BG610" s="59">
        <v>822</v>
      </c>
      <c r="BH610" s="59">
        <v>1116.3800000000001</v>
      </c>
      <c r="BI610" s="59">
        <v>767.08</v>
      </c>
      <c r="BJ610" s="59">
        <v>681.23</v>
      </c>
      <c r="BK610" s="59">
        <v>740.41219507278686</v>
      </c>
      <c r="BL610" s="59">
        <v>417.03502703122888</v>
      </c>
      <c r="BM610" s="59">
        <v>724</v>
      </c>
      <c r="BN610" s="59">
        <v>970.5</v>
      </c>
      <c r="BO610" s="59">
        <v>1357</v>
      </c>
      <c r="BP610" s="59">
        <v>1222</v>
      </c>
      <c r="BQ610" s="59">
        <v>1363</v>
      </c>
    </row>
    <row r="611" spans="1:69" x14ac:dyDescent="0.45">
      <c r="A611" s="58" t="s">
        <v>3728</v>
      </c>
      <c r="B611" t="s">
        <v>3729</v>
      </c>
      <c r="C611" t="s">
        <v>3730</v>
      </c>
      <c r="D611" t="s">
        <v>3731</v>
      </c>
      <c r="E611" t="s">
        <v>3732</v>
      </c>
      <c r="F611" t="s">
        <v>3733</v>
      </c>
      <c r="G611">
        <v>109</v>
      </c>
      <c r="H611">
        <v>12778</v>
      </c>
      <c r="X611" t="s">
        <v>188</v>
      </c>
      <c r="Y611" s="59">
        <v>20276.685616801558</v>
      </c>
      <c r="Z611" s="59">
        <v>15121.652140869821</v>
      </c>
      <c r="AA611" s="59">
        <v>17533.857119780689</v>
      </c>
      <c r="AB611" s="59">
        <v>10290.49401110802</v>
      </c>
      <c r="AC611" s="59">
        <v>10542.145539755929</v>
      </c>
      <c r="AD611" s="59">
        <v>15053.36109141602</v>
      </c>
      <c r="AE611" s="59">
        <v>16560.377508255591</v>
      </c>
      <c r="AF611" s="59">
        <v>9829.0214993805912</v>
      </c>
      <c r="AG611" s="59">
        <v>15333.0817666701</v>
      </c>
      <c r="AH611" s="59">
        <v>11556.550539477859</v>
      </c>
      <c r="AI611" s="59">
        <v>10540.050387988031</v>
      </c>
      <c r="AJ611" s="59">
        <v>9878.3295460765239</v>
      </c>
      <c r="AK611" s="59">
        <v>9538.2423889855927</v>
      </c>
      <c r="AL611" s="59">
        <v>10558.755153696049</v>
      </c>
      <c r="AM611" s="59">
        <v>20902.253514551401</v>
      </c>
      <c r="AN611" s="59">
        <v>21870.85721256581</v>
      </c>
      <c r="AO611" s="59">
        <v>18045.840585482729</v>
      </c>
      <c r="AP611" s="59">
        <v>25008.169839933711</v>
      </c>
      <c r="AQ611" s="59">
        <v>16260.81838830042</v>
      </c>
      <c r="AR611" s="59">
        <v>12231.06116320058</v>
      </c>
      <c r="AS611" s="59">
        <v>10770.059836226081</v>
      </c>
      <c r="AT611" s="59">
        <v>25653.60628471239</v>
      </c>
      <c r="AU611" s="59">
        <v>13270</v>
      </c>
      <c r="AV611" s="59">
        <v>6787</v>
      </c>
      <c r="AW611" s="59">
        <v>8581</v>
      </c>
      <c r="AX611" s="59">
        <v>16132.1</v>
      </c>
      <c r="AY611" s="59">
        <v>16715.689999999999</v>
      </c>
      <c r="AZ611" s="59">
        <v>19247.2</v>
      </c>
      <c r="BA611" s="59">
        <v>15261.13</v>
      </c>
      <c r="BB611" s="59">
        <v>16274.52</v>
      </c>
      <c r="BC611" s="59">
        <v>19441.13</v>
      </c>
      <c r="BD611" s="59">
        <v>2439.1854791588639</v>
      </c>
      <c r="BE611" s="59">
        <v>2083.6745674318649</v>
      </c>
      <c r="BF611" s="59">
        <v>2532.208814016883</v>
      </c>
      <c r="BG611" s="59">
        <v>4114.57</v>
      </c>
      <c r="BH611" s="59">
        <v>4939.26</v>
      </c>
      <c r="BI611" s="59">
        <v>2921.05</v>
      </c>
      <c r="BJ611" s="59">
        <v>2141.31</v>
      </c>
      <c r="BK611" s="59">
        <v>3200.974344279839</v>
      </c>
      <c r="BL611" s="59">
        <v>3305.3890351227542</v>
      </c>
      <c r="BM611" s="59">
        <v>2531</v>
      </c>
      <c r="BN611" s="59">
        <v>3251</v>
      </c>
      <c r="BO611" s="59">
        <v>4468.5</v>
      </c>
      <c r="BP611" s="59">
        <v>5097.5</v>
      </c>
      <c r="BQ611" s="59">
        <v>5797</v>
      </c>
    </row>
    <row r="612" spans="1:69" x14ac:dyDescent="0.45">
      <c r="A612" s="58" t="s">
        <v>3734</v>
      </c>
      <c r="B612" t="s">
        <v>3735</v>
      </c>
      <c r="C612" t="s">
        <v>3736</v>
      </c>
      <c r="D612" t="s">
        <v>3737</v>
      </c>
      <c r="E612" t="s">
        <v>3738</v>
      </c>
      <c r="F612" t="s">
        <v>3739</v>
      </c>
      <c r="G612">
        <v>150</v>
      </c>
      <c r="H612">
        <v>17693</v>
      </c>
      <c r="W612" t="s">
        <v>251</v>
      </c>
      <c r="X612" t="s">
        <v>188</v>
      </c>
      <c r="Y612" s="59">
        <v>51.524515087882179</v>
      </c>
      <c r="Z612" s="59">
        <v>42.662622066975707</v>
      </c>
      <c r="AA612" s="59">
        <v>25.144249213836641</v>
      </c>
      <c r="AB612" s="59">
        <v>34.260951681461677</v>
      </c>
      <c r="AC612" s="59">
        <v>48.958161320511977</v>
      </c>
      <c r="AD612" s="59">
        <v>29.665749579262709</v>
      </c>
      <c r="AE612" s="59">
        <v>68.996897822342248</v>
      </c>
      <c r="AF612" s="59">
        <v>58.281355111909527</v>
      </c>
      <c r="AG612" s="59">
        <v>37.030194319054758</v>
      </c>
      <c r="AH612" s="59">
        <v>37.192649363714231</v>
      </c>
      <c r="AI612" s="59">
        <v>25.414538341820428</v>
      </c>
      <c r="AJ612" s="59">
        <v>16.58772842335453</v>
      </c>
      <c r="AK612" s="59">
        <v>20.713097832027071</v>
      </c>
      <c r="AL612" s="59">
        <v>21.041897943595771</v>
      </c>
      <c r="AM612" s="59">
        <v>25.10107653230498</v>
      </c>
      <c r="AN612" s="59">
        <v>43.494992616873603</v>
      </c>
      <c r="AO612" s="59">
        <v>19.820974441460631</v>
      </c>
      <c r="AP612" s="59">
        <v>29.297764057335051</v>
      </c>
      <c r="AQ612" s="59">
        <v>43.417403512054669</v>
      </c>
      <c r="AR612" s="59">
        <v>23.352329246569479</v>
      </c>
      <c r="AS612" s="59">
        <v>33.458756625032912</v>
      </c>
      <c r="AT612" s="59">
        <v>50.820720007972042</v>
      </c>
      <c r="AU612" s="59">
        <v>601</v>
      </c>
      <c r="AV612" s="59">
        <v>360</v>
      </c>
      <c r="AW612" s="59">
        <v>347</v>
      </c>
      <c r="AX612" s="59">
        <v>204.43299999999999</v>
      </c>
      <c r="AY612" s="59">
        <v>248.84739999999999</v>
      </c>
      <c r="AZ612" s="59">
        <v>243.85910000000001</v>
      </c>
      <c r="BA612" s="59">
        <v>214.834</v>
      </c>
      <c r="BB612" s="59">
        <v>225.8837</v>
      </c>
      <c r="BC612" s="59">
        <v>228.08459999999999</v>
      </c>
      <c r="BD612" s="59">
        <v>138.68419494464379</v>
      </c>
      <c r="BE612" s="59">
        <v>119.9438742484959</v>
      </c>
      <c r="BF612" s="59">
        <v>126.9791470572698</v>
      </c>
      <c r="BG612" s="59">
        <v>619.04</v>
      </c>
      <c r="BH612" s="59">
        <v>687.79</v>
      </c>
      <c r="BI612" s="59">
        <v>162.72</v>
      </c>
      <c r="BJ612" s="59">
        <v>150.99</v>
      </c>
      <c r="BK612" s="59">
        <v>516.04498624027963</v>
      </c>
      <c r="BL612" s="59">
        <v>532.87899716561208</v>
      </c>
      <c r="BM612" s="59">
        <v>157</v>
      </c>
      <c r="BN612" s="59">
        <v>178.5</v>
      </c>
      <c r="BO612" s="59">
        <v>201.5</v>
      </c>
      <c r="BP612" s="59">
        <v>189</v>
      </c>
      <c r="BQ612" s="59">
        <v>197.5</v>
      </c>
    </row>
    <row r="613" spans="1:69" x14ac:dyDescent="0.45">
      <c r="A613" s="58" t="s">
        <v>3740</v>
      </c>
      <c r="B613" t="s">
        <v>3741</v>
      </c>
      <c r="C613" t="s">
        <v>3742</v>
      </c>
      <c r="D613" t="s">
        <v>3743</v>
      </c>
      <c r="E613" t="s">
        <v>3744</v>
      </c>
      <c r="F613" t="s">
        <v>3745</v>
      </c>
      <c r="G613">
        <v>505</v>
      </c>
      <c r="H613">
        <v>57603</v>
      </c>
      <c r="W613" t="s">
        <v>251</v>
      </c>
      <c r="X613" t="s">
        <v>188</v>
      </c>
      <c r="Y613" s="59">
        <v>2565.1983462426629</v>
      </c>
      <c r="Z613" s="59">
        <v>4837.4504512134126</v>
      </c>
      <c r="AA613" s="59">
        <v>3293.2812343844648</v>
      </c>
      <c r="AB613" s="59">
        <v>1555.7212174987189</v>
      </c>
      <c r="AC613" s="59">
        <v>1890.36492301416</v>
      </c>
      <c r="AD613" s="59">
        <v>2002.426951980241</v>
      </c>
      <c r="AE613" s="59">
        <v>1999.420815093217</v>
      </c>
      <c r="AF613" s="59">
        <v>1538.2531069477509</v>
      </c>
      <c r="AG613" s="59">
        <v>2392.6926104959898</v>
      </c>
      <c r="AH613" s="59">
        <v>1796.2391734947821</v>
      </c>
      <c r="AI613" s="59">
        <v>1425.197518891581</v>
      </c>
      <c r="AJ613" s="59">
        <v>1234.190997680503</v>
      </c>
      <c r="AK613" s="59">
        <v>1410.0570118477381</v>
      </c>
      <c r="AL613" s="59">
        <v>1190.5580674456601</v>
      </c>
      <c r="AM613" s="59">
        <v>2017.2705170826041</v>
      </c>
      <c r="AN613" s="59">
        <v>3023.4955777630989</v>
      </c>
      <c r="AO613" s="59">
        <v>2738.467756327052</v>
      </c>
      <c r="AP613" s="59">
        <v>2829.824774542255</v>
      </c>
      <c r="AQ613" s="59">
        <v>1950.252466497192</v>
      </c>
      <c r="AR613" s="59">
        <v>1343.204163013196</v>
      </c>
      <c r="AS613" s="59">
        <v>1944.8990857262791</v>
      </c>
      <c r="AT613" s="59">
        <v>2884.002842975262</v>
      </c>
      <c r="AU613" s="59">
        <v>15890</v>
      </c>
      <c r="AV613" s="59">
        <v>2858</v>
      </c>
      <c r="AW613" s="59">
        <v>9244</v>
      </c>
      <c r="AX613" s="59">
        <v>7817.125</v>
      </c>
      <c r="AY613" s="59">
        <v>7843.817</v>
      </c>
      <c r="AZ613" s="59">
        <v>8035.8950000000004</v>
      </c>
      <c r="BA613" s="59">
        <v>8009.4750000000004</v>
      </c>
      <c r="BB613" s="59">
        <v>7996.73</v>
      </c>
      <c r="BC613" s="59">
        <v>7903.1869999999999</v>
      </c>
      <c r="BD613" s="59">
        <v>2310.4261457514958</v>
      </c>
      <c r="BE613" s="59">
        <v>1981.694551335346</v>
      </c>
      <c r="BF613" s="59">
        <v>2000.7049055721191</v>
      </c>
      <c r="BG613" s="59">
        <v>2485.9</v>
      </c>
      <c r="BH613" s="59">
        <v>2251.48</v>
      </c>
      <c r="BI613" s="59">
        <v>1727.45</v>
      </c>
      <c r="BJ613" s="59">
        <v>1635.15</v>
      </c>
      <c r="BK613" s="59">
        <v>1937.03798538868</v>
      </c>
      <c r="BL613" s="59">
        <v>1328.33303391138</v>
      </c>
      <c r="BM613" s="59">
        <v>1681</v>
      </c>
      <c r="BN613" s="59">
        <v>2568</v>
      </c>
      <c r="BO613" s="59">
        <v>3638.5</v>
      </c>
      <c r="BP613" s="59">
        <v>4497.5</v>
      </c>
      <c r="BQ613" s="59">
        <v>5330.5</v>
      </c>
    </row>
    <row r="614" spans="1:69" x14ac:dyDescent="0.45">
      <c r="A614" s="58" t="s">
        <v>3746</v>
      </c>
      <c r="B614" t="s">
        <v>3747</v>
      </c>
      <c r="C614" t="s">
        <v>3748</v>
      </c>
      <c r="D614" t="s">
        <v>3749</v>
      </c>
      <c r="E614" t="s">
        <v>3750</v>
      </c>
      <c r="F614" t="s">
        <v>3751</v>
      </c>
      <c r="G614">
        <v>505</v>
      </c>
      <c r="H614">
        <v>57827</v>
      </c>
      <c r="W614" t="s">
        <v>251</v>
      </c>
      <c r="X614" t="s">
        <v>188</v>
      </c>
      <c r="Y614" s="59">
        <v>493.18449886805541</v>
      </c>
      <c r="Z614" s="59">
        <v>2371.7117242996778</v>
      </c>
      <c r="AA614" s="59">
        <v>695.81581161697454</v>
      </c>
      <c r="AB614" s="59">
        <v>267.46420372123782</v>
      </c>
      <c r="AC614" s="59">
        <v>338.42481296501802</v>
      </c>
      <c r="AD614" s="59">
        <v>380.54697337565079</v>
      </c>
      <c r="AE614" s="59">
        <v>393.99274998899699</v>
      </c>
      <c r="AF614" s="59">
        <v>274.26333200336569</v>
      </c>
      <c r="AG614" s="59">
        <v>434.27959115872937</v>
      </c>
      <c r="AH614" s="59">
        <v>328.27663422884859</v>
      </c>
      <c r="AI614" s="59">
        <v>283.79128454133257</v>
      </c>
      <c r="AJ614" s="59">
        <v>266.81537210285131</v>
      </c>
      <c r="AK614" s="59">
        <v>331.36080333032891</v>
      </c>
      <c r="AL614" s="59">
        <v>290.85050103359202</v>
      </c>
      <c r="AM614" s="59">
        <v>329.29522592602552</v>
      </c>
      <c r="AN614" s="59">
        <v>728.4817187370063</v>
      </c>
      <c r="AO614" s="59">
        <v>511.97503207574931</v>
      </c>
      <c r="AP614" s="59">
        <v>479.30087265719283</v>
      </c>
      <c r="AQ614" s="59">
        <v>333.88062340193102</v>
      </c>
      <c r="AR614" s="59">
        <v>250.88163666149049</v>
      </c>
      <c r="AS614" s="59">
        <v>296.83518321056903</v>
      </c>
      <c r="AT614" s="59">
        <v>414.46022647575251</v>
      </c>
      <c r="AU614" s="59">
        <v>1644</v>
      </c>
      <c r="AV614" s="59">
        <v>315</v>
      </c>
      <c r="AW614" s="59">
        <v>768</v>
      </c>
      <c r="AX614" s="59">
        <v>849.88589999999999</v>
      </c>
      <c r="AY614" s="59">
        <v>863.21569999999997</v>
      </c>
      <c r="AZ614" s="59">
        <v>1266.0899999999999</v>
      </c>
      <c r="BA614" s="59">
        <v>920.91899999999998</v>
      </c>
      <c r="BB614" s="59">
        <v>972.70680000000004</v>
      </c>
      <c r="BC614" s="59">
        <v>1214.6099999999999</v>
      </c>
      <c r="BD614" s="59">
        <v>2209.0108692853282</v>
      </c>
      <c r="BE614" s="59">
        <v>1786.5270533418091</v>
      </c>
      <c r="BF614" s="59">
        <v>2152.2849360944761</v>
      </c>
      <c r="BI614" s="59">
        <v>61.25</v>
      </c>
      <c r="BJ614" s="59">
        <v>75.63</v>
      </c>
      <c r="BL614" s="59">
        <v>138.98582417771871</v>
      </c>
      <c r="BM614" s="59">
        <v>68.5</v>
      </c>
      <c r="BN614" s="59">
        <v>88</v>
      </c>
      <c r="BO614" s="59">
        <v>114.5</v>
      </c>
      <c r="BP614" s="59">
        <v>117</v>
      </c>
      <c r="BQ614" s="59">
        <v>121.5</v>
      </c>
    </row>
    <row r="615" spans="1:69" x14ac:dyDescent="0.45">
      <c r="A615" s="58" t="s">
        <v>3752</v>
      </c>
      <c r="B615" t="s">
        <v>3753</v>
      </c>
      <c r="C615" t="s">
        <v>3754</v>
      </c>
      <c r="D615" t="s">
        <v>3755</v>
      </c>
      <c r="E615" t="s">
        <v>3756</v>
      </c>
      <c r="F615" t="s">
        <v>3757</v>
      </c>
      <c r="G615">
        <v>325</v>
      </c>
      <c r="H615">
        <v>36976</v>
      </c>
      <c r="X615" t="s">
        <v>188</v>
      </c>
      <c r="AU615" s="59">
        <v>1139</v>
      </c>
      <c r="AV615" s="59">
        <v>106</v>
      </c>
      <c r="AW615" s="59">
        <v>285</v>
      </c>
      <c r="BD615" s="59">
        <v>89.308375444799964</v>
      </c>
      <c r="BE615" s="59">
        <v>72.288597509711323</v>
      </c>
      <c r="BF615" s="59">
        <v>70.386482258845135</v>
      </c>
    </row>
    <row r="616" spans="1:69" x14ac:dyDescent="0.45">
      <c r="A616" s="58" t="s">
        <v>3758</v>
      </c>
      <c r="B616" t="s">
        <v>3759</v>
      </c>
      <c r="C616" t="s">
        <v>3760</v>
      </c>
      <c r="D616" t="s">
        <v>3761</v>
      </c>
      <c r="E616" t="s">
        <v>3762</v>
      </c>
      <c r="F616" t="s">
        <v>3763</v>
      </c>
      <c r="G616">
        <v>234</v>
      </c>
      <c r="H616">
        <v>26619</v>
      </c>
      <c r="W616" t="s">
        <v>251</v>
      </c>
      <c r="X616" t="s">
        <v>188</v>
      </c>
      <c r="AU616" s="59">
        <v>151</v>
      </c>
      <c r="AV616" s="59">
        <v>111</v>
      </c>
      <c r="AW616" s="59">
        <v>123</v>
      </c>
    </row>
    <row r="617" spans="1:69" x14ac:dyDescent="0.45">
      <c r="A617" s="58" t="s">
        <v>3764</v>
      </c>
      <c r="B617" t="s">
        <v>3765</v>
      </c>
      <c r="C617" t="s">
        <v>3766</v>
      </c>
      <c r="D617" t="s">
        <v>3767</v>
      </c>
      <c r="E617" t="s">
        <v>3768</v>
      </c>
      <c r="F617" t="s">
        <v>3769</v>
      </c>
      <c r="G617">
        <v>91</v>
      </c>
      <c r="H617">
        <v>10953</v>
      </c>
      <c r="X617" t="s">
        <v>188</v>
      </c>
      <c r="Y617" s="59">
        <v>3445.870979357705</v>
      </c>
      <c r="Z617" s="59">
        <v>4246.5599912825073</v>
      </c>
      <c r="AA617" s="59">
        <v>3110.0119182379731</v>
      </c>
      <c r="AB617" s="59">
        <v>1613.3089463856641</v>
      </c>
      <c r="AC617" s="59">
        <v>2309.7690173702599</v>
      </c>
      <c r="AD617" s="59">
        <v>3243.4027166078581</v>
      </c>
      <c r="AE617" s="59">
        <v>2789.1181439376292</v>
      </c>
      <c r="AF617" s="59">
        <v>2659.3327110401792</v>
      </c>
      <c r="AG617" s="59">
        <v>2254.885466956197</v>
      </c>
      <c r="AH617" s="59">
        <v>1955.277519700825</v>
      </c>
      <c r="AI617" s="59">
        <v>1768.1244398047149</v>
      </c>
      <c r="AJ617" s="59">
        <v>1519.230967857299</v>
      </c>
      <c r="AK617" s="59">
        <v>2343.3948022825912</v>
      </c>
      <c r="AL617" s="59">
        <v>1983.309948779641</v>
      </c>
      <c r="AM617" s="59">
        <v>4822.9664614160347</v>
      </c>
      <c r="AN617" s="59">
        <v>4560.7362682237999</v>
      </c>
      <c r="AO617" s="59">
        <v>3877.7279412989142</v>
      </c>
      <c r="AP617" s="59">
        <v>4014.011047420212</v>
      </c>
      <c r="AQ617" s="59">
        <v>2543.6268876264489</v>
      </c>
      <c r="AR617" s="59">
        <v>2526.1408554737191</v>
      </c>
      <c r="AS617" s="59">
        <v>2282.4886454923949</v>
      </c>
      <c r="AT617" s="59">
        <v>3400.4712693855849</v>
      </c>
      <c r="AU617" s="59">
        <v>7132</v>
      </c>
      <c r="AV617" s="59">
        <v>2665</v>
      </c>
      <c r="AW617" s="59">
        <v>3015</v>
      </c>
      <c r="AX617" s="59">
        <v>3152.2510000000002</v>
      </c>
      <c r="AY617" s="59">
        <v>3430.8319999999999</v>
      </c>
      <c r="AZ617" s="59">
        <v>3792.3090000000002</v>
      </c>
      <c r="BA617" s="59">
        <v>3259.7919999999999</v>
      </c>
      <c r="BB617" s="59">
        <v>3630.087</v>
      </c>
      <c r="BC617" s="59">
        <v>3822.018</v>
      </c>
      <c r="BD617" s="59">
        <v>1203.591807682594</v>
      </c>
      <c r="BE617" s="59">
        <v>1150.427770374047</v>
      </c>
      <c r="BF617" s="59">
        <v>1144.4737016338829</v>
      </c>
      <c r="BG617" s="59">
        <v>2832.6</v>
      </c>
      <c r="BH617" s="59">
        <v>3355.26</v>
      </c>
      <c r="BI617" s="59">
        <v>2451.86</v>
      </c>
      <c r="BJ617" s="59">
        <v>2160.0500000000002</v>
      </c>
      <c r="BK617" s="59">
        <v>4307.8540629137551</v>
      </c>
      <c r="BL617" s="59">
        <v>3204.9926964597539</v>
      </c>
      <c r="BM617" s="59">
        <v>2306</v>
      </c>
      <c r="BN617" s="59">
        <v>2633</v>
      </c>
      <c r="BO617" s="59">
        <v>3097.5</v>
      </c>
      <c r="BP617" s="59">
        <v>3221</v>
      </c>
      <c r="BQ617" s="59">
        <v>3926.5</v>
      </c>
    </row>
    <row r="618" spans="1:69" x14ac:dyDescent="0.45">
      <c r="A618" s="58" t="s">
        <v>3770</v>
      </c>
      <c r="B618" t="s">
        <v>3771</v>
      </c>
      <c r="C618" t="s">
        <v>3772</v>
      </c>
      <c r="D618" t="s">
        <v>3773</v>
      </c>
      <c r="E618" t="s">
        <v>3774</v>
      </c>
      <c r="F618" t="s">
        <v>3775</v>
      </c>
      <c r="G618">
        <v>298</v>
      </c>
      <c r="H618">
        <v>33868</v>
      </c>
      <c r="W618" t="s">
        <v>251</v>
      </c>
      <c r="X618" t="s">
        <v>188</v>
      </c>
      <c r="Y618" s="59">
        <v>15.500234448987721</v>
      </c>
      <c r="Z618" s="59">
        <v>16.22574183031891</v>
      </c>
      <c r="AA618" s="59">
        <v>28.938072270736189</v>
      </c>
      <c r="AB618" s="59">
        <v>8.6816046218207692</v>
      </c>
      <c r="AC618" s="59">
        <v>16.8781175036261</v>
      </c>
      <c r="AD618" s="59">
        <v>11.411675995274649</v>
      </c>
      <c r="AE618" s="59">
        <v>15.230919073476549</v>
      </c>
      <c r="AF618" s="59">
        <v>15.556134044948671</v>
      </c>
      <c r="AG618" s="59">
        <v>14.81661127760219</v>
      </c>
      <c r="AH618" s="59">
        <v>11.545402549256011</v>
      </c>
      <c r="AI618" s="59">
        <v>6.9530148096188222</v>
      </c>
      <c r="AJ618" s="59">
        <v>4.7293169915780124</v>
      </c>
      <c r="AK618" s="59">
        <v>1.4655882254963599</v>
      </c>
      <c r="AL618" s="59">
        <v>0.40389158810314241</v>
      </c>
      <c r="AM618" s="59">
        <v>6.0729584820422966</v>
      </c>
      <c r="AN618" s="59">
        <v>14.16974905566101</v>
      </c>
      <c r="AO618" s="59">
        <v>7.2300970178477169</v>
      </c>
      <c r="AP618" s="59">
        <v>20.869825354749459</v>
      </c>
      <c r="AQ618" s="59">
        <v>17.310997894896101</v>
      </c>
      <c r="AR618" s="59">
        <v>8.2539382149314644</v>
      </c>
      <c r="AS618" s="59">
        <v>22.390311171765919</v>
      </c>
      <c r="AT618" s="59">
        <v>20.78143891466231</v>
      </c>
      <c r="AU618" s="59">
        <v>393</v>
      </c>
      <c r="AV618" s="59">
        <v>212</v>
      </c>
      <c r="AW618" s="59">
        <v>361</v>
      </c>
      <c r="BD618" s="59">
        <v>0</v>
      </c>
      <c r="BE618" s="59">
        <v>2.0587323204542831</v>
      </c>
      <c r="BF618" s="59">
        <v>3.7312083095153969</v>
      </c>
    </row>
    <row r="619" spans="1:69" x14ac:dyDescent="0.45">
      <c r="A619" s="58" t="s">
        <v>3776</v>
      </c>
      <c r="B619" t="s">
        <v>3777</v>
      </c>
      <c r="C619" t="s">
        <v>3778</v>
      </c>
      <c r="D619" t="s">
        <v>3779</v>
      </c>
      <c r="E619" t="s">
        <v>3780</v>
      </c>
      <c r="F619" t="s">
        <v>3781</v>
      </c>
      <c r="G619">
        <v>298</v>
      </c>
      <c r="H619">
        <v>34246</v>
      </c>
      <c r="W619" t="s">
        <v>251</v>
      </c>
      <c r="X619" t="s">
        <v>188</v>
      </c>
      <c r="Y619" s="59">
        <v>10.05846744221153</v>
      </c>
      <c r="Z619" s="59">
        <v>29.140143392376419</v>
      </c>
      <c r="AA619" s="59">
        <v>15.224927236682349</v>
      </c>
      <c r="AB619" s="59">
        <v>6.3826518213865366</v>
      </c>
      <c r="AC619" s="59">
        <v>9.6983782808067733</v>
      </c>
      <c r="AD619" s="59">
        <v>6.5648601139122569</v>
      </c>
      <c r="AE619" s="59">
        <v>7.8661373330478019</v>
      </c>
      <c r="AF619" s="59">
        <v>5.4065970786656763</v>
      </c>
      <c r="AG619" s="59">
        <v>4.5349178734661661</v>
      </c>
      <c r="AH619" s="59">
        <v>3.665950360370382</v>
      </c>
      <c r="AI619" s="59">
        <v>1.461002815732638</v>
      </c>
      <c r="AJ619" s="59">
        <v>1.039466636221414</v>
      </c>
      <c r="AK619" s="59">
        <v>0.56483443670751388</v>
      </c>
      <c r="AL619" s="59">
        <v>0.9798807279015761</v>
      </c>
      <c r="AM619" s="59">
        <v>3.4897911805510691</v>
      </c>
      <c r="AN619" s="59">
        <v>3.7309114766381719</v>
      </c>
      <c r="AO619" s="59">
        <v>6.7647438205065944</v>
      </c>
      <c r="AP619" s="59">
        <v>11.23921744695213</v>
      </c>
      <c r="AQ619" s="59">
        <v>8.3270978267318387</v>
      </c>
      <c r="AR619" s="59">
        <v>4.3970211610118914</v>
      </c>
      <c r="AS619" s="59">
        <v>10.807739091536259</v>
      </c>
      <c r="AT619" s="59">
        <v>0.53482104540932418</v>
      </c>
      <c r="AU619" s="59">
        <v>199</v>
      </c>
      <c r="AV619" s="59">
        <v>73</v>
      </c>
      <c r="AW619" s="59">
        <v>103</v>
      </c>
      <c r="BD619" s="59">
        <v>2.080046186377746</v>
      </c>
      <c r="BE619" s="59">
        <v>1.4510899194632441</v>
      </c>
      <c r="BF619" s="59">
        <v>0</v>
      </c>
    </row>
    <row r="620" spans="1:69" x14ac:dyDescent="0.45">
      <c r="A620" s="58" t="s">
        <v>3782</v>
      </c>
      <c r="B620" t="s">
        <v>3783</v>
      </c>
      <c r="C620" t="s">
        <v>3784</v>
      </c>
      <c r="D620" t="s">
        <v>3785</v>
      </c>
      <c r="E620" t="s">
        <v>3786</v>
      </c>
      <c r="F620" t="s">
        <v>3787</v>
      </c>
      <c r="G620">
        <v>131</v>
      </c>
      <c r="H620">
        <v>15015</v>
      </c>
      <c r="W620" t="s">
        <v>220</v>
      </c>
      <c r="X620" t="s">
        <v>181</v>
      </c>
      <c r="AU620" s="59">
        <v>267</v>
      </c>
      <c r="AV620" s="59">
        <v>119</v>
      </c>
      <c r="AW620" s="59">
        <v>123</v>
      </c>
      <c r="BD620" s="59">
        <v>525.12258779632725</v>
      </c>
      <c r="BE620" s="59">
        <v>469.5629300094825</v>
      </c>
      <c r="BF620" s="59">
        <v>536.55164587125967</v>
      </c>
    </row>
    <row r="621" spans="1:69" x14ac:dyDescent="0.45">
      <c r="A621" s="58" t="s">
        <v>3788</v>
      </c>
      <c r="B621" t="s">
        <v>3789</v>
      </c>
      <c r="C621" t="s">
        <v>3790</v>
      </c>
      <c r="D621" t="s">
        <v>3791</v>
      </c>
      <c r="E621" t="s">
        <v>3792</v>
      </c>
      <c r="F621" t="s">
        <v>3793</v>
      </c>
      <c r="G621">
        <v>119</v>
      </c>
      <c r="H621">
        <v>13107</v>
      </c>
      <c r="W621" t="s">
        <v>220</v>
      </c>
      <c r="X621" t="s">
        <v>181</v>
      </c>
      <c r="AU621" s="59">
        <v>411</v>
      </c>
      <c r="AV621" s="59">
        <v>141</v>
      </c>
      <c r="AW621" s="59">
        <v>249</v>
      </c>
      <c r="BD621" s="59">
        <v>91.319172969319908</v>
      </c>
      <c r="BE621" s="59">
        <v>291.70638483413819</v>
      </c>
      <c r="BF621" s="59">
        <v>13.6670550527759</v>
      </c>
    </row>
    <row r="622" spans="1:69" x14ac:dyDescent="0.45">
      <c r="A622" s="58" t="s">
        <v>3794</v>
      </c>
      <c r="B622" t="s">
        <v>3795</v>
      </c>
      <c r="C622" t="s">
        <v>3796</v>
      </c>
      <c r="D622" t="s">
        <v>3797</v>
      </c>
      <c r="E622" t="s">
        <v>3798</v>
      </c>
      <c r="F622" t="s">
        <v>3799</v>
      </c>
      <c r="G622">
        <v>106</v>
      </c>
      <c r="H622">
        <v>12179</v>
      </c>
      <c r="I622" t="s">
        <v>692</v>
      </c>
      <c r="J622" t="s">
        <v>692</v>
      </c>
      <c r="K622" t="s">
        <v>693</v>
      </c>
      <c r="O622">
        <v>0.5</v>
      </c>
      <c r="Q622">
        <v>0.5</v>
      </c>
      <c r="R622">
        <v>2</v>
      </c>
      <c r="S622">
        <v>0.5</v>
      </c>
      <c r="T622" t="s">
        <v>514</v>
      </c>
      <c r="U622">
        <v>101</v>
      </c>
      <c r="V622">
        <v>101</v>
      </c>
      <c r="X622" t="s">
        <v>188</v>
      </c>
      <c r="AU622" s="59">
        <v>514</v>
      </c>
      <c r="AV622" s="59">
        <v>304</v>
      </c>
      <c r="AW622" s="59">
        <v>502</v>
      </c>
    </row>
    <row r="623" spans="1:69" x14ac:dyDescent="0.45">
      <c r="A623" s="58" t="s">
        <v>3800</v>
      </c>
      <c r="B623" t="s">
        <v>3801</v>
      </c>
      <c r="C623" t="s">
        <v>3802</v>
      </c>
      <c r="D623" t="s">
        <v>3803</v>
      </c>
      <c r="E623" t="s">
        <v>3804</v>
      </c>
      <c r="F623" t="s">
        <v>3805</v>
      </c>
      <c r="G623">
        <v>161</v>
      </c>
      <c r="H623">
        <v>17360</v>
      </c>
      <c r="W623" t="s">
        <v>251</v>
      </c>
      <c r="X623" t="s">
        <v>188</v>
      </c>
      <c r="Y623" s="59">
        <v>1558.8977343570809</v>
      </c>
      <c r="Z623" s="59">
        <v>1920.759520769587</v>
      </c>
      <c r="AA623" s="59">
        <v>1598.6642070662749</v>
      </c>
      <c r="AB623" s="59">
        <v>977.1160988036246</v>
      </c>
      <c r="AC623" s="59">
        <v>1184.5224744287959</v>
      </c>
      <c r="AD623" s="59">
        <v>1340.255757304488</v>
      </c>
      <c r="AE623" s="59">
        <v>1210.2264681811021</v>
      </c>
      <c r="AF623" s="59">
        <v>1507.645637667071</v>
      </c>
      <c r="AG623" s="59">
        <v>1027.7592919423871</v>
      </c>
      <c r="AH623" s="59">
        <v>903.71687193514379</v>
      </c>
      <c r="AI623" s="59">
        <v>1005.801487489559</v>
      </c>
      <c r="AJ623" s="59">
        <v>976.23815296514135</v>
      </c>
      <c r="AK623" s="59">
        <v>1614.405713938296</v>
      </c>
      <c r="AL623" s="59">
        <v>1413.0998100765239</v>
      </c>
      <c r="AM623" s="59">
        <v>1762.697439175229</v>
      </c>
      <c r="AN623" s="59">
        <v>2293.4797656674591</v>
      </c>
      <c r="AO623" s="59">
        <v>2089.6977040160582</v>
      </c>
      <c r="AP623" s="59">
        <v>1591.1070662558459</v>
      </c>
      <c r="AQ623" s="59">
        <v>1276.936712614161</v>
      </c>
      <c r="AR623" s="59">
        <v>1268.477800331076</v>
      </c>
      <c r="AS623" s="59">
        <v>1124.6999383811619</v>
      </c>
      <c r="AT623" s="59">
        <v>1261.6746962685879</v>
      </c>
      <c r="AU623" s="59">
        <v>3341</v>
      </c>
      <c r="AV623" s="59">
        <v>1630</v>
      </c>
      <c r="AW623" s="59">
        <v>1055</v>
      </c>
      <c r="BD623" s="59">
        <v>545.76450540675614</v>
      </c>
      <c r="BE623" s="59">
        <v>337.05577796249861</v>
      </c>
      <c r="BF623" s="59">
        <v>492.41675224238952</v>
      </c>
      <c r="BG623" s="59">
        <v>3404.98</v>
      </c>
      <c r="BH623" s="59">
        <v>3111.57</v>
      </c>
      <c r="BI623" s="59">
        <v>1368.09</v>
      </c>
      <c r="BJ623" s="59">
        <v>1324.47</v>
      </c>
      <c r="BK623" s="59">
        <v>770.32890538515596</v>
      </c>
      <c r="BL623" s="59">
        <v>795.45607765361149</v>
      </c>
      <c r="BM623" s="59">
        <v>1346</v>
      </c>
      <c r="BN623" s="59">
        <v>1328</v>
      </c>
      <c r="BO623" s="59">
        <v>1375</v>
      </c>
      <c r="BP623" s="59">
        <v>1403</v>
      </c>
      <c r="BQ623" s="59">
        <v>1491</v>
      </c>
    </row>
    <row r="624" spans="1:69" x14ac:dyDescent="0.45">
      <c r="A624" s="58" t="s">
        <v>3806</v>
      </c>
      <c r="B624" t="s">
        <v>3807</v>
      </c>
      <c r="C624" t="s">
        <v>3808</v>
      </c>
      <c r="D624" t="s">
        <v>3809</v>
      </c>
      <c r="E624" t="s">
        <v>3810</v>
      </c>
      <c r="F624" t="s">
        <v>3811</v>
      </c>
      <c r="G624">
        <v>72</v>
      </c>
      <c r="H624">
        <v>8214</v>
      </c>
      <c r="X624" t="s">
        <v>188</v>
      </c>
      <c r="Y624" s="59">
        <v>281.73892712898521</v>
      </c>
      <c r="Z624" s="59">
        <v>450.47859304332007</v>
      </c>
      <c r="AA624" s="59">
        <v>262.74649415238599</v>
      </c>
      <c r="AB624" s="59">
        <v>130.2405456479386</v>
      </c>
      <c r="AC624" s="59">
        <v>244.95404402106939</v>
      </c>
      <c r="AD624" s="59">
        <v>171.10270355663499</v>
      </c>
      <c r="AE624" s="59">
        <v>233.98955040060119</v>
      </c>
      <c r="AF624" s="59">
        <v>250.95914370358639</v>
      </c>
      <c r="AG624" s="59">
        <v>173.24170905936529</v>
      </c>
      <c r="AH624" s="59">
        <v>145.68997007371499</v>
      </c>
      <c r="AI624" s="59">
        <v>90.728916328432675</v>
      </c>
      <c r="AJ624" s="59">
        <v>79.549352784859309</v>
      </c>
      <c r="AK624" s="59">
        <v>98.50444846912184</v>
      </c>
      <c r="AL624" s="59">
        <v>110.8512709216055</v>
      </c>
      <c r="AM624" s="59">
        <v>214.76384819515741</v>
      </c>
      <c r="AN624" s="59">
        <v>310.68265224432042</v>
      </c>
      <c r="AO624" s="59">
        <v>168.24831905882701</v>
      </c>
      <c r="AP624" s="59">
        <v>141.88583712109849</v>
      </c>
      <c r="AQ624" s="59">
        <v>132.61913580080329</v>
      </c>
      <c r="AR624" s="59">
        <v>143.2507003017522</v>
      </c>
      <c r="AS624" s="59">
        <v>182.71394497971161</v>
      </c>
      <c r="AT624" s="59">
        <v>109.50846503934871</v>
      </c>
      <c r="AU624" s="59">
        <v>2618</v>
      </c>
      <c r="AV624" s="59">
        <v>694</v>
      </c>
      <c r="AW624" s="59">
        <v>1176</v>
      </c>
      <c r="BD624" s="59">
        <v>30.668216255953361</v>
      </c>
      <c r="BE624" s="59">
        <v>45.025237350258102</v>
      </c>
      <c r="BF624" s="59">
        <v>76.728968889947382</v>
      </c>
      <c r="BJ624" s="59">
        <v>337.61</v>
      </c>
      <c r="BL624" s="59">
        <v>332.0842789317669</v>
      </c>
      <c r="BM624" s="59">
        <v>338</v>
      </c>
      <c r="BN624" s="59">
        <v>385</v>
      </c>
      <c r="BO624" s="59">
        <v>414</v>
      </c>
      <c r="BP624" s="59">
        <v>474</v>
      </c>
      <c r="BQ624" s="59">
        <v>557</v>
      </c>
    </row>
    <row r="625" spans="1:69" x14ac:dyDescent="0.45">
      <c r="A625" s="58" t="s">
        <v>3812</v>
      </c>
      <c r="B625" t="s">
        <v>3813</v>
      </c>
      <c r="C625" t="s">
        <v>3814</v>
      </c>
      <c r="D625" t="s">
        <v>3815</v>
      </c>
      <c r="E625" t="s">
        <v>3816</v>
      </c>
      <c r="F625" t="s">
        <v>3817</v>
      </c>
      <c r="G625">
        <v>353</v>
      </c>
      <c r="H625">
        <v>39392</v>
      </c>
      <c r="W625" t="s">
        <v>220</v>
      </c>
      <c r="X625" t="s">
        <v>181</v>
      </c>
      <c r="Y625" s="59">
        <v>19.229073311454108</v>
      </c>
      <c r="Z625" s="59">
        <v>34.36852755678396</v>
      </c>
      <c r="AA625" s="59">
        <v>29.260891734567149</v>
      </c>
      <c r="AB625" s="59">
        <v>21.20705839818331</v>
      </c>
      <c r="AC625" s="59">
        <v>30.38191837928737</v>
      </c>
      <c r="AD625" s="59">
        <v>29.643741777859681</v>
      </c>
      <c r="AE625" s="59">
        <v>29.91597089172253</v>
      </c>
      <c r="AF625" s="59">
        <v>23.207787937045811</v>
      </c>
      <c r="AG625" s="59">
        <v>40.359800715491502</v>
      </c>
      <c r="AH625" s="59">
        <v>39.849965062530551</v>
      </c>
      <c r="AI625" s="59">
        <v>38.61788574090729</v>
      </c>
      <c r="AJ625" s="59">
        <v>39.039645456320542</v>
      </c>
      <c r="AK625" s="59">
        <v>2.583876497339666</v>
      </c>
      <c r="AL625" s="59">
        <v>25.99882783836162</v>
      </c>
      <c r="AM625" s="59">
        <v>21.26950880071487</v>
      </c>
      <c r="AN625" s="59">
        <v>77.003228489625798</v>
      </c>
      <c r="AO625" s="59">
        <v>28.989377847920451</v>
      </c>
      <c r="AP625" s="59">
        <v>31.85088938611705</v>
      </c>
      <c r="AQ625" s="59">
        <v>35.209704253734913</v>
      </c>
      <c r="AR625" s="59">
        <v>30.340419790684422</v>
      </c>
      <c r="AS625" s="59">
        <v>30.23807167668118</v>
      </c>
      <c r="AT625" s="59">
        <v>29.38609974762624</v>
      </c>
      <c r="AU625" s="59">
        <v>284</v>
      </c>
      <c r="AV625" s="59">
        <v>112</v>
      </c>
      <c r="AW625" s="59">
        <v>269</v>
      </c>
      <c r="BD625" s="59">
        <v>95.584958658824732</v>
      </c>
      <c r="BE625" s="59">
        <v>119.3270034019028</v>
      </c>
      <c r="BF625" s="59">
        <v>37.711559828901727</v>
      </c>
    </row>
    <row r="626" spans="1:69" x14ac:dyDescent="0.45">
      <c r="A626" s="58" t="s">
        <v>3818</v>
      </c>
      <c r="B626" t="s">
        <v>3819</v>
      </c>
      <c r="C626" t="s">
        <v>3820</v>
      </c>
      <c r="D626" t="s">
        <v>3821</v>
      </c>
      <c r="E626" t="s">
        <v>3822</v>
      </c>
      <c r="F626" t="s">
        <v>3823</v>
      </c>
      <c r="G626">
        <v>279</v>
      </c>
      <c r="H626">
        <v>31746</v>
      </c>
      <c r="X626" t="s">
        <v>188</v>
      </c>
      <c r="AU626" s="59">
        <v>297</v>
      </c>
      <c r="AV626" s="59">
        <v>166</v>
      </c>
      <c r="AW626" s="59">
        <v>262</v>
      </c>
      <c r="AX626" s="59">
        <v>120.77589999999999</v>
      </c>
      <c r="AY626" s="59">
        <v>136.51400000000001</v>
      </c>
      <c r="AZ626" s="59">
        <v>130.8466</v>
      </c>
      <c r="BA626" s="59">
        <v>153.1165</v>
      </c>
      <c r="BB626" s="59">
        <v>116.5941</v>
      </c>
      <c r="BD626" s="59">
        <v>19.841137671239611</v>
      </c>
      <c r="BE626" s="59">
        <v>20.378985579617531</v>
      </c>
      <c r="BF626" s="59">
        <v>18.611399051411858</v>
      </c>
    </row>
    <row r="627" spans="1:69" x14ac:dyDescent="0.45">
      <c r="A627" s="58" t="s">
        <v>3824</v>
      </c>
      <c r="B627" t="s">
        <v>3825</v>
      </c>
      <c r="C627" t="s">
        <v>3826</v>
      </c>
      <c r="D627" t="s">
        <v>3827</v>
      </c>
      <c r="E627" t="s">
        <v>3828</v>
      </c>
      <c r="F627" t="s">
        <v>3829</v>
      </c>
      <c r="G627">
        <v>297</v>
      </c>
      <c r="H627">
        <v>33472</v>
      </c>
      <c r="X627" t="s">
        <v>188</v>
      </c>
      <c r="Y627" s="59">
        <v>624.62549176269715</v>
      </c>
      <c r="Z627" s="59">
        <v>390.73975895850452</v>
      </c>
      <c r="AA627" s="59">
        <v>425.59435020850952</v>
      </c>
      <c r="AB627" s="59">
        <v>410.1684513844051</v>
      </c>
      <c r="AC627" s="59">
        <v>495.20203411588938</v>
      </c>
      <c r="AD627" s="59">
        <v>548.28898209658246</v>
      </c>
      <c r="AE627" s="59">
        <v>545.04755469753059</v>
      </c>
      <c r="AF627" s="59">
        <v>625.25389130573387</v>
      </c>
      <c r="AG627" s="59">
        <v>416.78753786176998</v>
      </c>
      <c r="AH627" s="59">
        <v>408.80199111526713</v>
      </c>
      <c r="AI627" s="59">
        <v>335.56449912462062</v>
      </c>
      <c r="AJ627" s="59">
        <v>331.72812180919891</v>
      </c>
      <c r="AK627" s="59">
        <v>348.2238181667696</v>
      </c>
      <c r="AL627" s="59">
        <v>309.62336863492209</v>
      </c>
      <c r="AM627" s="59">
        <v>714.82560023952419</v>
      </c>
      <c r="AN627" s="59">
        <v>688.59358774161933</v>
      </c>
      <c r="AO627" s="59">
        <v>624.75777402126641</v>
      </c>
      <c r="AP627" s="59">
        <v>678.90010485613675</v>
      </c>
      <c r="AQ627" s="59">
        <v>596.96702583767387</v>
      </c>
      <c r="AR627" s="59">
        <v>527.80617846077791</v>
      </c>
      <c r="AS627" s="59">
        <v>445.03051309979861</v>
      </c>
      <c r="AT627" s="59">
        <v>625.90998114896252</v>
      </c>
      <c r="AU627" s="59">
        <v>789</v>
      </c>
      <c r="AV627" s="59">
        <v>624</v>
      </c>
      <c r="AW627" s="59">
        <v>672</v>
      </c>
      <c r="AX627" s="59">
        <v>1335.635</v>
      </c>
      <c r="AY627" s="59">
        <v>1544.4290000000001</v>
      </c>
      <c r="AZ627" s="59">
        <v>1524.2750000000001</v>
      </c>
      <c r="BA627" s="59">
        <v>1380.05</v>
      </c>
      <c r="BB627" s="59">
        <v>1298.3720000000001</v>
      </c>
      <c r="BC627" s="59">
        <v>1349.8679999999999</v>
      </c>
      <c r="BD627" s="59">
        <v>159.26092489375301</v>
      </c>
      <c r="BE627" s="59">
        <v>111.80736768779759</v>
      </c>
      <c r="BF627" s="59">
        <v>135.73272709270819</v>
      </c>
      <c r="BG627" s="59">
        <v>1033.08</v>
      </c>
      <c r="BH627" s="59">
        <v>536.76</v>
      </c>
      <c r="BI627" s="59">
        <v>256.29000000000002</v>
      </c>
      <c r="BJ627" s="59">
        <v>256.33</v>
      </c>
      <c r="BK627" s="59">
        <v>344.02999082685312</v>
      </c>
      <c r="BL627" s="59">
        <v>247.13148992446091</v>
      </c>
      <c r="BM627" s="59">
        <v>256</v>
      </c>
      <c r="BN627" s="59">
        <v>332.5</v>
      </c>
      <c r="BO627" s="59">
        <v>418</v>
      </c>
      <c r="BP627" s="59">
        <v>427.5</v>
      </c>
      <c r="BQ627" s="59">
        <v>542</v>
      </c>
    </row>
    <row r="628" spans="1:69" x14ac:dyDescent="0.45">
      <c r="A628" s="58" t="s">
        <v>3830</v>
      </c>
      <c r="B628" t="s">
        <v>3831</v>
      </c>
      <c r="C628" t="s">
        <v>3832</v>
      </c>
      <c r="D628" t="s">
        <v>3833</v>
      </c>
      <c r="E628" t="s">
        <v>3834</v>
      </c>
      <c r="F628" t="s">
        <v>3835</v>
      </c>
      <c r="G628">
        <v>111</v>
      </c>
      <c r="H628">
        <v>13027</v>
      </c>
      <c r="W628" t="s">
        <v>220</v>
      </c>
      <c r="X628" t="s">
        <v>181</v>
      </c>
      <c r="AU628" s="59">
        <v>66</v>
      </c>
      <c r="AV628" s="59">
        <v>402</v>
      </c>
      <c r="AW628" s="59">
        <v>82</v>
      </c>
    </row>
    <row r="629" spans="1:69" x14ac:dyDescent="0.45">
      <c r="A629" s="58" t="s">
        <v>3836</v>
      </c>
      <c r="B629" t="s">
        <v>3837</v>
      </c>
      <c r="C629" t="s">
        <v>3838</v>
      </c>
      <c r="D629" t="s">
        <v>3839</v>
      </c>
      <c r="E629" t="s">
        <v>3840</v>
      </c>
      <c r="F629" t="s">
        <v>3841</v>
      </c>
      <c r="G629">
        <v>116</v>
      </c>
      <c r="H629">
        <v>13316</v>
      </c>
      <c r="I629" t="s">
        <v>692</v>
      </c>
      <c r="J629" t="s">
        <v>692</v>
      </c>
      <c r="K629" t="s">
        <v>693</v>
      </c>
      <c r="L629" t="s">
        <v>3842</v>
      </c>
      <c r="M629">
        <v>0.5</v>
      </c>
      <c r="Q629">
        <v>0</v>
      </c>
      <c r="R629">
        <v>0</v>
      </c>
      <c r="S629">
        <v>1</v>
      </c>
      <c r="T629" t="s">
        <v>514</v>
      </c>
      <c r="U629">
        <v>65</v>
      </c>
      <c r="V629">
        <v>65</v>
      </c>
      <c r="W629" t="s">
        <v>251</v>
      </c>
      <c r="X629" t="s">
        <v>188</v>
      </c>
      <c r="AU629" s="59">
        <v>317</v>
      </c>
      <c r="AV629" s="59">
        <v>122</v>
      </c>
      <c r="AW629" s="59">
        <v>126</v>
      </c>
    </row>
    <row r="630" spans="1:69" x14ac:dyDescent="0.45">
      <c r="A630" s="58" t="s">
        <v>3843</v>
      </c>
      <c r="B630" t="s">
        <v>3844</v>
      </c>
      <c r="C630" t="s">
        <v>3845</v>
      </c>
      <c r="D630" t="s">
        <v>3846</v>
      </c>
      <c r="E630" t="s">
        <v>3847</v>
      </c>
      <c r="F630" t="s">
        <v>3848</v>
      </c>
      <c r="G630">
        <v>293</v>
      </c>
      <c r="H630">
        <v>31877</v>
      </c>
      <c r="I630" t="s">
        <v>692</v>
      </c>
      <c r="J630" t="s">
        <v>692</v>
      </c>
      <c r="K630" t="s">
        <v>693</v>
      </c>
      <c r="P630">
        <v>1</v>
      </c>
      <c r="Q630">
        <v>1</v>
      </c>
      <c r="R630">
        <v>4</v>
      </c>
      <c r="S630">
        <v>1</v>
      </c>
      <c r="T630" t="s">
        <v>514</v>
      </c>
      <c r="U630">
        <v>286</v>
      </c>
      <c r="V630">
        <v>286</v>
      </c>
      <c r="W630" t="s">
        <v>251</v>
      </c>
      <c r="X630" t="s">
        <v>188</v>
      </c>
      <c r="Y630" s="59">
        <v>201.36091331712541</v>
      </c>
      <c r="Z630" s="59">
        <v>448.5550102632032</v>
      </c>
      <c r="AA630" s="59">
        <v>455.11737902078642</v>
      </c>
      <c r="AB630" s="59">
        <v>119.5026158451308</v>
      </c>
      <c r="AC630" s="59">
        <v>118.1800204264008</v>
      </c>
      <c r="AD630" s="59">
        <v>160.10830441159001</v>
      </c>
      <c r="AE630" s="59">
        <v>124.11550000994001</v>
      </c>
      <c r="AF630" s="59">
        <v>100.9909201636694</v>
      </c>
      <c r="AG630" s="59">
        <v>113.5396738928965</v>
      </c>
      <c r="AH630" s="59">
        <v>83.230288408928729</v>
      </c>
      <c r="AI630" s="59">
        <v>57.284816008129333</v>
      </c>
      <c r="AJ630" s="59">
        <v>67.029216177072669</v>
      </c>
      <c r="AK630" s="59">
        <v>130.43306291520659</v>
      </c>
      <c r="AL630" s="59">
        <v>234.57789101674561</v>
      </c>
      <c r="AM630" s="59">
        <v>318.43532869195809</v>
      </c>
      <c r="AN630" s="59">
        <v>249.94094219227199</v>
      </c>
      <c r="AO630" s="59">
        <v>455.31166386894932</v>
      </c>
      <c r="AP630" s="59">
        <v>638.97017183204571</v>
      </c>
      <c r="AQ630" s="59">
        <v>108.419214648862</v>
      </c>
      <c r="AR630" s="59">
        <v>131.92117815899789</v>
      </c>
      <c r="AS630" s="59">
        <v>124.6156203262717</v>
      </c>
      <c r="AT630" s="59">
        <v>138.84587954025699</v>
      </c>
      <c r="AU630" s="59">
        <v>3883</v>
      </c>
      <c r="AV630" s="59">
        <v>384</v>
      </c>
      <c r="AW630" s="59">
        <v>1716</v>
      </c>
      <c r="AX630" s="59">
        <v>1153.665</v>
      </c>
      <c r="BA630" s="59">
        <v>809.11609999999996</v>
      </c>
      <c r="BB630" s="59">
        <v>683.7047</v>
      </c>
      <c r="BC630" s="59">
        <v>589.35950000000003</v>
      </c>
      <c r="BD630" s="59">
        <v>66.721236992972351</v>
      </c>
      <c r="BE630" s="59">
        <v>35.422892678285642</v>
      </c>
      <c r="BF630" s="59">
        <v>50.774754702802198</v>
      </c>
      <c r="BI630" s="59">
        <v>97.3</v>
      </c>
      <c r="BK630" s="59">
        <v>74.690294402658296</v>
      </c>
      <c r="BL630" s="59">
        <v>77.14631650393197</v>
      </c>
      <c r="BM630" s="59">
        <v>97</v>
      </c>
      <c r="BN630" s="59">
        <v>118</v>
      </c>
      <c r="BO630" s="59">
        <v>166</v>
      </c>
      <c r="BQ630" s="59">
        <v>297</v>
      </c>
    </row>
    <row r="631" spans="1:69" x14ac:dyDescent="0.45">
      <c r="A631" s="58" t="s">
        <v>3849</v>
      </c>
      <c r="B631" t="s">
        <v>3850</v>
      </c>
      <c r="C631" t="s">
        <v>3851</v>
      </c>
      <c r="D631" t="s">
        <v>3852</v>
      </c>
      <c r="E631" t="s">
        <v>3853</v>
      </c>
      <c r="F631" t="s">
        <v>3854</v>
      </c>
      <c r="G631">
        <v>104</v>
      </c>
      <c r="H631">
        <v>11127</v>
      </c>
      <c r="X631" t="s">
        <v>201</v>
      </c>
      <c r="AU631" s="59">
        <v>67</v>
      </c>
      <c r="AV631" s="59">
        <v>14</v>
      </c>
      <c r="AW631" s="59">
        <v>6</v>
      </c>
    </row>
    <row r="632" spans="1:69" x14ac:dyDescent="0.45">
      <c r="A632" s="58" t="s">
        <v>3855</v>
      </c>
      <c r="B632" t="s">
        <v>3856</v>
      </c>
      <c r="C632" t="s">
        <v>3857</v>
      </c>
      <c r="D632" t="s">
        <v>3858</v>
      </c>
      <c r="E632" t="s">
        <v>3859</v>
      </c>
      <c r="F632" t="s">
        <v>3860</v>
      </c>
      <c r="G632">
        <v>1407</v>
      </c>
      <c r="H632">
        <v>155160</v>
      </c>
      <c r="I632" t="s">
        <v>527</v>
      </c>
      <c r="J632" t="s">
        <v>527</v>
      </c>
      <c r="K632" t="s">
        <v>528</v>
      </c>
      <c r="O632">
        <v>1</v>
      </c>
      <c r="Q632">
        <v>1</v>
      </c>
      <c r="R632">
        <v>14</v>
      </c>
      <c r="S632">
        <v>1</v>
      </c>
      <c r="T632" t="s">
        <v>514</v>
      </c>
      <c r="U632">
        <v>85</v>
      </c>
      <c r="V632">
        <v>88</v>
      </c>
      <c r="X632" t="s">
        <v>188</v>
      </c>
      <c r="Y632" s="59">
        <v>2778.5193591408802</v>
      </c>
      <c r="Z632" s="59">
        <v>7164.3652607671002</v>
      </c>
      <c r="AA632" s="59">
        <v>4503.008971210581</v>
      </c>
      <c r="AB632" s="59">
        <v>2179.9878934362901</v>
      </c>
      <c r="AC632" s="59">
        <v>2444.360951998714</v>
      </c>
      <c r="AD632" s="59">
        <v>3315.6704795430528</v>
      </c>
      <c r="AE632" s="59">
        <v>2844.543314782657</v>
      </c>
      <c r="AF632" s="59">
        <v>2729.85385686994</v>
      </c>
      <c r="AG632" s="59">
        <v>4780.4730463249007</v>
      </c>
      <c r="AH632" s="59">
        <v>3900.4700376473352</v>
      </c>
      <c r="AI632" s="59">
        <v>3476.946246876847</v>
      </c>
      <c r="AJ632" s="59">
        <v>2999.5752662999462</v>
      </c>
      <c r="AK632" s="59">
        <v>1734.813718421505</v>
      </c>
      <c r="AL632" s="59">
        <v>1907.4023035067089</v>
      </c>
      <c r="AM632" s="59">
        <v>2247.8447715698189</v>
      </c>
      <c r="AN632" s="59">
        <v>3985.374672998229</v>
      </c>
      <c r="AO632" s="59">
        <v>3339.3509798176051</v>
      </c>
      <c r="AP632" s="59">
        <v>3631.530692914454</v>
      </c>
      <c r="AQ632" s="59">
        <v>3401.4391998185852</v>
      </c>
      <c r="AR632" s="59">
        <v>2258.169808836461</v>
      </c>
      <c r="AS632" s="59">
        <v>2764.093478091042</v>
      </c>
      <c r="AT632" s="59">
        <v>4516.849522818522</v>
      </c>
      <c r="AU632" s="59">
        <v>17553</v>
      </c>
      <c r="AV632" s="59">
        <v>3715</v>
      </c>
      <c r="AW632" s="59">
        <v>10380</v>
      </c>
      <c r="AX632" s="59">
        <v>8665.723</v>
      </c>
      <c r="AY632" s="59">
        <v>8360.9979999999996</v>
      </c>
      <c r="AZ632" s="59">
        <v>6965.51</v>
      </c>
      <c r="BA632" s="59">
        <v>8159.2619999999997</v>
      </c>
      <c r="BB632" s="59">
        <v>8049.4449999999997</v>
      </c>
      <c r="BC632" s="59">
        <v>6639.2759999999998</v>
      </c>
      <c r="BD632" s="59">
        <v>369.3409063716831</v>
      </c>
      <c r="BE632" s="59">
        <v>257.7185496155285</v>
      </c>
      <c r="BF632" s="59">
        <v>289.27129649676988</v>
      </c>
      <c r="BG632" s="59">
        <v>3055.99</v>
      </c>
      <c r="BH632" s="59">
        <v>2735.29</v>
      </c>
      <c r="BI632" s="59">
        <v>2246.23</v>
      </c>
      <c r="BJ632" s="59">
        <v>2214.2199999999998</v>
      </c>
      <c r="BK632" s="59">
        <v>2445.6037940508681</v>
      </c>
      <c r="BL632" s="59">
        <v>2386.368232960835</v>
      </c>
      <c r="BM632" s="59">
        <v>2230</v>
      </c>
      <c r="BN632" s="59">
        <v>2821</v>
      </c>
      <c r="BO632" s="59">
        <v>4330.5</v>
      </c>
      <c r="BP632" s="59">
        <v>4740</v>
      </c>
      <c r="BQ632" s="59">
        <v>5558.5</v>
      </c>
    </row>
    <row r="633" spans="1:69" x14ac:dyDescent="0.45">
      <c r="A633" s="58" t="s">
        <v>3861</v>
      </c>
      <c r="B633" t="s">
        <v>3862</v>
      </c>
      <c r="C633" t="s">
        <v>3863</v>
      </c>
      <c r="D633" t="s">
        <v>3864</v>
      </c>
      <c r="E633" t="s">
        <v>3865</v>
      </c>
      <c r="F633" t="s">
        <v>3866</v>
      </c>
      <c r="G633">
        <v>181</v>
      </c>
      <c r="H633">
        <v>20708</v>
      </c>
      <c r="W633" t="s">
        <v>220</v>
      </c>
      <c r="X633" t="s">
        <v>188</v>
      </c>
      <c r="Y633" s="59">
        <v>77.026398462015806</v>
      </c>
      <c r="Z633" s="59">
        <v>157.38116196065789</v>
      </c>
      <c r="AA633" s="59">
        <v>162.9433850197706</v>
      </c>
      <c r="AB633" s="59">
        <v>41.6024300119741</v>
      </c>
      <c r="AC633" s="59">
        <v>66.372100506994684</v>
      </c>
      <c r="AD633" s="59">
        <v>62.116094178470412</v>
      </c>
      <c r="AE633" s="59">
        <v>60.909878710797052</v>
      </c>
      <c r="AF633" s="59">
        <v>59.726064932876831</v>
      </c>
      <c r="AG633" s="59">
        <v>51.637994782217007</v>
      </c>
      <c r="AH633" s="59">
        <v>41.874765395389609</v>
      </c>
      <c r="AI633" s="59">
        <v>36.135531861967443</v>
      </c>
      <c r="AJ633" s="59">
        <v>29.560600303250059</v>
      </c>
      <c r="AK633" s="59">
        <v>28.861760918280751</v>
      </c>
      <c r="AL633" s="59">
        <v>1.0205012829032269E-2</v>
      </c>
      <c r="AM633" s="59">
        <v>0.40061010149814857</v>
      </c>
      <c r="AN633" s="59">
        <v>1.443381009251528</v>
      </c>
      <c r="AO633" s="59">
        <v>1.9013321505050879E-2</v>
      </c>
      <c r="AP633" s="59">
        <v>2.271588135189951E-2</v>
      </c>
      <c r="AQ633" s="59">
        <v>29.820880888052589</v>
      </c>
      <c r="AR633" s="59">
        <v>1.439217006556559E-2</v>
      </c>
      <c r="AS633" s="59">
        <v>3.5861194949923121</v>
      </c>
      <c r="AT633" s="59">
        <v>74.287948807123158</v>
      </c>
      <c r="AU633" s="59">
        <v>982</v>
      </c>
      <c r="AV633" s="59">
        <v>268</v>
      </c>
      <c r="AW633" s="59">
        <v>527</v>
      </c>
      <c r="AX633" s="59">
        <v>554.12570000000005</v>
      </c>
      <c r="AY633" s="59">
        <v>606.73080000000004</v>
      </c>
      <c r="BA633" s="59">
        <v>523.02980000000002</v>
      </c>
      <c r="BB633" s="59">
        <v>539.14790000000005</v>
      </c>
      <c r="BC633" s="59">
        <v>611.11159999999995</v>
      </c>
      <c r="BD633" s="59">
        <v>19.69716170628141</v>
      </c>
      <c r="BE633" s="59">
        <v>0</v>
      </c>
      <c r="BF633" s="59">
        <v>6.6042698763839187</v>
      </c>
    </row>
    <row r="634" spans="1:69" x14ac:dyDescent="0.45">
      <c r="A634" s="58" t="s">
        <v>3867</v>
      </c>
      <c r="B634" t="s">
        <v>3868</v>
      </c>
      <c r="C634" t="s">
        <v>3869</v>
      </c>
      <c r="D634" t="s">
        <v>3870</v>
      </c>
      <c r="E634" t="s">
        <v>3871</v>
      </c>
      <c r="F634" t="s">
        <v>3872</v>
      </c>
      <c r="G634">
        <v>266</v>
      </c>
      <c r="H634">
        <v>29992</v>
      </c>
      <c r="W634" t="s">
        <v>251</v>
      </c>
      <c r="X634" t="s">
        <v>188</v>
      </c>
      <c r="AU634" s="59">
        <v>221</v>
      </c>
      <c r="AV634" s="59">
        <v>164</v>
      </c>
      <c r="AW634" s="59">
        <v>256</v>
      </c>
      <c r="BD634" s="59">
        <v>28.900701952401231</v>
      </c>
      <c r="BE634" s="59">
        <v>31.13057130490095</v>
      </c>
      <c r="BF634" s="59">
        <v>35.62191137300703</v>
      </c>
    </row>
    <row r="635" spans="1:69" x14ac:dyDescent="0.45">
      <c r="A635" s="58" t="s">
        <v>3873</v>
      </c>
      <c r="B635" t="s">
        <v>3874</v>
      </c>
      <c r="C635" t="s">
        <v>3875</v>
      </c>
      <c r="D635" t="s">
        <v>3876</v>
      </c>
      <c r="E635" t="s">
        <v>3877</v>
      </c>
      <c r="F635" t="s">
        <v>3878</v>
      </c>
      <c r="G635">
        <v>105</v>
      </c>
      <c r="H635">
        <v>12141</v>
      </c>
      <c r="W635" t="s">
        <v>251</v>
      </c>
      <c r="X635" t="s">
        <v>188</v>
      </c>
      <c r="Y635" s="59">
        <v>989.89857873417952</v>
      </c>
      <c r="Z635" s="59">
        <v>1221.864291316049</v>
      </c>
      <c r="AA635" s="59">
        <v>643.45400327044672</v>
      </c>
      <c r="AB635" s="59">
        <v>689.15157436775155</v>
      </c>
      <c r="AC635" s="59">
        <v>774.33582426778673</v>
      </c>
      <c r="AD635" s="59">
        <v>769.84297399318916</v>
      </c>
      <c r="AE635" s="59">
        <v>650.70034615740042</v>
      </c>
      <c r="AF635" s="59">
        <v>640.18612710270759</v>
      </c>
      <c r="AG635" s="59">
        <v>641.37668676263797</v>
      </c>
      <c r="AH635" s="59">
        <v>609.32792046700524</v>
      </c>
      <c r="AI635" s="59">
        <v>565.88750526161596</v>
      </c>
      <c r="AJ635" s="59">
        <v>551.6436285734984</v>
      </c>
      <c r="AK635" s="59">
        <v>624.21159936248557</v>
      </c>
      <c r="AL635" s="59">
        <v>598.36007474658868</v>
      </c>
      <c r="AM635" s="59">
        <v>1032.2133054216861</v>
      </c>
      <c r="AN635" s="59">
        <v>993.33008382153412</v>
      </c>
      <c r="AO635" s="59">
        <v>1418.4590026743949</v>
      </c>
      <c r="AP635" s="59">
        <v>777.81393204509277</v>
      </c>
      <c r="AQ635" s="59">
        <v>509.96636084108019</v>
      </c>
      <c r="AR635" s="59">
        <v>547.37033062381329</v>
      </c>
      <c r="AS635" s="59">
        <v>593.7981978911929</v>
      </c>
      <c r="AT635" s="59">
        <v>667.88252835445405</v>
      </c>
      <c r="AU635" s="59">
        <v>6612</v>
      </c>
      <c r="AV635" s="59">
        <v>2317</v>
      </c>
      <c r="AW635" s="59">
        <v>12510</v>
      </c>
      <c r="AX635" s="59">
        <v>2105.6210000000001</v>
      </c>
      <c r="AY635" s="59">
        <v>2119.509</v>
      </c>
      <c r="AZ635" s="59">
        <v>1888.617</v>
      </c>
      <c r="BA635" s="59">
        <v>1971.0309999999999</v>
      </c>
      <c r="BB635" s="59">
        <v>1990.979</v>
      </c>
      <c r="BC635" s="59">
        <v>1950.9349999999999</v>
      </c>
      <c r="BD635" s="59">
        <v>299.28081365094522</v>
      </c>
      <c r="BE635" s="59">
        <v>294.95443442471651</v>
      </c>
      <c r="BF635" s="59">
        <v>368.8421642607471</v>
      </c>
      <c r="BG635" s="59">
        <v>976.25</v>
      </c>
      <c r="BH635" s="59">
        <v>1273.53</v>
      </c>
      <c r="BI635" s="59">
        <v>922.23</v>
      </c>
      <c r="BJ635" s="59">
        <v>1041.3599999999999</v>
      </c>
      <c r="BK635" s="59">
        <v>2557.7894280946862</v>
      </c>
      <c r="BL635" s="59">
        <v>1305.164648066072</v>
      </c>
      <c r="BM635" s="59">
        <v>981.5</v>
      </c>
      <c r="BN635" s="59">
        <v>1117.5</v>
      </c>
      <c r="BO635" s="59">
        <v>1674.5</v>
      </c>
      <c r="BP635" s="59">
        <v>1944.5</v>
      </c>
      <c r="BQ635" s="59">
        <v>2467</v>
      </c>
    </row>
    <row r="636" spans="1:69" x14ac:dyDescent="0.45">
      <c r="A636" s="58" t="s">
        <v>3879</v>
      </c>
      <c r="B636" t="s">
        <v>3880</v>
      </c>
      <c r="C636" t="s">
        <v>3881</v>
      </c>
      <c r="D636" t="s">
        <v>3882</v>
      </c>
      <c r="E636" t="s">
        <v>3883</v>
      </c>
      <c r="F636" t="s">
        <v>3884</v>
      </c>
      <c r="G636">
        <v>305</v>
      </c>
      <c r="H636">
        <v>32930</v>
      </c>
      <c r="X636" t="s">
        <v>188</v>
      </c>
      <c r="Y636" s="59">
        <v>7.2658530435800417</v>
      </c>
      <c r="Z636" s="59">
        <v>10.31572372565053</v>
      </c>
      <c r="AA636" s="59">
        <v>11.97819835844771</v>
      </c>
      <c r="AB636" s="59">
        <v>3.613271273728702</v>
      </c>
      <c r="AC636" s="59">
        <v>5.7721286985028648</v>
      </c>
      <c r="AD636" s="59">
        <v>4.1808013036487193</v>
      </c>
      <c r="AE636" s="59">
        <v>6.8019392536120389</v>
      </c>
      <c r="AF636" s="59">
        <v>8.6781346132178729</v>
      </c>
      <c r="AG636" s="59">
        <v>3.7294336307432929</v>
      </c>
      <c r="AH636" s="59">
        <v>3.385285920413259</v>
      </c>
      <c r="AI636" s="59">
        <v>2.4168525830187151</v>
      </c>
      <c r="AJ636" s="59">
        <v>2.0808225539932739</v>
      </c>
      <c r="AK636" s="59">
        <v>2.3270203642215979</v>
      </c>
      <c r="AL636" s="59">
        <v>9.8160248026414418</v>
      </c>
      <c r="AM636" s="59">
        <v>6.4442860838008693</v>
      </c>
      <c r="AN636" s="59">
        <v>8.2915307381724563</v>
      </c>
      <c r="AO636" s="59">
        <v>10.832156108123829</v>
      </c>
      <c r="AP636" s="59">
        <v>5.7228759209987254</v>
      </c>
      <c r="AQ636" s="59">
        <v>5.5335550530702831</v>
      </c>
      <c r="AR636" s="59">
        <v>3.5151521436916902</v>
      </c>
      <c r="AS636" s="59">
        <v>5.5949637696940488</v>
      </c>
      <c r="AT636" s="59">
        <v>9.7694766424293569</v>
      </c>
      <c r="AU636" s="59">
        <v>468</v>
      </c>
      <c r="AV636" s="59">
        <v>153</v>
      </c>
      <c r="AW636" s="59">
        <v>303</v>
      </c>
      <c r="AX636" s="59">
        <v>31.56972</v>
      </c>
      <c r="AZ636" s="59">
        <v>22.232849999999999</v>
      </c>
      <c r="BA636" s="59">
        <v>33.071899999999999</v>
      </c>
      <c r="BB636" s="59">
        <v>29.602989999999998</v>
      </c>
      <c r="BC636" s="59">
        <v>27.026810000000001</v>
      </c>
      <c r="BD636" s="59">
        <v>16.1977541761526</v>
      </c>
      <c r="BE636" s="59">
        <v>15.455302194485951</v>
      </c>
      <c r="BF636" s="59">
        <v>10.194744676064611</v>
      </c>
    </row>
    <row r="637" spans="1:69" x14ac:dyDescent="0.45">
      <c r="A637" s="58" t="s">
        <v>3885</v>
      </c>
      <c r="B637" t="s">
        <v>3886</v>
      </c>
      <c r="C637" t="s">
        <v>3887</v>
      </c>
      <c r="D637" t="s">
        <v>3888</v>
      </c>
      <c r="E637" t="s">
        <v>3889</v>
      </c>
      <c r="F637" t="s">
        <v>3890</v>
      </c>
      <c r="G637">
        <v>1342</v>
      </c>
      <c r="H637">
        <v>150632</v>
      </c>
      <c r="X637" t="s">
        <v>188</v>
      </c>
      <c r="Y637" s="59">
        <v>3957.4344641181829</v>
      </c>
      <c r="Z637" s="59">
        <v>8888.4663788826947</v>
      </c>
      <c r="AA637" s="59">
        <v>5198.5608496874966</v>
      </c>
      <c r="AB637" s="59">
        <v>2661.2532718621828</v>
      </c>
      <c r="AC637" s="59">
        <v>3198.7833333949179</v>
      </c>
      <c r="AD637" s="59">
        <v>3999.083576745219</v>
      </c>
      <c r="AE637" s="59">
        <v>3748.809938894979</v>
      </c>
      <c r="AF637" s="59">
        <v>3714.4323325950509</v>
      </c>
      <c r="AG637" s="59">
        <v>5244.7834478901668</v>
      </c>
      <c r="AH637" s="59">
        <v>4388.3250646761016</v>
      </c>
      <c r="AI637" s="59">
        <v>3859.5987083059231</v>
      </c>
      <c r="AJ637" s="59">
        <v>3455.0993086905341</v>
      </c>
      <c r="AK637" s="59">
        <v>2378.5059764642251</v>
      </c>
      <c r="AL637" s="59">
        <v>2226.871743523192</v>
      </c>
      <c r="AM637" s="59">
        <v>3253.9531129184879</v>
      </c>
      <c r="AN637" s="59">
        <v>4922.6740205309316</v>
      </c>
      <c r="AO637" s="59">
        <v>4031.6620655870061</v>
      </c>
      <c r="AP637" s="59">
        <v>4437.0135157777158</v>
      </c>
      <c r="AQ637" s="59">
        <v>4142.9014437262176</v>
      </c>
      <c r="AR637" s="59">
        <v>2820.4494907183448</v>
      </c>
      <c r="AS637" s="59">
        <v>3855.147644613327</v>
      </c>
      <c r="AT637" s="59">
        <v>5269.4365829242179</v>
      </c>
      <c r="AU637" s="59">
        <v>16156</v>
      </c>
      <c r="AV637" s="59">
        <v>4059</v>
      </c>
      <c r="AW637" s="59">
        <v>10649</v>
      </c>
      <c r="AX637" s="59">
        <v>11966.44</v>
      </c>
      <c r="AY637" s="59">
        <v>11727.44</v>
      </c>
      <c r="AZ637" s="59">
        <v>10159.950000000001</v>
      </c>
      <c r="BA637" s="59">
        <v>11948.31</v>
      </c>
      <c r="BB637" s="59">
        <v>11985.01</v>
      </c>
      <c r="BC637" s="59">
        <v>10445.98</v>
      </c>
      <c r="BD637" s="59">
        <v>271.87416422837339</v>
      </c>
      <c r="BE637" s="59">
        <v>162.54206951903819</v>
      </c>
      <c r="BF637" s="59">
        <v>209.81466574827849</v>
      </c>
      <c r="BG637" s="59">
        <v>2143.87</v>
      </c>
      <c r="BH637" s="59">
        <v>2034.79</v>
      </c>
      <c r="BI637" s="59">
        <v>2593.35</v>
      </c>
      <c r="BJ637" s="59">
        <v>2561.11</v>
      </c>
      <c r="BK637" s="59">
        <v>2819.5504951900898</v>
      </c>
      <c r="BL637" s="59">
        <v>2015.6699776202211</v>
      </c>
      <c r="BM637" s="59">
        <v>2577</v>
      </c>
      <c r="BN637" s="59">
        <v>3457.5</v>
      </c>
      <c r="BO637" s="59">
        <v>4870.5</v>
      </c>
      <c r="BP637" s="59">
        <v>5416</v>
      </c>
      <c r="BQ637" s="59">
        <v>6575.5</v>
      </c>
    </row>
    <row r="638" spans="1:69" x14ac:dyDescent="0.45">
      <c r="A638" s="58" t="s">
        <v>3891</v>
      </c>
      <c r="B638" t="s">
        <v>3892</v>
      </c>
      <c r="C638" t="s">
        <v>3893</v>
      </c>
      <c r="D638" t="s">
        <v>3894</v>
      </c>
      <c r="E638" t="s">
        <v>3895</v>
      </c>
      <c r="F638" t="s">
        <v>3896</v>
      </c>
      <c r="G638">
        <v>239</v>
      </c>
      <c r="H638">
        <v>26969</v>
      </c>
      <c r="W638" t="s">
        <v>251</v>
      </c>
      <c r="X638" t="s">
        <v>188</v>
      </c>
      <c r="Y638" s="59">
        <v>185.91105925751069</v>
      </c>
      <c r="Z638" s="59">
        <v>428.22262972103431</v>
      </c>
      <c r="AA638" s="59">
        <v>403.63052354427322</v>
      </c>
      <c r="AB638" s="59">
        <v>147.95768389350459</v>
      </c>
      <c r="AC638" s="59">
        <v>178.88281687330061</v>
      </c>
      <c r="AD638" s="59">
        <v>307.93975466694519</v>
      </c>
      <c r="AE638" s="59">
        <v>215.1378389785668</v>
      </c>
      <c r="AF638" s="59">
        <v>222.8829182301528</v>
      </c>
      <c r="AG638" s="59">
        <v>233.64960788859059</v>
      </c>
      <c r="AH638" s="59">
        <v>215.26771541782921</v>
      </c>
      <c r="AI638" s="59">
        <v>184.57152211882871</v>
      </c>
      <c r="AJ638" s="59">
        <v>187.41286676130309</v>
      </c>
      <c r="AK638" s="59">
        <v>175.27749984843339</v>
      </c>
      <c r="AL638" s="59">
        <v>74.524028453192116</v>
      </c>
      <c r="AM638" s="59">
        <v>198.12978318733991</v>
      </c>
      <c r="AN638" s="59">
        <v>158.2861425454382</v>
      </c>
      <c r="AO638" s="59">
        <v>232.92145629730351</v>
      </c>
      <c r="AP638" s="59">
        <v>231.90698748461881</v>
      </c>
      <c r="AQ638" s="59">
        <v>220.23620121867901</v>
      </c>
      <c r="AR638" s="59">
        <v>186.57090995000561</v>
      </c>
      <c r="AS638" s="59">
        <v>197.85581262552131</v>
      </c>
      <c r="AT638" s="59">
        <v>219.6828006761279</v>
      </c>
      <c r="AU638" s="59">
        <v>1840</v>
      </c>
      <c r="AV638" s="59">
        <v>395</v>
      </c>
      <c r="AW638" s="59">
        <v>917</v>
      </c>
      <c r="BD638" s="59">
        <v>168.6757850109033</v>
      </c>
      <c r="BE638" s="59">
        <v>146.0100016109202</v>
      </c>
      <c r="BF638" s="59">
        <v>223.0322646086228</v>
      </c>
      <c r="BG638" s="59">
        <v>886.95</v>
      </c>
      <c r="BH638" s="59">
        <v>1069.44</v>
      </c>
      <c r="BI638" s="59">
        <v>159.66999999999999</v>
      </c>
      <c r="BJ638" s="59">
        <v>209.6</v>
      </c>
      <c r="BK638" s="59">
        <v>194.43832075474629</v>
      </c>
      <c r="BL638" s="59">
        <v>200.8253318515055</v>
      </c>
      <c r="BM638" s="59">
        <v>185</v>
      </c>
      <c r="BN638" s="59">
        <v>251.5</v>
      </c>
      <c r="BO638" s="59">
        <v>274.5</v>
      </c>
      <c r="BP638" s="59">
        <v>304.5</v>
      </c>
      <c r="BQ638" s="59">
        <v>348</v>
      </c>
    </row>
    <row r="639" spans="1:69" x14ac:dyDescent="0.45">
      <c r="A639" s="58" t="s">
        <v>3897</v>
      </c>
      <c r="B639" t="s">
        <v>3898</v>
      </c>
      <c r="C639" t="s">
        <v>3899</v>
      </c>
      <c r="D639" t="s">
        <v>3900</v>
      </c>
      <c r="E639" t="s">
        <v>3901</v>
      </c>
      <c r="F639" t="s">
        <v>3902</v>
      </c>
      <c r="G639">
        <v>263</v>
      </c>
      <c r="H639">
        <v>29524</v>
      </c>
      <c r="X639" t="s">
        <v>188</v>
      </c>
      <c r="Y639" s="59">
        <v>116.53280049857941</v>
      </c>
      <c r="Z639" s="59">
        <v>201.6844777193873</v>
      </c>
      <c r="AA639" s="59">
        <v>111.66499355976759</v>
      </c>
      <c r="AB639" s="59">
        <v>78.374629440970779</v>
      </c>
      <c r="AC639" s="59">
        <v>94.424453294575358</v>
      </c>
      <c r="AD639" s="59">
        <v>139.83506605051849</v>
      </c>
      <c r="AE639" s="59">
        <v>92.455349731796929</v>
      </c>
      <c r="AF639" s="59">
        <v>101.7785299722367</v>
      </c>
      <c r="AG639" s="59">
        <v>74.546512108470068</v>
      </c>
      <c r="AH639" s="59">
        <v>53.569192131337807</v>
      </c>
      <c r="AI639" s="59">
        <v>57.596380643177497</v>
      </c>
      <c r="AJ639" s="59">
        <v>45.556590244919981</v>
      </c>
      <c r="AK639" s="59">
        <v>86.118019874762197</v>
      </c>
      <c r="AL639" s="59">
        <v>109.6074898949944</v>
      </c>
      <c r="AM639" s="59">
        <v>170.07848862602091</v>
      </c>
      <c r="AN639" s="59">
        <v>289.63484397671641</v>
      </c>
      <c r="AO639" s="59">
        <v>133.91276018646391</v>
      </c>
      <c r="AP639" s="59">
        <v>121.8643284354589</v>
      </c>
      <c r="AQ639" s="59">
        <v>129.1241462665715</v>
      </c>
      <c r="AR639" s="59">
        <v>94.529296858480436</v>
      </c>
      <c r="AS639" s="59">
        <v>110.1546054764068</v>
      </c>
      <c r="AT639" s="59">
        <v>119.14452562663369</v>
      </c>
      <c r="AU639" s="59">
        <v>498</v>
      </c>
      <c r="AV639" s="59">
        <v>273</v>
      </c>
      <c r="AW639" s="59">
        <v>281</v>
      </c>
      <c r="BD639" s="59">
        <v>0</v>
      </c>
      <c r="BE639" s="59">
        <v>10.19675848671633</v>
      </c>
      <c r="BF639" s="59">
        <v>13.070588853819141</v>
      </c>
    </row>
    <row r="640" spans="1:69" x14ac:dyDescent="0.45">
      <c r="A640" s="58" t="s">
        <v>3903</v>
      </c>
      <c r="B640" t="s">
        <v>3904</v>
      </c>
      <c r="C640" t="s">
        <v>3905</v>
      </c>
      <c r="D640" t="s">
        <v>3906</v>
      </c>
      <c r="E640" t="s">
        <v>3907</v>
      </c>
      <c r="F640" t="s">
        <v>3908</v>
      </c>
      <c r="G640">
        <v>144</v>
      </c>
      <c r="H640">
        <v>16353</v>
      </c>
      <c r="X640" t="s">
        <v>188</v>
      </c>
      <c r="Y640" s="59">
        <v>785.24863352309353</v>
      </c>
      <c r="Z640" s="59">
        <v>783.59867717173097</v>
      </c>
      <c r="AA640" s="59">
        <v>694.38890799630599</v>
      </c>
      <c r="AB640" s="59">
        <v>694.84345349196951</v>
      </c>
      <c r="AC640" s="59">
        <v>759.27318392181417</v>
      </c>
      <c r="AD640" s="59">
        <v>787.45789503286812</v>
      </c>
      <c r="AE640" s="59">
        <v>667.89696499923207</v>
      </c>
      <c r="AF640" s="59">
        <v>785.71307831468778</v>
      </c>
      <c r="AG640" s="59">
        <v>893.06107030540636</v>
      </c>
      <c r="AH640" s="59">
        <v>742.7858954862869</v>
      </c>
      <c r="AI640" s="59">
        <v>614.45209883525047</v>
      </c>
      <c r="AJ640" s="59">
        <v>509.23981186191571</v>
      </c>
      <c r="AK640" s="59">
        <v>468.30820626476822</v>
      </c>
      <c r="AL640" s="59">
        <v>642.65770796835773</v>
      </c>
      <c r="AM640" s="59">
        <v>1090.226130446043</v>
      </c>
      <c r="AN640" s="59">
        <v>1286.410194609055</v>
      </c>
      <c r="AO640" s="59">
        <v>934.58236052280256</v>
      </c>
      <c r="AP640" s="59">
        <v>928.66882937046842</v>
      </c>
      <c r="AQ640" s="59">
        <v>783.59010843103044</v>
      </c>
      <c r="AR640" s="59">
        <v>507.03516506592428</v>
      </c>
      <c r="AS640" s="59">
        <v>773.24108009020085</v>
      </c>
      <c r="AT640" s="59">
        <v>639.49329775354681</v>
      </c>
      <c r="AU640" s="59">
        <v>1287</v>
      </c>
      <c r="AV640" s="59">
        <v>925</v>
      </c>
      <c r="AW640" s="59">
        <v>1048</v>
      </c>
      <c r="AX640" s="59">
        <v>3616.4940000000001</v>
      </c>
      <c r="AY640" s="59">
        <v>5647.8689999999997</v>
      </c>
      <c r="AZ640" s="59">
        <v>4427.4690000000001</v>
      </c>
      <c r="BA640" s="59">
        <v>9693.2139999999999</v>
      </c>
      <c r="BB640" s="59">
        <v>7478.0280000000002</v>
      </c>
      <c r="BC640" s="59">
        <v>3696.1889999999999</v>
      </c>
      <c r="BD640" s="59">
        <v>1252.466139184399</v>
      </c>
      <c r="BE640" s="59">
        <v>885.69336286148234</v>
      </c>
      <c r="BF640" s="59">
        <v>873.29914597563868</v>
      </c>
      <c r="BG640" s="59">
        <v>1053.3800000000001</v>
      </c>
      <c r="BH640" s="59">
        <v>1167.4000000000001</v>
      </c>
      <c r="BI640" s="59">
        <v>388.72</v>
      </c>
      <c r="BJ640" s="59">
        <v>481.41</v>
      </c>
      <c r="BK640" s="59">
        <v>2026.786086698223</v>
      </c>
      <c r="BL640" s="59">
        <v>864.96123518953493</v>
      </c>
      <c r="BM640" s="59">
        <v>435</v>
      </c>
      <c r="BN640" s="59">
        <v>554.5</v>
      </c>
      <c r="BO640" s="59">
        <v>765</v>
      </c>
      <c r="BP640" s="59">
        <v>766</v>
      </c>
      <c r="BQ640" s="59">
        <v>963.5</v>
      </c>
    </row>
    <row r="641" spans="1:69" x14ac:dyDescent="0.45">
      <c r="A641" s="58" t="s">
        <v>3909</v>
      </c>
      <c r="B641" t="s">
        <v>3910</v>
      </c>
      <c r="C641" t="s">
        <v>3911</v>
      </c>
      <c r="D641" t="s">
        <v>3912</v>
      </c>
      <c r="E641" t="s">
        <v>3913</v>
      </c>
      <c r="F641" t="s">
        <v>3914</v>
      </c>
      <c r="G641">
        <v>187</v>
      </c>
      <c r="H641">
        <v>20686</v>
      </c>
      <c r="X641" t="s">
        <v>188</v>
      </c>
      <c r="Y641" s="59">
        <v>409.79109040027743</v>
      </c>
      <c r="Z641" s="59">
        <v>441.10410766936297</v>
      </c>
      <c r="AA641" s="59">
        <v>374.53252945608227</v>
      </c>
      <c r="AB641" s="59">
        <v>185.65608779814659</v>
      </c>
      <c r="AC641" s="59">
        <v>257.81350575887592</v>
      </c>
      <c r="AD641" s="59">
        <v>292.2503572899584</v>
      </c>
      <c r="AE641" s="59">
        <v>298.65209953300109</v>
      </c>
      <c r="AF641" s="59">
        <v>263.83217017837171</v>
      </c>
      <c r="AG641" s="59">
        <v>190.84757077004119</v>
      </c>
      <c r="AH641" s="59">
        <v>162.31575575864949</v>
      </c>
      <c r="AI641" s="59">
        <v>136.753433501865</v>
      </c>
      <c r="AJ641" s="59">
        <v>112.26812539650651</v>
      </c>
      <c r="AK641" s="59">
        <v>82.014247809281414</v>
      </c>
      <c r="AL641" s="59">
        <v>83.555214545081569</v>
      </c>
      <c r="AM641" s="59">
        <v>307.28617128061939</v>
      </c>
      <c r="AN641" s="59">
        <v>248.0586908454558</v>
      </c>
      <c r="AO641" s="59">
        <v>304.64307621328061</v>
      </c>
      <c r="AP641" s="59">
        <v>248.56281540559061</v>
      </c>
      <c r="AQ641" s="59">
        <v>244.86229630787949</v>
      </c>
      <c r="AR641" s="59">
        <v>177.30971686502829</v>
      </c>
      <c r="AS641" s="59">
        <v>264.22386929972691</v>
      </c>
      <c r="AT641" s="59">
        <v>395.13422640873353</v>
      </c>
      <c r="AU641" s="59">
        <v>1393</v>
      </c>
      <c r="AV641" s="59">
        <v>442</v>
      </c>
      <c r="AW641" s="59">
        <v>443</v>
      </c>
      <c r="AX641" s="59">
        <v>638.93200000000002</v>
      </c>
      <c r="AY641" s="59">
        <v>665.48159999999996</v>
      </c>
      <c r="AZ641" s="59">
        <v>704.24919999999997</v>
      </c>
      <c r="BA641" s="59">
        <v>669.84860000000003</v>
      </c>
      <c r="BB641" s="59">
        <v>680.50969999999995</v>
      </c>
      <c r="BC641" s="59">
        <v>671.26700000000005</v>
      </c>
      <c r="BD641" s="59">
        <v>40.150919031680537</v>
      </c>
      <c r="BE641" s="59">
        <v>39.401818620500002</v>
      </c>
      <c r="BF641" s="59">
        <v>50.108320718519778</v>
      </c>
      <c r="BH641" s="59">
        <v>119.19</v>
      </c>
      <c r="BI641" s="59">
        <v>134.87</v>
      </c>
      <c r="BJ641" s="59">
        <v>189.53</v>
      </c>
      <c r="BL641" s="59">
        <v>123.4749245631716</v>
      </c>
      <c r="BM641" s="59">
        <v>162.5</v>
      </c>
      <c r="BN641" s="59">
        <v>240</v>
      </c>
      <c r="BO641" s="59">
        <v>367</v>
      </c>
      <c r="BP641" s="59">
        <v>431</v>
      </c>
      <c r="BQ641" s="59">
        <v>557</v>
      </c>
    </row>
    <row r="642" spans="1:69" x14ac:dyDescent="0.45">
      <c r="A642" s="58" t="s">
        <v>3915</v>
      </c>
      <c r="B642" t="s">
        <v>3916</v>
      </c>
      <c r="C642" t="s">
        <v>3917</v>
      </c>
      <c r="D642" t="s">
        <v>3918</v>
      </c>
      <c r="E642" t="s">
        <v>3919</v>
      </c>
      <c r="F642" t="s">
        <v>3920</v>
      </c>
      <c r="G642">
        <v>164</v>
      </c>
      <c r="H642">
        <v>19536</v>
      </c>
      <c r="X642" t="s">
        <v>188</v>
      </c>
      <c r="Y642" s="59">
        <v>1231.610641050733</v>
      </c>
      <c r="Z642" s="59">
        <v>1387.3268544070329</v>
      </c>
      <c r="AA642" s="59">
        <v>1701.7233472889361</v>
      </c>
      <c r="AB642" s="59">
        <v>858.45881539297795</v>
      </c>
      <c r="AC642" s="59">
        <v>1122.405895378593</v>
      </c>
      <c r="AD642" s="59">
        <v>1585.015605735136</v>
      </c>
      <c r="AE642" s="59">
        <v>1765.7157660817411</v>
      </c>
      <c r="AF642" s="59">
        <v>1055.763516379666</v>
      </c>
      <c r="AG642" s="59">
        <v>1270.473590535795</v>
      </c>
      <c r="AH642" s="59">
        <v>989.86664423666457</v>
      </c>
      <c r="AI642" s="59">
        <v>932.94112635861791</v>
      </c>
      <c r="AJ642" s="59">
        <v>833.4972005785703</v>
      </c>
      <c r="AK642" s="59">
        <v>1184.9072030385839</v>
      </c>
      <c r="AL642" s="59">
        <v>1043.493389112379</v>
      </c>
      <c r="AM642" s="59">
        <v>1489.8513466311319</v>
      </c>
      <c r="AN642" s="59">
        <v>2662.959931034773</v>
      </c>
      <c r="AO642" s="59">
        <v>2224.543912374148</v>
      </c>
      <c r="AP642" s="59">
        <v>1873.1074417065749</v>
      </c>
      <c r="AQ642" s="59">
        <v>1322.838402878481</v>
      </c>
      <c r="AR642" s="59">
        <v>1444.397244229235</v>
      </c>
      <c r="AS642" s="59">
        <v>1183.5242138800261</v>
      </c>
      <c r="AT642" s="59">
        <v>1784.913714294802</v>
      </c>
      <c r="AU642" s="59">
        <v>2882</v>
      </c>
      <c r="AV642" s="59">
        <v>2226</v>
      </c>
      <c r="AW642" s="59">
        <v>2850</v>
      </c>
      <c r="AX642" s="59">
        <v>7571.3450000000003</v>
      </c>
      <c r="AY642" s="59">
        <v>7801.0379999999996</v>
      </c>
      <c r="AZ642" s="59">
        <v>10056.14</v>
      </c>
      <c r="BA642" s="59">
        <v>7683.41</v>
      </c>
      <c r="BB642" s="59">
        <v>9012.7279999999992</v>
      </c>
      <c r="BC642" s="59">
        <v>8740.6139999999996</v>
      </c>
      <c r="BD642" s="59">
        <v>2050.2738251238752</v>
      </c>
      <c r="BE642" s="59">
        <v>1561.0054759536549</v>
      </c>
      <c r="BF642" s="59">
        <v>1921.518670207156</v>
      </c>
      <c r="BG642" s="59">
        <v>1489.75</v>
      </c>
      <c r="BH642" s="59">
        <v>2038.87</v>
      </c>
      <c r="BI642" s="59">
        <v>1032.1400000000001</v>
      </c>
      <c r="BJ642" s="59">
        <v>1107.1099999999999</v>
      </c>
      <c r="BK642" s="59">
        <v>1181.6674351597089</v>
      </c>
      <c r="BL642" s="59">
        <v>1560.0209741801459</v>
      </c>
      <c r="BM642" s="59">
        <v>1069.5</v>
      </c>
      <c r="BN642" s="59">
        <v>1311.5</v>
      </c>
      <c r="BO642" s="59">
        <v>1902.5</v>
      </c>
      <c r="BP642" s="59">
        <v>2208</v>
      </c>
      <c r="BQ642" s="59">
        <v>2560</v>
      </c>
    </row>
    <row r="643" spans="1:69" x14ac:dyDescent="0.45">
      <c r="A643" s="58" t="s">
        <v>3921</v>
      </c>
      <c r="B643" t="s">
        <v>3922</v>
      </c>
      <c r="C643" t="s">
        <v>3923</v>
      </c>
      <c r="D643" t="s">
        <v>3924</v>
      </c>
      <c r="E643" t="s">
        <v>3925</v>
      </c>
      <c r="F643" t="s">
        <v>3926</v>
      </c>
      <c r="G643">
        <v>183</v>
      </c>
      <c r="H643">
        <v>21359</v>
      </c>
      <c r="W643" t="s">
        <v>251</v>
      </c>
      <c r="X643" t="s">
        <v>188</v>
      </c>
      <c r="Y643" s="59">
        <v>166.33269106518239</v>
      </c>
      <c r="Z643" s="59">
        <v>434.74770248107598</v>
      </c>
      <c r="AA643" s="59">
        <v>280.46571185035123</v>
      </c>
      <c r="AB643" s="59">
        <v>156.75633125256289</v>
      </c>
      <c r="AC643" s="59">
        <v>158.52479624658551</v>
      </c>
      <c r="AD643" s="59">
        <v>184.27695587058551</v>
      </c>
      <c r="AE643" s="59">
        <v>150.14502876702531</v>
      </c>
      <c r="AF643" s="59">
        <v>111.19625512034349</v>
      </c>
      <c r="AG643" s="59">
        <v>129.14411729460309</v>
      </c>
      <c r="AH643" s="59">
        <v>116.4675328871849</v>
      </c>
      <c r="AI643" s="59">
        <v>108.2949698806468</v>
      </c>
      <c r="AJ643" s="59">
        <v>115.39540695815199</v>
      </c>
      <c r="AK643" s="59">
        <v>208.52116349840799</v>
      </c>
      <c r="AL643" s="59">
        <v>219.28970648182491</v>
      </c>
      <c r="AM643" s="59">
        <v>196.8981052443163</v>
      </c>
      <c r="AN643" s="59">
        <v>220.91454986320761</v>
      </c>
      <c r="AO643" s="59">
        <v>308.34627261631459</v>
      </c>
      <c r="AP643" s="59">
        <v>156.51580473235231</v>
      </c>
      <c r="AQ643" s="59">
        <v>167.09879599286751</v>
      </c>
      <c r="AR643" s="59">
        <v>130.80922210082281</v>
      </c>
      <c r="AS643" s="59">
        <v>118.7380813450001</v>
      </c>
      <c r="AT643" s="59">
        <v>135.90195292366701</v>
      </c>
      <c r="AU643" s="59">
        <v>3950</v>
      </c>
      <c r="AV643" s="59">
        <v>600</v>
      </c>
      <c r="AW643" s="59">
        <v>1419</v>
      </c>
      <c r="AX643" s="59">
        <v>2241.6729999999998</v>
      </c>
      <c r="AY643" s="59">
        <v>2353.4740000000002</v>
      </c>
      <c r="AZ643" s="59">
        <v>2851.2080000000001</v>
      </c>
      <c r="BA643" s="59">
        <v>2210.8780000000002</v>
      </c>
      <c r="BB643" s="59">
        <v>2432.4850000000001</v>
      </c>
      <c r="BC643" s="59">
        <v>2883.8229999999999</v>
      </c>
      <c r="BD643" s="59">
        <v>368.45973097522642</v>
      </c>
      <c r="BE643" s="59">
        <v>316.26456067188582</v>
      </c>
      <c r="BF643" s="59">
        <v>347.61526274549021</v>
      </c>
      <c r="BG643" s="59">
        <v>813.88</v>
      </c>
      <c r="BH643" s="59">
        <v>787.79</v>
      </c>
      <c r="BI643" s="59">
        <v>663.83</v>
      </c>
      <c r="BJ643" s="59">
        <v>770.1</v>
      </c>
      <c r="BK643" s="59">
        <v>1331.246927466424</v>
      </c>
      <c r="BL643" s="59">
        <v>834.07005406245787</v>
      </c>
      <c r="BM643" s="59">
        <v>717</v>
      </c>
      <c r="BN643" s="59">
        <v>605</v>
      </c>
      <c r="BO643" s="59">
        <v>834.5</v>
      </c>
      <c r="BP643" s="59">
        <v>858.5</v>
      </c>
      <c r="BQ643" s="59">
        <v>1015.5</v>
      </c>
    </row>
    <row r="644" spans="1:69" x14ac:dyDescent="0.45">
      <c r="A644" s="58" t="s">
        <v>3927</v>
      </c>
      <c r="B644" t="s">
        <v>3928</v>
      </c>
      <c r="C644" t="s">
        <v>3929</v>
      </c>
      <c r="D644" t="s">
        <v>3930</v>
      </c>
      <c r="E644" t="s">
        <v>3931</v>
      </c>
      <c r="F644" t="s">
        <v>3932</v>
      </c>
      <c r="G644">
        <v>191</v>
      </c>
      <c r="H644">
        <v>20912</v>
      </c>
      <c r="W644" t="s">
        <v>574</v>
      </c>
      <c r="X644" t="s">
        <v>201</v>
      </c>
      <c r="Y644" s="59">
        <v>2094.3541657530341</v>
      </c>
      <c r="Z644" s="59">
        <v>580.33483165457972</v>
      </c>
      <c r="AA644" s="59">
        <v>992.63732741362287</v>
      </c>
      <c r="AB644" s="59">
        <v>1409.32468688618</v>
      </c>
      <c r="AC644" s="59">
        <v>1594.3968267950661</v>
      </c>
      <c r="AD644" s="59">
        <v>1102.0997699429911</v>
      </c>
      <c r="AE644" s="59">
        <v>2090.1703590047141</v>
      </c>
      <c r="AF644" s="59">
        <v>1954.194186576869</v>
      </c>
      <c r="AG644" s="59">
        <v>1028.440205463347</v>
      </c>
      <c r="AH644" s="59">
        <v>1033.2786453146671</v>
      </c>
      <c r="AI644" s="59">
        <v>1013.9812000126429</v>
      </c>
      <c r="AJ644" s="59">
        <v>611.06459835272824</v>
      </c>
      <c r="AK644" s="59">
        <v>615.81374882756199</v>
      </c>
      <c r="AL644" s="59">
        <v>614.05967445973886</v>
      </c>
      <c r="AM644" s="59">
        <v>1328.8854657960719</v>
      </c>
      <c r="AN644" s="59">
        <v>902.54067625089658</v>
      </c>
      <c r="AO644" s="59">
        <v>778.98619169068149</v>
      </c>
      <c r="AP644" s="59">
        <v>736.58706949636667</v>
      </c>
      <c r="AQ644" s="59">
        <v>1543.074903863866</v>
      </c>
      <c r="AR644" s="59">
        <v>1038.241793121422</v>
      </c>
      <c r="AS644" s="59">
        <v>1193.6000858771999</v>
      </c>
      <c r="AT644" s="59">
        <v>1396.8378304129089</v>
      </c>
      <c r="AU644" s="59">
        <v>587</v>
      </c>
      <c r="AV644" s="59">
        <v>1037</v>
      </c>
      <c r="AW644" s="59">
        <v>358</v>
      </c>
      <c r="AX644" s="59">
        <v>2614.509</v>
      </c>
      <c r="AY644" s="59">
        <v>2611.3330000000001</v>
      </c>
      <c r="AZ644" s="59">
        <v>2445.0929999999998</v>
      </c>
      <c r="BA644" s="59">
        <v>2799.721</v>
      </c>
      <c r="BB644" s="59">
        <v>2844.7269999999999</v>
      </c>
      <c r="BC644" s="59">
        <v>2628.221</v>
      </c>
      <c r="BD644" s="59">
        <v>18.62664973555793</v>
      </c>
      <c r="BE644" s="59">
        <v>11.832587707067191</v>
      </c>
      <c r="BF644" s="59">
        <v>11.510803821035401</v>
      </c>
      <c r="BG644" s="59">
        <v>229.35</v>
      </c>
      <c r="BH644" s="59">
        <v>951.06</v>
      </c>
      <c r="BI644" s="59">
        <v>589.15</v>
      </c>
      <c r="BJ644" s="59">
        <v>727.62</v>
      </c>
      <c r="BK644" s="59">
        <v>119.748026352088</v>
      </c>
      <c r="BL644" s="59">
        <v>633.27533582861258</v>
      </c>
      <c r="BM644" s="59">
        <v>658.5</v>
      </c>
      <c r="BN644" s="59">
        <v>828</v>
      </c>
      <c r="BO644" s="59">
        <v>1096.5</v>
      </c>
      <c r="BP644" s="59">
        <v>1083</v>
      </c>
      <c r="BQ644" s="59">
        <v>1036</v>
      </c>
    </row>
    <row r="645" spans="1:69" x14ac:dyDescent="0.45">
      <c r="A645" s="58" t="s">
        <v>3933</v>
      </c>
      <c r="B645" t="s">
        <v>3934</v>
      </c>
      <c r="C645" t="s">
        <v>3935</v>
      </c>
      <c r="D645" t="s">
        <v>3936</v>
      </c>
      <c r="E645" t="s">
        <v>3937</v>
      </c>
      <c r="F645" t="s">
        <v>3938</v>
      </c>
      <c r="G645">
        <v>220</v>
      </c>
      <c r="H645">
        <v>24594</v>
      </c>
      <c r="X645" t="s">
        <v>201</v>
      </c>
      <c r="AU645" s="59">
        <v>1</v>
      </c>
      <c r="AV645" s="59">
        <v>27</v>
      </c>
      <c r="AW645" s="59">
        <v>0</v>
      </c>
    </row>
    <row r="646" spans="1:69" x14ac:dyDescent="0.45">
      <c r="A646" s="58" t="s">
        <v>3939</v>
      </c>
      <c r="B646" t="s">
        <v>3940</v>
      </c>
      <c r="C646" t="s">
        <v>3941</v>
      </c>
      <c r="D646" t="s">
        <v>3942</v>
      </c>
      <c r="E646" t="s">
        <v>3943</v>
      </c>
      <c r="F646" t="s">
        <v>3944</v>
      </c>
      <c r="G646">
        <v>225</v>
      </c>
      <c r="H646">
        <v>25301</v>
      </c>
      <c r="W646" t="s">
        <v>251</v>
      </c>
      <c r="X646" t="s">
        <v>188</v>
      </c>
      <c r="Y646" s="59">
        <v>65.62961580877392</v>
      </c>
      <c r="Z646" s="59">
        <v>67.372854632173812</v>
      </c>
      <c r="AA646" s="59">
        <v>113.3981137406916</v>
      </c>
      <c r="AB646" s="59">
        <v>8.9506365493629705</v>
      </c>
      <c r="AC646" s="59">
        <v>31.512337591828938</v>
      </c>
      <c r="AD646" s="59">
        <v>20.837606272581361</v>
      </c>
      <c r="AE646" s="59">
        <v>33.099679576848303</v>
      </c>
      <c r="AF646" s="59">
        <v>29.793242433538499</v>
      </c>
      <c r="AG646" s="59">
        <v>31.248302910859501</v>
      </c>
      <c r="AH646" s="59">
        <v>12.425053785042911</v>
      </c>
      <c r="AI646" s="59">
        <v>9.4909006558070441</v>
      </c>
      <c r="AJ646" s="59">
        <v>6.9877623989556232</v>
      </c>
      <c r="AK646" s="59">
        <v>3.553939126968201</v>
      </c>
      <c r="AL646" s="59">
        <v>1.0388835576893041</v>
      </c>
      <c r="AM646" s="59">
        <v>22.54798628123223</v>
      </c>
      <c r="AN646" s="59">
        <v>57.300014731789432</v>
      </c>
      <c r="AO646" s="59">
        <v>22.97742010658888</v>
      </c>
      <c r="AP646" s="59">
        <v>31.708137018733801</v>
      </c>
      <c r="AQ646" s="59">
        <v>23.593885270684961</v>
      </c>
      <c r="AR646" s="59">
        <v>18.570528620352562</v>
      </c>
      <c r="AS646" s="59">
        <v>25.872546433348759</v>
      </c>
      <c r="AT646" s="59">
        <v>34.895373458769257</v>
      </c>
      <c r="AU646" s="59">
        <v>763</v>
      </c>
      <c r="AV646" s="59">
        <v>369</v>
      </c>
      <c r="AW646" s="59">
        <v>418</v>
      </c>
    </row>
    <row r="647" spans="1:69" x14ac:dyDescent="0.45">
      <c r="A647" s="58" t="s">
        <v>3945</v>
      </c>
      <c r="B647" t="s">
        <v>3946</v>
      </c>
      <c r="C647" t="s">
        <v>3947</v>
      </c>
      <c r="D647" t="s">
        <v>3948</v>
      </c>
      <c r="E647" t="s">
        <v>3949</v>
      </c>
      <c r="F647" t="s">
        <v>3950</v>
      </c>
      <c r="G647">
        <v>199</v>
      </c>
      <c r="H647">
        <v>22732</v>
      </c>
      <c r="X647" t="s">
        <v>188</v>
      </c>
      <c r="Y647" s="59">
        <v>130.54226127342281</v>
      </c>
      <c r="Z647" s="59">
        <v>331.36023003006102</v>
      </c>
      <c r="AA647" s="59">
        <v>270.17112097517833</v>
      </c>
      <c r="AB647" s="59">
        <v>212.89659795752701</v>
      </c>
      <c r="AC647" s="59">
        <v>252.93250235656359</v>
      </c>
      <c r="AD647" s="59">
        <v>154.14114250964309</v>
      </c>
      <c r="AE647" s="59">
        <v>171.17524983873949</v>
      </c>
      <c r="AF647" s="59">
        <v>262.91100601477712</v>
      </c>
      <c r="AG647" s="59">
        <v>293.53339706797419</v>
      </c>
      <c r="AH647" s="59">
        <v>379.19199551878961</v>
      </c>
      <c r="AI647" s="59">
        <v>470.71496166847447</v>
      </c>
      <c r="AJ647" s="59">
        <v>359.44964109932027</v>
      </c>
      <c r="AK647" s="59">
        <v>71.244695024186626</v>
      </c>
      <c r="AL647" s="59">
        <v>144.78038919724091</v>
      </c>
      <c r="AM647" s="59">
        <v>165.30394637873769</v>
      </c>
      <c r="AN647" s="59">
        <v>209.97305219671699</v>
      </c>
      <c r="AO647" s="59">
        <v>153.78352400746451</v>
      </c>
      <c r="AP647" s="59">
        <v>161.00830173870759</v>
      </c>
      <c r="AQ647" s="59">
        <v>237.87541168627189</v>
      </c>
      <c r="AR647" s="59">
        <v>170.78855031386851</v>
      </c>
      <c r="AS647" s="59">
        <v>152.25712620449491</v>
      </c>
      <c r="AT647" s="59">
        <v>100.49232163480779</v>
      </c>
      <c r="AU647" s="59">
        <v>441</v>
      </c>
      <c r="AV647" s="59">
        <v>354</v>
      </c>
      <c r="AW647" s="59">
        <v>561</v>
      </c>
      <c r="BD647" s="59">
        <v>149.53634561060619</v>
      </c>
      <c r="BE647" s="59">
        <v>144.59244577362</v>
      </c>
      <c r="BF647" s="59">
        <v>212.52888693758399</v>
      </c>
      <c r="BG647" s="59">
        <v>154.25</v>
      </c>
      <c r="BK647" s="59">
        <v>112.2384043605164</v>
      </c>
      <c r="BL647" s="59">
        <v>115.9235655402999</v>
      </c>
    </row>
    <row r="648" spans="1:69" x14ac:dyDescent="0.45">
      <c r="A648" s="58" t="s">
        <v>3951</v>
      </c>
      <c r="B648" t="s">
        <v>3952</v>
      </c>
      <c r="C648" t="s">
        <v>3953</v>
      </c>
      <c r="D648" t="s">
        <v>3954</v>
      </c>
      <c r="E648" t="s">
        <v>3955</v>
      </c>
      <c r="F648" t="s">
        <v>3956</v>
      </c>
      <c r="G648">
        <v>270</v>
      </c>
      <c r="H648">
        <v>29721</v>
      </c>
      <c r="X648" t="s">
        <v>188</v>
      </c>
      <c r="Y648" s="59">
        <v>510.52937884206699</v>
      </c>
      <c r="Z648" s="59">
        <v>644.49985973945161</v>
      </c>
      <c r="AA648" s="59">
        <v>436.07215879304562</v>
      </c>
      <c r="AB648" s="59">
        <v>164.95291958005211</v>
      </c>
      <c r="AC648" s="59">
        <v>218.71485546747931</v>
      </c>
      <c r="AD648" s="59">
        <v>369.73380836804529</v>
      </c>
      <c r="AE648" s="59">
        <v>306.33817464495229</v>
      </c>
      <c r="AF648" s="59">
        <v>163.0306365165618</v>
      </c>
      <c r="AG648" s="59">
        <v>218.35838032075489</v>
      </c>
      <c r="AH648" s="59">
        <v>141.42149640148071</v>
      </c>
      <c r="AI648" s="59">
        <v>96.086159877806693</v>
      </c>
      <c r="AJ648" s="59">
        <v>68.287309605044669</v>
      </c>
      <c r="AK648" s="59">
        <v>271.58319811684453</v>
      </c>
      <c r="AL648" s="59">
        <v>214.39884068893491</v>
      </c>
      <c r="AM648" s="59">
        <v>484.62435580134388</v>
      </c>
      <c r="AN648" s="59">
        <v>357.02016598068911</v>
      </c>
      <c r="AO648" s="59">
        <v>532.65860568324638</v>
      </c>
      <c r="AP648" s="59">
        <v>415.14004969399792</v>
      </c>
      <c r="AQ648" s="59">
        <v>273.37022359481853</v>
      </c>
      <c r="AR648" s="59">
        <v>175.25839948704271</v>
      </c>
      <c r="AS648" s="59">
        <v>252.20939957604739</v>
      </c>
      <c r="AT648" s="59">
        <v>361.56610852577762</v>
      </c>
      <c r="AU648" s="59">
        <v>1745</v>
      </c>
      <c r="AV648" s="59">
        <v>602</v>
      </c>
      <c r="AW648" s="59">
        <v>1064</v>
      </c>
      <c r="AX648" s="59">
        <v>1041.579</v>
      </c>
      <c r="AY648" s="59">
        <v>1162.56</v>
      </c>
      <c r="AZ648" s="59">
        <v>1467.8320000000001</v>
      </c>
      <c r="BA648" s="59">
        <v>1056.6959999999999</v>
      </c>
      <c r="BB648" s="59">
        <v>1102.9849999999999</v>
      </c>
      <c r="BC648" s="59">
        <v>1433.3420000000001</v>
      </c>
      <c r="BD648" s="59">
        <v>163.84449553466439</v>
      </c>
      <c r="BE648" s="59">
        <v>159.95002678099709</v>
      </c>
      <c r="BF648" s="59">
        <v>161.88029722465879</v>
      </c>
      <c r="BJ648" s="59">
        <v>704</v>
      </c>
      <c r="BM648" s="59">
        <v>704</v>
      </c>
      <c r="BP648" s="59">
        <v>2519</v>
      </c>
    </row>
    <row r="649" spans="1:69" x14ac:dyDescent="0.45">
      <c r="A649" s="58" t="s">
        <v>3957</v>
      </c>
      <c r="B649" t="s">
        <v>3958</v>
      </c>
      <c r="C649" t="s">
        <v>3959</v>
      </c>
      <c r="D649" t="s">
        <v>3960</v>
      </c>
      <c r="E649" t="s">
        <v>3961</v>
      </c>
      <c r="F649" t="s">
        <v>3962</v>
      </c>
      <c r="G649">
        <v>137</v>
      </c>
      <c r="H649">
        <v>14970</v>
      </c>
      <c r="W649" t="s">
        <v>251</v>
      </c>
      <c r="X649" t="s">
        <v>188</v>
      </c>
      <c r="Y649" s="59">
        <v>17.59092737950208</v>
      </c>
      <c r="Z649" s="59">
        <v>7.1108012042195181</v>
      </c>
      <c r="AA649" s="59">
        <v>12.73018813381065</v>
      </c>
      <c r="AB649" s="59">
        <v>7.3422136332909496</v>
      </c>
      <c r="AC649" s="59">
        <v>20.458026335220691</v>
      </c>
      <c r="AD649" s="59">
        <v>13.83022909264109</v>
      </c>
      <c r="AE649" s="59">
        <v>13.8529956996835</v>
      </c>
      <c r="AF649" s="59">
        <v>25.39899899373513</v>
      </c>
      <c r="AG649" s="59">
        <v>17.50739096182026</v>
      </c>
      <c r="AH649" s="59">
        <v>10.021302215249561</v>
      </c>
      <c r="AI649" s="59">
        <v>8.212273973112266</v>
      </c>
      <c r="AJ649" s="59">
        <v>8.2295570191008771</v>
      </c>
      <c r="AK649" s="59">
        <v>30.857910936661529</v>
      </c>
      <c r="AL649" s="59">
        <v>25.126420108914449</v>
      </c>
      <c r="AM649" s="59">
        <v>501.08820937037012</v>
      </c>
      <c r="AN649" s="59">
        <v>38.50647768344853</v>
      </c>
      <c r="AO649" s="59">
        <v>91.428885903637592</v>
      </c>
      <c r="AP649" s="59">
        <v>71.867687883642347</v>
      </c>
      <c r="AQ649" s="59">
        <v>14.648592462451621</v>
      </c>
      <c r="AR649" s="59">
        <v>13.91435455538725</v>
      </c>
      <c r="AS649" s="59">
        <v>29.72410934170237</v>
      </c>
      <c r="AT649" s="59">
        <v>42.006069717148129</v>
      </c>
      <c r="AU649" s="59">
        <v>28</v>
      </c>
      <c r="AV649" s="59">
        <v>20</v>
      </c>
      <c r="AW649" s="59">
        <v>7</v>
      </c>
    </row>
    <row r="650" spans="1:69" x14ac:dyDescent="0.45">
      <c r="A650" s="58" t="s">
        <v>3963</v>
      </c>
      <c r="B650" t="s">
        <v>3964</v>
      </c>
      <c r="C650" t="s">
        <v>3965</v>
      </c>
      <c r="D650" t="s">
        <v>3966</v>
      </c>
      <c r="E650" t="s">
        <v>3967</v>
      </c>
      <c r="F650" t="s">
        <v>3968</v>
      </c>
      <c r="G650">
        <v>132</v>
      </c>
      <c r="H650">
        <v>14231</v>
      </c>
      <c r="X650" t="s">
        <v>188</v>
      </c>
      <c r="Y650" s="59">
        <v>67.004042963236799</v>
      </c>
      <c r="Z650" s="59">
        <v>72.627938048299853</v>
      </c>
      <c r="AA650" s="59">
        <v>57.820544817330934</v>
      </c>
      <c r="AB650" s="59">
        <v>21.766696702684509</v>
      </c>
      <c r="AC650" s="59">
        <v>43.411355652290617</v>
      </c>
      <c r="AD650" s="59">
        <v>37.55030909647499</v>
      </c>
      <c r="AE650" s="59">
        <v>46.711243855686369</v>
      </c>
      <c r="AF650" s="59">
        <v>43.579377054500611</v>
      </c>
      <c r="AG650" s="59">
        <v>40.038426846196089</v>
      </c>
      <c r="AH650" s="59">
        <v>33.033784982712397</v>
      </c>
      <c r="AI650" s="59">
        <v>23.38533011465401</v>
      </c>
      <c r="AJ650" s="59">
        <v>29.99395030537929</v>
      </c>
      <c r="AK650" s="59">
        <v>4.6136340284593613</v>
      </c>
      <c r="AL650" s="59">
        <v>42.103827522814903</v>
      </c>
      <c r="AM650" s="59">
        <v>84.265773034425735</v>
      </c>
      <c r="AN650" s="59">
        <v>168.83862320754551</v>
      </c>
      <c r="AO650" s="59">
        <v>79.152781646901047</v>
      </c>
      <c r="AP650" s="59">
        <v>70.989193678206192</v>
      </c>
      <c r="AQ650" s="59">
        <v>49.88741425142485</v>
      </c>
      <c r="AR650" s="59">
        <v>44.555348422813637</v>
      </c>
      <c r="AS650" s="59">
        <v>48.151457237210593</v>
      </c>
      <c r="AT650" s="59">
        <v>64.221869421762023</v>
      </c>
      <c r="AU650" s="59">
        <v>2781</v>
      </c>
      <c r="AV650" s="59">
        <v>426</v>
      </c>
      <c r="AW650" s="59">
        <v>948</v>
      </c>
      <c r="AX650" s="59">
        <v>413.92020000000002</v>
      </c>
      <c r="AY650" s="59">
        <v>396.02789999999999</v>
      </c>
      <c r="AZ650" s="59">
        <v>419.10840000000002</v>
      </c>
      <c r="BA650" s="59">
        <v>390.82459999999998</v>
      </c>
      <c r="BB650" s="59">
        <v>404.59769999999997</v>
      </c>
      <c r="BC650" s="59">
        <v>381.70609999999999</v>
      </c>
      <c r="BD650" s="59">
        <v>15.960479462802059</v>
      </c>
      <c r="BE650" s="59">
        <v>54.371608164177843</v>
      </c>
      <c r="BF650" s="59">
        <v>48.816418357481091</v>
      </c>
    </row>
    <row r="651" spans="1:69" x14ac:dyDescent="0.45">
      <c r="A651" s="58" t="s">
        <v>3969</v>
      </c>
      <c r="B651" t="s">
        <v>3970</v>
      </c>
      <c r="C651" t="s">
        <v>3971</v>
      </c>
      <c r="D651" t="s">
        <v>3972</v>
      </c>
      <c r="E651" t="s">
        <v>3973</v>
      </c>
      <c r="F651" t="s">
        <v>3974</v>
      </c>
      <c r="G651">
        <v>134</v>
      </c>
      <c r="H651">
        <v>15562</v>
      </c>
      <c r="W651" t="s">
        <v>220</v>
      </c>
      <c r="X651" t="s">
        <v>188</v>
      </c>
      <c r="AU651" s="59">
        <v>790</v>
      </c>
      <c r="AV651" s="59">
        <v>244</v>
      </c>
      <c r="AW651" s="59">
        <v>566</v>
      </c>
      <c r="BD651" s="59">
        <v>227.57375195026859</v>
      </c>
      <c r="BE651" s="59">
        <v>136.78223932547101</v>
      </c>
      <c r="BF651" s="59">
        <v>163.93699844027029</v>
      </c>
    </row>
    <row r="652" spans="1:69" x14ac:dyDescent="0.45">
      <c r="A652" s="58" t="s">
        <v>3975</v>
      </c>
      <c r="B652" t="s">
        <v>3976</v>
      </c>
      <c r="C652" t="s">
        <v>3977</v>
      </c>
      <c r="D652" t="s">
        <v>3978</v>
      </c>
      <c r="E652" t="s">
        <v>3979</v>
      </c>
      <c r="F652" t="s">
        <v>3980</v>
      </c>
      <c r="G652">
        <v>193</v>
      </c>
      <c r="H652">
        <v>21642</v>
      </c>
      <c r="X652" t="s">
        <v>188</v>
      </c>
      <c r="Y652" s="59">
        <v>23.14188378231999</v>
      </c>
      <c r="Z652" s="59">
        <v>62.13470850671721</v>
      </c>
      <c r="AA652" s="59">
        <v>45.055411437259082</v>
      </c>
      <c r="AB652" s="59">
        <v>45.108934197634809</v>
      </c>
      <c r="AC652" s="59">
        <v>39.675176955592242</v>
      </c>
      <c r="AD652" s="59">
        <v>46.845582621608877</v>
      </c>
      <c r="AE652" s="59">
        <v>36.858709995441338</v>
      </c>
      <c r="AF652" s="59">
        <v>31.814412010867411</v>
      </c>
      <c r="AG652" s="59">
        <v>38.209134536774151</v>
      </c>
      <c r="AH652" s="59">
        <v>35.814078485189093</v>
      </c>
      <c r="AI652" s="59">
        <v>43.086014502879323</v>
      </c>
      <c r="AJ652" s="59">
        <v>44.632804312951123</v>
      </c>
      <c r="AK652" s="59">
        <v>53.035769329680612</v>
      </c>
      <c r="AL652" s="59">
        <v>61.780851916783391</v>
      </c>
      <c r="AM652" s="59">
        <v>47.238439618435301</v>
      </c>
      <c r="AN652" s="59">
        <v>39.491031233068043</v>
      </c>
      <c r="AO652" s="59">
        <v>61.235718317602917</v>
      </c>
      <c r="AP652" s="59">
        <v>52.671730426999972</v>
      </c>
      <c r="AQ652" s="59">
        <v>43.016060951990262</v>
      </c>
      <c r="AR652" s="59">
        <v>47.239410331314602</v>
      </c>
      <c r="AS652" s="59">
        <v>36.892100599058203</v>
      </c>
      <c r="AT652" s="59">
        <v>43.674318992434692</v>
      </c>
      <c r="AU652" s="59">
        <v>346</v>
      </c>
      <c r="AV652" s="59">
        <v>106</v>
      </c>
      <c r="AW652" s="59">
        <v>125</v>
      </c>
    </row>
    <row r="653" spans="1:69" x14ac:dyDescent="0.45">
      <c r="A653" s="58" t="s">
        <v>3981</v>
      </c>
      <c r="B653" t="s">
        <v>3982</v>
      </c>
      <c r="C653" t="s">
        <v>3983</v>
      </c>
      <c r="D653" t="s">
        <v>3984</v>
      </c>
      <c r="E653" t="s">
        <v>3985</v>
      </c>
      <c r="F653" t="s">
        <v>3986</v>
      </c>
      <c r="G653">
        <v>177</v>
      </c>
      <c r="H653">
        <v>19852</v>
      </c>
      <c r="W653" t="s">
        <v>850</v>
      </c>
      <c r="X653" t="s">
        <v>201</v>
      </c>
      <c r="Y653" s="59">
        <v>49.534052241598367</v>
      </c>
      <c r="Z653" s="59">
        <v>194.36141298655531</v>
      </c>
      <c r="AA653" s="59">
        <v>172.5847409162516</v>
      </c>
      <c r="AB653" s="59">
        <v>82.531631314651975</v>
      </c>
      <c r="AC653" s="59">
        <v>79.634495742282411</v>
      </c>
      <c r="AD653" s="59">
        <v>85.749019984626955</v>
      </c>
      <c r="AE653" s="59">
        <v>70.793079521566412</v>
      </c>
      <c r="AF653" s="59">
        <v>47.817189938048841</v>
      </c>
      <c r="AG653" s="59">
        <v>68.598795329634513</v>
      </c>
      <c r="AH653" s="59">
        <v>72.695891193403483</v>
      </c>
      <c r="AI653" s="59">
        <v>66.273807985768343</v>
      </c>
      <c r="AJ653" s="59">
        <v>66.654919927926287</v>
      </c>
      <c r="AK653" s="59">
        <v>126.17940815760581</v>
      </c>
      <c r="AL653" s="59">
        <v>108.4648435423249</v>
      </c>
      <c r="AM653" s="59">
        <v>104.1759643754294</v>
      </c>
      <c r="AN653" s="59">
        <v>65.377933675800989</v>
      </c>
      <c r="AO653" s="59">
        <v>108.6530109135889</v>
      </c>
      <c r="AP653" s="59">
        <v>52.699249510822007</v>
      </c>
      <c r="AQ653" s="59">
        <v>75.859474874885052</v>
      </c>
      <c r="AR653" s="59">
        <v>77.413262269026745</v>
      </c>
      <c r="AS653" s="59">
        <v>63.61927553070224</v>
      </c>
      <c r="AT653" s="59">
        <v>50.54641456989178</v>
      </c>
      <c r="AU653" s="59">
        <v>28</v>
      </c>
      <c r="AV653" s="59">
        <v>378</v>
      </c>
      <c r="AW653" s="59">
        <v>3</v>
      </c>
      <c r="AX653" s="59">
        <v>166.4563</v>
      </c>
      <c r="AY653" s="59">
        <v>155.60310000000001</v>
      </c>
      <c r="AZ653" s="59">
        <v>172.2544</v>
      </c>
      <c r="BA653" s="59">
        <v>142.1788</v>
      </c>
      <c r="BB653" s="59">
        <v>142.58629999999999</v>
      </c>
      <c r="BC653" s="59">
        <v>146.91589999999999</v>
      </c>
      <c r="BI653" s="59">
        <v>26.73</v>
      </c>
      <c r="BJ653" s="59">
        <v>52.46</v>
      </c>
      <c r="BL653" s="59">
        <v>131.23037437044519</v>
      </c>
      <c r="BM653" s="59">
        <v>39.5</v>
      </c>
      <c r="BN653" s="59">
        <v>36</v>
      </c>
      <c r="BO653" s="59">
        <v>48.5</v>
      </c>
      <c r="BP653" s="59">
        <v>48.5</v>
      </c>
      <c r="BQ653" s="59">
        <v>49</v>
      </c>
    </row>
    <row r="654" spans="1:69" x14ac:dyDescent="0.45">
      <c r="A654" s="58" t="s">
        <v>3987</v>
      </c>
      <c r="B654" t="s">
        <v>3988</v>
      </c>
      <c r="C654" t="s">
        <v>3989</v>
      </c>
      <c r="D654" t="s">
        <v>3990</v>
      </c>
      <c r="E654" t="s">
        <v>3991</v>
      </c>
      <c r="F654" t="s">
        <v>3992</v>
      </c>
      <c r="G654">
        <v>344</v>
      </c>
      <c r="H654">
        <v>36842</v>
      </c>
      <c r="W654" t="s">
        <v>850</v>
      </c>
      <c r="X654" t="s">
        <v>201</v>
      </c>
      <c r="Y654" s="59">
        <v>1753.490296627707</v>
      </c>
      <c r="Z654" s="59">
        <v>2345.7763725640939</v>
      </c>
      <c r="AA654" s="59">
        <v>2245.19693930723</v>
      </c>
      <c r="AB654" s="59">
        <v>903.48659773384338</v>
      </c>
      <c r="AC654" s="59">
        <v>1166.626290849319</v>
      </c>
      <c r="AD654" s="59">
        <v>1556.2070615116729</v>
      </c>
      <c r="AE654" s="59">
        <v>1349.1386639032389</v>
      </c>
      <c r="AF654" s="59">
        <v>1393.0751851338489</v>
      </c>
      <c r="AG654" s="59">
        <v>999.60967427296612</v>
      </c>
      <c r="AH654" s="59">
        <v>886.0989037856325</v>
      </c>
      <c r="AI654" s="59">
        <v>745.78714902050888</v>
      </c>
      <c r="AJ654" s="59">
        <v>643.05504386367784</v>
      </c>
      <c r="AK654" s="59">
        <v>1430.088218260559</v>
      </c>
      <c r="AL654" s="59">
        <v>1155.294472149767</v>
      </c>
      <c r="AM654" s="59">
        <v>2405.0539865796418</v>
      </c>
      <c r="AN654" s="59">
        <v>1801.246786457762</v>
      </c>
      <c r="AO654" s="59">
        <v>2152.467443934162</v>
      </c>
      <c r="AP654" s="59">
        <v>1694.455645369123</v>
      </c>
      <c r="AQ654" s="59">
        <v>1470.995149234757</v>
      </c>
      <c r="AR654" s="59">
        <v>1207.450559569909</v>
      </c>
      <c r="AS654" s="59">
        <v>1355.3018259598709</v>
      </c>
      <c r="AT654" s="59">
        <v>1650.536650151379</v>
      </c>
      <c r="AU654" s="59">
        <v>2653</v>
      </c>
      <c r="AV654" s="59">
        <v>1103</v>
      </c>
      <c r="AW654" s="59">
        <v>1379</v>
      </c>
      <c r="AX654" s="59">
        <v>3985.52</v>
      </c>
      <c r="AY654" s="59">
        <v>4143.09</v>
      </c>
      <c r="AZ654" s="59">
        <v>4404.6499999999996</v>
      </c>
      <c r="BA654" s="59">
        <v>4381.1940000000004</v>
      </c>
      <c r="BB654" s="59">
        <v>3961.1610000000001</v>
      </c>
      <c r="BC654" s="59">
        <v>4221.0529999999999</v>
      </c>
      <c r="BD654" s="59">
        <v>386.34330681334649</v>
      </c>
      <c r="BE654" s="59">
        <v>327.8861132528109</v>
      </c>
      <c r="BF654" s="59">
        <v>330.30792661332748</v>
      </c>
      <c r="BG654" s="59">
        <v>653.54</v>
      </c>
      <c r="BH654" s="59">
        <v>324.5</v>
      </c>
      <c r="BI654" s="59">
        <v>545.87</v>
      </c>
      <c r="BJ654" s="59">
        <v>581.38</v>
      </c>
      <c r="BK654" s="59">
        <v>875.03333222331719</v>
      </c>
      <c r="BL654" s="59">
        <v>525.15620188384275</v>
      </c>
      <c r="BM654" s="59">
        <v>563.5</v>
      </c>
      <c r="BN654" s="59">
        <v>718</v>
      </c>
      <c r="BO654" s="59">
        <v>889.5</v>
      </c>
      <c r="BP654" s="59">
        <v>999</v>
      </c>
      <c r="BQ654" s="59">
        <v>1269.5</v>
      </c>
    </row>
    <row r="655" spans="1:69" x14ac:dyDescent="0.45">
      <c r="A655" s="58" t="s">
        <v>3993</v>
      </c>
      <c r="B655" t="s">
        <v>3994</v>
      </c>
      <c r="C655" t="s">
        <v>3995</v>
      </c>
      <c r="D655" t="s">
        <v>3996</v>
      </c>
      <c r="E655" t="s">
        <v>3997</v>
      </c>
      <c r="F655" t="s">
        <v>3998</v>
      </c>
      <c r="G655">
        <v>155</v>
      </c>
      <c r="H655">
        <v>15602</v>
      </c>
      <c r="W655" t="s">
        <v>850</v>
      </c>
      <c r="X655" t="s">
        <v>201</v>
      </c>
      <c r="Y655" s="59">
        <v>14115.521114058931</v>
      </c>
      <c r="Z655" s="59">
        <v>17258.851020393191</v>
      </c>
      <c r="AA655" s="59">
        <v>17652.134719037222</v>
      </c>
      <c r="AB655" s="59">
        <v>9998.3955159829547</v>
      </c>
      <c r="AC655" s="59">
        <v>11241.212378480041</v>
      </c>
      <c r="AD655" s="59">
        <v>11485.53664744147</v>
      </c>
      <c r="AE655" s="59">
        <v>13810.0060352446</v>
      </c>
      <c r="AF655" s="59">
        <v>12760.16999008446</v>
      </c>
      <c r="AG655" s="59">
        <v>9203.2412206704612</v>
      </c>
      <c r="AH655" s="59">
        <v>8284.282513480015</v>
      </c>
      <c r="AI655" s="59">
        <v>8146.1620280702682</v>
      </c>
      <c r="AJ655" s="59">
        <v>8727.8203537069512</v>
      </c>
      <c r="AK655" s="59">
        <v>13372.095864309609</v>
      </c>
      <c r="AL655" s="59">
        <v>12104.1919989404</v>
      </c>
      <c r="AM655" s="59">
        <v>15266.22161031912</v>
      </c>
      <c r="AN655" s="59">
        <v>17024.13971983004</v>
      </c>
      <c r="AO655" s="59">
        <v>18347.651406959711</v>
      </c>
      <c r="AP655" s="59">
        <v>10958.582204080119</v>
      </c>
      <c r="AQ655" s="59">
        <v>10842.95523975013</v>
      </c>
      <c r="AR655" s="59">
        <v>9000.5737453494512</v>
      </c>
      <c r="AS655" s="59">
        <v>10213.473068617101</v>
      </c>
      <c r="AT655" s="59">
        <v>13390.33514352358</v>
      </c>
      <c r="AU655" s="59">
        <v>18522</v>
      </c>
      <c r="AV655" s="59">
        <v>5758</v>
      </c>
      <c r="AW655" s="59">
        <v>8783</v>
      </c>
      <c r="AX655" s="59">
        <v>14020.71</v>
      </c>
      <c r="AY655" s="59">
        <v>15221.12</v>
      </c>
      <c r="AZ655" s="59">
        <v>16537.84</v>
      </c>
      <c r="BA655" s="59">
        <v>13017.03</v>
      </c>
      <c r="BB655" s="59">
        <v>13908.86</v>
      </c>
      <c r="BC655" s="59">
        <v>16543.38</v>
      </c>
      <c r="BD655" s="59">
        <v>3417.8517049497132</v>
      </c>
      <c r="BE655" s="59">
        <v>2954.7982654371308</v>
      </c>
      <c r="BF655" s="59">
        <v>3518.36793733492</v>
      </c>
      <c r="BG655" s="59">
        <v>2507.64</v>
      </c>
      <c r="BH655" s="59">
        <v>6469.38</v>
      </c>
      <c r="BI655" s="59">
        <v>646.04</v>
      </c>
      <c r="BJ655" s="59">
        <v>806.6</v>
      </c>
      <c r="BK655" s="59">
        <v>889.99168737950174</v>
      </c>
      <c r="BL655" s="59">
        <v>2278.2470581082198</v>
      </c>
      <c r="BM655" s="59">
        <v>726.5</v>
      </c>
      <c r="BN655" s="59">
        <v>912</v>
      </c>
      <c r="BO655" s="59">
        <v>1102.5</v>
      </c>
      <c r="BP655" s="59">
        <v>1172.5</v>
      </c>
      <c r="BQ655" s="59">
        <v>793</v>
      </c>
    </row>
    <row r="656" spans="1:69" x14ac:dyDescent="0.45">
      <c r="A656" s="58" t="s">
        <v>3999</v>
      </c>
      <c r="B656" t="s">
        <v>4000</v>
      </c>
      <c r="C656" t="s">
        <v>4001</v>
      </c>
      <c r="D656" t="s">
        <v>4002</v>
      </c>
      <c r="E656" t="s">
        <v>4003</v>
      </c>
      <c r="F656" t="s">
        <v>4004</v>
      </c>
      <c r="G656">
        <v>248</v>
      </c>
      <c r="H656">
        <v>27831</v>
      </c>
      <c r="W656" t="s">
        <v>850</v>
      </c>
      <c r="X656" t="s">
        <v>851</v>
      </c>
      <c r="Y656" s="59">
        <v>3327.8944352848612</v>
      </c>
      <c r="Z656" s="59">
        <v>6839.6461548204888</v>
      </c>
      <c r="AA656" s="59">
        <v>4977.6225349619426</v>
      </c>
      <c r="AB656" s="59">
        <v>1884.7340709076141</v>
      </c>
      <c r="AC656" s="59">
        <v>2273.3083853751232</v>
      </c>
      <c r="AD656" s="59">
        <v>2470.9418599778701</v>
      </c>
      <c r="AE656" s="59">
        <v>2348.9105608077139</v>
      </c>
      <c r="AF656" s="59">
        <v>1983.8100251701651</v>
      </c>
      <c r="AG656" s="59">
        <v>2126.6153847232258</v>
      </c>
      <c r="AH656" s="59">
        <v>1772.597039335679</v>
      </c>
      <c r="AI656" s="59">
        <v>1369.8417741165911</v>
      </c>
      <c r="AJ656" s="59">
        <v>948.93532924707165</v>
      </c>
      <c r="AK656" s="59">
        <v>937.33550995513508</v>
      </c>
      <c r="AL656" s="59">
        <v>1504.6715622652321</v>
      </c>
      <c r="AM656" s="59">
        <v>3075.9386806941338</v>
      </c>
      <c r="AN656" s="59">
        <v>3105.8051580392998</v>
      </c>
      <c r="AO656" s="59">
        <v>3300.290778308492</v>
      </c>
      <c r="AP656" s="59">
        <v>2310.2645284082432</v>
      </c>
      <c r="AQ656" s="59">
        <v>2202.7940091136338</v>
      </c>
      <c r="AR656" s="59">
        <v>1343.8791819538981</v>
      </c>
      <c r="AS656" s="59">
        <v>2604.1781048882058</v>
      </c>
      <c r="AT656" s="59">
        <v>2424.1813584962551</v>
      </c>
      <c r="AU656" s="59">
        <v>20925</v>
      </c>
      <c r="AV656" s="59">
        <v>5738</v>
      </c>
      <c r="AW656" s="59">
        <v>9835</v>
      </c>
      <c r="AX656" s="59">
        <v>10493.9</v>
      </c>
      <c r="AY656" s="59">
        <v>10474.01</v>
      </c>
      <c r="AZ656" s="59">
        <v>9991.1020000000008</v>
      </c>
      <c r="BA656" s="59">
        <v>10665.62</v>
      </c>
      <c r="BB656" s="59">
        <v>10687.6</v>
      </c>
      <c r="BC656" s="59">
        <v>9996.0930000000008</v>
      </c>
      <c r="BD656" s="59">
        <v>626.6573572586002</v>
      </c>
      <c r="BE656" s="59">
        <v>442.60698906689282</v>
      </c>
      <c r="BF656" s="59">
        <v>507.15586339441109</v>
      </c>
      <c r="BI656" s="59">
        <v>80.39</v>
      </c>
      <c r="BJ656" s="59">
        <v>188.26</v>
      </c>
      <c r="BL656" s="59">
        <v>193.06988204423189</v>
      </c>
      <c r="BM656" s="59">
        <v>134</v>
      </c>
      <c r="BN656" s="59">
        <v>137</v>
      </c>
      <c r="BO656" s="59">
        <v>223</v>
      </c>
      <c r="BP656" s="59">
        <v>350</v>
      </c>
      <c r="BQ656" s="59">
        <v>350</v>
      </c>
    </row>
    <row r="657" spans="1:69" x14ac:dyDescent="0.45">
      <c r="A657" s="58" t="s">
        <v>4005</v>
      </c>
      <c r="B657" t="s">
        <v>4006</v>
      </c>
      <c r="C657" t="s">
        <v>4007</v>
      </c>
      <c r="D657" t="s">
        <v>4008</v>
      </c>
      <c r="E657" t="s">
        <v>4009</v>
      </c>
      <c r="F657" t="s">
        <v>4010</v>
      </c>
      <c r="G657">
        <v>346</v>
      </c>
      <c r="H657">
        <v>37201</v>
      </c>
      <c r="I657" t="s">
        <v>527</v>
      </c>
      <c r="J657" t="s">
        <v>571</v>
      </c>
      <c r="K657" t="s">
        <v>600</v>
      </c>
      <c r="L657" t="s">
        <v>4011</v>
      </c>
      <c r="M657">
        <v>1</v>
      </c>
      <c r="N657">
        <v>1</v>
      </c>
      <c r="O657">
        <v>1</v>
      </c>
      <c r="Q657">
        <v>1</v>
      </c>
      <c r="R657">
        <v>2</v>
      </c>
      <c r="S657">
        <v>3</v>
      </c>
      <c r="T657" t="s">
        <v>573</v>
      </c>
      <c r="U657">
        <v>311</v>
      </c>
      <c r="V657">
        <v>323</v>
      </c>
      <c r="W657" t="s">
        <v>850</v>
      </c>
      <c r="X657" t="s">
        <v>851</v>
      </c>
      <c r="Y657" s="59">
        <v>119679.8863733285</v>
      </c>
      <c r="Z657" s="59">
        <v>146530.0589253541</v>
      </c>
      <c r="AA657" s="59">
        <v>155610.66598703229</v>
      </c>
      <c r="AB657" s="59">
        <v>74604.788883859292</v>
      </c>
      <c r="AC657" s="59">
        <v>80912.362454655493</v>
      </c>
      <c r="AD657" s="59">
        <v>121079.1450606647</v>
      </c>
      <c r="AE657" s="59">
        <v>102913.47571797211</v>
      </c>
      <c r="AF657" s="59">
        <v>70787.644130756191</v>
      </c>
      <c r="AG657" s="59">
        <v>123520.0798870604</v>
      </c>
      <c r="AH657" s="59">
        <v>101823.6692094702</v>
      </c>
      <c r="AI657" s="59">
        <v>82587.864402551553</v>
      </c>
      <c r="AJ657" s="59">
        <v>72016.209598715373</v>
      </c>
      <c r="AK657" s="59">
        <v>103070.1441776265</v>
      </c>
      <c r="AL657" s="59">
        <v>110803.1576193762</v>
      </c>
      <c r="AM657" s="59">
        <v>156261.02304189961</v>
      </c>
      <c r="AN657" s="59">
        <v>78741.816481159593</v>
      </c>
      <c r="AO657" s="59">
        <v>116877.5418682452</v>
      </c>
      <c r="AP657" s="59">
        <v>118658.5570135923</v>
      </c>
      <c r="AQ657" s="59">
        <v>75848.315047003125</v>
      </c>
      <c r="AR657" s="59">
        <v>73019.991872973245</v>
      </c>
      <c r="AS657" s="59">
        <v>89206.408846578561</v>
      </c>
      <c r="AT657" s="59">
        <v>91351.601936409759</v>
      </c>
      <c r="AU657" s="59">
        <v>207618</v>
      </c>
      <c r="AV657" s="59">
        <v>69396</v>
      </c>
      <c r="AW657" s="59">
        <v>106768</v>
      </c>
      <c r="AX657" s="59">
        <v>182341.8</v>
      </c>
      <c r="AY657" s="59">
        <v>182622.4</v>
      </c>
      <c r="AZ657" s="59">
        <v>201021.5</v>
      </c>
      <c r="BA657" s="59">
        <v>183650.6</v>
      </c>
      <c r="BB657" s="59">
        <v>182006.3</v>
      </c>
      <c r="BC657" s="59">
        <v>198334.5</v>
      </c>
      <c r="BD657" s="59">
        <v>15412.918158177181</v>
      </c>
      <c r="BE657" s="59">
        <v>12002.88611833444</v>
      </c>
      <c r="BF657" s="59">
        <v>11828.01082355355</v>
      </c>
      <c r="BG657" s="59">
        <v>2988.29</v>
      </c>
      <c r="BH657" s="59">
        <v>2982.8</v>
      </c>
      <c r="BI657" s="59">
        <v>2842.98</v>
      </c>
      <c r="BJ657" s="59">
        <v>3285.22</v>
      </c>
      <c r="BK657" s="59">
        <v>2430.6474685222479</v>
      </c>
      <c r="BL657" s="59">
        <v>1992.5015917749131</v>
      </c>
      <c r="BM657" s="59">
        <v>3064</v>
      </c>
      <c r="BN657" s="59">
        <v>4084.5</v>
      </c>
      <c r="BO657" s="59">
        <v>6317</v>
      </c>
      <c r="BP657" s="59">
        <v>7335</v>
      </c>
      <c r="BQ657" s="59">
        <v>8261.5</v>
      </c>
    </row>
    <row r="658" spans="1:69" x14ac:dyDescent="0.45">
      <c r="A658" s="58" t="s">
        <v>4005</v>
      </c>
      <c r="B658" t="s">
        <v>4006</v>
      </c>
      <c r="C658" t="s">
        <v>4007</v>
      </c>
      <c r="D658" t="s">
        <v>4008</v>
      </c>
      <c r="E658" t="s">
        <v>4009</v>
      </c>
      <c r="F658" t="s">
        <v>4010</v>
      </c>
      <c r="G658">
        <v>346</v>
      </c>
      <c r="H658">
        <v>37201</v>
      </c>
      <c r="I658" t="s">
        <v>692</v>
      </c>
      <c r="J658" t="s">
        <v>692</v>
      </c>
      <c r="K658" t="s">
        <v>693</v>
      </c>
      <c r="L658" t="s">
        <v>4011</v>
      </c>
      <c r="N658">
        <v>0.5</v>
      </c>
      <c r="O658">
        <v>0.5</v>
      </c>
      <c r="Q658">
        <v>0.5</v>
      </c>
      <c r="R658">
        <v>2</v>
      </c>
      <c r="S658">
        <v>3</v>
      </c>
      <c r="T658" t="s">
        <v>573</v>
      </c>
      <c r="U658">
        <v>311</v>
      </c>
      <c r="V658">
        <v>311</v>
      </c>
      <c r="W658" t="s">
        <v>850</v>
      </c>
      <c r="X658" t="s">
        <v>851</v>
      </c>
      <c r="Y658" s="59">
        <v>119679.8863733285</v>
      </c>
      <c r="Z658" s="59">
        <v>146530.0589253541</v>
      </c>
      <c r="AA658" s="59">
        <v>155610.66598703229</v>
      </c>
      <c r="AB658" s="59">
        <v>74604.788883859292</v>
      </c>
      <c r="AC658" s="59">
        <v>80912.362454655493</v>
      </c>
      <c r="AD658" s="59">
        <v>121079.1450606647</v>
      </c>
      <c r="AE658" s="59">
        <v>102913.47571797211</v>
      </c>
      <c r="AF658" s="59">
        <v>70787.644130756191</v>
      </c>
      <c r="AG658" s="59">
        <v>123520.0798870604</v>
      </c>
      <c r="AH658" s="59">
        <v>101823.6692094702</v>
      </c>
      <c r="AI658" s="59">
        <v>82587.864402551553</v>
      </c>
      <c r="AJ658" s="59">
        <v>72016.209598715373</v>
      </c>
      <c r="AK658" s="59">
        <v>103070.1441776265</v>
      </c>
      <c r="AL658" s="59">
        <v>110803.1576193762</v>
      </c>
      <c r="AM658" s="59">
        <v>156261.02304189961</v>
      </c>
      <c r="AN658" s="59">
        <v>78741.816481159593</v>
      </c>
      <c r="AO658" s="59">
        <v>116877.5418682452</v>
      </c>
      <c r="AP658" s="59">
        <v>118658.5570135923</v>
      </c>
      <c r="AQ658" s="59">
        <v>75848.315047003125</v>
      </c>
      <c r="AR658" s="59">
        <v>73019.991872973245</v>
      </c>
      <c r="AS658" s="59">
        <v>89206.408846578561</v>
      </c>
      <c r="AT658" s="59">
        <v>91351.601936409759</v>
      </c>
      <c r="AU658" s="59">
        <v>207618</v>
      </c>
      <c r="AV658" s="59">
        <v>69396</v>
      </c>
      <c r="AW658" s="59">
        <v>106768</v>
      </c>
      <c r="AX658" s="59">
        <v>182341.8</v>
      </c>
      <c r="AY658" s="59">
        <v>182622.4</v>
      </c>
      <c r="AZ658" s="59">
        <v>201021.5</v>
      </c>
      <c r="BA658" s="59">
        <v>183650.6</v>
      </c>
      <c r="BB658" s="59">
        <v>182006.3</v>
      </c>
      <c r="BC658" s="59">
        <v>198334.5</v>
      </c>
      <c r="BD658" s="59">
        <v>15412.918158177181</v>
      </c>
      <c r="BE658" s="59">
        <v>12002.88611833444</v>
      </c>
      <c r="BF658" s="59">
        <v>11828.01082355355</v>
      </c>
      <c r="BG658" s="59">
        <v>2988.29</v>
      </c>
      <c r="BH658" s="59">
        <v>2982.8</v>
      </c>
      <c r="BI658" s="59">
        <v>2842.98</v>
      </c>
      <c r="BJ658" s="59">
        <v>3285.22</v>
      </c>
      <c r="BK658" s="59">
        <v>2430.6474685222479</v>
      </c>
      <c r="BL658" s="59">
        <v>1992.5015917749131</v>
      </c>
      <c r="BM658" s="59">
        <v>3064</v>
      </c>
      <c r="BN658" s="59">
        <v>4084.5</v>
      </c>
      <c r="BO658" s="59">
        <v>6317</v>
      </c>
      <c r="BP658" s="59">
        <v>7335</v>
      </c>
      <c r="BQ658" s="59">
        <v>8261.5</v>
      </c>
    </row>
    <row r="659" spans="1:69" x14ac:dyDescent="0.45">
      <c r="A659" s="58" t="s">
        <v>4005</v>
      </c>
      <c r="B659" t="s">
        <v>4006</v>
      </c>
      <c r="C659" t="s">
        <v>4007</v>
      </c>
      <c r="D659" t="s">
        <v>4008</v>
      </c>
      <c r="E659" t="s">
        <v>4009</v>
      </c>
      <c r="F659" t="s">
        <v>4010</v>
      </c>
      <c r="G659">
        <v>346</v>
      </c>
      <c r="H659">
        <v>37201</v>
      </c>
      <c r="I659" t="s">
        <v>692</v>
      </c>
      <c r="J659" t="s">
        <v>692</v>
      </c>
      <c r="K659" t="s">
        <v>693</v>
      </c>
      <c r="L659" t="s">
        <v>4011</v>
      </c>
      <c r="N659">
        <v>0.5</v>
      </c>
      <c r="O659">
        <v>0.5</v>
      </c>
      <c r="Q659">
        <v>0.5</v>
      </c>
      <c r="R659">
        <v>2</v>
      </c>
      <c r="S659">
        <v>3</v>
      </c>
      <c r="T659" t="s">
        <v>573</v>
      </c>
      <c r="U659">
        <v>323</v>
      </c>
      <c r="V659">
        <v>323</v>
      </c>
      <c r="W659" t="s">
        <v>850</v>
      </c>
      <c r="X659" t="s">
        <v>851</v>
      </c>
      <c r="Y659" s="59">
        <v>119679.8863733285</v>
      </c>
      <c r="Z659" s="59">
        <v>146530.0589253541</v>
      </c>
      <c r="AA659" s="59">
        <v>155610.66598703229</v>
      </c>
      <c r="AB659" s="59">
        <v>74604.788883859292</v>
      </c>
      <c r="AC659" s="59">
        <v>80912.362454655493</v>
      </c>
      <c r="AD659" s="59">
        <v>121079.1450606647</v>
      </c>
      <c r="AE659" s="59">
        <v>102913.47571797211</v>
      </c>
      <c r="AF659" s="59">
        <v>70787.644130756191</v>
      </c>
      <c r="AG659" s="59">
        <v>123520.0798870604</v>
      </c>
      <c r="AH659" s="59">
        <v>101823.6692094702</v>
      </c>
      <c r="AI659" s="59">
        <v>82587.864402551553</v>
      </c>
      <c r="AJ659" s="59">
        <v>72016.209598715373</v>
      </c>
      <c r="AK659" s="59">
        <v>103070.1441776265</v>
      </c>
      <c r="AL659" s="59">
        <v>110803.1576193762</v>
      </c>
      <c r="AM659" s="59">
        <v>156261.02304189961</v>
      </c>
      <c r="AN659" s="59">
        <v>78741.816481159593</v>
      </c>
      <c r="AO659" s="59">
        <v>116877.5418682452</v>
      </c>
      <c r="AP659" s="59">
        <v>118658.5570135923</v>
      </c>
      <c r="AQ659" s="59">
        <v>75848.315047003125</v>
      </c>
      <c r="AR659" s="59">
        <v>73019.991872973245</v>
      </c>
      <c r="AS659" s="59">
        <v>89206.408846578561</v>
      </c>
      <c r="AT659" s="59">
        <v>91351.601936409759</v>
      </c>
      <c r="AU659" s="59">
        <v>207618</v>
      </c>
      <c r="AV659" s="59">
        <v>69396</v>
      </c>
      <c r="AW659" s="59">
        <v>106768</v>
      </c>
      <c r="AX659" s="59">
        <v>182341.8</v>
      </c>
      <c r="AY659" s="59">
        <v>182622.4</v>
      </c>
      <c r="AZ659" s="59">
        <v>201021.5</v>
      </c>
      <c r="BA659" s="59">
        <v>183650.6</v>
      </c>
      <c r="BB659" s="59">
        <v>182006.3</v>
      </c>
      <c r="BC659" s="59">
        <v>198334.5</v>
      </c>
      <c r="BD659" s="59">
        <v>15412.918158177181</v>
      </c>
      <c r="BE659" s="59">
        <v>12002.88611833444</v>
      </c>
      <c r="BF659" s="59">
        <v>11828.01082355355</v>
      </c>
      <c r="BG659" s="59">
        <v>2988.29</v>
      </c>
      <c r="BH659" s="59">
        <v>2982.8</v>
      </c>
      <c r="BI659" s="59">
        <v>2842.98</v>
      </c>
      <c r="BJ659" s="59">
        <v>3285.22</v>
      </c>
      <c r="BK659" s="59">
        <v>2430.6474685222479</v>
      </c>
      <c r="BL659" s="59">
        <v>1992.5015917749131</v>
      </c>
      <c r="BM659" s="59">
        <v>3064</v>
      </c>
      <c r="BN659" s="59">
        <v>4084.5</v>
      </c>
      <c r="BO659" s="59">
        <v>6317</v>
      </c>
      <c r="BP659" s="59">
        <v>7335</v>
      </c>
      <c r="BQ659" s="59">
        <v>8261.5</v>
      </c>
    </row>
    <row r="660" spans="1:69" x14ac:dyDescent="0.45">
      <c r="A660" s="58" t="s">
        <v>4012</v>
      </c>
      <c r="B660" t="s">
        <v>4013</v>
      </c>
      <c r="C660" t="s">
        <v>4014</v>
      </c>
      <c r="D660" t="s">
        <v>4015</v>
      </c>
      <c r="E660" t="s">
        <v>4016</v>
      </c>
      <c r="F660" t="s">
        <v>4017</v>
      </c>
      <c r="G660">
        <v>173</v>
      </c>
      <c r="H660">
        <v>18824</v>
      </c>
      <c r="W660" t="s">
        <v>850</v>
      </c>
      <c r="X660" t="s">
        <v>201</v>
      </c>
      <c r="Y660" s="59">
        <v>18234.23797043243</v>
      </c>
      <c r="Z660" s="59">
        <v>21384.17681808618</v>
      </c>
      <c r="AA660" s="59">
        <v>41190.293052918591</v>
      </c>
      <c r="AB660" s="59">
        <v>12381.628987088839</v>
      </c>
      <c r="AC660" s="59">
        <v>14372.156327050399</v>
      </c>
      <c r="AD660" s="59">
        <v>21816.896048024952</v>
      </c>
      <c r="AE660" s="59">
        <v>16182.05711285154</v>
      </c>
      <c r="AF660" s="59">
        <v>12231.23978179607</v>
      </c>
      <c r="AG660" s="59">
        <v>18801.30511691852</v>
      </c>
      <c r="AH660" s="59">
        <v>14039.326137831309</v>
      </c>
      <c r="AI660" s="59">
        <v>8775.8910834995095</v>
      </c>
      <c r="AJ660" s="59">
        <v>5888.521922140786</v>
      </c>
      <c r="AK660" s="59">
        <v>16578.879335361959</v>
      </c>
      <c r="AL660" s="59">
        <v>15192.60842073498</v>
      </c>
      <c r="AM660" s="59">
        <v>20806.297111735501</v>
      </c>
      <c r="AN660" s="59">
        <v>17269.740462149479</v>
      </c>
      <c r="AO660" s="59">
        <v>22086.781712610122</v>
      </c>
      <c r="AP660" s="59">
        <v>23022.637239135998</v>
      </c>
      <c r="AQ660" s="59">
        <v>14028.453325044071</v>
      </c>
      <c r="AR660" s="59">
        <v>8638.4017929691308</v>
      </c>
      <c r="AS660" s="59">
        <v>16354.15911127546</v>
      </c>
      <c r="AT660" s="59">
        <v>17601.740532019779</v>
      </c>
      <c r="AU660" s="59">
        <v>64020</v>
      </c>
      <c r="AV660" s="59">
        <v>17960</v>
      </c>
      <c r="AW660" s="59">
        <v>20182</v>
      </c>
      <c r="AX660" s="59">
        <v>48997.75</v>
      </c>
      <c r="AY660" s="59">
        <v>49599.88</v>
      </c>
      <c r="AZ660" s="59">
        <v>43889.1</v>
      </c>
      <c r="BA660" s="59">
        <v>49328.7</v>
      </c>
      <c r="BB660" s="59">
        <v>51834.64</v>
      </c>
      <c r="BC660" s="59">
        <v>44071.75</v>
      </c>
      <c r="BD660" s="59">
        <v>4777.6961832826764</v>
      </c>
      <c r="BE660" s="59">
        <v>3152.5564580040932</v>
      </c>
      <c r="BF660" s="59">
        <v>3874.5442108484131</v>
      </c>
      <c r="BG660" s="59">
        <v>1215.75</v>
      </c>
      <c r="BH660" s="59">
        <v>630.64</v>
      </c>
      <c r="BI660" s="59">
        <v>111.56</v>
      </c>
      <c r="BJ660" s="59">
        <v>21.99</v>
      </c>
      <c r="BK660" s="59">
        <v>134.56430757870231</v>
      </c>
      <c r="BL660" s="59">
        <v>138.98582417771871</v>
      </c>
      <c r="BM660" s="59">
        <v>67</v>
      </c>
      <c r="BN660" s="59">
        <v>86.5</v>
      </c>
      <c r="BO660" s="59">
        <v>124.5</v>
      </c>
      <c r="BP660" s="59">
        <v>149</v>
      </c>
      <c r="BQ660" s="59">
        <v>181.5</v>
      </c>
    </row>
    <row r="661" spans="1:69" x14ac:dyDescent="0.45">
      <c r="A661" s="58" t="s">
        <v>4018</v>
      </c>
      <c r="B661" t="s">
        <v>4019</v>
      </c>
      <c r="C661" t="s">
        <v>4020</v>
      </c>
      <c r="D661" t="s">
        <v>4021</v>
      </c>
      <c r="E661" t="s">
        <v>4022</v>
      </c>
      <c r="F661" t="s">
        <v>4023</v>
      </c>
      <c r="G661">
        <v>212</v>
      </c>
      <c r="H661">
        <v>22928</v>
      </c>
      <c r="W661" t="s">
        <v>850</v>
      </c>
      <c r="X661" t="s">
        <v>851</v>
      </c>
      <c r="Y661" s="59">
        <v>27.538220413005131</v>
      </c>
      <c r="Z661" s="59">
        <v>183.1073880375163</v>
      </c>
      <c r="AA661" s="59">
        <v>102.8501505818177</v>
      </c>
      <c r="AB661" s="59">
        <v>89.46186250597674</v>
      </c>
      <c r="AC661" s="59">
        <v>73.965979558706906</v>
      </c>
      <c r="AD661" s="59">
        <v>85.829683889232712</v>
      </c>
      <c r="AE661" s="59">
        <v>49.993372939250307</v>
      </c>
      <c r="AF661" s="59">
        <v>54.949118336082513</v>
      </c>
      <c r="AG661" s="59">
        <v>130.2346657045195</v>
      </c>
      <c r="AH661" s="59">
        <v>283.1963732318805</v>
      </c>
      <c r="AI661" s="59">
        <v>308.53815804994298</v>
      </c>
      <c r="AJ661" s="59">
        <v>358.03355092173149</v>
      </c>
      <c r="AK661" s="59">
        <v>17.082393327094021</v>
      </c>
      <c r="AL661" s="59">
        <v>12.942686202215</v>
      </c>
      <c r="AM661" s="59">
        <v>24.01089926104488</v>
      </c>
      <c r="AN661" s="59">
        <v>30.626445785756822</v>
      </c>
      <c r="AO661" s="59">
        <v>26.633034556883899</v>
      </c>
      <c r="AP661" s="59">
        <v>46.504966853839157</v>
      </c>
      <c r="AQ661" s="59">
        <v>64.957059847147661</v>
      </c>
      <c r="AR661" s="59">
        <v>36.02594231488559</v>
      </c>
      <c r="AS661" s="59">
        <v>67.618052511993554</v>
      </c>
      <c r="AT661" s="59">
        <v>25.22865706780555</v>
      </c>
      <c r="AU661" s="59">
        <v>331</v>
      </c>
      <c r="AV661" s="59">
        <v>151</v>
      </c>
      <c r="AW661" s="59">
        <v>253</v>
      </c>
      <c r="BD661" s="59">
        <v>5858.4150006643504</v>
      </c>
      <c r="BE661" s="59">
        <v>4642.535618044114</v>
      </c>
      <c r="BF661" s="59">
        <v>4859.9183315413893</v>
      </c>
    </row>
    <row r="662" spans="1:69" x14ac:dyDescent="0.45">
      <c r="A662" s="58" t="s">
        <v>4024</v>
      </c>
      <c r="B662" t="s">
        <v>4025</v>
      </c>
      <c r="C662" t="s">
        <v>4026</v>
      </c>
      <c r="D662" t="s">
        <v>4027</v>
      </c>
      <c r="E662" t="s">
        <v>4028</v>
      </c>
      <c r="F662" t="s">
        <v>4029</v>
      </c>
      <c r="G662">
        <v>171</v>
      </c>
      <c r="H662">
        <v>18603</v>
      </c>
      <c r="W662" t="s">
        <v>850</v>
      </c>
      <c r="X662" t="s">
        <v>851</v>
      </c>
      <c r="Y662" s="59">
        <v>22442.54683172196</v>
      </c>
      <c r="Z662" s="59">
        <v>25277.99532130839</v>
      </c>
      <c r="AA662" s="59">
        <v>13366.56646624657</v>
      </c>
      <c r="AB662" s="59">
        <v>6151.6897525268641</v>
      </c>
      <c r="AC662" s="59">
        <v>5648.0961199416261</v>
      </c>
      <c r="AD662" s="59">
        <v>8639.5181557009528</v>
      </c>
      <c r="AE662" s="59">
        <v>8241.0532255486632</v>
      </c>
      <c r="AF662" s="59">
        <v>5475.1101818918542</v>
      </c>
      <c r="AG662" s="59">
        <v>5305.2931264203798</v>
      </c>
      <c r="AH662" s="59">
        <v>3690.063168017628</v>
      </c>
      <c r="AI662" s="59">
        <v>3363.8493244557098</v>
      </c>
      <c r="AJ662" s="59">
        <v>2846.6319840024512</v>
      </c>
      <c r="AK662" s="59">
        <v>11781.517819120931</v>
      </c>
      <c r="AL662" s="59">
        <v>22837.761996050798</v>
      </c>
      <c r="AM662" s="59">
        <v>33362.117381665063</v>
      </c>
      <c r="AN662" s="59">
        <v>19135.049467888359</v>
      </c>
      <c r="AO662" s="59">
        <v>34299.51768995804</v>
      </c>
      <c r="AP662" s="59">
        <v>19546.134293139032</v>
      </c>
      <c r="AQ662" s="59">
        <v>7762.8471709821106</v>
      </c>
      <c r="AR662" s="59">
        <v>7081.438816412091</v>
      </c>
      <c r="AS662" s="59">
        <v>5377.4607970901152</v>
      </c>
      <c r="AT662" s="59">
        <v>12510.845934916841</v>
      </c>
      <c r="AU662" s="59">
        <v>125295</v>
      </c>
      <c r="AV662" s="59">
        <v>22947</v>
      </c>
      <c r="AW662" s="59">
        <v>62569</v>
      </c>
      <c r="AX662" s="59">
        <v>42965.05</v>
      </c>
      <c r="AY662" s="59">
        <v>45599.23</v>
      </c>
      <c r="AZ662" s="59">
        <v>48753.09</v>
      </c>
      <c r="BA662" s="59">
        <v>42590.84</v>
      </c>
      <c r="BB662" s="59">
        <v>44904.82</v>
      </c>
      <c r="BC662" s="59">
        <v>49417.95</v>
      </c>
      <c r="BD662" s="59">
        <v>3079.000885773869</v>
      </c>
      <c r="BE662" s="59">
        <v>2560.8458226933408</v>
      </c>
      <c r="BF662" s="59">
        <v>2766.354638674617</v>
      </c>
    </row>
    <row r="663" spans="1:69" x14ac:dyDescent="0.45">
      <c r="A663" s="58" t="s">
        <v>4030</v>
      </c>
      <c r="B663" t="s">
        <v>4031</v>
      </c>
      <c r="C663" t="s">
        <v>4032</v>
      </c>
      <c r="D663" t="s">
        <v>4033</v>
      </c>
      <c r="E663" t="s">
        <v>4034</v>
      </c>
      <c r="F663" t="s">
        <v>4035</v>
      </c>
      <c r="G663">
        <v>289</v>
      </c>
      <c r="H663">
        <v>33163</v>
      </c>
      <c r="W663" t="s">
        <v>850</v>
      </c>
      <c r="X663" t="s">
        <v>851</v>
      </c>
      <c r="Y663" s="59">
        <v>21.309048553836739</v>
      </c>
      <c r="Z663" s="59">
        <v>37.149920669381721</v>
      </c>
      <c r="AA663" s="59">
        <v>33.21529886083578</v>
      </c>
      <c r="AB663" s="59">
        <v>14.808000657335461</v>
      </c>
      <c r="AC663" s="59">
        <v>14.314929803136341</v>
      </c>
      <c r="AD663" s="59">
        <v>17.984103172552889</v>
      </c>
      <c r="AE663" s="59">
        <v>17.90072841778326</v>
      </c>
      <c r="AF663" s="59">
        <v>14.25103715351301</v>
      </c>
      <c r="AG663" s="59">
        <v>16.127349573117709</v>
      </c>
      <c r="AH663" s="59">
        <v>14.8194505223605</v>
      </c>
      <c r="AI663" s="59">
        <v>13.7157118489718</v>
      </c>
      <c r="AJ663" s="59">
        <v>12.044884031073339</v>
      </c>
      <c r="AK663" s="59">
        <v>17.423638731840509</v>
      </c>
      <c r="AL663" s="59">
        <v>17.189698596910041</v>
      </c>
      <c r="AM663" s="59">
        <v>18.14095591825064</v>
      </c>
      <c r="AN663" s="59">
        <v>19.323944549653341</v>
      </c>
      <c r="AO663" s="59">
        <v>21.986888290341341</v>
      </c>
      <c r="AP663" s="59">
        <v>24.103951297258629</v>
      </c>
      <c r="AQ663" s="59">
        <v>20.510620373526631</v>
      </c>
      <c r="AR663" s="59">
        <v>18.136127921562991</v>
      </c>
      <c r="AS663" s="59">
        <v>15.010885765283421</v>
      </c>
      <c r="AT663" s="59">
        <v>21.9798896858101</v>
      </c>
      <c r="AU663" s="59">
        <v>1175</v>
      </c>
      <c r="AV663" s="59">
        <v>273</v>
      </c>
      <c r="AW663" s="59">
        <v>485</v>
      </c>
      <c r="AX663" s="59">
        <v>630.73469999999998</v>
      </c>
      <c r="AY663" s="59">
        <v>636.98209999999995</v>
      </c>
      <c r="AZ663" s="59">
        <v>628.93809999999996</v>
      </c>
      <c r="BA663" s="59">
        <v>693.84230000000002</v>
      </c>
      <c r="BB663" s="59">
        <v>614.92539999999997</v>
      </c>
      <c r="BC663" s="59">
        <v>638.82489999999996</v>
      </c>
      <c r="BD663" s="59">
        <v>46.858255407411903</v>
      </c>
      <c r="BE663" s="59">
        <v>24.410704649492569</v>
      </c>
      <c r="BF663" s="59">
        <v>29.976442537416212</v>
      </c>
    </row>
    <row r="664" spans="1:69" x14ac:dyDescent="0.45">
      <c r="A664" s="58" t="s">
        <v>4036</v>
      </c>
      <c r="B664" t="s">
        <v>4037</v>
      </c>
      <c r="C664" t="s">
        <v>4038</v>
      </c>
      <c r="D664" t="s">
        <v>4039</v>
      </c>
      <c r="E664" t="s">
        <v>4040</v>
      </c>
      <c r="F664" t="s">
        <v>4041</v>
      </c>
      <c r="G664">
        <v>254</v>
      </c>
      <c r="H664">
        <v>29021</v>
      </c>
      <c r="W664" t="s">
        <v>850</v>
      </c>
      <c r="X664" t="s">
        <v>181</v>
      </c>
      <c r="AU664" s="59">
        <v>80</v>
      </c>
      <c r="AV664" s="59">
        <v>67</v>
      </c>
      <c r="AW664" s="59">
        <v>46</v>
      </c>
      <c r="BD664" s="59">
        <v>4.8221714869281396</v>
      </c>
      <c r="BE664" s="59">
        <v>3.979102111103856</v>
      </c>
      <c r="BF664" s="59">
        <v>5.8363425383194203</v>
      </c>
    </row>
    <row r="665" spans="1:69" x14ac:dyDescent="0.45">
      <c r="A665" s="58" t="s">
        <v>4042</v>
      </c>
      <c r="B665" t="s">
        <v>4043</v>
      </c>
      <c r="C665" t="s">
        <v>4044</v>
      </c>
      <c r="D665" t="s">
        <v>4045</v>
      </c>
      <c r="E665" t="s">
        <v>4046</v>
      </c>
      <c r="F665" t="s">
        <v>4047</v>
      </c>
      <c r="G665">
        <v>294</v>
      </c>
      <c r="H665">
        <v>33589</v>
      </c>
      <c r="W665" t="s">
        <v>850</v>
      </c>
      <c r="X665" t="s">
        <v>851</v>
      </c>
      <c r="Y665" s="59">
        <v>1328.8722619515011</v>
      </c>
      <c r="Z665" s="59">
        <v>9241.6819936692136</v>
      </c>
      <c r="AA665" s="59">
        <v>1488.41824776865</v>
      </c>
      <c r="AB665" s="59">
        <v>627.91975533891548</v>
      </c>
      <c r="AC665" s="59">
        <v>864.21532658519425</v>
      </c>
      <c r="AD665" s="59">
        <v>1177.824512724578</v>
      </c>
      <c r="AE665" s="59">
        <v>751.65870684423294</v>
      </c>
      <c r="AF665" s="59">
        <v>725.12016884206423</v>
      </c>
      <c r="AG665" s="59">
        <v>1174.7458450885781</v>
      </c>
      <c r="AH665" s="59">
        <v>984.3775097726375</v>
      </c>
      <c r="AI665" s="59">
        <v>942.36784122255415</v>
      </c>
      <c r="AJ665" s="59">
        <v>774.23432094041698</v>
      </c>
      <c r="AK665" s="59">
        <v>645.45751945085453</v>
      </c>
      <c r="AL665" s="59">
        <v>611.8316419308336</v>
      </c>
      <c r="AM665" s="59">
        <v>1097.4491395621251</v>
      </c>
      <c r="AN665" s="59">
        <v>1167.2655448562309</v>
      </c>
      <c r="AO665" s="59">
        <v>1262.4964456685759</v>
      </c>
      <c r="AP665" s="59">
        <v>1044.2629915737159</v>
      </c>
      <c r="AQ665" s="59">
        <v>1064.234883133038</v>
      </c>
      <c r="AR665" s="59">
        <v>497.46462805821341</v>
      </c>
      <c r="AS665" s="59">
        <v>1060.03499180781</v>
      </c>
      <c r="AT665" s="59">
        <v>1255.5734446415679</v>
      </c>
      <c r="AU665" s="59">
        <v>14911</v>
      </c>
      <c r="AV665" s="59">
        <v>3927</v>
      </c>
      <c r="AW665" s="59">
        <v>5253</v>
      </c>
      <c r="AX665" s="59">
        <v>5262.8329999999996</v>
      </c>
      <c r="AY665" s="59">
        <v>5271.4290000000001</v>
      </c>
      <c r="AZ665" s="59">
        <v>5259.09</v>
      </c>
      <c r="BA665" s="59">
        <v>4969.3019999999997</v>
      </c>
      <c r="BB665" s="59">
        <v>5335.1360000000004</v>
      </c>
      <c r="BC665" s="59">
        <v>5316.6120000000001</v>
      </c>
      <c r="BD665" s="59">
        <v>1517.923816332443</v>
      </c>
      <c r="BE665" s="59">
        <v>778.61966497938829</v>
      </c>
      <c r="BF665" s="59">
        <v>1057.827724058199</v>
      </c>
      <c r="BG665" s="59">
        <v>88.49</v>
      </c>
      <c r="BH665" s="59">
        <v>184.09</v>
      </c>
      <c r="BI665" s="59">
        <v>216.71</v>
      </c>
      <c r="BJ665" s="59">
        <v>185.71</v>
      </c>
      <c r="BK665" s="59">
        <v>157.09317355341719</v>
      </c>
      <c r="BL665" s="59">
        <v>162.2521735995395</v>
      </c>
      <c r="BM665" s="59">
        <v>201.5</v>
      </c>
      <c r="BN665" s="59">
        <v>222</v>
      </c>
      <c r="BO665" s="59">
        <v>290</v>
      </c>
      <c r="BP665" s="59">
        <v>329</v>
      </c>
      <c r="BQ665" s="59">
        <v>273</v>
      </c>
    </row>
    <row r="666" spans="1:69" x14ac:dyDescent="0.45">
      <c r="A666" s="58" t="s">
        <v>4048</v>
      </c>
      <c r="B666" t="s">
        <v>4049</v>
      </c>
      <c r="C666" t="s">
        <v>4050</v>
      </c>
      <c r="D666" t="s">
        <v>4051</v>
      </c>
      <c r="E666" t="s">
        <v>4052</v>
      </c>
      <c r="F666" t="s">
        <v>4053</v>
      </c>
      <c r="G666">
        <v>379</v>
      </c>
      <c r="H666">
        <v>41910</v>
      </c>
      <c r="W666" t="s">
        <v>850</v>
      </c>
      <c r="X666" t="s">
        <v>201</v>
      </c>
      <c r="AU666" s="59">
        <v>0</v>
      </c>
      <c r="AV666" s="59">
        <v>2</v>
      </c>
      <c r="AW666" s="59">
        <v>0</v>
      </c>
      <c r="BD666" s="59">
        <v>0.6399044358439574</v>
      </c>
      <c r="BE666" s="59">
        <v>0</v>
      </c>
      <c r="BF666" s="59">
        <v>0</v>
      </c>
    </row>
    <row r="667" spans="1:69" x14ac:dyDescent="0.45">
      <c r="A667" s="58" t="s">
        <v>4054</v>
      </c>
      <c r="B667" t="s">
        <v>4055</v>
      </c>
      <c r="C667" t="s">
        <v>4056</v>
      </c>
      <c r="D667" t="s">
        <v>4057</v>
      </c>
      <c r="E667" t="s">
        <v>4058</v>
      </c>
      <c r="F667" t="s">
        <v>4059</v>
      </c>
      <c r="G667">
        <v>379</v>
      </c>
      <c r="H667">
        <v>41741</v>
      </c>
      <c r="W667" t="s">
        <v>850</v>
      </c>
      <c r="X667" t="s">
        <v>201</v>
      </c>
      <c r="AU667" s="59">
        <v>74</v>
      </c>
      <c r="AV667" s="59">
        <v>21</v>
      </c>
      <c r="AW667" s="59">
        <v>41</v>
      </c>
    </row>
    <row r="668" spans="1:69" x14ac:dyDescent="0.45">
      <c r="A668" s="58" t="s">
        <v>4060</v>
      </c>
      <c r="B668" t="s">
        <v>4061</v>
      </c>
      <c r="C668" t="s">
        <v>4062</v>
      </c>
      <c r="D668" t="s">
        <v>4063</v>
      </c>
      <c r="E668" t="s">
        <v>4064</v>
      </c>
      <c r="F668" t="s">
        <v>4065</v>
      </c>
      <c r="G668">
        <v>365</v>
      </c>
      <c r="H668">
        <v>40411</v>
      </c>
      <c r="W668" t="s">
        <v>850</v>
      </c>
      <c r="X668" t="s">
        <v>201</v>
      </c>
      <c r="Y668" s="59">
        <v>24.49652825539674</v>
      </c>
      <c r="Z668" s="59">
        <v>38.115866005457349</v>
      </c>
      <c r="AA668" s="59">
        <v>23.99872076486265</v>
      </c>
      <c r="AB668" s="59">
        <v>12.87359444776815</v>
      </c>
      <c r="AC668" s="59">
        <v>14.93643337028915</v>
      </c>
      <c r="AD668" s="59">
        <v>13.823251804047819</v>
      </c>
      <c r="AE668" s="59">
        <v>16.394274679333719</v>
      </c>
      <c r="AF668" s="59">
        <v>17.851117715837699</v>
      </c>
      <c r="AG668" s="59">
        <v>14.038596458785999</v>
      </c>
      <c r="AH668" s="59">
        <v>10.325806033458131</v>
      </c>
      <c r="AI668" s="59">
        <v>7.5258125450488906</v>
      </c>
      <c r="AJ668" s="59">
        <v>5.8844381059847288</v>
      </c>
      <c r="AK668" s="59">
        <v>10.39466572564552</v>
      </c>
      <c r="AL668" s="59">
        <v>5.1920513435949758</v>
      </c>
      <c r="AM668" s="59">
        <v>42.621403265454887</v>
      </c>
      <c r="AN668" s="59">
        <v>37.135152975639201</v>
      </c>
      <c r="AO668" s="59">
        <v>19.323907086489829</v>
      </c>
      <c r="AP668" s="59">
        <v>49.800606049949728</v>
      </c>
      <c r="AQ668" s="59">
        <v>37.835682533184581</v>
      </c>
      <c r="AR668" s="59">
        <v>26.855676830295529</v>
      </c>
      <c r="AS668" s="59">
        <v>32.580155402016167</v>
      </c>
      <c r="AT668" s="59">
        <v>27.39176076650552</v>
      </c>
      <c r="AU668" s="59">
        <v>901</v>
      </c>
      <c r="AV668" s="59">
        <v>286</v>
      </c>
      <c r="AW668" s="59">
        <v>453</v>
      </c>
      <c r="AX668" s="59">
        <v>140.4709</v>
      </c>
      <c r="AY668" s="59">
        <v>109.31100000000001</v>
      </c>
      <c r="AZ668" s="59">
        <v>93.629429999999999</v>
      </c>
      <c r="BA668" s="59">
        <v>162.9922</v>
      </c>
      <c r="BB668" s="59">
        <v>131.8486</v>
      </c>
      <c r="BC668" s="59">
        <v>110.0502</v>
      </c>
      <c r="BD668" s="59">
        <v>105.8711154987887</v>
      </c>
      <c r="BE668" s="59">
        <v>49.74290794583451</v>
      </c>
      <c r="BF668" s="59">
        <v>82.426054911811491</v>
      </c>
    </row>
    <row r="669" spans="1:69" x14ac:dyDescent="0.45">
      <c r="A669" s="58" t="s">
        <v>4066</v>
      </c>
      <c r="B669" t="s">
        <v>4067</v>
      </c>
      <c r="C669" t="s">
        <v>4068</v>
      </c>
      <c r="D669" t="s">
        <v>4069</v>
      </c>
      <c r="E669" t="s">
        <v>4070</v>
      </c>
      <c r="F669" t="s">
        <v>4071</v>
      </c>
      <c r="G669">
        <v>113</v>
      </c>
      <c r="H669">
        <v>12302</v>
      </c>
      <c r="W669" t="s">
        <v>850</v>
      </c>
      <c r="X669" t="s">
        <v>201</v>
      </c>
      <c r="Y669" s="59">
        <v>2725.2786050512959</v>
      </c>
      <c r="Z669" s="59">
        <v>2987.1075419493109</v>
      </c>
      <c r="AA669" s="59">
        <v>2740.8499479570278</v>
      </c>
      <c r="AB669" s="59">
        <v>1569.500679798947</v>
      </c>
      <c r="AC669" s="59">
        <v>2389.9076347703572</v>
      </c>
      <c r="AD669" s="59">
        <v>2712.1411648316789</v>
      </c>
      <c r="AE669" s="59">
        <v>2415.1909030852239</v>
      </c>
      <c r="AF669" s="59">
        <v>2422.0143734558119</v>
      </c>
      <c r="AG669" s="59">
        <v>1971.5609354772901</v>
      </c>
      <c r="AH669" s="59">
        <v>1918.770294300959</v>
      </c>
      <c r="AI669" s="59">
        <v>1651.697278205253</v>
      </c>
      <c r="AJ669" s="59">
        <v>1576.493810351893</v>
      </c>
      <c r="AK669" s="59">
        <v>2655.944813917079</v>
      </c>
      <c r="AL669" s="59">
        <v>2302.119431072213</v>
      </c>
      <c r="AM669" s="59">
        <v>4468.9326014525705</v>
      </c>
      <c r="AN669" s="59">
        <v>3887.1733750549479</v>
      </c>
      <c r="AO669" s="59">
        <v>5228.8925144987643</v>
      </c>
      <c r="AP669" s="59">
        <v>3216.6135186971492</v>
      </c>
      <c r="AQ669" s="59">
        <v>2254.337927352361</v>
      </c>
      <c r="AR669" s="59">
        <v>1655.683862835901</v>
      </c>
      <c r="AS669" s="59">
        <v>2228.1909014006969</v>
      </c>
      <c r="AT669" s="59">
        <v>3025.32043494861</v>
      </c>
      <c r="AU669" s="59">
        <v>5689</v>
      </c>
      <c r="AV669" s="59">
        <v>1917</v>
      </c>
      <c r="AW669" s="59">
        <v>2862</v>
      </c>
      <c r="BD669" s="59">
        <v>451.43117906736518</v>
      </c>
      <c r="BE669" s="59">
        <v>354.17031027339073</v>
      </c>
      <c r="BF669" s="59">
        <v>483.92538548919089</v>
      </c>
      <c r="BG669" s="59">
        <v>2361.46</v>
      </c>
      <c r="BH669" s="59">
        <v>1765.39</v>
      </c>
      <c r="BK669" s="59">
        <v>209.40885367632271</v>
      </c>
      <c r="BL669" s="59">
        <v>216.2403087973837</v>
      </c>
    </row>
    <row r="670" spans="1:69" x14ac:dyDescent="0.45">
      <c r="A670" s="58" t="s">
        <v>4072</v>
      </c>
      <c r="B670" t="s">
        <v>4073</v>
      </c>
      <c r="C670" t="s">
        <v>4074</v>
      </c>
      <c r="D670" t="s">
        <v>4075</v>
      </c>
      <c r="E670" t="s">
        <v>4076</v>
      </c>
      <c r="F670" t="s">
        <v>4077</v>
      </c>
      <c r="G670">
        <v>810</v>
      </c>
      <c r="H670">
        <v>90553</v>
      </c>
      <c r="W670" t="s">
        <v>850</v>
      </c>
      <c r="X670" t="s">
        <v>851</v>
      </c>
      <c r="Y670" s="59">
        <v>2028.8397494977551</v>
      </c>
      <c r="Z670" s="59">
        <v>3022.897116549786</v>
      </c>
      <c r="AA670" s="59">
        <v>2921.2342207213942</v>
      </c>
      <c r="AB670" s="59">
        <v>1167.29168917631</v>
      </c>
      <c r="AC670" s="59">
        <v>1707.6619457931849</v>
      </c>
      <c r="AD670" s="59">
        <v>1794.3868551952339</v>
      </c>
      <c r="AE670" s="59">
        <v>1891.3407562875</v>
      </c>
      <c r="AF670" s="59">
        <v>1962.3439666841109</v>
      </c>
      <c r="AG670" s="59">
        <v>1451.81034871117</v>
      </c>
      <c r="AH670" s="59">
        <v>1348.6896719326539</v>
      </c>
      <c r="AI670" s="59">
        <v>1183.4299791468111</v>
      </c>
      <c r="AJ670" s="59">
        <v>956.35195467109509</v>
      </c>
      <c r="AK670" s="59">
        <v>970.86795147889779</v>
      </c>
      <c r="AL670" s="59">
        <v>811.56144906127372</v>
      </c>
      <c r="AM670" s="59">
        <v>1941.875553330043</v>
      </c>
      <c r="AN670" s="59">
        <v>1900.213122353543</v>
      </c>
      <c r="AO670" s="59">
        <v>2178.2462323863801</v>
      </c>
      <c r="AP670" s="59">
        <v>1847.9742539617289</v>
      </c>
      <c r="AQ670" s="59">
        <v>1686.982611988067</v>
      </c>
      <c r="AR670" s="59">
        <v>1254.9929273241739</v>
      </c>
      <c r="AS670" s="59">
        <v>1562.099143896937</v>
      </c>
      <c r="AT670" s="59">
        <v>1898.172728393246</v>
      </c>
      <c r="AU670" s="59">
        <v>3904</v>
      </c>
      <c r="AV670" s="59">
        <v>1512</v>
      </c>
      <c r="AW670" s="59">
        <v>2826</v>
      </c>
      <c r="AX670" s="59">
        <v>5197.7939999999999</v>
      </c>
      <c r="AY670" s="59">
        <v>5119.6000000000004</v>
      </c>
      <c r="AZ670" s="59">
        <v>4579.4799999999996</v>
      </c>
      <c r="BA670" s="59">
        <v>5340.0510000000004</v>
      </c>
      <c r="BB670" s="59">
        <v>5271.2939999999999</v>
      </c>
      <c r="BC670" s="59">
        <v>4639.4269999999997</v>
      </c>
      <c r="BD670" s="59">
        <v>443.05051901919057</v>
      </c>
      <c r="BE670" s="59">
        <v>423.24775527858912</v>
      </c>
      <c r="BF670" s="59">
        <v>468.71562668560949</v>
      </c>
      <c r="BG670" s="59">
        <v>472.9</v>
      </c>
      <c r="BH670" s="59">
        <v>436.75</v>
      </c>
      <c r="BI670" s="59">
        <v>335.95</v>
      </c>
      <c r="BJ670" s="59">
        <v>378.42</v>
      </c>
      <c r="BK670" s="59">
        <v>284.19859982968012</v>
      </c>
      <c r="BL670" s="59">
        <v>254.85428520623009</v>
      </c>
      <c r="BM670" s="59">
        <v>357</v>
      </c>
      <c r="BN670" s="59">
        <v>456</v>
      </c>
      <c r="BO670" s="59">
        <v>586.5</v>
      </c>
      <c r="BP670" s="59">
        <v>591.5</v>
      </c>
      <c r="BQ670" s="59">
        <v>717</v>
      </c>
    </row>
    <row r="671" spans="1:69" x14ac:dyDescent="0.45">
      <c r="A671" s="58" t="s">
        <v>4078</v>
      </c>
      <c r="B671" t="s">
        <v>4079</v>
      </c>
      <c r="C671" t="s">
        <v>4080</v>
      </c>
      <c r="D671" t="s">
        <v>4081</v>
      </c>
      <c r="E671" t="s">
        <v>4082</v>
      </c>
      <c r="F671" t="s">
        <v>4083</v>
      </c>
      <c r="G671">
        <v>148</v>
      </c>
      <c r="H671">
        <v>16610</v>
      </c>
      <c r="W671" t="s">
        <v>251</v>
      </c>
      <c r="X671" t="s">
        <v>188</v>
      </c>
      <c r="Y671" s="59">
        <v>44.843127231132272</v>
      </c>
      <c r="Z671" s="59">
        <v>54.865062498158522</v>
      </c>
      <c r="AA671" s="59">
        <v>62.639488792607452</v>
      </c>
      <c r="AB671" s="59">
        <v>52.731627630258409</v>
      </c>
      <c r="AC671" s="59">
        <v>60.501935204438482</v>
      </c>
      <c r="AD671" s="59">
        <v>76.955054978397342</v>
      </c>
      <c r="AE671" s="59">
        <v>73.498799498667637</v>
      </c>
      <c r="AF671" s="59">
        <v>58.817428370732728</v>
      </c>
      <c r="AG671" s="59">
        <v>46.348552700305213</v>
      </c>
      <c r="AH671" s="59">
        <v>46.781328130207562</v>
      </c>
      <c r="AI671" s="59">
        <v>27.192140465859751</v>
      </c>
      <c r="AJ671" s="59">
        <v>25.549114095722249</v>
      </c>
      <c r="AK671" s="59">
        <v>13.900258351601099</v>
      </c>
      <c r="AL671" s="59">
        <v>14.508773937631259</v>
      </c>
      <c r="AM671" s="59">
        <v>89.897115319480378</v>
      </c>
      <c r="AN671" s="59">
        <v>48.94827001177655</v>
      </c>
      <c r="AO671" s="59">
        <v>57.170540162579037</v>
      </c>
      <c r="AP671" s="59">
        <v>104.283162265245</v>
      </c>
      <c r="AQ671" s="59">
        <v>93.359778394486582</v>
      </c>
      <c r="AR671" s="59">
        <v>61.425895346017121</v>
      </c>
      <c r="AS671" s="59">
        <v>71.104469431229717</v>
      </c>
      <c r="AT671" s="59">
        <v>91.285278268728405</v>
      </c>
      <c r="AU671" s="59">
        <v>625</v>
      </c>
      <c r="AV671" s="59">
        <v>156</v>
      </c>
      <c r="AW671" s="59">
        <v>175</v>
      </c>
      <c r="AX671" s="59">
        <v>1328.866</v>
      </c>
      <c r="AY671" s="59">
        <v>1360.78</v>
      </c>
      <c r="BD671" s="59">
        <v>10.65616947883913</v>
      </c>
      <c r="BE671" s="59">
        <v>12.717376963651409</v>
      </c>
      <c r="BF671" s="59">
        <v>11.52215441821035</v>
      </c>
    </row>
    <row r="672" spans="1:69" x14ac:dyDescent="0.45">
      <c r="A672" s="58" t="s">
        <v>4084</v>
      </c>
      <c r="B672" t="s">
        <v>4085</v>
      </c>
      <c r="C672" t="s">
        <v>4086</v>
      </c>
      <c r="D672" t="s">
        <v>4087</v>
      </c>
      <c r="E672" t="s">
        <v>4088</v>
      </c>
      <c r="F672" t="s">
        <v>4089</v>
      </c>
      <c r="G672">
        <v>194</v>
      </c>
      <c r="H672">
        <v>22688</v>
      </c>
      <c r="W672" t="s">
        <v>251</v>
      </c>
      <c r="X672" t="s">
        <v>188</v>
      </c>
      <c r="AU672" s="59">
        <v>362</v>
      </c>
      <c r="AV672" s="59">
        <v>306</v>
      </c>
      <c r="AW672" s="59">
        <v>446</v>
      </c>
      <c r="AX672" s="59">
        <v>167.2199</v>
      </c>
      <c r="AY672" s="59">
        <v>166.13939999999999</v>
      </c>
      <c r="AZ672" s="59">
        <v>212.59289999999999</v>
      </c>
      <c r="BA672" s="59">
        <v>162.3278</v>
      </c>
      <c r="BB672" s="59">
        <v>196.88820000000001</v>
      </c>
      <c r="BC672" s="59">
        <v>223.9796</v>
      </c>
      <c r="BD672" s="59">
        <v>85.308704235827562</v>
      </c>
      <c r="BE672" s="59">
        <v>63.534066971888059</v>
      </c>
      <c r="BF672" s="59">
        <v>62.972889569303398</v>
      </c>
    </row>
    <row r="673" spans="1:69" x14ac:dyDescent="0.45">
      <c r="A673" s="58" t="s">
        <v>4090</v>
      </c>
      <c r="B673" t="s">
        <v>4091</v>
      </c>
      <c r="C673" t="s">
        <v>4092</v>
      </c>
      <c r="D673" t="s">
        <v>4093</v>
      </c>
      <c r="E673" t="s">
        <v>4094</v>
      </c>
      <c r="F673" t="s">
        <v>4095</v>
      </c>
      <c r="G673">
        <v>186</v>
      </c>
      <c r="H673">
        <v>21887</v>
      </c>
      <c r="W673" t="s">
        <v>251</v>
      </c>
      <c r="X673" t="s">
        <v>188</v>
      </c>
      <c r="Y673" s="59">
        <v>90.245636132223709</v>
      </c>
      <c r="Z673" s="59">
        <v>160.61627578783461</v>
      </c>
      <c r="AA673" s="59">
        <v>130.43019692607629</v>
      </c>
      <c r="AB673" s="59">
        <v>58.089289830193458</v>
      </c>
      <c r="AC673" s="59">
        <v>84.369423378644555</v>
      </c>
      <c r="AD673" s="59">
        <v>69.570276842953248</v>
      </c>
      <c r="AE673" s="59">
        <v>75.448249393172262</v>
      </c>
      <c r="AF673" s="59">
        <v>84.341218826745759</v>
      </c>
      <c r="AG673" s="59">
        <v>103.87467293948271</v>
      </c>
      <c r="AH673" s="59">
        <v>76.70848940622588</v>
      </c>
      <c r="AI673" s="59">
        <v>62.841609732929882</v>
      </c>
      <c r="AJ673" s="59">
        <v>57.025065571436869</v>
      </c>
      <c r="AK673" s="59">
        <v>36.993214925395513</v>
      </c>
      <c r="AL673" s="59">
        <v>28.072922899280421</v>
      </c>
      <c r="AM673" s="59">
        <v>47.395928497448807</v>
      </c>
      <c r="AN673" s="59">
        <v>208.2869645881438</v>
      </c>
      <c r="AO673" s="59">
        <v>57.175706592030707</v>
      </c>
      <c r="AP673" s="59">
        <v>88.732487977524499</v>
      </c>
      <c r="AQ673" s="59">
        <v>67.976991840759226</v>
      </c>
      <c r="AR673" s="59">
        <v>52.620083520655911</v>
      </c>
      <c r="AS673" s="59">
        <v>61.828802892269763</v>
      </c>
      <c r="AT673" s="59">
        <v>83.560913721392211</v>
      </c>
      <c r="AU673" s="59">
        <v>2235</v>
      </c>
      <c r="AV673" s="59">
        <v>679</v>
      </c>
      <c r="AW673" s="59">
        <v>1232</v>
      </c>
      <c r="AX673" s="59">
        <v>962.24649999999997</v>
      </c>
      <c r="AY673" s="59">
        <v>970.17780000000005</v>
      </c>
      <c r="AZ673" s="59">
        <v>1167.3910000000001</v>
      </c>
      <c r="BA673" s="59">
        <v>997.49559999999997</v>
      </c>
      <c r="BB673" s="59">
        <v>1027.5519999999999</v>
      </c>
      <c r="BC673" s="59">
        <v>1175.9059999999999</v>
      </c>
      <c r="BD673" s="59">
        <v>254.01171800667461</v>
      </c>
      <c r="BE673" s="59">
        <v>263.27162093414279</v>
      </c>
      <c r="BF673" s="59">
        <v>357.99605191099101</v>
      </c>
      <c r="BI673" s="59">
        <v>35.97</v>
      </c>
      <c r="BM673" s="59">
        <v>36</v>
      </c>
      <c r="BN673" s="59">
        <v>57</v>
      </c>
      <c r="BO673" s="59">
        <v>77</v>
      </c>
      <c r="BP673" s="59">
        <v>82</v>
      </c>
      <c r="BQ673" s="59">
        <v>101</v>
      </c>
    </row>
    <row r="674" spans="1:69" x14ac:dyDescent="0.45">
      <c r="A674" s="58" t="s">
        <v>4096</v>
      </c>
      <c r="B674" t="s">
        <v>4097</v>
      </c>
      <c r="C674" t="s">
        <v>4098</v>
      </c>
      <c r="D674" t="s">
        <v>4099</v>
      </c>
      <c r="E674" t="s">
        <v>4100</v>
      </c>
      <c r="F674" t="s">
        <v>4101</v>
      </c>
      <c r="G674">
        <v>406</v>
      </c>
      <c r="H674">
        <v>42613</v>
      </c>
      <c r="W674" t="s">
        <v>251</v>
      </c>
      <c r="X674" t="s">
        <v>188</v>
      </c>
      <c r="Y674" s="59">
        <v>13467.483966016889</v>
      </c>
      <c r="Z674" s="59">
        <v>23273.726314501051</v>
      </c>
      <c r="AA674" s="59">
        <v>22951.753717230091</v>
      </c>
      <c r="AB674" s="59">
        <v>10932.18059277272</v>
      </c>
      <c r="AC674" s="59">
        <v>12979.281054356299</v>
      </c>
      <c r="AD674" s="59">
        <v>13562.631934528539</v>
      </c>
      <c r="AE674" s="59">
        <v>13960.233484705521</v>
      </c>
      <c r="AF674" s="59">
        <v>14117.306263639301</v>
      </c>
      <c r="AG674" s="59">
        <v>12733.975498846979</v>
      </c>
      <c r="AH674" s="59">
        <v>11361.20153078405</v>
      </c>
      <c r="AI674" s="59">
        <v>10025.960082371241</v>
      </c>
      <c r="AJ674" s="59">
        <v>9498.6220144030067</v>
      </c>
      <c r="AK674" s="59">
        <v>6096.799203508207</v>
      </c>
      <c r="AL674" s="59">
        <v>5749.6114535000561</v>
      </c>
      <c r="AM674" s="59">
        <v>13101.139235097209</v>
      </c>
      <c r="AN674" s="59">
        <v>15282.080970763231</v>
      </c>
      <c r="AO674" s="59">
        <v>15506.53423354299</v>
      </c>
      <c r="AP674" s="59">
        <v>12334.371750447899</v>
      </c>
      <c r="AQ674" s="59">
        <v>12580.87996881976</v>
      </c>
      <c r="AR674" s="59">
        <v>11988.92408208975</v>
      </c>
      <c r="AS674" s="59">
        <v>14156.36639115563</v>
      </c>
      <c r="AT674" s="59">
        <v>12407.68622361182</v>
      </c>
      <c r="AU674" s="59">
        <v>18626</v>
      </c>
      <c r="AV674" s="59">
        <v>3376</v>
      </c>
      <c r="AW674" s="59">
        <v>10199</v>
      </c>
      <c r="AX674" s="59">
        <v>32923.78</v>
      </c>
      <c r="AY674" s="59">
        <v>34334.5</v>
      </c>
      <c r="AZ674" s="59">
        <v>42396.66</v>
      </c>
      <c r="BA674" s="59">
        <v>32173.13</v>
      </c>
      <c r="BB674" s="59">
        <v>33419.71</v>
      </c>
      <c r="BC674" s="59">
        <v>39629.279999999999</v>
      </c>
      <c r="BD674" s="59">
        <v>3980.8500839722701</v>
      </c>
      <c r="BE674" s="59">
        <v>3138.350625582375</v>
      </c>
      <c r="BF674" s="59">
        <v>4379.5077104333741</v>
      </c>
      <c r="BG674" s="59">
        <v>3539.91</v>
      </c>
      <c r="BH674" s="59">
        <v>4087.89</v>
      </c>
      <c r="BI674" s="59">
        <v>3990.54</v>
      </c>
      <c r="BJ674" s="59">
        <v>3779.6</v>
      </c>
      <c r="BK674" s="59">
        <v>2310.9846865279028</v>
      </c>
      <c r="BL674" s="59">
        <v>3166.376679143063</v>
      </c>
      <c r="BM674" s="59">
        <v>3885.5</v>
      </c>
      <c r="BN674" s="59">
        <v>3979</v>
      </c>
      <c r="BO674" s="59">
        <v>3616.5</v>
      </c>
      <c r="BP674" s="59">
        <v>3788</v>
      </c>
      <c r="BQ674" s="59">
        <v>3804</v>
      </c>
    </row>
    <row r="675" spans="1:69" x14ac:dyDescent="0.45">
      <c r="A675" s="58" t="s">
        <v>4102</v>
      </c>
      <c r="B675" t="s">
        <v>4103</v>
      </c>
      <c r="C675" t="s">
        <v>4104</v>
      </c>
      <c r="D675" t="s">
        <v>4105</v>
      </c>
      <c r="E675" t="s">
        <v>4106</v>
      </c>
      <c r="F675" t="s">
        <v>4107</v>
      </c>
      <c r="G675">
        <v>213</v>
      </c>
      <c r="H675">
        <v>22284</v>
      </c>
      <c r="W675" t="s">
        <v>251</v>
      </c>
      <c r="X675" t="s">
        <v>188</v>
      </c>
      <c r="Y675" s="59">
        <v>3635.0773132860409</v>
      </c>
      <c r="Z675" s="59">
        <v>4878.7043518771279</v>
      </c>
      <c r="AA675" s="59">
        <v>3844.8802927706402</v>
      </c>
      <c r="AB675" s="59">
        <v>2352.4583321654732</v>
      </c>
      <c r="AC675" s="59">
        <v>2242.0657069259869</v>
      </c>
      <c r="AD675" s="59">
        <v>3003.1474591512638</v>
      </c>
      <c r="AE675" s="59">
        <v>2179.9225133239529</v>
      </c>
      <c r="AF675" s="59">
        <v>2549.3144774827042</v>
      </c>
      <c r="AG675" s="59">
        <v>2894.3056384443439</v>
      </c>
      <c r="AH675" s="59">
        <v>2390.790314353163</v>
      </c>
      <c r="AI675" s="59">
        <v>1770.63518843765</v>
      </c>
      <c r="AJ675" s="59">
        <v>1250.5952610445929</v>
      </c>
      <c r="AK675" s="59">
        <v>2085.0796317413851</v>
      </c>
      <c r="AL675" s="59">
        <v>1788.022723062488</v>
      </c>
      <c r="AM675" s="59">
        <v>4824.1779688121114</v>
      </c>
      <c r="AN675" s="59">
        <v>3948.4576184389311</v>
      </c>
      <c r="AO675" s="59">
        <v>5194.4656879083823</v>
      </c>
      <c r="AP675" s="59">
        <v>3394.2181401219918</v>
      </c>
      <c r="AQ675" s="59">
        <v>2368.1945330815602</v>
      </c>
      <c r="AR675" s="59">
        <v>2036.90094262924</v>
      </c>
      <c r="AS675" s="59">
        <v>2725.6580032582401</v>
      </c>
      <c r="AT675" s="59">
        <v>3578.9809020553321</v>
      </c>
      <c r="AU675" s="59">
        <v>11006</v>
      </c>
      <c r="AV675" s="59">
        <v>3295</v>
      </c>
      <c r="AW675" s="59">
        <v>8106</v>
      </c>
      <c r="AX675" s="59">
        <v>7540.6760000000004</v>
      </c>
      <c r="AY675" s="59">
        <v>7890.7160000000003</v>
      </c>
      <c r="AZ675" s="59">
        <v>9359.4449999999997</v>
      </c>
      <c r="BA675" s="59">
        <v>7350.0749999999998</v>
      </c>
      <c r="BB675" s="59">
        <v>7870.567</v>
      </c>
      <c r="BC675" s="59">
        <v>9933.1090000000004</v>
      </c>
      <c r="BD675" s="59">
        <v>1913.94522671751</v>
      </c>
      <c r="BE675" s="59">
        <v>1842.7443997903511</v>
      </c>
      <c r="BF675" s="59">
        <v>2397.3445815709479</v>
      </c>
      <c r="BG675" s="59">
        <v>2781.87</v>
      </c>
      <c r="BH675" s="59">
        <v>2323.94</v>
      </c>
      <c r="BI675" s="59">
        <v>1866.73</v>
      </c>
      <c r="BJ675" s="59">
        <v>2042</v>
      </c>
      <c r="BK675" s="59">
        <v>2266.1116506869139</v>
      </c>
      <c r="BL675" s="59">
        <v>1930.7171886129149</v>
      </c>
      <c r="BM675" s="59">
        <v>1954.5</v>
      </c>
      <c r="BN675" s="59">
        <v>2312</v>
      </c>
      <c r="BO675" s="59">
        <v>3190.5</v>
      </c>
      <c r="BP675" s="59">
        <v>3624.5</v>
      </c>
      <c r="BQ675" s="59">
        <v>5133</v>
      </c>
    </row>
    <row r="676" spans="1:69" x14ac:dyDescent="0.45">
      <c r="A676" s="58" t="s">
        <v>4108</v>
      </c>
      <c r="B676" t="s">
        <v>4109</v>
      </c>
      <c r="C676" t="s">
        <v>4110</v>
      </c>
      <c r="D676" t="s">
        <v>4111</v>
      </c>
      <c r="E676" t="s">
        <v>4112</v>
      </c>
      <c r="F676" t="s">
        <v>4113</v>
      </c>
      <c r="G676">
        <v>405</v>
      </c>
      <c r="H676">
        <v>45517</v>
      </c>
      <c r="W676" t="s">
        <v>251</v>
      </c>
      <c r="X676" t="s">
        <v>188</v>
      </c>
      <c r="Y676" s="59">
        <v>100.4764767162266</v>
      </c>
      <c r="Z676" s="59">
        <v>104.5160741195964</v>
      </c>
      <c r="AA676" s="59">
        <v>206.74249772960141</v>
      </c>
      <c r="AB676" s="59">
        <v>59.544604348996671</v>
      </c>
      <c r="AC676" s="59">
        <v>98.693233443587829</v>
      </c>
      <c r="AD676" s="59">
        <v>99.119462750903949</v>
      </c>
      <c r="AE676" s="59">
        <v>109.5024613992515</v>
      </c>
      <c r="AF676" s="59">
        <v>70.337156609381196</v>
      </c>
      <c r="AG676" s="59">
        <v>78.928369232812784</v>
      </c>
      <c r="AH676" s="59">
        <v>112.30607524883651</v>
      </c>
      <c r="AI676" s="59">
        <v>103.1472743682144</v>
      </c>
      <c r="AJ676" s="59">
        <v>84.576266243578644</v>
      </c>
      <c r="AK676" s="59">
        <v>20.308330803178141</v>
      </c>
      <c r="AL676" s="59">
        <v>8.5417253884541005</v>
      </c>
      <c r="AM676" s="59">
        <v>43.009611219443563</v>
      </c>
      <c r="AN676" s="59">
        <v>81.462690563177986</v>
      </c>
      <c r="AO676" s="59">
        <v>62.028800180931057</v>
      </c>
      <c r="AP676" s="59">
        <v>53.653743195870092</v>
      </c>
      <c r="AQ676" s="59">
        <v>63.241654011245323</v>
      </c>
      <c r="AR676" s="59">
        <v>59.30385387046401</v>
      </c>
      <c r="AS676" s="59">
        <v>74.744314372620806</v>
      </c>
      <c r="AT676" s="59">
        <v>62.695056448488742</v>
      </c>
      <c r="AU676" s="59">
        <v>2267</v>
      </c>
      <c r="AV676" s="59">
        <v>533</v>
      </c>
      <c r="AW676" s="59">
        <v>1217</v>
      </c>
      <c r="AX676" s="59">
        <v>259.57810000000001</v>
      </c>
      <c r="AY676" s="59">
        <v>264.89080000000001</v>
      </c>
      <c r="AZ676" s="59">
        <v>319.77140000000003</v>
      </c>
      <c r="BA676" s="59">
        <v>301.76609999999999</v>
      </c>
      <c r="BB676" s="59">
        <v>288.08589999999998</v>
      </c>
      <c r="BC676" s="59">
        <v>261.28539999999998</v>
      </c>
      <c r="BD676" s="59">
        <v>350.9101853411845</v>
      </c>
      <c r="BE676" s="59">
        <v>274.19830085298901</v>
      </c>
      <c r="BF676" s="59">
        <v>351.7674037499587</v>
      </c>
      <c r="BG676" s="59">
        <v>72.459999999999994</v>
      </c>
      <c r="BI676" s="59">
        <v>76.53</v>
      </c>
      <c r="BJ676" s="59">
        <v>81.180000000000007</v>
      </c>
      <c r="BK676" s="59">
        <v>52.364391184472403</v>
      </c>
      <c r="BL676" s="59">
        <v>54.084057866513163</v>
      </c>
      <c r="BM676" s="59">
        <v>79</v>
      </c>
      <c r="BN676" s="59">
        <v>129</v>
      </c>
      <c r="BO676" s="59">
        <v>193.5</v>
      </c>
      <c r="BP676" s="59">
        <v>167</v>
      </c>
      <c r="BQ676" s="59">
        <v>184</v>
      </c>
    </row>
    <row r="677" spans="1:69" x14ac:dyDescent="0.45">
      <c r="A677" s="58" t="s">
        <v>4114</v>
      </c>
      <c r="B677" t="s">
        <v>4115</v>
      </c>
      <c r="C677" t="s">
        <v>4116</v>
      </c>
      <c r="D677" t="s">
        <v>4117</v>
      </c>
      <c r="E677" t="s">
        <v>4118</v>
      </c>
      <c r="F677" t="s">
        <v>4119</v>
      </c>
      <c r="G677">
        <v>338</v>
      </c>
      <c r="H677">
        <v>37127</v>
      </c>
      <c r="W677" t="s">
        <v>251</v>
      </c>
      <c r="X677" t="s">
        <v>188</v>
      </c>
      <c r="Y677" s="59">
        <v>553.88455240201097</v>
      </c>
      <c r="Z677" s="59">
        <v>630.02301439664245</v>
      </c>
      <c r="AA677" s="59">
        <v>556.28850549834056</v>
      </c>
      <c r="AB677" s="59">
        <v>279.95067908428177</v>
      </c>
      <c r="AC677" s="59">
        <v>342.9948718710927</v>
      </c>
      <c r="AD677" s="59">
        <v>397.58991242235089</v>
      </c>
      <c r="AE677" s="59">
        <v>312.85189440880282</v>
      </c>
      <c r="AF677" s="59">
        <v>273.35674135082962</v>
      </c>
      <c r="AG677" s="59">
        <v>368.03364265446498</v>
      </c>
      <c r="AH677" s="59">
        <v>351.17399165661578</v>
      </c>
      <c r="AI677" s="59">
        <v>298.06412169580233</v>
      </c>
      <c r="AJ677" s="59">
        <v>246.07685965648659</v>
      </c>
      <c r="AK677" s="59">
        <v>185.89689126450071</v>
      </c>
      <c r="AL677" s="59">
        <v>171.50879641488561</v>
      </c>
      <c r="AM677" s="59">
        <v>357.8843749265788</v>
      </c>
      <c r="AN677" s="59">
        <v>453.24911465370661</v>
      </c>
      <c r="AO677" s="59">
        <v>461.81994918727253</v>
      </c>
      <c r="AP677" s="59">
        <v>393.59411814626031</v>
      </c>
      <c r="AQ677" s="59">
        <v>369.80133128162851</v>
      </c>
      <c r="AR677" s="59">
        <v>252.36033517045479</v>
      </c>
      <c r="AS677" s="59">
        <v>312.37441278349581</v>
      </c>
      <c r="AT677" s="59">
        <v>450.57074944896732</v>
      </c>
      <c r="AU677" s="59">
        <v>1699</v>
      </c>
      <c r="AV677" s="59">
        <v>435</v>
      </c>
      <c r="AW677" s="59">
        <v>890</v>
      </c>
      <c r="AX677" s="59">
        <v>492.4853</v>
      </c>
      <c r="AZ677" s="59">
        <v>419.52</v>
      </c>
      <c r="BA677" s="59">
        <v>584.62030000000004</v>
      </c>
      <c r="BB677" s="59">
        <v>519.9579</v>
      </c>
      <c r="BC677" s="59">
        <v>490.2079</v>
      </c>
      <c r="BD677" s="59">
        <v>51.047226242994753</v>
      </c>
      <c r="BE677" s="59">
        <v>51.734370919506773</v>
      </c>
      <c r="BF677" s="59">
        <v>42.289392741272202</v>
      </c>
      <c r="BI677" s="59">
        <v>398.31</v>
      </c>
      <c r="BJ677" s="59">
        <v>187.47</v>
      </c>
      <c r="BK677" s="59">
        <v>67.383635167615637</v>
      </c>
      <c r="BL677" s="59">
        <v>69.594957481060334</v>
      </c>
      <c r="BM677" s="59">
        <v>292.5</v>
      </c>
      <c r="BN677" s="59">
        <v>301</v>
      </c>
      <c r="BO677" s="59">
        <v>345</v>
      </c>
      <c r="BP677" s="59">
        <v>586</v>
      </c>
      <c r="BQ677" s="59">
        <v>459</v>
      </c>
    </row>
    <row r="678" spans="1:69" x14ac:dyDescent="0.45">
      <c r="A678" s="58" t="s">
        <v>4120</v>
      </c>
      <c r="B678" t="s">
        <v>4121</v>
      </c>
      <c r="C678" t="s">
        <v>4122</v>
      </c>
      <c r="D678" t="s">
        <v>4123</v>
      </c>
      <c r="E678" t="s">
        <v>4124</v>
      </c>
      <c r="F678" t="s">
        <v>4125</v>
      </c>
      <c r="G678">
        <v>167</v>
      </c>
      <c r="H678">
        <v>18084</v>
      </c>
      <c r="W678" t="s">
        <v>251</v>
      </c>
      <c r="X678" t="s">
        <v>188</v>
      </c>
      <c r="Y678" s="59">
        <v>5.3537230858608886</v>
      </c>
      <c r="Z678" s="59">
        <v>18.731828944400242</v>
      </c>
      <c r="AA678" s="59">
        <v>21.738257325409389</v>
      </c>
      <c r="AB678" s="59">
        <v>1.248960401110861</v>
      </c>
      <c r="AC678" s="59">
        <v>11.30858875895724</v>
      </c>
      <c r="AD678" s="59">
        <v>48.813898439195533</v>
      </c>
      <c r="AE678" s="59">
        <v>7.4834901032618593</v>
      </c>
      <c r="AF678" s="59">
        <v>1.9523322998722641</v>
      </c>
      <c r="AG678" s="59">
        <v>44.241566439605343</v>
      </c>
      <c r="AH678" s="59">
        <v>162.74064277244841</v>
      </c>
      <c r="AI678" s="59">
        <v>33.025315083099471</v>
      </c>
      <c r="AJ678" s="59">
        <v>1.0129148867600219</v>
      </c>
      <c r="AK678" s="59">
        <v>0.55598481716819614</v>
      </c>
      <c r="AL678" s="59">
        <v>0.21301737942319851</v>
      </c>
      <c r="AM678" s="59">
        <v>1.6452197770048449</v>
      </c>
      <c r="AN678" s="59">
        <v>3.8956895715935511</v>
      </c>
      <c r="AO678" s="59">
        <v>1.5812207007806831</v>
      </c>
      <c r="AP678" s="59">
        <v>3.036265167819356</v>
      </c>
      <c r="AQ678" s="59">
        <v>6.1098588355238164</v>
      </c>
      <c r="AR678" s="59">
        <v>4.0242686361359246</v>
      </c>
      <c r="AS678" s="59">
        <v>3.7942623925331231</v>
      </c>
      <c r="AT678" s="59">
        <v>4.7758242310384658</v>
      </c>
      <c r="AU678" s="59">
        <v>89</v>
      </c>
      <c r="AV678" s="59">
        <v>48</v>
      </c>
      <c r="AW678" s="59">
        <v>22</v>
      </c>
      <c r="BD678" s="59">
        <v>859.43747425368667</v>
      </c>
      <c r="BE678" s="59">
        <v>644.24965748973318</v>
      </c>
      <c r="BF678" s="59">
        <v>1036.3110260534149</v>
      </c>
      <c r="BG678" s="59">
        <v>1658.21</v>
      </c>
      <c r="BH678" s="59">
        <v>2453.83</v>
      </c>
      <c r="BI678" s="59">
        <v>922.14</v>
      </c>
      <c r="BJ678" s="59">
        <v>990.63</v>
      </c>
      <c r="BK678" s="59">
        <v>1338.7261050445161</v>
      </c>
      <c r="BL678" s="59">
        <v>1042.5875675780719</v>
      </c>
      <c r="BM678" s="59">
        <v>956.5</v>
      </c>
    </row>
    <row r="679" spans="1:69" x14ac:dyDescent="0.45">
      <c r="A679" s="58" t="s">
        <v>4126</v>
      </c>
      <c r="B679" t="s">
        <v>4127</v>
      </c>
      <c r="C679" t="s">
        <v>4128</v>
      </c>
      <c r="D679" t="s">
        <v>4129</v>
      </c>
      <c r="E679" t="s">
        <v>4130</v>
      </c>
      <c r="F679" t="s">
        <v>4131</v>
      </c>
      <c r="G679">
        <v>74</v>
      </c>
      <c r="H679">
        <v>7969</v>
      </c>
      <c r="W679" t="s">
        <v>251</v>
      </c>
      <c r="X679" t="s">
        <v>188</v>
      </c>
      <c r="Y679" s="59">
        <v>1247.257186879709</v>
      </c>
      <c r="Z679" s="59">
        <v>10715.925919019901</v>
      </c>
      <c r="AA679" s="59">
        <v>6942.3302974898188</v>
      </c>
      <c r="AB679" s="59">
        <v>2723.7736219103149</v>
      </c>
      <c r="AC679" s="59">
        <v>6228.5301669338496</v>
      </c>
      <c r="AD679" s="59">
        <v>3807.515017906142</v>
      </c>
      <c r="AE679" s="59">
        <v>4435.9885510700224</v>
      </c>
      <c r="AF679" s="59">
        <v>4438.1024089236107</v>
      </c>
      <c r="AG679" s="59">
        <v>4655.4217064686572</v>
      </c>
      <c r="AH679" s="59">
        <v>5522.8042928009581</v>
      </c>
      <c r="AI679" s="59">
        <v>4904.0366944217994</v>
      </c>
      <c r="AJ679" s="59">
        <v>4740.4607299756899</v>
      </c>
      <c r="AK679" s="59">
        <v>322.36593224323218</v>
      </c>
      <c r="AL679" s="59">
        <v>110.952726221886</v>
      </c>
      <c r="AM679" s="59">
        <v>728.68648697399692</v>
      </c>
      <c r="AN679" s="59">
        <v>1157.410811767912</v>
      </c>
      <c r="AO679" s="59">
        <v>271.96663767511097</v>
      </c>
      <c r="AP679" s="59">
        <v>1645.628091133113</v>
      </c>
      <c r="AQ679" s="59">
        <v>4322.8063629547914</v>
      </c>
      <c r="AR679" s="59">
        <v>3656.3786294697529</v>
      </c>
      <c r="AS679" s="59">
        <v>6195.3143862965417</v>
      </c>
      <c r="AT679" s="59">
        <v>2493.6061981603448</v>
      </c>
      <c r="AX679" s="59">
        <v>1360.7380000000001</v>
      </c>
      <c r="AY679" s="59">
        <v>1254.326</v>
      </c>
      <c r="AZ679" s="59">
        <v>900.94839999999999</v>
      </c>
      <c r="BA679" s="59">
        <v>1244.74</v>
      </c>
      <c r="BB679" s="59">
        <v>1911.796</v>
      </c>
      <c r="BD679" s="59">
        <v>12.311237145952161</v>
      </c>
      <c r="BE679" s="59">
        <v>0</v>
      </c>
      <c r="BF679" s="59">
        <v>0</v>
      </c>
    </row>
    <row r="680" spans="1:69" x14ac:dyDescent="0.45">
      <c r="A680" s="58" t="s">
        <v>4132</v>
      </c>
      <c r="B680" t="s">
        <v>4133</v>
      </c>
      <c r="C680" t="s">
        <v>4134</v>
      </c>
      <c r="D680" t="s">
        <v>4135</v>
      </c>
      <c r="E680" t="s">
        <v>4136</v>
      </c>
      <c r="F680" t="s">
        <v>4137</v>
      </c>
      <c r="G680">
        <v>69</v>
      </c>
      <c r="H680">
        <v>7463</v>
      </c>
      <c r="W680" t="s">
        <v>251</v>
      </c>
      <c r="X680" t="s">
        <v>188</v>
      </c>
      <c r="Y680" s="59">
        <v>17168.147586012761</v>
      </c>
      <c r="Z680" s="59">
        <v>43365.298981851287</v>
      </c>
      <c r="AA680" s="59">
        <v>24677.129524738659</v>
      </c>
      <c r="AB680" s="59">
        <v>7176.8888618581223</v>
      </c>
      <c r="AC680" s="59">
        <v>16219.09544719748</v>
      </c>
      <c r="AD680" s="59">
        <v>14742.047837935541</v>
      </c>
      <c r="AE680" s="59">
        <v>17206.496675806051</v>
      </c>
      <c r="AF680" s="59">
        <v>16629.230197779169</v>
      </c>
      <c r="AG680" s="59">
        <v>11565.556666743119</v>
      </c>
      <c r="AH680" s="59">
        <v>8889.107816732725</v>
      </c>
      <c r="AI680" s="59">
        <v>6804.2728979458716</v>
      </c>
      <c r="AJ680" s="59">
        <v>5641.0733401290554</v>
      </c>
      <c r="AK680" s="59">
        <v>1472.5857442259471</v>
      </c>
      <c r="AL680" s="59">
        <v>1034.1943432760679</v>
      </c>
      <c r="AM680" s="59">
        <v>11440.127686866021</v>
      </c>
      <c r="AN680" s="59">
        <v>7684.8194479328986</v>
      </c>
      <c r="AO680" s="59">
        <v>12419.025037327459</v>
      </c>
      <c r="AP680" s="59">
        <v>15989.315120071269</v>
      </c>
      <c r="AQ680" s="59">
        <v>13732.96483740533</v>
      </c>
      <c r="AR680" s="59">
        <v>9116.8590497098085</v>
      </c>
      <c r="AS680" s="59">
        <v>17216.667352437751</v>
      </c>
      <c r="AT680" s="59">
        <v>20952.645702022721</v>
      </c>
      <c r="AU680" s="59">
        <v>186416</v>
      </c>
      <c r="AV680" s="59">
        <v>29309</v>
      </c>
      <c r="AW680" s="59">
        <v>56258</v>
      </c>
      <c r="AX680" s="59">
        <v>73174.55</v>
      </c>
      <c r="AY680" s="59">
        <v>72896.789999999994</v>
      </c>
      <c r="AZ680" s="59">
        <v>44983.06</v>
      </c>
      <c r="BA680" s="59">
        <v>63213.32</v>
      </c>
      <c r="BB680" s="59">
        <v>63107.15</v>
      </c>
      <c r="BC680" s="59">
        <v>43762.86</v>
      </c>
      <c r="BD680" s="59">
        <v>2453.7369520134098</v>
      </c>
      <c r="BE680" s="59">
        <v>1668.6779947410521</v>
      </c>
      <c r="BF680" s="59">
        <v>1814.4726005232201</v>
      </c>
      <c r="BG680" s="59">
        <v>5925.55</v>
      </c>
      <c r="BH680" s="59">
        <v>5412.22</v>
      </c>
      <c r="BI680" s="59">
        <v>10954.82</v>
      </c>
      <c r="BJ680" s="59">
        <v>11393.95</v>
      </c>
      <c r="BK680" s="59">
        <v>10657.452567681919</v>
      </c>
      <c r="BL680" s="59">
        <v>7213.1622249470447</v>
      </c>
      <c r="BM680" s="59">
        <v>11174.5</v>
      </c>
      <c r="BN680" s="59">
        <v>16328</v>
      </c>
      <c r="BO680" s="59">
        <v>20332.5</v>
      </c>
      <c r="BP680" s="59">
        <v>28354</v>
      </c>
      <c r="BQ680" s="59">
        <v>34101</v>
      </c>
    </row>
    <row r="681" spans="1:69" x14ac:dyDescent="0.45">
      <c r="A681" s="58" t="s">
        <v>4138</v>
      </c>
      <c r="B681" t="s">
        <v>4139</v>
      </c>
      <c r="C681" t="s">
        <v>4140</v>
      </c>
      <c r="D681" t="s">
        <v>4141</v>
      </c>
      <c r="E681" t="s">
        <v>4142</v>
      </c>
      <c r="F681" t="s">
        <v>4143</v>
      </c>
      <c r="G681">
        <v>70</v>
      </c>
      <c r="H681">
        <v>7563</v>
      </c>
      <c r="W681" t="s">
        <v>251</v>
      </c>
      <c r="X681" t="s">
        <v>188</v>
      </c>
      <c r="AU681" s="59">
        <v>44</v>
      </c>
      <c r="AV681" s="59">
        <v>7</v>
      </c>
      <c r="AW681" s="59">
        <v>10</v>
      </c>
    </row>
    <row r="682" spans="1:69" x14ac:dyDescent="0.45">
      <c r="A682" s="58" t="s">
        <v>4144</v>
      </c>
      <c r="B682" t="s">
        <v>4145</v>
      </c>
      <c r="C682" t="s">
        <v>4146</v>
      </c>
      <c r="D682" t="s">
        <v>4147</v>
      </c>
      <c r="E682" t="s">
        <v>4148</v>
      </c>
      <c r="F682" t="s">
        <v>4149</v>
      </c>
      <c r="G682">
        <v>70</v>
      </c>
      <c r="H682">
        <v>7781</v>
      </c>
      <c r="W682" t="s">
        <v>251</v>
      </c>
      <c r="X682" t="s">
        <v>188</v>
      </c>
      <c r="BD682" s="59">
        <v>171.80470358179451</v>
      </c>
      <c r="BE682" s="59">
        <v>173.4818161325791</v>
      </c>
      <c r="BF682" s="59">
        <v>208.495479393186</v>
      </c>
    </row>
    <row r="683" spans="1:69" x14ac:dyDescent="0.45">
      <c r="A683" s="58" t="s">
        <v>4150</v>
      </c>
      <c r="B683" t="s">
        <v>4151</v>
      </c>
      <c r="C683" t="s">
        <v>4152</v>
      </c>
      <c r="D683" t="s">
        <v>4153</v>
      </c>
      <c r="E683" t="s">
        <v>4154</v>
      </c>
      <c r="F683" t="s">
        <v>4155</v>
      </c>
      <c r="G683">
        <v>70</v>
      </c>
      <c r="H683">
        <v>7720</v>
      </c>
      <c r="W683" t="s">
        <v>251</v>
      </c>
      <c r="X683" t="s">
        <v>188</v>
      </c>
      <c r="AU683" s="59">
        <v>19</v>
      </c>
      <c r="AV683" s="59">
        <v>3</v>
      </c>
      <c r="AW683" s="59">
        <v>4</v>
      </c>
    </row>
    <row r="684" spans="1:69" x14ac:dyDescent="0.45">
      <c r="A684" s="58" t="s">
        <v>4156</v>
      </c>
      <c r="B684" t="s">
        <v>4157</v>
      </c>
      <c r="C684" t="s">
        <v>4158</v>
      </c>
      <c r="D684" t="s">
        <v>4159</v>
      </c>
      <c r="E684" t="s">
        <v>4160</v>
      </c>
      <c r="F684" t="s">
        <v>4161</v>
      </c>
      <c r="G684">
        <v>70</v>
      </c>
      <c r="H684">
        <v>7684</v>
      </c>
      <c r="W684" t="s">
        <v>251</v>
      </c>
      <c r="X684" t="s">
        <v>188</v>
      </c>
      <c r="AU684" s="59">
        <v>4</v>
      </c>
      <c r="AV684" s="59">
        <v>2</v>
      </c>
      <c r="AW684" s="59">
        <v>28</v>
      </c>
      <c r="BD684" s="59">
        <v>5.2858242707370122</v>
      </c>
      <c r="BE684" s="59">
        <v>5.1071217593264944</v>
      </c>
      <c r="BF684" s="59">
        <v>8.266357932212884</v>
      </c>
    </row>
    <row r="685" spans="1:69" x14ac:dyDescent="0.45">
      <c r="A685" s="58" t="s">
        <v>4162</v>
      </c>
      <c r="B685" t="s">
        <v>4163</v>
      </c>
      <c r="C685" t="s">
        <v>4164</v>
      </c>
      <c r="D685" t="s">
        <v>4165</v>
      </c>
      <c r="E685" t="s">
        <v>4166</v>
      </c>
      <c r="F685" t="s">
        <v>4167</v>
      </c>
      <c r="G685">
        <v>366</v>
      </c>
      <c r="H685">
        <v>40587</v>
      </c>
      <c r="W685" t="s">
        <v>251</v>
      </c>
      <c r="X685" t="s">
        <v>188</v>
      </c>
      <c r="Y685" s="59">
        <v>576.9588740956051</v>
      </c>
      <c r="Z685" s="59">
        <v>906.07653027884066</v>
      </c>
      <c r="AA685" s="59">
        <v>803.49956557617122</v>
      </c>
      <c r="AB685" s="59">
        <v>385.26801683635409</v>
      </c>
      <c r="AC685" s="59">
        <v>518.71113743259286</v>
      </c>
      <c r="AD685" s="59">
        <v>504.76519338568818</v>
      </c>
      <c r="AE685" s="59">
        <v>534.02435460847164</v>
      </c>
      <c r="AF685" s="59">
        <v>463.00298597978309</v>
      </c>
      <c r="AG685" s="59">
        <v>468.25975751288951</v>
      </c>
      <c r="AH685" s="59">
        <v>368.4972031367837</v>
      </c>
      <c r="AI685" s="59">
        <v>319.53922876106168</v>
      </c>
      <c r="AJ685" s="59">
        <v>282.85204536976931</v>
      </c>
      <c r="AK685" s="59">
        <v>224.4687389999381</v>
      </c>
      <c r="AL685" s="59">
        <v>253.07927509488511</v>
      </c>
      <c r="AM685" s="59">
        <v>588.60218539610412</v>
      </c>
      <c r="AN685" s="59">
        <v>982.46241768039351</v>
      </c>
      <c r="AO685" s="59">
        <v>519.40715052383712</v>
      </c>
      <c r="AP685" s="59">
        <v>647.99942455079179</v>
      </c>
      <c r="AQ685" s="59">
        <v>445.95582822955748</v>
      </c>
      <c r="AR685" s="59">
        <v>395.80637762723512</v>
      </c>
      <c r="AS685" s="59">
        <v>386.01127327985898</v>
      </c>
      <c r="AT685" s="59">
        <v>520.1604223519638</v>
      </c>
      <c r="AU685" s="59">
        <v>1764</v>
      </c>
      <c r="AV685" s="59">
        <v>529</v>
      </c>
      <c r="AW685" s="59">
        <v>764</v>
      </c>
      <c r="AX685" s="59">
        <v>1792.1859999999999</v>
      </c>
      <c r="AY685" s="59">
        <v>1862.7180000000001</v>
      </c>
      <c r="AZ685" s="59">
        <v>1917.4659999999999</v>
      </c>
      <c r="BA685" s="59">
        <v>2013.723</v>
      </c>
      <c r="BB685" s="59">
        <v>1939.77</v>
      </c>
      <c r="BC685" s="59">
        <v>1942.5029999999999</v>
      </c>
      <c r="BD685" s="59">
        <v>399.54346865821651</v>
      </c>
      <c r="BE685" s="59">
        <v>281.39818922936968</v>
      </c>
      <c r="BF685" s="59">
        <v>290.71264045367008</v>
      </c>
      <c r="BG685" s="59">
        <v>602.79999999999995</v>
      </c>
      <c r="BH685" s="59">
        <v>563.29</v>
      </c>
      <c r="BI685" s="59">
        <v>307.85000000000002</v>
      </c>
      <c r="BJ685" s="59">
        <v>383.23</v>
      </c>
      <c r="BK685" s="59">
        <v>358.98834598303762</v>
      </c>
      <c r="BL685" s="59">
        <v>285.74546633330721</v>
      </c>
      <c r="BM685" s="59">
        <v>345.5</v>
      </c>
      <c r="BN685" s="59">
        <v>425</v>
      </c>
      <c r="BO685" s="59">
        <v>533.5</v>
      </c>
      <c r="BP685" s="59">
        <v>566.5</v>
      </c>
      <c r="BQ685" s="59">
        <v>608.5</v>
      </c>
    </row>
    <row r="686" spans="1:69" x14ac:dyDescent="0.45">
      <c r="A686" s="58" t="s">
        <v>4168</v>
      </c>
      <c r="B686" t="s">
        <v>4169</v>
      </c>
      <c r="C686" t="s">
        <v>4170</v>
      </c>
      <c r="D686" t="s">
        <v>4171</v>
      </c>
      <c r="E686" t="s">
        <v>4172</v>
      </c>
      <c r="F686" t="s">
        <v>4173</v>
      </c>
      <c r="G686">
        <v>350</v>
      </c>
      <c r="H686">
        <v>38109</v>
      </c>
      <c r="I686" t="s">
        <v>527</v>
      </c>
      <c r="J686" t="s">
        <v>527</v>
      </c>
      <c r="K686" t="s">
        <v>528</v>
      </c>
      <c r="N686">
        <v>1</v>
      </c>
      <c r="O686">
        <v>1</v>
      </c>
      <c r="Q686">
        <v>1</v>
      </c>
      <c r="R686">
        <v>4</v>
      </c>
      <c r="S686">
        <v>2</v>
      </c>
      <c r="T686" t="s">
        <v>573</v>
      </c>
      <c r="U686">
        <v>106</v>
      </c>
      <c r="V686">
        <v>108</v>
      </c>
      <c r="W686" t="s">
        <v>251</v>
      </c>
      <c r="X686" t="s">
        <v>188</v>
      </c>
      <c r="Y686" s="59">
        <v>2159.7242643071331</v>
      </c>
      <c r="Z686" s="59">
        <v>1181.743951830525</v>
      </c>
      <c r="AA686" s="59">
        <v>1336.3249211578359</v>
      </c>
      <c r="AB686" s="59">
        <v>4225.9677609754563</v>
      </c>
      <c r="AC686" s="59">
        <v>4257.7703632878092</v>
      </c>
      <c r="AD686" s="59">
        <v>3386.879591472692</v>
      </c>
      <c r="AE686" s="59">
        <v>3371.071474139716</v>
      </c>
      <c r="AF686" s="59">
        <v>3285.4131357827951</v>
      </c>
      <c r="AG686" s="59">
        <v>3597.350566829371</v>
      </c>
      <c r="AH686" s="59">
        <v>3701.6630978146318</v>
      </c>
      <c r="AI686" s="59">
        <v>4219.1210431180834</v>
      </c>
      <c r="AJ686" s="59">
        <v>4571.7245008865211</v>
      </c>
      <c r="AK686" s="59">
        <v>3886.346380811493</v>
      </c>
      <c r="AL686" s="59">
        <v>4514.4581828601158</v>
      </c>
      <c r="AM686" s="59">
        <v>4193.3807015834</v>
      </c>
      <c r="AN686" s="59">
        <v>4279.067796356383</v>
      </c>
      <c r="AO686" s="59">
        <v>6530.1227620290138</v>
      </c>
      <c r="AP686" s="59">
        <v>2779.479952279421</v>
      </c>
      <c r="AQ686" s="59">
        <v>4288.1672565246899</v>
      </c>
      <c r="AR686" s="59">
        <v>4515.6480185432692</v>
      </c>
      <c r="AS686" s="59">
        <v>3769.6721456157261</v>
      </c>
      <c r="AT686" s="59">
        <v>2484.228113808434</v>
      </c>
      <c r="AU686" s="59">
        <v>95</v>
      </c>
      <c r="AV686" s="59">
        <v>2753</v>
      </c>
      <c r="AW686" s="59">
        <v>55</v>
      </c>
      <c r="AX686" s="59">
        <v>7001.12</v>
      </c>
      <c r="AY686" s="59">
        <v>6756.1229999999996</v>
      </c>
      <c r="AZ686" s="59">
        <v>7755.8379999999997</v>
      </c>
      <c r="BA686" s="59">
        <v>6822.5420000000004</v>
      </c>
      <c r="BB686" s="59">
        <v>6727.2129999999997</v>
      </c>
      <c r="BC686" s="59">
        <v>7042.0810000000001</v>
      </c>
      <c r="BD686" s="59">
        <v>251.8714742426981</v>
      </c>
      <c r="BE686" s="59">
        <v>244.18671043919829</v>
      </c>
      <c r="BF686" s="59">
        <v>284.30141068138971</v>
      </c>
      <c r="BG686" s="59">
        <v>3134.8</v>
      </c>
      <c r="BH686" s="59">
        <v>3754.85</v>
      </c>
      <c r="BI686" s="59">
        <v>3745.08</v>
      </c>
      <c r="BJ686" s="59">
        <v>4236.59</v>
      </c>
      <c r="BK686" s="59">
        <v>2864.4235310310778</v>
      </c>
      <c r="BL686" s="59">
        <v>2957.8591656274489</v>
      </c>
      <c r="BM686" s="59">
        <v>3991</v>
      </c>
      <c r="BN686" s="59">
        <v>8382</v>
      </c>
      <c r="BO686" s="59">
        <v>7043</v>
      </c>
      <c r="BP686" s="59">
        <v>5912</v>
      </c>
      <c r="BQ686" s="59">
        <v>6035.5</v>
      </c>
    </row>
    <row r="687" spans="1:69" x14ac:dyDescent="0.45">
      <c r="A687" s="58" t="s">
        <v>4174</v>
      </c>
      <c r="B687" t="s">
        <v>4175</v>
      </c>
      <c r="C687" t="s">
        <v>4176</v>
      </c>
      <c r="D687" t="s">
        <v>4177</v>
      </c>
      <c r="E687" t="s">
        <v>4178</v>
      </c>
      <c r="F687" t="s">
        <v>4179</v>
      </c>
      <c r="G687">
        <v>332</v>
      </c>
      <c r="H687">
        <v>36834</v>
      </c>
      <c r="W687" t="s">
        <v>251</v>
      </c>
      <c r="X687" t="s">
        <v>188</v>
      </c>
      <c r="Y687" s="59">
        <v>943.88930043068558</v>
      </c>
      <c r="Z687" s="59">
        <v>3235.1920130738849</v>
      </c>
      <c r="AA687" s="59">
        <v>2203.5374257279068</v>
      </c>
      <c r="AB687" s="59">
        <v>1858.9483865294101</v>
      </c>
      <c r="AC687" s="59">
        <v>1663.7084473750649</v>
      </c>
      <c r="AD687" s="59">
        <v>1118.090592285597</v>
      </c>
      <c r="AE687" s="59">
        <v>1085.286781778193</v>
      </c>
      <c r="AF687" s="59">
        <v>2429.117814098413</v>
      </c>
      <c r="AG687" s="59">
        <v>979.33998724728337</v>
      </c>
      <c r="AH687" s="59">
        <v>913.9809539444683</v>
      </c>
      <c r="AI687" s="59">
        <v>803.11512041795322</v>
      </c>
      <c r="AJ687" s="59">
        <v>607.95074996782193</v>
      </c>
      <c r="AK687" s="59">
        <v>726.5250380875957</v>
      </c>
      <c r="AL687" s="59">
        <v>530.85885409598529</v>
      </c>
      <c r="AM687" s="59">
        <v>1414.88613923093</v>
      </c>
      <c r="AN687" s="59">
        <v>1212.7927546307751</v>
      </c>
      <c r="AO687" s="59">
        <v>1171.7940820993049</v>
      </c>
      <c r="AP687" s="59">
        <v>1338.310530780901</v>
      </c>
      <c r="AQ687" s="59">
        <v>1213.843242328099</v>
      </c>
      <c r="AR687" s="59">
        <v>968.13991217682792</v>
      </c>
      <c r="AS687" s="59">
        <v>1821.22775171231</v>
      </c>
      <c r="AT687" s="59">
        <v>898.59048766298429</v>
      </c>
      <c r="AU687" s="59">
        <v>5367</v>
      </c>
      <c r="AV687" s="59">
        <v>1028</v>
      </c>
      <c r="AW687" s="59">
        <v>3390</v>
      </c>
      <c r="AX687" s="59">
        <v>2610.038</v>
      </c>
      <c r="AY687" s="59">
        <v>2702.2820000000002</v>
      </c>
      <c r="AZ687" s="59">
        <v>3109.0529999999999</v>
      </c>
      <c r="BA687" s="59">
        <v>2525.6849999999999</v>
      </c>
      <c r="BB687" s="59">
        <v>2389.98</v>
      </c>
      <c r="BC687" s="59">
        <v>2822.2460000000001</v>
      </c>
      <c r="BD687" s="59">
        <v>1124.2465574793259</v>
      </c>
      <c r="BE687" s="59">
        <v>961.45828477372004</v>
      </c>
      <c r="BF687" s="59">
        <v>1041.7511264685429</v>
      </c>
      <c r="BG687" s="59">
        <v>468.84</v>
      </c>
      <c r="BH687" s="59">
        <v>622.48</v>
      </c>
      <c r="BI687" s="59">
        <v>382.07</v>
      </c>
      <c r="BJ687" s="59">
        <v>513.86</v>
      </c>
      <c r="BK687" s="59">
        <v>306.63613256395689</v>
      </c>
      <c r="BL687" s="59">
        <v>409.31223174945973</v>
      </c>
      <c r="BM687" s="59">
        <v>448</v>
      </c>
      <c r="BN687" s="59">
        <v>681</v>
      </c>
      <c r="BO687" s="59">
        <v>970.5</v>
      </c>
      <c r="BP687" s="59">
        <v>1029.5</v>
      </c>
      <c r="BQ687" s="59">
        <v>1193</v>
      </c>
    </row>
    <row r="688" spans="1:69" x14ac:dyDescent="0.45">
      <c r="A688" s="58" t="s">
        <v>4180</v>
      </c>
      <c r="B688" t="s">
        <v>4181</v>
      </c>
      <c r="C688" t="s">
        <v>4182</v>
      </c>
      <c r="D688" t="s">
        <v>4183</v>
      </c>
      <c r="E688" t="s">
        <v>4184</v>
      </c>
      <c r="F688" t="s">
        <v>4185</v>
      </c>
      <c r="G688">
        <v>396</v>
      </c>
      <c r="H688">
        <v>44108</v>
      </c>
      <c r="I688" t="s">
        <v>527</v>
      </c>
      <c r="J688" t="s">
        <v>527</v>
      </c>
      <c r="K688" t="s">
        <v>528</v>
      </c>
      <c r="O688">
        <v>1</v>
      </c>
      <c r="Q688">
        <v>1</v>
      </c>
      <c r="R688">
        <v>18</v>
      </c>
      <c r="S688">
        <v>1</v>
      </c>
      <c r="T688" t="s">
        <v>514</v>
      </c>
      <c r="U688">
        <v>62</v>
      </c>
      <c r="V688">
        <v>66</v>
      </c>
      <c r="W688" t="s">
        <v>220</v>
      </c>
      <c r="X688" t="s">
        <v>188</v>
      </c>
      <c r="Y688" s="59">
        <v>6.470283629548771E-3</v>
      </c>
      <c r="Z688" s="59">
        <v>40.431248061361217</v>
      </c>
      <c r="AA688" s="59">
        <v>11.63819630933995</v>
      </c>
      <c r="AB688" s="59">
        <v>5.1737753044205368E-3</v>
      </c>
      <c r="AC688" s="59">
        <v>0.45524496415146798</v>
      </c>
      <c r="AD688" s="59">
        <v>0.2200264061862757</v>
      </c>
      <c r="AE688" s="59">
        <v>3.8077807321968948</v>
      </c>
      <c r="AF688" s="59">
        <v>5.6243543995598503E-3</v>
      </c>
      <c r="AG688" s="59">
        <v>6.126553189386554E-3</v>
      </c>
      <c r="AH688" s="59">
        <v>3.2156939184703408E-2</v>
      </c>
      <c r="AI688" s="59">
        <v>4.6609186125745354E-3</v>
      </c>
      <c r="AJ688" s="59">
        <v>4.2841504194305229E-3</v>
      </c>
      <c r="AK688" s="59">
        <v>6.7127809579314343E-2</v>
      </c>
      <c r="AL688" s="59">
        <v>3.6068152803736811E-3</v>
      </c>
      <c r="AM688" s="59">
        <v>6.382004068801417E-3</v>
      </c>
      <c r="AN688" s="59">
        <v>6.8868576838194669E-3</v>
      </c>
      <c r="AO688" s="59">
        <v>6.672156379916196E-3</v>
      </c>
      <c r="AP688" s="59">
        <v>0.11097356029782809</v>
      </c>
      <c r="AQ688" s="59">
        <v>9.31306296944448E-2</v>
      </c>
      <c r="AR688" s="59">
        <v>0.1156473777010447</v>
      </c>
      <c r="AS688" s="59">
        <v>5.8158288784826827E-3</v>
      </c>
      <c r="AT688" s="59">
        <v>0.136251611803654</v>
      </c>
      <c r="AU688" s="59">
        <v>8</v>
      </c>
      <c r="AV688" s="59">
        <v>5</v>
      </c>
      <c r="AW688" s="59">
        <v>0</v>
      </c>
      <c r="BD688" s="59">
        <v>583.57431571596521</v>
      </c>
      <c r="BE688" s="59">
        <v>550.70655419702712</v>
      </c>
      <c r="BF688" s="59">
        <v>716.95717221257439</v>
      </c>
    </row>
    <row r="689" spans="1:69" x14ac:dyDescent="0.45">
      <c r="A689" s="58" t="s">
        <v>4186</v>
      </c>
      <c r="B689" t="s">
        <v>4187</v>
      </c>
      <c r="C689" t="s">
        <v>4188</v>
      </c>
      <c r="D689" t="s">
        <v>4189</v>
      </c>
      <c r="E689" t="s">
        <v>4190</v>
      </c>
      <c r="F689" t="s">
        <v>4191</v>
      </c>
      <c r="G689">
        <v>165</v>
      </c>
      <c r="H689">
        <v>19424</v>
      </c>
      <c r="W689" t="s">
        <v>251</v>
      </c>
      <c r="X689" t="s">
        <v>188</v>
      </c>
      <c r="Y689" s="59">
        <v>3237.3249566439108</v>
      </c>
      <c r="Z689" s="59">
        <v>5281.56141352547</v>
      </c>
      <c r="AA689" s="59">
        <v>1477.6203655074039</v>
      </c>
      <c r="AB689" s="59">
        <v>860.33043383537506</v>
      </c>
      <c r="AC689" s="59">
        <v>1070.5763261652851</v>
      </c>
      <c r="AD689" s="59">
        <v>2390.2842111099949</v>
      </c>
      <c r="AE689" s="59">
        <v>1314.7938376188581</v>
      </c>
      <c r="AF689" s="59">
        <v>1138.5555734334821</v>
      </c>
      <c r="AG689" s="59">
        <v>1160.329330121365</v>
      </c>
      <c r="AH689" s="59">
        <v>1124.006578548446</v>
      </c>
      <c r="AI689" s="59">
        <v>1010.988388800448</v>
      </c>
      <c r="AJ689" s="59">
        <v>761.65618445539121</v>
      </c>
      <c r="AK689" s="59">
        <v>352.33257618429963</v>
      </c>
      <c r="AL689" s="59">
        <v>427.23027292732422</v>
      </c>
      <c r="AM689" s="59">
        <v>829.14808364489886</v>
      </c>
      <c r="AN689" s="59">
        <v>1372.21129054891</v>
      </c>
      <c r="AO689" s="59">
        <v>768.96698460257585</v>
      </c>
      <c r="AP689" s="59">
        <v>1013.04416365311</v>
      </c>
      <c r="AQ689" s="59">
        <v>1239.5240423832761</v>
      </c>
      <c r="AR689" s="59">
        <v>810.52615865951077</v>
      </c>
      <c r="AS689" s="59">
        <v>937.42226622571445</v>
      </c>
      <c r="AT689" s="59">
        <v>1359.305973796545</v>
      </c>
      <c r="AX689" s="59">
        <v>7360.9939999999997</v>
      </c>
      <c r="AY689" s="59">
        <v>8057.0370000000003</v>
      </c>
      <c r="AZ689" s="59">
        <v>5805.8149999999996</v>
      </c>
      <c r="BA689" s="59">
        <v>7978.2650000000003</v>
      </c>
      <c r="BB689" s="59">
        <v>7723.5969999999998</v>
      </c>
      <c r="BC689" s="59">
        <v>6260.5780000000004</v>
      </c>
      <c r="BD689" s="59">
        <v>2963.0014104714219</v>
      </c>
      <c r="BE689" s="59">
        <v>2248.7061627969442</v>
      </c>
      <c r="BF689" s="59">
        <v>3329.4690473326409</v>
      </c>
    </row>
    <row r="690" spans="1:69" x14ac:dyDescent="0.45">
      <c r="A690" s="58" t="s">
        <v>4192</v>
      </c>
      <c r="B690" t="s">
        <v>4193</v>
      </c>
      <c r="C690" t="s">
        <v>4194</v>
      </c>
      <c r="D690" t="s">
        <v>4195</v>
      </c>
      <c r="E690" t="s">
        <v>4196</v>
      </c>
      <c r="F690" t="s">
        <v>4197</v>
      </c>
      <c r="G690">
        <v>167</v>
      </c>
      <c r="H690">
        <v>18894</v>
      </c>
      <c r="W690" t="s">
        <v>251</v>
      </c>
      <c r="X690" t="s">
        <v>188</v>
      </c>
      <c r="AU690" s="59">
        <v>333</v>
      </c>
      <c r="AV690" s="59">
        <v>170</v>
      </c>
      <c r="AW690" s="59">
        <v>239</v>
      </c>
    </row>
    <row r="691" spans="1:69" x14ac:dyDescent="0.45">
      <c r="A691" s="58" t="s">
        <v>4198</v>
      </c>
      <c r="B691" t="s">
        <v>4199</v>
      </c>
      <c r="C691" t="s">
        <v>4200</v>
      </c>
      <c r="D691" t="s">
        <v>4201</v>
      </c>
      <c r="E691" t="s">
        <v>4202</v>
      </c>
      <c r="F691" t="s">
        <v>4203</v>
      </c>
      <c r="G691">
        <v>383</v>
      </c>
      <c r="H691">
        <v>40324</v>
      </c>
      <c r="W691" t="s">
        <v>251</v>
      </c>
      <c r="X691" t="s">
        <v>188</v>
      </c>
      <c r="Y691" s="59">
        <v>6069.6320809129993</v>
      </c>
      <c r="Z691" s="59">
        <v>7897.783673953626</v>
      </c>
      <c r="AA691" s="59">
        <v>7611.3624800829002</v>
      </c>
      <c r="AB691" s="59">
        <v>3181.2552464442479</v>
      </c>
      <c r="AC691" s="59">
        <v>3903.17663057955</v>
      </c>
      <c r="AD691" s="59">
        <v>4422.8825857498196</v>
      </c>
      <c r="AE691" s="59">
        <v>4321.3050240160219</v>
      </c>
      <c r="AF691" s="59">
        <v>4167.330323795014</v>
      </c>
      <c r="AG691" s="59">
        <v>3621.058613677119</v>
      </c>
      <c r="AH691" s="59">
        <v>2976.408388195498</v>
      </c>
      <c r="AI691" s="59">
        <v>2564.1556023280582</v>
      </c>
      <c r="AJ691" s="59">
        <v>2223.8534833310209</v>
      </c>
      <c r="AK691" s="59">
        <v>1453.353763400391</v>
      </c>
      <c r="AL691" s="59">
        <v>1599.153462195392</v>
      </c>
      <c r="AM691" s="59">
        <v>5664.0226463424488</v>
      </c>
      <c r="AN691" s="59">
        <v>5242.9346165532197</v>
      </c>
      <c r="AO691" s="59">
        <v>5170.8270142402716</v>
      </c>
      <c r="AP691" s="59">
        <v>5987.5227351400717</v>
      </c>
      <c r="AQ691" s="59">
        <v>4711.8249764339453</v>
      </c>
      <c r="AR691" s="59">
        <v>3097.6837221640012</v>
      </c>
      <c r="AS691" s="59">
        <v>4362.6598842820222</v>
      </c>
      <c r="AT691" s="59">
        <v>5162.8532526332374</v>
      </c>
      <c r="AU691" s="59">
        <v>6750</v>
      </c>
      <c r="AV691" s="59">
        <v>3335</v>
      </c>
      <c r="AW691" s="59">
        <v>5290</v>
      </c>
      <c r="AX691" s="59">
        <v>18586.419999999998</v>
      </c>
      <c r="AY691" s="59">
        <v>19435.98</v>
      </c>
      <c r="AZ691" s="59">
        <v>18776.37</v>
      </c>
      <c r="BA691" s="59">
        <v>18767.32</v>
      </c>
      <c r="BB691" s="59">
        <v>19293.490000000002</v>
      </c>
      <c r="BC691" s="59">
        <v>18697.05</v>
      </c>
      <c r="BD691" s="59">
        <v>2181.098573058759</v>
      </c>
      <c r="BE691" s="59">
        <v>1734.094668277083</v>
      </c>
      <c r="BF691" s="59">
        <v>1878.6178165686661</v>
      </c>
      <c r="BG691" s="59">
        <v>2456.23</v>
      </c>
      <c r="BH691" s="59">
        <v>3251.26</v>
      </c>
      <c r="BI691" s="59">
        <v>1812.17</v>
      </c>
      <c r="BJ691" s="59">
        <v>1742.51</v>
      </c>
      <c r="BK691" s="59">
        <v>2602.6624639356751</v>
      </c>
      <c r="BL691" s="59">
        <v>3274.4978539956769</v>
      </c>
      <c r="BM691" s="59">
        <v>1777.5</v>
      </c>
      <c r="BN691" s="59">
        <v>2151.5</v>
      </c>
      <c r="BO691" s="59">
        <v>2714</v>
      </c>
      <c r="BP691" s="59">
        <v>3049.5</v>
      </c>
      <c r="BQ691" s="59">
        <v>3599</v>
      </c>
    </row>
    <row r="692" spans="1:69" x14ac:dyDescent="0.45">
      <c r="A692" s="58" t="s">
        <v>4204</v>
      </c>
      <c r="B692" t="s">
        <v>4205</v>
      </c>
      <c r="C692" t="s">
        <v>4206</v>
      </c>
      <c r="D692" t="s">
        <v>4207</v>
      </c>
      <c r="E692" t="s">
        <v>4208</v>
      </c>
      <c r="F692" t="s">
        <v>4209</v>
      </c>
      <c r="G692">
        <v>148</v>
      </c>
      <c r="H692">
        <v>16795</v>
      </c>
      <c r="I692" t="s">
        <v>527</v>
      </c>
      <c r="J692" t="s">
        <v>527</v>
      </c>
      <c r="K692" t="s">
        <v>528</v>
      </c>
      <c r="N692">
        <v>1</v>
      </c>
      <c r="O692">
        <v>1</v>
      </c>
      <c r="Q692">
        <v>1</v>
      </c>
      <c r="R692">
        <v>4</v>
      </c>
      <c r="S692">
        <v>3</v>
      </c>
      <c r="T692" t="s">
        <v>573</v>
      </c>
      <c r="U692">
        <v>133</v>
      </c>
      <c r="V692">
        <v>138</v>
      </c>
      <c r="W692" t="s">
        <v>251</v>
      </c>
      <c r="X692" t="s">
        <v>188</v>
      </c>
      <c r="Y692" s="59">
        <v>6492.0686496027502</v>
      </c>
      <c r="Z692" s="59">
        <v>10747.847014523149</v>
      </c>
      <c r="AA692" s="59">
        <v>8407.9540438263502</v>
      </c>
      <c r="AB692" s="59">
        <v>3804.5218172295572</v>
      </c>
      <c r="AC692" s="59">
        <v>5664.8181235675929</v>
      </c>
      <c r="AD692" s="59">
        <v>6661.4858651882132</v>
      </c>
      <c r="AE692" s="59">
        <v>5759.6700794179314</v>
      </c>
      <c r="AF692" s="59">
        <v>5617.2543226809139</v>
      </c>
      <c r="AG692" s="59">
        <v>5206.6350636780317</v>
      </c>
      <c r="AH692" s="59">
        <v>4303.0488660105029</v>
      </c>
      <c r="AI692" s="59">
        <v>4174.9369098931038</v>
      </c>
      <c r="AJ692" s="59">
        <v>3545.8580924547318</v>
      </c>
      <c r="AK692" s="59">
        <v>4004.0336322600442</v>
      </c>
      <c r="AL692" s="59">
        <v>3658.8206907338472</v>
      </c>
      <c r="AM692" s="59">
        <v>7460.6249209510206</v>
      </c>
      <c r="AN692" s="59">
        <v>6874.153168175987</v>
      </c>
      <c r="AO692" s="59">
        <v>6962.6570166207703</v>
      </c>
      <c r="AP692" s="59">
        <v>7179.0084615932801</v>
      </c>
      <c r="AQ692" s="59">
        <v>5782.3579970106721</v>
      </c>
      <c r="AR692" s="59">
        <v>4476.2389184793219</v>
      </c>
      <c r="AS692" s="59">
        <v>5420.9759234950061</v>
      </c>
      <c r="AT692" s="59">
        <v>6453.4191898359713</v>
      </c>
      <c r="AU692" s="59">
        <v>6426</v>
      </c>
      <c r="AV692" s="59">
        <v>2619</v>
      </c>
      <c r="AW692" s="59">
        <v>4625</v>
      </c>
      <c r="AX692" s="59">
        <v>11537.28</v>
      </c>
      <c r="AY692" s="59">
        <v>11846.89</v>
      </c>
      <c r="AZ692" s="59">
        <v>7121.6329999999998</v>
      </c>
      <c r="BA692" s="59">
        <v>11377.01</v>
      </c>
      <c r="BB692" s="59">
        <v>11584.55</v>
      </c>
      <c r="BC692" s="59">
        <v>7310.59</v>
      </c>
      <c r="BD692" s="59">
        <v>1038.5941623980571</v>
      </c>
      <c r="BE692" s="59">
        <v>604.28506505129565</v>
      </c>
      <c r="BF692" s="59">
        <v>1024.8485581780051</v>
      </c>
      <c r="BG692" s="59">
        <v>1426.83</v>
      </c>
      <c r="BH692" s="59">
        <v>1916.41</v>
      </c>
      <c r="BI692" s="59">
        <v>2352.06</v>
      </c>
      <c r="BJ692" s="59">
        <v>2333.35</v>
      </c>
      <c r="BK692" s="59">
        <v>1473.345212567481</v>
      </c>
      <c r="BL692" s="59">
        <v>1142.9859471489169</v>
      </c>
      <c r="BM692" s="59">
        <v>2342.5</v>
      </c>
      <c r="BN692" s="59">
        <v>2607</v>
      </c>
      <c r="BO692" s="59">
        <v>3067.5</v>
      </c>
      <c r="BP692" s="59">
        <v>3069.5</v>
      </c>
      <c r="BQ692" s="59">
        <v>3576</v>
      </c>
    </row>
    <row r="693" spans="1:69" x14ac:dyDescent="0.45">
      <c r="A693" s="58" t="s">
        <v>4204</v>
      </c>
      <c r="B693" t="s">
        <v>4205</v>
      </c>
      <c r="C693" t="s">
        <v>4206</v>
      </c>
      <c r="D693" t="s">
        <v>4207</v>
      </c>
      <c r="E693" t="s">
        <v>4208</v>
      </c>
      <c r="F693" t="s">
        <v>4209</v>
      </c>
      <c r="G693">
        <v>148</v>
      </c>
      <c r="H693">
        <v>16795</v>
      </c>
      <c r="I693" t="s">
        <v>527</v>
      </c>
      <c r="J693" t="s">
        <v>571</v>
      </c>
      <c r="K693" t="s">
        <v>528</v>
      </c>
      <c r="O693">
        <v>1</v>
      </c>
      <c r="Q693">
        <v>1</v>
      </c>
      <c r="R693">
        <v>4</v>
      </c>
      <c r="S693">
        <v>3</v>
      </c>
      <c r="T693" t="s">
        <v>514</v>
      </c>
      <c r="U693">
        <v>93</v>
      </c>
      <c r="V693">
        <v>96</v>
      </c>
      <c r="W693" t="s">
        <v>251</v>
      </c>
      <c r="X693" t="s">
        <v>188</v>
      </c>
      <c r="Y693" s="59">
        <v>6492.0686496027502</v>
      </c>
      <c r="Z693" s="59">
        <v>10747.847014523149</v>
      </c>
      <c r="AA693" s="59">
        <v>8407.9540438263502</v>
      </c>
      <c r="AB693" s="59">
        <v>3804.5218172295572</v>
      </c>
      <c r="AC693" s="59">
        <v>5664.8181235675929</v>
      </c>
      <c r="AD693" s="59">
        <v>6661.4858651882132</v>
      </c>
      <c r="AE693" s="59">
        <v>5759.6700794179314</v>
      </c>
      <c r="AF693" s="59">
        <v>5617.2543226809139</v>
      </c>
      <c r="AG693" s="59">
        <v>5206.6350636780317</v>
      </c>
      <c r="AH693" s="59">
        <v>4303.0488660105029</v>
      </c>
      <c r="AI693" s="59">
        <v>4174.9369098931038</v>
      </c>
      <c r="AJ693" s="59">
        <v>3545.8580924547318</v>
      </c>
      <c r="AK693" s="59">
        <v>4004.0336322600442</v>
      </c>
      <c r="AL693" s="59">
        <v>3658.8206907338472</v>
      </c>
      <c r="AM693" s="59">
        <v>7460.6249209510206</v>
      </c>
      <c r="AN693" s="59">
        <v>6874.153168175987</v>
      </c>
      <c r="AO693" s="59">
        <v>6962.6570166207703</v>
      </c>
      <c r="AP693" s="59">
        <v>7179.0084615932801</v>
      </c>
      <c r="AQ693" s="59">
        <v>5782.3579970106721</v>
      </c>
      <c r="AR693" s="59">
        <v>4476.2389184793219</v>
      </c>
      <c r="AS693" s="59">
        <v>5420.9759234950061</v>
      </c>
      <c r="AT693" s="59">
        <v>6453.4191898359713</v>
      </c>
      <c r="AU693" s="59">
        <v>6426</v>
      </c>
      <c r="AV693" s="59">
        <v>2619</v>
      </c>
      <c r="AW693" s="59">
        <v>4625</v>
      </c>
      <c r="AX693" s="59">
        <v>11537.28</v>
      </c>
      <c r="AY693" s="59">
        <v>11846.89</v>
      </c>
      <c r="AZ693" s="59">
        <v>7121.6329999999998</v>
      </c>
      <c r="BA693" s="59">
        <v>11377.01</v>
      </c>
      <c r="BB693" s="59">
        <v>11584.55</v>
      </c>
      <c r="BC693" s="59">
        <v>7310.59</v>
      </c>
      <c r="BD693" s="59">
        <v>1038.5941623980571</v>
      </c>
      <c r="BE693" s="59">
        <v>604.28506505129565</v>
      </c>
      <c r="BF693" s="59">
        <v>1024.8485581780051</v>
      </c>
      <c r="BG693" s="59">
        <v>1426.83</v>
      </c>
      <c r="BH693" s="59">
        <v>1916.41</v>
      </c>
      <c r="BI693" s="59">
        <v>2352.06</v>
      </c>
      <c r="BJ693" s="59">
        <v>2333.35</v>
      </c>
      <c r="BK693" s="59">
        <v>1473.345212567481</v>
      </c>
      <c r="BL693" s="59">
        <v>1142.9859471489169</v>
      </c>
      <c r="BM693" s="59">
        <v>2342.5</v>
      </c>
      <c r="BN693" s="59">
        <v>2607</v>
      </c>
      <c r="BO693" s="59">
        <v>3067.5</v>
      </c>
      <c r="BP693" s="59">
        <v>3069.5</v>
      </c>
      <c r="BQ693" s="59">
        <v>3576</v>
      </c>
    </row>
    <row r="694" spans="1:69" x14ac:dyDescent="0.45">
      <c r="A694" s="58" t="s">
        <v>4210</v>
      </c>
      <c r="B694" t="s">
        <v>4211</v>
      </c>
      <c r="C694" t="s">
        <v>4212</v>
      </c>
      <c r="D694" t="s">
        <v>4213</v>
      </c>
      <c r="E694" t="s">
        <v>4214</v>
      </c>
      <c r="F694" t="s">
        <v>4215</v>
      </c>
      <c r="G694">
        <v>331</v>
      </c>
      <c r="H694">
        <v>35532</v>
      </c>
      <c r="I694" t="s">
        <v>527</v>
      </c>
      <c r="J694" t="s">
        <v>571</v>
      </c>
      <c r="K694" t="s">
        <v>528</v>
      </c>
      <c r="N694">
        <v>1</v>
      </c>
      <c r="O694">
        <v>1</v>
      </c>
      <c r="Q694">
        <v>1</v>
      </c>
      <c r="R694">
        <v>2</v>
      </c>
      <c r="S694">
        <v>2</v>
      </c>
      <c r="T694" t="s">
        <v>573</v>
      </c>
      <c r="U694">
        <v>150</v>
      </c>
      <c r="V694">
        <v>154</v>
      </c>
      <c r="W694" t="s">
        <v>251</v>
      </c>
      <c r="X694" t="s">
        <v>188</v>
      </c>
      <c r="Y694" s="59">
        <v>47083.369055308889</v>
      </c>
      <c r="Z694" s="59">
        <v>48644.761498886612</v>
      </c>
      <c r="AA694" s="59">
        <v>47006.392297976046</v>
      </c>
      <c r="AB694" s="59">
        <v>20252.173836361831</v>
      </c>
      <c r="AC694" s="59">
        <v>22596.95133329591</v>
      </c>
      <c r="AD694" s="59">
        <v>30079.363933401859</v>
      </c>
      <c r="AE694" s="59">
        <v>32564.910246856831</v>
      </c>
      <c r="AF694" s="59">
        <v>21071.68524169056</v>
      </c>
      <c r="AG694" s="59">
        <v>33991.680719265823</v>
      </c>
      <c r="AH694" s="59">
        <v>21445.542848261011</v>
      </c>
      <c r="AI694" s="59">
        <v>15356.710310328741</v>
      </c>
      <c r="AJ694" s="59">
        <v>13173.93326948381</v>
      </c>
      <c r="AK694" s="59">
        <v>16913.861625210269</v>
      </c>
      <c r="AL694" s="59">
        <v>17820.569113193931</v>
      </c>
      <c r="AM694" s="59">
        <v>25284.304870041371</v>
      </c>
      <c r="AN694" s="59">
        <v>51517.277707181449</v>
      </c>
      <c r="AO694" s="59">
        <v>39131.990031226327</v>
      </c>
      <c r="AP694" s="59">
        <v>39747.270795707693</v>
      </c>
      <c r="AQ694" s="59">
        <v>27169.15546983165</v>
      </c>
      <c r="AR694" s="59">
        <v>16648.9950660291</v>
      </c>
      <c r="AS694" s="59">
        <v>24431.980802131311</v>
      </c>
      <c r="AT694" s="59">
        <v>62761.827797487407</v>
      </c>
      <c r="AU694" s="59">
        <v>105852</v>
      </c>
      <c r="AV694" s="59">
        <v>59076</v>
      </c>
      <c r="AW694" s="59">
        <v>79411</v>
      </c>
      <c r="AX694" s="59">
        <v>101735.8</v>
      </c>
      <c r="AY694" s="59">
        <v>104160</v>
      </c>
      <c r="AZ694" s="59">
        <v>123113.5</v>
      </c>
      <c r="BA694" s="59">
        <v>97264.89</v>
      </c>
      <c r="BB694" s="59">
        <v>106700.3</v>
      </c>
      <c r="BC694" s="59">
        <v>120465.60000000001</v>
      </c>
      <c r="BD694" s="59">
        <v>21729.620498260461</v>
      </c>
      <c r="BE694" s="59">
        <v>14638.014255178759</v>
      </c>
      <c r="BF694" s="59">
        <v>18291.736534744628</v>
      </c>
      <c r="BG694" s="59">
        <v>10525.28</v>
      </c>
      <c r="BH694" s="59">
        <v>12723.53</v>
      </c>
      <c r="BI694" s="59">
        <v>11742.56</v>
      </c>
      <c r="BJ694" s="59">
        <v>11700.11</v>
      </c>
      <c r="BK694" s="59">
        <v>17642.756811057141</v>
      </c>
      <c r="BL694" s="59">
        <v>19986.79215727975</v>
      </c>
      <c r="BM694" s="59">
        <v>11721.5</v>
      </c>
      <c r="BN694" s="59">
        <v>20150</v>
      </c>
      <c r="BO694" s="59">
        <v>29352.5</v>
      </c>
      <c r="BP694" s="59">
        <v>40505</v>
      </c>
      <c r="BQ694" s="59">
        <v>31313</v>
      </c>
    </row>
    <row r="695" spans="1:69" x14ac:dyDescent="0.45">
      <c r="A695" s="58" t="s">
        <v>4216</v>
      </c>
      <c r="B695" t="s">
        <v>4217</v>
      </c>
      <c r="C695" t="s">
        <v>4218</v>
      </c>
      <c r="D695" t="s">
        <v>4219</v>
      </c>
      <c r="E695" t="s">
        <v>4220</v>
      </c>
      <c r="F695" t="s">
        <v>4221</v>
      </c>
      <c r="G695">
        <v>339</v>
      </c>
      <c r="H695">
        <v>37299</v>
      </c>
      <c r="W695" t="s">
        <v>251</v>
      </c>
      <c r="X695" t="s">
        <v>188</v>
      </c>
      <c r="Y695" s="59">
        <v>111.92184532856839</v>
      </c>
      <c r="Z695" s="59">
        <v>209.96702447458651</v>
      </c>
      <c r="AA695" s="59">
        <v>154.87359771532729</v>
      </c>
      <c r="AB695" s="59">
        <v>55.559038819817793</v>
      </c>
      <c r="AC695" s="59">
        <v>80.258542035028924</v>
      </c>
      <c r="AD695" s="59">
        <v>63.783355472148877</v>
      </c>
      <c r="AE695" s="59">
        <v>110.56908878472279</v>
      </c>
      <c r="AF695" s="59">
        <v>81.937635399304909</v>
      </c>
      <c r="AG695" s="59">
        <v>84.063370554148406</v>
      </c>
      <c r="AH695" s="59">
        <v>53.716565239776124</v>
      </c>
      <c r="AI695" s="59">
        <v>39.061934322178551</v>
      </c>
      <c r="AJ695" s="59">
        <v>30.342242284900941</v>
      </c>
      <c r="AK695" s="59">
        <v>40.979571896849443</v>
      </c>
      <c r="AL695" s="59">
        <v>25.66872534133319</v>
      </c>
      <c r="AM695" s="59">
        <v>47.870976337664921</v>
      </c>
      <c r="AN695" s="59">
        <v>85.779608932161494</v>
      </c>
      <c r="AO695" s="59">
        <v>43.006164831647382</v>
      </c>
      <c r="AP695" s="59">
        <v>64.714210621210782</v>
      </c>
      <c r="AQ695" s="59">
        <v>31.67228418105643</v>
      </c>
      <c r="AR695" s="59">
        <v>27.851705357817561</v>
      </c>
      <c r="AS695" s="59">
        <v>46.775603856634987</v>
      </c>
      <c r="AT695" s="59">
        <v>70.392037561796059</v>
      </c>
      <c r="AU695" s="59">
        <v>645</v>
      </c>
      <c r="AV695" s="59">
        <v>266</v>
      </c>
      <c r="AW695" s="59">
        <v>521</v>
      </c>
      <c r="BD695" s="59">
        <v>68.782472478912368</v>
      </c>
      <c r="BE695" s="59">
        <v>61.31411797039744</v>
      </c>
      <c r="BF695" s="59">
        <v>71.973404863097471</v>
      </c>
    </row>
    <row r="696" spans="1:69" x14ac:dyDescent="0.45">
      <c r="A696" s="58" t="s">
        <v>4222</v>
      </c>
      <c r="B696" t="s">
        <v>4223</v>
      </c>
      <c r="C696" t="s">
        <v>4224</v>
      </c>
      <c r="D696" t="s">
        <v>4225</v>
      </c>
      <c r="E696" t="s">
        <v>4226</v>
      </c>
      <c r="F696" t="s">
        <v>4227</v>
      </c>
      <c r="G696">
        <v>542</v>
      </c>
      <c r="H696">
        <v>58958</v>
      </c>
      <c r="W696" t="s">
        <v>220</v>
      </c>
      <c r="X696" t="s">
        <v>188</v>
      </c>
      <c r="Y696" s="59">
        <v>14.2262651897711</v>
      </c>
      <c r="Z696" s="59">
        <v>463.48464790913351</v>
      </c>
      <c r="AA696" s="59">
        <v>470.95494642485272</v>
      </c>
      <c r="AB696" s="59">
        <v>15.30961982038116</v>
      </c>
      <c r="AC696" s="59">
        <v>15.9954655429699</v>
      </c>
      <c r="AD696" s="59">
        <v>15.920652989480701</v>
      </c>
      <c r="AE696" s="59">
        <v>475.84135784727329</v>
      </c>
      <c r="AF696" s="59">
        <v>18.842095112949298</v>
      </c>
      <c r="AG696" s="59">
        <v>28.737709120037579</v>
      </c>
      <c r="AH696" s="59">
        <v>16.745046786587189</v>
      </c>
      <c r="AI696" s="59">
        <v>20.214719296706981</v>
      </c>
      <c r="AJ696" s="59">
        <v>9.7212441487550425</v>
      </c>
      <c r="AK696" s="59">
        <v>35.955590123420457</v>
      </c>
      <c r="AL696" s="59">
        <v>29.906507365126661</v>
      </c>
      <c r="AM696" s="59">
        <v>55.412597362128373</v>
      </c>
      <c r="AN696" s="59">
        <v>24.344115734137201</v>
      </c>
      <c r="AO696" s="59">
        <v>22.27147568630544</v>
      </c>
      <c r="AP696" s="59">
        <v>37.513350025152207</v>
      </c>
      <c r="AQ696" s="59">
        <v>16.182870544152301</v>
      </c>
      <c r="AR696" s="59">
        <v>23.018869065469492</v>
      </c>
      <c r="AS696" s="59">
        <v>15.65780730868493</v>
      </c>
      <c r="AT696" s="59">
        <v>10.538834080044889</v>
      </c>
      <c r="AU696" s="59">
        <v>2</v>
      </c>
      <c r="AV696" s="59">
        <v>0</v>
      </c>
      <c r="AW696" s="59">
        <v>0</v>
      </c>
      <c r="BD696" s="59">
        <v>788.4477654870733</v>
      </c>
      <c r="BE696" s="59">
        <v>707.09904271188066</v>
      </c>
      <c r="BF696" s="59">
        <v>889.80359181497306</v>
      </c>
    </row>
    <row r="697" spans="1:69" x14ac:dyDescent="0.45">
      <c r="A697" s="58" t="s">
        <v>4228</v>
      </c>
      <c r="B697" t="s">
        <v>4229</v>
      </c>
      <c r="C697" t="s">
        <v>4230</v>
      </c>
      <c r="D697" t="s">
        <v>4231</v>
      </c>
      <c r="E697" t="s">
        <v>4232</v>
      </c>
      <c r="F697" t="s">
        <v>4233</v>
      </c>
      <c r="G697">
        <v>346</v>
      </c>
      <c r="H697">
        <v>38190</v>
      </c>
      <c r="W697" t="s">
        <v>251</v>
      </c>
      <c r="X697" t="s">
        <v>188</v>
      </c>
      <c r="Y697" s="59">
        <v>1240.095407237023</v>
      </c>
      <c r="Z697" s="59">
        <v>2363.349962499884</v>
      </c>
      <c r="AA697" s="59">
        <v>2129.5191374733549</v>
      </c>
      <c r="AB697" s="59">
        <v>1130.098980166897</v>
      </c>
      <c r="AC697" s="59">
        <v>1243.2053894094299</v>
      </c>
      <c r="AD697" s="59">
        <v>1424.490222983562</v>
      </c>
      <c r="AE697" s="59">
        <v>1458.7239211083811</v>
      </c>
      <c r="AF697" s="59">
        <v>1067.932780134676</v>
      </c>
      <c r="AG697" s="59">
        <v>1167.398091497749</v>
      </c>
      <c r="AH697" s="59">
        <v>1109.9759052883039</v>
      </c>
      <c r="AI697" s="59">
        <v>1000.643091673881</v>
      </c>
      <c r="AJ697" s="59">
        <v>837.13217381405434</v>
      </c>
      <c r="AK697" s="59">
        <v>816.00320365860057</v>
      </c>
      <c r="AL697" s="59">
        <v>782.70339404750484</v>
      </c>
      <c r="AM697" s="59">
        <v>1796.604894735633</v>
      </c>
      <c r="AN697" s="59">
        <v>2684.164703715488</v>
      </c>
      <c r="AO697" s="59">
        <v>1415.0821454330071</v>
      </c>
      <c r="AP697" s="59">
        <v>1354.746805134381</v>
      </c>
      <c r="AQ697" s="59">
        <v>1387.9550690907599</v>
      </c>
      <c r="AR697" s="59">
        <v>3098.1636332751359</v>
      </c>
      <c r="AS697" s="59">
        <v>1265.256748842701</v>
      </c>
      <c r="AT697" s="59">
        <v>1278.855936166646</v>
      </c>
      <c r="AU697" s="59">
        <v>1675</v>
      </c>
      <c r="AV697" s="59">
        <v>1015</v>
      </c>
      <c r="AW697" s="59">
        <v>921</v>
      </c>
      <c r="AX697" s="59">
        <v>4641.0339999999997</v>
      </c>
      <c r="AY697" s="59">
        <v>4667.4449999999997</v>
      </c>
      <c r="AZ697" s="59">
        <v>4818.0230000000001</v>
      </c>
      <c r="BA697" s="59">
        <v>4708.7389999999996</v>
      </c>
      <c r="BB697" s="59">
        <v>4708.2960000000003</v>
      </c>
      <c r="BC697" s="59">
        <v>4984.0950000000003</v>
      </c>
      <c r="BD697" s="59">
        <v>1051.3346727858229</v>
      </c>
      <c r="BE697" s="59">
        <v>900.76293414335692</v>
      </c>
      <c r="BF697" s="59">
        <v>972.11754313769893</v>
      </c>
      <c r="BG697" s="59">
        <v>1607.47</v>
      </c>
      <c r="BH697" s="59">
        <v>918.41</v>
      </c>
      <c r="BI697" s="59">
        <v>620.96</v>
      </c>
      <c r="BJ697" s="59">
        <v>631.85</v>
      </c>
      <c r="BK697" s="59">
        <v>703.01833680989068</v>
      </c>
      <c r="BL697" s="59">
        <v>494.2629798489217</v>
      </c>
      <c r="BM697" s="59">
        <v>626.5</v>
      </c>
      <c r="BN697" s="59">
        <v>759.5</v>
      </c>
      <c r="BO697" s="59">
        <v>923</v>
      </c>
      <c r="BP697" s="59">
        <v>1134</v>
      </c>
      <c r="BQ697" s="59">
        <v>1219</v>
      </c>
    </row>
    <row r="698" spans="1:69" x14ac:dyDescent="0.45">
      <c r="A698" s="58" t="s">
        <v>4234</v>
      </c>
      <c r="B698" t="s">
        <v>4235</v>
      </c>
      <c r="C698" t="s">
        <v>4236</v>
      </c>
      <c r="D698" t="s">
        <v>4237</v>
      </c>
      <c r="E698" t="s">
        <v>4238</v>
      </c>
      <c r="F698" t="s">
        <v>4239</v>
      </c>
      <c r="G698">
        <v>469</v>
      </c>
      <c r="H698">
        <v>51904</v>
      </c>
      <c r="W698" t="s">
        <v>251</v>
      </c>
      <c r="X698" t="s">
        <v>188</v>
      </c>
      <c r="Y698" s="59">
        <v>17828.402351537821</v>
      </c>
      <c r="Z698" s="59">
        <v>7285.7440641531512</v>
      </c>
      <c r="AA698" s="59">
        <v>8691.0847292587714</v>
      </c>
      <c r="AB698" s="59">
        <v>4983.2472603801034</v>
      </c>
      <c r="AC698" s="59">
        <v>6478.4186473471727</v>
      </c>
      <c r="AD698" s="59">
        <v>7101.3117658408546</v>
      </c>
      <c r="AE698" s="59">
        <v>10251.30865472593</v>
      </c>
      <c r="AF698" s="59">
        <v>7185.4452033565994</v>
      </c>
      <c r="AG698" s="59">
        <v>11471.600854334079</v>
      </c>
      <c r="AH698" s="59">
        <v>7979.0227721048332</v>
      </c>
      <c r="AI698" s="59">
        <v>6991.316564425977</v>
      </c>
      <c r="AJ698" s="59">
        <v>6997.6301136003094</v>
      </c>
      <c r="AK698" s="59">
        <v>3323.1561698320602</v>
      </c>
      <c r="AL698" s="59">
        <v>3484.62308804124</v>
      </c>
      <c r="AM698" s="59">
        <v>9159.4747392234003</v>
      </c>
      <c r="AN698" s="59">
        <v>12087.89894984943</v>
      </c>
      <c r="AO698" s="59">
        <v>15327.457356882011</v>
      </c>
      <c r="AP698" s="59">
        <v>10669.621397994209</v>
      </c>
      <c r="AQ698" s="59">
        <v>9279.563760870049</v>
      </c>
      <c r="AR698" s="59">
        <v>6009.1979172990041</v>
      </c>
      <c r="AS698" s="59">
        <v>6421.8982338594833</v>
      </c>
      <c r="AT698" s="59">
        <v>13251.18189514424</v>
      </c>
      <c r="AU698" s="59">
        <v>2480</v>
      </c>
      <c r="AV698" s="59">
        <v>14311</v>
      </c>
      <c r="AW698" s="59">
        <v>1186</v>
      </c>
      <c r="AX698" s="59">
        <v>37444.660000000003</v>
      </c>
      <c r="AY698" s="59">
        <v>36024.230000000003</v>
      </c>
      <c r="AZ698" s="59">
        <v>28956.31</v>
      </c>
      <c r="BA698" s="59">
        <v>34092.92</v>
      </c>
      <c r="BB698" s="59">
        <v>34550.85</v>
      </c>
      <c r="BC698" s="59">
        <v>28659.41</v>
      </c>
      <c r="BD698" s="59">
        <v>875.89552098390618</v>
      </c>
      <c r="BE698" s="59">
        <v>750.58265513844628</v>
      </c>
      <c r="BF698" s="59">
        <v>977.15218368736294</v>
      </c>
      <c r="BG698" s="59">
        <v>2299.62</v>
      </c>
      <c r="BH698" s="59">
        <v>2407</v>
      </c>
      <c r="BI698" s="59">
        <v>2149.4499999999998</v>
      </c>
      <c r="BJ698" s="59">
        <v>2327.27</v>
      </c>
      <c r="BK698" s="59">
        <v>1510.741100457943</v>
      </c>
      <c r="BL698" s="59">
        <v>1289.7190575025329</v>
      </c>
      <c r="BM698" s="59">
        <v>2238</v>
      </c>
      <c r="BN698" s="59">
        <v>4379.5</v>
      </c>
      <c r="BO698" s="59">
        <v>7555</v>
      </c>
      <c r="BP698" s="59">
        <v>11218.5</v>
      </c>
      <c r="BQ698" s="59">
        <v>8098</v>
      </c>
    </row>
    <row r="699" spans="1:69" x14ac:dyDescent="0.45">
      <c r="A699" s="58" t="s">
        <v>4240</v>
      </c>
      <c r="B699" t="s">
        <v>4241</v>
      </c>
      <c r="C699" t="s">
        <v>4242</v>
      </c>
      <c r="D699" t="s">
        <v>4243</v>
      </c>
      <c r="E699" t="s">
        <v>4244</v>
      </c>
      <c r="F699" t="s">
        <v>4245</v>
      </c>
      <c r="G699">
        <v>336</v>
      </c>
      <c r="H699">
        <v>35852</v>
      </c>
      <c r="W699" t="s">
        <v>251</v>
      </c>
      <c r="X699" t="s">
        <v>188</v>
      </c>
      <c r="Y699" s="59">
        <v>187.35029866511391</v>
      </c>
      <c r="Z699" s="59">
        <v>340.86551575607041</v>
      </c>
      <c r="AA699" s="59">
        <v>399.27087308771752</v>
      </c>
      <c r="AB699" s="59">
        <v>67.462434773217211</v>
      </c>
      <c r="AC699" s="59">
        <v>118.6814942483079</v>
      </c>
      <c r="AD699" s="59">
        <v>137.35010119415119</v>
      </c>
      <c r="AE699" s="59">
        <v>266.38792215284661</v>
      </c>
      <c r="AF699" s="59">
        <v>100.3880481693202</v>
      </c>
      <c r="AG699" s="59">
        <v>89.250355291916179</v>
      </c>
      <c r="AH699" s="59">
        <v>70.206478348386753</v>
      </c>
      <c r="AI699" s="59">
        <v>59.069437586596848</v>
      </c>
      <c r="AJ699" s="59">
        <v>56.173912747351679</v>
      </c>
      <c r="AK699" s="59">
        <v>47.909140945708039</v>
      </c>
      <c r="AL699" s="59">
        <v>75.450449215485122</v>
      </c>
      <c r="AM699" s="59">
        <v>143.5733315898415</v>
      </c>
      <c r="AN699" s="59">
        <v>151.48810864543699</v>
      </c>
      <c r="AO699" s="59">
        <v>127.6857797495023</v>
      </c>
      <c r="AP699" s="59">
        <v>130.6467673663582</v>
      </c>
      <c r="AQ699" s="59">
        <v>117.63225766385099</v>
      </c>
      <c r="AR699" s="59">
        <v>106.7236055867422</v>
      </c>
      <c r="AS699" s="59">
        <v>129.22915099975339</v>
      </c>
      <c r="AT699" s="59">
        <v>155.7316243742234</v>
      </c>
      <c r="AU699" s="59">
        <v>1029</v>
      </c>
      <c r="AV699" s="59">
        <v>238</v>
      </c>
      <c r="AW699" s="59">
        <v>463</v>
      </c>
      <c r="AX699" s="59">
        <v>657.64480000000003</v>
      </c>
      <c r="AY699" s="59">
        <v>653.30240000000003</v>
      </c>
      <c r="AZ699" s="59">
        <v>524.24350000000004</v>
      </c>
      <c r="BA699" s="59">
        <v>673.2473</v>
      </c>
      <c r="BB699" s="59">
        <v>659.01779999999997</v>
      </c>
      <c r="BC699" s="59">
        <v>531.94190000000003</v>
      </c>
      <c r="BD699" s="59">
        <v>182.87326028836799</v>
      </c>
      <c r="BE699" s="59">
        <v>112.9718550225726</v>
      </c>
      <c r="BF699" s="59">
        <v>237.67728525656639</v>
      </c>
    </row>
    <row r="700" spans="1:69" x14ac:dyDescent="0.45">
      <c r="A700" s="58" t="s">
        <v>4246</v>
      </c>
      <c r="B700" t="s">
        <v>4247</v>
      </c>
      <c r="C700" t="s">
        <v>4248</v>
      </c>
      <c r="D700" t="s">
        <v>4249</v>
      </c>
      <c r="E700" t="s">
        <v>4250</v>
      </c>
      <c r="F700" t="s">
        <v>4251</v>
      </c>
      <c r="G700">
        <v>201</v>
      </c>
      <c r="H700">
        <v>22868</v>
      </c>
      <c r="W700" t="s">
        <v>251</v>
      </c>
      <c r="X700" t="s">
        <v>188</v>
      </c>
      <c r="Y700" s="59">
        <v>685.03443259814696</v>
      </c>
      <c r="Z700" s="59">
        <v>412.46597401158579</v>
      </c>
      <c r="AA700" s="59">
        <v>505.37764454032902</v>
      </c>
      <c r="AB700" s="59">
        <v>856.0333160257959</v>
      </c>
      <c r="AC700" s="59">
        <v>779.46745749889624</v>
      </c>
      <c r="AD700" s="59">
        <v>844.72697199138076</v>
      </c>
      <c r="AE700" s="59">
        <v>786.6245982278175</v>
      </c>
      <c r="AF700" s="59">
        <v>871.87732104146562</v>
      </c>
      <c r="AG700" s="59">
        <v>770.29059343528422</v>
      </c>
      <c r="AH700" s="59">
        <v>824.21560159149567</v>
      </c>
      <c r="AI700" s="59">
        <v>865.29058122689014</v>
      </c>
      <c r="AJ700" s="59">
        <v>772.14087568036871</v>
      </c>
      <c r="AK700" s="59">
        <v>574.04254757216233</v>
      </c>
      <c r="AL700" s="59">
        <v>538.53193207159768</v>
      </c>
      <c r="AM700" s="59">
        <v>1074.3340486099401</v>
      </c>
      <c r="AN700" s="59">
        <v>672.7860736424733</v>
      </c>
      <c r="AO700" s="59">
        <v>887.91094752735228</v>
      </c>
      <c r="AP700" s="59">
        <v>672.03244349057729</v>
      </c>
      <c r="AQ700" s="59">
        <v>785.60005262764128</v>
      </c>
      <c r="AR700" s="59">
        <v>871.80293964566135</v>
      </c>
      <c r="AS700" s="59">
        <v>614.79608819924943</v>
      </c>
      <c r="AT700" s="59">
        <v>579.42490649600904</v>
      </c>
      <c r="AU700" s="59">
        <v>706</v>
      </c>
      <c r="AV700" s="59">
        <v>1382</v>
      </c>
      <c r="AW700" s="59">
        <v>644</v>
      </c>
      <c r="AX700" s="59">
        <v>4754.9170000000004</v>
      </c>
      <c r="AY700" s="59">
        <v>4916.9260000000004</v>
      </c>
      <c r="AZ700" s="59">
        <v>5746.8530000000001</v>
      </c>
      <c r="BA700" s="59">
        <v>5010.6840000000002</v>
      </c>
      <c r="BB700" s="59">
        <v>4978.098</v>
      </c>
      <c r="BC700" s="59">
        <v>5427.8239999999996</v>
      </c>
      <c r="BD700" s="59">
        <v>972.84213935564912</v>
      </c>
      <c r="BE700" s="59">
        <v>599.14249875271491</v>
      </c>
      <c r="BF700" s="59">
        <v>582.92000010052402</v>
      </c>
      <c r="BG700" s="59">
        <v>5119.18</v>
      </c>
      <c r="BH700" s="59">
        <v>3376.18</v>
      </c>
      <c r="BI700" s="59">
        <v>1749.1</v>
      </c>
      <c r="BJ700" s="59">
        <v>1560.18</v>
      </c>
      <c r="BK700" s="59">
        <v>1794.9397002876231</v>
      </c>
      <c r="BL700" s="59">
        <v>1853.4892357952219</v>
      </c>
      <c r="BM700" s="59">
        <v>1654.5</v>
      </c>
      <c r="BN700" s="59">
        <v>1918.5</v>
      </c>
      <c r="BO700" s="59">
        <v>2226</v>
      </c>
      <c r="BP700" s="59">
        <v>2143.5</v>
      </c>
      <c r="BQ700" s="59">
        <v>2329</v>
      </c>
    </row>
    <row r="701" spans="1:69" x14ac:dyDescent="0.45">
      <c r="A701" s="58" t="s">
        <v>4252</v>
      </c>
      <c r="B701" t="s">
        <v>4253</v>
      </c>
      <c r="C701" t="s">
        <v>4254</v>
      </c>
      <c r="D701" t="s">
        <v>4255</v>
      </c>
      <c r="E701" t="s">
        <v>4256</v>
      </c>
      <c r="F701" t="s">
        <v>4257</v>
      </c>
      <c r="G701">
        <v>273</v>
      </c>
      <c r="H701">
        <v>29317</v>
      </c>
      <c r="W701" t="s">
        <v>251</v>
      </c>
      <c r="X701" t="s">
        <v>188</v>
      </c>
      <c r="Y701" s="59">
        <v>399.96876302767919</v>
      </c>
      <c r="Z701" s="59">
        <v>493.62414941730879</v>
      </c>
      <c r="AA701" s="59">
        <v>619.81361211287572</v>
      </c>
      <c r="AB701" s="59">
        <v>393.75068138113369</v>
      </c>
      <c r="AC701" s="59">
        <v>447.07777327296981</v>
      </c>
      <c r="AD701" s="59">
        <v>602.47348366282483</v>
      </c>
      <c r="AE701" s="59">
        <v>530.31524798786779</v>
      </c>
      <c r="AF701" s="59">
        <v>481.88454310699819</v>
      </c>
      <c r="AG701" s="59">
        <v>476.7394799121962</v>
      </c>
      <c r="AH701" s="59">
        <v>410.70611468516461</v>
      </c>
      <c r="AI701" s="59">
        <v>350.1443552447243</v>
      </c>
      <c r="AJ701" s="59">
        <v>351.35166561204011</v>
      </c>
      <c r="AK701" s="59">
        <v>180.49186561873179</v>
      </c>
      <c r="AL701" s="59">
        <v>196.84240100916779</v>
      </c>
      <c r="AM701" s="59">
        <v>274.90139430578438</v>
      </c>
      <c r="AN701" s="59">
        <v>616.40650214299285</v>
      </c>
      <c r="AO701" s="59">
        <v>542.76391630922819</v>
      </c>
      <c r="AP701" s="59">
        <v>533.18279392898307</v>
      </c>
      <c r="AQ701" s="59">
        <v>517.73447736760727</v>
      </c>
      <c r="AR701" s="59">
        <v>413.71550388691941</v>
      </c>
      <c r="AS701" s="59">
        <v>481.53133382554171</v>
      </c>
      <c r="AT701" s="59">
        <v>582.40744825079878</v>
      </c>
      <c r="AU701" s="59">
        <v>817</v>
      </c>
      <c r="AV701" s="59">
        <v>524</v>
      </c>
      <c r="AW701" s="59">
        <v>574</v>
      </c>
      <c r="AX701" s="59">
        <v>495.76979999999998</v>
      </c>
      <c r="AY701" s="59">
        <v>503.35950000000003</v>
      </c>
      <c r="AZ701" s="59">
        <v>463.01729999999998</v>
      </c>
      <c r="BA701" s="59">
        <v>556.93190000000004</v>
      </c>
      <c r="BB701" s="59">
        <v>475.9674</v>
      </c>
      <c r="BC701" s="59">
        <v>474.86410000000001</v>
      </c>
      <c r="BD701" s="59">
        <v>115.9294650196985</v>
      </c>
      <c r="BE701" s="59">
        <v>98.330123423695724</v>
      </c>
      <c r="BF701" s="59">
        <v>106.2206976809734</v>
      </c>
      <c r="BG701" s="59">
        <v>185.51</v>
      </c>
      <c r="BH701" s="59">
        <v>312.26</v>
      </c>
      <c r="BI701" s="59">
        <v>338.78</v>
      </c>
      <c r="BJ701" s="59">
        <v>321.63</v>
      </c>
      <c r="BK701" s="59">
        <v>82.19991639422993</v>
      </c>
      <c r="BL701" s="59">
        <v>185.31443223695831</v>
      </c>
      <c r="BM701" s="59">
        <v>330.5</v>
      </c>
      <c r="BN701" s="59">
        <v>407</v>
      </c>
      <c r="BO701" s="59">
        <v>441</v>
      </c>
      <c r="BP701" s="59">
        <v>417.5</v>
      </c>
      <c r="BQ701" s="59">
        <v>426</v>
      </c>
    </row>
    <row r="702" spans="1:69" x14ac:dyDescent="0.45">
      <c r="A702" s="58" t="s">
        <v>4258</v>
      </c>
      <c r="B702" t="s">
        <v>4259</v>
      </c>
      <c r="C702" t="s">
        <v>4260</v>
      </c>
      <c r="D702" t="s">
        <v>4261</v>
      </c>
      <c r="E702" t="s">
        <v>4262</v>
      </c>
      <c r="F702" t="s">
        <v>4263</v>
      </c>
      <c r="G702">
        <v>274</v>
      </c>
      <c r="H702">
        <v>29892</v>
      </c>
      <c r="W702" t="s">
        <v>251</v>
      </c>
      <c r="X702" t="s">
        <v>188</v>
      </c>
      <c r="Y702" s="59">
        <v>10995.94286047332</v>
      </c>
      <c r="Z702" s="59">
        <v>8341.743651964367</v>
      </c>
      <c r="AA702" s="59">
        <v>7288.1426029101713</v>
      </c>
      <c r="AB702" s="59">
        <v>4576.723224427762</v>
      </c>
      <c r="AC702" s="59">
        <v>4797.8585720709716</v>
      </c>
      <c r="AD702" s="59">
        <v>5688.8955241481626</v>
      </c>
      <c r="AE702" s="59">
        <v>7306.3403170539268</v>
      </c>
      <c r="AF702" s="59">
        <v>6905.1727296264444</v>
      </c>
      <c r="AG702" s="59">
        <v>5803.143704042529</v>
      </c>
      <c r="AH702" s="59">
        <v>4362.1035471018231</v>
      </c>
      <c r="AI702" s="59">
        <v>3663.1958177932729</v>
      </c>
      <c r="AJ702" s="59">
        <v>2584.8383366569169</v>
      </c>
      <c r="AK702" s="59">
        <v>3658.703027182883</v>
      </c>
      <c r="AL702" s="59">
        <v>3657.4787387076049</v>
      </c>
      <c r="AM702" s="59">
        <v>9312.4742381602773</v>
      </c>
      <c r="AN702" s="59">
        <v>15880.922873738789</v>
      </c>
      <c r="AO702" s="59">
        <v>11825.898348928689</v>
      </c>
      <c r="AP702" s="59">
        <v>9708.2935170326728</v>
      </c>
      <c r="AQ702" s="59">
        <v>6847.5648889214972</v>
      </c>
      <c r="AR702" s="59">
        <v>4061.2700063670718</v>
      </c>
      <c r="AS702" s="59">
        <v>4961.8433394190624</v>
      </c>
      <c r="AT702" s="59">
        <v>10131.41314133565</v>
      </c>
      <c r="AU702" s="59">
        <v>15404</v>
      </c>
      <c r="AV702" s="59">
        <v>8536</v>
      </c>
      <c r="AW702" s="59">
        <v>11067</v>
      </c>
      <c r="AX702" s="59">
        <v>18749.009999999998</v>
      </c>
      <c r="AY702" s="59">
        <v>20712.29</v>
      </c>
      <c r="AZ702" s="59">
        <v>23941.41</v>
      </c>
      <c r="BA702" s="59">
        <v>19730.32</v>
      </c>
      <c r="BB702" s="59">
        <v>19948.43</v>
      </c>
      <c r="BC702" s="59">
        <v>23180.37</v>
      </c>
      <c r="BD702" s="59">
        <v>1558.2558886652409</v>
      </c>
      <c r="BE702" s="59">
        <v>1106.2502900700731</v>
      </c>
      <c r="BF702" s="59">
        <v>1478.650598960591</v>
      </c>
      <c r="BG702" s="59">
        <v>3267.53</v>
      </c>
      <c r="BH702" s="59">
        <v>3838.58</v>
      </c>
      <c r="BI702" s="59">
        <v>1759.03</v>
      </c>
      <c r="BJ702" s="59">
        <v>1665.87</v>
      </c>
      <c r="BK702" s="59">
        <v>2176.3635493773718</v>
      </c>
      <c r="BL702" s="59">
        <v>2247.355876981143</v>
      </c>
      <c r="BM702" s="59">
        <v>1712.5</v>
      </c>
      <c r="BN702" s="59">
        <v>3011</v>
      </c>
      <c r="BO702" s="59">
        <v>4308</v>
      </c>
      <c r="BP702" s="59">
        <v>5699.5</v>
      </c>
      <c r="BQ702" s="59">
        <v>7680</v>
      </c>
    </row>
    <row r="703" spans="1:69" x14ac:dyDescent="0.45">
      <c r="A703" s="58" t="s">
        <v>4264</v>
      </c>
      <c r="B703" t="s">
        <v>4265</v>
      </c>
      <c r="C703" t="s">
        <v>4266</v>
      </c>
      <c r="D703" t="s">
        <v>4267</v>
      </c>
      <c r="E703" t="s">
        <v>4268</v>
      </c>
      <c r="F703" t="s">
        <v>4269</v>
      </c>
      <c r="G703">
        <v>292</v>
      </c>
      <c r="H703">
        <v>33384</v>
      </c>
      <c r="W703" t="s">
        <v>251</v>
      </c>
      <c r="X703" t="s">
        <v>188</v>
      </c>
      <c r="AU703" s="59">
        <v>105</v>
      </c>
      <c r="AV703" s="59">
        <v>115</v>
      </c>
      <c r="AW703" s="59">
        <v>69</v>
      </c>
    </row>
    <row r="704" spans="1:69" x14ac:dyDescent="0.45">
      <c r="A704" s="58" t="s">
        <v>4270</v>
      </c>
      <c r="B704" t="s">
        <v>4271</v>
      </c>
      <c r="C704" t="s">
        <v>4272</v>
      </c>
      <c r="D704" t="s">
        <v>4273</v>
      </c>
      <c r="E704" t="s">
        <v>4274</v>
      </c>
      <c r="F704" t="s">
        <v>4275</v>
      </c>
      <c r="G704">
        <v>107</v>
      </c>
      <c r="H704">
        <v>12911</v>
      </c>
      <c r="W704" t="s">
        <v>251</v>
      </c>
      <c r="X704" t="s">
        <v>188</v>
      </c>
      <c r="AU704" s="59">
        <v>1395</v>
      </c>
      <c r="AV704" s="59">
        <v>467</v>
      </c>
      <c r="AW704" s="59">
        <v>527</v>
      </c>
      <c r="BD704" s="59">
        <v>10.90386287052217</v>
      </c>
      <c r="BE704" s="59">
        <v>9.3449494263309187</v>
      </c>
      <c r="BF704" s="59">
        <v>13.769394406417829</v>
      </c>
    </row>
    <row r="705" spans="1:69" x14ac:dyDescent="0.45">
      <c r="A705" s="58" t="s">
        <v>4276</v>
      </c>
      <c r="B705" t="s">
        <v>4277</v>
      </c>
      <c r="C705" t="s">
        <v>4278</v>
      </c>
      <c r="D705" t="s">
        <v>4279</v>
      </c>
      <c r="E705" t="s">
        <v>4280</v>
      </c>
      <c r="F705" t="s">
        <v>4281</v>
      </c>
      <c r="G705">
        <v>250</v>
      </c>
      <c r="H705">
        <v>27967</v>
      </c>
      <c r="W705" t="s">
        <v>251</v>
      </c>
      <c r="X705" t="s">
        <v>188</v>
      </c>
      <c r="Y705" s="59">
        <v>608.61998750555608</v>
      </c>
      <c r="Z705" s="59">
        <v>1100.978620919992</v>
      </c>
      <c r="AA705" s="59">
        <v>848.58663483434304</v>
      </c>
      <c r="AB705" s="59">
        <v>325.02119589414991</v>
      </c>
      <c r="AC705" s="59">
        <v>447.20563972348572</v>
      </c>
      <c r="AD705" s="59">
        <v>605.3674185004237</v>
      </c>
      <c r="AE705" s="59">
        <v>627.95555400336025</v>
      </c>
      <c r="AF705" s="59">
        <v>398.52778754997041</v>
      </c>
      <c r="AG705" s="59">
        <v>495.8278314709857</v>
      </c>
      <c r="AH705" s="59">
        <v>372.89365218931567</v>
      </c>
      <c r="AI705" s="59">
        <v>314.35008958192668</v>
      </c>
      <c r="AJ705" s="59">
        <v>198.07829569028371</v>
      </c>
      <c r="AK705" s="59">
        <v>98.147420007481571</v>
      </c>
      <c r="AL705" s="59">
        <v>95.654307535751357</v>
      </c>
      <c r="AM705" s="59">
        <v>314.84693332979998</v>
      </c>
      <c r="AN705" s="59">
        <v>382.48041621812388</v>
      </c>
      <c r="AO705" s="59">
        <v>385.91347287446422</v>
      </c>
      <c r="AP705" s="59">
        <v>612.52843423235413</v>
      </c>
      <c r="AQ705" s="59">
        <v>552.63271761023054</v>
      </c>
      <c r="AR705" s="59">
        <v>384.22210341908738</v>
      </c>
      <c r="AS705" s="59">
        <v>764.04703106479349</v>
      </c>
      <c r="AT705" s="59">
        <v>689.10405932487186</v>
      </c>
      <c r="AU705" s="59">
        <v>6551</v>
      </c>
      <c r="AV705" s="59">
        <v>2582</v>
      </c>
      <c r="AW705" s="59">
        <v>2504</v>
      </c>
      <c r="BD705" s="59">
        <v>120.72842291716999</v>
      </c>
      <c r="BE705" s="59">
        <v>58.237271017225872</v>
      </c>
      <c r="BF705" s="59">
        <v>74.170525799527567</v>
      </c>
      <c r="BG705" s="59">
        <v>444.49</v>
      </c>
      <c r="BH705" s="59">
        <v>1063.31</v>
      </c>
      <c r="BI705" s="59">
        <v>613.97</v>
      </c>
      <c r="BJ705" s="59">
        <v>594.63</v>
      </c>
      <c r="BK705" s="59">
        <v>186.92869876317471</v>
      </c>
      <c r="BL705" s="59">
        <v>308.91385217861512</v>
      </c>
      <c r="BM705" s="59">
        <v>604.5</v>
      </c>
      <c r="BN705" s="59">
        <v>867</v>
      </c>
      <c r="BO705" s="59">
        <v>1397.5</v>
      </c>
      <c r="BP705" s="59">
        <v>1541.5</v>
      </c>
      <c r="BQ705" s="59">
        <v>1903</v>
      </c>
    </row>
    <row r="706" spans="1:69" x14ac:dyDescent="0.45">
      <c r="A706" s="58" t="s">
        <v>4282</v>
      </c>
      <c r="B706" t="s">
        <v>4283</v>
      </c>
      <c r="C706" t="s">
        <v>4284</v>
      </c>
      <c r="D706" t="s">
        <v>4285</v>
      </c>
      <c r="E706" t="s">
        <v>4286</v>
      </c>
      <c r="F706" t="s">
        <v>4287</v>
      </c>
      <c r="G706">
        <v>219</v>
      </c>
      <c r="H706">
        <v>25294</v>
      </c>
      <c r="W706" t="s">
        <v>251</v>
      </c>
      <c r="X706" t="s">
        <v>188</v>
      </c>
      <c r="AU706" s="59">
        <v>3</v>
      </c>
      <c r="AV706" s="59">
        <v>6</v>
      </c>
      <c r="AW706" s="59">
        <v>0</v>
      </c>
      <c r="BD706" s="59">
        <v>1.2954574358108031</v>
      </c>
      <c r="BE706" s="59">
        <v>0</v>
      </c>
      <c r="BF706" s="59">
        <v>0</v>
      </c>
    </row>
    <row r="707" spans="1:69" x14ac:dyDescent="0.45">
      <c r="A707" s="58" t="s">
        <v>4288</v>
      </c>
      <c r="B707" t="s">
        <v>4289</v>
      </c>
      <c r="C707" t="s">
        <v>4290</v>
      </c>
      <c r="D707" t="s">
        <v>4291</v>
      </c>
      <c r="E707" t="s">
        <v>4292</v>
      </c>
      <c r="F707" t="s">
        <v>4293</v>
      </c>
      <c r="G707">
        <v>155</v>
      </c>
      <c r="H707">
        <v>17640</v>
      </c>
      <c r="W707" t="s">
        <v>251</v>
      </c>
      <c r="X707" t="s">
        <v>188</v>
      </c>
      <c r="Y707" s="59">
        <v>148.361629838516</v>
      </c>
      <c r="Z707" s="59">
        <v>223.3047703498855</v>
      </c>
      <c r="AA707" s="59">
        <v>188.09691097427771</v>
      </c>
      <c r="AB707" s="59">
        <v>91.241945900612151</v>
      </c>
      <c r="AC707" s="59">
        <v>126.9362256227237</v>
      </c>
      <c r="AD707" s="59">
        <v>129.94582450100921</v>
      </c>
      <c r="AE707" s="59">
        <v>109.6528296194447</v>
      </c>
      <c r="AF707" s="59">
        <v>128.17742998768159</v>
      </c>
      <c r="AG707" s="59">
        <v>115.9695719681028</v>
      </c>
      <c r="AH707" s="59">
        <v>95.804349644222597</v>
      </c>
      <c r="AI707" s="59">
        <v>83.116863886615988</v>
      </c>
      <c r="AJ707" s="59">
        <v>65.903458229644684</v>
      </c>
      <c r="AK707" s="59">
        <v>120.6705439478866</v>
      </c>
      <c r="AL707" s="59">
        <v>76.159877608693705</v>
      </c>
      <c r="AM707" s="59">
        <v>163.80559319611359</v>
      </c>
      <c r="AN707" s="59">
        <v>105.7865359403595</v>
      </c>
      <c r="AO707" s="59">
        <v>187.13324562440829</v>
      </c>
      <c r="AP707" s="59">
        <v>151.80698552644961</v>
      </c>
      <c r="AQ707" s="59">
        <v>125.22606509390739</v>
      </c>
      <c r="AR707" s="59">
        <v>67.636584310070262</v>
      </c>
      <c r="AS707" s="59">
        <v>118.6861597989362</v>
      </c>
      <c r="AT707" s="59">
        <v>133.24799431797089</v>
      </c>
      <c r="AU707" s="59">
        <v>637</v>
      </c>
      <c r="AV707" s="59">
        <v>251</v>
      </c>
      <c r="AW707" s="59">
        <v>453</v>
      </c>
      <c r="BD707" s="59">
        <v>103.68691588980199</v>
      </c>
      <c r="BE707" s="59">
        <v>97.006381168830913</v>
      </c>
      <c r="BF707" s="59">
        <v>126.7722012459022</v>
      </c>
    </row>
    <row r="708" spans="1:69" x14ac:dyDescent="0.45">
      <c r="A708" s="58" t="s">
        <v>4294</v>
      </c>
      <c r="B708" t="s">
        <v>4295</v>
      </c>
      <c r="C708" t="s">
        <v>4296</v>
      </c>
      <c r="D708" t="s">
        <v>4297</v>
      </c>
      <c r="E708" t="s">
        <v>4298</v>
      </c>
      <c r="F708" t="s">
        <v>4299</v>
      </c>
      <c r="G708">
        <v>324</v>
      </c>
      <c r="H708">
        <v>36150</v>
      </c>
      <c r="W708" t="s">
        <v>251</v>
      </c>
      <c r="X708" t="s">
        <v>188</v>
      </c>
      <c r="Y708" s="59">
        <v>523.3363522125394</v>
      </c>
      <c r="Z708" s="59">
        <v>619.86163815808675</v>
      </c>
      <c r="AA708" s="59">
        <v>604.30171739652246</v>
      </c>
      <c r="AB708" s="59">
        <v>303.24172660805311</v>
      </c>
      <c r="AC708" s="59">
        <v>407.94281272987848</v>
      </c>
      <c r="AD708" s="59">
        <v>544.39165153624606</v>
      </c>
      <c r="AE708" s="59">
        <v>402.81668671650482</v>
      </c>
      <c r="AF708" s="59">
        <v>338.35148806278568</v>
      </c>
      <c r="AG708" s="59">
        <v>450.76982738783931</v>
      </c>
      <c r="AH708" s="59">
        <v>332.47290168034391</v>
      </c>
      <c r="AI708" s="59">
        <v>262.94487209478172</v>
      </c>
      <c r="AJ708" s="59">
        <v>239.90884873776281</v>
      </c>
      <c r="AK708" s="59">
        <v>202.45965406223729</v>
      </c>
      <c r="AL708" s="59">
        <v>132.85199850199311</v>
      </c>
      <c r="AM708" s="59">
        <v>262.57873054475601</v>
      </c>
      <c r="AN708" s="59">
        <v>445.39047863501412</v>
      </c>
      <c r="AO708" s="59">
        <v>472.76524876342739</v>
      </c>
      <c r="AP708" s="59">
        <v>358.25754161363051</v>
      </c>
      <c r="AQ708" s="59">
        <v>316.71073977039259</v>
      </c>
      <c r="AR708" s="59">
        <v>278.44873090860318</v>
      </c>
      <c r="AS708" s="59">
        <v>351.42537049557268</v>
      </c>
      <c r="AT708" s="59">
        <v>359.74431629833578</v>
      </c>
      <c r="AU708" s="59">
        <v>1291</v>
      </c>
      <c r="AV708" s="59">
        <v>901</v>
      </c>
      <c r="AW708" s="59">
        <v>4475</v>
      </c>
      <c r="AX708" s="59">
        <v>2912.701</v>
      </c>
      <c r="AY708" s="59">
        <v>3015.9430000000002</v>
      </c>
      <c r="AZ708" s="59">
        <v>2750.192</v>
      </c>
      <c r="BA708" s="59">
        <v>2977.2669999999998</v>
      </c>
      <c r="BB708" s="59">
        <v>2969.183</v>
      </c>
      <c r="BC708" s="59">
        <v>2898.5259999999998</v>
      </c>
      <c r="BD708" s="59">
        <v>286.92336697167178</v>
      </c>
      <c r="BE708" s="59">
        <v>200.21179159881501</v>
      </c>
      <c r="BF708" s="59">
        <v>284.44048606730121</v>
      </c>
      <c r="BG708" s="59">
        <v>182.87</v>
      </c>
      <c r="BI708" s="59">
        <v>119.94</v>
      </c>
      <c r="BJ708" s="59">
        <v>100.6</v>
      </c>
      <c r="BK708" s="59">
        <v>67.383635167615637</v>
      </c>
      <c r="BL708" s="59">
        <v>69.594957481060334</v>
      </c>
      <c r="BM708" s="59">
        <v>110.5</v>
      </c>
      <c r="BN708" s="59">
        <v>152.5</v>
      </c>
      <c r="BO708" s="59">
        <v>241</v>
      </c>
      <c r="BP708" s="59">
        <v>264</v>
      </c>
      <c r="BQ708" s="59">
        <v>278.5</v>
      </c>
    </row>
    <row r="709" spans="1:69" x14ac:dyDescent="0.45">
      <c r="A709" s="58" t="s">
        <v>4300</v>
      </c>
      <c r="B709" t="s">
        <v>4301</v>
      </c>
      <c r="C709" t="s">
        <v>4302</v>
      </c>
      <c r="D709" t="s">
        <v>4303</v>
      </c>
      <c r="E709" t="s">
        <v>4304</v>
      </c>
      <c r="F709" t="s">
        <v>4305</v>
      </c>
      <c r="G709">
        <v>305</v>
      </c>
      <c r="H709">
        <v>34402</v>
      </c>
      <c r="W709" t="s">
        <v>251</v>
      </c>
      <c r="X709" t="s">
        <v>188</v>
      </c>
      <c r="Y709" s="59">
        <v>5.4845150295335046</v>
      </c>
      <c r="Z709" s="59">
        <v>3.878805387394594</v>
      </c>
      <c r="AA709" s="59">
        <v>6.5394693683644967</v>
      </c>
      <c r="AB709" s="59">
        <v>4.2642446004341661</v>
      </c>
      <c r="AC709" s="59">
        <v>8.2834844057948516</v>
      </c>
      <c r="AD709" s="59">
        <v>10.01490674758996</v>
      </c>
      <c r="AE709" s="59">
        <v>6.9222203478131243</v>
      </c>
      <c r="AF709" s="59">
        <v>6.9319477667964797</v>
      </c>
      <c r="AG709" s="59">
        <v>14.916390233712249</v>
      </c>
      <c r="AH709" s="59">
        <v>13.88809368743876</v>
      </c>
      <c r="AI709" s="59">
        <v>13.873526879689869</v>
      </c>
      <c r="AJ709" s="59">
        <v>14.822599828236459</v>
      </c>
      <c r="AK709" s="59">
        <v>3.8676833132426069</v>
      </c>
      <c r="AL709" s="59">
        <v>3.8978874620122168</v>
      </c>
      <c r="AM709" s="59">
        <v>3.1739576346553768</v>
      </c>
      <c r="AN709" s="59">
        <v>10.01121303925394</v>
      </c>
      <c r="AO709" s="59">
        <v>8.8675691635271718</v>
      </c>
      <c r="AP709" s="59">
        <v>8.7868177392947135</v>
      </c>
      <c r="AQ709" s="59">
        <v>9.5461960110995374</v>
      </c>
      <c r="AR709" s="59">
        <v>6.7531077337109897</v>
      </c>
      <c r="AS709" s="59">
        <v>7.0217252857666441</v>
      </c>
      <c r="AT709" s="59">
        <v>6.624463432377917</v>
      </c>
      <c r="AU709" s="59">
        <v>287</v>
      </c>
      <c r="AV709" s="59">
        <v>117</v>
      </c>
      <c r="AW709" s="59">
        <v>174</v>
      </c>
      <c r="AX709" s="59">
        <v>28.892959999999999</v>
      </c>
      <c r="AZ709" s="59">
        <v>43.50067</v>
      </c>
      <c r="BA709" s="59">
        <v>35.847630000000002</v>
      </c>
      <c r="BB709" s="59">
        <v>38.179639999999999</v>
      </c>
      <c r="BD709" s="59">
        <v>49.983990469370013</v>
      </c>
      <c r="BE709" s="59">
        <v>24.18681764222999</v>
      </c>
      <c r="BF709" s="59">
        <v>23.86080688075916</v>
      </c>
    </row>
    <row r="710" spans="1:69" x14ac:dyDescent="0.45">
      <c r="A710" s="58" t="s">
        <v>4306</v>
      </c>
      <c r="B710" t="s">
        <v>4307</v>
      </c>
      <c r="C710" t="s">
        <v>4308</v>
      </c>
      <c r="D710" t="s">
        <v>4309</v>
      </c>
      <c r="E710" t="s">
        <v>4310</v>
      </c>
      <c r="F710" t="s">
        <v>4311</v>
      </c>
      <c r="G710">
        <v>317</v>
      </c>
      <c r="H710">
        <v>35629</v>
      </c>
      <c r="W710" t="s">
        <v>251</v>
      </c>
      <c r="X710" t="s">
        <v>188</v>
      </c>
      <c r="Y710" s="59">
        <v>45.18466143760358</v>
      </c>
      <c r="Z710" s="59">
        <v>38.070340843470532</v>
      </c>
      <c r="AA710" s="59">
        <v>55.888091096877098</v>
      </c>
      <c r="AB710" s="59">
        <v>83.226156195197177</v>
      </c>
      <c r="AC710" s="59">
        <v>75.732877307418079</v>
      </c>
      <c r="AD710" s="59">
        <v>31.00710835181853</v>
      </c>
      <c r="AE710" s="59">
        <v>28.11566082874235</v>
      </c>
      <c r="AF710" s="59">
        <v>46.486459447877152</v>
      </c>
      <c r="AG710" s="59">
        <v>41.477043264737603</v>
      </c>
      <c r="AH710" s="59">
        <v>39.74813950430709</v>
      </c>
      <c r="AI710" s="59">
        <v>36.023071612434229</v>
      </c>
      <c r="AJ710" s="59">
        <v>41.958159411301253</v>
      </c>
      <c r="AK710" s="59">
        <v>1.718074740981073</v>
      </c>
      <c r="AL710" s="59">
        <v>3.2139441808489799</v>
      </c>
      <c r="AM710" s="59">
        <v>23.65186401609132</v>
      </c>
      <c r="AN710" s="59">
        <v>29.07594422179621</v>
      </c>
      <c r="AO710" s="59">
        <v>33.855600552481746</v>
      </c>
      <c r="AP710" s="59">
        <v>50.467887186302328</v>
      </c>
      <c r="AQ710" s="59">
        <v>48.671921958760962</v>
      </c>
      <c r="AR710" s="59">
        <v>46.615229059245657</v>
      </c>
      <c r="AS710" s="59">
        <v>47.9352435178238</v>
      </c>
      <c r="AT710" s="59">
        <v>42.34315689092503</v>
      </c>
      <c r="AU710" s="59">
        <v>292</v>
      </c>
      <c r="AV710" s="59">
        <v>398</v>
      </c>
      <c r="AW710" s="59">
        <v>8396</v>
      </c>
    </row>
    <row r="711" spans="1:69" x14ac:dyDescent="0.45">
      <c r="A711" s="58" t="s">
        <v>4312</v>
      </c>
      <c r="B711" t="s">
        <v>4313</v>
      </c>
      <c r="C711" t="s">
        <v>4314</v>
      </c>
      <c r="D711" t="s">
        <v>4315</v>
      </c>
      <c r="E711" t="s">
        <v>4316</v>
      </c>
      <c r="F711" t="s">
        <v>4317</v>
      </c>
      <c r="G711">
        <v>301</v>
      </c>
      <c r="H711">
        <v>34284</v>
      </c>
      <c r="W711" t="s">
        <v>251</v>
      </c>
      <c r="X711" t="s">
        <v>188</v>
      </c>
      <c r="AU711" s="59">
        <v>141</v>
      </c>
      <c r="AV711" s="59">
        <v>68</v>
      </c>
      <c r="AW711" s="59">
        <v>90</v>
      </c>
      <c r="BD711" s="59">
        <v>5.5544280976984792</v>
      </c>
      <c r="BE711" s="59">
        <v>3.969150671614786</v>
      </c>
      <c r="BF711" s="59">
        <v>5.5161376327812288</v>
      </c>
    </row>
    <row r="712" spans="1:69" x14ac:dyDescent="0.45">
      <c r="A712" s="58" t="s">
        <v>4318</v>
      </c>
      <c r="B712" t="s">
        <v>4319</v>
      </c>
      <c r="C712" t="s">
        <v>4320</v>
      </c>
      <c r="D712" t="s">
        <v>4321</v>
      </c>
      <c r="E712" t="s">
        <v>4322</v>
      </c>
      <c r="F712" t="s">
        <v>4323</v>
      </c>
      <c r="G712">
        <v>135</v>
      </c>
      <c r="H712">
        <v>15235</v>
      </c>
      <c r="W712" t="s">
        <v>251</v>
      </c>
      <c r="X712" t="s">
        <v>188</v>
      </c>
      <c r="Y712" s="59">
        <v>48.754586806752229</v>
      </c>
      <c r="Z712" s="59">
        <v>103.0781990386845</v>
      </c>
      <c r="AA712" s="59">
        <v>68.610226434773836</v>
      </c>
      <c r="AB712" s="59">
        <v>52.762901582303023</v>
      </c>
      <c r="AC712" s="59">
        <v>46.367965363167848</v>
      </c>
      <c r="AD712" s="59">
        <v>52.263735952190899</v>
      </c>
      <c r="AE712" s="59">
        <v>46.544676867491567</v>
      </c>
      <c r="AF712" s="59">
        <v>36.863197570113307</v>
      </c>
      <c r="AG712" s="59">
        <v>45.835265224121542</v>
      </c>
      <c r="AH712" s="59">
        <v>43.764690763962619</v>
      </c>
      <c r="AI712" s="59">
        <v>41.154181871434417</v>
      </c>
      <c r="AJ712" s="59">
        <v>36.041286238812241</v>
      </c>
      <c r="AK712" s="59">
        <v>3.6629888633681271</v>
      </c>
      <c r="AL712" s="59">
        <v>12.08279089999702</v>
      </c>
      <c r="AM712" s="59">
        <v>91.123655049693355</v>
      </c>
      <c r="AN712" s="59">
        <v>57.453110682573588</v>
      </c>
      <c r="AO712" s="59">
        <v>5.1643922982302346</v>
      </c>
      <c r="AP712" s="59">
        <v>31.223755437710349</v>
      </c>
      <c r="AQ712" s="59">
        <v>61.400485498306139</v>
      </c>
      <c r="AR712" s="59">
        <v>58.84151754799435</v>
      </c>
      <c r="AS712" s="59">
        <v>51.760903529914778</v>
      </c>
      <c r="AT712" s="59">
        <v>21.18061710084341</v>
      </c>
      <c r="AU712" s="59">
        <v>449</v>
      </c>
      <c r="AV712" s="59">
        <v>441</v>
      </c>
      <c r="AW712" s="59">
        <v>545</v>
      </c>
    </row>
    <row r="713" spans="1:69" x14ac:dyDescent="0.45">
      <c r="A713" s="58" t="s">
        <v>4324</v>
      </c>
      <c r="B713" t="s">
        <v>4325</v>
      </c>
      <c r="C713" t="s">
        <v>4326</v>
      </c>
      <c r="D713" t="s">
        <v>4327</v>
      </c>
      <c r="E713" t="s">
        <v>4328</v>
      </c>
      <c r="F713" t="s">
        <v>4329</v>
      </c>
      <c r="G713">
        <v>434</v>
      </c>
      <c r="H713">
        <v>47522</v>
      </c>
      <c r="I713" t="s">
        <v>692</v>
      </c>
      <c r="J713" t="s">
        <v>692</v>
      </c>
      <c r="K713" t="s">
        <v>693</v>
      </c>
      <c r="N713">
        <v>0.5</v>
      </c>
      <c r="Q713">
        <v>0</v>
      </c>
      <c r="R713">
        <v>4</v>
      </c>
      <c r="S713">
        <v>0.5</v>
      </c>
      <c r="T713" t="s">
        <v>514</v>
      </c>
      <c r="U713">
        <v>245</v>
      </c>
      <c r="V713">
        <v>245</v>
      </c>
      <c r="X713" t="s">
        <v>188</v>
      </c>
      <c r="Y713" s="59">
        <v>28173.349674668909</v>
      </c>
      <c r="Z713" s="59">
        <v>15283.45508426448</v>
      </c>
      <c r="AA713" s="59">
        <v>25688.173077906798</v>
      </c>
      <c r="AB713" s="59">
        <v>242737.13120187091</v>
      </c>
      <c r="AC713" s="59">
        <v>139130.86163320809</v>
      </c>
      <c r="AD713" s="59">
        <v>87948.529849732862</v>
      </c>
      <c r="AE713" s="59">
        <v>74908.131295145067</v>
      </c>
      <c r="AF713" s="59">
        <v>48723.182583840651</v>
      </c>
      <c r="AG713" s="59">
        <v>109529.3577376371</v>
      </c>
      <c r="AH713" s="59">
        <v>184168.9826163273</v>
      </c>
      <c r="AI713" s="59">
        <v>200922.64361896121</v>
      </c>
      <c r="AJ713" s="59">
        <v>218131.88764580101</v>
      </c>
      <c r="AK713" s="59">
        <v>19207.613332291581</v>
      </c>
      <c r="AL713" s="59">
        <v>18694.532583528959</v>
      </c>
      <c r="AM713" s="59">
        <v>43571.270267352033</v>
      </c>
      <c r="AN713" s="59">
        <v>60985.612122462691</v>
      </c>
      <c r="AO713" s="59">
        <v>23676.25063177857</v>
      </c>
      <c r="AP713" s="59">
        <v>28038.493350549059</v>
      </c>
      <c r="AQ713" s="59">
        <v>138986.52860576031</v>
      </c>
      <c r="AR713" s="59">
        <v>195984.53021529689</v>
      </c>
      <c r="AS713" s="59">
        <v>121541.9330903505</v>
      </c>
      <c r="AT713" s="59">
        <v>33322.812185804498</v>
      </c>
      <c r="AU713" s="59">
        <v>1483</v>
      </c>
      <c r="AV713" s="59">
        <v>14155</v>
      </c>
      <c r="AW713" s="59">
        <v>2523</v>
      </c>
      <c r="AX713" s="59">
        <v>63436.41</v>
      </c>
      <c r="AY713" s="59">
        <v>61003.27</v>
      </c>
      <c r="AZ713" s="59">
        <v>65801.740000000005</v>
      </c>
      <c r="BA713" s="59">
        <v>59330.33</v>
      </c>
      <c r="BB713" s="59">
        <v>59671.94</v>
      </c>
      <c r="BC713" s="59">
        <v>61587.98</v>
      </c>
      <c r="BD713" s="59">
        <v>21.238919148210929</v>
      </c>
      <c r="BE713" s="59">
        <v>21.223259197514491</v>
      </c>
      <c r="BF713" s="59">
        <v>26.234471300641509</v>
      </c>
      <c r="BG713" s="59">
        <v>15592.27</v>
      </c>
      <c r="BH713" s="59">
        <v>17265.63</v>
      </c>
      <c r="BI713" s="59">
        <v>31406.06</v>
      </c>
      <c r="BJ713" s="59">
        <v>33081.79</v>
      </c>
      <c r="BK713" s="59">
        <v>20387.517560093871</v>
      </c>
      <c r="BL713" s="59">
        <v>22558.507477003051</v>
      </c>
      <c r="BM713" s="59">
        <v>32244</v>
      </c>
      <c r="BN713" s="59">
        <v>46552.5</v>
      </c>
      <c r="BO713" s="59">
        <v>37785</v>
      </c>
      <c r="BP713" s="59">
        <v>23736.5</v>
      </c>
      <c r="BQ713" s="59">
        <v>14040</v>
      </c>
    </row>
    <row r="714" spans="1:69" x14ac:dyDescent="0.45">
      <c r="A714" s="58" t="s">
        <v>4330</v>
      </c>
      <c r="B714" t="s">
        <v>4331</v>
      </c>
      <c r="C714" t="s">
        <v>4332</v>
      </c>
      <c r="D714" t="s">
        <v>4333</v>
      </c>
      <c r="E714" t="s">
        <v>4334</v>
      </c>
      <c r="F714" t="s">
        <v>4335</v>
      </c>
      <c r="G714">
        <v>262</v>
      </c>
      <c r="H714">
        <v>28281</v>
      </c>
      <c r="W714" t="s">
        <v>251</v>
      </c>
      <c r="X714" t="s">
        <v>188</v>
      </c>
      <c r="Y714" s="59">
        <v>134.95935070229461</v>
      </c>
      <c r="Z714" s="59">
        <v>310.05893794719941</v>
      </c>
      <c r="AA714" s="59">
        <v>196.8428855720924</v>
      </c>
      <c r="AB714" s="59">
        <v>89.213563871803657</v>
      </c>
      <c r="AC714" s="59">
        <v>96.15592900096901</v>
      </c>
      <c r="AD714" s="59">
        <v>120.6883768883841</v>
      </c>
      <c r="AE714" s="59">
        <v>95.019256761514541</v>
      </c>
      <c r="AF714" s="59">
        <v>100.63896144578609</v>
      </c>
      <c r="AG714" s="59">
        <v>80.57916099615008</v>
      </c>
      <c r="AH714" s="59">
        <v>76.958816164793234</v>
      </c>
      <c r="AI714" s="59">
        <v>72.995582831072497</v>
      </c>
      <c r="AJ714" s="59">
        <v>71.148512403749365</v>
      </c>
      <c r="AK714" s="59">
        <v>62.941070612888197</v>
      </c>
      <c r="AL714" s="59">
        <v>49.004252416583043</v>
      </c>
      <c r="AM714" s="59">
        <v>94.456406384604335</v>
      </c>
      <c r="AN714" s="59">
        <v>100.8716359787029</v>
      </c>
      <c r="AO714" s="59">
        <v>98.636416099312513</v>
      </c>
      <c r="AP714" s="59">
        <v>106.374323338685</v>
      </c>
      <c r="AQ714" s="59">
        <v>67.376753378739252</v>
      </c>
      <c r="AR714" s="59">
        <v>74.564346889554855</v>
      </c>
      <c r="AS714" s="59">
        <v>62.116275039037532</v>
      </c>
      <c r="AT714" s="59">
        <v>97.558646134012648</v>
      </c>
      <c r="AU714" s="59">
        <v>653</v>
      </c>
      <c r="AV714" s="59">
        <v>158</v>
      </c>
      <c r="AW714" s="59">
        <v>374</v>
      </c>
      <c r="AX714" s="59">
        <v>60.498980000000003</v>
      </c>
      <c r="AY714" s="59">
        <v>66.428290000000004</v>
      </c>
      <c r="AZ714" s="59">
        <v>95.654660000000007</v>
      </c>
      <c r="BA714" s="59">
        <v>56.133020000000002</v>
      </c>
      <c r="BB714" s="59">
        <v>63.535229999999999</v>
      </c>
      <c r="BC714" s="59">
        <v>98.921360000000007</v>
      </c>
      <c r="BD714" s="59">
        <v>52.764217340398183</v>
      </c>
      <c r="BE714" s="59">
        <v>56.853510131517979</v>
      </c>
      <c r="BF714" s="59">
        <v>87.198760110805836</v>
      </c>
    </row>
    <row r="715" spans="1:69" x14ac:dyDescent="0.45">
      <c r="A715" s="58" t="s">
        <v>4336</v>
      </c>
      <c r="B715" t="s">
        <v>4337</v>
      </c>
      <c r="C715" t="s">
        <v>4338</v>
      </c>
      <c r="D715" t="s">
        <v>4339</v>
      </c>
      <c r="E715" t="s">
        <v>4340</v>
      </c>
      <c r="F715" t="s">
        <v>4341</v>
      </c>
      <c r="G715">
        <v>168</v>
      </c>
      <c r="H715">
        <v>18673</v>
      </c>
      <c r="W715" t="s">
        <v>251</v>
      </c>
      <c r="X715" t="s">
        <v>188</v>
      </c>
      <c r="Y715" s="59">
        <v>241.41167360485881</v>
      </c>
      <c r="Z715" s="59">
        <v>305.60743142125881</v>
      </c>
      <c r="AA715" s="59">
        <v>223.74517482206949</v>
      </c>
      <c r="AB715" s="59">
        <v>134.27894296236121</v>
      </c>
      <c r="AC715" s="59">
        <v>198.35072857248741</v>
      </c>
      <c r="AD715" s="59">
        <v>179.5276160306467</v>
      </c>
      <c r="AE715" s="59">
        <v>206.9199523314843</v>
      </c>
      <c r="AF715" s="59">
        <v>170.10032343021209</v>
      </c>
      <c r="AG715" s="59">
        <v>190.0971410703774</v>
      </c>
      <c r="AH715" s="59">
        <v>172.28404921330659</v>
      </c>
      <c r="AI715" s="59">
        <v>123.04545007722101</v>
      </c>
      <c r="AJ715" s="59">
        <v>100.5191537309252</v>
      </c>
      <c r="AK715" s="59">
        <v>299.67015825809648</v>
      </c>
      <c r="AL715" s="59">
        <v>180.1582876457818</v>
      </c>
      <c r="AM715" s="59">
        <v>357.2329269098654</v>
      </c>
      <c r="AN715" s="59">
        <v>493.75933109568132</v>
      </c>
      <c r="AO715" s="59">
        <v>279.68560868303803</v>
      </c>
      <c r="AP715" s="59">
        <v>178.29371435065801</v>
      </c>
      <c r="AQ715" s="59">
        <v>144.649285384385</v>
      </c>
      <c r="AR715" s="59">
        <v>198.40149141116649</v>
      </c>
      <c r="AS715" s="59">
        <v>171.2439185781376</v>
      </c>
      <c r="AT715" s="59">
        <v>170.6387778381835</v>
      </c>
      <c r="AU715" s="59">
        <v>455</v>
      </c>
      <c r="AV715" s="59">
        <v>517</v>
      </c>
      <c r="AW715" s="59">
        <v>354</v>
      </c>
      <c r="AX715" s="59">
        <v>1527.3510000000001</v>
      </c>
      <c r="AY715" s="59">
        <v>1698.4960000000001</v>
      </c>
      <c r="AZ715" s="59">
        <v>2348.3939999999998</v>
      </c>
      <c r="BA715" s="59">
        <v>1672.096</v>
      </c>
      <c r="BB715" s="59">
        <v>1812.82</v>
      </c>
      <c r="BC715" s="59">
        <v>2336.8780000000002</v>
      </c>
      <c r="BD715" s="59">
        <v>148.1883474447763</v>
      </c>
      <c r="BE715" s="59">
        <v>98.790201100704152</v>
      </c>
      <c r="BF715" s="59">
        <v>192.2576958252809</v>
      </c>
      <c r="BG715" s="59">
        <v>71.239999999999995</v>
      </c>
      <c r="BH715" s="59">
        <v>310.22000000000003</v>
      </c>
      <c r="BI715" s="59">
        <v>94.16</v>
      </c>
      <c r="BJ715" s="59">
        <v>90.15</v>
      </c>
      <c r="BK715" s="59">
        <v>134.56430757870231</v>
      </c>
      <c r="BL715" s="59">
        <v>301.19105689684568</v>
      </c>
      <c r="BM715" s="59">
        <v>92</v>
      </c>
      <c r="BN715" s="59">
        <v>97</v>
      </c>
      <c r="BO715" s="59">
        <v>180</v>
      </c>
      <c r="BP715" s="59">
        <v>193</v>
      </c>
      <c r="BQ715" s="59">
        <v>228</v>
      </c>
    </row>
    <row r="716" spans="1:69" x14ac:dyDescent="0.45">
      <c r="A716" s="58" t="s">
        <v>4342</v>
      </c>
      <c r="B716" t="s">
        <v>4343</v>
      </c>
      <c r="C716" t="s">
        <v>4344</v>
      </c>
      <c r="D716" t="s">
        <v>4345</v>
      </c>
      <c r="E716" t="s">
        <v>4346</v>
      </c>
      <c r="F716" t="s">
        <v>4347</v>
      </c>
      <c r="G716">
        <v>715</v>
      </c>
      <c r="H716">
        <v>81260</v>
      </c>
      <c r="W716" t="s">
        <v>251</v>
      </c>
      <c r="X716" t="s">
        <v>188</v>
      </c>
      <c r="AU716" s="59">
        <v>0</v>
      </c>
      <c r="AV716" s="59">
        <v>0</v>
      </c>
      <c r="AW716" s="59">
        <v>0</v>
      </c>
      <c r="BD716" s="59">
        <v>753.45210285701796</v>
      </c>
      <c r="BE716" s="59">
        <v>565.54039160746993</v>
      </c>
      <c r="BF716" s="59">
        <v>650.90915218905491</v>
      </c>
    </row>
    <row r="717" spans="1:69" x14ac:dyDescent="0.45">
      <c r="A717" s="58" t="s">
        <v>4348</v>
      </c>
      <c r="B717" t="s">
        <v>4349</v>
      </c>
      <c r="C717" t="s">
        <v>4350</v>
      </c>
      <c r="D717" t="s">
        <v>4351</v>
      </c>
      <c r="E717" t="s">
        <v>4352</v>
      </c>
      <c r="F717" t="s">
        <v>4353</v>
      </c>
      <c r="G717">
        <v>196</v>
      </c>
      <c r="H717">
        <v>21999</v>
      </c>
      <c r="W717" t="s">
        <v>251</v>
      </c>
      <c r="X717" t="s">
        <v>188</v>
      </c>
      <c r="Y717" s="59">
        <v>164.6302225845823</v>
      </c>
      <c r="Z717" s="59">
        <v>544.62820889351406</v>
      </c>
      <c r="AA717" s="59">
        <v>527.44628986282612</v>
      </c>
      <c r="AB717" s="59">
        <v>124.78251536689319</v>
      </c>
      <c r="AC717" s="59">
        <v>145.3257694730855</v>
      </c>
      <c r="AD717" s="59">
        <v>133.62263725488859</v>
      </c>
      <c r="AE717" s="59">
        <v>393.14419863808581</v>
      </c>
      <c r="AF717" s="59">
        <v>187.4367307843828</v>
      </c>
      <c r="AG717" s="59">
        <v>117.6474869753837</v>
      </c>
      <c r="AH717" s="59">
        <v>126.40749126562569</v>
      </c>
      <c r="AI717" s="59">
        <v>115.6945820430787</v>
      </c>
      <c r="AJ717" s="59">
        <v>75.312245542871437</v>
      </c>
      <c r="AK717" s="59">
        <v>35.635160016069683</v>
      </c>
      <c r="AL717" s="59">
        <v>32.319862230164397</v>
      </c>
      <c r="AM717" s="59">
        <v>107.0478953965705</v>
      </c>
      <c r="AN717" s="59">
        <v>80.687399340185962</v>
      </c>
      <c r="AO717" s="59">
        <v>83.074709258710698</v>
      </c>
      <c r="AP717" s="59">
        <v>130.64693541620591</v>
      </c>
      <c r="AQ717" s="59">
        <v>201.5884354987956</v>
      </c>
      <c r="AR717" s="59">
        <v>166.99765902736479</v>
      </c>
      <c r="AS717" s="59">
        <v>173.3406076361548</v>
      </c>
      <c r="AT717" s="59">
        <v>227.70349106445121</v>
      </c>
      <c r="AU717" s="59">
        <v>257</v>
      </c>
      <c r="AV717" s="59">
        <v>130</v>
      </c>
      <c r="AW717" s="59">
        <v>184</v>
      </c>
      <c r="BD717" s="59">
        <v>14.620996276439129</v>
      </c>
      <c r="BE717" s="59">
        <v>18.25993317664518</v>
      </c>
      <c r="BF717" s="59">
        <v>33.447520420139718</v>
      </c>
    </row>
    <row r="718" spans="1:69" x14ac:dyDescent="0.45">
      <c r="A718" s="58" t="s">
        <v>4354</v>
      </c>
      <c r="B718" t="s">
        <v>4355</v>
      </c>
      <c r="C718" t="s">
        <v>4356</v>
      </c>
      <c r="D718" t="s">
        <v>4357</v>
      </c>
      <c r="E718" t="s">
        <v>4358</v>
      </c>
      <c r="F718" t="s">
        <v>4359</v>
      </c>
      <c r="G718">
        <v>382</v>
      </c>
      <c r="H718">
        <v>43909</v>
      </c>
      <c r="W718" t="s">
        <v>251</v>
      </c>
      <c r="X718" t="s">
        <v>188</v>
      </c>
      <c r="Y718" s="59">
        <v>70.931292299410842</v>
      </c>
      <c r="Z718" s="59">
        <v>95.655547529346407</v>
      </c>
      <c r="AA718" s="59">
        <v>67.295871892513262</v>
      </c>
      <c r="AB718" s="59">
        <v>39.782079887534209</v>
      </c>
      <c r="AC718" s="59">
        <v>22.494429685787651</v>
      </c>
      <c r="AD718" s="59">
        <v>46.794350050603313</v>
      </c>
      <c r="AE718" s="59">
        <v>25.343886621963279</v>
      </c>
      <c r="AF718" s="59">
        <v>25.42695389151131</v>
      </c>
      <c r="AG718" s="59">
        <v>41.261877521626971</v>
      </c>
      <c r="AH718" s="59">
        <v>33.415836401873641</v>
      </c>
      <c r="AI718" s="59">
        <v>26.000520089697499</v>
      </c>
      <c r="AJ718" s="59">
        <v>20.834016493388411</v>
      </c>
      <c r="AK718" s="59">
        <v>21.686066801126341</v>
      </c>
      <c r="AL718" s="59">
        <v>4.1378158347252896</v>
      </c>
      <c r="AM718" s="59">
        <v>74.826614137927052</v>
      </c>
      <c r="AN718" s="59">
        <v>49.862868676445267</v>
      </c>
      <c r="AO718" s="59">
        <v>134.82956710965979</v>
      </c>
      <c r="AP718" s="59">
        <v>57.230781659591933</v>
      </c>
      <c r="AQ718" s="59">
        <v>30.05884458714015</v>
      </c>
      <c r="AR718" s="59">
        <v>25.235863160253562</v>
      </c>
      <c r="AS718" s="59">
        <v>24.83627913667468</v>
      </c>
      <c r="AT718" s="59">
        <v>32.427141771512012</v>
      </c>
      <c r="AU718" s="59">
        <v>1049</v>
      </c>
      <c r="AV718" s="59">
        <v>1715</v>
      </c>
      <c r="AW718" s="59">
        <v>503</v>
      </c>
      <c r="AX718" s="59">
        <v>2626.076</v>
      </c>
      <c r="AY718" s="59">
        <v>2765.654</v>
      </c>
      <c r="AZ718" s="59">
        <v>1944.067</v>
      </c>
      <c r="BA718" s="59">
        <v>2502.1619999999998</v>
      </c>
      <c r="BB718" s="59">
        <v>2730.63</v>
      </c>
      <c r="BC718" s="59">
        <v>1760.4290000000001</v>
      </c>
      <c r="BD718" s="59">
        <v>54.749836715640583</v>
      </c>
      <c r="BE718" s="59">
        <v>39.86855699155894</v>
      </c>
      <c r="BF718" s="59">
        <v>43.913610799187254</v>
      </c>
      <c r="BG718" s="59">
        <v>175.97</v>
      </c>
      <c r="BH718" s="59">
        <v>161.22999999999999</v>
      </c>
      <c r="BI718" s="59">
        <v>104.67</v>
      </c>
      <c r="BJ718" s="59">
        <v>68.17</v>
      </c>
      <c r="BK718" s="59">
        <v>246.804741566784</v>
      </c>
      <c r="BL718" s="59">
        <v>115.9235655402999</v>
      </c>
      <c r="BM718" s="59">
        <v>86.5</v>
      </c>
      <c r="BN718" s="59">
        <v>112</v>
      </c>
      <c r="BO718" s="59">
        <v>199.5</v>
      </c>
      <c r="BP718" s="59">
        <v>194</v>
      </c>
      <c r="BQ718" s="59">
        <v>269</v>
      </c>
    </row>
    <row r="719" spans="1:69" x14ac:dyDescent="0.45">
      <c r="A719" s="58" t="s">
        <v>4360</v>
      </c>
      <c r="B719" t="s">
        <v>4361</v>
      </c>
      <c r="C719" t="s">
        <v>4362</v>
      </c>
      <c r="D719" t="s">
        <v>4363</v>
      </c>
      <c r="E719" t="s">
        <v>4364</v>
      </c>
      <c r="F719" t="s">
        <v>4365</v>
      </c>
      <c r="G719">
        <v>214</v>
      </c>
      <c r="H719">
        <v>23976</v>
      </c>
      <c r="W719" t="s">
        <v>251</v>
      </c>
      <c r="X719" t="s">
        <v>188</v>
      </c>
      <c r="AU719" s="59">
        <v>41</v>
      </c>
      <c r="AV719" s="59">
        <v>37</v>
      </c>
      <c r="AW719" s="59">
        <v>23</v>
      </c>
      <c r="BD719" s="59">
        <v>1090.216173671103</v>
      </c>
      <c r="BE719" s="59">
        <v>1333.883768018766</v>
      </c>
      <c r="BF719" s="59">
        <v>1738.9952568751651</v>
      </c>
      <c r="BG719" s="59">
        <v>2153.23</v>
      </c>
      <c r="BH719" s="59">
        <v>1410.27</v>
      </c>
      <c r="BI719" s="59">
        <v>460.55</v>
      </c>
      <c r="BJ719" s="59">
        <v>530.51</v>
      </c>
      <c r="BK719" s="59">
        <v>1114.3588962120091</v>
      </c>
      <c r="BL719" s="59">
        <v>710.50328864630546</v>
      </c>
      <c r="BM719" s="59">
        <v>496</v>
      </c>
    </row>
    <row r="720" spans="1:69" x14ac:dyDescent="0.45">
      <c r="A720" s="58" t="s">
        <v>4366</v>
      </c>
      <c r="B720" t="s">
        <v>4367</v>
      </c>
      <c r="C720" t="s">
        <v>4368</v>
      </c>
      <c r="D720" t="s">
        <v>4369</v>
      </c>
      <c r="E720" t="s">
        <v>4370</v>
      </c>
      <c r="F720" t="s">
        <v>4371</v>
      </c>
      <c r="G720">
        <v>302</v>
      </c>
      <c r="H720">
        <v>33110</v>
      </c>
      <c r="W720" t="s">
        <v>251</v>
      </c>
      <c r="X720" t="s">
        <v>188</v>
      </c>
      <c r="AU720" s="59">
        <v>0</v>
      </c>
      <c r="AV720" s="59">
        <v>0</v>
      </c>
      <c r="AW720" s="59">
        <v>0</v>
      </c>
      <c r="BD720" s="59">
        <v>0</v>
      </c>
      <c r="BE720" s="59">
        <v>2.5325106617979869</v>
      </c>
      <c r="BF720" s="59">
        <v>6.3524496941053661</v>
      </c>
    </row>
    <row r="721" spans="1:69" x14ac:dyDescent="0.45">
      <c r="A721" s="58" t="s">
        <v>4372</v>
      </c>
      <c r="B721" t="s">
        <v>4373</v>
      </c>
      <c r="C721" t="s">
        <v>4374</v>
      </c>
      <c r="D721" t="s">
        <v>4375</v>
      </c>
      <c r="E721" t="s">
        <v>4376</v>
      </c>
      <c r="F721" t="s">
        <v>4377</v>
      </c>
      <c r="G721">
        <v>190</v>
      </c>
      <c r="H721">
        <v>20769</v>
      </c>
      <c r="W721" t="s">
        <v>251</v>
      </c>
      <c r="X721" t="s">
        <v>188</v>
      </c>
      <c r="Y721" s="59">
        <v>323.89380283346622</v>
      </c>
      <c r="Z721" s="59">
        <v>214.1251642817806</v>
      </c>
      <c r="AA721" s="59">
        <v>175.1511991287822</v>
      </c>
      <c r="AB721" s="59">
        <v>239.03537222832591</v>
      </c>
      <c r="AC721" s="59">
        <v>220.00983436455491</v>
      </c>
      <c r="AD721" s="59">
        <v>384.28060411209577</v>
      </c>
      <c r="AE721" s="59">
        <v>323.27178367705181</v>
      </c>
      <c r="AF721" s="59">
        <v>384.47930714597032</v>
      </c>
      <c r="AG721" s="59">
        <v>287.39353851205777</v>
      </c>
      <c r="AH721" s="59">
        <v>206.36918829032521</v>
      </c>
      <c r="AI721" s="59">
        <v>213.27889796489251</v>
      </c>
      <c r="AJ721" s="59">
        <v>226.994385688519</v>
      </c>
      <c r="AK721" s="59">
        <v>170.67316881962819</v>
      </c>
      <c r="AL721" s="59">
        <v>130.13691251581849</v>
      </c>
      <c r="AM721" s="59">
        <v>359.80597985104163</v>
      </c>
      <c r="AN721" s="59">
        <v>259.68572135048072</v>
      </c>
      <c r="AO721" s="59">
        <v>535.27355977561331</v>
      </c>
      <c r="AP721" s="59">
        <v>349.91099232881749</v>
      </c>
      <c r="AQ721" s="59">
        <v>262.19697549649112</v>
      </c>
      <c r="AR721" s="59">
        <v>237.31670001480549</v>
      </c>
      <c r="AS721" s="59">
        <v>240.6970338968315</v>
      </c>
      <c r="AT721" s="59">
        <v>387.84317315885812</v>
      </c>
      <c r="AU721" s="59">
        <v>583</v>
      </c>
      <c r="AV721" s="59">
        <v>579</v>
      </c>
      <c r="AW721" s="59">
        <v>358</v>
      </c>
      <c r="BD721" s="59">
        <v>65.792536671936503</v>
      </c>
      <c r="BE721" s="59">
        <v>51.281189565956041</v>
      </c>
      <c r="BF721" s="59">
        <v>88.546375866000673</v>
      </c>
    </row>
    <row r="722" spans="1:69" x14ac:dyDescent="0.45">
      <c r="A722" s="58" t="s">
        <v>4378</v>
      </c>
      <c r="B722" t="s">
        <v>4379</v>
      </c>
      <c r="C722" t="s">
        <v>4380</v>
      </c>
      <c r="D722" t="s">
        <v>4381</v>
      </c>
      <c r="E722" t="s">
        <v>4382</v>
      </c>
      <c r="F722" t="s">
        <v>4383</v>
      </c>
      <c r="G722">
        <v>87</v>
      </c>
      <c r="H722">
        <v>9469</v>
      </c>
      <c r="W722" t="s">
        <v>251</v>
      </c>
      <c r="X722" t="s">
        <v>188</v>
      </c>
      <c r="AU722" s="59">
        <v>28</v>
      </c>
      <c r="AV722" s="59">
        <v>8</v>
      </c>
      <c r="AW722" s="59">
        <v>0</v>
      </c>
    </row>
    <row r="723" spans="1:69" x14ac:dyDescent="0.45">
      <c r="A723" s="58" t="s">
        <v>4384</v>
      </c>
      <c r="B723" t="s">
        <v>4385</v>
      </c>
      <c r="C723" t="s">
        <v>4386</v>
      </c>
      <c r="D723" t="s">
        <v>4387</v>
      </c>
      <c r="E723" t="s">
        <v>4388</v>
      </c>
      <c r="F723" t="s">
        <v>4389</v>
      </c>
      <c r="G723">
        <v>108</v>
      </c>
      <c r="H723">
        <v>12284</v>
      </c>
      <c r="W723" t="s">
        <v>251</v>
      </c>
      <c r="X723" t="s">
        <v>188</v>
      </c>
      <c r="Y723" s="59">
        <v>9.8243422732687993</v>
      </c>
      <c r="Z723" s="59">
        <v>28.567441530399449</v>
      </c>
      <c r="AA723" s="59">
        <v>13.333951946236979</v>
      </c>
      <c r="AB723" s="59">
        <v>4.7698007590381017</v>
      </c>
      <c r="AC723" s="59">
        <v>1.016863908573437</v>
      </c>
      <c r="AD723" s="59">
        <v>3.140222067234379</v>
      </c>
      <c r="AE723" s="59">
        <v>3.927445489070049</v>
      </c>
      <c r="AF723" s="59">
        <v>4.6900902349715929</v>
      </c>
      <c r="AG723" s="59">
        <v>7.065343442024659</v>
      </c>
      <c r="AH723" s="59">
        <v>2.826229240813273</v>
      </c>
      <c r="AI723" s="59">
        <v>4.5905926717046803</v>
      </c>
      <c r="AJ723" s="59">
        <v>2.899121865806733</v>
      </c>
      <c r="AK723" s="59">
        <v>2.6342761190760421E-2</v>
      </c>
      <c r="AL723" s="59">
        <v>2.624431111387469</v>
      </c>
      <c r="AM723" s="59">
        <v>4.5804964793798986</v>
      </c>
      <c r="AN723" s="59">
        <v>12.488721672325561</v>
      </c>
      <c r="AO723" s="59">
        <v>4.4332993835311578</v>
      </c>
      <c r="AP723" s="59">
        <v>9.2834405517637855</v>
      </c>
      <c r="AQ723" s="59">
        <v>1.531365420450101</v>
      </c>
      <c r="AR723" s="59">
        <v>4.8150196304723858</v>
      </c>
      <c r="AS723" s="59">
        <v>8.9987529448520629</v>
      </c>
      <c r="AT723" s="59">
        <v>1.6062828856875351</v>
      </c>
      <c r="AU723" s="59">
        <v>23</v>
      </c>
      <c r="AV723" s="59">
        <v>17</v>
      </c>
      <c r="AW723" s="59">
        <v>0</v>
      </c>
    </row>
    <row r="724" spans="1:69" x14ac:dyDescent="0.45">
      <c r="A724" s="58" t="s">
        <v>4390</v>
      </c>
      <c r="B724" t="s">
        <v>4391</v>
      </c>
      <c r="C724" t="s">
        <v>4392</v>
      </c>
      <c r="D724" t="s">
        <v>4393</v>
      </c>
      <c r="E724" t="s">
        <v>4394</v>
      </c>
      <c r="F724" t="s">
        <v>4395</v>
      </c>
      <c r="G724">
        <v>489</v>
      </c>
      <c r="H724">
        <v>55364</v>
      </c>
      <c r="W724" t="s">
        <v>251</v>
      </c>
      <c r="X724" t="s">
        <v>188</v>
      </c>
      <c r="Y724" s="59">
        <v>84.991613699012404</v>
      </c>
      <c r="Z724" s="59">
        <v>98.003243167032068</v>
      </c>
      <c r="AA724" s="59">
        <v>75.401063478520953</v>
      </c>
      <c r="AB724" s="59">
        <v>58.062748206808124</v>
      </c>
      <c r="AC724" s="59">
        <v>53.472245506704589</v>
      </c>
      <c r="AD724" s="59">
        <v>69.689806253302621</v>
      </c>
      <c r="AE724" s="59">
        <v>79.424479275653283</v>
      </c>
      <c r="AF724" s="59">
        <v>62.686864436650232</v>
      </c>
      <c r="AG724" s="59">
        <v>90.061909944553051</v>
      </c>
      <c r="AH724" s="59">
        <v>69.561623547539412</v>
      </c>
      <c r="AI724" s="59">
        <v>55.795085125975397</v>
      </c>
      <c r="AJ724" s="59">
        <v>32.770351112679037</v>
      </c>
      <c r="AK724" s="59">
        <v>18.52330810051658</v>
      </c>
      <c r="AL724" s="59">
        <v>13.093407689160079</v>
      </c>
      <c r="AM724" s="59">
        <v>54.501325347052173</v>
      </c>
      <c r="AN724" s="59">
        <v>61.720142094456747</v>
      </c>
      <c r="AO724" s="59">
        <v>65.912571022185901</v>
      </c>
      <c r="AP724" s="59">
        <v>55.863200208317437</v>
      </c>
      <c r="AQ724" s="59">
        <v>67.049668771815291</v>
      </c>
      <c r="AR724" s="59">
        <v>45.809709136357903</v>
      </c>
      <c r="AS724" s="59">
        <v>58.069268862344302</v>
      </c>
      <c r="AT724" s="59">
        <v>86.166552820061739</v>
      </c>
      <c r="AU724" s="59">
        <v>440</v>
      </c>
      <c r="AV724" s="59">
        <v>370</v>
      </c>
      <c r="AW724" s="59">
        <v>405</v>
      </c>
      <c r="BD724" s="59">
        <v>27.565953177084431</v>
      </c>
      <c r="BE724" s="59">
        <v>27.901127784536211</v>
      </c>
      <c r="BF724" s="59">
        <v>35.179647142102503</v>
      </c>
    </row>
    <row r="725" spans="1:69" x14ac:dyDescent="0.45">
      <c r="A725" s="58" t="s">
        <v>4396</v>
      </c>
      <c r="B725" t="s">
        <v>4397</v>
      </c>
      <c r="C725" t="s">
        <v>4398</v>
      </c>
      <c r="D725" t="s">
        <v>4399</v>
      </c>
      <c r="E725" t="s">
        <v>4400</v>
      </c>
      <c r="F725" t="s">
        <v>4401</v>
      </c>
      <c r="G725">
        <v>303</v>
      </c>
      <c r="H725">
        <v>33871</v>
      </c>
      <c r="W725" t="s">
        <v>251</v>
      </c>
      <c r="X725" t="s">
        <v>188</v>
      </c>
      <c r="AU725" s="59">
        <v>589</v>
      </c>
      <c r="AV725" s="59">
        <v>205</v>
      </c>
      <c r="AW725" s="59">
        <v>383</v>
      </c>
      <c r="BD725" s="59">
        <v>42.675169807326753</v>
      </c>
      <c r="BE725" s="59">
        <v>31.313186351418651</v>
      </c>
      <c r="BF725" s="59">
        <v>56.241119537344453</v>
      </c>
    </row>
    <row r="726" spans="1:69" x14ac:dyDescent="0.45">
      <c r="A726" s="58" t="s">
        <v>4402</v>
      </c>
      <c r="B726" t="s">
        <v>4403</v>
      </c>
      <c r="C726" t="s">
        <v>4404</v>
      </c>
      <c r="D726" t="s">
        <v>4405</v>
      </c>
      <c r="E726" t="s">
        <v>4406</v>
      </c>
      <c r="F726" t="s">
        <v>4407</v>
      </c>
      <c r="G726">
        <v>309</v>
      </c>
      <c r="H726">
        <v>32291</v>
      </c>
      <c r="W726" t="s">
        <v>251</v>
      </c>
      <c r="X726" t="s">
        <v>188</v>
      </c>
      <c r="Y726" s="59">
        <v>65.537907472280878</v>
      </c>
      <c r="Z726" s="59">
        <v>482.83875955058579</v>
      </c>
      <c r="AA726" s="59">
        <v>310.26500966102071</v>
      </c>
      <c r="AB726" s="59">
        <v>122.6903916111431</v>
      </c>
      <c r="AC726" s="59">
        <v>160.44814750480711</v>
      </c>
      <c r="AD726" s="59">
        <v>151.13780372733041</v>
      </c>
      <c r="AE726" s="59">
        <v>179.62368985414221</v>
      </c>
      <c r="AF726" s="59">
        <v>174.52726663572579</v>
      </c>
      <c r="AG726" s="59">
        <v>196.5795429240994</v>
      </c>
      <c r="AH726" s="59">
        <v>179.14070517901911</v>
      </c>
      <c r="AI726" s="59">
        <v>168.11401952425319</v>
      </c>
      <c r="AJ726" s="59">
        <v>139.09856969585149</v>
      </c>
      <c r="AK726" s="59">
        <v>41.233730768276217</v>
      </c>
      <c r="AL726" s="59">
        <v>44.184935248123573</v>
      </c>
      <c r="AM726" s="59">
        <v>42.101282267469038</v>
      </c>
      <c r="AN726" s="59">
        <v>90.295111416957042</v>
      </c>
      <c r="AO726" s="59">
        <v>79.724965161773582</v>
      </c>
      <c r="AP726" s="59">
        <v>65.666661082662841</v>
      </c>
      <c r="AQ726" s="59">
        <v>165.79107555996879</v>
      </c>
      <c r="AR726" s="59">
        <v>138.17849382907519</v>
      </c>
      <c r="AS726" s="59">
        <v>164.420568775399</v>
      </c>
      <c r="AT726" s="59">
        <v>125.5091582446527</v>
      </c>
      <c r="AU726" s="59">
        <v>816</v>
      </c>
      <c r="AV726" s="59">
        <v>144</v>
      </c>
      <c r="AW726" s="59">
        <v>385</v>
      </c>
      <c r="BD726" s="59">
        <v>215.25608890817719</v>
      </c>
      <c r="BE726" s="59">
        <v>205.6403269331195</v>
      </c>
      <c r="BF726" s="59">
        <v>263.60927542207241</v>
      </c>
      <c r="BG726" s="59">
        <v>308.5</v>
      </c>
      <c r="BI726" s="59">
        <v>100.27</v>
      </c>
      <c r="BJ726" s="59">
        <v>78.7</v>
      </c>
      <c r="BK726" s="59">
        <v>164.60279554498879</v>
      </c>
      <c r="BM726" s="59">
        <v>89.5</v>
      </c>
      <c r="BN726" s="59">
        <v>133</v>
      </c>
      <c r="BO726" s="59">
        <v>168</v>
      </c>
      <c r="BP726" s="59">
        <v>163</v>
      </c>
      <c r="BQ726" s="59">
        <v>141</v>
      </c>
    </row>
    <row r="727" spans="1:69" x14ac:dyDescent="0.45">
      <c r="A727" s="58" t="s">
        <v>4408</v>
      </c>
      <c r="B727" t="s">
        <v>4409</v>
      </c>
      <c r="C727" t="s">
        <v>4410</v>
      </c>
      <c r="D727" t="s">
        <v>4411</v>
      </c>
      <c r="E727" t="s">
        <v>4412</v>
      </c>
      <c r="F727" t="s">
        <v>4413</v>
      </c>
      <c r="G727">
        <v>386</v>
      </c>
      <c r="H727">
        <v>43111</v>
      </c>
      <c r="W727" t="s">
        <v>251</v>
      </c>
      <c r="X727" t="s">
        <v>188</v>
      </c>
      <c r="Y727" s="59">
        <v>1583.734274054342</v>
      </c>
      <c r="Z727" s="59">
        <v>677.48382819713981</v>
      </c>
      <c r="AA727" s="59">
        <v>1078.4302469681061</v>
      </c>
      <c r="AB727" s="59">
        <v>1074.5677273021199</v>
      </c>
      <c r="AC727" s="59">
        <v>1244.240594701736</v>
      </c>
      <c r="AD727" s="59">
        <v>1517.543229992649</v>
      </c>
      <c r="AE727" s="59">
        <v>1464.7189140919479</v>
      </c>
      <c r="AF727" s="59">
        <v>1131.049798592941</v>
      </c>
      <c r="AG727" s="59">
        <v>2019.945924919338</v>
      </c>
      <c r="AH727" s="59">
        <v>2616.9512024159362</v>
      </c>
      <c r="AI727" s="59">
        <v>3140.7441485658142</v>
      </c>
      <c r="AJ727" s="59">
        <v>3370.0430658804621</v>
      </c>
      <c r="AK727" s="59">
        <v>274.24507147551009</v>
      </c>
      <c r="AL727" s="59">
        <v>312.27386719731828</v>
      </c>
      <c r="AM727" s="59">
        <v>690.44397299241564</v>
      </c>
      <c r="AN727" s="59">
        <v>1143.1557921491799</v>
      </c>
      <c r="AO727" s="59">
        <v>796.23027836985</v>
      </c>
      <c r="AP727" s="59">
        <v>907.4490233395635</v>
      </c>
      <c r="AQ727" s="59">
        <v>1510.0302542932809</v>
      </c>
      <c r="AR727" s="59">
        <v>2207.5312878740128</v>
      </c>
      <c r="AS727" s="59">
        <v>1394.899876700917</v>
      </c>
      <c r="AT727" s="59">
        <v>1457.325172471858</v>
      </c>
      <c r="AU727" s="59">
        <v>1783</v>
      </c>
      <c r="AV727" s="59">
        <v>862</v>
      </c>
      <c r="AW727" s="59">
        <v>1224</v>
      </c>
      <c r="AX727" s="59">
        <v>8235.0290000000005</v>
      </c>
      <c r="AY727" s="59">
        <v>7927.5820000000003</v>
      </c>
      <c r="AZ727" s="59">
        <v>7487.4030000000002</v>
      </c>
      <c r="BA727" s="59">
        <v>8992.277</v>
      </c>
      <c r="BB727" s="59">
        <v>7136.0770000000002</v>
      </c>
      <c r="BC727" s="59">
        <v>6517.03</v>
      </c>
      <c r="BD727" s="59">
        <v>213.24308947944181</v>
      </c>
      <c r="BE727" s="59">
        <v>228.39933236742581</v>
      </c>
      <c r="BF727" s="59">
        <v>237.23475451165521</v>
      </c>
      <c r="BG727" s="59">
        <v>763.14</v>
      </c>
      <c r="BH727" s="59">
        <v>759.22</v>
      </c>
      <c r="BI727" s="59">
        <v>370.63</v>
      </c>
      <c r="BJ727" s="59">
        <v>350.45</v>
      </c>
      <c r="BK727" s="59">
        <v>329.07163567066851</v>
      </c>
      <c r="BL727" s="59">
        <v>424.7578223129982</v>
      </c>
      <c r="BM727" s="59">
        <v>360.5</v>
      </c>
      <c r="BN727" s="59">
        <v>468.5</v>
      </c>
      <c r="BO727" s="59">
        <v>649.5</v>
      </c>
      <c r="BP727" s="59">
        <v>637</v>
      </c>
      <c r="BQ727" s="59">
        <v>781</v>
      </c>
    </row>
    <row r="728" spans="1:69" x14ac:dyDescent="0.45">
      <c r="A728" s="58" t="s">
        <v>4414</v>
      </c>
      <c r="B728" t="s">
        <v>4415</v>
      </c>
      <c r="C728" t="s">
        <v>4416</v>
      </c>
      <c r="D728" t="s">
        <v>4417</v>
      </c>
      <c r="E728" t="s">
        <v>4418</v>
      </c>
      <c r="F728" t="s">
        <v>4419</v>
      </c>
      <c r="G728">
        <v>354</v>
      </c>
      <c r="H728">
        <v>39265</v>
      </c>
      <c r="W728" t="s">
        <v>251</v>
      </c>
      <c r="X728" t="s">
        <v>188</v>
      </c>
      <c r="AU728" s="59">
        <v>20</v>
      </c>
      <c r="AV728" s="59">
        <v>457</v>
      </c>
      <c r="AW728" s="59">
        <v>22</v>
      </c>
      <c r="BD728" s="59">
        <v>35.402827551414177</v>
      </c>
      <c r="BE728" s="59">
        <v>23.49891237510132</v>
      </c>
      <c r="BF728" s="59">
        <v>40.352162095584369</v>
      </c>
    </row>
    <row r="729" spans="1:69" x14ac:dyDescent="0.45">
      <c r="A729" s="58" t="s">
        <v>4420</v>
      </c>
      <c r="B729" t="s">
        <v>4421</v>
      </c>
      <c r="C729" t="s">
        <v>4422</v>
      </c>
      <c r="D729" t="s">
        <v>4423</v>
      </c>
      <c r="E729" t="s">
        <v>4424</v>
      </c>
      <c r="F729" t="s">
        <v>4425</v>
      </c>
      <c r="G729">
        <v>346</v>
      </c>
      <c r="H729">
        <v>39039</v>
      </c>
      <c r="W729" t="s">
        <v>251</v>
      </c>
      <c r="X729" t="s">
        <v>188</v>
      </c>
      <c r="Y729" s="59">
        <v>734.06720221565286</v>
      </c>
      <c r="Z729" s="59">
        <v>1453.178226295372</v>
      </c>
      <c r="AA729" s="59">
        <v>858.0818958121672</v>
      </c>
      <c r="AB729" s="59">
        <v>488.38822089064718</v>
      </c>
      <c r="AC729" s="59">
        <v>539.52010875574297</v>
      </c>
      <c r="AD729" s="59">
        <v>532.23135833379251</v>
      </c>
      <c r="AE729" s="59">
        <v>666.60781775700332</v>
      </c>
      <c r="AF729" s="59">
        <v>509.54744077734853</v>
      </c>
      <c r="AG729" s="59">
        <v>728.17544667506832</v>
      </c>
      <c r="AH729" s="59">
        <v>551.88419516604881</v>
      </c>
      <c r="AI729" s="59">
        <v>521.17544311346683</v>
      </c>
      <c r="AJ729" s="59">
        <v>421.59634107991423</v>
      </c>
      <c r="AK729" s="59">
        <v>461.84591457034378</v>
      </c>
      <c r="AL729" s="59">
        <v>467.84714779953038</v>
      </c>
      <c r="AM729" s="59">
        <v>731.42452519813298</v>
      </c>
      <c r="AN729" s="59">
        <v>839.42323036258097</v>
      </c>
      <c r="AO729" s="59">
        <v>849.28359489342847</v>
      </c>
      <c r="AP729" s="59">
        <v>707.77119870681076</v>
      </c>
      <c r="AQ729" s="59">
        <v>549.90390406664972</v>
      </c>
      <c r="AR729" s="59">
        <v>496.52966290392152</v>
      </c>
      <c r="AS729" s="59">
        <v>544.81066346103319</v>
      </c>
      <c r="AT729" s="59">
        <v>689.78100574307848</v>
      </c>
      <c r="AU729" s="59">
        <v>2115</v>
      </c>
      <c r="AV729" s="59">
        <v>885</v>
      </c>
      <c r="AW729" s="59">
        <v>1762</v>
      </c>
      <c r="AX729" s="59">
        <v>3945.203</v>
      </c>
      <c r="AY729" s="59">
        <v>5113.4639999999999</v>
      </c>
      <c r="AZ729" s="59">
        <v>6521.8180000000002</v>
      </c>
      <c r="BA729" s="59">
        <v>4054.4409999999998</v>
      </c>
      <c r="BB729" s="59">
        <v>5301.5950000000003</v>
      </c>
      <c r="BC729" s="59">
        <v>6389.9489999999996</v>
      </c>
      <c r="BD729" s="59">
        <v>166.4508195172246</v>
      </c>
      <c r="BE729" s="59">
        <v>164.13707188933861</v>
      </c>
      <c r="BF729" s="59">
        <v>229.3046305845487</v>
      </c>
      <c r="BG729" s="59">
        <v>1026.99</v>
      </c>
      <c r="BH729" s="59">
        <v>1010.25</v>
      </c>
      <c r="BI729" s="59">
        <v>455.14</v>
      </c>
      <c r="BJ729" s="59">
        <v>518.92999999999995</v>
      </c>
      <c r="BK729" s="59">
        <v>800.24358606995975</v>
      </c>
      <c r="BL729" s="59">
        <v>586.93856413799699</v>
      </c>
      <c r="BM729" s="59">
        <v>487</v>
      </c>
      <c r="BN729" s="59">
        <v>546</v>
      </c>
      <c r="BO729" s="59">
        <v>855</v>
      </c>
      <c r="BP729" s="59">
        <v>987.5</v>
      </c>
      <c r="BQ729" s="59">
        <v>1277</v>
      </c>
    </row>
    <row r="730" spans="1:69" x14ac:dyDescent="0.45">
      <c r="A730" s="58" t="s">
        <v>4426</v>
      </c>
      <c r="B730" t="s">
        <v>4427</v>
      </c>
      <c r="C730" t="s">
        <v>4428</v>
      </c>
      <c r="D730" t="s">
        <v>4429</v>
      </c>
      <c r="E730" t="s">
        <v>4430</v>
      </c>
      <c r="F730" t="s">
        <v>4431</v>
      </c>
      <c r="G730">
        <v>241</v>
      </c>
      <c r="H730">
        <v>27417</v>
      </c>
      <c r="I730" t="s">
        <v>527</v>
      </c>
      <c r="J730" t="s">
        <v>527</v>
      </c>
      <c r="K730" t="s">
        <v>528</v>
      </c>
      <c r="O730">
        <v>1</v>
      </c>
      <c r="Q730">
        <v>1</v>
      </c>
      <c r="R730">
        <v>4</v>
      </c>
      <c r="S730">
        <v>1</v>
      </c>
      <c r="T730" t="s">
        <v>514</v>
      </c>
      <c r="U730">
        <v>206</v>
      </c>
      <c r="V730">
        <v>210</v>
      </c>
      <c r="W730" t="s">
        <v>251</v>
      </c>
      <c r="X730" t="s">
        <v>188</v>
      </c>
      <c r="Y730" s="59">
        <v>338.16385788058977</v>
      </c>
      <c r="Z730" s="59">
        <v>587.17788529798736</v>
      </c>
      <c r="AA730" s="59">
        <v>557.88354485181458</v>
      </c>
      <c r="AB730" s="59">
        <v>202.6536578586288</v>
      </c>
      <c r="AC730" s="59">
        <v>349.14852942272972</v>
      </c>
      <c r="AD730" s="59">
        <v>311.69532046498182</v>
      </c>
      <c r="AE730" s="59">
        <v>486.10431650207568</v>
      </c>
      <c r="AF730" s="59">
        <v>412.54224954887781</v>
      </c>
      <c r="AG730" s="59">
        <v>412.21188426847311</v>
      </c>
      <c r="AH730" s="59">
        <v>347.95955867047257</v>
      </c>
      <c r="AI730" s="59">
        <v>310.57684110242423</v>
      </c>
      <c r="AJ730" s="59">
        <v>272.10111963078401</v>
      </c>
      <c r="AK730" s="59">
        <v>140.7469202004352</v>
      </c>
      <c r="AL730" s="59">
        <v>157.31772918981579</v>
      </c>
      <c r="AM730" s="59">
        <v>203.34498640304079</v>
      </c>
      <c r="AN730" s="59">
        <v>313.95058388121203</v>
      </c>
      <c r="AO730" s="59">
        <v>323.00833574806808</v>
      </c>
      <c r="AP730" s="59">
        <v>362.65039921068973</v>
      </c>
      <c r="AQ730" s="59">
        <v>351.30943218424471</v>
      </c>
      <c r="AR730" s="59">
        <v>351.2211341219575</v>
      </c>
      <c r="AS730" s="59">
        <v>345.62489960921317</v>
      </c>
      <c r="AT730" s="59">
        <v>332.79622280525359</v>
      </c>
      <c r="AU730" s="59">
        <v>1185</v>
      </c>
      <c r="AV730" s="59">
        <v>797</v>
      </c>
      <c r="AW730" s="59">
        <v>1426</v>
      </c>
      <c r="AX730" s="59">
        <v>328.44869999999997</v>
      </c>
      <c r="AY730" s="59">
        <v>580.04880000000003</v>
      </c>
      <c r="AZ730" s="59">
        <v>648.15869999999995</v>
      </c>
      <c r="BA730" s="59">
        <v>334.7398</v>
      </c>
      <c r="BB730" s="59">
        <v>533.44690000000003</v>
      </c>
      <c r="BC730" s="59">
        <v>618.0924</v>
      </c>
      <c r="BD730" s="59">
        <v>290.10135601212698</v>
      </c>
      <c r="BE730" s="59">
        <v>202.98524425592379</v>
      </c>
      <c r="BF730" s="59">
        <v>163.6421472140419</v>
      </c>
      <c r="BI730" s="59">
        <v>149.52000000000001</v>
      </c>
      <c r="BK730" s="59">
        <v>194.43832075474629</v>
      </c>
      <c r="BM730" s="59">
        <v>150</v>
      </c>
      <c r="BN730" s="59">
        <v>178</v>
      </c>
      <c r="BO730" s="59">
        <v>248</v>
      </c>
      <c r="BP730" s="59">
        <v>274</v>
      </c>
      <c r="BQ730" s="59">
        <v>260</v>
      </c>
    </row>
    <row r="731" spans="1:69" x14ac:dyDescent="0.45">
      <c r="A731" s="58" t="s">
        <v>4432</v>
      </c>
      <c r="B731" t="s">
        <v>4433</v>
      </c>
      <c r="C731" t="s">
        <v>4434</v>
      </c>
      <c r="D731" t="s">
        <v>4435</v>
      </c>
      <c r="E731" t="s">
        <v>4436</v>
      </c>
      <c r="F731" t="s">
        <v>4437</v>
      </c>
      <c r="G731">
        <v>196</v>
      </c>
      <c r="H731">
        <v>20853</v>
      </c>
      <c r="W731" t="s">
        <v>251</v>
      </c>
      <c r="X731" t="s">
        <v>188</v>
      </c>
      <c r="Y731" s="59">
        <v>19681.218035987771</v>
      </c>
      <c r="Z731" s="59">
        <v>28739.04082556906</v>
      </c>
      <c r="AA731" s="59">
        <v>22833.29259273483</v>
      </c>
      <c r="AB731" s="59">
        <v>10755.734218175659</v>
      </c>
      <c r="AC731" s="59">
        <v>14443.39840494813</v>
      </c>
      <c r="AD731" s="59">
        <v>14150.278081088311</v>
      </c>
      <c r="AE731" s="59">
        <v>15258.64263121345</v>
      </c>
      <c r="AF731" s="59">
        <v>14564.189358338739</v>
      </c>
      <c r="AG731" s="59">
        <v>13683.82981871017</v>
      </c>
      <c r="AH731" s="59">
        <v>10278.652742356961</v>
      </c>
      <c r="AI731" s="59">
        <v>9264.3001974488416</v>
      </c>
      <c r="AJ731" s="59">
        <v>7321.1423295956583</v>
      </c>
      <c r="AK731" s="59">
        <v>4739.950934594598</v>
      </c>
      <c r="AL731" s="59">
        <v>4565.2732592028096</v>
      </c>
      <c r="AM731" s="59">
        <v>15128.6460791341</v>
      </c>
      <c r="AN731" s="59">
        <v>8921.691915219315</v>
      </c>
      <c r="AO731" s="59">
        <v>14629.741198049611</v>
      </c>
      <c r="AP731" s="59">
        <v>12564.5390363225</v>
      </c>
      <c r="AQ731" s="59">
        <v>14140.31225879354</v>
      </c>
      <c r="AR731" s="59">
        <v>8530.1314468472392</v>
      </c>
      <c r="AS731" s="59">
        <v>11821.946260155981</v>
      </c>
      <c r="AT731" s="59">
        <v>13361.794051058319</v>
      </c>
      <c r="AU731" s="59">
        <v>38169</v>
      </c>
      <c r="AV731" s="59">
        <v>7302</v>
      </c>
      <c r="AW731" s="59">
        <v>20452</v>
      </c>
      <c r="AX731" s="59">
        <v>14429.96</v>
      </c>
      <c r="AY731" s="59">
        <v>15947.99</v>
      </c>
      <c r="BA731" s="59">
        <v>15364.3</v>
      </c>
      <c r="BB731" s="59">
        <v>15876.07</v>
      </c>
      <c r="BC731" s="59">
        <v>15355.69</v>
      </c>
      <c r="BD731" s="59">
        <v>371.36340881913009</v>
      </c>
      <c r="BE731" s="59">
        <v>333.38484999816478</v>
      </c>
      <c r="BF731" s="59">
        <v>349.64783196505692</v>
      </c>
      <c r="BG731" s="59">
        <v>155.27000000000001</v>
      </c>
      <c r="BH731" s="59">
        <v>1057.19</v>
      </c>
      <c r="BI731" s="59">
        <v>2542.2600000000002</v>
      </c>
      <c r="BJ731" s="59">
        <v>2487.3200000000002</v>
      </c>
      <c r="BK731" s="59">
        <v>254.28391914487631</v>
      </c>
      <c r="BL731" s="59">
        <v>617.82974526507417</v>
      </c>
      <c r="BM731" s="59">
        <v>2514.5</v>
      </c>
      <c r="BN731" s="59">
        <v>3242.5</v>
      </c>
      <c r="BO731" s="59">
        <v>4294.5</v>
      </c>
      <c r="BP731" s="59">
        <v>5136</v>
      </c>
      <c r="BQ731" s="59">
        <v>5772</v>
      </c>
    </row>
    <row r="732" spans="1:69" x14ac:dyDescent="0.45">
      <c r="A732" s="58" t="s">
        <v>4438</v>
      </c>
      <c r="B732" t="s">
        <v>4439</v>
      </c>
      <c r="C732" t="s">
        <v>4440</v>
      </c>
      <c r="D732" t="s">
        <v>4441</v>
      </c>
      <c r="E732" t="s">
        <v>4442</v>
      </c>
      <c r="F732" t="s">
        <v>4443</v>
      </c>
      <c r="G732">
        <v>206</v>
      </c>
      <c r="H732">
        <v>22216</v>
      </c>
      <c r="W732" t="s">
        <v>574</v>
      </c>
      <c r="X732" t="s">
        <v>188</v>
      </c>
      <c r="Y732" s="59">
        <v>4381.3998974612368</v>
      </c>
      <c r="Z732" s="59">
        <v>7989.0106204502181</v>
      </c>
      <c r="AA732" s="59">
        <v>8368.0133901977497</v>
      </c>
      <c r="AB732" s="59">
        <v>1797.096558436363</v>
      </c>
      <c r="AC732" s="59">
        <v>3165.665697116659</v>
      </c>
      <c r="AD732" s="59">
        <v>3428.916073879499</v>
      </c>
      <c r="AE732" s="59">
        <v>3350.321351786612</v>
      </c>
      <c r="AF732" s="59">
        <v>3593.4430594945279</v>
      </c>
      <c r="AG732" s="59">
        <v>2728.0007376575709</v>
      </c>
      <c r="AH732" s="59">
        <v>2104.198483379073</v>
      </c>
      <c r="AI732" s="59">
        <v>1557.4339374235631</v>
      </c>
      <c r="AJ732" s="59">
        <v>1079.702843476852</v>
      </c>
      <c r="AK732" s="59">
        <v>1697.120866607195</v>
      </c>
      <c r="AL732" s="59">
        <v>1628.3308841647661</v>
      </c>
      <c r="AM732" s="59">
        <v>5051.8262184925461</v>
      </c>
      <c r="AN732" s="59">
        <v>2790.0190279032108</v>
      </c>
      <c r="AO732" s="59">
        <v>4055.050374875007</v>
      </c>
      <c r="AP732" s="59">
        <v>3380.026739757488</v>
      </c>
      <c r="AQ732" s="59">
        <v>2992.411807920786</v>
      </c>
      <c r="AR732" s="59">
        <v>1847.8814578291449</v>
      </c>
      <c r="AS732" s="59">
        <v>3216.07340790021</v>
      </c>
      <c r="AT732" s="59">
        <v>3581.3658300851771</v>
      </c>
      <c r="AU732" s="59">
        <v>10247</v>
      </c>
      <c r="AV732" s="59">
        <v>2940</v>
      </c>
      <c r="AW732" s="59">
        <v>5110</v>
      </c>
      <c r="BD732" s="59">
        <v>773.39648574357341</v>
      </c>
      <c r="BE732" s="59">
        <v>625.19262164384361</v>
      </c>
      <c r="BF732" s="59">
        <v>708.27863138368673</v>
      </c>
      <c r="BG732" s="59">
        <v>2594.36</v>
      </c>
      <c r="BH732" s="59">
        <v>2340.0700000000002</v>
      </c>
      <c r="BI732" s="59">
        <v>1376.96</v>
      </c>
      <c r="BJ732" s="59">
        <v>1527.01</v>
      </c>
      <c r="BK732" s="59">
        <v>2303.505508949811</v>
      </c>
      <c r="BL732" s="59">
        <v>2378.6454376790648</v>
      </c>
      <c r="BM732" s="59">
        <v>1452</v>
      </c>
      <c r="BN732" s="59">
        <v>2014.5</v>
      </c>
      <c r="BO732" s="59">
        <v>2628</v>
      </c>
      <c r="BP732" s="59">
        <v>3171</v>
      </c>
      <c r="BQ732" s="59">
        <v>3691</v>
      </c>
    </row>
    <row r="733" spans="1:69" x14ac:dyDescent="0.45">
      <c r="A733" s="58" t="s">
        <v>4444</v>
      </c>
      <c r="B733" t="s">
        <v>4445</v>
      </c>
      <c r="C733" t="s">
        <v>4446</v>
      </c>
      <c r="D733" t="s">
        <v>4447</v>
      </c>
      <c r="E733" t="s">
        <v>4448</v>
      </c>
      <c r="F733" t="s">
        <v>4449</v>
      </c>
      <c r="G733">
        <v>93</v>
      </c>
      <c r="H733">
        <v>10232</v>
      </c>
      <c r="W733" t="s">
        <v>251</v>
      </c>
      <c r="X733" t="s">
        <v>188</v>
      </c>
      <c r="Y733" s="59">
        <v>1087.6352550758511</v>
      </c>
      <c r="Z733" s="59">
        <v>1975.7513786539439</v>
      </c>
      <c r="AA733" s="59">
        <v>2513.2779614931569</v>
      </c>
      <c r="AB733" s="59">
        <v>912.15117247766511</v>
      </c>
      <c r="AC733" s="59">
        <v>1216.138711589361</v>
      </c>
      <c r="AD733" s="59">
        <v>872.35983969075778</v>
      </c>
      <c r="AE733" s="59">
        <v>1305.0998458090389</v>
      </c>
      <c r="AF733" s="59">
        <v>1019.720274021746</v>
      </c>
      <c r="AG733" s="59">
        <v>1156.588035178924</v>
      </c>
      <c r="AH733" s="59">
        <v>949.36674291706572</v>
      </c>
      <c r="AI733" s="59">
        <v>907.53789789003417</v>
      </c>
      <c r="AJ733" s="59">
        <v>664.46178615959798</v>
      </c>
      <c r="AK733" s="59">
        <v>205.193293957929</v>
      </c>
      <c r="AL733" s="59">
        <v>156.72178676736539</v>
      </c>
      <c r="AM733" s="59">
        <v>1206.9814847880521</v>
      </c>
      <c r="AN733" s="59">
        <v>761.9410812050503</v>
      </c>
      <c r="AO733" s="59">
        <v>978.63482052217421</v>
      </c>
      <c r="AP733" s="59">
        <v>1372.9950023625499</v>
      </c>
      <c r="AQ733" s="59">
        <v>938.27989575176321</v>
      </c>
      <c r="AR733" s="59">
        <v>1225.993003374931</v>
      </c>
      <c r="AS733" s="59">
        <v>1210.3385075394569</v>
      </c>
      <c r="AT733" s="59">
        <v>1512.4004678457691</v>
      </c>
      <c r="AU733" s="59">
        <v>9133</v>
      </c>
      <c r="AV733" s="59">
        <v>1330</v>
      </c>
      <c r="AW733" s="59">
        <v>4213</v>
      </c>
      <c r="AX733" s="59">
        <v>5235.5739999999996</v>
      </c>
      <c r="AY733" s="59">
        <v>5589.5630000000001</v>
      </c>
      <c r="AZ733" s="59">
        <v>5623.3879999999999</v>
      </c>
      <c r="BA733" s="59">
        <v>4411.6229999999996</v>
      </c>
      <c r="BB733" s="59">
        <v>4889.317</v>
      </c>
      <c r="BC733" s="59">
        <v>5365.86</v>
      </c>
      <c r="BD733" s="59">
        <v>466.50709008162642</v>
      </c>
      <c r="BE733" s="59">
        <v>393.56593475429452</v>
      </c>
      <c r="BF733" s="59">
        <v>410.12550010173459</v>
      </c>
      <c r="BG733" s="59">
        <v>606.86</v>
      </c>
      <c r="BH733" s="59">
        <v>1230.67</v>
      </c>
      <c r="BI733" s="59">
        <v>1080.8399999999999</v>
      </c>
      <c r="BJ733" s="59">
        <v>1095.53</v>
      </c>
      <c r="BK733" s="59">
        <v>1032.089972480559</v>
      </c>
      <c r="BL733" s="59">
        <v>1683.5856986884539</v>
      </c>
      <c r="BM733" s="59">
        <v>1088.5</v>
      </c>
      <c r="BN733" s="59">
        <v>1361.5</v>
      </c>
      <c r="BO733" s="59">
        <v>1911</v>
      </c>
      <c r="BP733" s="59">
        <v>2322.5</v>
      </c>
      <c r="BQ733" s="59">
        <v>2797.5</v>
      </c>
    </row>
    <row r="734" spans="1:69" x14ac:dyDescent="0.45">
      <c r="A734" s="58" t="s">
        <v>4450</v>
      </c>
      <c r="B734" t="s">
        <v>4451</v>
      </c>
      <c r="C734" t="s">
        <v>4452</v>
      </c>
      <c r="D734" t="s">
        <v>4453</v>
      </c>
      <c r="E734" t="s">
        <v>4454</v>
      </c>
      <c r="F734" t="s">
        <v>4455</v>
      </c>
      <c r="G734">
        <v>269</v>
      </c>
      <c r="H734">
        <v>28145</v>
      </c>
      <c r="W734" t="s">
        <v>251</v>
      </c>
      <c r="X734" t="s">
        <v>188</v>
      </c>
      <c r="Y734" s="59">
        <v>548.58223189538273</v>
      </c>
      <c r="Z734" s="59">
        <v>813.30096776302003</v>
      </c>
      <c r="AA734" s="59">
        <v>684.68097350217863</v>
      </c>
      <c r="AB734" s="59">
        <v>467.43865651557797</v>
      </c>
      <c r="AC734" s="59">
        <v>550.52556639398688</v>
      </c>
      <c r="AD734" s="59">
        <v>529.81524925318854</v>
      </c>
      <c r="AE734" s="59">
        <v>450.02924469925341</v>
      </c>
      <c r="AF734" s="59">
        <v>401.7327434091539</v>
      </c>
      <c r="AG734" s="59">
        <v>711.06328228267409</v>
      </c>
      <c r="AH734" s="59">
        <v>708.10996547497928</v>
      </c>
      <c r="AI734" s="59">
        <v>713.11458404576649</v>
      </c>
      <c r="AJ734" s="59">
        <v>781.46570534301929</v>
      </c>
      <c r="AK734" s="59">
        <v>348.77710517888721</v>
      </c>
      <c r="AL734" s="59">
        <v>386.78485677829138</v>
      </c>
      <c r="AM734" s="59">
        <v>722.38027386337183</v>
      </c>
      <c r="AN734" s="59">
        <v>660.08281220369133</v>
      </c>
      <c r="AO734" s="59">
        <v>578.53981666127959</v>
      </c>
      <c r="AP734" s="59">
        <v>544.17301179829485</v>
      </c>
      <c r="AQ734" s="59">
        <v>376.2784709744472</v>
      </c>
      <c r="AR734" s="59">
        <v>668.99967268952469</v>
      </c>
      <c r="AS734" s="59">
        <v>401.82973935174982</v>
      </c>
      <c r="AT734" s="59">
        <v>367.34297903751519</v>
      </c>
      <c r="AU734" s="59">
        <v>1913</v>
      </c>
      <c r="AV734" s="59">
        <v>1150</v>
      </c>
      <c r="AW734" s="59">
        <v>1528</v>
      </c>
      <c r="AX734" s="59">
        <v>4143.1109999999999</v>
      </c>
      <c r="AY734" s="59">
        <v>4101.3130000000001</v>
      </c>
      <c r="AZ734" s="59">
        <v>3656.8649999999998</v>
      </c>
      <c r="BA734" s="59">
        <v>4359.5600000000004</v>
      </c>
      <c r="BB734" s="59">
        <v>4155.0959999999995</v>
      </c>
      <c r="BC734" s="59">
        <v>3688.7939999999999</v>
      </c>
      <c r="BD734" s="59">
        <v>479.7879260682011</v>
      </c>
      <c r="BE734" s="59">
        <v>372.79589756977742</v>
      </c>
      <c r="BF734" s="59">
        <v>368.04193204759048</v>
      </c>
      <c r="BG734" s="59">
        <v>1808.4</v>
      </c>
      <c r="BH734" s="59">
        <v>1455.17</v>
      </c>
      <c r="BI734" s="59">
        <v>930.75</v>
      </c>
      <c r="BJ734" s="59">
        <v>872.34</v>
      </c>
      <c r="BK734" s="59">
        <v>710.49751438798296</v>
      </c>
      <c r="BL734" s="59">
        <v>733.67371539945725</v>
      </c>
      <c r="BM734" s="59">
        <v>901.5</v>
      </c>
      <c r="BN734" s="59">
        <v>881.5</v>
      </c>
      <c r="BO734" s="59">
        <v>874.5</v>
      </c>
      <c r="BP734" s="59">
        <v>928</v>
      </c>
      <c r="BQ734" s="59">
        <v>1029.5</v>
      </c>
    </row>
    <row r="735" spans="1:69" x14ac:dyDescent="0.45">
      <c r="A735" s="58" t="s">
        <v>4456</v>
      </c>
      <c r="B735" t="s">
        <v>4457</v>
      </c>
      <c r="C735" t="s">
        <v>4458</v>
      </c>
      <c r="D735" t="s">
        <v>4459</v>
      </c>
      <c r="E735" t="s">
        <v>4460</v>
      </c>
      <c r="F735" t="s">
        <v>4461</v>
      </c>
      <c r="G735">
        <v>784</v>
      </c>
      <c r="H735">
        <v>87438</v>
      </c>
      <c r="W735" t="s">
        <v>251</v>
      </c>
      <c r="X735" t="s">
        <v>188</v>
      </c>
      <c r="Y735" s="59">
        <v>1139.156839889549</v>
      </c>
      <c r="Z735" s="59">
        <v>3411.0323761003328</v>
      </c>
      <c r="AA735" s="59">
        <v>1726.2287233904981</v>
      </c>
      <c r="AB735" s="59">
        <v>677.80348854581268</v>
      </c>
      <c r="AC735" s="59">
        <v>971.6895678172624</v>
      </c>
      <c r="AD735" s="59">
        <v>1120.744482240756</v>
      </c>
      <c r="AE735" s="59">
        <v>1235.0308519294599</v>
      </c>
      <c r="AF735" s="59">
        <v>1182.403335674062</v>
      </c>
      <c r="AG735" s="59">
        <v>1456.1046397204641</v>
      </c>
      <c r="AH735" s="59">
        <v>1159.112723783277</v>
      </c>
      <c r="AI735" s="59">
        <v>876.65862773752394</v>
      </c>
      <c r="AJ735" s="59">
        <v>743.229223567492</v>
      </c>
      <c r="AK735" s="59">
        <v>741.23171324490647</v>
      </c>
      <c r="AL735" s="59">
        <v>826.46130110112972</v>
      </c>
      <c r="AM735" s="59">
        <v>984.99144928152884</v>
      </c>
      <c r="AN735" s="59">
        <v>1862.873347144691</v>
      </c>
      <c r="AO735" s="59">
        <v>1405.9154794929</v>
      </c>
      <c r="AP735" s="59">
        <v>1372.756441877882</v>
      </c>
      <c r="AQ735" s="59">
        <v>1401.3283293756169</v>
      </c>
      <c r="AR735" s="59">
        <v>869.05852754444152</v>
      </c>
      <c r="AS735" s="59">
        <v>1194.805830913941</v>
      </c>
      <c r="AT735" s="59">
        <v>1585.2730268784831</v>
      </c>
      <c r="AU735" s="59">
        <v>5477</v>
      </c>
      <c r="AV735" s="59">
        <v>1485</v>
      </c>
      <c r="AW735" s="59">
        <v>4688</v>
      </c>
      <c r="AX735" s="59">
        <v>2714.7719999999999</v>
      </c>
      <c r="AY735" s="59">
        <v>3528.68</v>
      </c>
      <c r="AZ735" s="59">
        <v>4752.2950000000001</v>
      </c>
      <c r="BA735" s="59">
        <v>2994.34</v>
      </c>
      <c r="BB735" s="59">
        <v>4058.4810000000002</v>
      </c>
      <c r="BC735" s="59">
        <v>4532.634</v>
      </c>
      <c r="BD735" s="59">
        <v>810.73567927283796</v>
      </c>
      <c r="BE735" s="59">
        <v>741.30815088298482</v>
      </c>
      <c r="BF735" s="59">
        <v>890.81135574470272</v>
      </c>
      <c r="BG735" s="59">
        <v>706.31</v>
      </c>
      <c r="BH735" s="59">
        <v>795.95</v>
      </c>
      <c r="BI735" s="59">
        <v>1065.8499999999999</v>
      </c>
      <c r="BJ735" s="59">
        <v>971.6</v>
      </c>
      <c r="BK735" s="59">
        <v>755.3705502289713</v>
      </c>
      <c r="BL735" s="59">
        <v>471.09459400361379</v>
      </c>
      <c r="BM735" s="59">
        <v>1019</v>
      </c>
      <c r="BN735" s="59">
        <v>1221</v>
      </c>
      <c r="BO735" s="59">
        <v>1772.5</v>
      </c>
      <c r="BP735" s="59">
        <v>2089.5</v>
      </c>
      <c r="BQ735" s="59">
        <v>2319</v>
      </c>
    </row>
    <row r="736" spans="1:69" x14ac:dyDescent="0.45">
      <c r="A736" s="58" t="s">
        <v>4462</v>
      </c>
      <c r="B736" t="s">
        <v>4463</v>
      </c>
      <c r="C736" t="s">
        <v>4464</v>
      </c>
      <c r="D736" t="s">
        <v>4465</v>
      </c>
      <c r="E736" t="s">
        <v>4466</v>
      </c>
      <c r="F736" t="s">
        <v>4467</v>
      </c>
      <c r="G736">
        <v>178</v>
      </c>
      <c r="H736">
        <v>20115</v>
      </c>
      <c r="W736" t="s">
        <v>251</v>
      </c>
      <c r="X736" t="s">
        <v>188</v>
      </c>
      <c r="Y736" s="59">
        <v>1284.5577344061951</v>
      </c>
      <c r="Z736" s="59">
        <v>2474.7371368435388</v>
      </c>
      <c r="AA736" s="59">
        <v>1610.6620410398459</v>
      </c>
      <c r="AB736" s="59">
        <v>532.08765933460575</v>
      </c>
      <c r="AC736" s="59">
        <v>706.40824005596289</v>
      </c>
      <c r="AD736" s="59">
        <v>877.80338643951552</v>
      </c>
      <c r="AE736" s="59">
        <v>839.43978431235075</v>
      </c>
      <c r="AF736" s="59">
        <v>752.63864509238147</v>
      </c>
      <c r="AG736" s="59">
        <v>675.86895060345444</v>
      </c>
      <c r="AH736" s="59">
        <v>582.03693939757113</v>
      </c>
      <c r="AI736" s="59">
        <v>431.61743992509702</v>
      </c>
      <c r="AJ736" s="59">
        <v>349.73950166264473</v>
      </c>
      <c r="AK736" s="59">
        <v>433.22030966097873</v>
      </c>
      <c r="AL736" s="59">
        <v>490.8793371844921</v>
      </c>
      <c r="AM736" s="59">
        <v>1378.90240085855</v>
      </c>
      <c r="AN736" s="59">
        <v>770.49464887658803</v>
      </c>
      <c r="AO736" s="59">
        <v>943.49150937298089</v>
      </c>
      <c r="AP736" s="59">
        <v>940.41543157306364</v>
      </c>
      <c r="AQ736" s="59">
        <v>665.01715285434409</v>
      </c>
      <c r="AR736" s="59">
        <v>675.93193696568187</v>
      </c>
      <c r="AS736" s="59">
        <v>911.3620164954167</v>
      </c>
      <c r="AT736" s="59">
        <v>1172.659835949727</v>
      </c>
      <c r="AU736" s="59">
        <v>7860</v>
      </c>
      <c r="AV736" s="59">
        <v>1120</v>
      </c>
      <c r="AW736" s="59">
        <v>3511</v>
      </c>
      <c r="AX736" s="59">
        <v>2579.3620000000001</v>
      </c>
      <c r="AY736" s="59">
        <v>2680.7310000000002</v>
      </c>
      <c r="AZ736" s="59">
        <v>2680.8110000000001</v>
      </c>
      <c r="BA736" s="59">
        <v>2823.3330000000001</v>
      </c>
      <c r="BB736" s="59">
        <v>2854.5949999999998</v>
      </c>
      <c r="BC736" s="59">
        <v>2704.3119999999999</v>
      </c>
      <c r="BD736" s="59">
        <v>467.98621599167137</v>
      </c>
      <c r="BE736" s="59">
        <v>361.82576244786168</v>
      </c>
      <c r="BF736" s="59">
        <v>465.03578044154648</v>
      </c>
      <c r="BG736" s="59">
        <v>612.95000000000005</v>
      </c>
      <c r="BH736" s="59">
        <v>520.42999999999995</v>
      </c>
      <c r="BI736" s="59">
        <v>554.5</v>
      </c>
      <c r="BJ736" s="59">
        <v>458.33</v>
      </c>
      <c r="BK736" s="59">
        <v>635.70776823462541</v>
      </c>
      <c r="BL736" s="59">
        <v>455.64900344007532</v>
      </c>
      <c r="BM736" s="59">
        <v>506.5</v>
      </c>
      <c r="BN736" s="59">
        <v>757</v>
      </c>
      <c r="BO736" s="59">
        <v>941.5</v>
      </c>
      <c r="BP736" s="59">
        <v>1239</v>
      </c>
      <c r="BQ736" s="59">
        <v>1784.5</v>
      </c>
    </row>
    <row r="737" spans="1:69" x14ac:dyDescent="0.45">
      <c r="A737" s="58" t="s">
        <v>4468</v>
      </c>
      <c r="B737" t="s">
        <v>4469</v>
      </c>
      <c r="C737" t="s">
        <v>4470</v>
      </c>
      <c r="D737" t="s">
        <v>4471</v>
      </c>
      <c r="E737" t="s">
        <v>4472</v>
      </c>
      <c r="F737" t="s">
        <v>4473</v>
      </c>
      <c r="G737">
        <v>152</v>
      </c>
      <c r="H737">
        <v>16971</v>
      </c>
      <c r="W737" t="s">
        <v>220</v>
      </c>
      <c r="X737" t="s">
        <v>188</v>
      </c>
      <c r="Y737" s="59">
        <v>3382.692756446068</v>
      </c>
      <c r="Z737" s="59">
        <v>5761.7500943757177</v>
      </c>
      <c r="AA737" s="59">
        <v>7395.7036095016256</v>
      </c>
      <c r="AB737" s="59">
        <v>2532.3881303136518</v>
      </c>
      <c r="AC737" s="59">
        <v>3232.8321957570802</v>
      </c>
      <c r="AD737" s="59">
        <v>2840.190145369033</v>
      </c>
      <c r="AE737" s="59">
        <v>3561.7903981496238</v>
      </c>
      <c r="AF737" s="59">
        <v>3385.5496319416052</v>
      </c>
      <c r="AG737" s="59">
        <v>3164.9603813465619</v>
      </c>
      <c r="AH737" s="59">
        <v>2710.292226251664</v>
      </c>
      <c r="AI737" s="59">
        <v>1815.1260395322829</v>
      </c>
      <c r="AJ737" s="59">
        <v>1462.811189975168</v>
      </c>
      <c r="AK737" s="59">
        <v>1739.012110820287</v>
      </c>
      <c r="AL737" s="59">
        <v>1784.941173516577</v>
      </c>
      <c r="AM737" s="59">
        <v>5029.2869001077379</v>
      </c>
      <c r="AN737" s="59">
        <v>3324.8679660402572</v>
      </c>
      <c r="AO737" s="59">
        <v>3608.474215535578</v>
      </c>
      <c r="AP737" s="59">
        <v>3910.2513244187589</v>
      </c>
      <c r="AQ737" s="59">
        <v>2339.191331974112</v>
      </c>
      <c r="AR737" s="59">
        <v>1680.287426093088</v>
      </c>
      <c r="AS737" s="59">
        <v>2981.1893172147038</v>
      </c>
      <c r="AT737" s="59">
        <v>2973.704948033138</v>
      </c>
      <c r="AX737" s="59">
        <v>6598.0259999999998</v>
      </c>
      <c r="AY737" s="59">
        <v>6858.7879999999996</v>
      </c>
      <c r="AZ737" s="59">
        <v>5162.4830000000002</v>
      </c>
      <c r="BA737" s="59">
        <v>6281.0460000000003</v>
      </c>
      <c r="BB737" s="59">
        <v>6120.7950000000001</v>
      </c>
      <c r="BC737" s="59">
        <v>4848.6989999999996</v>
      </c>
      <c r="BD737" s="59">
        <v>1675.211757741379</v>
      </c>
      <c r="BE737" s="59">
        <v>1283.601438598813</v>
      </c>
      <c r="BF737" s="59">
        <v>1964.097030948747</v>
      </c>
    </row>
    <row r="738" spans="1:69" x14ac:dyDescent="0.45">
      <c r="A738" s="58" t="s">
        <v>4474</v>
      </c>
      <c r="B738" t="s">
        <v>4475</v>
      </c>
      <c r="C738" t="s">
        <v>4476</v>
      </c>
      <c r="D738" t="s">
        <v>4477</v>
      </c>
      <c r="E738" t="s">
        <v>4478</v>
      </c>
      <c r="F738" t="s">
        <v>4479</v>
      </c>
      <c r="G738">
        <v>714</v>
      </c>
      <c r="H738">
        <v>77172</v>
      </c>
      <c r="W738" t="s">
        <v>251</v>
      </c>
      <c r="X738" t="s">
        <v>188</v>
      </c>
      <c r="Y738" s="59">
        <v>1148.4473556134981</v>
      </c>
      <c r="Z738" s="59">
        <v>2678.5521071523931</v>
      </c>
      <c r="AA738" s="59">
        <v>1874.002966374964</v>
      </c>
      <c r="AB738" s="59">
        <v>877.20010366342763</v>
      </c>
      <c r="AC738" s="59">
        <v>1093.687595602486</v>
      </c>
      <c r="AD738" s="59">
        <v>1238.18499124594</v>
      </c>
      <c r="AE738" s="59">
        <v>1052.8919613369681</v>
      </c>
      <c r="AF738" s="59">
        <v>3511.551476261247</v>
      </c>
      <c r="AG738" s="59">
        <v>1518.6874710755681</v>
      </c>
      <c r="AH738" s="59">
        <v>1488.1585565972221</v>
      </c>
      <c r="AI738" s="59">
        <v>1389.451306439162</v>
      </c>
      <c r="AJ738" s="59">
        <v>1404.9424813140661</v>
      </c>
      <c r="AK738" s="59">
        <v>1199.0853379417631</v>
      </c>
      <c r="AL738" s="59">
        <v>1146.5319369045039</v>
      </c>
      <c r="AM738" s="59">
        <v>1187.2174979238989</v>
      </c>
      <c r="AN738" s="59">
        <v>1783.93757953301</v>
      </c>
      <c r="AO738" s="59">
        <v>1837.053074742819</v>
      </c>
      <c r="AP738" s="59">
        <v>1505.3680405886121</v>
      </c>
      <c r="AQ738" s="59">
        <v>1143.635924228231</v>
      </c>
      <c r="AR738" s="59">
        <v>908.57810463482201</v>
      </c>
      <c r="AS738" s="59">
        <v>1136.094071909715</v>
      </c>
      <c r="AT738" s="59">
        <v>1461.2424944541649</v>
      </c>
      <c r="AU738" s="59">
        <v>13861</v>
      </c>
      <c r="AV738" s="59">
        <v>1157</v>
      </c>
      <c r="AW738" s="59">
        <v>6999</v>
      </c>
      <c r="AX738" s="59">
        <v>2482.116</v>
      </c>
      <c r="AY738" s="59">
        <v>2582.6750000000002</v>
      </c>
      <c r="AZ738" s="59">
        <v>3146.2779999999998</v>
      </c>
      <c r="BA738" s="59">
        <v>2708.172</v>
      </c>
      <c r="BB738" s="59">
        <v>2652.2159999999999</v>
      </c>
      <c r="BC738" s="59">
        <v>3140.8449999999998</v>
      </c>
      <c r="BD738" s="59">
        <v>1321.510493993354</v>
      </c>
      <c r="BE738" s="59">
        <v>972.6740490033792</v>
      </c>
      <c r="BF738" s="59">
        <v>1275.3384967717921</v>
      </c>
      <c r="BG738" s="59">
        <v>2832.07</v>
      </c>
      <c r="BH738" s="59">
        <v>3343.6</v>
      </c>
      <c r="BI738" s="59">
        <v>1276.6300000000001</v>
      </c>
      <c r="BJ738" s="59">
        <v>1278.94</v>
      </c>
      <c r="BK738" s="59">
        <v>1361.1616081512279</v>
      </c>
      <c r="BL738" s="59">
        <v>1320.61023862961</v>
      </c>
      <c r="BM738" s="59">
        <v>1278</v>
      </c>
      <c r="BN738" s="59">
        <v>1397</v>
      </c>
      <c r="BO738" s="59">
        <v>1580.5</v>
      </c>
      <c r="BP738" s="59">
        <v>1374.5</v>
      </c>
      <c r="BQ738" s="59">
        <v>1393</v>
      </c>
    </row>
    <row r="739" spans="1:69" x14ac:dyDescent="0.45">
      <c r="A739" s="58" t="s">
        <v>4480</v>
      </c>
      <c r="B739" t="s">
        <v>4481</v>
      </c>
      <c r="C739" t="s">
        <v>4482</v>
      </c>
      <c r="D739" t="s">
        <v>4483</v>
      </c>
      <c r="E739" t="s">
        <v>4484</v>
      </c>
      <c r="F739" t="s">
        <v>4485</v>
      </c>
      <c r="G739">
        <v>90</v>
      </c>
      <c r="H739">
        <v>9810</v>
      </c>
      <c r="W739" t="s">
        <v>251</v>
      </c>
      <c r="X739" t="s">
        <v>188</v>
      </c>
      <c r="AU739" s="59">
        <v>389</v>
      </c>
      <c r="AV739" s="59">
        <v>195</v>
      </c>
      <c r="AW739" s="59">
        <v>202</v>
      </c>
    </row>
    <row r="740" spans="1:69" x14ac:dyDescent="0.45">
      <c r="A740" s="58" t="s">
        <v>4486</v>
      </c>
      <c r="B740" t="s">
        <v>4487</v>
      </c>
      <c r="C740" t="s">
        <v>4488</v>
      </c>
      <c r="D740" t="s">
        <v>4489</v>
      </c>
      <c r="E740" t="s">
        <v>4490</v>
      </c>
      <c r="F740" t="s">
        <v>4491</v>
      </c>
      <c r="G740">
        <v>246</v>
      </c>
      <c r="H740">
        <v>28204</v>
      </c>
      <c r="I740" t="s">
        <v>527</v>
      </c>
      <c r="J740" t="s">
        <v>527</v>
      </c>
      <c r="K740" t="s">
        <v>528</v>
      </c>
      <c r="O740">
        <v>1</v>
      </c>
      <c r="Q740">
        <v>1</v>
      </c>
      <c r="R740">
        <v>6</v>
      </c>
      <c r="S740">
        <v>1</v>
      </c>
      <c r="T740" t="s">
        <v>514</v>
      </c>
      <c r="U740">
        <v>34</v>
      </c>
      <c r="V740">
        <v>37</v>
      </c>
      <c r="W740" t="s">
        <v>251</v>
      </c>
      <c r="X740" t="s">
        <v>188</v>
      </c>
      <c r="Y740" s="59">
        <v>189.09070724759761</v>
      </c>
      <c r="Z740" s="59">
        <v>309.28385240679239</v>
      </c>
      <c r="AA740" s="59">
        <v>259.43459631123909</v>
      </c>
      <c r="AB740" s="59">
        <v>132.35752131692041</v>
      </c>
      <c r="AC740" s="59">
        <v>159.59011477211271</v>
      </c>
      <c r="AD740" s="59">
        <v>156.76381703522279</v>
      </c>
      <c r="AE740" s="59">
        <v>154.1049848732151</v>
      </c>
      <c r="AF740" s="59">
        <v>137.4664707556712</v>
      </c>
      <c r="AG740" s="59">
        <v>144.1546776509382</v>
      </c>
      <c r="AH740" s="59">
        <v>133.25772002009009</v>
      </c>
      <c r="AI740" s="59">
        <v>134.75651249741111</v>
      </c>
      <c r="AJ740" s="59">
        <v>140.07779661417109</v>
      </c>
      <c r="AK740" s="59">
        <v>79.138738759364529</v>
      </c>
      <c r="AL740" s="59">
        <v>56.656000431780917</v>
      </c>
      <c r="AM740" s="59">
        <v>101.43866739697199</v>
      </c>
      <c r="AN740" s="59">
        <v>207.28233664150511</v>
      </c>
      <c r="AO740" s="59">
        <v>198.66465755577781</v>
      </c>
      <c r="AP740" s="59">
        <v>122.1450291181669</v>
      </c>
      <c r="AQ740" s="59">
        <v>121.9152725018713</v>
      </c>
      <c r="AR740" s="59">
        <v>126.69776935902659</v>
      </c>
      <c r="AS740" s="59">
        <v>112.10136691509391</v>
      </c>
      <c r="AT740" s="59">
        <v>123.8797245351365</v>
      </c>
      <c r="AU740" s="59">
        <v>2129</v>
      </c>
      <c r="AV740" s="59">
        <v>527</v>
      </c>
      <c r="AW740" s="59">
        <v>697</v>
      </c>
      <c r="AX740" s="59">
        <v>1496.0050000000001</v>
      </c>
      <c r="AY740" s="59">
        <v>1356.4490000000001</v>
      </c>
      <c r="AZ740" s="59">
        <v>1361.9670000000001</v>
      </c>
      <c r="BA740" s="59">
        <v>1404.1289999999999</v>
      </c>
      <c r="BB740" s="59">
        <v>1381.097</v>
      </c>
      <c r="BC740" s="59">
        <v>1217.1869999999999</v>
      </c>
      <c r="BD740" s="59">
        <v>429.02589427521758</v>
      </c>
      <c r="BE740" s="59">
        <v>491.97949347583449</v>
      </c>
      <c r="BF740" s="59">
        <v>663.39192427288037</v>
      </c>
      <c r="BG740" s="59">
        <v>166.23</v>
      </c>
      <c r="BH740" s="59">
        <v>154.5</v>
      </c>
      <c r="BI740" s="59">
        <v>220.07</v>
      </c>
      <c r="BJ740" s="59">
        <v>256.83999999999997</v>
      </c>
      <c r="BK740" s="59">
        <v>89.709538385801537</v>
      </c>
      <c r="BL740" s="59">
        <v>92.657216118479155</v>
      </c>
      <c r="BM740" s="59">
        <v>238.5</v>
      </c>
      <c r="BN740" s="59">
        <v>272</v>
      </c>
      <c r="BO740" s="59">
        <v>319</v>
      </c>
      <c r="BP740" s="59">
        <v>376.5</v>
      </c>
      <c r="BQ740" s="59">
        <v>429</v>
      </c>
    </row>
    <row r="741" spans="1:69" x14ac:dyDescent="0.45">
      <c r="A741" s="58" t="s">
        <v>4492</v>
      </c>
      <c r="B741" t="s">
        <v>4493</v>
      </c>
      <c r="C741" t="s">
        <v>4494</v>
      </c>
      <c r="D741" t="s">
        <v>4495</v>
      </c>
      <c r="E741" t="s">
        <v>4496</v>
      </c>
      <c r="F741" t="s">
        <v>4497</v>
      </c>
      <c r="G741">
        <v>154</v>
      </c>
      <c r="H741">
        <v>17446</v>
      </c>
      <c r="W741" t="s">
        <v>251</v>
      </c>
      <c r="X741" t="s">
        <v>188</v>
      </c>
      <c r="AU741" s="59">
        <v>25</v>
      </c>
      <c r="AV741" s="59">
        <v>13</v>
      </c>
      <c r="AW741" s="59">
        <v>5</v>
      </c>
      <c r="BD741" s="59">
        <v>86.521307790479057</v>
      </c>
      <c r="BE741" s="59">
        <v>45.67902735090022</v>
      </c>
      <c r="BF741" s="59">
        <v>46.534711552469972</v>
      </c>
    </row>
    <row r="742" spans="1:69" x14ac:dyDescent="0.45">
      <c r="A742" s="58" t="s">
        <v>4498</v>
      </c>
      <c r="B742" t="s">
        <v>4499</v>
      </c>
      <c r="C742" t="s">
        <v>4500</v>
      </c>
      <c r="D742" t="s">
        <v>4501</v>
      </c>
      <c r="E742" t="s">
        <v>4502</v>
      </c>
      <c r="F742" t="s">
        <v>4503</v>
      </c>
      <c r="G742">
        <v>474</v>
      </c>
      <c r="H742">
        <v>50688</v>
      </c>
      <c r="I742" t="s">
        <v>527</v>
      </c>
      <c r="J742" t="s">
        <v>527</v>
      </c>
      <c r="K742" t="s">
        <v>528</v>
      </c>
      <c r="L742" t="s">
        <v>4504</v>
      </c>
      <c r="M742">
        <v>1</v>
      </c>
      <c r="N742">
        <v>1</v>
      </c>
      <c r="O742">
        <v>1</v>
      </c>
      <c r="Q742">
        <v>1</v>
      </c>
      <c r="R742">
        <v>4</v>
      </c>
      <c r="S742">
        <v>3</v>
      </c>
      <c r="T742" t="s">
        <v>573</v>
      </c>
      <c r="U742">
        <v>45</v>
      </c>
      <c r="V742">
        <v>50</v>
      </c>
      <c r="W742" t="s">
        <v>220</v>
      </c>
      <c r="X742" t="s">
        <v>188</v>
      </c>
      <c r="Y742" s="59">
        <v>12595.55591208423</v>
      </c>
      <c r="Z742" s="59">
        <v>30100.956232878649</v>
      </c>
      <c r="AA742" s="59">
        <v>21772.45694470502</v>
      </c>
      <c r="AB742" s="59">
        <v>9067.0158965139435</v>
      </c>
      <c r="AC742" s="59">
        <v>12061.37348349244</v>
      </c>
      <c r="AD742" s="59">
        <v>12932.67838265753</v>
      </c>
      <c r="AE742" s="59">
        <v>10310.207140090781</v>
      </c>
      <c r="AF742" s="59">
        <v>24278.699791870469</v>
      </c>
      <c r="AG742" s="59">
        <v>13632.618065017859</v>
      </c>
      <c r="AH742" s="59">
        <v>10919.18193608709</v>
      </c>
      <c r="AI742" s="59">
        <v>8931.41408767143</v>
      </c>
      <c r="AJ742" s="59">
        <v>7422.4467735791568</v>
      </c>
      <c r="AK742" s="59">
        <v>7511.5788592435101</v>
      </c>
      <c r="AL742" s="59">
        <v>8180.3255154249346</v>
      </c>
      <c r="AM742" s="59">
        <v>11509.215671300401</v>
      </c>
      <c r="AN742" s="59">
        <v>11785.538746725189</v>
      </c>
      <c r="AO742" s="59">
        <v>12079.038514328389</v>
      </c>
      <c r="AP742" s="59">
        <v>15081.51071034605</v>
      </c>
      <c r="AQ742" s="59">
        <v>12836.291186328021</v>
      </c>
      <c r="AR742" s="59">
        <v>9013.060708343819</v>
      </c>
      <c r="AS742" s="59">
        <v>14317.71094451285</v>
      </c>
      <c r="AT742" s="59">
        <v>14093.52738595245</v>
      </c>
      <c r="AU742" s="59">
        <v>44872</v>
      </c>
      <c r="AV742" s="59">
        <v>9566</v>
      </c>
      <c r="AW742" s="59">
        <v>20771</v>
      </c>
      <c r="AX742" s="59">
        <v>37640.15</v>
      </c>
      <c r="AY742" s="59">
        <v>35834.230000000003</v>
      </c>
      <c r="AZ742" s="59">
        <v>32309.32</v>
      </c>
      <c r="BA742" s="59">
        <v>35959.79</v>
      </c>
      <c r="BB742" s="59">
        <v>35501.29</v>
      </c>
      <c r="BC742" s="59">
        <v>32767.15</v>
      </c>
      <c r="BD742" s="59">
        <v>6924.5544673643453</v>
      </c>
      <c r="BE742" s="59">
        <v>5416.6732429418553</v>
      </c>
      <c r="BF742" s="59">
        <v>5870.8699344656916</v>
      </c>
      <c r="BG742" s="59">
        <v>3667.83</v>
      </c>
      <c r="BH742" s="59">
        <v>4088.34</v>
      </c>
      <c r="BI742" s="59">
        <v>5467.83</v>
      </c>
      <c r="BJ742" s="59">
        <v>5482.36</v>
      </c>
      <c r="BK742" s="59">
        <v>3313.1579486960932</v>
      </c>
      <c r="BL742" s="59">
        <v>5336.5046033065146</v>
      </c>
      <c r="BM742" s="59">
        <v>5475</v>
      </c>
      <c r="BN742" s="59">
        <v>10116</v>
      </c>
      <c r="BO742" s="59">
        <v>14720</v>
      </c>
      <c r="BP742" s="59">
        <v>15611.5</v>
      </c>
      <c r="BQ742" s="59">
        <v>16157</v>
      </c>
    </row>
    <row r="743" spans="1:69" x14ac:dyDescent="0.45">
      <c r="A743" s="58" t="s">
        <v>4505</v>
      </c>
      <c r="B743" t="s">
        <v>4506</v>
      </c>
      <c r="C743" t="s">
        <v>4507</v>
      </c>
      <c r="D743" t="s">
        <v>4508</v>
      </c>
      <c r="E743" t="s">
        <v>4509</v>
      </c>
      <c r="F743" t="s">
        <v>4510</v>
      </c>
      <c r="G743">
        <v>321</v>
      </c>
      <c r="H743">
        <v>34623</v>
      </c>
      <c r="I743" t="s">
        <v>527</v>
      </c>
      <c r="J743" t="s">
        <v>527</v>
      </c>
      <c r="K743" t="s">
        <v>528</v>
      </c>
      <c r="L743" t="s">
        <v>4511</v>
      </c>
      <c r="M743">
        <v>1</v>
      </c>
      <c r="Q743">
        <v>0</v>
      </c>
      <c r="R743">
        <v>4</v>
      </c>
      <c r="S743">
        <v>1</v>
      </c>
      <c r="T743" t="s">
        <v>514</v>
      </c>
      <c r="U743">
        <v>136</v>
      </c>
      <c r="V743">
        <v>139</v>
      </c>
      <c r="W743" t="s">
        <v>251</v>
      </c>
      <c r="X743" t="s">
        <v>188</v>
      </c>
      <c r="Y743" s="59">
        <v>4438.980537879449</v>
      </c>
      <c r="Z743" s="59">
        <v>5508.6649396698322</v>
      </c>
      <c r="AA743" s="59">
        <v>5014.2384072772002</v>
      </c>
      <c r="AB743" s="59">
        <v>2114.509470671293</v>
      </c>
      <c r="AC743" s="59">
        <v>2561.45042343556</v>
      </c>
      <c r="AD743" s="59">
        <v>3082.2418331650119</v>
      </c>
      <c r="AE743" s="59">
        <v>2845.42126320744</v>
      </c>
      <c r="AF743" s="59">
        <v>3365.4222983945551</v>
      </c>
      <c r="AG743" s="59">
        <v>2678.6437978795088</v>
      </c>
      <c r="AH743" s="59">
        <v>1975.8716213757409</v>
      </c>
      <c r="AI743" s="59">
        <v>1665.4028023248161</v>
      </c>
      <c r="AJ743" s="59">
        <v>1288.1393973420679</v>
      </c>
      <c r="AK743" s="59">
        <v>1348.171852742832</v>
      </c>
      <c r="AL743" s="59">
        <v>1454.4800850700201</v>
      </c>
      <c r="AM743" s="59">
        <v>4303.5737525960212</v>
      </c>
      <c r="AN743" s="59">
        <v>4941.5142300825364</v>
      </c>
      <c r="AO743" s="59">
        <v>4304.7518807248198</v>
      </c>
      <c r="AP743" s="59">
        <v>3504.8650558846998</v>
      </c>
      <c r="AQ743" s="59">
        <v>2859.1073547555789</v>
      </c>
      <c r="AR743" s="59">
        <v>2027.887298432458</v>
      </c>
      <c r="AS743" s="59">
        <v>2575.273766696107</v>
      </c>
      <c r="AT743" s="59">
        <v>3606.6540966948828</v>
      </c>
      <c r="AU743" s="59">
        <v>8599</v>
      </c>
      <c r="AV743" s="59">
        <v>2980</v>
      </c>
      <c r="AW743" s="59">
        <v>4301</v>
      </c>
      <c r="AX743" s="59">
        <v>26264.78</v>
      </c>
      <c r="AY743" s="59">
        <v>24907.7</v>
      </c>
      <c r="AZ743" s="59">
        <v>23792.16</v>
      </c>
      <c r="BA743" s="59">
        <v>27534.07</v>
      </c>
      <c r="BB743" s="59">
        <v>25685.68</v>
      </c>
      <c r="BC743" s="59">
        <v>23402.26</v>
      </c>
      <c r="BD743" s="59">
        <v>742.79801059524561</v>
      </c>
      <c r="BE743" s="59">
        <v>622.01187543026617</v>
      </c>
      <c r="BF743" s="59">
        <v>698.51772130547181</v>
      </c>
      <c r="BG743" s="59">
        <v>1771.86</v>
      </c>
      <c r="BH743" s="59">
        <v>1812.33</v>
      </c>
      <c r="BI743" s="59">
        <v>1238.57</v>
      </c>
      <c r="BJ743" s="59">
        <v>921.35</v>
      </c>
      <c r="BK743" s="59">
        <v>1106.879718633917</v>
      </c>
      <c r="BL743" s="59">
        <v>980.80520532391802</v>
      </c>
      <c r="BM743" s="59">
        <v>1080</v>
      </c>
      <c r="BN743" s="59">
        <v>1949</v>
      </c>
      <c r="BO743" s="59">
        <v>2568</v>
      </c>
      <c r="BP743" s="59">
        <v>2800.5</v>
      </c>
      <c r="BQ743" s="59">
        <v>4020</v>
      </c>
    </row>
    <row r="744" spans="1:69" x14ac:dyDescent="0.45">
      <c r="A744" s="58" t="s">
        <v>4512</v>
      </c>
      <c r="B744" t="s">
        <v>4513</v>
      </c>
      <c r="C744" t="s">
        <v>4514</v>
      </c>
      <c r="D744" t="s">
        <v>4515</v>
      </c>
      <c r="E744" t="s">
        <v>4516</v>
      </c>
      <c r="F744" t="s">
        <v>4517</v>
      </c>
      <c r="G744">
        <v>629</v>
      </c>
      <c r="H744">
        <v>70546</v>
      </c>
      <c r="W744" t="s">
        <v>251</v>
      </c>
      <c r="X744" t="s">
        <v>188</v>
      </c>
      <c r="Y744" s="59">
        <v>559.67746324973939</v>
      </c>
      <c r="Z744" s="59">
        <v>1898.5208594082751</v>
      </c>
      <c r="AA744" s="59">
        <v>800.0164710867366</v>
      </c>
      <c r="AB744" s="59">
        <v>155.14724941111689</v>
      </c>
      <c r="AC744" s="59">
        <v>256.90089154175809</v>
      </c>
      <c r="AD744" s="59">
        <v>293.78436657763621</v>
      </c>
      <c r="AE744" s="59">
        <v>315.1592168589778</v>
      </c>
      <c r="AF744" s="59">
        <v>208.62679728296089</v>
      </c>
      <c r="AG744" s="59">
        <v>470.00254993037009</v>
      </c>
      <c r="AH744" s="59">
        <v>289.19412917078392</v>
      </c>
      <c r="AI744" s="59">
        <v>187.26590944283791</v>
      </c>
      <c r="AJ744" s="59">
        <v>119.42597007856961</v>
      </c>
      <c r="AK744" s="59">
        <v>32.336986870946411</v>
      </c>
      <c r="AL744" s="59">
        <v>45.645747977329371</v>
      </c>
      <c r="AM744" s="59">
        <v>230.38490460887519</v>
      </c>
      <c r="AN744" s="59">
        <v>244.80780601315931</v>
      </c>
      <c r="AO744" s="59">
        <v>179.82773034485069</v>
      </c>
      <c r="AP744" s="59">
        <v>298.75069408867802</v>
      </c>
      <c r="AQ744" s="59">
        <v>280.35589720612029</v>
      </c>
      <c r="AR744" s="59">
        <v>154.34095359508339</v>
      </c>
      <c r="AS744" s="59">
        <v>280.23414306530498</v>
      </c>
      <c r="AT744" s="59">
        <v>478.92145503232928</v>
      </c>
      <c r="AX744" s="59">
        <v>1381.9159999999999</v>
      </c>
      <c r="AY744" s="59">
        <v>1199.452</v>
      </c>
      <c r="AZ744" s="59">
        <v>782.23680000000002</v>
      </c>
      <c r="BA744" s="59">
        <v>1826.729</v>
      </c>
      <c r="BB744" s="59">
        <v>1487.6210000000001</v>
      </c>
      <c r="BC744" s="59">
        <v>772.63059999999996</v>
      </c>
      <c r="BD744" s="59">
        <v>112.0670781588605</v>
      </c>
      <c r="BE744" s="59">
        <v>96.840133102909789</v>
      </c>
      <c r="BF744" s="59">
        <v>127.7974862814239</v>
      </c>
    </row>
    <row r="745" spans="1:69" x14ac:dyDescent="0.45">
      <c r="A745" s="58" t="s">
        <v>4518</v>
      </c>
      <c r="B745" t="s">
        <v>4519</v>
      </c>
      <c r="C745" t="s">
        <v>4520</v>
      </c>
      <c r="D745" t="s">
        <v>4521</v>
      </c>
      <c r="E745" t="s">
        <v>4522</v>
      </c>
      <c r="F745" t="s">
        <v>4523</v>
      </c>
      <c r="G745">
        <v>254</v>
      </c>
      <c r="H745">
        <v>27563</v>
      </c>
      <c r="X745" t="s">
        <v>188</v>
      </c>
      <c r="AU745" s="59">
        <v>50</v>
      </c>
      <c r="AV745" s="59">
        <v>19</v>
      </c>
      <c r="AW745" s="59">
        <v>24</v>
      </c>
      <c r="AX745" s="59">
        <v>17.752410000000001</v>
      </c>
      <c r="AY745" s="59">
        <v>15.868220000000001</v>
      </c>
      <c r="AZ745" s="59">
        <v>28.02834</v>
      </c>
      <c r="BA745" s="59">
        <v>14.47165</v>
      </c>
      <c r="BB745" s="59">
        <v>20.46827</v>
      </c>
      <c r="BC745" s="59">
        <v>31.70589</v>
      </c>
      <c r="BJ745" s="59">
        <v>30.83</v>
      </c>
      <c r="BM745" s="59">
        <v>31</v>
      </c>
      <c r="BN745" s="59">
        <v>33</v>
      </c>
      <c r="BO745" s="59">
        <v>19</v>
      </c>
      <c r="BP745" s="59">
        <v>32</v>
      </c>
    </row>
    <row r="746" spans="1:69" x14ac:dyDescent="0.45">
      <c r="A746" s="58" t="s">
        <v>4524</v>
      </c>
      <c r="B746" t="s">
        <v>4525</v>
      </c>
      <c r="C746" t="s">
        <v>4526</v>
      </c>
      <c r="D746" t="s">
        <v>4527</v>
      </c>
      <c r="E746" t="s">
        <v>4528</v>
      </c>
      <c r="F746" t="s">
        <v>4529</v>
      </c>
      <c r="G746">
        <v>238</v>
      </c>
      <c r="H746">
        <v>27292</v>
      </c>
      <c r="W746" t="s">
        <v>251</v>
      </c>
      <c r="X746" t="s">
        <v>188</v>
      </c>
      <c r="Y746" s="59">
        <v>3367.4214203470829</v>
      </c>
      <c r="Z746" s="59">
        <v>5464.0005045408116</v>
      </c>
      <c r="AA746" s="59">
        <v>4517.3568745885568</v>
      </c>
      <c r="AB746" s="59">
        <v>3057.8210786415848</v>
      </c>
      <c r="AC746" s="59">
        <v>4277.6624319120201</v>
      </c>
      <c r="AD746" s="59">
        <v>4482.7612875476307</v>
      </c>
      <c r="AE746" s="59">
        <v>3944.170880252801</v>
      </c>
      <c r="AF746" s="59">
        <v>2998.9785760109548</v>
      </c>
      <c r="AG746" s="59">
        <v>3704.430608980414</v>
      </c>
      <c r="AH746" s="59">
        <v>4400.7620144289276</v>
      </c>
      <c r="AI746" s="59">
        <v>4362.9575917858238</v>
      </c>
      <c r="AJ746" s="59">
        <v>4296.7402142515684</v>
      </c>
      <c r="AK746" s="59">
        <v>4039.1669941875648</v>
      </c>
      <c r="AL746" s="59">
        <v>4122.5175043867121</v>
      </c>
      <c r="AM746" s="59">
        <v>4689.3861556019356</v>
      </c>
      <c r="AN746" s="59">
        <v>4526.7654509079293</v>
      </c>
      <c r="AO746" s="59">
        <v>7827.7671821612676</v>
      </c>
      <c r="AP746" s="59">
        <v>3338.1084776530288</v>
      </c>
      <c r="AQ746" s="59">
        <v>4318.7887138602828</v>
      </c>
      <c r="AR746" s="59">
        <v>5961.7494682411298</v>
      </c>
      <c r="AS746" s="59">
        <v>4265.0232878421457</v>
      </c>
      <c r="AT746" s="59">
        <v>3362.9536585037808</v>
      </c>
      <c r="AU746" s="59">
        <v>8000</v>
      </c>
      <c r="AV746" s="59">
        <v>3622</v>
      </c>
      <c r="AW746" s="59">
        <v>4068</v>
      </c>
      <c r="AX746" s="59">
        <v>9805.5429999999997</v>
      </c>
      <c r="AY746" s="59">
        <v>9536.7340000000004</v>
      </c>
      <c r="AZ746" s="59">
        <v>10430.040000000001</v>
      </c>
      <c r="BA746" s="59">
        <v>10614.24</v>
      </c>
      <c r="BB746" s="59">
        <v>10039.26</v>
      </c>
      <c r="BC746" s="59">
        <v>9814.0390000000007</v>
      </c>
      <c r="BD746" s="59">
        <v>2101.0836753424919</v>
      </c>
      <c r="BE746" s="59">
        <v>1444.0581221657339</v>
      </c>
      <c r="BF746" s="59">
        <v>1449.296020686048</v>
      </c>
      <c r="BG746" s="59">
        <v>2657.49</v>
      </c>
      <c r="BH746" s="59">
        <v>3200.62</v>
      </c>
      <c r="BI746" s="59">
        <v>5065.88</v>
      </c>
      <c r="BJ746" s="59">
        <v>5149.6000000000004</v>
      </c>
      <c r="BK746" s="59">
        <v>2976.607135447332</v>
      </c>
      <c r="BL746" s="59">
        <v>2656.6681087306029</v>
      </c>
      <c r="BM746" s="59">
        <v>5108</v>
      </c>
      <c r="BN746" s="59">
        <v>4468</v>
      </c>
      <c r="BO746" s="59">
        <v>4266.5</v>
      </c>
      <c r="BP746" s="59">
        <v>4467</v>
      </c>
      <c r="BQ746" s="59">
        <v>4483</v>
      </c>
    </row>
    <row r="747" spans="1:69" x14ac:dyDescent="0.45">
      <c r="A747" s="58" t="s">
        <v>4530</v>
      </c>
      <c r="B747" t="s">
        <v>4531</v>
      </c>
      <c r="C747" t="s">
        <v>4532</v>
      </c>
      <c r="D747" t="s">
        <v>4533</v>
      </c>
      <c r="E747" t="s">
        <v>4534</v>
      </c>
      <c r="F747" t="s">
        <v>4535</v>
      </c>
      <c r="G747">
        <v>304</v>
      </c>
      <c r="H747">
        <v>33322</v>
      </c>
      <c r="W747" t="s">
        <v>251</v>
      </c>
      <c r="X747" t="s">
        <v>188</v>
      </c>
      <c r="Y747" s="59">
        <v>1660.292132254986</v>
      </c>
      <c r="Z747" s="59">
        <v>3439.5742116737651</v>
      </c>
      <c r="AA747" s="59">
        <v>2804.818064535757</v>
      </c>
      <c r="AB747" s="59">
        <v>857.59584164249702</v>
      </c>
      <c r="AC747" s="59">
        <v>1377.205610502074</v>
      </c>
      <c r="AD747" s="59">
        <v>1421.0857542344891</v>
      </c>
      <c r="AE747" s="59">
        <v>1735.7448116071071</v>
      </c>
      <c r="AF747" s="59">
        <v>1397.3713325213459</v>
      </c>
      <c r="AG747" s="59">
        <v>1419.220200488505</v>
      </c>
      <c r="AH747" s="59">
        <v>1223.156410118092</v>
      </c>
      <c r="AI747" s="59">
        <v>1077.1385406788929</v>
      </c>
      <c r="AJ747" s="59">
        <v>1107.063915267435</v>
      </c>
      <c r="AK747" s="59">
        <v>394.18075180019002</v>
      </c>
      <c r="AL747" s="59">
        <v>500.47071152062341</v>
      </c>
      <c r="AM747" s="59">
        <v>932.18186753876762</v>
      </c>
      <c r="AN747" s="59">
        <v>1248.754566189509</v>
      </c>
      <c r="AO747" s="59">
        <v>990.89789337535706</v>
      </c>
      <c r="AP747" s="59">
        <v>1235.23329040256</v>
      </c>
      <c r="AQ747" s="59">
        <v>1684.548215712422</v>
      </c>
      <c r="AR747" s="59">
        <v>849.05836260629314</v>
      </c>
      <c r="AS747" s="59">
        <v>1589.401790408645</v>
      </c>
      <c r="AT747" s="59">
        <v>1969.0437507874581</v>
      </c>
      <c r="AX747" s="59">
        <v>1924.6410000000001</v>
      </c>
      <c r="AY747" s="59">
        <v>2008.212</v>
      </c>
      <c r="AZ747" s="59">
        <v>1812.787</v>
      </c>
      <c r="BA747" s="59">
        <v>1978.5619999999999</v>
      </c>
      <c r="BB747" s="59">
        <v>1911.999</v>
      </c>
      <c r="BC747" s="59">
        <v>1767.6469999999999</v>
      </c>
      <c r="BD747" s="59">
        <v>672.21357495722464</v>
      </c>
      <c r="BE747" s="59">
        <v>517.53463801864871</v>
      </c>
      <c r="BF747" s="59">
        <v>553.01719705987284</v>
      </c>
    </row>
    <row r="748" spans="1:69" x14ac:dyDescent="0.45">
      <c r="A748" s="58" t="s">
        <v>4536</v>
      </c>
      <c r="B748" t="s">
        <v>4537</v>
      </c>
      <c r="C748" t="s">
        <v>4538</v>
      </c>
      <c r="D748" t="s">
        <v>4539</v>
      </c>
      <c r="E748" t="s">
        <v>4540</v>
      </c>
      <c r="F748" t="s">
        <v>4541</v>
      </c>
      <c r="G748">
        <v>891</v>
      </c>
      <c r="H748">
        <v>96127</v>
      </c>
      <c r="X748" t="s">
        <v>188</v>
      </c>
      <c r="Y748" s="59">
        <v>4851.0825981138987</v>
      </c>
      <c r="Z748" s="59">
        <v>5471.6331965558384</v>
      </c>
      <c r="AA748" s="59">
        <v>5634.4790283137472</v>
      </c>
      <c r="AB748" s="59">
        <v>4510.32457317426</v>
      </c>
      <c r="AC748" s="59">
        <v>4007.1540948249772</v>
      </c>
      <c r="AD748" s="59">
        <v>7360.8764673737569</v>
      </c>
      <c r="AE748" s="59">
        <v>5185.60807461073</v>
      </c>
      <c r="AF748" s="59">
        <v>3292.324647959078</v>
      </c>
      <c r="AG748" s="59">
        <v>10353.7499697034</v>
      </c>
      <c r="AH748" s="59">
        <v>7637.4387879281667</v>
      </c>
      <c r="AI748" s="59">
        <v>7837.4774388375436</v>
      </c>
      <c r="AJ748" s="59">
        <v>8009.3382700040438</v>
      </c>
      <c r="AK748" s="59">
        <v>7037.5244041200922</v>
      </c>
      <c r="AL748" s="59">
        <v>6714.4629167069343</v>
      </c>
      <c r="AM748" s="59">
        <v>5215.5025405030347</v>
      </c>
      <c r="AN748" s="59">
        <v>9028.7585708471343</v>
      </c>
      <c r="AO748" s="59">
        <v>9015.4164591915196</v>
      </c>
      <c r="AP748" s="59">
        <v>8391.1699108344656</v>
      </c>
      <c r="AQ748" s="59">
        <v>5977.234756712347</v>
      </c>
      <c r="AR748" s="59">
        <v>6323.82928594848</v>
      </c>
      <c r="AS748" s="59">
        <v>4052.3235764538249</v>
      </c>
      <c r="AT748" s="59">
        <v>19994.344955011002</v>
      </c>
      <c r="AU748" s="59">
        <v>3485</v>
      </c>
      <c r="AV748" s="59">
        <v>4687</v>
      </c>
      <c r="AW748" s="59">
        <v>3197</v>
      </c>
      <c r="AX748" s="59">
        <v>18179.93</v>
      </c>
      <c r="AY748" s="59">
        <v>18934.88</v>
      </c>
      <c r="AZ748" s="59">
        <v>19639.95</v>
      </c>
      <c r="BA748" s="59">
        <v>18608.650000000001</v>
      </c>
      <c r="BB748" s="59">
        <v>19411.169999999998</v>
      </c>
      <c r="BC748" s="59">
        <v>19876.34</v>
      </c>
      <c r="BD748" s="59">
        <v>1467.12042449862</v>
      </c>
      <c r="BE748" s="59">
        <v>980.52888688765097</v>
      </c>
      <c r="BF748" s="59">
        <v>1343.6485444677669</v>
      </c>
      <c r="BG748" s="59">
        <v>3787.2</v>
      </c>
      <c r="BH748" s="59">
        <v>3857.64</v>
      </c>
      <c r="BI748" s="59">
        <v>5526.82</v>
      </c>
      <c r="BJ748" s="59">
        <v>5486.09</v>
      </c>
      <c r="BK748" s="59">
        <v>4427.5168449081011</v>
      </c>
      <c r="BL748" s="59">
        <v>4749.5660391685169</v>
      </c>
      <c r="BM748" s="59">
        <v>5506.5</v>
      </c>
      <c r="BN748" s="59">
        <v>6757</v>
      </c>
      <c r="BO748" s="59">
        <v>9433</v>
      </c>
      <c r="BP748" s="59">
        <v>10922.5</v>
      </c>
      <c r="BQ748" s="59">
        <v>10181.5</v>
      </c>
    </row>
    <row r="749" spans="1:69" x14ac:dyDescent="0.45">
      <c r="A749" s="58" t="s">
        <v>4542</v>
      </c>
      <c r="B749" t="s">
        <v>4543</v>
      </c>
      <c r="C749" t="s">
        <v>4544</v>
      </c>
      <c r="D749" t="s">
        <v>4545</v>
      </c>
      <c r="E749" t="s">
        <v>4546</v>
      </c>
      <c r="F749" t="s">
        <v>4547</v>
      </c>
      <c r="G749">
        <v>367</v>
      </c>
      <c r="H749">
        <v>40018</v>
      </c>
      <c r="X749" t="s">
        <v>188</v>
      </c>
      <c r="Y749" s="59">
        <v>13769.48338868564</v>
      </c>
      <c r="Z749" s="59">
        <v>3849.2740564398741</v>
      </c>
      <c r="AA749" s="59">
        <v>6746.1427454111154</v>
      </c>
      <c r="AB749" s="59">
        <v>8322.5576953621003</v>
      </c>
      <c r="AC749" s="59">
        <v>5885.6607194350336</v>
      </c>
      <c r="AD749" s="59">
        <v>6185.7263680735687</v>
      </c>
      <c r="AE749" s="59">
        <v>8940.4448880794826</v>
      </c>
      <c r="AF749" s="59">
        <v>8246.0934173126807</v>
      </c>
      <c r="AG749" s="59">
        <v>7967.0706089552414</v>
      </c>
      <c r="AH749" s="59">
        <v>4931.9629850222154</v>
      </c>
      <c r="AI749" s="59">
        <v>3578.387610218103</v>
      </c>
      <c r="AJ749" s="59">
        <v>2576.401569726268</v>
      </c>
      <c r="AK749" s="59">
        <v>4814.5076857307095</v>
      </c>
      <c r="AL749" s="59">
        <v>5089.520839516108</v>
      </c>
      <c r="AM749" s="59">
        <v>12037.151261446421</v>
      </c>
      <c r="AN749" s="59">
        <v>12166.85868947921</v>
      </c>
      <c r="AO749" s="59">
        <v>15966.1428404037</v>
      </c>
      <c r="AP749" s="59">
        <v>10346.16105023222</v>
      </c>
      <c r="AQ749" s="59">
        <v>5858.1730717371775</v>
      </c>
      <c r="AR749" s="59">
        <v>4656.6645419915858</v>
      </c>
      <c r="AS749" s="59">
        <v>6188.2713281424749</v>
      </c>
      <c r="AT749" s="59">
        <v>10792.12914614042</v>
      </c>
      <c r="AU749" s="59">
        <v>7060</v>
      </c>
      <c r="AV749" s="59">
        <v>10592</v>
      </c>
      <c r="AW749" s="59">
        <v>6893</v>
      </c>
      <c r="AX749" s="59">
        <v>34916.129999999997</v>
      </c>
      <c r="AY749" s="59">
        <v>36651.01</v>
      </c>
      <c r="AZ749" s="59">
        <v>91200.37</v>
      </c>
      <c r="BA749" s="59">
        <v>37587.29</v>
      </c>
      <c r="BB749" s="59">
        <v>35459.25</v>
      </c>
      <c r="BC749" s="59">
        <v>36923.78</v>
      </c>
      <c r="BD749" s="59">
        <v>651.40669491227391</v>
      </c>
      <c r="BE749" s="59">
        <v>516.64090661262389</v>
      </c>
      <c r="BF749" s="59">
        <v>775.84612679004306</v>
      </c>
      <c r="BG749" s="59">
        <v>3325.11</v>
      </c>
      <c r="BH749" s="59">
        <v>3127.09</v>
      </c>
      <c r="BI749" s="59">
        <v>3915.58</v>
      </c>
      <c r="BJ749" s="59">
        <v>3985.77</v>
      </c>
      <c r="BK749" s="59">
        <v>2610.1416415137669</v>
      </c>
      <c r="BL749" s="59">
        <v>2981.0275514727568</v>
      </c>
      <c r="BM749" s="59">
        <v>3951</v>
      </c>
      <c r="BN749" s="59">
        <v>6705</v>
      </c>
      <c r="BO749" s="59">
        <v>9950</v>
      </c>
      <c r="BP749" s="59">
        <v>13762</v>
      </c>
      <c r="BQ749" s="59">
        <v>19307</v>
      </c>
    </row>
    <row r="750" spans="1:69" x14ac:dyDescent="0.45">
      <c r="A750" s="58" t="s">
        <v>4548</v>
      </c>
      <c r="B750" t="s">
        <v>4549</v>
      </c>
      <c r="C750" t="s">
        <v>4550</v>
      </c>
      <c r="D750" t="s">
        <v>4551</v>
      </c>
      <c r="E750" t="s">
        <v>4552</v>
      </c>
      <c r="F750" t="s">
        <v>4553</v>
      </c>
      <c r="G750">
        <v>71</v>
      </c>
      <c r="H750">
        <v>7778</v>
      </c>
      <c r="X750" t="s">
        <v>181</v>
      </c>
      <c r="AU750" s="59">
        <v>16</v>
      </c>
      <c r="AV750" s="59">
        <v>2</v>
      </c>
      <c r="AW750" s="59">
        <v>18</v>
      </c>
    </row>
    <row r="751" spans="1:69" x14ac:dyDescent="0.45">
      <c r="A751" s="58" t="s">
        <v>4554</v>
      </c>
      <c r="B751" t="s">
        <v>4555</v>
      </c>
      <c r="C751" t="s">
        <v>4556</v>
      </c>
      <c r="D751" t="s">
        <v>4557</v>
      </c>
      <c r="E751" t="s">
        <v>4558</v>
      </c>
      <c r="F751" t="s">
        <v>4559</v>
      </c>
      <c r="G751">
        <v>111</v>
      </c>
      <c r="H751">
        <v>12331</v>
      </c>
      <c r="X751" t="s">
        <v>188</v>
      </c>
      <c r="Y751" s="59">
        <v>2741.9994276513949</v>
      </c>
      <c r="Z751" s="59">
        <v>6442.0581123709344</v>
      </c>
      <c r="AA751" s="59">
        <v>5650.0128927267897</v>
      </c>
      <c r="AB751" s="59">
        <v>2072.08267068636</v>
      </c>
      <c r="AC751" s="59">
        <v>2145.390844031303</v>
      </c>
      <c r="AD751" s="59">
        <v>1884.7482697704411</v>
      </c>
      <c r="AE751" s="59">
        <v>2528.3208834320421</v>
      </c>
      <c r="AF751" s="59">
        <v>2058.2143326797759</v>
      </c>
      <c r="AG751" s="59">
        <v>1890.9259645588461</v>
      </c>
      <c r="AH751" s="59">
        <v>1831.308018819512</v>
      </c>
      <c r="AI751" s="59">
        <v>1345.8354726017719</v>
      </c>
      <c r="AJ751" s="59">
        <v>1286.069809672656</v>
      </c>
      <c r="AK751" s="59">
        <v>482.61305492132948</v>
      </c>
      <c r="AL751" s="59">
        <v>459.07447201358912</v>
      </c>
      <c r="AM751" s="59">
        <v>1960.256421057511</v>
      </c>
      <c r="AN751" s="59">
        <v>3141.3783837777751</v>
      </c>
      <c r="AO751" s="59">
        <v>2919.5393668905349</v>
      </c>
      <c r="AP751" s="59">
        <v>2438.6895487739198</v>
      </c>
      <c r="AQ751" s="59">
        <v>1883.432141082995</v>
      </c>
      <c r="AR751" s="59">
        <v>1644.4933112155079</v>
      </c>
      <c r="AS751" s="59">
        <v>2066.1144019381532</v>
      </c>
      <c r="AT751" s="59">
        <v>2777.3234404036152</v>
      </c>
      <c r="AU751" s="59">
        <v>6027</v>
      </c>
      <c r="AV751" s="59">
        <v>1374</v>
      </c>
      <c r="AW751" s="59">
        <v>7392</v>
      </c>
      <c r="BD751" s="59">
        <v>40.666229979943317</v>
      </c>
      <c r="BE751" s="59">
        <v>28.85325422063725</v>
      </c>
      <c r="BF751" s="59">
        <v>58.385687747018011</v>
      </c>
      <c r="BG751" s="59">
        <v>2665.28</v>
      </c>
      <c r="BH751" s="59">
        <v>2245.25</v>
      </c>
      <c r="BI751" s="59">
        <v>626.58000000000004</v>
      </c>
      <c r="BJ751" s="59">
        <v>666.37</v>
      </c>
      <c r="BK751" s="59">
        <v>1189.146612737801</v>
      </c>
      <c r="BL751" s="59">
        <v>803.1788729353807</v>
      </c>
      <c r="BM751" s="59">
        <v>646.5</v>
      </c>
      <c r="BN751" s="59">
        <v>887</v>
      </c>
      <c r="BO751" s="59">
        <v>1250.5</v>
      </c>
      <c r="BP751" s="59">
        <v>1384</v>
      </c>
      <c r="BQ751" s="59">
        <v>1790</v>
      </c>
    </row>
    <row r="752" spans="1:69" x14ac:dyDescent="0.45">
      <c r="A752" s="58" t="s">
        <v>4560</v>
      </c>
      <c r="B752" t="s">
        <v>4561</v>
      </c>
      <c r="C752" t="s">
        <v>4562</v>
      </c>
      <c r="D752" t="s">
        <v>4563</v>
      </c>
      <c r="E752" t="s">
        <v>4564</v>
      </c>
      <c r="F752" t="s">
        <v>4565</v>
      </c>
      <c r="G752">
        <v>222</v>
      </c>
      <c r="H752">
        <v>24439</v>
      </c>
      <c r="W752" t="s">
        <v>220</v>
      </c>
      <c r="X752" t="s">
        <v>188</v>
      </c>
      <c r="Y752" s="59">
        <v>249.55121588429441</v>
      </c>
      <c r="Z752" s="59">
        <v>330.36950373380739</v>
      </c>
      <c r="AA752" s="59">
        <v>324.95168460247578</v>
      </c>
      <c r="AB752" s="59">
        <v>144.45222858941739</v>
      </c>
      <c r="AC752" s="59">
        <v>206.0442895734185</v>
      </c>
      <c r="AD752" s="59">
        <v>247.3721349798185</v>
      </c>
      <c r="AE752" s="59">
        <v>266.10947279921868</v>
      </c>
      <c r="AF752" s="59">
        <v>287.51622866731208</v>
      </c>
      <c r="AG752" s="59">
        <v>232.81249900940301</v>
      </c>
      <c r="AH752" s="59">
        <v>208.6681860427839</v>
      </c>
      <c r="AI752" s="59">
        <v>170.50269655454261</v>
      </c>
      <c r="AJ752" s="59">
        <v>192.72922005683671</v>
      </c>
      <c r="AK752" s="59">
        <v>173.97139442711651</v>
      </c>
      <c r="AL752" s="59">
        <v>215.96911818925469</v>
      </c>
      <c r="AM752" s="59">
        <v>308.56627553343662</v>
      </c>
      <c r="AN752" s="59">
        <v>419.48777690643641</v>
      </c>
      <c r="AO752" s="59">
        <v>285.41388476964198</v>
      </c>
      <c r="AP752" s="59">
        <v>320.64098993474011</v>
      </c>
      <c r="AQ752" s="59">
        <v>313.24042881337488</v>
      </c>
      <c r="AR752" s="59">
        <v>275.5342878860655</v>
      </c>
      <c r="AS752" s="59">
        <v>308.76490794583862</v>
      </c>
      <c r="AT752" s="59">
        <v>377.17635028549859</v>
      </c>
      <c r="AU752" s="59">
        <v>967</v>
      </c>
      <c r="AV752" s="59">
        <v>320</v>
      </c>
      <c r="AW752" s="59">
        <v>649</v>
      </c>
      <c r="BD752" s="59">
        <v>298.70556488851122</v>
      </c>
      <c r="BE752" s="59">
        <v>337.82579991244029</v>
      </c>
      <c r="BF752" s="59">
        <v>409.60746745892521</v>
      </c>
      <c r="BH752" s="59">
        <v>706.15</v>
      </c>
      <c r="BI752" s="59">
        <v>161.69999999999999</v>
      </c>
      <c r="BJ752" s="59">
        <v>282.20999999999998</v>
      </c>
      <c r="BK752" s="59">
        <v>104.72878236894481</v>
      </c>
      <c r="BL752" s="59">
        <v>223.963104079153</v>
      </c>
      <c r="BM752" s="59">
        <v>222</v>
      </c>
      <c r="BN752" s="59">
        <v>260.5</v>
      </c>
      <c r="BO752" s="59">
        <v>311.5</v>
      </c>
      <c r="BP752" s="59">
        <v>340.5</v>
      </c>
      <c r="BQ752" s="59">
        <v>382.5</v>
      </c>
    </row>
    <row r="753" spans="1:69" x14ac:dyDescent="0.45">
      <c r="A753" s="58" t="s">
        <v>4566</v>
      </c>
      <c r="B753" t="s">
        <v>4567</v>
      </c>
      <c r="C753" t="s">
        <v>4568</v>
      </c>
      <c r="D753" t="s">
        <v>4569</v>
      </c>
      <c r="E753" t="s">
        <v>4570</v>
      </c>
      <c r="F753" t="s">
        <v>4571</v>
      </c>
      <c r="G753">
        <v>382</v>
      </c>
      <c r="H753">
        <v>40513</v>
      </c>
      <c r="X753" t="s">
        <v>188</v>
      </c>
      <c r="Y753" s="59">
        <v>41.345312508716987</v>
      </c>
      <c r="Z753" s="59">
        <v>233.5778201903336</v>
      </c>
      <c r="AA753" s="59">
        <v>66.737240563205759</v>
      </c>
      <c r="AB753" s="59">
        <v>211.0714130342777</v>
      </c>
      <c r="AC753" s="59">
        <v>127.4760635829669</v>
      </c>
      <c r="AD753" s="59">
        <v>117.9273203045848</v>
      </c>
      <c r="AE753" s="59">
        <v>83.220420328440426</v>
      </c>
      <c r="AF753" s="59">
        <v>101.8177055272066</v>
      </c>
      <c r="AG753" s="59">
        <v>90.537210117937505</v>
      </c>
      <c r="AH753" s="59">
        <v>153.52918835801719</v>
      </c>
      <c r="AI753" s="59">
        <v>194.56892694005779</v>
      </c>
      <c r="AJ753" s="59">
        <v>247.14846735608981</v>
      </c>
      <c r="AK753" s="59">
        <v>54.060760231986073</v>
      </c>
      <c r="AL753" s="59">
        <v>54.160176022880549</v>
      </c>
      <c r="AM753" s="59">
        <v>23.673722477476019</v>
      </c>
      <c r="AN753" s="59">
        <v>40.797943186495942</v>
      </c>
      <c r="AO753" s="59">
        <v>41.299673196221057</v>
      </c>
      <c r="AP753" s="59">
        <v>53.199589680735698</v>
      </c>
      <c r="AQ753" s="59">
        <v>134.7377372230136</v>
      </c>
      <c r="AR753" s="59">
        <v>189.261274084549</v>
      </c>
      <c r="AS753" s="59">
        <v>133.00217926533139</v>
      </c>
      <c r="AT753" s="59">
        <v>49.973116306595557</v>
      </c>
      <c r="AU753" s="59">
        <v>22</v>
      </c>
      <c r="AV753" s="59">
        <v>24</v>
      </c>
      <c r="AW753" s="59">
        <v>10</v>
      </c>
      <c r="BD753" s="59">
        <v>496.3275035704134</v>
      </c>
      <c r="BE753" s="59">
        <v>304.97482135142042</v>
      </c>
      <c r="BF753" s="59">
        <v>324.06473071635099</v>
      </c>
      <c r="BG753" s="59">
        <v>181.65</v>
      </c>
      <c r="BI753" s="59">
        <v>340.25</v>
      </c>
      <c r="BJ753" s="59">
        <v>171.24</v>
      </c>
      <c r="BK753" s="59">
        <v>127.05468558713071</v>
      </c>
      <c r="BL753" s="59">
        <v>131.23037437044519</v>
      </c>
      <c r="BM753" s="59">
        <v>255.5</v>
      </c>
      <c r="BN753" s="59">
        <v>383</v>
      </c>
      <c r="BO753" s="59">
        <v>248</v>
      </c>
      <c r="BP753" s="59">
        <v>95.5</v>
      </c>
      <c r="BQ753" s="59">
        <v>59.5</v>
      </c>
    </row>
    <row r="754" spans="1:69" x14ac:dyDescent="0.45">
      <c r="A754" s="58" t="s">
        <v>4572</v>
      </c>
      <c r="B754" t="s">
        <v>4573</v>
      </c>
      <c r="C754" t="s">
        <v>4574</v>
      </c>
      <c r="D754" t="s">
        <v>4575</v>
      </c>
      <c r="E754" t="s">
        <v>4576</v>
      </c>
      <c r="F754" t="s">
        <v>4577</v>
      </c>
      <c r="G754">
        <v>346</v>
      </c>
      <c r="H754">
        <v>37390</v>
      </c>
      <c r="X754" t="s">
        <v>188</v>
      </c>
      <c r="Y754" s="59">
        <v>128.31888260864409</v>
      </c>
      <c r="Z754" s="59">
        <v>1229.4650363303131</v>
      </c>
      <c r="AA754" s="59">
        <v>652.5869316383189</v>
      </c>
      <c r="AB754" s="59">
        <v>1085.2481010045799</v>
      </c>
      <c r="AC754" s="59">
        <v>938.38465519367583</v>
      </c>
      <c r="AD754" s="59">
        <v>622.60761611005364</v>
      </c>
      <c r="AE754" s="59">
        <v>618.33888866200243</v>
      </c>
      <c r="AF754" s="59">
        <v>609.94197769422294</v>
      </c>
      <c r="AG754" s="59">
        <v>779.60128707993101</v>
      </c>
      <c r="AH754" s="59">
        <v>1321.0324394054189</v>
      </c>
      <c r="AI754" s="59">
        <v>1205.654799450758</v>
      </c>
      <c r="AJ754" s="59">
        <v>1282.0802720261811</v>
      </c>
      <c r="AK754" s="59">
        <v>94.572724482564382</v>
      </c>
      <c r="AL754" s="59">
        <v>92.55049976202352</v>
      </c>
      <c r="AM754" s="59">
        <v>148.9200403270743</v>
      </c>
      <c r="AN754" s="59">
        <v>239.23912800161921</v>
      </c>
      <c r="AO754" s="59">
        <v>104.489390956523</v>
      </c>
      <c r="AP754" s="59">
        <v>353.88507857592577</v>
      </c>
      <c r="AQ754" s="59">
        <v>746.10962492095973</v>
      </c>
      <c r="AR754" s="59">
        <v>721.93084354719008</v>
      </c>
      <c r="AS754" s="59">
        <v>917.5798917747062</v>
      </c>
      <c r="AT754" s="59">
        <v>410.60228214874019</v>
      </c>
      <c r="AU754" s="59">
        <v>643</v>
      </c>
      <c r="AV754" s="59">
        <v>2360</v>
      </c>
      <c r="AW754" s="59">
        <v>465</v>
      </c>
      <c r="AX754" s="59">
        <v>75.68647</v>
      </c>
      <c r="AY754" s="59">
        <v>321.46660000000003</v>
      </c>
      <c r="AZ754" s="59">
        <v>341.27140000000003</v>
      </c>
      <c r="BA754" s="59">
        <v>72.532470000000004</v>
      </c>
      <c r="BB754" s="59">
        <v>280.82749999999999</v>
      </c>
      <c r="BC754" s="59">
        <v>378.0059</v>
      </c>
      <c r="BG754" s="59">
        <v>3077.45</v>
      </c>
      <c r="BH754" s="59">
        <v>3343.95</v>
      </c>
      <c r="BI754" s="59">
        <v>5012.66</v>
      </c>
      <c r="BJ754" s="59">
        <v>5311.52</v>
      </c>
      <c r="BK754" s="59">
        <v>2931.734099606344</v>
      </c>
      <c r="BL754" s="59">
        <v>2440.4277999332189</v>
      </c>
      <c r="BM754" s="59">
        <v>5162.5</v>
      </c>
    </row>
    <row r="755" spans="1:69" x14ac:dyDescent="0.45">
      <c r="A755" s="58" t="s">
        <v>4578</v>
      </c>
      <c r="B755" t="s">
        <v>4579</v>
      </c>
      <c r="C755" t="s">
        <v>4580</v>
      </c>
      <c r="D755" t="s">
        <v>4581</v>
      </c>
      <c r="E755" t="s">
        <v>4582</v>
      </c>
      <c r="F755" t="s">
        <v>4583</v>
      </c>
      <c r="G755">
        <v>367</v>
      </c>
      <c r="H755">
        <v>38712</v>
      </c>
      <c r="X755" t="s">
        <v>188</v>
      </c>
      <c r="Y755" s="59">
        <v>53.539664316791452</v>
      </c>
      <c r="Z755" s="59">
        <v>53.674270284713117</v>
      </c>
      <c r="AA755" s="59">
        <v>35.339269815398758</v>
      </c>
      <c r="AB755" s="59">
        <v>56.326374197341998</v>
      </c>
      <c r="AC755" s="59">
        <v>40.483634896188249</v>
      </c>
      <c r="AD755" s="59">
        <v>33.891430161116681</v>
      </c>
      <c r="AE755" s="59">
        <v>35.52410369752365</v>
      </c>
      <c r="AF755" s="59">
        <v>42.436850418467721</v>
      </c>
      <c r="AG755" s="59">
        <v>46.846367242026339</v>
      </c>
      <c r="AH755" s="59">
        <v>52.518869889940973</v>
      </c>
      <c r="AI755" s="59">
        <v>62.940472724075782</v>
      </c>
      <c r="AJ755" s="59">
        <v>74.111144706378155</v>
      </c>
      <c r="AK755" s="59">
        <v>52.640273424116558</v>
      </c>
      <c r="AL755" s="59">
        <v>54.919534498697907</v>
      </c>
      <c r="AM755" s="59">
        <v>41.891207346178497</v>
      </c>
      <c r="AN755" s="59">
        <v>43.082169976084472</v>
      </c>
      <c r="AO755" s="59">
        <v>36.213755462159043</v>
      </c>
      <c r="AP755" s="59">
        <v>21.839458930365389</v>
      </c>
      <c r="AQ755" s="59">
        <v>22.47615504287927</v>
      </c>
      <c r="AR755" s="59">
        <v>51.255268989415917</v>
      </c>
      <c r="AS755" s="59">
        <v>24.584352890409029</v>
      </c>
      <c r="AT755" s="59">
        <v>17.282797377423631</v>
      </c>
      <c r="AU755" s="59">
        <v>91</v>
      </c>
      <c r="AV755" s="59">
        <v>94</v>
      </c>
      <c r="AW755" s="59">
        <v>51</v>
      </c>
      <c r="AX755" s="59">
        <v>492.47789999999998</v>
      </c>
      <c r="AY755" s="59">
        <v>594.84960000000001</v>
      </c>
      <c r="AZ755" s="59">
        <v>935.45830000000001</v>
      </c>
      <c r="BA755" s="59">
        <v>520.37570000000005</v>
      </c>
      <c r="BB755" s="59">
        <v>537.79579999999999</v>
      </c>
      <c r="BC755" s="59">
        <v>942.73519999999996</v>
      </c>
      <c r="BD755" s="59">
        <v>1685.237536824681</v>
      </c>
      <c r="BE755" s="59">
        <v>1388.5801856649659</v>
      </c>
      <c r="BF755" s="59">
        <v>1314.0329511446939</v>
      </c>
      <c r="BJ755" s="59">
        <v>47.64</v>
      </c>
      <c r="BL755" s="59">
        <v>138.98582417771871</v>
      </c>
      <c r="BM755" s="59">
        <v>48</v>
      </c>
    </row>
    <row r="756" spans="1:69" x14ac:dyDescent="0.45">
      <c r="A756" s="58" t="s">
        <v>4584</v>
      </c>
      <c r="B756" t="s">
        <v>4585</v>
      </c>
      <c r="C756" t="s">
        <v>4586</v>
      </c>
      <c r="D756" t="s">
        <v>4587</v>
      </c>
      <c r="E756" t="s">
        <v>4588</v>
      </c>
      <c r="F756" t="s">
        <v>4589</v>
      </c>
      <c r="G756">
        <v>255</v>
      </c>
      <c r="H756">
        <v>28427</v>
      </c>
      <c r="X756" t="s">
        <v>188</v>
      </c>
      <c r="Y756" s="59">
        <v>202.7227968287736</v>
      </c>
      <c r="Z756" s="59">
        <v>171.4784087164939</v>
      </c>
      <c r="AA756" s="59">
        <v>101.6428051671666</v>
      </c>
      <c r="AB756" s="59">
        <v>169.37023692765709</v>
      </c>
      <c r="AC756" s="59">
        <v>291.7674109744749</v>
      </c>
      <c r="AD756" s="59">
        <v>349.48379975715591</v>
      </c>
      <c r="AE756" s="59">
        <v>305.14499528157722</v>
      </c>
      <c r="AF756" s="59">
        <v>238.92687123751341</v>
      </c>
      <c r="AG756" s="59">
        <v>468.55749974370269</v>
      </c>
      <c r="AH756" s="59">
        <v>433.45540547196993</v>
      </c>
      <c r="AI756" s="59">
        <v>334.58960621264572</v>
      </c>
      <c r="AJ756" s="59">
        <v>305.51932405724472</v>
      </c>
      <c r="AK756" s="59">
        <v>100.6899247719394</v>
      </c>
      <c r="AL756" s="59">
        <v>102.0996786256671</v>
      </c>
      <c r="AM756" s="59">
        <v>175.13075533364281</v>
      </c>
      <c r="AN756" s="59">
        <v>201.11960365329031</v>
      </c>
      <c r="AO756" s="59">
        <v>164.89419670304579</v>
      </c>
      <c r="AP756" s="59">
        <v>249.18732373220601</v>
      </c>
      <c r="AQ756" s="59">
        <v>248.5932328733937</v>
      </c>
      <c r="AR756" s="59">
        <v>258.80527291813212</v>
      </c>
      <c r="AS756" s="59">
        <v>359.07609982503078</v>
      </c>
      <c r="AT756" s="59">
        <v>358.76217510805282</v>
      </c>
      <c r="AU756" s="59">
        <v>215</v>
      </c>
      <c r="AV756" s="59">
        <v>819</v>
      </c>
      <c r="AW756" s="59">
        <v>190</v>
      </c>
      <c r="AX756" s="59">
        <v>2381.0439999999999</v>
      </c>
      <c r="AY756" s="59">
        <v>2105.835</v>
      </c>
      <c r="AZ756" s="59">
        <v>1913.6179999999999</v>
      </c>
      <c r="BA756" s="59">
        <v>2198.9470000000001</v>
      </c>
      <c r="BB756" s="59">
        <v>2374.1489999999999</v>
      </c>
      <c r="BC756" s="59">
        <v>1986.7049999999999</v>
      </c>
      <c r="BD756" s="59">
        <v>15.68744850705057</v>
      </c>
      <c r="BE756" s="59">
        <v>8.9714356555997625</v>
      </c>
      <c r="BF756" s="59">
        <v>6.5521038074421361</v>
      </c>
      <c r="BG756" s="59">
        <v>937.69</v>
      </c>
      <c r="BH756" s="59">
        <v>1034.74</v>
      </c>
      <c r="BI756" s="59">
        <v>224.1</v>
      </c>
      <c r="BJ756" s="59">
        <v>166.97</v>
      </c>
      <c r="BK756" s="59">
        <v>553.4388445031758</v>
      </c>
      <c r="BL756" s="59">
        <v>301.19105689684568</v>
      </c>
      <c r="BM756" s="59">
        <v>195.5</v>
      </c>
      <c r="BN756" s="59">
        <v>260</v>
      </c>
      <c r="BO756" s="59">
        <v>354</v>
      </c>
      <c r="BP756" s="59">
        <v>409</v>
      </c>
      <c r="BQ756" s="59">
        <v>444</v>
      </c>
    </row>
    <row r="757" spans="1:69" x14ac:dyDescent="0.45">
      <c r="A757" s="58" t="s">
        <v>4590</v>
      </c>
      <c r="B757" t="s">
        <v>4591</v>
      </c>
      <c r="C757" t="s">
        <v>4592</v>
      </c>
      <c r="D757" t="s">
        <v>4593</v>
      </c>
      <c r="E757" t="s">
        <v>4594</v>
      </c>
      <c r="F757" t="s">
        <v>4595</v>
      </c>
      <c r="G757">
        <v>410</v>
      </c>
      <c r="H757">
        <v>44176</v>
      </c>
      <c r="X757" t="s">
        <v>188</v>
      </c>
      <c r="Y757" s="59">
        <v>11353.30330041645</v>
      </c>
      <c r="Z757" s="59">
        <v>909.5057554554661</v>
      </c>
      <c r="AA757" s="59">
        <v>2080.079851227772</v>
      </c>
      <c r="AB757" s="59">
        <v>4662.4396043506968</v>
      </c>
      <c r="AC757" s="59">
        <v>4870.8443719840188</v>
      </c>
      <c r="AD757" s="59">
        <v>7542.0209343168171</v>
      </c>
      <c r="AE757" s="59">
        <v>6065.3334731978321</v>
      </c>
      <c r="AF757" s="59">
        <v>6098.6085599117823</v>
      </c>
      <c r="AG757" s="59">
        <v>9688.832471678943</v>
      </c>
      <c r="AH757" s="59">
        <v>6093.2618869422322</v>
      </c>
      <c r="AI757" s="59">
        <v>4134.5194817207721</v>
      </c>
      <c r="AJ757" s="59">
        <v>3348.7460270889992</v>
      </c>
      <c r="AK757" s="59">
        <v>5474.0691845742876</v>
      </c>
      <c r="AL757" s="59">
        <v>6439.2397050015979</v>
      </c>
      <c r="AM757" s="59">
        <v>10969.02676461987</v>
      </c>
      <c r="AN757" s="59">
        <v>10294.41207065209</v>
      </c>
      <c r="AO757" s="59">
        <v>14109.3972646205</v>
      </c>
      <c r="AP757" s="59">
        <v>11906.26770513337</v>
      </c>
      <c r="AQ757" s="59">
        <v>3009.2721231488649</v>
      </c>
      <c r="AR757" s="59">
        <v>4104.2817103345315</v>
      </c>
      <c r="AS757" s="59">
        <v>4324.6749823768141</v>
      </c>
      <c r="AT757" s="59">
        <v>7681.8241952935741</v>
      </c>
      <c r="AU757" s="59">
        <v>5109</v>
      </c>
      <c r="AV757" s="59">
        <v>19405</v>
      </c>
      <c r="AW757" s="59">
        <v>6366</v>
      </c>
      <c r="AX757" s="59">
        <v>56269.93</v>
      </c>
      <c r="AY757" s="59">
        <v>55999.33</v>
      </c>
      <c r="AZ757" s="59">
        <v>53319.99</v>
      </c>
      <c r="BA757" s="59">
        <v>55780.34</v>
      </c>
      <c r="BB757" s="59">
        <v>55824.01</v>
      </c>
      <c r="BC757" s="59">
        <v>52841</v>
      </c>
      <c r="BD757" s="59">
        <v>840.84522712889043</v>
      </c>
      <c r="BE757" s="59">
        <v>649.35893242860539</v>
      </c>
      <c r="BF757" s="59">
        <v>912.93097783237943</v>
      </c>
      <c r="BG757" s="59">
        <v>2320.12</v>
      </c>
      <c r="BH757" s="59">
        <v>2137.71</v>
      </c>
      <c r="BI757" s="59">
        <v>2451.06</v>
      </c>
      <c r="BJ757" s="59">
        <v>3050.98</v>
      </c>
      <c r="BK757" s="59">
        <v>1607.966349718012</v>
      </c>
      <c r="BL757" s="59">
        <v>1058.033158141611</v>
      </c>
      <c r="BM757" s="59">
        <v>2751</v>
      </c>
      <c r="BN757" s="59">
        <v>4215</v>
      </c>
      <c r="BO757" s="59">
        <v>6914</v>
      </c>
      <c r="BP757" s="59">
        <v>11632</v>
      </c>
      <c r="BQ757" s="59">
        <v>15571</v>
      </c>
    </row>
    <row r="758" spans="1:69" x14ac:dyDescent="0.45">
      <c r="A758" s="58" t="s">
        <v>4596</v>
      </c>
      <c r="B758" t="s">
        <v>4597</v>
      </c>
      <c r="C758" t="s">
        <v>4598</v>
      </c>
      <c r="D758" t="s">
        <v>4599</v>
      </c>
      <c r="E758" t="s">
        <v>4600</v>
      </c>
      <c r="F758" t="s">
        <v>4601</v>
      </c>
      <c r="G758">
        <v>346</v>
      </c>
      <c r="H758">
        <v>38500</v>
      </c>
      <c r="X758" t="s">
        <v>188</v>
      </c>
      <c r="Y758" s="59">
        <v>242.75910167728131</v>
      </c>
      <c r="Z758" s="59">
        <v>241.25801479432971</v>
      </c>
      <c r="AA758" s="59">
        <v>215.3393753971755</v>
      </c>
      <c r="AB758" s="59">
        <v>145.80238875065149</v>
      </c>
      <c r="AC758" s="59">
        <v>156.66005875448519</v>
      </c>
      <c r="AD758" s="59">
        <v>210.4869518715432</v>
      </c>
      <c r="AE758" s="59">
        <v>220.4727202024965</v>
      </c>
      <c r="AF758" s="59">
        <v>144.21460127773139</v>
      </c>
      <c r="AG758" s="59">
        <v>156.68363052241409</v>
      </c>
      <c r="AH758" s="59">
        <v>130.7927379677179</v>
      </c>
      <c r="AI758" s="59">
        <v>136.52706132207561</v>
      </c>
      <c r="AJ758" s="59">
        <v>131.97460221250279</v>
      </c>
      <c r="AK758" s="59">
        <v>203.60244087760131</v>
      </c>
      <c r="AL758" s="59">
        <v>183.3628133998161</v>
      </c>
      <c r="AM758" s="59">
        <v>245.58538037856579</v>
      </c>
      <c r="AN758" s="59">
        <v>243.35169057433569</v>
      </c>
      <c r="AO758" s="59">
        <v>301.2096844661084</v>
      </c>
      <c r="AP758" s="59">
        <v>182.35790492702671</v>
      </c>
      <c r="AQ758" s="59">
        <v>165.04130885225931</v>
      </c>
      <c r="AR758" s="59">
        <v>176.69000771682579</v>
      </c>
      <c r="AS758" s="59">
        <v>111.3280192264327</v>
      </c>
      <c r="AT758" s="59">
        <v>189.83403059012289</v>
      </c>
      <c r="AU758" s="59">
        <v>882</v>
      </c>
      <c r="AV758" s="59">
        <v>872</v>
      </c>
      <c r="AW758" s="59">
        <v>942</v>
      </c>
      <c r="AX758" s="59">
        <v>1297.5409999999999</v>
      </c>
      <c r="AY758" s="59">
        <v>1282.6220000000001</v>
      </c>
      <c r="AZ758" s="59">
        <v>1422.289</v>
      </c>
      <c r="BA758" s="59">
        <v>1230.2850000000001</v>
      </c>
      <c r="BB758" s="59">
        <v>1179.759</v>
      </c>
      <c r="BC758" s="59">
        <v>1339.155</v>
      </c>
      <c r="BD758" s="59">
        <v>173.7734096085436</v>
      </c>
      <c r="BE758" s="59">
        <v>163.07847767345359</v>
      </c>
      <c r="BF758" s="59">
        <v>218.38645726008201</v>
      </c>
      <c r="BG758" s="59">
        <v>1118.32</v>
      </c>
      <c r="BH758" s="59">
        <v>651.04999999999995</v>
      </c>
      <c r="BI758" s="59">
        <v>557.39</v>
      </c>
      <c r="BJ758" s="59">
        <v>485.68</v>
      </c>
      <c r="BK758" s="59">
        <v>583.35555481554479</v>
      </c>
      <c r="BL758" s="59">
        <v>393.86664118592108</v>
      </c>
      <c r="BM758" s="59">
        <v>521.5</v>
      </c>
      <c r="BN758" s="59">
        <v>634</v>
      </c>
      <c r="BO758" s="59">
        <v>810</v>
      </c>
      <c r="BP758" s="59">
        <v>903</v>
      </c>
      <c r="BQ758" s="59">
        <v>1045.5</v>
      </c>
    </row>
    <row r="759" spans="1:69" x14ac:dyDescent="0.45">
      <c r="A759" s="58" t="s">
        <v>4602</v>
      </c>
      <c r="B759" t="s">
        <v>4603</v>
      </c>
      <c r="C759" t="s">
        <v>4604</v>
      </c>
      <c r="D759" t="s">
        <v>4605</v>
      </c>
      <c r="E759" t="s">
        <v>4606</v>
      </c>
      <c r="F759" t="s">
        <v>4607</v>
      </c>
      <c r="G759">
        <v>113</v>
      </c>
      <c r="H759">
        <v>13171</v>
      </c>
      <c r="X759" t="s">
        <v>188</v>
      </c>
      <c r="Y759" s="59">
        <v>40.223146250054427</v>
      </c>
      <c r="Z759" s="59">
        <v>14.884677523759549</v>
      </c>
      <c r="AA759" s="59">
        <v>3.5584051388800901</v>
      </c>
      <c r="AB759" s="59">
        <v>7.3742369408394453</v>
      </c>
      <c r="AC759" s="59">
        <v>29.542852856502989</v>
      </c>
      <c r="AD759" s="59">
        <v>42.804741956432181</v>
      </c>
      <c r="AE759" s="59">
        <v>40.248048986998818</v>
      </c>
      <c r="AF759" s="59">
        <v>29.440130966044741</v>
      </c>
      <c r="AG759" s="59">
        <v>31.797340641801981</v>
      </c>
      <c r="AH759" s="59">
        <v>23.544956393382421</v>
      </c>
      <c r="AI759" s="59">
        <v>15.77625432550183</v>
      </c>
      <c r="AJ759" s="59">
        <v>11.29422553258158</v>
      </c>
      <c r="AK759" s="59">
        <v>1.3210701577831341</v>
      </c>
      <c r="AL759" s="59">
        <v>0.70113700273461321</v>
      </c>
      <c r="AM759" s="59">
        <v>37.44809343790633</v>
      </c>
      <c r="AN759" s="59">
        <v>60.921427639987712</v>
      </c>
      <c r="AO759" s="59">
        <v>35.566130858811391</v>
      </c>
      <c r="AP759" s="59">
        <v>43.084050861897737</v>
      </c>
      <c r="AQ759" s="59">
        <v>44.393756813874987</v>
      </c>
      <c r="AR759" s="59">
        <v>30.934859370942519</v>
      </c>
      <c r="AS759" s="59">
        <v>33.803859740435968</v>
      </c>
      <c r="AT759" s="59">
        <v>50.278240469783242</v>
      </c>
      <c r="AU759" s="59">
        <v>943</v>
      </c>
      <c r="AV759" s="59">
        <v>429</v>
      </c>
      <c r="AW759" s="59">
        <v>539</v>
      </c>
      <c r="BD759" s="59">
        <v>4.0783654568299248</v>
      </c>
      <c r="BE759" s="59">
        <v>2.604243945499745</v>
      </c>
      <c r="BF759" s="59">
        <v>7.458711376824402</v>
      </c>
    </row>
    <row r="760" spans="1:69" x14ac:dyDescent="0.45">
      <c r="A760" s="58" t="s">
        <v>4608</v>
      </c>
      <c r="B760" t="s">
        <v>4609</v>
      </c>
      <c r="C760" t="s">
        <v>4610</v>
      </c>
      <c r="D760" t="s">
        <v>4611</v>
      </c>
      <c r="E760" t="s">
        <v>4612</v>
      </c>
      <c r="F760" t="s">
        <v>4613</v>
      </c>
      <c r="G760">
        <v>228</v>
      </c>
      <c r="H760">
        <v>24533</v>
      </c>
      <c r="X760" t="s">
        <v>188</v>
      </c>
      <c r="Y760" s="59">
        <v>29.739088701834842</v>
      </c>
      <c r="Z760" s="59">
        <v>44.741737149517959</v>
      </c>
      <c r="AA760" s="59">
        <v>48.673819537117268</v>
      </c>
      <c r="AB760" s="59">
        <v>31.079265990800639</v>
      </c>
      <c r="AC760" s="59">
        <v>34.701810188350898</v>
      </c>
      <c r="AD760" s="59">
        <v>20.772419774389611</v>
      </c>
      <c r="AE760" s="59">
        <v>44.816731139681877</v>
      </c>
      <c r="AF760" s="59">
        <v>52.204208127185993</v>
      </c>
      <c r="AG760" s="59">
        <v>16.283255152191469</v>
      </c>
      <c r="AH760" s="59">
        <v>20.79141530505461</v>
      </c>
      <c r="AI760" s="59">
        <v>22.00465790449914</v>
      </c>
      <c r="AJ760" s="59">
        <v>16.067193516326601</v>
      </c>
      <c r="AK760" s="59">
        <v>4.6029798520503391</v>
      </c>
      <c r="AL760" s="59">
        <v>10.85205800756162</v>
      </c>
      <c r="AM760" s="59">
        <v>26.12048448486976</v>
      </c>
      <c r="AN760" s="59">
        <v>36.345676314285207</v>
      </c>
      <c r="AO760" s="59">
        <v>17.78520730917403</v>
      </c>
      <c r="AP760" s="59">
        <v>33.804179216411711</v>
      </c>
      <c r="AQ760" s="59">
        <v>37.138955023849881</v>
      </c>
      <c r="AR760" s="59">
        <v>31.249065555794122</v>
      </c>
      <c r="AS760" s="59">
        <v>27.790300748461181</v>
      </c>
      <c r="AT760" s="59">
        <v>41.129435712965162</v>
      </c>
      <c r="AU760" s="59">
        <v>65</v>
      </c>
      <c r="AV760" s="59">
        <v>77</v>
      </c>
      <c r="AW760" s="59">
        <v>65</v>
      </c>
      <c r="AX760" s="59">
        <v>350.38589999999999</v>
      </c>
      <c r="AY760" s="59">
        <v>359.56659999999999</v>
      </c>
      <c r="AZ760" s="59">
        <v>461.62259999999998</v>
      </c>
      <c r="BA760" s="59">
        <v>325.53809999999999</v>
      </c>
      <c r="BB760" s="59">
        <v>377.06479999999999</v>
      </c>
      <c r="BC760" s="59">
        <v>464.19600000000003</v>
      </c>
      <c r="BD760" s="59">
        <v>1.357098997483897</v>
      </c>
      <c r="BE760" s="59">
        <v>7.1818857740788848</v>
      </c>
      <c r="BF760" s="59">
        <v>6.4119052346829681</v>
      </c>
    </row>
    <row r="761" spans="1:69" x14ac:dyDescent="0.45">
      <c r="A761" s="58" t="s">
        <v>4614</v>
      </c>
      <c r="B761" t="s">
        <v>4615</v>
      </c>
      <c r="C761" t="s">
        <v>4616</v>
      </c>
      <c r="D761" t="s">
        <v>4617</v>
      </c>
      <c r="E761" t="s">
        <v>4618</v>
      </c>
      <c r="F761" t="s">
        <v>4619</v>
      </c>
      <c r="G761">
        <v>578</v>
      </c>
      <c r="H761">
        <v>63132</v>
      </c>
      <c r="X761" t="s">
        <v>188</v>
      </c>
      <c r="AU761" s="59">
        <v>50</v>
      </c>
      <c r="AV761" s="59">
        <v>33</v>
      </c>
      <c r="AW761" s="59">
        <v>35</v>
      </c>
      <c r="AX761" s="59">
        <v>158.53200000000001</v>
      </c>
      <c r="AY761" s="59">
        <v>173.21109999999999</v>
      </c>
      <c r="AZ761" s="59">
        <v>170.04679999999999</v>
      </c>
      <c r="BA761" s="59">
        <v>242.09020000000001</v>
      </c>
      <c r="BB761" s="59">
        <v>242.95359999999999</v>
      </c>
      <c r="BC761" s="59">
        <v>170.59229999999999</v>
      </c>
      <c r="BD761" s="59">
        <v>16.33442097938849</v>
      </c>
      <c r="BE761" s="59">
        <v>45.49064652023003</v>
      </c>
      <c r="BF761" s="59">
        <v>25.978999354311402</v>
      </c>
    </row>
    <row r="762" spans="1:69" x14ac:dyDescent="0.45">
      <c r="A762" s="58" t="s">
        <v>4620</v>
      </c>
      <c r="B762" t="s">
        <v>4621</v>
      </c>
      <c r="C762" t="s">
        <v>4622</v>
      </c>
      <c r="D762" t="s">
        <v>4623</v>
      </c>
      <c r="E762" t="s">
        <v>4624</v>
      </c>
      <c r="F762" t="s">
        <v>4625</v>
      </c>
      <c r="G762">
        <v>530</v>
      </c>
      <c r="H762">
        <v>59858</v>
      </c>
      <c r="X762" t="s">
        <v>188</v>
      </c>
      <c r="Y762" s="59">
        <v>342.76021806482009</v>
      </c>
      <c r="Z762" s="59">
        <v>736.56649906968391</v>
      </c>
      <c r="AA762" s="59">
        <v>380.58470716498368</v>
      </c>
      <c r="AB762" s="59">
        <v>137.14046473560879</v>
      </c>
      <c r="AC762" s="59">
        <v>181.5832008151196</v>
      </c>
      <c r="AD762" s="59">
        <v>205.74672398096399</v>
      </c>
      <c r="AE762" s="59">
        <v>206.36318871780759</v>
      </c>
      <c r="AF762" s="59">
        <v>161.41857408101649</v>
      </c>
      <c r="AG762" s="59">
        <v>195.76001269155859</v>
      </c>
      <c r="AH762" s="59">
        <v>158.55504511812691</v>
      </c>
      <c r="AI762" s="59">
        <v>123.82661945106641</v>
      </c>
      <c r="AJ762" s="59">
        <v>96.012711855959765</v>
      </c>
      <c r="AK762" s="59">
        <v>95.553246920442334</v>
      </c>
      <c r="AL762" s="59">
        <v>99.504366288589381</v>
      </c>
      <c r="AM762" s="59">
        <v>173.7410473685517</v>
      </c>
      <c r="AN762" s="59">
        <v>226.80763936780721</v>
      </c>
      <c r="AO762" s="59">
        <v>169.00124850603291</v>
      </c>
      <c r="AP762" s="59">
        <v>227.05379423108039</v>
      </c>
      <c r="AQ762" s="59">
        <v>205.2937598887026</v>
      </c>
      <c r="AR762" s="59">
        <v>126.5137677996704</v>
      </c>
      <c r="AS762" s="59">
        <v>192.54893266166371</v>
      </c>
      <c r="AT762" s="59">
        <v>284.66582073444067</v>
      </c>
      <c r="AU762" s="59">
        <v>3239</v>
      </c>
      <c r="AV762" s="59">
        <v>477</v>
      </c>
      <c r="AW762" s="59">
        <v>1245</v>
      </c>
      <c r="AX762" s="59">
        <v>1425.664</v>
      </c>
      <c r="AY762" s="59">
        <v>1345.617</v>
      </c>
      <c r="AZ762" s="59">
        <v>1243.104</v>
      </c>
      <c r="BA762" s="59">
        <v>1592.9880000000001</v>
      </c>
      <c r="BB762" s="59">
        <v>1574.326</v>
      </c>
      <c r="BC762" s="59">
        <v>1144.173</v>
      </c>
      <c r="BD762" s="59">
        <v>147.92262939272621</v>
      </c>
      <c r="BE762" s="59">
        <v>109.491338772413</v>
      </c>
      <c r="BF762" s="59">
        <v>141.81244945076861</v>
      </c>
      <c r="BG762" s="59">
        <v>255.73</v>
      </c>
      <c r="BH762" s="59">
        <v>82.66</v>
      </c>
      <c r="BI762" s="59">
        <v>196.2</v>
      </c>
      <c r="BJ762" s="59">
        <v>97.2</v>
      </c>
      <c r="BK762" s="59">
        <v>179.4190767716031</v>
      </c>
      <c r="BL762" s="59">
        <v>84.901766311205563</v>
      </c>
      <c r="BM762" s="59">
        <v>146.5</v>
      </c>
      <c r="BN762" s="59">
        <v>257</v>
      </c>
      <c r="BO762" s="59">
        <v>291.5</v>
      </c>
      <c r="BP762" s="59">
        <v>339</v>
      </c>
      <c r="BQ762" s="59">
        <v>464.5</v>
      </c>
    </row>
    <row r="763" spans="1:69" x14ac:dyDescent="0.45">
      <c r="A763" s="58" t="s">
        <v>4626</v>
      </c>
      <c r="B763" t="s">
        <v>4627</v>
      </c>
      <c r="C763" t="s">
        <v>4628</v>
      </c>
      <c r="D763" t="s">
        <v>4629</v>
      </c>
      <c r="E763" t="s">
        <v>4630</v>
      </c>
      <c r="F763" t="s">
        <v>4631</v>
      </c>
      <c r="G763">
        <v>185</v>
      </c>
      <c r="H763">
        <v>20092</v>
      </c>
      <c r="X763" t="s">
        <v>188</v>
      </c>
      <c r="Y763" s="59">
        <v>111.0846468326461</v>
      </c>
      <c r="Z763" s="59">
        <v>149.15214049163899</v>
      </c>
      <c r="AA763" s="59">
        <v>170.32105846481511</v>
      </c>
      <c r="AB763" s="59">
        <v>69.966657951046287</v>
      </c>
      <c r="AC763" s="59">
        <v>119.67919374936049</v>
      </c>
      <c r="AD763" s="59">
        <v>201.05030984628081</v>
      </c>
      <c r="AE763" s="59">
        <v>90.091414197111703</v>
      </c>
      <c r="AF763" s="59">
        <v>78.531844151826007</v>
      </c>
      <c r="AG763" s="59">
        <v>153.31573938222431</v>
      </c>
      <c r="AH763" s="59">
        <v>223.1266295230383</v>
      </c>
      <c r="AI763" s="59">
        <v>132.64715123149571</v>
      </c>
      <c r="AJ763" s="59">
        <v>78.597744538221619</v>
      </c>
      <c r="AK763" s="59">
        <v>21.43046760191525</v>
      </c>
      <c r="AL763" s="59">
        <v>10.712855693765549</v>
      </c>
      <c r="AM763" s="59">
        <v>118.8478187868006</v>
      </c>
      <c r="AN763" s="59">
        <v>114.7251928630139</v>
      </c>
      <c r="AO763" s="59">
        <v>84.235886110369705</v>
      </c>
      <c r="AP763" s="59">
        <v>157.5126754232947</v>
      </c>
      <c r="AQ763" s="59">
        <v>213.60240207422549</v>
      </c>
      <c r="AR763" s="59">
        <v>88.500170722472944</v>
      </c>
      <c r="AS763" s="59">
        <v>120.6151918422741</v>
      </c>
      <c r="AT763" s="59">
        <v>202.82896753577691</v>
      </c>
      <c r="AU763" s="59">
        <v>246</v>
      </c>
      <c r="AV763" s="59">
        <v>260</v>
      </c>
      <c r="AW763" s="59">
        <v>98</v>
      </c>
      <c r="BG763" s="59">
        <v>65.760000000000005</v>
      </c>
      <c r="BK763" s="59">
        <v>127.05468558713071</v>
      </c>
    </row>
    <row r="764" spans="1:69" x14ac:dyDescent="0.45">
      <c r="A764" s="58" t="s">
        <v>4632</v>
      </c>
      <c r="B764" t="s">
        <v>4633</v>
      </c>
      <c r="C764" t="s">
        <v>4634</v>
      </c>
      <c r="D764" t="s">
        <v>4635</v>
      </c>
      <c r="E764" t="s">
        <v>4636</v>
      </c>
      <c r="F764" t="s">
        <v>4637</v>
      </c>
      <c r="G764">
        <v>383</v>
      </c>
      <c r="H764">
        <v>43002</v>
      </c>
      <c r="X764" t="s">
        <v>188</v>
      </c>
      <c r="AU764" s="59">
        <v>32</v>
      </c>
      <c r="AV764" s="59">
        <v>20</v>
      </c>
      <c r="AW764" s="59">
        <v>17</v>
      </c>
    </row>
    <row r="765" spans="1:69" x14ac:dyDescent="0.45">
      <c r="A765" s="58" t="s">
        <v>4638</v>
      </c>
      <c r="B765" t="s">
        <v>4639</v>
      </c>
      <c r="C765" t="s">
        <v>4640</v>
      </c>
      <c r="D765" t="s">
        <v>4641</v>
      </c>
      <c r="E765" t="s">
        <v>4642</v>
      </c>
      <c r="F765" t="s">
        <v>4643</v>
      </c>
      <c r="G765">
        <v>241</v>
      </c>
      <c r="H765">
        <v>26801</v>
      </c>
      <c r="W765" t="s">
        <v>220</v>
      </c>
      <c r="X765" t="s">
        <v>188</v>
      </c>
      <c r="Y765" s="59">
        <v>1635.1221601059831</v>
      </c>
      <c r="Z765" s="59">
        <v>2132.0701975743459</v>
      </c>
      <c r="AA765" s="59">
        <v>2060.087545985924</v>
      </c>
      <c r="AB765" s="59">
        <v>916.9819057941005</v>
      </c>
      <c r="AC765" s="59">
        <v>1393.9032225985311</v>
      </c>
      <c r="AD765" s="59">
        <v>1161.855488443229</v>
      </c>
      <c r="AE765" s="59">
        <v>1418.6969200683591</v>
      </c>
      <c r="AF765" s="59">
        <v>1414.5231928702331</v>
      </c>
      <c r="AG765" s="59">
        <v>1144.040579645158</v>
      </c>
      <c r="AH765" s="59">
        <v>970.10621255624562</v>
      </c>
      <c r="AI765" s="59">
        <v>951.02551813882133</v>
      </c>
      <c r="AJ765" s="59">
        <v>880.24877715603805</v>
      </c>
      <c r="AK765" s="59">
        <v>618.40254721860902</v>
      </c>
      <c r="AL765" s="59">
        <v>576.67248751040916</v>
      </c>
      <c r="AM765" s="59">
        <v>1128.3024757208129</v>
      </c>
      <c r="AN765" s="59">
        <v>1216.417038410739</v>
      </c>
      <c r="AO765" s="59">
        <v>1206.7509780898961</v>
      </c>
      <c r="AP765" s="59">
        <v>1143.277905132408</v>
      </c>
      <c r="AQ765" s="59">
        <v>1091.226191968703</v>
      </c>
      <c r="AR765" s="59">
        <v>1010.468794760204</v>
      </c>
      <c r="AS765" s="59">
        <v>1116.223748473933</v>
      </c>
      <c r="AT765" s="59">
        <v>1308.2262796775931</v>
      </c>
      <c r="AU765" s="59">
        <v>1481</v>
      </c>
      <c r="AV765" s="59">
        <v>631</v>
      </c>
      <c r="AW765" s="59">
        <v>837</v>
      </c>
      <c r="AX765" s="59">
        <v>2074.8910000000001</v>
      </c>
      <c r="AY765" s="59">
        <v>2119.0680000000002</v>
      </c>
      <c r="BD765" s="59">
        <v>232.87218438318621</v>
      </c>
      <c r="BE765" s="59">
        <v>190.68771197950849</v>
      </c>
      <c r="BF765" s="59">
        <v>232.93373998703069</v>
      </c>
      <c r="BG765" s="59">
        <v>923.48</v>
      </c>
      <c r="BH765" s="59">
        <v>483.7</v>
      </c>
      <c r="BI765" s="59">
        <v>770.39</v>
      </c>
      <c r="BJ765" s="59">
        <v>573.42999999999995</v>
      </c>
      <c r="BK765" s="59">
        <v>949.82104874910942</v>
      </c>
      <c r="BL765" s="59">
        <v>463.37179872184458</v>
      </c>
      <c r="BM765" s="59">
        <v>671.5</v>
      </c>
      <c r="BN765" s="59">
        <v>806.5</v>
      </c>
      <c r="BO765" s="59">
        <v>937.5</v>
      </c>
      <c r="BP765" s="59">
        <v>1079.5</v>
      </c>
      <c r="BQ765" s="59">
        <v>1120.5</v>
      </c>
    </row>
    <row r="766" spans="1:69" x14ac:dyDescent="0.45">
      <c r="A766" s="58" t="s">
        <v>4644</v>
      </c>
      <c r="B766" t="s">
        <v>4645</v>
      </c>
      <c r="C766" t="s">
        <v>4646</v>
      </c>
      <c r="D766" t="s">
        <v>4647</v>
      </c>
      <c r="E766" t="s">
        <v>4648</v>
      </c>
      <c r="F766" t="s">
        <v>4649</v>
      </c>
      <c r="G766">
        <v>96</v>
      </c>
      <c r="H766">
        <v>11033</v>
      </c>
      <c r="X766" t="s">
        <v>188</v>
      </c>
      <c r="AU766" s="59">
        <v>92</v>
      </c>
      <c r="AV766" s="59">
        <v>2581</v>
      </c>
      <c r="AW766" s="59">
        <v>95</v>
      </c>
    </row>
    <row r="767" spans="1:69" x14ac:dyDescent="0.45">
      <c r="A767" s="58" t="s">
        <v>4650</v>
      </c>
      <c r="B767" t="s">
        <v>4651</v>
      </c>
      <c r="C767" t="s">
        <v>4652</v>
      </c>
      <c r="D767" t="s">
        <v>4653</v>
      </c>
      <c r="E767" t="s">
        <v>4654</v>
      </c>
      <c r="F767" t="s">
        <v>4655</v>
      </c>
      <c r="G767">
        <v>298</v>
      </c>
      <c r="H767">
        <v>31158</v>
      </c>
      <c r="X767" t="s">
        <v>188</v>
      </c>
      <c r="AU767" s="59">
        <v>1</v>
      </c>
      <c r="AV767" s="59">
        <v>5</v>
      </c>
      <c r="AW767" s="59">
        <v>0</v>
      </c>
    </row>
    <row r="768" spans="1:69" x14ac:dyDescent="0.45">
      <c r="A768" s="58" t="s">
        <v>4656</v>
      </c>
      <c r="B768" t="s">
        <v>4657</v>
      </c>
      <c r="C768" t="s">
        <v>4658</v>
      </c>
      <c r="D768" t="s">
        <v>4659</v>
      </c>
      <c r="E768" t="s">
        <v>4660</v>
      </c>
      <c r="F768" t="s">
        <v>4661</v>
      </c>
      <c r="G768">
        <v>251</v>
      </c>
      <c r="H768">
        <v>27602</v>
      </c>
      <c r="W768" t="s">
        <v>251</v>
      </c>
      <c r="X768" t="s">
        <v>188</v>
      </c>
      <c r="Y768" s="59">
        <v>31.077050883897389</v>
      </c>
      <c r="Z768" s="59">
        <v>54.581486588142667</v>
      </c>
      <c r="AA768" s="59">
        <v>37.876540086052202</v>
      </c>
      <c r="AB768" s="59">
        <v>17.001168088398781</v>
      </c>
      <c r="AC768" s="59">
        <v>28.084632105972389</v>
      </c>
      <c r="AD768" s="59">
        <v>20.116347040315599</v>
      </c>
      <c r="AE768" s="59">
        <v>29.70252076716551</v>
      </c>
      <c r="AF768" s="59">
        <v>36.016517029439044</v>
      </c>
      <c r="AG768" s="59">
        <v>22.972878263583659</v>
      </c>
      <c r="AH768" s="59">
        <v>18.422696365824791</v>
      </c>
      <c r="AI768" s="59">
        <v>22.69443932539582</v>
      </c>
      <c r="AJ768" s="59">
        <v>19.62419137907645</v>
      </c>
      <c r="AK768" s="59">
        <v>1.8626523199896019</v>
      </c>
      <c r="AL768" s="59">
        <v>1.8526488569009041</v>
      </c>
      <c r="AM768" s="59">
        <v>7.8892062633949616</v>
      </c>
      <c r="AN768" s="59">
        <v>11.661833317825931</v>
      </c>
      <c r="AO768" s="59">
        <v>4.6244675418903078</v>
      </c>
      <c r="AP768" s="59">
        <v>22.58571939353234</v>
      </c>
      <c r="AQ768" s="59">
        <v>23.4534194637192</v>
      </c>
      <c r="AR768" s="59">
        <v>9.0739784548728313</v>
      </c>
      <c r="AS768" s="59">
        <v>20.41285906489215</v>
      </c>
      <c r="AT768" s="59">
        <v>11.715531403958209</v>
      </c>
      <c r="AU768" s="59">
        <v>411</v>
      </c>
      <c r="AV768" s="59">
        <v>121</v>
      </c>
      <c r="AW768" s="59">
        <v>328</v>
      </c>
      <c r="AX768" s="59">
        <v>44.20232</v>
      </c>
      <c r="AY768" s="59">
        <v>52.418399999999998</v>
      </c>
      <c r="AZ768" s="59">
        <v>60.195399999999999</v>
      </c>
      <c r="BA768" s="59">
        <v>54.94594</v>
      </c>
      <c r="BB768" s="59">
        <v>59.553150000000002</v>
      </c>
      <c r="BC768" s="59">
        <v>70.558880000000002</v>
      </c>
      <c r="BD768" s="59">
        <v>17.976638962536811</v>
      </c>
      <c r="BE768" s="59">
        <v>16.549835145604941</v>
      </c>
      <c r="BF768" s="59">
        <v>15.023323690464</v>
      </c>
    </row>
    <row r="769" spans="1:69" x14ac:dyDescent="0.45">
      <c r="A769" s="58" t="s">
        <v>4662</v>
      </c>
      <c r="B769" t="s">
        <v>4663</v>
      </c>
      <c r="C769" t="s">
        <v>4664</v>
      </c>
      <c r="D769" t="s">
        <v>4665</v>
      </c>
      <c r="E769" t="s">
        <v>4666</v>
      </c>
      <c r="F769" t="s">
        <v>4667</v>
      </c>
      <c r="G769">
        <v>555</v>
      </c>
      <c r="H769">
        <v>62443</v>
      </c>
      <c r="W769" t="s">
        <v>251</v>
      </c>
      <c r="X769" t="s">
        <v>188</v>
      </c>
      <c r="Y769" s="59">
        <v>2571.2249506215239</v>
      </c>
      <c r="Z769" s="59">
        <v>4582.8380871322197</v>
      </c>
      <c r="AA769" s="59">
        <v>4916.0718362082498</v>
      </c>
      <c r="AB769" s="59">
        <v>1596.5172957300331</v>
      </c>
      <c r="AC769" s="59">
        <v>2442.2411322315588</v>
      </c>
      <c r="AD769" s="59">
        <v>2460.574070436785</v>
      </c>
      <c r="AE769" s="59">
        <v>2733.2015328517318</v>
      </c>
      <c r="AF769" s="59">
        <v>2258.5005311642481</v>
      </c>
      <c r="AG769" s="59">
        <v>2597.063296207943</v>
      </c>
      <c r="AH769" s="59">
        <v>1816.6881145386089</v>
      </c>
      <c r="AI769" s="59">
        <v>1391.994280740691</v>
      </c>
      <c r="AJ769" s="59">
        <v>1343.5736608594509</v>
      </c>
      <c r="AK769" s="59">
        <v>1034.7811409566441</v>
      </c>
      <c r="AL769" s="59">
        <v>1073.8876063694111</v>
      </c>
      <c r="AM769" s="59">
        <v>1915.4038838145891</v>
      </c>
      <c r="AN769" s="59">
        <v>3374.849538083417</v>
      </c>
      <c r="AO769" s="59">
        <v>1940.4564949882449</v>
      </c>
      <c r="AP769" s="59">
        <v>2401.682623030194</v>
      </c>
      <c r="AQ769" s="59">
        <v>2873.1293458360478</v>
      </c>
      <c r="AR769" s="59">
        <v>1837.2355375189959</v>
      </c>
      <c r="AS769" s="59">
        <v>2837.5203731985098</v>
      </c>
      <c r="AT769" s="59">
        <v>3078.794995003384</v>
      </c>
      <c r="AU769" s="59">
        <v>9191</v>
      </c>
      <c r="AV769" s="59">
        <v>2080</v>
      </c>
      <c r="AW769" s="59">
        <v>4051</v>
      </c>
      <c r="AX769" s="59">
        <v>6944.6760000000004</v>
      </c>
      <c r="AY769" s="59">
        <v>6867.75</v>
      </c>
      <c r="AZ769" s="59">
        <v>6820.9520000000002</v>
      </c>
      <c r="BA769" s="59">
        <v>7366.6459999999997</v>
      </c>
      <c r="BB769" s="59">
        <v>7610.3140000000003</v>
      </c>
      <c r="BC769" s="59">
        <v>6789.4380000000001</v>
      </c>
      <c r="BD769" s="59">
        <v>765.83656840777564</v>
      </c>
      <c r="BE769" s="59">
        <v>726.58904752979709</v>
      </c>
      <c r="BF769" s="59">
        <v>1038.827059564519</v>
      </c>
      <c r="BG769" s="59">
        <v>1682.56</v>
      </c>
      <c r="BH769" s="59">
        <v>1859.27</v>
      </c>
      <c r="BI769" s="59">
        <v>1341.39</v>
      </c>
      <c r="BJ769" s="59">
        <v>1352.93</v>
      </c>
      <c r="BK769" s="59">
        <v>2236.1949403745448</v>
      </c>
      <c r="BL769" s="59">
        <v>1737.645265660839</v>
      </c>
      <c r="BM769" s="59">
        <v>1347</v>
      </c>
      <c r="BN769" s="59">
        <v>1652</v>
      </c>
      <c r="BO769" s="59">
        <v>2474</v>
      </c>
      <c r="BP769" s="59">
        <v>2840</v>
      </c>
      <c r="BQ769" s="59">
        <v>2709.5</v>
      </c>
    </row>
    <row r="770" spans="1:69" x14ac:dyDescent="0.45">
      <c r="A770" s="58" t="s">
        <v>4668</v>
      </c>
      <c r="B770" t="s">
        <v>4669</v>
      </c>
      <c r="C770" t="s">
        <v>4670</v>
      </c>
      <c r="D770" t="s">
        <v>4671</v>
      </c>
      <c r="E770" t="s">
        <v>4672</v>
      </c>
      <c r="F770" t="s">
        <v>4673</v>
      </c>
      <c r="G770">
        <v>84</v>
      </c>
      <c r="H770">
        <v>9452</v>
      </c>
      <c r="X770" t="s">
        <v>188</v>
      </c>
      <c r="Y770" s="59">
        <v>498.83977197627161</v>
      </c>
      <c r="Z770" s="59">
        <v>605.59056111053781</v>
      </c>
      <c r="AA770" s="59">
        <v>708.24006503111923</v>
      </c>
      <c r="AB770" s="59">
        <v>196.81879922796321</v>
      </c>
      <c r="AC770" s="59">
        <v>282.52058800059677</v>
      </c>
      <c r="AD770" s="59">
        <v>250.05320158072061</v>
      </c>
      <c r="AE770" s="59">
        <v>282.18178178110981</v>
      </c>
      <c r="AF770" s="59">
        <v>255.71146930790621</v>
      </c>
      <c r="AG770" s="59">
        <v>191.69175263458939</v>
      </c>
      <c r="AH770" s="59">
        <v>109.2942317004177</v>
      </c>
      <c r="AI770" s="59">
        <v>172.68138873928359</v>
      </c>
      <c r="AJ770" s="59">
        <v>127.8364289796659</v>
      </c>
      <c r="AK770" s="59">
        <v>18.997309362689052</v>
      </c>
      <c r="AL770" s="59">
        <v>66.38220743335286</v>
      </c>
      <c r="AM770" s="59">
        <v>272.05333480694088</v>
      </c>
      <c r="AN770" s="59">
        <v>235.00763984776179</v>
      </c>
      <c r="AO770" s="59">
        <v>349.04818650854708</v>
      </c>
      <c r="AP770" s="59">
        <v>206.33081146346399</v>
      </c>
      <c r="AQ770" s="59">
        <v>161.63049760136721</v>
      </c>
      <c r="AR770" s="59">
        <v>200.4968318092991</v>
      </c>
      <c r="AS770" s="59">
        <v>230.2396642288069</v>
      </c>
      <c r="AT770" s="59">
        <v>305.07992188471582</v>
      </c>
      <c r="AU770" s="59">
        <v>5904</v>
      </c>
      <c r="AV770" s="59">
        <v>1705</v>
      </c>
      <c r="AW770" s="59">
        <v>2710</v>
      </c>
      <c r="AX770" s="59">
        <v>3885.2489999999998</v>
      </c>
      <c r="AY770" s="59">
        <v>3790.4639999999999</v>
      </c>
      <c r="AZ770" s="59">
        <v>2918.1990000000001</v>
      </c>
      <c r="BA770" s="59">
        <v>3749.2150000000001</v>
      </c>
      <c r="BB770" s="59">
        <v>3679.2170000000001</v>
      </c>
      <c r="BC770" s="59">
        <v>2935.62</v>
      </c>
      <c r="BD770" s="59">
        <v>61.700868558268652</v>
      </c>
      <c r="BE770" s="59">
        <v>37.268657695764752</v>
      </c>
      <c r="BF770" s="59">
        <v>125.8044173402937</v>
      </c>
      <c r="BI770" s="59">
        <v>631.91999999999996</v>
      </c>
      <c r="BJ770" s="59">
        <v>857.32</v>
      </c>
      <c r="BK770" s="59">
        <v>276.7194222515879</v>
      </c>
      <c r="BL770" s="59">
        <v>671.88931223745897</v>
      </c>
      <c r="BM770" s="59">
        <v>744.5</v>
      </c>
      <c r="BN770" s="59">
        <v>1009</v>
      </c>
      <c r="BO770" s="59">
        <v>1177.5</v>
      </c>
      <c r="BP770" s="59">
        <v>1434</v>
      </c>
      <c r="BQ770" s="59">
        <v>1873.5</v>
      </c>
    </row>
    <row r="771" spans="1:69" x14ac:dyDescent="0.45">
      <c r="A771" s="58" t="s">
        <v>4674</v>
      </c>
      <c r="B771" t="s">
        <v>4675</v>
      </c>
      <c r="C771" t="s">
        <v>4676</v>
      </c>
      <c r="D771" t="s">
        <v>4677</v>
      </c>
      <c r="E771" t="s">
        <v>4678</v>
      </c>
      <c r="F771" t="s">
        <v>4679</v>
      </c>
      <c r="G771">
        <v>184</v>
      </c>
      <c r="H771">
        <v>20245</v>
      </c>
      <c r="X771" t="s">
        <v>188</v>
      </c>
      <c r="Y771" s="59">
        <v>839.88675118127321</v>
      </c>
      <c r="Z771" s="59">
        <v>871.9042982706784</v>
      </c>
      <c r="AA771" s="59">
        <v>794.96720656204945</v>
      </c>
      <c r="AB771" s="59">
        <v>285.04590609178899</v>
      </c>
      <c r="AC771" s="59">
        <v>468.15192179859139</v>
      </c>
      <c r="AD771" s="59">
        <v>652.86100292884475</v>
      </c>
      <c r="AE771" s="59">
        <v>609.96737836584418</v>
      </c>
      <c r="AF771" s="59">
        <v>544.75578574083715</v>
      </c>
      <c r="AG771" s="59">
        <v>209.40533797706249</v>
      </c>
      <c r="AH771" s="59">
        <v>245.47529393641099</v>
      </c>
      <c r="AI771" s="59">
        <v>281.98357228971952</v>
      </c>
      <c r="AJ771" s="59">
        <v>171.94542094831269</v>
      </c>
      <c r="AK771" s="59">
        <v>111.2150945201018</v>
      </c>
      <c r="AL771" s="59">
        <v>335.75394538324002</v>
      </c>
      <c r="AM771" s="59">
        <v>781.01798790182772</v>
      </c>
      <c r="AN771" s="59">
        <v>634.37936163976281</v>
      </c>
      <c r="AO771" s="59">
        <v>1083.3498358313129</v>
      </c>
      <c r="AP771" s="59">
        <v>666.65431807990569</v>
      </c>
      <c r="AQ771" s="59">
        <v>962.91598285808129</v>
      </c>
      <c r="AR771" s="59">
        <v>586.83037221358859</v>
      </c>
      <c r="AS771" s="59">
        <v>628.05944272500153</v>
      </c>
      <c r="AT771" s="59">
        <v>1036.4637767231361</v>
      </c>
      <c r="AU771" s="59">
        <v>1051</v>
      </c>
      <c r="AV771" s="59">
        <v>804</v>
      </c>
      <c r="AW771" s="59">
        <v>1166</v>
      </c>
      <c r="AX771" s="59">
        <v>968.95669999999996</v>
      </c>
      <c r="AY771" s="59">
        <v>1130.2339999999999</v>
      </c>
      <c r="AZ771" s="59">
        <v>1162.8699999999999</v>
      </c>
      <c r="BA771" s="59">
        <v>1040.2380000000001</v>
      </c>
      <c r="BB771" s="59">
        <v>1058.7539999999999</v>
      </c>
      <c r="BC771" s="59">
        <v>1013.159</v>
      </c>
      <c r="BD771" s="59">
        <v>357.08965406504541</v>
      </c>
      <c r="BE771" s="59">
        <v>173.42492424306559</v>
      </c>
      <c r="BF771" s="59">
        <v>254.31109305512771</v>
      </c>
      <c r="BG771" s="59">
        <v>367.36</v>
      </c>
      <c r="BH771" s="59">
        <v>657.17</v>
      </c>
      <c r="BI771" s="59">
        <v>56.33</v>
      </c>
      <c r="BJ771" s="59">
        <v>256.98</v>
      </c>
      <c r="BK771" s="59">
        <v>127.05468558713071</v>
      </c>
      <c r="BL771" s="59">
        <v>447.926208158306</v>
      </c>
      <c r="BM771" s="59">
        <v>156.5</v>
      </c>
      <c r="BN771" s="59">
        <v>185</v>
      </c>
      <c r="BO771" s="59">
        <v>254.5</v>
      </c>
      <c r="BP771" s="59">
        <v>297.5</v>
      </c>
      <c r="BQ771" s="59">
        <v>400</v>
      </c>
    </row>
    <row r="772" spans="1:69" x14ac:dyDescent="0.45">
      <c r="A772" s="58" t="s">
        <v>4680</v>
      </c>
      <c r="B772" t="s">
        <v>4681</v>
      </c>
      <c r="C772" t="s">
        <v>4682</v>
      </c>
      <c r="D772" t="s">
        <v>4683</v>
      </c>
      <c r="E772" t="s">
        <v>4684</v>
      </c>
      <c r="F772" t="s">
        <v>4685</v>
      </c>
      <c r="G772">
        <v>251</v>
      </c>
      <c r="H772">
        <v>27867</v>
      </c>
      <c r="W772" t="s">
        <v>220</v>
      </c>
      <c r="X772" t="s">
        <v>188</v>
      </c>
      <c r="AU772" s="59">
        <v>332</v>
      </c>
      <c r="AV772" s="59">
        <v>468</v>
      </c>
      <c r="AW772" s="59">
        <v>1322</v>
      </c>
      <c r="AX772" s="59">
        <v>158.89169999999999</v>
      </c>
      <c r="AY772" s="59">
        <v>208.8425</v>
      </c>
      <c r="AZ772" s="59">
        <v>346.66609999999997</v>
      </c>
      <c r="BA772" s="59">
        <v>232.13579999999999</v>
      </c>
      <c r="BB772" s="59">
        <v>261.33679999999998</v>
      </c>
      <c r="BC772" s="59">
        <v>430.59960000000001</v>
      </c>
      <c r="BD772" s="59">
        <v>75.385007679410265</v>
      </c>
      <c r="BE772" s="59">
        <v>234.40660885968691</v>
      </c>
      <c r="BF772" s="59">
        <v>178.22052970019189</v>
      </c>
    </row>
    <row r="773" spans="1:69" x14ac:dyDescent="0.45">
      <c r="A773" s="58" t="s">
        <v>4686</v>
      </c>
      <c r="B773" t="s">
        <v>4687</v>
      </c>
      <c r="C773" t="s">
        <v>4688</v>
      </c>
      <c r="D773" t="s">
        <v>4689</v>
      </c>
      <c r="E773" t="s">
        <v>4690</v>
      </c>
      <c r="F773" t="s">
        <v>4691</v>
      </c>
      <c r="G773">
        <v>347</v>
      </c>
      <c r="H773">
        <v>36952</v>
      </c>
      <c r="W773" t="s">
        <v>180</v>
      </c>
      <c r="X773" t="s">
        <v>188</v>
      </c>
      <c r="Y773" s="59">
        <v>3277.0297978491899</v>
      </c>
      <c r="Z773" s="59">
        <v>5376.4478001237076</v>
      </c>
      <c r="AA773" s="59">
        <v>4651.1111575434306</v>
      </c>
      <c r="AB773" s="59">
        <v>2215.6956590228278</v>
      </c>
      <c r="AC773" s="59">
        <v>3072.679656796754</v>
      </c>
      <c r="AD773" s="59">
        <v>2833.871431668098</v>
      </c>
      <c r="AE773" s="59">
        <v>3507.4727402560129</v>
      </c>
      <c r="AF773" s="59">
        <v>3181.8867190241908</v>
      </c>
      <c r="AG773" s="59">
        <v>3401.930408482011</v>
      </c>
      <c r="AH773" s="59">
        <v>2557.0199688725738</v>
      </c>
      <c r="AI773" s="59">
        <v>2161.470048040755</v>
      </c>
      <c r="AJ773" s="59">
        <v>2054.7237390929081</v>
      </c>
      <c r="AK773" s="59">
        <v>1802.4643404765541</v>
      </c>
      <c r="AL773" s="59">
        <v>1744.916710906758</v>
      </c>
      <c r="AM773" s="59">
        <v>2262.5465616150491</v>
      </c>
      <c r="AN773" s="59">
        <v>3420.8002722114479</v>
      </c>
      <c r="AO773" s="59">
        <v>3214.4193642288251</v>
      </c>
      <c r="AP773" s="59">
        <v>3109.550727492332</v>
      </c>
      <c r="AQ773" s="59">
        <v>2295.4447257848742</v>
      </c>
      <c r="AR773" s="59">
        <v>2645.8818759039068</v>
      </c>
      <c r="AS773" s="59">
        <v>3009.1583986812539</v>
      </c>
      <c r="AT773" s="59">
        <v>3645.5665036768919</v>
      </c>
      <c r="AU773" s="59">
        <v>11304</v>
      </c>
      <c r="AV773" s="59">
        <v>2393</v>
      </c>
      <c r="AW773" s="59">
        <v>5570</v>
      </c>
      <c r="AX773" s="59">
        <v>3817.136</v>
      </c>
      <c r="AY773" s="59">
        <v>3840.49</v>
      </c>
      <c r="AZ773" s="59">
        <v>3236.2620000000002</v>
      </c>
      <c r="BA773" s="59">
        <v>4159.3320000000003</v>
      </c>
      <c r="BB773" s="59">
        <v>4180.5680000000002</v>
      </c>
      <c r="BC773" s="59">
        <v>3547.7359999999999</v>
      </c>
      <c r="BD773" s="59">
        <v>598.90993687933269</v>
      </c>
      <c r="BE773" s="59">
        <v>727.0890379101354</v>
      </c>
      <c r="BF773" s="59">
        <v>863.57990653517334</v>
      </c>
      <c r="BG773" s="59">
        <v>1623.7</v>
      </c>
      <c r="BH773" s="59">
        <v>2144.33</v>
      </c>
      <c r="BI773" s="59">
        <v>1777.22</v>
      </c>
      <c r="BJ773" s="59">
        <v>1802.66</v>
      </c>
      <c r="BK773" s="59">
        <v>1338.7261050445161</v>
      </c>
      <c r="BL773" s="59">
        <v>1382.3946417916079</v>
      </c>
      <c r="BM773" s="59">
        <v>1790</v>
      </c>
      <c r="BN773" s="59">
        <v>2193</v>
      </c>
      <c r="BO773" s="59">
        <v>2553.5</v>
      </c>
      <c r="BP773" s="59">
        <v>3070.5</v>
      </c>
      <c r="BQ773" s="59">
        <v>3713</v>
      </c>
    </row>
    <row r="774" spans="1:69" x14ac:dyDescent="0.45">
      <c r="A774" s="58" t="s">
        <v>4692</v>
      </c>
      <c r="B774" t="s">
        <v>4693</v>
      </c>
      <c r="C774" t="s">
        <v>4694</v>
      </c>
      <c r="D774" t="s">
        <v>4695</v>
      </c>
      <c r="E774" t="s">
        <v>4696</v>
      </c>
      <c r="F774" t="s">
        <v>4697</v>
      </c>
      <c r="G774">
        <v>70</v>
      </c>
      <c r="H774">
        <v>7403</v>
      </c>
      <c r="W774" t="s">
        <v>251</v>
      </c>
      <c r="X774" t="s">
        <v>188</v>
      </c>
      <c r="Y774" s="59">
        <v>2375.0533021957181</v>
      </c>
      <c r="Z774" s="59">
        <v>7443.7290631342248</v>
      </c>
      <c r="AA774" s="59">
        <v>1627.6719357637919</v>
      </c>
      <c r="AB774" s="59">
        <v>683.32328547679435</v>
      </c>
      <c r="AC774" s="59">
        <v>1445.2924923479779</v>
      </c>
      <c r="AD774" s="59">
        <v>1142.446060893576</v>
      </c>
      <c r="AE774" s="59">
        <v>880.38608962905323</v>
      </c>
      <c r="AF774" s="59">
        <v>856.46779530229594</v>
      </c>
      <c r="AG774" s="59">
        <v>645.87730136629011</v>
      </c>
      <c r="AH774" s="59">
        <v>447.98581118995293</v>
      </c>
      <c r="AI774" s="59">
        <v>339.93409302032961</v>
      </c>
      <c r="AJ774" s="59">
        <v>295.92959666906319</v>
      </c>
      <c r="AK774" s="59">
        <v>462.41709578400372</v>
      </c>
      <c r="AL774" s="59">
        <v>453.79226669898861</v>
      </c>
      <c r="AM774" s="59">
        <v>1608.8786401932271</v>
      </c>
      <c r="AN774" s="59">
        <v>1347.155863007504</v>
      </c>
      <c r="AO774" s="59">
        <v>1013.319254245923</v>
      </c>
      <c r="AP774" s="59">
        <v>1446.10889904489</v>
      </c>
      <c r="AQ774" s="59">
        <v>918.65068275967872</v>
      </c>
      <c r="AR774" s="59">
        <v>709.97572170214607</v>
      </c>
      <c r="AS774" s="59">
        <v>996.92613065077933</v>
      </c>
      <c r="AT774" s="59">
        <v>1194.6348905608891</v>
      </c>
      <c r="AU774" s="59">
        <v>43957</v>
      </c>
      <c r="AV774" s="59">
        <v>2012</v>
      </c>
      <c r="AW774" s="59">
        <v>31869</v>
      </c>
      <c r="AX774" s="59">
        <v>12018.71</v>
      </c>
      <c r="AY774" s="59">
        <v>5855.8670000000002</v>
      </c>
      <c r="AZ774" s="59">
        <v>4306.0609999999997</v>
      </c>
      <c r="BA774" s="59">
        <v>9101.7839999999997</v>
      </c>
      <c r="BB774" s="59">
        <v>6114.2470000000003</v>
      </c>
      <c r="BC774" s="59">
        <v>2820.471</v>
      </c>
      <c r="BD774" s="59">
        <v>1265.8620581319631</v>
      </c>
      <c r="BE774" s="59">
        <v>915.45845216078874</v>
      </c>
      <c r="BF774" s="59">
        <v>1404.5689927097981</v>
      </c>
      <c r="BH774" s="59">
        <v>134.29</v>
      </c>
      <c r="BI774" s="59">
        <v>112.88</v>
      </c>
      <c r="BJ774" s="59">
        <v>146.43</v>
      </c>
      <c r="BL774" s="59">
        <v>370.69825534061317</v>
      </c>
      <c r="BM774" s="59">
        <v>129.5</v>
      </c>
      <c r="BP774" s="59">
        <v>643</v>
      </c>
    </row>
    <row r="775" spans="1:69" x14ac:dyDescent="0.45">
      <c r="A775" s="58" t="s">
        <v>4698</v>
      </c>
      <c r="B775" t="s">
        <v>4699</v>
      </c>
      <c r="C775" t="s">
        <v>4700</v>
      </c>
      <c r="D775" t="s">
        <v>4701</v>
      </c>
      <c r="E775" t="s">
        <v>4702</v>
      </c>
      <c r="F775" t="s">
        <v>4703</v>
      </c>
      <c r="G775">
        <v>69</v>
      </c>
      <c r="H775">
        <v>7402</v>
      </c>
      <c r="W775" t="s">
        <v>251</v>
      </c>
      <c r="X775" t="s">
        <v>188</v>
      </c>
      <c r="Y775" s="59">
        <v>58803.061833828091</v>
      </c>
      <c r="Z775" s="59">
        <v>117057.24849269461</v>
      </c>
      <c r="AA775" s="59">
        <v>101735.7696198685</v>
      </c>
      <c r="AB775" s="59">
        <v>39126.022313599882</v>
      </c>
      <c r="AC775" s="59">
        <v>55765.031666946728</v>
      </c>
      <c r="AD775" s="59">
        <v>61230.97979270808</v>
      </c>
      <c r="AE775" s="59">
        <v>53740.497167717469</v>
      </c>
      <c r="AF775" s="59">
        <v>38415.379849963851</v>
      </c>
      <c r="AG775" s="59">
        <v>50929.60743205827</v>
      </c>
      <c r="AH775" s="59">
        <v>41280.739520742303</v>
      </c>
      <c r="AI775" s="59">
        <v>33411.838851527013</v>
      </c>
      <c r="AJ775" s="59">
        <v>26165.057236016939</v>
      </c>
      <c r="AK775" s="59">
        <v>25338.585173326479</v>
      </c>
      <c r="AL775" s="59">
        <v>22162.094766128401</v>
      </c>
      <c r="AM775" s="59">
        <v>67409.746943924401</v>
      </c>
      <c r="AN775" s="59">
        <v>42695.101294120359</v>
      </c>
      <c r="AO775" s="59">
        <v>75824.874003383142</v>
      </c>
      <c r="AP775" s="59">
        <v>60588.711827262363</v>
      </c>
      <c r="AQ775" s="59">
        <v>55898.400741264217</v>
      </c>
      <c r="AR775" s="59">
        <v>33464.164089666192</v>
      </c>
      <c r="AS775" s="59">
        <v>53859.090411394929</v>
      </c>
      <c r="AT775" s="59">
        <v>63285.830828770027</v>
      </c>
      <c r="AU775" s="59">
        <v>106172</v>
      </c>
      <c r="AV775" s="59">
        <v>50154</v>
      </c>
      <c r="AW775" s="59">
        <v>80903</v>
      </c>
      <c r="AX775" s="59">
        <v>107885.2</v>
      </c>
      <c r="AY775" s="59">
        <v>106385.1</v>
      </c>
      <c r="AZ775" s="59">
        <v>101392.7</v>
      </c>
      <c r="BA775" s="59">
        <v>97617.96</v>
      </c>
      <c r="BB775" s="59">
        <v>94226.19</v>
      </c>
      <c r="BC775" s="59">
        <v>100287.4</v>
      </c>
      <c r="BD775" s="59">
        <v>4650.5720845794531</v>
      </c>
      <c r="BE775" s="59">
        <v>3782.6375606906172</v>
      </c>
      <c r="BF775" s="59">
        <v>3215.6355519909721</v>
      </c>
      <c r="BG775" s="59">
        <v>17650.759999999998</v>
      </c>
      <c r="BH775" s="59">
        <v>15833.51</v>
      </c>
      <c r="BI775" s="59">
        <v>13406.77</v>
      </c>
      <c r="BJ775" s="59">
        <v>16510.48</v>
      </c>
      <c r="BK775" s="59">
        <v>6985.3062730027877</v>
      </c>
      <c r="BL775" s="59">
        <v>7213.1622249470447</v>
      </c>
      <c r="BM775" s="59">
        <v>14958.5</v>
      </c>
      <c r="BN775" s="59">
        <v>20813.5</v>
      </c>
      <c r="BO775" s="59">
        <v>33157</v>
      </c>
      <c r="BP775" s="59">
        <v>36549.5</v>
      </c>
      <c r="BQ775" s="59">
        <v>39680</v>
      </c>
    </row>
    <row r="776" spans="1:69" x14ac:dyDescent="0.45">
      <c r="A776" s="58" t="s">
        <v>4704</v>
      </c>
      <c r="B776" t="s">
        <v>4705</v>
      </c>
      <c r="C776" t="s">
        <v>4706</v>
      </c>
      <c r="D776" t="s">
        <v>4707</v>
      </c>
      <c r="E776" t="s">
        <v>4708</v>
      </c>
      <c r="F776" t="s">
        <v>4709</v>
      </c>
      <c r="G776">
        <v>112</v>
      </c>
      <c r="H776">
        <v>12425</v>
      </c>
      <c r="X776" t="s">
        <v>188</v>
      </c>
      <c r="Y776" s="59">
        <v>1275.75336331074</v>
      </c>
      <c r="Z776" s="59">
        <v>2123.2597093754462</v>
      </c>
      <c r="AA776" s="59">
        <v>2455.8944375730371</v>
      </c>
      <c r="AB776" s="59">
        <v>856.60708920570266</v>
      </c>
      <c r="AC776" s="59">
        <v>1296.6759550886909</v>
      </c>
      <c r="AD776" s="59">
        <v>1024.007615372763</v>
      </c>
      <c r="AE776" s="59">
        <v>1515.70103814912</v>
      </c>
      <c r="AF776" s="59">
        <v>1323.362398204127</v>
      </c>
      <c r="AG776" s="59">
        <v>1388.039712004685</v>
      </c>
      <c r="AH776" s="59">
        <v>1108.4540507076749</v>
      </c>
      <c r="AI776" s="59">
        <v>904.99323891463951</v>
      </c>
      <c r="AJ776" s="59">
        <v>713.68031685284609</v>
      </c>
      <c r="AK776" s="59">
        <v>796.25692375620224</v>
      </c>
      <c r="AL776" s="59">
        <v>689.73261969205601</v>
      </c>
      <c r="AM776" s="59">
        <v>1874.6282402495781</v>
      </c>
      <c r="AN776" s="59">
        <v>1103.7169362787729</v>
      </c>
      <c r="AO776" s="59">
        <v>1383.9093111194329</v>
      </c>
      <c r="AP776" s="59">
        <v>1372.7025112933729</v>
      </c>
      <c r="AQ776" s="59">
        <v>813.55658314991422</v>
      </c>
      <c r="AR776" s="59">
        <v>890.24102608175383</v>
      </c>
      <c r="AS776" s="59">
        <v>1205.851967373696</v>
      </c>
      <c r="AT776" s="59">
        <v>1314.528701108901</v>
      </c>
      <c r="AU776" s="59">
        <v>5206</v>
      </c>
      <c r="AV776" s="59">
        <v>2073</v>
      </c>
      <c r="AW776" s="59">
        <v>2872</v>
      </c>
      <c r="AX776" s="59">
        <v>1442.7329999999999</v>
      </c>
      <c r="AY776" s="59">
        <v>1454.9010000000001</v>
      </c>
      <c r="AZ776" s="59">
        <v>1634.499</v>
      </c>
      <c r="BA776" s="59">
        <v>1301.982</v>
      </c>
      <c r="BB776" s="59">
        <v>1457.2550000000001</v>
      </c>
      <c r="BC776" s="59">
        <v>1734.193</v>
      </c>
      <c r="BD776" s="59">
        <v>507.51997521731312</v>
      </c>
      <c r="BE776" s="59">
        <v>366.28331145845141</v>
      </c>
      <c r="BF776" s="59">
        <v>404.45877994318113</v>
      </c>
      <c r="BG776" s="59">
        <v>1380.15</v>
      </c>
      <c r="BH776" s="59">
        <v>481.65</v>
      </c>
      <c r="BI776" s="59">
        <v>860.09</v>
      </c>
      <c r="BJ776" s="59">
        <v>866.45</v>
      </c>
      <c r="BK776" s="59">
        <v>807.72276364805191</v>
      </c>
      <c r="BL776" s="59">
        <v>486.54018456715238</v>
      </c>
      <c r="BM776" s="59">
        <v>863</v>
      </c>
      <c r="BN776" s="59">
        <v>1182</v>
      </c>
      <c r="BO776" s="59">
        <v>1653</v>
      </c>
      <c r="BP776" s="59">
        <v>1831.5</v>
      </c>
      <c r="BQ776" s="59">
        <v>2018.5</v>
      </c>
    </row>
    <row r="777" spans="1:69" x14ac:dyDescent="0.45">
      <c r="A777" s="58" t="s">
        <v>4710</v>
      </c>
      <c r="B777" t="s">
        <v>4711</v>
      </c>
      <c r="C777" t="s">
        <v>4712</v>
      </c>
      <c r="D777" t="s">
        <v>4713</v>
      </c>
      <c r="E777" t="s">
        <v>4714</v>
      </c>
      <c r="F777" t="s">
        <v>4715</v>
      </c>
      <c r="G777">
        <v>85</v>
      </c>
      <c r="H777">
        <v>9119</v>
      </c>
      <c r="W777" t="s">
        <v>251</v>
      </c>
      <c r="X777" t="s">
        <v>188</v>
      </c>
      <c r="Y777" s="59">
        <v>24850.138922220489</v>
      </c>
      <c r="Z777" s="59">
        <v>16746.37060283625</v>
      </c>
      <c r="AA777" s="59">
        <v>19192.79726177908</v>
      </c>
      <c r="AB777" s="59">
        <v>9532.9213581026343</v>
      </c>
      <c r="AC777" s="59">
        <v>11945.7182597644</v>
      </c>
      <c r="AD777" s="59">
        <v>21857.91966452956</v>
      </c>
      <c r="AE777" s="59">
        <v>13501.08929295182</v>
      </c>
      <c r="AF777" s="59">
        <v>12589.746979393811</v>
      </c>
      <c r="AG777" s="59">
        <v>20569.920052589401</v>
      </c>
      <c r="AH777" s="59">
        <v>13546.23815076627</v>
      </c>
      <c r="AI777" s="59">
        <v>9835.3210556100858</v>
      </c>
      <c r="AJ777" s="59">
        <v>6326.5547831445247</v>
      </c>
      <c r="AK777" s="59">
        <v>9569.3105761093448</v>
      </c>
      <c r="AL777" s="59">
        <v>10741.420587035909</v>
      </c>
      <c r="AM777" s="59">
        <v>21376.272757236849</v>
      </c>
      <c r="AN777" s="59">
        <v>24930.364751892041</v>
      </c>
      <c r="AO777" s="59">
        <v>26036.498436778169</v>
      </c>
      <c r="AP777" s="59">
        <v>10487.51409189681</v>
      </c>
      <c r="AQ777" s="59">
        <v>17416.598937218321</v>
      </c>
      <c r="AR777" s="59">
        <v>12378.30608723214</v>
      </c>
      <c r="AS777" s="59">
        <v>15247.108224223541</v>
      </c>
      <c r="AT777" s="59">
        <v>26658.41940926302</v>
      </c>
      <c r="AU777" s="59">
        <v>54232</v>
      </c>
      <c r="AV777" s="59">
        <v>23646</v>
      </c>
      <c r="AW777" s="59">
        <v>16271</v>
      </c>
      <c r="AX777" s="59">
        <v>61812.14</v>
      </c>
      <c r="AY777" s="59">
        <v>61088.160000000003</v>
      </c>
      <c r="AZ777" s="59">
        <v>66853.7</v>
      </c>
      <c r="BA777" s="59">
        <v>59968.14</v>
      </c>
      <c r="BB777" s="59">
        <v>61039.64</v>
      </c>
      <c r="BC777" s="59">
        <v>71199.34</v>
      </c>
      <c r="BD777" s="59">
        <v>2435.861683204203</v>
      </c>
      <c r="BE777" s="59">
        <v>1820.8120038616801</v>
      </c>
      <c r="BF777" s="59">
        <v>1993.760810777125</v>
      </c>
      <c r="BG777" s="59">
        <v>6303.35</v>
      </c>
      <c r="BH777" s="59">
        <v>7168.48</v>
      </c>
      <c r="BI777" s="59">
        <v>5161.96</v>
      </c>
      <c r="BJ777" s="59">
        <v>6922.72</v>
      </c>
      <c r="BK777" s="59">
        <v>1234.0216782063551</v>
      </c>
      <c r="BL777" s="59">
        <v>2054.283954029067</v>
      </c>
      <c r="BM777" s="59">
        <v>6042.5</v>
      </c>
      <c r="BN777" s="59">
        <v>9052</v>
      </c>
      <c r="BO777" s="59">
        <v>13942</v>
      </c>
      <c r="BP777" s="59">
        <v>16446.5</v>
      </c>
      <c r="BQ777" s="59">
        <v>15125.5</v>
      </c>
    </row>
    <row r="778" spans="1:69" x14ac:dyDescent="0.45">
      <c r="A778" s="58" t="s">
        <v>4716</v>
      </c>
      <c r="B778" t="s">
        <v>4717</v>
      </c>
      <c r="C778" t="s">
        <v>4718</v>
      </c>
      <c r="D778" t="s">
        <v>4719</v>
      </c>
      <c r="E778" t="s">
        <v>4720</v>
      </c>
      <c r="F778" t="s">
        <v>4721</v>
      </c>
      <c r="G778">
        <v>142</v>
      </c>
      <c r="H778">
        <v>16019</v>
      </c>
      <c r="X778" t="s">
        <v>188</v>
      </c>
      <c r="Y778" s="59">
        <v>31491.780386023169</v>
      </c>
      <c r="Z778" s="59">
        <v>74846.13691610597</v>
      </c>
      <c r="AA778" s="59">
        <v>49500.850672773668</v>
      </c>
      <c r="AB778" s="59">
        <v>13479.9564640264</v>
      </c>
      <c r="AC778" s="59">
        <v>21164.69652221919</v>
      </c>
      <c r="AD778" s="59">
        <v>23870.820086762949</v>
      </c>
      <c r="AE778" s="59">
        <v>24513.70168599458</v>
      </c>
      <c r="AF778" s="59">
        <v>18322.334657255131</v>
      </c>
      <c r="AG778" s="59">
        <v>21082.590762587501</v>
      </c>
      <c r="AH778" s="59">
        <v>14031.597538523571</v>
      </c>
      <c r="AI778" s="59">
        <v>10618.697133081851</v>
      </c>
      <c r="AJ778" s="59">
        <v>8507.5949989377441</v>
      </c>
      <c r="AK778" s="59">
        <v>14616.50524357517</v>
      </c>
      <c r="AL778" s="59">
        <v>13253.897123747811</v>
      </c>
      <c r="AM778" s="59">
        <v>29299.624474694479</v>
      </c>
      <c r="AN778" s="59">
        <v>33318.767238919303</v>
      </c>
      <c r="AO778" s="59">
        <v>31278.209777725209</v>
      </c>
      <c r="AP778" s="59">
        <v>28116.957180594811</v>
      </c>
      <c r="AQ778" s="59">
        <v>20837.3591202362</v>
      </c>
      <c r="AR778" s="59">
        <v>14141.460193241141</v>
      </c>
      <c r="AS778" s="59">
        <v>22222.51062600053</v>
      </c>
      <c r="AT778" s="59">
        <v>30872.45866559459</v>
      </c>
      <c r="AU778" s="59">
        <v>119510</v>
      </c>
      <c r="AV778" s="59">
        <v>22804</v>
      </c>
      <c r="AW778" s="59">
        <v>65013</v>
      </c>
      <c r="AX778" s="59">
        <v>22981.98</v>
      </c>
      <c r="AY778" s="59">
        <v>22041.51</v>
      </c>
      <c r="AZ778" s="59">
        <v>19732.09</v>
      </c>
      <c r="BA778" s="59">
        <v>27198.05</v>
      </c>
      <c r="BB778" s="59">
        <v>26252.11</v>
      </c>
      <c r="BC778" s="59">
        <v>20278.97</v>
      </c>
      <c r="BD778" s="59">
        <v>8212.2668208839077</v>
      </c>
      <c r="BE778" s="59">
        <v>7139.7569215539834</v>
      </c>
      <c r="BF778" s="59">
        <v>8540.2641598958799</v>
      </c>
      <c r="BG778" s="59">
        <v>5600.39</v>
      </c>
      <c r="BH778" s="59">
        <v>5805.12</v>
      </c>
      <c r="BI778" s="59">
        <v>8856.2900000000009</v>
      </c>
      <c r="BJ778" s="59">
        <v>8553.4599999999991</v>
      </c>
      <c r="BK778" s="59">
        <v>8368.9033842607278</v>
      </c>
      <c r="BL778" s="59">
        <v>8641.8936384292683</v>
      </c>
      <c r="BM778" s="59">
        <v>8704.5</v>
      </c>
      <c r="BN778" s="59">
        <v>12864</v>
      </c>
      <c r="BO778" s="59">
        <v>19143</v>
      </c>
      <c r="BP778" s="59">
        <v>24628.5</v>
      </c>
      <c r="BQ778" s="59">
        <v>29760</v>
      </c>
    </row>
    <row r="779" spans="1:69" x14ac:dyDescent="0.45">
      <c r="A779" s="58" t="s">
        <v>4722</v>
      </c>
      <c r="B779" t="s">
        <v>4723</v>
      </c>
      <c r="C779" t="s">
        <v>4724</v>
      </c>
      <c r="D779" t="s">
        <v>4725</v>
      </c>
      <c r="E779" t="s">
        <v>4726</v>
      </c>
      <c r="F779" t="s">
        <v>4727</v>
      </c>
      <c r="G779">
        <v>239</v>
      </c>
      <c r="H779">
        <v>27354</v>
      </c>
      <c r="W779" t="s">
        <v>251</v>
      </c>
      <c r="X779" t="s">
        <v>188</v>
      </c>
      <c r="Y779" s="59">
        <v>827.86315414641194</v>
      </c>
      <c r="Z779" s="59">
        <v>1605.599746358946</v>
      </c>
      <c r="AA779" s="59">
        <v>1338.288993788022</v>
      </c>
      <c r="AB779" s="59">
        <v>702.69327482601091</v>
      </c>
      <c r="AC779" s="59">
        <v>1073.9270022836449</v>
      </c>
      <c r="AD779" s="59">
        <v>987.67354926754297</v>
      </c>
      <c r="AE779" s="59">
        <v>1057.561386488188</v>
      </c>
      <c r="AF779" s="59">
        <v>1120.9560148288981</v>
      </c>
      <c r="AG779" s="59">
        <v>824.56413887459621</v>
      </c>
      <c r="AH779" s="59">
        <v>870.43764679803553</v>
      </c>
      <c r="AI779" s="59">
        <v>858.54695359075481</v>
      </c>
      <c r="AJ779" s="59">
        <v>840.1683925572305</v>
      </c>
      <c r="AK779" s="59">
        <v>566.12089426036255</v>
      </c>
      <c r="AL779" s="59">
        <v>616.37626124159397</v>
      </c>
      <c r="AM779" s="59">
        <v>791.66135639673746</v>
      </c>
      <c r="AN779" s="59">
        <v>919.97387910883049</v>
      </c>
      <c r="AO779" s="59">
        <v>882.61465565920491</v>
      </c>
      <c r="AP779" s="59">
        <v>821.40425562601115</v>
      </c>
      <c r="AQ779" s="59">
        <v>954.56629714427743</v>
      </c>
      <c r="AR779" s="59">
        <v>942.22105342832936</v>
      </c>
      <c r="AS779" s="59">
        <v>815.43775729314439</v>
      </c>
      <c r="AT779" s="59">
        <v>798.63899773323374</v>
      </c>
      <c r="AU779" s="59">
        <v>2248</v>
      </c>
      <c r="AV779" s="59">
        <v>865</v>
      </c>
      <c r="AW779" s="59">
        <v>1338</v>
      </c>
      <c r="AX779" s="59">
        <v>2669.1039999999998</v>
      </c>
      <c r="AY779" s="59">
        <v>2929.7620000000002</v>
      </c>
      <c r="AZ779" s="59">
        <v>3858.886</v>
      </c>
      <c r="BA779" s="59">
        <v>2561.3130000000001</v>
      </c>
      <c r="BB779" s="59">
        <v>3265.4989999999998</v>
      </c>
      <c r="BC779" s="59">
        <v>3529.741</v>
      </c>
      <c r="BD779" s="59">
        <v>1637.9568442535069</v>
      </c>
      <c r="BE779" s="59">
        <v>1265.6506870252499</v>
      </c>
      <c r="BF779" s="59">
        <v>1496.0993421089231</v>
      </c>
      <c r="BG779" s="59">
        <v>1512.07</v>
      </c>
      <c r="BH779" s="59">
        <v>1432.72</v>
      </c>
      <c r="BI779" s="59">
        <v>1422.38</v>
      </c>
      <c r="BJ779" s="59">
        <v>1391.98</v>
      </c>
      <c r="BK779" s="59">
        <v>1353.682430573135</v>
      </c>
      <c r="BL779" s="59">
        <v>1660.417312843146</v>
      </c>
      <c r="BM779" s="59">
        <v>1407</v>
      </c>
      <c r="BN779" s="59">
        <v>1473</v>
      </c>
      <c r="BO779" s="59">
        <v>1353.5</v>
      </c>
      <c r="BP779" s="59">
        <v>1590</v>
      </c>
      <c r="BQ779" s="59">
        <v>1426</v>
      </c>
    </row>
    <row r="780" spans="1:69" x14ac:dyDescent="0.45">
      <c r="A780" s="58" t="s">
        <v>4728</v>
      </c>
      <c r="B780" t="s">
        <v>4729</v>
      </c>
      <c r="C780" t="s">
        <v>4730</v>
      </c>
      <c r="D780" t="s">
        <v>4731</v>
      </c>
      <c r="E780" t="s">
        <v>4732</v>
      </c>
      <c r="F780" t="s">
        <v>4733</v>
      </c>
      <c r="G780">
        <v>109</v>
      </c>
      <c r="H780">
        <v>11807</v>
      </c>
      <c r="I780" t="s">
        <v>527</v>
      </c>
      <c r="J780" t="s">
        <v>571</v>
      </c>
      <c r="K780" t="s">
        <v>600</v>
      </c>
      <c r="L780" t="s">
        <v>4734</v>
      </c>
      <c r="M780">
        <v>1</v>
      </c>
      <c r="N780">
        <v>1</v>
      </c>
      <c r="O780">
        <v>1</v>
      </c>
      <c r="Q780">
        <v>1</v>
      </c>
      <c r="R780">
        <v>2</v>
      </c>
      <c r="S780">
        <v>3</v>
      </c>
      <c r="T780" t="s">
        <v>573</v>
      </c>
      <c r="U780">
        <v>33</v>
      </c>
      <c r="V780">
        <v>36</v>
      </c>
      <c r="X780" t="s">
        <v>188</v>
      </c>
      <c r="Y780" s="59">
        <v>20951.320942007111</v>
      </c>
      <c r="Z780" s="59">
        <v>26241.630841521641</v>
      </c>
      <c r="AA780" s="59">
        <v>25428.47464452884</v>
      </c>
      <c r="AB780" s="59">
        <v>11138.504257563651</v>
      </c>
      <c r="AC780" s="59">
        <v>14559.705398968381</v>
      </c>
      <c r="AD780" s="59">
        <v>20034.117107919599</v>
      </c>
      <c r="AE780" s="59">
        <v>18242.028339392691</v>
      </c>
      <c r="AF780" s="59">
        <v>17400.105228809451</v>
      </c>
      <c r="AG780" s="59">
        <v>14938.72599900631</v>
      </c>
      <c r="AH780" s="59">
        <v>12757.80804364189</v>
      </c>
      <c r="AI780" s="59">
        <v>11466.75272181624</v>
      </c>
      <c r="AJ780" s="59">
        <v>10278.781109537949</v>
      </c>
      <c r="AK780" s="59">
        <v>16303.76833194718</v>
      </c>
      <c r="AL780" s="59">
        <v>15355.499432775459</v>
      </c>
      <c r="AM780" s="59">
        <v>24507.883821187839</v>
      </c>
      <c r="AN780" s="59">
        <v>24497.8321819708</v>
      </c>
      <c r="AO780" s="59">
        <v>27897.67098358733</v>
      </c>
      <c r="AP780" s="59">
        <v>21448.63184523382</v>
      </c>
      <c r="AQ780" s="59">
        <v>19876.387969084059</v>
      </c>
      <c r="AR780" s="59">
        <v>20590.7995098303</v>
      </c>
      <c r="AS780" s="59">
        <v>17823.253788286602</v>
      </c>
      <c r="AT780" s="59">
        <v>25227.47990323386</v>
      </c>
      <c r="AU780" s="59">
        <v>34622</v>
      </c>
      <c r="AV780" s="59">
        <v>9265</v>
      </c>
      <c r="AW780" s="59">
        <v>14614</v>
      </c>
      <c r="AX780" s="59">
        <v>23815.07</v>
      </c>
      <c r="AY780" s="59">
        <v>25008.35</v>
      </c>
      <c r="AZ780" s="59">
        <v>30489.85</v>
      </c>
      <c r="BA780" s="59">
        <v>21905.58</v>
      </c>
      <c r="BB780" s="59">
        <v>23525.52</v>
      </c>
      <c r="BC780" s="59">
        <v>30083.3</v>
      </c>
      <c r="BD780" s="59">
        <v>4104.968523763122</v>
      </c>
      <c r="BE780" s="59">
        <v>2465.3099643750729</v>
      </c>
      <c r="BF780" s="59">
        <v>2815.2214425952188</v>
      </c>
      <c r="BG780" s="59">
        <v>4219.1000000000004</v>
      </c>
      <c r="BH780" s="59">
        <v>3146.09</v>
      </c>
      <c r="BI780" s="59">
        <v>7324.97</v>
      </c>
      <c r="BJ780" s="59">
        <v>6221.87</v>
      </c>
      <c r="BK780" s="59">
        <v>3679.6254722572221</v>
      </c>
      <c r="BL780" s="59">
        <v>3799.6520149716762</v>
      </c>
    </row>
    <row r="781" spans="1:69" x14ac:dyDescent="0.45">
      <c r="A781" s="58" t="s">
        <v>4735</v>
      </c>
      <c r="B781" t="s">
        <v>4736</v>
      </c>
      <c r="C781" t="s">
        <v>4737</v>
      </c>
      <c r="D781" t="s">
        <v>4738</v>
      </c>
      <c r="E781" t="s">
        <v>4739</v>
      </c>
      <c r="F781" t="s">
        <v>4740</v>
      </c>
      <c r="G781">
        <v>77</v>
      </c>
      <c r="H781">
        <v>8639</v>
      </c>
      <c r="I781" t="s">
        <v>527</v>
      </c>
      <c r="J781" t="s">
        <v>571</v>
      </c>
      <c r="K781" t="s">
        <v>600</v>
      </c>
      <c r="N781">
        <v>1</v>
      </c>
      <c r="O781">
        <v>1</v>
      </c>
      <c r="Q781">
        <v>1</v>
      </c>
      <c r="R781">
        <v>2</v>
      </c>
      <c r="S781">
        <v>2</v>
      </c>
      <c r="T781" t="s">
        <v>573</v>
      </c>
      <c r="U781">
        <v>17</v>
      </c>
      <c r="V781">
        <v>43</v>
      </c>
      <c r="X781" t="s">
        <v>188</v>
      </c>
      <c r="Y781" s="59">
        <v>686.57486775422126</v>
      </c>
      <c r="Z781" s="59">
        <v>1024.025859559051</v>
      </c>
      <c r="AA781" s="59">
        <v>4980.7950996961426</v>
      </c>
      <c r="AB781" s="59">
        <v>1875.15771092161</v>
      </c>
      <c r="AC781" s="59">
        <v>3185.6328376263268</v>
      </c>
      <c r="AD781" s="59">
        <v>2139.4684283866268</v>
      </c>
      <c r="AE781" s="59">
        <v>2186.3939366730501</v>
      </c>
      <c r="AF781" s="59">
        <v>1909.713217023801</v>
      </c>
      <c r="AG781" s="59">
        <v>3849.2346007441979</v>
      </c>
      <c r="AH781" s="59">
        <v>4031.654889972584</v>
      </c>
      <c r="AI781" s="59">
        <v>3360.5040261108061</v>
      </c>
      <c r="AJ781" s="59">
        <v>2611.5037976529902</v>
      </c>
      <c r="AK781" s="59">
        <v>165.17740221001421</v>
      </c>
      <c r="AL781" s="59">
        <v>159.4633626447573</v>
      </c>
      <c r="AM781" s="59">
        <v>2278.0393748023939</v>
      </c>
      <c r="AN781" s="59">
        <v>589.53327365324924</v>
      </c>
      <c r="AO781" s="59">
        <v>469.82529663841501</v>
      </c>
      <c r="AP781" s="59">
        <v>1358.268134638118</v>
      </c>
      <c r="AQ781" s="59">
        <v>2795.901469076955</v>
      </c>
      <c r="AR781" s="59">
        <v>2322.449844051434</v>
      </c>
      <c r="AS781" s="59">
        <v>3518.796223987174</v>
      </c>
      <c r="AT781" s="59">
        <v>1992.4736708558389</v>
      </c>
      <c r="AU781" s="59">
        <v>2982</v>
      </c>
      <c r="AV781" s="59">
        <v>735</v>
      </c>
      <c r="AW781" s="59">
        <v>1200</v>
      </c>
      <c r="BG781" s="59">
        <v>836.21</v>
      </c>
      <c r="BH781" s="59">
        <v>359.2</v>
      </c>
      <c r="BI781" s="59">
        <v>1370.57</v>
      </c>
      <c r="BJ781" s="59">
        <v>1454.1</v>
      </c>
      <c r="BK781" s="59">
        <v>717.97669196607524</v>
      </c>
      <c r="BL781" s="59">
        <v>741.39651068122646</v>
      </c>
      <c r="BM781" s="59">
        <v>1412.5</v>
      </c>
      <c r="BN781" s="59">
        <v>2291</v>
      </c>
      <c r="BO781" s="59">
        <v>2693</v>
      </c>
    </row>
    <row r="782" spans="1:69" x14ac:dyDescent="0.45">
      <c r="A782" s="58" t="s">
        <v>4741</v>
      </c>
      <c r="B782" t="s">
        <v>4742</v>
      </c>
      <c r="C782" t="s">
        <v>4743</v>
      </c>
      <c r="D782" t="s">
        <v>4744</v>
      </c>
      <c r="E782" t="s">
        <v>4745</v>
      </c>
      <c r="F782" t="s">
        <v>4746</v>
      </c>
      <c r="G782">
        <v>219</v>
      </c>
      <c r="H782">
        <v>24861</v>
      </c>
      <c r="X782" t="s">
        <v>188</v>
      </c>
      <c r="AU782" s="59">
        <v>585</v>
      </c>
      <c r="AV782" s="59">
        <v>74</v>
      </c>
      <c r="AW782" s="59">
        <v>217</v>
      </c>
      <c r="BD782" s="59">
        <v>7.6466808941849509</v>
      </c>
      <c r="BE782" s="59">
        <v>8.3360709682212626</v>
      </c>
      <c r="BF782" s="59">
        <v>8.6645887871572107</v>
      </c>
    </row>
    <row r="783" spans="1:69" x14ac:dyDescent="0.45">
      <c r="A783" s="58" t="s">
        <v>4747</v>
      </c>
      <c r="B783" t="s">
        <v>4748</v>
      </c>
      <c r="C783" t="s">
        <v>4749</v>
      </c>
      <c r="D783" t="s">
        <v>4750</v>
      </c>
      <c r="E783" t="s">
        <v>4751</v>
      </c>
      <c r="F783" t="s">
        <v>4752</v>
      </c>
      <c r="G783">
        <v>319</v>
      </c>
      <c r="H783">
        <v>36027</v>
      </c>
      <c r="X783" t="s">
        <v>188</v>
      </c>
      <c r="Y783" s="59">
        <v>152.1277401352711</v>
      </c>
      <c r="Z783" s="59">
        <v>325.58857927603913</v>
      </c>
      <c r="AA783" s="59">
        <v>166.08202828779059</v>
      </c>
      <c r="AB783" s="59">
        <v>59.193307434676377</v>
      </c>
      <c r="AC783" s="59">
        <v>91.412530615534251</v>
      </c>
      <c r="AD783" s="59">
        <v>95.723372454592607</v>
      </c>
      <c r="AE783" s="59">
        <v>88.782748140240088</v>
      </c>
      <c r="AF783" s="59">
        <v>85.571927689186069</v>
      </c>
      <c r="AG783" s="59">
        <v>97.043261253781409</v>
      </c>
      <c r="AH783" s="59">
        <v>75.871074890052427</v>
      </c>
      <c r="AI783" s="59">
        <v>71.513583781269745</v>
      </c>
      <c r="AJ783" s="59">
        <v>83.07745823126362</v>
      </c>
      <c r="AK783" s="59">
        <v>57.669852212883526</v>
      </c>
      <c r="AL783" s="59">
        <v>61.119996392590252</v>
      </c>
      <c r="AM783" s="59">
        <v>79.646467243988866</v>
      </c>
      <c r="AN783" s="59">
        <v>137.79658757464131</v>
      </c>
      <c r="AO783" s="59">
        <v>71.146551552736184</v>
      </c>
      <c r="AP783" s="59">
        <v>88.300745483933127</v>
      </c>
      <c r="AQ783" s="59">
        <v>65.854681977880603</v>
      </c>
      <c r="AR783" s="59">
        <v>67.225824425137034</v>
      </c>
      <c r="AS783" s="59">
        <v>87.17702530008853</v>
      </c>
      <c r="AT783" s="59">
        <v>103.7531868050493</v>
      </c>
      <c r="AU783" s="59">
        <v>2439</v>
      </c>
      <c r="AV783" s="59">
        <v>386</v>
      </c>
      <c r="AW783" s="59">
        <v>1099</v>
      </c>
      <c r="AX783" s="59">
        <v>456.72320000000002</v>
      </c>
      <c r="AY783" s="59">
        <v>424.91050000000001</v>
      </c>
      <c r="AZ783" s="59">
        <v>371.48660000000001</v>
      </c>
      <c r="BA783" s="59">
        <v>448.41890000000001</v>
      </c>
      <c r="BB783" s="59">
        <v>409.79880000000003</v>
      </c>
      <c r="BC783" s="59">
        <v>361.13740000000001</v>
      </c>
      <c r="BD783" s="59">
        <v>100.86582919290871</v>
      </c>
      <c r="BE783" s="59">
        <v>92.095718430317532</v>
      </c>
      <c r="BF783" s="59">
        <v>93.19676263361292</v>
      </c>
      <c r="BG783" s="59">
        <v>58.66</v>
      </c>
      <c r="BH783" s="59">
        <v>21.23</v>
      </c>
      <c r="BI783" s="59">
        <v>42.39</v>
      </c>
      <c r="BK783" s="59">
        <v>67.383635167615637</v>
      </c>
      <c r="BM783" s="59">
        <v>42</v>
      </c>
      <c r="BN783" s="59">
        <v>60</v>
      </c>
      <c r="BO783" s="59">
        <v>75</v>
      </c>
      <c r="BP783" s="59">
        <v>83</v>
      </c>
      <c r="BQ783" s="59">
        <v>109</v>
      </c>
    </row>
    <row r="784" spans="1:69" x14ac:dyDescent="0.45">
      <c r="A784" s="58" t="s">
        <v>4753</v>
      </c>
      <c r="B784" t="s">
        <v>4754</v>
      </c>
      <c r="C784" t="s">
        <v>4755</v>
      </c>
      <c r="D784" t="s">
        <v>4756</v>
      </c>
      <c r="E784" t="s">
        <v>4757</v>
      </c>
      <c r="F784" t="s">
        <v>4758</v>
      </c>
      <c r="G784">
        <v>260</v>
      </c>
      <c r="H784">
        <v>29666</v>
      </c>
      <c r="X784" t="s">
        <v>188</v>
      </c>
      <c r="AU784" s="59">
        <v>553</v>
      </c>
      <c r="AV784" s="59">
        <v>57</v>
      </c>
      <c r="AW784" s="59">
        <v>142</v>
      </c>
      <c r="BD784" s="59">
        <v>1.6828425491542951</v>
      </c>
      <c r="BE784" s="59">
        <v>7.862226725863807</v>
      </c>
      <c r="BF784" s="59">
        <v>9.1474842438127073</v>
      </c>
    </row>
    <row r="785" spans="1:69" x14ac:dyDescent="0.45">
      <c r="A785" s="58" t="s">
        <v>4759</v>
      </c>
      <c r="B785" t="s">
        <v>4760</v>
      </c>
      <c r="C785" t="s">
        <v>4761</v>
      </c>
      <c r="D785" t="s">
        <v>4762</v>
      </c>
      <c r="E785" t="s">
        <v>4763</v>
      </c>
      <c r="F785" t="s">
        <v>4764</v>
      </c>
      <c r="G785">
        <v>231</v>
      </c>
      <c r="H785">
        <v>25865</v>
      </c>
      <c r="X785" t="s">
        <v>188</v>
      </c>
      <c r="Y785" s="59">
        <v>1509.8312194532</v>
      </c>
      <c r="Z785" s="59">
        <v>1815.917547862723</v>
      </c>
      <c r="AA785" s="59">
        <v>1604.694069641469</v>
      </c>
      <c r="AB785" s="59">
        <v>818.41395092472601</v>
      </c>
      <c r="AC785" s="59">
        <v>1120.2435516279929</v>
      </c>
      <c r="AD785" s="59">
        <v>1122.5630214144769</v>
      </c>
      <c r="AE785" s="59">
        <v>1257.115424223115</v>
      </c>
      <c r="AF785" s="59">
        <v>911.10153655851582</v>
      </c>
      <c r="AG785" s="59">
        <v>946.58817498309702</v>
      </c>
      <c r="AH785" s="59">
        <v>812.7538817610191</v>
      </c>
      <c r="AI785" s="59">
        <v>654.61279375799745</v>
      </c>
      <c r="AJ785" s="59">
        <v>531.38590548841535</v>
      </c>
      <c r="AK785" s="59">
        <v>736.68384455886996</v>
      </c>
      <c r="AL785" s="59">
        <v>601.27296139636951</v>
      </c>
      <c r="AM785" s="59">
        <v>1594.786437897525</v>
      </c>
      <c r="AN785" s="59">
        <v>1578.4479687324761</v>
      </c>
      <c r="AO785" s="59">
        <v>1350.5029105168319</v>
      </c>
      <c r="AP785" s="59">
        <v>1509.035008912002</v>
      </c>
      <c r="AQ785" s="59">
        <v>1078.5681384831821</v>
      </c>
      <c r="AR785" s="59">
        <v>815.50187148992347</v>
      </c>
      <c r="AS785" s="59">
        <v>1114.883965086585</v>
      </c>
      <c r="AT785" s="59">
        <v>1479.498840225395</v>
      </c>
      <c r="AU785" s="59">
        <v>2485</v>
      </c>
      <c r="AV785" s="59">
        <v>754</v>
      </c>
      <c r="AW785" s="59">
        <v>1487</v>
      </c>
      <c r="BD785" s="59">
        <v>196.31633240640579</v>
      </c>
      <c r="BE785" s="59">
        <v>135.0968034873961</v>
      </c>
      <c r="BF785" s="59">
        <v>120.96725138949991</v>
      </c>
      <c r="BG785" s="59">
        <v>109.4</v>
      </c>
      <c r="BI785" s="59">
        <v>204.71</v>
      </c>
      <c r="BJ785" s="59">
        <v>220.24</v>
      </c>
      <c r="BK785" s="59">
        <v>201.94794274631801</v>
      </c>
      <c r="BL785" s="59">
        <v>208.5175135156145</v>
      </c>
      <c r="BM785" s="59">
        <v>212.5</v>
      </c>
      <c r="BN785" s="59">
        <v>295</v>
      </c>
      <c r="BO785" s="59">
        <v>421.5</v>
      </c>
      <c r="BP785" s="59">
        <v>476.5</v>
      </c>
      <c r="BQ785" s="59">
        <v>650</v>
      </c>
    </row>
    <row r="786" spans="1:69" x14ac:dyDescent="0.45">
      <c r="A786" s="58" t="s">
        <v>4765</v>
      </c>
      <c r="B786" t="s">
        <v>4766</v>
      </c>
      <c r="C786" t="s">
        <v>4767</v>
      </c>
      <c r="D786" t="s">
        <v>4768</v>
      </c>
      <c r="E786" t="s">
        <v>4769</v>
      </c>
      <c r="F786" t="s">
        <v>4770</v>
      </c>
      <c r="G786">
        <v>452</v>
      </c>
      <c r="H786">
        <v>49538</v>
      </c>
      <c r="W786" t="s">
        <v>220</v>
      </c>
      <c r="X786" t="s">
        <v>181</v>
      </c>
      <c r="AU786" s="59">
        <v>18110</v>
      </c>
      <c r="AV786" s="59">
        <v>1081</v>
      </c>
      <c r="AW786" s="59">
        <v>4030</v>
      </c>
      <c r="AX786" s="59">
        <v>273.16950000000003</v>
      </c>
      <c r="AY786" s="59">
        <v>269.3125</v>
      </c>
      <c r="AZ786" s="59">
        <v>159.0831</v>
      </c>
      <c r="BA786" s="59">
        <v>297.50040000000001</v>
      </c>
      <c r="BB786" s="59">
        <v>270.8254</v>
      </c>
      <c r="BC786" s="59">
        <v>161.73939999999999</v>
      </c>
    </row>
    <row r="787" spans="1:69" x14ac:dyDescent="0.45">
      <c r="A787" s="58" t="s">
        <v>4771</v>
      </c>
      <c r="B787" t="s">
        <v>4772</v>
      </c>
      <c r="C787" t="s">
        <v>4773</v>
      </c>
      <c r="D787" t="s">
        <v>4774</v>
      </c>
      <c r="E787" t="s">
        <v>4775</v>
      </c>
      <c r="F787" t="s">
        <v>4776</v>
      </c>
      <c r="G787">
        <v>314</v>
      </c>
      <c r="H787">
        <v>33616</v>
      </c>
      <c r="W787" t="s">
        <v>324</v>
      </c>
      <c r="X787" t="s">
        <v>181</v>
      </c>
      <c r="AU787" s="59">
        <v>1</v>
      </c>
      <c r="AV787" s="59">
        <v>2</v>
      </c>
      <c r="AW787" s="59">
        <v>0</v>
      </c>
    </row>
    <row r="788" spans="1:69" x14ac:dyDescent="0.45">
      <c r="A788" s="58" t="s">
        <v>4777</v>
      </c>
      <c r="B788" t="s">
        <v>4778</v>
      </c>
      <c r="C788" t="s">
        <v>4779</v>
      </c>
      <c r="D788" t="s">
        <v>4780</v>
      </c>
      <c r="E788" t="s">
        <v>4781</v>
      </c>
      <c r="F788" t="s">
        <v>4782</v>
      </c>
      <c r="G788">
        <v>305</v>
      </c>
      <c r="H788">
        <v>33743</v>
      </c>
      <c r="W788" t="s">
        <v>220</v>
      </c>
      <c r="X788" t="s">
        <v>181</v>
      </c>
      <c r="Y788" s="59">
        <v>9.2762306595033142</v>
      </c>
      <c r="Z788" s="59">
        <v>28.17938692538803</v>
      </c>
      <c r="AA788" s="59">
        <v>13.97877031096901</v>
      </c>
      <c r="AB788" s="59">
        <v>14.31014907608645</v>
      </c>
      <c r="AC788" s="59">
        <v>17.430822351308102</v>
      </c>
      <c r="AD788" s="59">
        <v>36.838880117428033</v>
      </c>
      <c r="AE788" s="59">
        <v>17.631555624785211</v>
      </c>
      <c r="AF788" s="59">
        <v>10.07315772850013</v>
      </c>
      <c r="AG788" s="59">
        <v>37.985124492776933</v>
      </c>
      <c r="AH788" s="59">
        <v>33.61171233397144</v>
      </c>
      <c r="AI788" s="59">
        <v>42.176167737071083</v>
      </c>
      <c r="AJ788" s="59">
        <v>43.282284690373977</v>
      </c>
      <c r="AK788" s="59">
        <v>32.686094845838262</v>
      </c>
      <c r="AL788" s="59">
        <v>29.691343814400291</v>
      </c>
      <c r="AM788" s="59">
        <v>13.408860846280801</v>
      </c>
      <c r="AN788" s="59">
        <v>5.0840911023586228</v>
      </c>
      <c r="AO788" s="59">
        <v>16.558313475122699</v>
      </c>
      <c r="AP788" s="59">
        <v>13.22591364150103</v>
      </c>
      <c r="AQ788" s="59">
        <v>23.611472651453852</v>
      </c>
      <c r="AR788" s="59">
        <v>17.095784699742499</v>
      </c>
      <c r="AS788" s="59">
        <v>25.486837358308669</v>
      </c>
      <c r="AT788" s="59">
        <v>17.376134869040008</v>
      </c>
      <c r="AU788" s="59">
        <v>178</v>
      </c>
      <c r="AV788" s="59">
        <v>150</v>
      </c>
      <c r="AW788" s="59">
        <v>151</v>
      </c>
      <c r="AX788" s="59">
        <v>271.77850000000001</v>
      </c>
      <c r="AY788" s="59">
        <v>275.48829999999998</v>
      </c>
      <c r="AZ788" s="59">
        <v>260.78620000000001</v>
      </c>
      <c r="BA788" s="59">
        <v>299.49619999999999</v>
      </c>
      <c r="BB788" s="59">
        <v>287.98110000000003</v>
      </c>
      <c r="BC788" s="59">
        <v>342.50720000000001</v>
      </c>
      <c r="BD788" s="59">
        <v>549.86956218477576</v>
      </c>
      <c r="BE788" s="59">
        <v>436.01500816873329</v>
      </c>
      <c r="BF788" s="59">
        <v>501.10849376235768</v>
      </c>
      <c r="BK788" s="59">
        <v>74.690294402658296</v>
      </c>
    </row>
    <row r="789" spans="1:69" x14ac:dyDescent="0.45">
      <c r="A789" s="58" t="s">
        <v>4783</v>
      </c>
      <c r="B789" t="s">
        <v>4784</v>
      </c>
      <c r="C789" t="s">
        <v>4785</v>
      </c>
      <c r="D789" t="s">
        <v>4786</v>
      </c>
      <c r="E789" t="s">
        <v>4787</v>
      </c>
      <c r="F789" t="s">
        <v>4788</v>
      </c>
      <c r="G789">
        <v>124</v>
      </c>
      <c r="H789">
        <v>13410</v>
      </c>
      <c r="W789" t="s">
        <v>574</v>
      </c>
      <c r="X789" t="s">
        <v>201</v>
      </c>
      <c r="Y789" s="59">
        <v>179.80700361925389</v>
      </c>
      <c r="Z789" s="59">
        <v>106.3733879506845</v>
      </c>
      <c r="AA789" s="59">
        <v>25.3952399668492</v>
      </c>
      <c r="AB789" s="59">
        <v>119.5468283609104</v>
      </c>
      <c r="AC789" s="59">
        <v>58.06494275340664</v>
      </c>
      <c r="AD789" s="59">
        <v>30.17738210627407</v>
      </c>
      <c r="AE789" s="59">
        <v>78.336866670741173</v>
      </c>
      <c r="AF789" s="59">
        <v>112.5519881432114</v>
      </c>
      <c r="AG789" s="59">
        <v>44.508683677814552</v>
      </c>
      <c r="AH789" s="59">
        <v>34.29475400538437</v>
      </c>
      <c r="AI789" s="59">
        <v>21.631459116188829</v>
      </c>
      <c r="AJ789" s="59">
        <v>21.27343562228733</v>
      </c>
      <c r="AK789" s="59">
        <v>11.47455309564295</v>
      </c>
      <c r="AL789" s="59">
        <v>40.845154418491489</v>
      </c>
      <c r="AM789" s="59">
        <v>164.8084254361593</v>
      </c>
      <c r="AN789" s="59">
        <v>134.74193505061939</v>
      </c>
      <c r="AO789" s="59">
        <v>179.44924436157311</v>
      </c>
      <c r="AP789" s="59">
        <v>96.817782159441151</v>
      </c>
      <c r="AQ789" s="59">
        <v>86.703011905677684</v>
      </c>
      <c r="AR789" s="59">
        <v>38.370400202047847</v>
      </c>
      <c r="AS789" s="59">
        <v>42.266601031406303</v>
      </c>
      <c r="AT789" s="59">
        <v>149.95680352482179</v>
      </c>
      <c r="AU789" s="59">
        <v>3045</v>
      </c>
      <c r="AV789" s="59">
        <v>1425</v>
      </c>
      <c r="AW789" s="59">
        <v>2618</v>
      </c>
    </row>
    <row r="790" spans="1:69" x14ac:dyDescent="0.45">
      <c r="A790" s="58" t="s">
        <v>4789</v>
      </c>
      <c r="B790" t="s">
        <v>4790</v>
      </c>
      <c r="C790" t="s">
        <v>4791</v>
      </c>
      <c r="D790" t="s">
        <v>4792</v>
      </c>
      <c r="E790" t="s">
        <v>4793</v>
      </c>
      <c r="F790" t="s">
        <v>4794</v>
      </c>
      <c r="G790">
        <v>219</v>
      </c>
      <c r="H790">
        <v>24134</v>
      </c>
      <c r="W790" t="s">
        <v>220</v>
      </c>
      <c r="X790" t="s">
        <v>181</v>
      </c>
      <c r="AU790" s="59">
        <v>315</v>
      </c>
      <c r="AV790" s="59">
        <v>123</v>
      </c>
      <c r="AW790" s="59">
        <v>324</v>
      </c>
      <c r="BD790" s="59">
        <v>4.4894538448380814</v>
      </c>
      <c r="BE790" s="59">
        <v>13.541783041565481</v>
      </c>
      <c r="BF790" s="59">
        <v>14.634530572092229</v>
      </c>
    </row>
    <row r="791" spans="1:69" x14ac:dyDescent="0.45">
      <c r="A791" s="58" t="s">
        <v>4795</v>
      </c>
      <c r="B791" t="s">
        <v>4796</v>
      </c>
      <c r="C791" t="s">
        <v>4797</v>
      </c>
      <c r="D791" t="s">
        <v>4798</v>
      </c>
      <c r="E791" t="s">
        <v>4799</v>
      </c>
      <c r="F791" t="s">
        <v>4800</v>
      </c>
      <c r="G791">
        <v>220</v>
      </c>
      <c r="H791">
        <v>24585</v>
      </c>
      <c r="W791" t="s">
        <v>220</v>
      </c>
      <c r="X791" t="s">
        <v>181</v>
      </c>
      <c r="Y791" s="59">
        <v>37.164047943578282</v>
      </c>
      <c r="Z791" s="59">
        <v>16.92410026755179</v>
      </c>
      <c r="AA791" s="59">
        <v>11.903515084533259</v>
      </c>
      <c r="AB791" s="59">
        <v>18.022304281325081</v>
      </c>
      <c r="AC791" s="59">
        <v>24.825521785765389</v>
      </c>
      <c r="AD791" s="59">
        <v>10.16884303188835</v>
      </c>
      <c r="AE791" s="59">
        <v>53.182011410207998</v>
      </c>
      <c r="AF791" s="59">
        <v>64.147284386724266</v>
      </c>
      <c r="AG791" s="59">
        <v>24.858977299428439</v>
      </c>
      <c r="AH791" s="59">
        <v>22.494592521746021</v>
      </c>
      <c r="AI791" s="59">
        <v>14.19571381793836</v>
      </c>
      <c r="AJ791" s="59">
        <v>17.221218645318071</v>
      </c>
      <c r="AK791" s="59">
        <v>4.372534173179905</v>
      </c>
      <c r="AL791" s="59">
        <v>5.6393285591916609</v>
      </c>
      <c r="AM791" s="59">
        <v>12.20042746970339</v>
      </c>
      <c r="AN791" s="59">
        <v>25.19535762751763</v>
      </c>
      <c r="AO791" s="59">
        <v>8.1474081827269451</v>
      </c>
      <c r="AP791" s="59">
        <v>37.43630992722737</v>
      </c>
      <c r="AQ791" s="59">
        <v>59.076205880163187</v>
      </c>
      <c r="AR791" s="59">
        <v>21.423904834521181</v>
      </c>
      <c r="AS791" s="59">
        <v>39.628922507509841</v>
      </c>
      <c r="AT791" s="59">
        <v>79.261045774950148</v>
      </c>
      <c r="AU791" s="59">
        <v>736</v>
      </c>
      <c r="AV791" s="59">
        <v>209</v>
      </c>
      <c r="AW791" s="59">
        <v>353</v>
      </c>
      <c r="BD791" s="59">
        <v>10.6393912130758</v>
      </c>
      <c r="BE791" s="59">
        <v>11.40847604961748</v>
      </c>
      <c r="BF791" s="59">
        <v>6.8595437276179902</v>
      </c>
    </row>
    <row r="792" spans="1:69" x14ac:dyDescent="0.45">
      <c r="A792" s="58" t="s">
        <v>4801</v>
      </c>
      <c r="B792" t="s">
        <v>4802</v>
      </c>
      <c r="C792" t="s">
        <v>4803</v>
      </c>
      <c r="D792" t="s">
        <v>4804</v>
      </c>
      <c r="E792" t="s">
        <v>4805</v>
      </c>
      <c r="F792" t="s">
        <v>4806</v>
      </c>
      <c r="G792">
        <v>295</v>
      </c>
      <c r="H792">
        <v>31168</v>
      </c>
      <c r="W792" t="s">
        <v>220</v>
      </c>
      <c r="X792" t="s">
        <v>181</v>
      </c>
      <c r="AU792" s="59">
        <v>132</v>
      </c>
      <c r="AV792" s="59">
        <v>26</v>
      </c>
      <c r="AW792" s="59">
        <v>32</v>
      </c>
    </row>
    <row r="793" spans="1:69" x14ac:dyDescent="0.45">
      <c r="A793" s="58" t="s">
        <v>4807</v>
      </c>
      <c r="B793" t="s">
        <v>4808</v>
      </c>
      <c r="C793" t="s">
        <v>4809</v>
      </c>
      <c r="D793" t="s">
        <v>4810</v>
      </c>
      <c r="E793" t="s">
        <v>4811</v>
      </c>
      <c r="F793" t="s">
        <v>4812</v>
      </c>
      <c r="G793">
        <v>306</v>
      </c>
      <c r="H793">
        <v>32194</v>
      </c>
      <c r="W793" t="s">
        <v>220</v>
      </c>
      <c r="X793" t="s">
        <v>181</v>
      </c>
      <c r="AU793" s="59">
        <v>14</v>
      </c>
      <c r="AV793" s="59">
        <v>4</v>
      </c>
      <c r="AW793" s="59">
        <v>1</v>
      </c>
    </row>
    <row r="794" spans="1:69" x14ac:dyDescent="0.45">
      <c r="A794" s="58" t="s">
        <v>4813</v>
      </c>
      <c r="B794" t="s">
        <v>4814</v>
      </c>
      <c r="C794" t="s">
        <v>4815</v>
      </c>
      <c r="D794" t="s">
        <v>4816</v>
      </c>
      <c r="E794" t="s">
        <v>4817</v>
      </c>
      <c r="F794" t="s">
        <v>4818</v>
      </c>
      <c r="G794">
        <v>321</v>
      </c>
      <c r="H794">
        <v>34963</v>
      </c>
      <c r="W794" t="s">
        <v>220</v>
      </c>
      <c r="X794" t="s">
        <v>181</v>
      </c>
      <c r="AU794" s="59">
        <v>201</v>
      </c>
      <c r="AV794" s="59">
        <v>23</v>
      </c>
      <c r="AW794" s="59">
        <v>86</v>
      </c>
    </row>
    <row r="795" spans="1:69" x14ac:dyDescent="0.45">
      <c r="A795" s="58" t="s">
        <v>4819</v>
      </c>
      <c r="B795" t="s">
        <v>4820</v>
      </c>
      <c r="C795" t="s">
        <v>4821</v>
      </c>
      <c r="D795" t="s">
        <v>4822</v>
      </c>
      <c r="E795" t="s">
        <v>4823</v>
      </c>
      <c r="F795" t="s">
        <v>4824</v>
      </c>
      <c r="G795">
        <v>430</v>
      </c>
      <c r="H795">
        <v>47077</v>
      </c>
      <c r="W795" t="s">
        <v>220</v>
      </c>
      <c r="X795" t="s">
        <v>181</v>
      </c>
      <c r="AU795" s="59">
        <v>1</v>
      </c>
      <c r="AV795" s="59">
        <v>0</v>
      </c>
      <c r="AW795" s="59">
        <v>0</v>
      </c>
    </row>
    <row r="796" spans="1:69" x14ac:dyDescent="0.45">
      <c r="A796" s="58" t="s">
        <v>4825</v>
      </c>
      <c r="B796" t="s">
        <v>4826</v>
      </c>
      <c r="C796" t="s">
        <v>4827</v>
      </c>
      <c r="D796" t="s">
        <v>4828</v>
      </c>
      <c r="E796" t="s">
        <v>4829</v>
      </c>
      <c r="F796" t="s">
        <v>4830</v>
      </c>
      <c r="G796">
        <v>432</v>
      </c>
      <c r="H796">
        <v>46892</v>
      </c>
      <c r="W796" t="s">
        <v>220</v>
      </c>
      <c r="X796" t="s">
        <v>181</v>
      </c>
      <c r="AU796" s="59">
        <v>11</v>
      </c>
      <c r="AV796" s="59">
        <v>4</v>
      </c>
      <c r="AW796" s="59">
        <v>0</v>
      </c>
      <c r="BD796" s="59">
        <v>17.418718095312929</v>
      </c>
      <c r="BE796" s="59">
        <v>8.6670267782459671</v>
      </c>
      <c r="BF796" s="59">
        <v>8.414601615634874</v>
      </c>
    </row>
    <row r="797" spans="1:69" x14ac:dyDescent="0.45">
      <c r="A797" s="58" t="s">
        <v>4831</v>
      </c>
      <c r="B797" t="s">
        <v>4832</v>
      </c>
      <c r="C797" t="s">
        <v>4833</v>
      </c>
      <c r="D797" t="s">
        <v>4834</v>
      </c>
      <c r="E797" t="s">
        <v>4835</v>
      </c>
      <c r="F797" t="s">
        <v>4836</v>
      </c>
      <c r="G797">
        <v>444</v>
      </c>
      <c r="H797">
        <v>49009</v>
      </c>
      <c r="W797" t="s">
        <v>220</v>
      </c>
      <c r="X797" t="s">
        <v>181</v>
      </c>
      <c r="AU797" s="59">
        <v>0</v>
      </c>
      <c r="AV797" s="59">
        <v>0</v>
      </c>
      <c r="AW797" s="59">
        <v>0</v>
      </c>
      <c r="BD797" s="59">
        <v>0</v>
      </c>
      <c r="BE797" s="59">
        <v>1.332014548283573</v>
      </c>
      <c r="BF797" s="59">
        <v>0</v>
      </c>
    </row>
    <row r="798" spans="1:69" x14ac:dyDescent="0.45">
      <c r="A798" s="58" t="s">
        <v>4837</v>
      </c>
      <c r="B798" t="s">
        <v>4838</v>
      </c>
      <c r="C798" t="s">
        <v>4839</v>
      </c>
      <c r="D798" t="s">
        <v>4840</v>
      </c>
      <c r="E798" t="s">
        <v>4841</v>
      </c>
      <c r="F798" t="s">
        <v>4842</v>
      </c>
      <c r="G798">
        <v>419</v>
      </c>
      <c r="H798">
        <v>43650</v>
      </c>
      <c r="W798" t="s">
        <v>220</v>
      </c>
      <c r="X798" t="s">
        <v>181</v>
      </c>
      <c r="Y798" s="59">
        <v>211.30798448595681</v>
      </c>
      <c r="Z798" s="59">
        <v>30.67777585270446</v>
      </c>
      <c r="AA798" s="59">
        <v>37.217602330718897</v>
      </c>
      <c r="AB798" s="59">
        <v>58.116924984197297</v>
      </c>
      <c r="AC798" s="59">
        <v>190.2764207593537</v>
      </c>
      <c r="AD798" s="59">
        <v>191.26658190567321</v>
      </c>
      <c r="AE798" s="59">
        <v>178.9267576493169</v>
      </c>
      <c r="AF798" s="59">
        <v>158.5316969931319</v>
      </c>
      <c r="AG798" s="59">
        <v>295.89065456115787</v>
      </c>
      <c r="AH798" s="59">
        <v>142.57979578482519</v>
      </c>
      <c r="AI798" s="59">
        <v>62.357071220525761</v>
      </c>
      <c r="AJ798" s="59">
        <v>39.294308394823098</v>
      </c>
      <c r="AK798" s="59">
        <v>15.6695774905282</v>
      </c>
      <c r="AL798" s="59">
        <v>20.45990255946348</v>
      </c>
      <c r="AM798" s="59">
        <v>159.00067594486401</v>
      </c>
      <c r="AN798" s="59">
        <v>198.93266390207319</v>
      </c>
      <c r="AO798" s="59">
        <v>124.24639321205029</v>
      </c>
      <c r="AP798" s="59">
        <v>201.27308664464209</v>
      </c>
      <c r="AQ798" s="59">
        <v>149.0668388921452</v>
      </c>
      <c r="AR798" s="59">
        <v>88.978670061198244</v>
      </c>
      <c r="AS798" s="59">
        <v>352.28910197168921</v>
      </c>
      <c r="AT798" s="59">
        <v>343.98304969525373</v>
      </c>
      <c r="AU798" s="59">
        <v>587</v>
      </c>
      <c r="AV798" s="59">
        <v>1466</v>
      </c>
      <c r="AW798" s="59">
        <v>76</v>
      </c>
    </row>
    <row r="799" spans="1:69" x14ac:dyDescent="0.45">
      <c r="A799" s="58" t="s">
        <v>4843</v>
      </c>
      <c r="B799" t="s">
        <v>4844</v>
      </c>
      <c r="C799" t="s">
        <v>4845</v>
      </c>
      <c r="D799" t="s">
        <v>4846</v>
      </c>
      <c r="E799" t="s">
        <v>4847</v>
      </c>
      <c r="F799" t="s">
        <v>4848</v>
      </c>
      <c r="G799">
        <v>413</v>
      </c>
      <c r="H799">
        <v>47634</v>
      </c>
      <c r="W799" t="s">
        <v>324</v>
      </c>
      <c r="X799" t="s">
        <v>188</v>
      </c>
      <c r="AU799" s="59">
        <v>3</v>
      </c>
      <c r="AV799" s="59">
        <v>92</v>
      </c>
      <c r="AW799" s="59">
        <v>0</v>
      </c>
    </row>
    <row r="800" spans="1:69" x14ac:dyDescent="0.45">
      <c r="A800" s="58" t="s">
        <v>4849</v>
      </c>
      <c r="B800" t="s">
        <v>4850</v>
      </c>
      <c r="C800" t="s">
        <v>4851</v>
      </c>
      <c r="D800" t="s">
        <v>4852</v>
      </c>
      <c r="E800" t="s">
        <v>4853</v>
      </c>
      <c r="F800" t="s">
        <v>4854</v>
      </c>
      <c r="G800">
        <v>185</v>
      </c>
      <c r="H800">
        <v>20809</v>
      </c>
      <c r="I800" t="s">
        <v>527</v>
      </c>
      <c r="J800" t="s">
        <v>571</v>
      </c>
      <c r="K800" t="s">
        <v>600</v>
      </c>
      <c r="L800" t="s">
        <v>4855</v>
      </c>
      <c r="M800">
        <v>1</v>
      </c>
      <c r="Q800">
        <v>0</v>
      </c>
      <c r="R800">
        <v>2</v>
      </c>
      <c r="S800">
        <v>1</v>
      </c>
      <c r="T800" t="s">
        <v>514</v>
      </c>
      <c r="U800">
        <v>80</v>
      </c>
      <c r="V800">
        <v>83</v>
      </c>
      <c r="W800" t="s">
        <v>574</v>
      </c>
      <c r="X800" t="s">
        <v>181</v>
      </c>
      <c r="AU800" s="59">
        <v>73</v>
      </c>
      <c r="AV800" s="59">
        <v>27</v>
      </c>
      <c r="AW800" s="59">
        <v>20</v>
      </c>
      <c r="BD800" s="59">
        <v>26.219734917478679</v>
      </c>
      <c r="BE800" s="59">
        <v>16.686809281920389</v>
      </c>
      <c r="BF800" s="59">
        <v>26.081801627211721</v>
      </c>
    </row>
    <row r="801" spans="1:69" x14ac:dyDescent="0.45">
      <c r="A801" s="58" t="s">
        <v>4856</v>
      </c>
      <c r="B801" t="s">
        <v>4857</v>
      </c>
      <c r="C801" t="s">
        <v>4858</v>
      </c>
      <c r="D801" t="s">
        <v>4859</v>
      </c>
      <c r="E801" t="s">
        <v>4860</v>
      </c>
      <c r="F801" t="s">
        <v>4861</v>
      </c>
      <c r="G801">
        <v>460</v>
      </c>
      <c r="H801">
        <v>53178</v>
      </c>
      <c r="X801" t="s">
        <v>188</v>
      </c>
      <c r="Y801" s="59">
        <v>7.4068783641912397</v>
      </c>
      <c r="Z801" s="59">
        <v>12.74183499102635</v>
      </c>
      <c r="AA801" s="59">
        <v>7.1557214199238253</v>
      </c>
      <c r="AB801" s="59">
        <v>16.970887340486929</v>
      </c>
      <c r="AC801" s="59">
        <v>17.576402688089079</v>
      </c>
      <c r="AD801" s="59">
        <v>20.455340949271172</v>
      </c>
      <c r="AE801" s="59">
        <v>10.37290606603681</v>
      </c>
      <c r="AF801" s="59">
        <v>11.615058604472029</v>
      </c>
      <c r="AG801" s="59">
        <v>19.920542989449761</v>
      </c>
      <c r="AH801" s="59">
        <v>34.773092390247029</v>
      </c>
      <c r="AI801" s="59">
        <v>35.351226158267593</v>
      </c>
      <c r="AJ801" s="59">
        <v>48.741006529061188</v>
      </c>
      <c r="AK801" s="59">
        <v>32.057868878892378</v>
      </c>
      <c r="AL801" s="59">
        <v>25.034838475513482</v>
      </c>
      <c r="AM801" s="59">
        <v>4.8751338190041063</v>
      </c>
      <c r="AN801" s="59">
        <v>2.3554597372172408</v>
      </c>
      <c r="AO801" s="59">
        <v>33.710287668620609</v>
      </c>
      <c r="AP801" s="59">
        <v>8.784338929505104</v>
      </c>
      <c r="AQ801" s="59">
        <v>13.538050292490761</v>
      </c>
      <c r="AR801" s="59">
        <v>23.309320403387119</v>
      </c>
      <c r="AS801" s="59">
        <v>20.099520879268759</v>
      </c>
      <c r="AT801" s="59">
        <v>11.93781924657719</v>
      </c>
      <c r="AU801" s="59">
        <v>10</v>
      </c>
      <c r="AV801" s="59">
        <v>81</v>
      </c>
      <c r="AW801" s="59">
        <v>8</v>
      </c>
      <c r="BG801" s="59">
        <v>300.38</v>
      </c>
      <c r="BH801" s="59">
        <v>54.49</v>
      </c>
      <c r="BI801" s="59">
        <v>138.88</v>
      </c>
      <c r="BJ801" s="59">
        <v>78.489999999999995</v>
      </c>
      <c r="BK801" s="59">
        <v>149.58355156184561</v>
      </c>
      <c r="BL801" s="59">
        <v>100.41266592575271</v>
      </c>
      <c r="BM801" s="59">
        <v>108.5</v>
      </c>
      <c r="BN801" s="59">
        <v>75</v>
      </c>
      <c r="BO801" s="59">
        <v>79</v>
      </c>
      <c r="BP801" s="59">
        <v>60</v>
      </c>
      <c r="BQ801" s="59">
        <v>53</v>
      </c>
    </row>
    <row r="802" spans="1:69" x14ac:dyDescent="0.45">
      <c r="A802" s="58" t="s">
        <v>4862</v>
      </c>
      <c r="B802" t="s">
        <v>4863</v>
      </c>
      <c r="C802" t="s">
        <v>4864</v>
      </c>
      <c r="D802" t="s">
        <v>4865</v>
      </c>
      <c r="E802" t="s">
        <v>4866</v>
      </c>
      <c r="F802" t="s">
        <v>4867</v>
      </c>
      <c r="G802">
        <v>193</v>
      </c>
      <c r="H802">
        <v>20921</v>
      </c>
      <c r="W802" t="s">
        <v>324</v>
      </c>
      <c r="X802" t="s">
        <v>201</v>
      </c>
      <c r="Y802" s="59">
        <v>73.459529642208821</v>
      </c>
      <c r="Z802" s="59">
        <v>107.9789229526378</v>
      </c>
      <c r="AA802" s="59">
        <v>54.48064944123535</v>
      </c>
      <c r="AB802" s="59">
        <v>50.842840664710053</v>
      </c>
      <c r="AC802" s="59">
        <v>71.232383324700223</v>
      </c>
      <c r="AD802" s="59">
        <v>76.724589906487893</v>
      </c>
      <c r="AE802" s="59">
        <v>59.616458622869132</v>
      </c>
      <c r="AF802" s="59">
        <v>91.929877787654931</v>
      </c>
      <c r="AG802" s="59">
        <v>44.901163311552018</v>
      </c>
      <c r="AH802" s="59">
        <v>45.356960287448288</v>
      </c>
      <c r="AI802" s="59">
        <v>98.953251553294933</v>
      </c>
      <c r="AJ802" s="59">
        <v>190.94324437692211</v>
      </c>
      <c r="AK802" s="59">
        <v>243.14600096590169</v>
      </c>
      <c r="AL802" s="59">
        <v>245.16418116879029</v>
      </c>
      <c r="AM802" s="59">
        <v>111.878957035913</v>
      </c>
      <c r="AN802" s="59">
        <v>102.1267502606878</v>
      </c>
      <c r="AO802" s="59">
        <v>204.8008118499059</v>
      </c>
      <c r="AP802" s="59">
        <v>59.548771982240972</v>
      </c>
      <c r="AQ802" s="59">
        <v>71.619208110253538</v>
      </c>
      <c r="AR802" s="59">
        <v>161.61034834375701</v>
      </c>
      <c r="AS802" s="59">
        <v>61.191520342968388</v>
      </c>
      <c r="AT802" s="59">
        <v>76.99260772055365</v>
      </c>
      <c r="AU802" s="59">
        <v>676</v>
      </c>
      <c r="AV802" s="59">
        <v>168</v>
      </c>
      <c r="AW802" s="59">
        <v>257</v>
      </c>
      <c r="AX802" s="59">
        <v>94.145250000000004</v>
      </c>
      <c r="AY802" s="59">
        <v>106.22929999999999</v>
      </c>
      <c r="BA802" s="59">
        <v>96.913709999999995</v>
      </c>
      <c r="BB802" s="59">
        <v>98.845299999999995</v>
      </c>
      <c r="BC802" s="59">
        <v>97.805019999999999</v>
      </c>
      <c r="BD802" s="59">
        <v>13.21474579701086</v>
      </c>
      <c r="BE802" s="59">
        <v>129.92515473013259</v>
      </c>
      <c r="BF802" s="59">
        <v>107.60830326963929</v>
      </c>
    </row>
    <row r="803" spans="1:69" x14ac:dyDescent="0.45">
      <c r="A803" s="58" t="s">
        <v>4868</v>
      </c>
      <c r="B803" t="s">
        <v>4869</v>
      </c>
      <c r="C803" t="s">
        <v>4870</v>
      </c>
      <c r="D803" t="s">
        <v>4871</v>
      </c>
      <c r="E803" t="s">
        <v>4872</v>
      </c>
      <c r="F803" t="s">
        <v>4873</v>
      </c>
      <c r="G803">
        <v>565</v>
      </c>
      <c r="H803">
        <v>62657</v>
      </c>
      <c r="W803" t="s">
        <v>220</v>
      </c>
      <c r="X803" t="s">
        <v>181</v>
      </c>
      <c r="AU803" s="59">
        <v>59</v>
      </c>
      <c r="AV803" s="59">
        <v>13</v>
      </c>
      <c r="AW803" s="59">
        <v>9</v>
      </c>
    </row>
    <row r="804" spans="1:69" x14ac:dyDescent="0.45">
      <c r="A804" s="58" t="s">
        <v>4874</v>
      </c>
      <c r="B804" t="s">
        <v>4875</v>
      </c>
      <c r="C804" t="s">
        <v>4876</v>
      </c>
      <c r="D804" t="s">
        <v>4877</v>
      </c>
      <c r="E804" t="s">
        <v>4878</v>
      </c>
      <c r="F804" t="s">
        <v>4879</v>
      </c>
      <c r="G804">
        <v>115</v>
      </c>
      <c r="H804">
        <v>12854</v>
      </c>
      <c r="X804" t="s">
        <v>201</v>
      </c>
      <c r="AU804" s="59">
        <v>421</v>
      </c>
      <c r="AV804" s="59">
        <v>238</v>
      </c>
      <c r="AW804" s="59">
        <v>434</v>
      </c>
      <c r="AX804" s="59">
        <v>840.37959999999998</v>
      </c>
      <c r="AY804" s="59">
        <v>968.8442</v>
      </c>
      <c r="AZ804" s="59">
        <v>1166.2249999999999</v>
      </c>
      <c r="BA804" s="59">
        <v>900.84829999999999</v>
      </c>
      <c r="BB804" s="59">
        <v>937.48109999999997</v>
      </c>
      <c r="BC804" s="59">
        <v>1150.845</v>
      </c>
    </row>
    <row r="805" spans="1:69" x14ac:dyDescent="0.45">
      <c r="A805" s="58" t="s">
        <v>4880</v>
      </c>
      <c r="B805" t="s">
        <v>4881</v>
      </c>
      <c r="C805" t="s">
        <v>4882</v>
      </c>
      <c r="D805" t="s">
        <v>4883</v>
      </c>
      <c r="E805" t="s">
        <v>4884</v>
      </c>
      <c r="F805" t="s">
        <v>4885</v>
      </c>
      <c r="G805">
        <v>181</v>
      </c>
      <c r="H805">
        <v>20877</v>
      </c>
      <c r="X805" t="s">
        <v>188</v>
      </c>
      <c r="Y805" s="59">
        <v>1.933465098498907</v>
      </c>
      <c r="Z805" s="59">
        <v>6.8052785533188951</v>
      </c>
      <c r="AA805" s="59">
        <v>3.2564304152180892</v>
      </c>
      <c r="AB805" s="59">
        <v>1.2399037674407649</v>
      </c>
      <c r="AC805" s="59">
        <v>1.60245323052068</v>
      </c>
      <c r="AD805" s="59">
        <v>0.77458955880767688</v>
      </c>
      <c r="AE805" s="59">
        <v>1.8608639940256699</v>
      </c>
      <c r="AF805" s="59">
        <v>1.903626179730924</v>
      </c>
      <c r="AG805" s="59">
        <v>0.69557681341020816</v>
      </c>
      <c r="AH805" s="59">
        <v>0.62139789687042435</v>
      </c>
      <c r="AI805" s="59">
        <v>0.99717869564389849</v>
      </c>
      <c r="AJ805" s="59">
        <v>0.25389819315537232</v>
      </c>
      <c r="AK805" s="59">
        <v>0.1633476937263206</v>
      </c>
      <c r="AL805" s="59">
        <v>6.8030345923302468E-3</v>
      </c>
      <c r="AM805" s="59">
        <v>2.512278144451829</v>
      </c>
      <c r="AN805" s="59">
        <v>1.0523253648148021</v>
      </c>
      <c r="AO805" s="59">
        <v>1.0762045819063291</v>
      </c>
      <c r="AP805" s="59">
        <v>1.0615790492971739</v>
      </c>
      <c r="AQ805" s="59">
        <v>1.7791669343193921</v>
      </c>
      <c r="AR805" s="59">
        <v>0.72516838962890129</v>
      </c>
      <c r="AS805" s="59">
        <v>0.48928659101909688</v>
      </c>
      <c r="AT805" s="59">
        <v>1.6609631121761039</v>
      </c>
      <c r="AU805" s="59">
        <v>570</v>
      </c>
      <c r="AV805" s="59">
        <v>139</v>
      </c>
      <c r="AW805" s="59">
        <v>386</v>
      </c>
      <c r="BD805" s="59">
        <v>83.061521021311705</v>
      </c>
      <c r="BE805" s="59">
        <v>54.662401023023143</v>
      </c>
      <c r="BF805" s="59">
        <v>50.653635230579937</v>
      </c>
    </row>
    <row r="806" spans="1:69" x14ac:dyDescent="0.45">
      <c r="A806" s="58" t="s">
        <v>4886</v>
      </c>
      <c r="B806" t="s">
        <v>4887</v>
      </c>
      <c r="C806" t="s">
        <v>4888</v>
      </c>
      <c r="D806" t="s">
        <v>4889</v>
      </c>
      <c r="E806" t="s">
        <v>4890</v>
      </c>
      <c r="F806" t="s">
        <v>4891</v>
      </c>
      <c r="G806">
        <v>246</v>
      </c>
      <c r="H806">
        <v>28021</v>
      </c>
      <c r="X806" t="s">
        <v>201</v>
      </c>
      <c r="Y806" s="59">
        <v>80.390508915269734</v>
      </c>
      <c r="Z806" s="59">
        <v>14.933137853060339</v>
      </c>
      <c r="AA806" s="59">
        <v>14.695982259843669</v>
      </c>
      <c r="AB806" s="59">
        <v>21.970727643636788</v>
      </c>
      <c r="AC806" s="59">
        <v>32.202586979422144</v>
      </c>
      <c r="AD806" s="59">
        <v>40.745119399648559</v>
      </c>
      <c r="AE806" s="59">
        <v>50.853221258771171</v>
      </c>
      <c r="AF806" s="59">
        <v>48.203064365656147</v>
      </c>
      <c r="AG806" s="59">
        <v>38.849708455331253</v>
      </c>
      <c r="AH806" s="59">
        <v>26.038603006314439</v>
      </c>
      <c r="AI806" s="59">
        <v>18.63313480192118</v>
      </c>
      <c r="AJ806" s="59">
        <v>5.8462081755498296</v>
      </c>
      <c r="AK806" s="59">
        <v>21.286632404896949</v>
      </c>
      <c r="AL806" s="59">
        <v>14.188613332942481</v>
      </c>
      <c r="AM806" s="59">
        <v>26.776907330644189</v>
      </c>
      <c r="AN806" s="59">
        <v>67.933714484178708</v>
      </c>
      <c r="AO806" s="59">
        <v>22.349605340546979</v>
      </c>
      <c r="AP806" s="59">
        <v>91.613583731137496</v>
      </c>
      <c r="AQ806" s="59">
        <v>64.554119252230862</v>
      </c>
      <c r="AR806" s="59">
        <v>30.21537897121511</v>
      </c>
      <c r="AS806" s="59">
        <v>48.051109288259767</v>
      </c>
      <c r="AT806" s="59">
        <v>78.731471304389501</v>
      </c>
      <c r="AU806" s="59">
        <v>2380</v>
      </c>
      <c r="AV806" s="59">
        <v>786</v>
      </c>
      <c r="AW806" s="59">
        <v>1064</v>
      </c>
      <c r="AX806" s="59">
        <v>222.26079999999999</v>
      </c>
      <c r="AY806" s="59">
        <v>111.2453</v>
      </c>
      <c r="AZ806" s="59">
        <v>41.143349999999998</v>
      </c>
      <c r="BA806" s="59">
        <v>260.63940000000002</v>
      </c>
      <c r="BB806" s="59">
        <v>111.804</v>
      </c>
      <c r="BC806" s="59">
        <v>47.161259999999999</v>
      </c>
    </row>
    <row r="807" spans="1:69" x14ac:dyDescent="0.45">
      <c r="A807" s="58" t="s">
        <v>4892</v>
      </c>
      <c r="B807" t="s">
        <v>4893</v>
      </c>
      <c r="C807" t="s">
        <v>4894</v>
      </c>
      <c r="D807" t="s">
        <v>4895</v>
      </c>
      <c r="E807" t="s">
        <v>4896</v>
      </c>
      <c r="F807" t="s">
        <v>4897</v>
      </c>
      <c r="G807">
        <v>204</v>
      </c>
      <c r="H807">
        <v>22967</v>
      </c>
      <c r="W807" t="s">
        <v>220</v>
      </c>
      <c r="X807" t="s">
        <v>181</v>
      </c>
      <c r="Y807" s="59">
        <v>650.70586937302903</v>
      </c>
      <c r="Z807" s="59">
        <v>1554.0574372177821</v>
      </c>
      <c r="AA807" s="59">
        <v>1325.9052913676769</v>
      </c>
      <c r="AB807" s="59">
        <v>293.75079892651621</v>
      </c>
      <c r="AC807" s="59">
        <v>385.95717821203527</v>
      </c>
      <c r="AD807" s="59">
        <v>1009.797377794293</v>
      </c>
      <c r="AE807" s="59">
        <v>381.73979394030607</v>
      </c>
      <c r="AF807" s="59">
        <v>278.7400945686079</v>
      </c>
      <c r="AG807" s="59">
        <v>1308.187938634225</v>
      </c>
      <c r="AH807" s="59">
        <v>907.89070780581687</v>
      </c>
      <c r="AI807" s="59">
        <v>735.75590878711273</v>
      </c>
      <c r="AJ807" s="59">
        <v>556.10451294296388</v>
      </c>
      <c r="AK807" s="59">
        <v>1596.429214834187</v>
      </c>
      <c r="AL807" s="59">
        <v>2131.0765658334581</v>
      </c>
      <c r="AM807" s="59">
        <v>1449.8235804440269</v>
      </c>
      <c r="AN807" s="59">
        <v>376.03586985998732</v>
      </c>
      <c r="AO807" s="59">
        <v>2060.2419081226308</v>
      </c>
      <c r="AP807" s="59">
        <v>601.41350201084083</v>
      </c>
      <c r="AQ807" s="59">
        <v>279.23809335876018</v>
      </c>
      <c r="AR807" s="59">
        <v>261.15915393184241</v>
      </c>
      <c r="AS807" s="59">
        <v>327.73546148631391</v>
      </c>
      <c r="AT807" s="59">
        <v>361.57211940321969</v>
      </c>
      <c r="AU807" s="59">
        <v>1665</v>
      </c>
      <c r="AV807" s="59">
        <v>2520</v>
      </c>
      <c r="AW807" s="59">
        <v>1532</v>
      </c>
      <c r="BD807" s="59">
        <v>1507.2744874743589</v>
      </c>
      <c r="BE807" s="59">
        <v>1216.413485307311</v>
      </c>
      <c r="BF807" s="59">
        <v>795.46903276634146</v>
      </c>
    </row>
    <row r="808" spans="1:69" x14ac:dyDescent="0.45">
      <c r="A808" s="58" t="s">
        <v>4898</v>
      </c>
      <c r="B808" t="s">
        <v>4899</v>
      </c>
      <c r="C808" t="s">
        <v>4900</v>
      </c>
      <c r="D808" t="s">
        <v>4901</v>
      </c>
      <c r="E808" t="s">
        <v>4902</v>
      </c>
      <c r="F808" t="s">
        <v>4903</v>
      </c>
      <c r="G808">
        <v>195</v>
      </c>
      <c r="H808">
        <v>20111</v>
      </c>
      <c r="X808" t="s">
        <v>201</v>
      </c>
      <c r="AU808" s="59">
        <v>174</v>
      </c>
      <c r="AV808" s="59">
        <v>135</v>
      </c>
      <c r="AW808" s="59">
        <v>180</v>
      </c>
    </row>
    <row r="809" spans="1:69" x14ac:dyDescent="0.45">
      <c r="A809" s="58" t="s">
        <v>4904</v>
      </c>
      <c r="B809" t="s">
        <v>4905</v>
      </c>
      <c r="C809" t="s">
        <v>4906</v>
      </c>
      <c r="D809" t="s">
        <v>4907</v>
      </c>
      <c r="E809" t="s">
        <v>4908</v>
      </c>
      <c r="F809" t="s">
        <v>4909</v>
      </c>
      <c r="G809">
        <v>76</v>
      </c>
      <c r="H809">
        <v>8727</v>
      </c>
      <c r="W809" t="s">
        <v>324</v>
      </c>
      <c r="X809" t="s">
        <v>181</v>
      </c>
      <c r="AU809" s="59">
        <v>15</v>
      </c>
      <c r="AV809" s="59">
        <v>2</v>
      </c>
      <c r="AW809" s="59">
        <v>0</v>
      </c>
    </row>
    <row r="810" spans="1:69" x14ac:dyDescent="0.45">
      <c r="A810" s="58" t="s">
        <v>4910</v>
      </c>
      <c r="B810" t="s">
        <v>4911</v>
      </c>
      <c r="C810" t="s">
        <v>4912</v>
      </c>
      <c r="D810" t="s">
        <v>4913</v>
      </c>
      <c r="E810" t="s">
        <v>4914</v>
      </c>
      <c r="F810" t="s">
        <v>4915</v>
      </c>
      <c r="G810">
        <v>416</v>
      </c>
      <c r="H810">
        <v>44960</v>
      </c>
      <c r="W810" t="s">
        <v>220</v>
      </c>
      <c r="X810" t="s">
        <v>181</v>
      </c>
      <c r="AU810" s="59">
        <v>120</v>
      </c>
      <c r="AV810" s="59">
        <v>21</v>
      </c>
      <c r="AW810" s="59">
        <v>43</v>
      </c>
    </row>
    <row r="811" spans="1:69" x14ac:dyDescent="0.45">
      <c r="A811" s="58" t="s">
        <v>4916</v>
      </c>
      <c r="B811" t="s">
        <v>4917</v>
      </c>
      <c r="C811" t="s">
        <v>4918</v>
      </c>
      <c r="D811" t="s">
        <v>4919</v>
      </c>
      <c r="E811" t="s">
        <v>4920</v>
      </c>
      <c r="F811" t="s">
        <v>4921</v>
      </c>
      <c r="G811">
        <v>141</v>
      </c>
      <c r="H811">
        <v>15199</v>
      </c>
      <c r="W811" t="s">
        <v>574</v>
      </c>
      <c r="X811" t="s">
        <v>201</v>
      </c>
      <c r="Y811" s="59">
        <v>2.0777021408185519</v>
      </c>
      <c r="Z811" s="59">
        <v>0.5287413639722941</v>
      </c>
      <c r="AA811" s="59">
        <v>1.725659167548941</v>
      </c>
      <c r="AB811" s="59">
        <v>1.9665355497481669E-2</v>
      </c>
      <c r="AC811" s="59">
        <v>2.1797156074324382E-2</v>
      </c>
      <c r="AD811" s="59">
        <v>2.2695977127894382E-2</v>
      </c>
      <c r="AE811" s="59">
        <v>2.3171723501110339E-2</v>
      </c>
      <c r="AF811" s="59">
        <v>0.14452702786276411</v>
      </c>
      <c r="AG811" s="59">
        <v>2.3092125312116209E-2</v>
      </c>
      <c r="AH811" s="59">
        <v>2.053934619678335E-2</v>
      </c>
      <c r="AI811" s="59">
        <v>1.7615983291343239E-2</v>
      </c>
      <c r="AJ811" s="59">
        <v>1.5887257351710031E-2</v>
      </c>
      <c r="AK811" s="59">
        <v>1.3727247886137261E-2</v>
      </c>
      <c r="AL811" s="59">
        <v>0.33199179773517501</v>
      </c>
      <c r="AM811" s="59">
        <v>2.391978365724954E-2</v>
      </c>
      <c r="AN811" s="59">
        <v>2.5535320671368069E-2</v>
      </c>
      <c r="AO811" s="59">
        <v>2.5419012565153189E-2</v>
      </c>
      <c r="AP811" s="59">
        <v>0.89809734270677721</v>
      </c>
      <c r="AQ811" s="59">
        <v>2.2672464193844558E-2</v>
      </c>
      <c r="AR811" s="59">
        <v>1.9212125878769009E-2</v>
      </c>
      <c r="AS811" s="59">
        <v>2.8301268155166679E-2</v>
      </c>
      <c r="AT811" s="59">
        <v>0.31654492514726251</v>
      </c>
      <c r="AU811" s="59">
        <v>18</v>
      </c>
      <c r="AV811" s="59">
        <v>10</v>
      </c>
      <c r="AW811" s="59">
        <v>8</v>
      </c>
      <c r="BD811" s="59">
        <v>285.06380297613629</v>
      </c>
      <c r="BE811" s="59">
        <v>161.51124642868689</v>
      </c>
      <c r="BF811" s="59">
        <v>306.84141500023242</v>
      </c>
    </row>
    <row r="812" spans="1:69" x14ac:dyDescent="0.45">
      <c r="A812" s="58" t="s">
        <v>4922</v>
      </c>
      <c r="B812" t="s">
        <v>4923</v>
      </c>
      <c r="C812" t="s">
        <v>4924</v>
      </c>
      <c r="D812" t="s">
        <v>4925</v>
      </c>
      <c r="E812" t="s">
        <v>4926</v>
      </c>
      <c r="F812" t="s">
        <v>4927</v>
      </c>
      <c r="G812">
        <v>147</v>
      </c>
      <c r="H812">
        <v>16709</v>
      </c>
      <c r="X812" t="s">
        <v>188</v>
      </c>
      <c r="AU812" s="59">
        <v>0</v>
      </c>
      <c r="AV812" s="59">
        <v>1</v>
      </c>
      <c r="AW812" s="59">
        <v>0</v>
      </c>
    </row>
    <row r="813" spans="1:69" x14ac:dyDescent="0.45">
      <c r="A813" s="58" t="s">
        <v>4928</v>
      </c>
      <c r="B813" t="s">
        <v>4929</v>
      </c>
      <c r="C813" t="s">
        <v>4930</v>
      </c>
      <c r="D813" t="s">
        <v>4931</v>
      </c>
      <c r="E813" t="s">
        <v>4932</v>
      </c>
      <c r="F813" t="s">
        <v>4933</v>
      </c>
      <c r="G813">
        <v>497</v>
      </c>
      <c r="H813">
        <v>55604</v>
      </c>
      <c r="W813" t="s">
        <v>324</v>
      </c>
      <c r="X813" t="s">
        <v>188</v>
      </c>
      <c r="Y813" s="59">
        <v>244.42866183851791</v>
      </c>
      <c r="Z813" s="59">
        <v>712.32118832400101</v>
      </c>
      <c r="AA813" s="59">
        <v>569.85774759722051</v>
      </c>
      <c r="AB813" s="59">
        <v>283.25669336512811</v>
      </c>
      <c r="AC813" s="59">
        <v>332.31753846879138</v>
      </c>
      <c r="AD813" s="59">
        <v>318.07977272583503</v>
      </c>
      <c r="AE813" s="59">
        <v>283.01205374835121</v>
      </c>
      <c r="AF813" s="59">
        <v>361.93902635672458</v>
      </c>
      <c r="AG813" s="59">
        <v>489.50565378964052</v>
      </c>
      <c r="AH813" s="59">
        <v>500.70040625345422</v>
      </c>
      <c r="AI813" s="59">
        <v>441.62570293476392</v>
      </c>
      <c r="AJ813" s="59">
        <v>478.75455335928791</v>
      </c>
      <c r="AK813" s="59">
        <v>110.64437219307069</v>
      </c>
      <c r="AL813" s="59">
        <v>165.01910578903059</v>
      </c>
      <c r="AM813" s="59">
        <v>256.48774904901933</v>
      </c>
      <c r="AN813" s="59">
        <v>344.3009024763104</v>
      </c>
      <c r="AO813" s="59">
        <v>226.53738582097509</v>
      </c>
      <c r="AP813" s="59">
        <v>294.47579853890329</v>
      </c>
      <c r="AQ813" s="59">
        <v>400.30479928925217</v>
      </c>
      <c r="AR813" s="59">
        <v>269.95245476222198</v>
      </c>
      <c r="AS813" s="59">
        <v>289.21194571670759</v>
      </c>
      <c r="AT813" s="59">
        <v>314.15729711696281</v>
      </c>
      <c r="AU813" s="59">
        <v>1216</v>
      </c>
      <c r="AV813" s="59">
        <v>295</v>
      </c>
      <c r="AW813" s="59">
        <v>922</v>
      </c>
      <c r="AX813" s="59">
        <v>747.32709999999997</v>
      </c>
      <c r="AY813" s="59">
        <v>689.96799999999996</v>
      </c>
      <c r="AZ813" s="59">
        <v>893.95069999999998</v>
      </c>
      <c r="BA813" s="59">
        <v>732.74959999999999</v>
      </c>
      <c r="BB813" s="59">
        <v>759.44320000000005</v>
      </c>
      <c r="BC813" s="59">
        <v>778.17790000000002</v>
      </c>
      <c r="BD813" s="59">
        <v>36.674641999546267</v>
      </c>
      <c r="BE813" s="59">
        <v>46.092475469071317</v>
      </c>
      <c r="BF813" s="59">
        <v>55.733580750840893</v>
      </c>
      <c r="BG813" s="59">
        <v>151</v>
      </c>
      <c r="BH813" s="59">
        <v>44.9</v>
      </c>
      <c r="BI813" s="59">
        <v>156.25</v>
      </c>
      <c r="BJ813" s="59">
        <v>146.78</v>
      </c>
      <c r="BK813" s="59">
        <v>194.43832075474629</v>
      </c>
      <c r="BL813" s="59">
        <v>46.328608059239578</v>
      </c>
      <c r="BM813" s="59">
        <v>151.5</v>
      </c>
      <c r="BN813" s="59">
        <v>195</v>
      </c>
      <c r="BO813" s="59">
        <v>259</v>
      </c>
      <c r="BP813" s="59">
        <v>234.5</v>
      </c>
      <c r="BQ813" s="59">
        <v>197</v>
      </c>
    </row>
    <row r="814" spans="1:69" x14ac:dyDescent="0.45">
      <c r="A814" s="58" t="s">
        <v>4934</v>
      </c>
      <c r="B814" t="s">
        <v>4935</v>
      </c>
      <c r="C814" t="s">
        <v>4936</v>
      </c>
      <c r="D814" t="s">
        <v>4937</v>
      </c>
      <c r="E814" t="s">
        <v>4938</v>
      </c>
      <c r="F814" t="s">
        <v>4939</v>
      </c>
      <c r="G814">
        <v>297</v>
      </c>
      <c r="H814">
        <v>32829</v>
      </c>
      <c r="X814" t="s">
        <v>188</v>
      </c>
      <c r="Y814" s="59">
        <v>4864.6911863105561</v>
      </c>
      <c r="Z814" s="59">
        <v>4889.9090006913266</v>
      </c>
      <c r="AA814" s="59">
        <v>4704.1881412977255</v>
      </c>
      <c r="AB814" s="59">
        <v>2676.9731138546349</v>
      </c>
      <c r="AC814" s="59">
        <v>3780.819354892602</v>
      </c>
      <c r="AD814" s="59">
        <v>3784.1461592971109</v>
      </c>
      <c r="AE814" s="59">
        <v>3787.3764447521071</v>
      </c>
      <c r="AF814" s="59">
        <v>3081.4413873704648</v>
      </c>
      <c r="AG814" s="59">
        <v>3271.8918470202539</v>
      </c>
      <c r="AH814" s="59">
        <v>2330.8817897348808</v>
      </c>
      <c r="AI814" s="59">
        <v>1974.641412923404</v>
      </c>
      <c r="AJ814" s="59">
        <v>1576.967514677865</v>
      </c>
      <c r="AK814" s="59">
        <v>2108.954134885636</v>
      </c>
      <c r="AL814" s="59">
        <v>2293.3079692708411</v>
      </c>
      <c r="AM814" s="59">
        <v>4444.6559788290606</v>
      </c>
      <c r="AN814" s="59">
        <v>4176.5026522387307</v>
      </c>
      <c r="AO814" s="59">
        <v>3946.520887951639</v>
      </c>
      <c r="AP814" s="59">
        <v>4710.0367964919169</v>
      </c>
      <c r="AQ814" s="59">
        <v>3514.1464198216991</v>
      </c>
      <c r="AR814" s="59">
        <v>2667.894673066422</v>
      </c>
      <c r="AS814" s="59">
        <v>3775.2033015668521</v>
      </c>
      <c r="AT814" s="59">
        <v>4556.15972623363</v>
      </c>
      <c r="AU814" s="59">
        <v>5078</v>
      </c>
      <c r="AV814" s="59">
        <v>2808</v>
      </c>
      <c r="AW814" s="59">
        <v>3761</v>
      </c>
      <c r="AX814" s="59">
        <v>5038.317</v>
      </c>
      <c r="AY814" s="59">
        <v>4949.5559999999996</v>
      </c>
      <c r="AZ814" s="59">
        <v>4837.375</v>
      </c>
      <c r="BA814" s="59">
        <v>5269.5510000000004</v>
      </c>
      <c r="BB814" s="59">
        <v>5282.4369999999999</v>
      </c>
      <c r="BC814" s="59">
        <v>4588.9120000000003</v>
      </c>
      <c r="BD814" s="59">
        <v>228.32997557031661</v>
      </c>
      <c r="BE814" s="59">
        <v>186.4908345075946</v>
      </c>
      <c r="BF814" s="59">
        <v>307.7955210682552</v>
      </c>
      <c r="BG814" s="59">
        <v>1483.66</v>
      </c>
      <c r="BH814" s="59">
        <v>1585.79</v>
      </c>
      <c r="BI814" s="59">
        <v>2136.3200000000002</v>
      </c>
      <c r="BJ814" s="59">
        <v>1581.67</v>
      </c>
      <c r="BK814" s="59">
        <v>1204.104967893986</v>
      </c>
      <c r="BL814" s="59">
        <v>1668.140108124916</v>
      </c>
      <c r="BM814" s="59">
        <v>1859</v>
      </c>
      <c r="BN814" s="59">
        <v>2577</v>
      </c>
      <c r="BO814" s="59">
        <v>2676</v>
      </c>
      <c r="BP814" s="59">
        <v>3171</v>
      </c>
      <c r="BQ814" s="59">
        <v>4735</v>
      </c>
    </row>
    <row r="815" spans="1:69" x14ac:dyDescent="0.45">
      <c r="A815" s="58" t="s">
        <v>4940</v>
      </c>
      <c r="B815" t="s">
        <v>4941</v>
      </c>
      <c r="C815" t="s">
        <v>4942</v>
      </c>
      <c r="D815" t="s">
        <v>4943</v>
      </c>
      <c r="E815" t="s">
        <v>4944</v>
      </c>
      <c r="F815" t="s">
        <v>4945</v>
      </c>
      <c r="G815">
        <v>142</v>
      </c>
      <c r="H815">
        <v>16293</v>
      </c>
      <c r="W815" t="s">
        <v>251</v>
      </c>
      <c r="X815" t="s">
        <v>188</v>
      </c>
      <c r="Y815" s="59">
        <v>319.93603818920548</v>
      </c>
      <c r="Z815" s="59">
        <v>403.11140668820877</v>
      </c>
      <c r="AA815" s="59">
        <v>292.87899348712239</v>
      </c>
      <c r="AB815" s="59">
        <v>363.85641127843888</v>
      </c>
      <c r="AC815" s="59">
        <v>195.43209646619309</v>
      </c>
      <c r="AD815" s="59">
        <v>457.2362163926818</v>
      </c>
      <c r="AE815" s="59">
        <v>252.89032394703781</v>
      </c>
      <c r="AF815" s="59">
        <v>199.74380489956189</v>
      </c>
      <c r="AG815" s="59">
        <v>224.47696588374529</v>
      </c>
      <c r="AH815" s="59">
        <v>266.22220541387759</v>
      </c>
      <c r="AI815" s="59">
        <v>260.05952570395198</v>
      </c>
      <c r="AJ815" s="59">
        <v>299.72417569633069</v>
      </c>
      <c r="AK815" s="59">
        <v>1029.761831410651</v>
      </c>
      <c r="AL815" s="59">
        <v>1347.6591367064509</v>
      </c>
      <c r="AM815" s="59">
        <v>1181.7582670884069</v>
      </c>
      <c r="AN815" s="59">
        <v>1046.352435702446</v>
      </c>
      <c r="AO815" s="59">
        <v>1227.690955199929</v>
      </c>
      <c r="AP815" s="59">
        <v>396.96972988797899</v>
      </c>
      <c r="AQ815" s="59">
        <v>280.96798222764409</v>
      </c>
      <c r="AR815" s="59">
        <v>437.94860458755898</v>
      </c>
      <c r="AS815" s="59">
        <v>216.06402810314009</v>
      </c>
      <c r="AT815" s="59">
        <v>277.36900093503323</v>
      </c>
      <c r="AU815" s="59">
        <v>661</v>
      </c>
      <c r="AV815" s="59">
        <v>804</v>
      </c>
      <c r="AW815" s="59">
        <v>902</v>
      </c>
      <c r="AX815" s="59">
        <v>1520.348</v>
      </c>
      <c r="BA815" s="59">
        <v>1428.9069999999999</v>
      </c>
      <c r="BB815" s="59">
        <v>1678.44</v>
      </c>
      <c r="BC815" s="59">
        <v>1942.134</v>
      </c>
      <c r="BD815" s="59">
        <v>503.35931148278797</v>
      </c>
      <c r="BE815" s="59">
        <v>371.90561023768981</v>
      </c>
      <c r="BF815" s="59">
        <v>479.94900327992502</v>
      </c>
      <c r="BG815" s="59">
        <v>702.25</v>
      </c>
      <c r="BH815" s="59">
        <v>518.39</v>
      </c>
      <c r="BI815" s="59">
        <v>299.99</v>
      </c>
      <c r="BJ815" s="59">
        <v>272.43</v>
      </c>
      <c r="BK815" s="59">
        <v>157.09317355341719</v>
      </c>
      <c r="BL815" s="59">
        <v>347.52986949530538</v>
      </c>
      <c r="BM815" s="59">
        <v>286</v>
      </c>
      <c r="BN815" s="59">
        <v>248</v>
      </c>
      <c r="BO815" s="59">
        <v>356</v>
      </c>
      <c r="BP815" s="59">
        <v>389</v>
      </c>
      <c r="BQ815" s="59">
        <v>462</v>
      </c>
    </row>
    <row r="816" spans="1:69" x14ac:dyDescent="0.45">
      <c r="A816" s="58" t="s">
        <v>4946</v>
      </c>
      <c r="B816" t="s">
        <v>4947</v>
      </c>
      <c r="C816" t="s">
        <v>4948</v>
      </c>
      <c r="D816" t="s">
        <v>4949</v>
      </c>
      <c r="E816" t="s">
        <v>4950</v>
      </c>
      <c r="F816" t="s">
        <v>4951</v>
      </c>
      <c r="G816">
        <v>316</v>
      </c>
      <c r="H816">
        <v>35707</v>
      </c>
      <c r="W816" t="s">
        <v>251</v>
      </c>
      <c r="X816" t="s">
        <v>188</v>
      </c>
      <c r="Y816" s="59">
        <v>1445.2365635832609</v>
      </c>
      <c r="Z816" s="59">
        <v>1635.000923453083</v>
      </c>
      <c r="AA816" s="59">
        <v>1110.4488790000671</v>
      </c>
      <c r="AB816" s="59">
        <v>1492.4547926022301</v>
      </c>
      <c r="AC816" s="59">
        <v>1464.941305274526</v>
      </c>
      <c r="AD816" s="59">
        <v>1618.1304084171579</v>
      </c>
      <c r="AE816" s="59">
        <v>1650.7281018298929</v>
      </c>
      <c r="AF816" s="59">
        <v>1740.1359224892051</v>
      </c>
      <c r="AG816" s="59">
        <v>1502.933275532374</v>
      </c>
      <c r="AH816" s="59">
        <v>1525.6718918177121</v>
      </c>
      <c r="AI816" s="59">
        <v>1776.6570581038591</v>
      </c>
      <c r="AJ816" s="59">
        <v>1923.6456548033241</v>
      </c>
      <c r="AK816" s="59">
        <v>1924.798007937022</v>
      </c>
      <c r="AL816" s="59">
        <v>1803.341503822501</v>
      </c>
      <c r="AM816" s="59">
        <v>1631.9468312540009</v>
      </c>
      <c r="AN816" s="59">
        <v>1603.483144384033</v>
      </c>
      <c r="AO816" s="59">
        <v>1901.1828672898689</v>
      </c>
      <c r="AP816" s="59">
        <v>1521.8977111282029</v>
      </c>
      <c r="AQ816" s="59">
        <v>1668.6250919860099</v>
      </c>
      <c r="AR816" s="59">
        <v>1824.31559844141</v>
      </c>
      <c r="AS816" s="59">
        <v>1049.1717933364571</v>
      </c>
      <c r="AT816" s="59">
        <v>1393.0151677369411</v>
      </c>
      <c r="AU816" s="59">
        <v>542</v>
      </c>
      <c r="AV816" s="59">
        <v>941</v>
      </c>
      <c r="AW816" s="59">
        <v>440</v>
      </c>
      <c r="AX816" s="59">
        <v>6113.3239999999996</v>
      </c>
      <c r="AY816" s="59">
        <v>6502.4719999999998</v>
      </c>
      <c r="AZ816" s="59">
        <v>8393.0769999999993</v>
      </c>
      <c r="BA816" s="59">
        <v>6389.0709999999999</v>
      </c>
      <c r="BB816" s="59">
        <v>6353.6819999999998</v>
      </c>
      <c r="BC816" s="59">
        <v>8136.7870000000003</v>
      </c>
      <c r="BD816" s="59">
        <v>1128.991038211137</v>
      </c>
      <c r="BE816" s="59">
        <v>1151.081223190464</v>
      </c>
      <c r="BF816" s="59">
        <v>1525.962593031096</v>
      </c>
      <c r="BG816" s="59">
        <v>3448.62</v>
      </c>
      <c r="BH816" s="59">
        <v>4059</v>
      </c>
      <c r="BI816" s="59">
        <v>1390.44</v>
      </c>
      <c r="BJ816" s="59">
        <v>1398.56</v>
      </c>
      <c r="BK816" s="59">
        <v>1062.0066827929279</v>
      </c>
      <c r="BL816" s="59">
        <v>1266.5506716572249</v>
      </c>
      <c r="BM816" s="59">
        <v>1394.5</v>
      </c>
      <c r="BN816" s="59">
        <v>1570</v>
      </c>
      <c r="BO816" s="59">
        <v>1639.5</v>
      </c>
      <c r="BP816" s="59">
        <v>1593</v>
      </c>
      <c r="BQ816" s="59">
        <v>1521.5</v>
      </c>
    </row>
    <row r="817" spans="1:69" x14ac:dyDescent="0.45">
      <c r="A817" s="58" t="s">
        <v>4952</v>
      </c>
      <c r="B817" t="s">
        <v>4953</v>
      </c>
      <c r="C817" t="s">
        <v>4954</v>
      </c>
      <c r="D817" t="s">
        <v>4955</v>
      </c>
      <c r="E817" t="s">
        <v>4956</v>
      </c>
      <c r="F817" t="s">
        <v>4957</v>
      </c>
      <c r="G817">
        <v>234</v>
      </c>
      <c r="H817">
        <v>25902</v>
      </c>
      <c r="W817" t="s">
        <v>220</v>
      </c>
      <c r="X817" t="s">
        <v>181</v>
      </c>
      <c r="Y817" s="59">
        <v>65.333424994513962</v>
      </c>
      <c r="Z817" s="59">
        <v>104.46275506352551</v>
      </c>
      <c r="AA817" s="59">
        <v>76.902707230760328</v>
      </c>
      <c r="AB817" s="59">
        <v>40.811648808671777</v>
      </c>
      <c r="AC817" s="59">
        <v>68.80494069814732</v>
      </c>
      <c r="AD817" s="59">
        <v>101.09438932406979</v>
      </c>
      <c r="AE817" s="59">
        <v>67.879998458675999</v>
      </c>
      <c r="AF817" s="59">
        <v>47.233179755518712</v>
      </c>
      <c r="AG817" s="59">
        <v>77.145596706492057</v>
      </c>
      <c r="AH817" s="59">
        <v>62.394762154698597</v>
      </c>
      <c r="AI817" s="59">
        <v>63.218660752760393</v>
      </c>
      <c r="AJ817" s="59">
        <v>86.167205720495161</v>
      </c>
      <c r="AK817" s="59">
        <v>113.3906978231928</v>
      </c>
      <c r="AL817" s="59">
        <v>59.441104335903638</v>
      </c>
      <c r="AM817" s="59">
        <v>119.9125277901676</v>
      </c>
      <c r="AN817" s="59">
        <v>113.1423533300654</v>
      </c>
      <c r="AO817" s="59">
        <v>148.9851929849475</v>
      </c>
      <c r="AP817" s="59">
        <v>86.576402423820085</v>
      </c>
      <c r="AQ817" s="59">
        <v>60.227262109070573</v>
      </c>
      <c r="AR817" s="59">
        <v>56.990747247247107</v>
      </c>
      <c r="AS817" s="59">
        <v>53.250774721883573</v>
      </c>
      <c r="AT817" s="59">
        <v>71.790872234742267</v>
      </c>
      <c r="AU817" s="59">
        <v>1216</v>
      </c>
      <c r="AV817" s="59">
        <v>832</v>
      </c>
      <c r="AW817" s="59">
        <v>667</v>
      </c>
    </row>
    <row r="818" spans="1:69" x14ac:dyDescent="0.45">
      <c r="A818" s="58" t="s">
        <v>4958</v>
      </c>
      <c r="B818" t="s">
        <v>4959</v>
      </c>
      <c r="C818" t="s">
        <v>4960</v>
      </c>
      <c r="D818" t="s">
        <v>4961</v>
      </c>
      <c r="E818" t="s">
        <v>4962</v>
      </c>
      <c r="F818" t="s">
        <v>4963</v>
      </c>
      <c r="G818">
        <v>219</v>
      </c>
      <c r="H818">
        <v>23363</v>
      </c>
      <c r="W818" t="s">
        <v>220</v>
      </c>
      <c r="X818" t="s">
        <v>181</v>
      </c>
      <c r="AU818" s="59">
        <v>8269</v>
      </c>
      <c r="AV818" s="59">
        <v>3556</v>
      </c>
      <c r="AW818" s="59">
        <v>3541</v>
      </c>
      <c r="AX818" s="59">
        <v>4229.8789999999999</v>
      </c>
      <c r="AY818" s="59">
        <v>3004.2289999999998</v>
      </c>
      <c r="AZ818" s="59">
        <v>1492.499</v>
      </c>
      <c r="BA818" s="59">
        <v>4291.5879999999997</v>
      </c>
      <c r="BB818" s="59">
        <v>2885.2959999999998</v>
      </c>
      <c r="BC818" s="59">
        <v>2242.2150000000001</v>
      </c>
      <c r="BI818" s="59">
        <v>117.21</v>
      </c>
      <c r="BJ818" s="59">
        <v>85.33</v>
      </c>
      <c r="BM818" s="59">
        <v>101</v>
      </c>
    </row>
    <row r="819" spans="1:69" x14ac:dyDescent="0.45">
      <c r="A819" s="58" t="s">
        <v>4964</v>
      </c>
      <c r="B819" t="s">
        <v>4965</v>
      </c>
      <c r="C819" t="s">
        <v>4966</v>
      </c>
      <c r="D819" t="s">
        <v>4967</v>
      </c>
      <c r="E819" t="s">
        <v>4968</v>
      </c>
      <c r="F819" t="s">
        <v>4969</v>
      </c>
      <c r="G819">
        <v>107</v>
      </c>
      <c r="H819">
        <v>11556</v>
      </c>
      <c r="X819" t="s">
        <v>188</v>
      </c>
      <c r="Y819" s="59">
        <v>1450.9348671033781</v>
      </c>
      <c r="Z819" s="59">
        <v>1953.495574992982</v>
      </c>
      <c r="AA819" s="59">
        <v>1952.1274212884589</v>
      </c>
      <c r="AB819" s="59">
        <v>730.34133099988674</v>
      </c>
      <c r="AC819" s="59">
        <v>852.88020574753034</v>
      </c>
      <c r="AD819" s="59">
        <v>862.88046336667958</v>
      </c>
      <c r="AE819" s="59">
        <v>1189.5610542201939</v>
      </c>
      <c r="AF819" s="59">
        <v>736.30515490331379</v>
      </c>
      <c r="AG819" s="59">
        <v>1058.6809124959659</v>
      </c>
      <c r="AH819" s="59">
        <v>699.93509533960776</v>
      </c>
      <c r="AI819" s="59">
        <v>436.35425508941711</v>
      </c>
      <c r="AJ819" s="59">
        <v>316.669292791109</v>
      </c>
      <c r="AK819" s="59">
        <v>91.314919102960502</v>
      </c>
      <c r="AL819" s="59">
        <v>93.420462750445083</v>
      </c>
      <c r="AM819" s="59">
        <v>1568.6659253835951</v>
      </c>
      <c r="AN819" s="59">
        <v>1410.8754466392979</v>
      </c>
      <c r="AO819" s="59">
        <v>856.21978482022155</v>
      </c>
      <c r="AP819" s="59">
        <v>2047.526203136815</v>
      </c>
      <c r="AQ819" s="59">
        <v>1121.574075591056</v>
      </c>
      <c r="AR819" s="59">
        <v>774.4354043481743</v>
      </c>
      <c r="AS819" s="59">
        <v>1256.9343935084421</v>
      </c>
      <c r="AT819" s="59">
        <v>1783.845309446496</v>
      </c>
      <c r="AU819" s="59">
        <v>5912</v>
      </c>
      <c r="AV819" s="59">
        <v>1974</v>
      </c>
      <c r="AW819" s="59">
        <v>7674</v>
      </c>
      <c r="BD819" s="59">
        <v>216.23089811737449</v>
      </c>
      <c r="BE819" s="59">
        <v>164.44740610921721</v>
      </c>
      <c r="BF819" s="59">
        <v>242.03564812083181</v>
      </c>
      <c r="BH819" s="59">
        <v>114.09</v>
      </c>
      <c r="BJ819" s="59">
        <v>140.19</v>
      </c>
      <c r="BL819" s="59">
        <v>223.963104079153</v>
      </c>
      <c r="BM819" s="59">
        <v>140</v>
      </c>
      <c r="BN819" s="59">
        <v>249</v>
      </c>
      <c r="BO819" s="59">
        <v>357</v>
      </c>
      <c r="BP819" s="59">
        <v>385</v>
      </c>
      <c r="BQ819" s="59">
        <v>432</v>
      </c>
    </row>
    <row r="820" spans="1:69" x14ac:dyDescent="0.45">
      <c r="A820" s="58" t="s">
        <v>4970</v>
      </c>
      <c r="B820" t="s">
        <v>4971</v>
      </c>
      <c r="C820" t="s">
        <v>4972</v>
      </c>
      <c r="D820" t="s">
        <v>4973</v>
      </c>
      <c r="E820" t="s">
        <v>4974</v>
      </c>
      <c r="F820" t="s">
        <v>4975</v>
      </c>
      <c r="G820">
        <v>414</v>
      </c>
      <c r="H820">
        <v>44333</v>
      </c>
      <c r="W820" t="s">
        <v>220</v>
      </c>
      <c r="X820" t="s">
        <v>181</v>
      </c>
      <c r="AU820" s="59">
        <v>66</v>
      </c>
      <c r="AV820" s="59">
        <v>43</v>
      </c>
      <c r="AW820" s="59">
        <v>58</v>
      </c>
    </row>
    <row r="821" spans="1:69" x14ac:dyDescent="0.45">
      <c r="A821" s="58" t="s">
        <v>4976</v>
      </c>
      <c r="B821" t="s">
        <v>4977</v>
      </c>
      <c r="C821" t="s">
        <v>4978</v>
      </c>
      <c r="D821" t="s">
        <v>4979</v>
      </c>
      <c r="E821" t="s">
        <v>4980</v>
      </c>
      <c r="F821" t="s">
        <v>4981</v>
      </c>
      <c r="G821">
        <v>403</v>
      </c>
      <c r="H821">
        <v>42819</v>
      </c>
      <c r="W821" t="s">
        <v>220</v>
      </c>
      <c r="X821" t="s">
        <v>181</v>
      </c>
      <c r="AU821" s="59">
        <v>391</v>
      </c>
      <c r="AV821" s="59">
        <v>71</v>
      </c>
      <c r="AW821" s="59">
        <v>108</v>
      </c>
    </row>
    <row r="822" spans="1:69" x14ac:dyDescent="0.45">
      <c r="A822" s="58" t="s">
        <v>4982</v>
      </c>
      <c r="B822" t="s">
        <v>4983</v>
      </c>
      <c r="C822" t="s">
        <v>4984</v>
      </c>
      <c r="D822" t="s">
        <v>4985</v>
      </c>
      <c r="E822" t="s">
        <v>4986</v>
      </c>
      <c r="F822" t="s">
        <v>4987</v>
      </c>
      <c r="G822">
        <v>429</v>
      </c>
      <c r="H822">
        <v>46906</v>
      </c>
      <c r="W822" t="s">
        <v>220</v>
      </c>
      <c r="X822" t="s">
        <v>181</v>
      </c>
      <c r="Y822" s="59">
        <v>66.029663360432281</v>
      </c>
      <c r="Z822" s="59">
        <v>2737.9743026966348</v>
      </c>
      <c r="AA822" s="59">
        <v>981.72453691095563</v>
      </c>
      <c r="AB822" s="59">
        <v>56.567147454370343</v>
      </c>
      <c r="AC822" s="59">
        <v>70.007336889855438</v>
      </c>
      <c r="AD822" s="59">
        <v>66.433052849257408</v>
      </c>
      <c r="AE822" s="59">
        <v>66.919098513143624</v>
      </c>
      <c r="AF822" s="59">
        <v>33.500962438580551</v>
      </c>
      <c r="AG822" s="59">
        <v>71.063465223429731</v>
      </c>
      <c r="AH822" s="59">
        <v>60.553191543258663</v>
      </c>
      <c r="AI822" s="59">
        <v>52.492032684685533</v>
      </c>
      <c r="AJ822" s="59">
        <v>49.942403368256493</v>
      </c>
      <c r="AK822" s="59">
        <v>30.35655465184772</v>
      </c>
      <c r="AL822" s="59">
        <v>38.742440944105908</v>
      </c>
      <c r="AM822" s="59">
        <v>98.12730951964987</v>
      </c>
      <c r="AN822" s="59">
        <v>129.54015650287599</v>
      </c>
      <c r="AO822" s="59">
        <v>84.077033569940056</v>
      </c>
      <c r="AP822" s="59">
        <v>75.06000472375824</v>
      </c>
      <c r="AQ822" s="59">
        <v>71.752764115047967</v>
      </c>
      <c r="AR822" s="59">
        <v>68.423876928972206</v>
      </c>
      <c r="AS822" s="59">
        <v>70.545485630522492</v>
      </c>
      <c r="AT822" s="59">
        <v>69.537733944490796</v>
      </c>
      <c r="AU822" s="59">
        <v>15068</v>
      </c>
      <c r="AV822" s="59">
        <v>149</v>
      </c>
      <c r="AW822" s="59">
        <v>3117</v>
      </c>
      <c r="AX822" s="59">
        <v>122.1756</v>
      </c>
      <c r="AY822" s="59">
        <v>132.19909999999999</v>
      </c>
      <c r="BA822" s="59">
        <v>118.92619999999999</v>
      </c>
      <c r="BB822" s="59">
        <v>115.03879999999999</v>
      </c>
      <c r="BC822" s="59">
        <v>101.0206</v>
      </c>
      <c r="BD822" s="59">
        <v>267.69109282786758</v>
      </c>
      <c r="BE822" s="59">
        <v>208.39742884718001</v>
      </c>
      <c r="BF822" s="59">
        <v>254.3175224633452</v>
      </c>
    </row>
    <row r="823" spans="1:69" x14ac:dyDescent="0.45">
      <c r="A823" s="58" t="s">
        <v>4988</v>
      </c>
      <c r="B823" t="s">
        <v>4989</v>
      </c>
      <c r="C823" t="s">
        <v>4990</v>
      </c>
      <c r="D823" t="s">
        <v>4991</v>
      </c>
      <c r="E823" t="s">
        <v>4992</v>
      </c>
      <c r="F823" t="s">
        <v>4993</v>
      </c>
      <c r="G823">
        <v>443</v>
      </c>
      <c r="H823">
        <v>48879</v>
      </c>
      <c r="W823" t="s">
        <v>220</v>
      </c>
      <c r="X823" t="s">
        <v>181</v>
      </c>
      <c r="AU823" s="59">
        <v>83</v>
      </c>
      <c r="AV823" s="59">
        <v>25</v>
      </c>
      <c r="AW823" s="59">
        <v>34</v>
      </c>
      <c r="BD823" s="59">
        <v>245.93782310253559</v>
      </c>
      <c r="BE823" s="59">
        <v>241.38120384764741</v>
      </c>
      <c r="BF823" s="59">
        <v>200.60526208894819</v>
      </c>
    </row>
    <row r="824" spans="1:69" x14ac:dyDescent="0.45">
      <c r="A824" s="58" t="s">
        <v>4994</v>
      </c>
      <c r="B824" t="s">
        <v>4995</v>
      </c>
      <c r="C824" t="s">
        <v>4996</v>
      </c>
      <c r="D824" t="s">
        <v>4997</v>
      </c>
      <c r="E824" t="s">
        <v>4998</v>
      </c>
      <c r="F824" t="s">
        <v>4999</v>
      </c>
      <c r="G824">
        <v>470</v>
      </c>
      <c r="H824">
        <v>51660</v>
      </c>
      <c r="W824" t="s">
        <v>220</v>
      </c>
      <c r="X824" t="s">
        <v>181</v>
      </c>
      <c r="Y824" s="59">
        <v>179.98665420167291</v>
      </c>
      <c r="Z824" s="59">
        <v>184.8315971095634</v>
      </c>
      <c r="AA824" s="59">
        <v>487.55733951712341</v>
      </c>
      <c r="AB824" s="59">
        <v>384.40506290020471</v>
      </c>
      <c r="AC824" s="59">
        <v>543.93516083557267</v>
      </c>
      <c r="AD824" s="59">
        <v>425.44548003095173</v>
      </c>
      <c r="AE824" s="59">
        <v>318.44957382908308</v>
      </c>
      <c r="AF824" s="59">
        <v>449.18874595625499</v>
      </c>
      <c r="AG824" s="59">
        <v>732.98230974720479</v>
      </c>
      <c r="AH824" s="59">
        <v>880.08813092416324</v>
      </c>
      <c r="AI824" s="59">
        <v>761.80436373060445</v>
      </c>
      <c r="AJ824" s="59">
        <v>822.18903163739265</v>
      </c>
      <c r="AK824" s="59">
        <v>45.148573275862923</v>
      </c>
      <c r="AL824" s="59">
        <v>38.899029739944453</v>
      </c>
      <c r="AM824" s="59">
        <v>138.9728373074208</v>
      </c>
      <c r="AN824" s="59">
        <v>230.3326383198081</v>
      </c>
      <c r="AO824" s="59">
        <v>209.79419805563049</v>
      </c>
      <c r="AP824" s="59">
        <v>310.4693458786175</v>
      </c>
      <c r="AQ824" s="59">
        <v>412.34001370081421</v>
      </c>
      <c r="AR824" s="59">
        <v>266.74125040862651</v>
      </c>
      <c r="AS824" s="59">
        <v>465.40697945393271</v>
      </c>
      <c r="AT824" s="59">
        <v>324.21550944788578</v>
      </c>
      <c r="AU824" s="59">
        <v>1356</v>
      </c>
      <c r="AV824" s="59">
        <v>541</v>
      </c>
      <c r="AW824" s="59">
        <v>689</v>
      </c>
      <c r="BD824" s="59">
        <v>12.015187940907269</v>
      </c>
      <c r="BE824" s="59">
        <v>5.6210923938086594</v>
      </c>
      <c r="BF824" s="59">
        <v>10.69285148195142</v>
      </c>
      <c r="BG824" s="59">
        <v>645.41999999999996</v>
      </c>
      <c r="BH824" s="59">
        <v>802.08</v>
      </c>
      <c r="BI824" s="59">
        <v>429.19</v>
      </c>
      <c r="BJ824" s="59">
        <v>445.88</v>
      </c>
      <c r="BK824" s="59">
        <v>149.58355156184561</v>
      </c>
      <c r="BL824" s="59">
        <v>100.41266592575271</v>
      </c>
      <c r="BM824" s="59">
        <v>437.5</v>
      </c>
      <c r="BN824" s="59">
        <v>672.5</v>
      </c>
      <c r="BO824" s="59">
        <v>567</v>
      </c>
      <c r="BP824" s="59">
        <v>513</v>
      </c>
    </row>
    <row r="825" spans="1:69" x14ac:dyDescent="0.45">
      <c r="A825" s="58" t="s">
        <v>5000</v>
      </c>
      <c r="B825" t="s">
        <v>5001</v>
      </c>
      <c r="C825" t="s">
        <v>5002</v>
      </c>
      <c r="D825" t="s">
        <v>5003</v>
      </c>
      <c r="E825" t="s">
        <v>5004</v>
      </c>
      <c r="F825" t="s">
        <v>5005</v>
      </c>
      <c r="G825">
        <v>457</v>
      </c>
      <c r="H825">
        <v>50216</v>
      </c>
      <c r="W825" t="s">
        <v>220</v>
      </c>
      <c r="X825" t="s">
        <v>181</v>
      </c>
      <c r="AU825" s="59">
        <v>1294</v>
      </c>
      <c r="AV825" s="59">
        <v>80</v>
      </c>
      <c r="AW825" s="59">
        <v>314</v>
      </c>
      <c r="BD825" s="59">
        <v>1.358343286587911</v>
      </c>
      <c r="BE825" s="59">
        <v>0.98791560618434782</v>
      </c>
      <c r="BF825" s="59">
        <v>4.6381491688282672</v>
      </c>
    </row>
    <row r="826" spans="1:69" x14ac:dyDescent="0.45">
      <c r="A826" s="58" t="s">
        <v>5006</v>
      </c>
      <c r="B826" t="s">
        <v>5007</v>
      </c>
      <c r="C826" t="s">
        <v>5008</v>
      </c>
      <c r="D826" t="s">
        <v>5009</v>
      </c>
      <c r="E826" t="s">
        <v>5010</v>
      </c>
      <c r="F826" t="s">
        <v>5011</v>
      </c>
      <c r="G826">
        <v>460</v>
      </c>
      <c r="H826">
        <v>49501</v>
      </c>
      <c r="W826" t="s">
        <v>220</v>
      </c>
      <c r="X826" t="s">
        <v>181</v>
      </c>
      <c r="AU826" s="59">
        <v>275</v>
      </c>
      <c r="AV826" s="59">
        <v>9</v>
      </c>
      <c r="AW826" s="59">
        <v>24</v>
      </c>
    </row>
    <row r="827" spans="1:69" x14ac:dyDescent="0.45">
      <c r="A827" s="58" t="s">
        <v>5012</v>
      </c>
      <c r="B827" t="s">
        <v>5013</v>
      </c>
      <c r="C827" t="s">
        <v>5014</v>
      </c>
      <c r="D827" t="s">
        <v>5015</v>
      </c>
      <c r="E827" t="s">
        <v>5016</v>
      </c>
      <c r="F827" t="s">
        <v>5017</v>
      </c>
      <c r="G827">
        <v>444</v>
      </c>
      <c r="H827">
        <v>46665</v>
      </c>
      <c r="W827" t="s">
        <v>220</v>
      </c>
      <c r="X827" t="s">
        <v>181</v>
      </c>
      <c r="AU827" s="59">
        <v>0</v>
      </c>
      <c r="AV827" s="59">
        <v>0</v>
      </c>
      <c r="AW827" s="59">
        <v>0</v>
      </c>
    </row>
    <row r="828" spans="1:69" x14ac:dyDescent="0.45">
      <c r="A828" s="58" t="s">
        <v>5018</v>
      </c>
      <c r="B828" t="s">
        <v>5019</v>
      </c>
      <c r="C828" t="s">
        <v>5020</v>
      </c>
      <c r="D828" t="s">
        <v>5021</v>
      </c>
      <c r="E828" t="s">
        <v>5022</v>
      </c>
      <c r="F828" t="s">
        <v>5023</v>
      </c>
      <c r="G828">
        <v>439</v>
      </c>
      <c r="H828">
        <v>46495</v>
      </c>
      <c r="W828" t="s">
        <v>220</v>
      </c>
      <c r="X828" t="s">
        <v>181</v>
      </c>
      <c r="AU828" s="59">
        <v>5</v>
      </c>
      <c r="AV828" s="59">
        <v>14</v>
      </c>
      <c r="AW828" s="59">
        <v>0</v>
      </c>
    </row>
    <row r="829" spans="1:69" x14ac:dyDescent="0.45">
      <c r="A829" s="58" t="s">
        <v>5024</v>
      </c>
      <c r="B829" t="s">
        <v>5025</v>
      </c>
      <c r="C829" t="s">
        <v>5026</v>
      </c>
      <c r="D829" t="s">
        <v>5027</v>
      </c>
      <c r="E829" t="s">
        <v>5028</v>
      </c>
      <c r="F829" t="s">
        <v>5029</v>
      </c>
      <c r="G829">
        <v>504</v>
      </c>
      <c r="H829">
        <v>55018</v>
      </c>
      <c r="W829" t="s">
        <v>220</v>
      </c>
      <c r="X829" t="s">
        <v>188</v>
      </c>
      <c r="AU829" s="59">
        <v>2</v>
      </c>
      <c r="AV829" s="59">
        <v>7</v>
      </c>
      <c r="AW829" s="59">
        <v>0</v>
      </c>
      <c r="BD829" s="59">
        <v>10.49339172108794</v>
      </c>
      <c r="BE829" s="59">
        <v>6.2480660549991729</v>
      </c>
      <c r="BF829" s="59">
        <v>6.9112423113325034</v>
      </c>
    </row>
    <row r="830" spans="1:69" x14ac:dyDescent="0.45">
      <c r="A830" s="58" t="s">
        <v>5030</v>
      </c>
      <c r="B830" t="s">
        <v>5031</v>
      </c>
      <c r="C830" t="s">
        <v>5032</v>
      </c>
      <c r="D830" t="s">
        <v>5033</v>
      </c>
      <c r="E830" t="s">
        <v>5034</v>
      </c>
      <c r="F830" t="s">
        <v>5035</v>
      </c>
      <c r="G830">
        <v>242</v>
      </c>
      <c r="H830">
        <v>27022</v>
      </c>
      <c r="W830" t="s">
        <v>220</v>
      </c>
      <c r="X830" t="s">
        <v>188</v>
      </c>
      <c r="Y830" s="59">
        <v>588.39960534219892</v>
      </c>
      <c r="Z830" s="59">
        <v>853.38628771498497</v>
      </c>
      <c r="AA830" s="59">
        <v>985.88320965306525</v>
      </c>
      <c r="AB830" s="59">
        <v>399.50929975345349</v>
      </c>
      <c r="AC830" s="59">
        <v>549.83437499592571</v>
      </c>
      <c r="AD830" s="59">
        <v>529.63453438340503</v>
      </c>
      <c r="AE830" s="59">
        <v>535.58545443624791</v>
      </c>
      <c r="AF830" s="59">
        <v>559.95674685092945</v>
      </c>
      <c r="AG830" s="59">
        <v>406.35315331238178</v>
      </c>
      <c r="AH830" s="59">
        <v>408.08192462522419</v>
      </c>
      <c r="AI830" s="59">
        <v>364.97010543557468</v>
      </c>
      <c r="AJ830" s="59">
        <v>430.80672848108532</v>
      </c>
      <c r="AK830" s="59">
        <v>440.14005332543888</v>
      </c>
      <c r="AL830" s="59">
        <v>375.38689620167622</v>
      </c>
      <c r="AM830" s="59">
        <v>954.23922657757043</v>
      </c>
      <c r="AN830" s="59">
        <v>798.33307395200256</v>
      </c>
      <c r="AO830" s="59">
        <v>834.56031914348694</v>
      </c>
      <c r="AP830" s="59">
        <v>666.59900600288859</v>
      </c>
      <c r="AQ830" s="59">
        <v>627.45528536836582</v>
      </c>
      <c r="AR830" s="59">
        <v>695.5069993096979</v>
      </c>
      <c r="AS830" s="59">
        <v>736.3583595180163</v>
      </c>
      <c r="AT830" s="59">
        <v>689.53197061066123</v>
      </c>
      <c r="AU830" s="59">
        <v>1392</v>
      </c>
      <c r="AV830" s="59">
        <v>461</v>
      </c>
      <c r="AW830" s="59">
        <v>302</v>
      </c>
      <c r="BD830" s="59">
        <v>29.34632690851253</v>
      </c>
      <c r="BE830" s="59">
        <v>18.65286242321519</v>
      </c>
      <c r="BF830" s="59">
        <v>31.499458976486981</v>
      </c>
      <c r="BG830" s="59">
        <v>444.49</v>
      </c>
      <c r="BH830" s="59">
        <v>320.42</v>
      </c>
      <c r="BI830" s="59">
        <v>219.75</v>
      </c>
      <c r="BJ830" s="59">
        <v>273.63</v>
      </c>
      <c r="BK830" s="59">
        <v>89.709538385801537</v>
      </c>
      <c r="BL830" s="59">
        <v>200.8253318515055</v>
      </c>
      <c r="BM830" s="59">
        <v>247</v>
      </c>
      <c r="BO830" s="59">
        <v>295.5</v>
      </c>
      <c r="BP830" s="59">
        <v>306</v>
      </c>
      <c r="BQ830" s="59">
        <v>411</v>
      </c>
    </row>
    <row r="831" spans="1:69" x14ac:dyDescent="0.45">
      <c r="A831" s="58" t="s">
        <v>5036</v>
      </c>
      <c r="B831" t="s">
        <v>5037</v>
      </c>
      <c r="C831" t="s">
        <v>5038</v>
      </c>
      <c r="D831" t="s">
        <v>5039</v>
      </c>
      <c r="E831" t="s">
        <v>5040</v>
      </c>
      <c r="F831" t="s">
        <v>5041</v>
      </c>
      <c r="G831">
        <v>327</v>
      </c>
      <c r="H831">
        <v>35844</v>
      </c>
      <c r="W831" t="s">
        <v>220</v>
      </c>
      <c r="X831" t="s">
        <v>188</v>
      </c>
      <c r="Y831" s="59">
        <v>366.58367658143601</v>
      </c>
      <c r="Z831" s="59">
        <v>434.2539884219421</v>
      </c>
      <c r="AA831" s="59">
        <v>1221.7072599681419</v>
      </c>
      <c r="AB831" s="59">
        <v>389.48524197859899</v>
      </c>
      <c r="AC831" s="59">
        <v>656.25815061506898</v>
      </c>
      <c r="AD831" s="59">
        <v>565.22805596556373</v>
      </c>
      <c r="AE831" s="59">
        <v>585.15629149165898</v>
      </c>
      <c r="AF831" s="59">
        <v>660.40279001643808</v>
      </c>
      <c r="AG831" s="59">
        <v>519.90381901401088</v>
      </c>
      <c r="AH831" s="59">
        <v>489.71622278470949</v>
      </c>
      <c r="AI831" s="59">
        <v>424.40065358139242</v>
      </c>
      <c r="AJ831" s="59">
        <v>376.43367235320972</v>
      </c>
      <c r="AK831" s="59">
        <v>149.78937799393961</v>
      </c>
      <c r="AL831" s="59">
        <v>169.2530186622059</v>
      </c>
      <c r="AM831" s="59">
        <v>331.61688128738882</v>
      </c>
      <c r="AN831" s="59">
        <v>607.59491741254317</v>
      </c>
      <c r="AO831" s="59">
        <v>480.66163105477722</v>
      </c>
      <c r="AP831" s="59">
        <v>423.30784560344222</v>
      </c>
      <c r="AQ831" s="59">
        <v>558.56786412790689</v>
      </c>
      <c r="AR831" s="59">
        <v>415.44406489336268</v>
      </c>
      <c r="AS831" s="59">
        <v>664.66794944616674</v>
      </c>
      <c r="AT831" s="59">
        <v>581.54265359295368</v>
      </c>
      <c r="AU831" s="59">
        <v>501</v>
      </c>
      <c r="AV831" s="59">
        <v>367</v>
      </c>
      <c r="AW831" s="59">
        <v>372</v>
      </c>
      <c r="AX831" s="59">
        <v>1311.2239999999999</v>
      </c>
      <c r="AY831" s="59">
        <v>1290.0050000000001</v>
      </c>
      <c r="AZ831" s="59">
        <v>949.85910000000001</v>
      </c>
      <c r="BA831" s="59">
        <v>1403.3150000000001</v>
      </c>
      <c r="BB831" s="59">
        <v>1274.8320000000001</v>
      </c>
      <c r="BC831" s="59">
        <v>977.24159999999995</v>
      </c>
      <c r="BG831" s="59">
        <v>175.77</v>
      </c>
      <c r="BH831" s="59">
        <v>306.14</v>
      </c>
      <c r="BI831" s="59">
        <v>262.27</v>
      </c>
      <c r="BJ831" s="59">
        <v>373.38</v>
      </c>
      <c r="BK831" s="59">
        <v>142.07392957027389</v>
      </c>
      <c r="BL831" s="59">
        <v>231.68589936092229</v>
      </c>
      <c r="BM831" s="59">
        <v>317.5</v>
      </c>
      <c r="BN831" s="59">
        <v>491.5</v>
      </c>
      <c r="BO831" s="59">
        <v>792</v>
      </c>
      <c r="BP831" s="59">
        <v>798.5</v>
      </c>
      <c r="BQ831" s="59">
        <v>720</v>
      </c>
    </row>
    <row r="832" spans="1:69" x14ac:dyDescent="0.45">
      <c r="A832" s="58" t="s">
        <v>5042</v>
      </c>
      <c r="B832" t="s">
        <v>5043</v>
      </c>
      <c r="C832" t="s">
        <v>5044</v>
      </c>
      <c r="D832" t="s">
        <v>5045</v>
      </c>
      <c r="E832" t="s">
        <v>5046</v>
      </c>
      <c r="F832" t="s">
        <v>5047</v>
      </c>
      <c r="G832">
        <v>241</v>
      </c>
      <c r="H832">
        <v>26661</v>
      </c>
      <c r="W832" t="s">
        <v>220</v>
      </c>
      <c r="X832" t="s">
        <v>188</v>
      </c>
      <c r="Y832" s="59">
        <v>82.350841442017483</v>
      </c>
      <c r="Z832" s="59">
        <v>65.420199222174759</v>
      </c>
      <c r="AA832" s="59">
        <v>86.364135617092487</v>
      </c>
      <c r="AB832" s="59">
        <v>48.719628734588611</v>
      </c>
      <c r="AC832" s="59">
        <v>107.80296843570009</v>
      </c>
      <c r="AD832" s="59">
        <v>101.12419954596361</v>
      </c>
      <c r="AE832" s="59">
        <v>98.871729852867418</v>
      </c>
      <c r="AF832" s="59">
        <v>102.44628329976361</v>
      </c>
      <c r="AG832" s="59">
        <v>93.496484268555236</v>
      </c>
      <c r="AH832" s="59">
        <v>100.8058558296654</v>
      </c>
      <c r="AI832" s="59">
        <v>96.638393828817243</v>
      </c>
      <c r="AJ832" s="59">
        <v>83.217016699489804</v>
      </c>
      <c r="AK832" s="59">
        <v>68.612578748756135</v>
      </c>
      <c r="AL832" s="59">
        <v>69.315191542253572</v>
      </c>
      <c r="AM832" s="59">
        <v>84.834711586138027</v>
      </c>
      <c r="AN832" s="59">
        <v>77.202978808524534</v>
      </c>
      <c r="AO832" s="59">
        <v>114.95964364186911</v>
      </c>
      <c r="AP832" s="59">
        <v>93.367105988554627</v>
      </c>
      <c r="AQ832" s="59">
        <v>115.6525852361649</v>
      </c>
      <c r="AR832" s="59">
        <v>76.442948623616104</v>
      </c>
      <c r="AS832" s="59">
        <v>104.5640079408479</v>
      </c>
      <c r="AT832" s="59">
        <v>113.7424761259845</v>
      </c>
      <c r="AU832" s="59">
        <v>665</v>
      </c>
      <c r="AV832" s="59">
        <v>357</v>
      </c>
      <c r="AW832" s="59">
        <v>492</v>
      </c>
      <c r="AX832" s="59">
        <v>300.6952</v>
      </c>
      <c r="AY832" s="59">
        <v>276.77359999999999</v>
      </c>
      <c r="AZ832" s="59">
        <v>247.41470000000001</v>
      </c>
      <c r="BA832" s="59">
        <v>328.35449999999997</v>
      </c>
      <c r="BB832" s="59">
        <v>327.7774</v>
      </c>
      <c r="BC832" s="59">
        <v>231.72239999999999</v>
      </c>
      <c r="BD832" s="59">
        <v>6.0648521802137729</v>
      </c>
      <c r="BE832" s="59">
        <v>3.1907691204419151</v>
      </c>
      <c r="BF832" s="59">
        <v>6.3661465833939763</v>
      </c>
    </row>
    <row r="833" spans="1:69" x14ac:dyDescent="0.45">
      <c r="A833" s="58" t="s">
        <v>5048</v>
      </c>
      <c r="B833" t="s">
        <v>5049</v>
      </c>
      <c r="C833" t="s">
        <v>5050</v>
      </c>
      <c r="D833" t="s">
        <v>5051</v>
      </c>
      <c r="E833" t="s">
        <v>5052</v>
      </c>
      <c r="F833" t="s">
        <v>5053</v>
      </c>
      <c r="G833">
        <v>593</v>
      </c>
      <c r="H833">
        <v>65222</v>
      </c>
      <c r="W833" t="s">
        <v>220</v>
      </c>
      <c r="X833" t="s">
        <v>181</v>
      </c>
      <c r="AU833" s="59">
        <v>70</v>
      </c>
      <c r="AV833" s="59">
        <v>16</v>
      </c>
      <c r="AW833" s="59">
        <v>10</v>
      </c>
      <c r="BD833" s="59">
        <v>9.2020151238328101</v>
      </c>
      <c r="BE833" s="59">
        <v>7.8124070375139754</v>
      </c>
      <c r="BF833" s="59">
        <v>10.813492383890839</v>
      </c>
    </row>
    <row r="834" spans="1:69" x14ac:dyDescent="0.45">
      <c r="A834" s="58" t="s">
        <v>5054</v>
      </c>
      <c r="B834" t="s">
        <v>5055</v>
      </c>
      <c r="C834" t="s">
        <v>5056</v>
      </c>
      <c r="D834" t="s">
        <v>5057</v>
      </c>
      <c r="E834" t="s">
        <v>5058</v>
      </c>
      <c r="F834" t="s">
        <v>5059</v>
      </c>
      <c r="G834">
        <v>506</v>
      </c>
      <c r="H834">
        <v>56415</v>
      </c>
      <c r="W834" t="s">
        <v>220</v>
      </c>
      <c r="X834" t="s">
        <v>188</v>
      </c>
      <c r="Y834" s="59">
        <v>25.331326626733521</v>
      </c>
      <c r="Z834" s="59">
        <v>335.52830227331509</v>
      </c>
      <c r="AA834" s="59">
        <v>225.0453701524535</v>
      </c>
      <c r="AB834" s="59">
        <v>114.5310790143044</v>
      </c>
      <c r="AC834" s="59">
        <v>235.99969146945051</v>
      </c>
      <c r="AD834" s="59">
        <v>202.91556151593801</v>
      </c>
      <c r="AE834" s="59">
        <v>170.03321893850961</v>
      </c>
      <c r="AF834" s="59">
        <v>210.6363493988874</v>
      </c>
      <c r="AG834" s="59">
        <v>359.86385984608188</v>
      </c>
      <c r="AH834" s="59">
        <v>483.09292022250918</v>
      </c>
      <c r="AI834" s="59">
        <v>388.31810634563823</v>
      </c>
      <c r="AJ834" s="59">
        <v>390.24346695835931</v>
      </c>
      <c r="AK834" s="59">
        <v>23.72178690093568</v>
      </c>
      <c r="AL834" s="59">
        <v>20.698769621520889</v>
      </c>
      <c r="AM834" s="59">
        <v>22.590360724487279</v>
      </c>
      <c r="AN834" s="59">
        <v>42.574053384676667</v>
      </c>
      <c r="AO834" s="59">
        <v>18.684169241205691</v>
      </c>
      <c r="AP834" s="59">
        <v>85.569339741041773</v>
      </c>
      <c r="AQ834" s="59">
        <v>331.45325986327208</v>
      </c>
      <c r="AR834" s="59">
        <v>533.17835021365693</v>
      </c>
      <c r="AS834" s="59">
        <v>249.26210708374049</v>
      </c>
      <c r="AT834" s="59">
        <v>122.47351657382519</v>
      </c>
      <c r="AU834" s="59">
        <v>52</v>
      </c>
      <c r="AV834" s="59">
        <v>83</v>
      </c>
      <c r="AW834" s="59">
        <v>21</v>
      </c>
      <c r="BD834" s="59">
        <v>127.95405222195799</v>
      </c>
      <c r="BE834" s="59">
        <v>80.616933717605548</v>
      </c>
      <c r="BF834" s="59">
        <v>87.326895560632749</v>
      </c>
      <c r="BG834" s="59">
        <v>606.86</v>
      </c>
      <c r="BH834" s="59">
        <v>671.46</v>
      </c>
      <c r="BI834" s="59">
        <v>391.68</v>
      </c>
      <c r="BJ834" s="59">
        <v>347.59</v>
      </c>
      <c r="BK834" s="59">
        <v>643.18694581271768</v>
      </c>
      <c r="BL834" s="59">
        <v>586.93856413799699</v>
      </c>
      <c r="BM834" s="59">
        <v>370</v>
      </c>
      <c r="BN834" s="59">
        <v>442</v>
      </c>
      <c r="BO834" s="59">
        <v>582</v>
      </c>
      <c r="BP834" s="59">
        <v>389.5</v>
      </c>
      <c r="BQ834" s="59">
        <v>178.5</v>
      </c>
    </row>
    <row r="835" spans="1:69" x14ac:dyDescent="0.45">
      <c r="A835" s="58" t="s">
        <v>5060</v>
      </c>
      <c r="B835" t="s">
        <v>5061</v>
      </c>
      <c r="C835" t="s">
        <v>5062</v>
      </c>
      <c r="D835" t="s">
        <v>5063</v>
      </c>
      <c r="E835" t="s">
        <v>5064</v>
      </c>
      <c r="F835" t="s">
        <v>5065</v>
      </c>
      <c r="G835">
        <v>257</v>
      </c>
      <c r="H835">
        <v>29027</v>
      </c>
      <c r="W835" t="s">
        <v>220</v>
      </c>
      <c r="X835" t="s">
        <v>188</v>
      </c>
      <c r="Y835" s="59">
        <v>113.1111668910834</v>
      </c>
      <c r="Z835" s="59">
        <v>183.26647072005451</v>
      </c>
      <c r="AA835" s="59">
        <v>161.162906235554</v>
      </c>
      <c r="AB835" s="59">
        <v>42.22279834524489</v>
      </c>
      <c r="AC835" s="59">
        <v>82.848555436420128</v>
      </c>
      <c r="AD835" s="59">
        <v>78.163144094835602</v>
      </c>
      <c r="AE835" s="59">
        <v>117.6676890273331</v>
      </c>
      <c r="AF835" s="59">
        <v>118.7467208419753</v>
      </c>
      <c r="AG835" s="59">
        <v>97.33991535914295</v>
      </c>
      <c r="AH835" s="59">
        <v>66.070887664289756</v>
      </c>
      <c r="AI835" s="59">
        <v>52.672134833739612</v>
      </c>
      <c r="AJ835" s="59">
        <v>51.033475205183002</v>
      </c>
      <c r="AK835" s="59">
        <v>15.66592873919495</v>
      </c>
      <c r="AL835" s="59">
        <v>5.3455506135444963</v>
      </c>
      <c r="AM835" s="59">
        <v>26.95101167107666</v>
      </c>
      <c r="AN835" s="59">
        <v>70.174359061882399</v>
      </c>
      <c r="AO835" s="59">
        <v>41.099555582870892</v>
      </c>
      <c r="AP835" s="59">
        <v>107.64070529411779</v>
      </c>
      <c r="AQ835" s="59">
        <v>83.571254416237451</v>
      </c>
      <c r="AR835" s="59">
        <v>48.480158351017977</v>
      </c>
      <c r="AS835" s="59">
        <v>78.123590786299076</v>
      </c>
      <c r="AT835" s="59">
        <v>79.008430980259305</v>
      </c>
      <c r="AU835" s="59">
        <v>1847</v>
      </c>
      <c r="AV835" s="59">
        <v>955</v>
      </c>
      <c r="AW835" s="59">
        <v>2470</v>
      </c>
      <c r="AX835" s="59">
        <v>399.52229999999997</v>
      </c>
      <c r="AY835" s="59">
        <v>567.31650000000002</v>
      </c>
      <c r="AZ835" s="59">
        <v>577.3152</v>
      </c>
      <c r="BA835" s="59">
        <v>393.20870000000002</v>
      </c>
      <c r="BB835" s="59">
        <v>610.27200000000005</v>
      </c>
      <c r="BC835" s="59">
        <v>613.48099999999999</v>
      </c>
      <c r="BD835" s="59">
        <v>37.491937706962133</v>
      </c>
      <c r="BE835" s="59">
        <v>36.065503332479423</v>
      </c>
      <c r="BF835" s="59">
        <v>36.288869018910887</v>
      </c>
    </row>
    <row r="836" spans="1:69" x14ac:dyDescent="0.45">
      <c r="A836" s="58" t="s">
        <v>5066</v>
      </c>
      <c r="B836" t="s">
        <v>5067</v>
      </c>
      <c r="C836" t="s">
        <v>5068</v>
      </c>
      <c r="D836" t="s">
        <v>5069</v>
      </c>
      <c r="E836" t="s">
        <v>5070</v>
      </c>
      <c r="F836" t="s">
        <v>5071</v>
      </c>
      <c r="G836">
        <v>330</v>
      </c>
      <c r="H836">
        <v>37661</v>
      </c>
      <c r="W836" t="s">
        <v>220</v>
      </c>
      <c r="X836" t="s">
        <v>188</v>
      </c>
      <c r="AU836" s="59">
        <v>245</v>
      </c>
      <c r="AV836" s="59">
        <v>107</v>
      </c>
      <c r="AW836" s="59">
        <v>158</v>
      </c>
      <c r="AX836" s="59">
        <v>63.26193</v>
      </c>
      <c r="BA836" s="59">
        <v>62.009610000000002</v>
      </c>
      <c r="BB836" s="59">
        <v>78.493700000000004</v>
      </c>
      <c r="BC836" s="59">
        <v>74.511939999999996</v>
      </c>
      <c r="BD836" s="59">
        <v>22.506867047906439</v>
      </c>
      <c r="BE836" s="59">
        <v>25.59267266080392</v>
      </c>
      <c r="BF836" s="59">
        <v>24.37505041741662</v>
      </c>
    </row>
    <row r="837" spans="1:69" x14ac:dyDescent="0.45">
      <c r="A837" s="58" t="s">
        <v>5072</v>
      </c>
      <c r="B837" t="s">
        <v>5073</v>
      </c>
      <c r="C837" t="s">
        <v>5074</v>
      </c>
      <c r="D837" t="s">
        <v>5075</v>
      </c>
      <c r="E837" t="s">
        <v>5076</v>
      </c>
      <c r="F837" t="s">
        <v>5077</v>
      </c>
      <c r="G837">
        <v>268</v>
      </c>
      <c r="H837">
        <v>30571</v>
      </c>
      <c r="W837" t="s">
        <v>220</v>
      </c>
      <c r="X837" t="s">
        <v>188</v>
      </c>
      <c r="AU837" s="59">
        <v>257</v>
      </c>
      <c r="AV837" s="59">
        <v>95</v>
      </c>
      <c r="AW837" s="59">
        <v>93</v>
      </c>
      <c r="AX837" s="59">
        <v>176.38419999999999</v>
      </c>
      <c r="BA837" s="59">
        <v>156.9092</v>
      </c>
      <c r="BC837" s="59">
        <v>202.22550000000001</v>
      </c>
      <c r="BD837" s="59">
        <v>38.061622798023848</v>
      </c>
      <c r="BE837" s="59">
        <v>21.174479769960111</v>
      </c>
      <c r="BF837" s="59">
        <v>24.01645647523997</v>
      </c>
    </row>
    <row r="838" spans="1:69" x14ac:dyDescent="0.45">
      <c r="A838" s="58" t="s">
        <v>5078</v>
      </c>
      <c r="B838" t="s">
        <v>5079</v>
      </c>
      <c r="C838" t="s">
        <v>5080</v>
      </c>
      <c r="D838" t="s">
        <v>5081</v>
      </c>
      <c r="E838" t="s">
        <v>5082</v>
      </c>
      <c r="F838" t="s">
        <v>5083</v>
      </c>
      <c r="G838">
        <v>255</v>
      </c>
      <c r="H838">
        <v>27738</v>
      </c>
      <c r="W838" t="s">
        <v>220</v>
      </c>
      <c r="X838" t="s">
        <v>188</v>
      </c>
      <c r="AU838" s="59">
        <v>7</v>
      </c>
      <c r="AV838" s="59">
        <v>12</v>
      </c>
      <c r="AW838" s="59">
        <v>12</v>
      </c>
    </row>
    <row r="839" spans="1:69" x14ac:dyDescent="0.45">
      <c r="A839" s="58" t="s">
        <v>5084</v>
      </c>
      <c r="B839" t="s">
        <v>5085</v>
      </c>
      <c r="C839" t="s">
        <v>5086</v>
      </c>
      <c r="D839" t="s">
        <v>5087</v>
      </c>
      <c r="E839" t="s">
        <v>5088</v>
      </c>
      <c r="F839" t="s">
        <v>5089</v>
      </c>
      <c r="G839">
        <v>644</v>
      </c>
      <c r="H839">
        <v>70708</v>
      </c>
      <c r="W839" t="s">
        <v>220</v>
      </c>
      <c r="X839" t="s">
        <v>181</v>
      </c>
      <c r="Y839" s="59">
        <v>2236.1291596385108</v>
      </c>
      <c r="Z839" s="59">
        <v>3955.6294044045708</v>
      </c>
      <c r="AA839" s="59">
        <v>2990.5802992247632</v>
      </c>
      <c r="AB839" s="59">
        <v>1234.310372300444</v>
      </c>
      <c r="AC839" s="59">
        <v>1660.3169115927251</v>
      </c>
      <c r="AD839" s="59">
        <v>1853.749949554918</v>
      </c>
      <c r="AE839" s="59">
        <v>2098.105873221421</v>
      </c>
      <c r="AF839" s="59">
        <v>1986.6247057893511</v>
      </c>
      <c r="AG839" s="59">
        <v>2340.3722688605808</v>
      </c>
      <c r="AH839" s="59">
        <v>1866.689953008781</v>
      </c>
      <c r="AI839" s="59">
        <v>1578.323562013918</v>
      </c>
      <c r="AJ839" s="59">
        <v>1491.8125729903149</v>
      </c>
      <c r="AK839" s="59">
        <v>972.04926298781379</v>
      </c>
      <c r="AL839" s="59">
        <v>923.68617656946958</v>
      </c>
      <c r="AM839" s="59">
        <v>2217.931566946444</v>
      </c>
      <c r="AN839" s="59">
        <v>2858.046468004175</v>
      </c>
      <c r="AO839" s="59">
        <v>2501.4884701203619</v>
      </c>
      <c r="AP839" s="59">
        <v>2315.7838054981721</v>
      </c>
      <c r="AQ839" s="59">
        <v>1823.3017427970619</v>
      </c>
      <c r="AR839" s="59">
        <v>1467.3972914031649</v>
      </c>
      <c r="AS839" s="59">
        <v>1743.9255963648211</v>
      </c>
      <c r="AT839" s="59">
        <v>2278.0720946526621</v>
      </c>
      <c r="AU839" s="59">
        <v>4550</v>
      </c>
      <c r="AV839" s="59">
        <v>1124</v>
      </c>
      <c r="AW839" s="59">
        <v>2091</v>
      </c>
      <c r="AX839" s="59">
        <v>4121.3090000000002</v>
      </c>
      <c r="AY839" s="59">
        <v>4629.4269999999997</v>
      </c>
      <c r="AZ839" s="59">
        <v>5292.9290000000001</v>
      </c>
      <c r="BA839" s="59">
        <v>4593.7780000000002</v>
      </c>
      <c r="BB839" s="59">
        <v>5039.9970000000003</v>
      </c>
      <c r="BC839" s="59">
        <v>5418.402</v>
      </c>
      <c r="BD839" s="59">
        <v>627.62422422694897</v>
      </c>
      <c r="BE839" s="59">
        <v>628.08588638450874</v>
      </c>
      <c r="BF839" s="59">
        <v>725.16834876081907</v>
      </c>
      <c r="BG839" s="59">
        <v>523.64</v>
      </c>
      <c r="BH839" s="59">
        <v>900.04</v>
      </c>
      <c r="BI839" s="59">
        <v>663.47</v>
      </c>
      <c r="BJ839" s="59">
        <v>828.19</v>
      </c>
      <c r="BK839" s="59">
        <v>373.94467151165691</v>
      </c>
      <c r="BL839" s="59">
        <v>749.11930596299578</v>
      </c>
      <c r="BM839" s="59">
        <v>745.5</v>
      </c>
      <c r="BN839" s="59">
        <v>876</v>
      </c>
      <c r="BO839" s="59">
        <v>1496.5</v>
      </c>
      <c r="BP839" s="59">
        <v>1568.5</v>
      </c>
      <c r="BQ839" s="59">
        <v>1694.5</v>
      </c>
    </row>
    <row r="840" spans="1:69" x14ac:dyDescent="0.45">
      <c r="A840" s="58" t="s">
        <v>5090</v>
      </c>
      <c r="B840" t="s">
        <v>5091</v>
      </c>
      <c r="C840" t="s">
        <v>5092</v>
      </c>
      <c r="D840" t="s">
        <v>5093</v>
      </c>
      <c r="E840" t="s">
        <v>5094</v>
      </c>
      <c r="F840" t="s">
        <v>5095</v>
      </c>
      <c r="G840">
        <v>413</v>
      </c>
      <c r="H840">
        <v>43046</v>
      </c>
      <c r="X840" t="s">
        <v>188</v>
      </c>
      <c r="Y840" s="59">
        <v>1916.612268937733</v>
      </c>
      <c r="Z840" s="59">
        <v>4915.7861224182016</v>
      </c>
      <c r="AA840" s="59">
        <v>4765.8930116764177</v>
      </c>
      <c r="AB840" s="59">
        <v>1235.787386313772</v>
      </c>
      <c r="AC840" s="59">
        <v>1824.9882477144749</v>
      </c>
      <c r="AD840" s="59">
        <v>1872.662680968702</v>
      </c>
      <c r="AE840" s="59">
        <v>2137.7990340296778</v>
      </c>
      <c r="AF840" s="59">
        <v>1578.079844665283</v>
      </c>
      <c r="AG840" s="59">
        <v>1890.259101265754</v>
      </c>
      <c r="AH840" s="59">
        <v>1624.3841990134781</v>
      </c>
      <c r="AI840" s="59">
        <v>1398.5368145615089</v>
      </c>
      <c r="AJ840" s="59">
        <v>1173.2594701249891</v>
      </c>
      <c r="AK840" s="59">
        <v>1429.994959467532</v>
      </c>
      <c r="AL840" s="59">
        <v>1161.997189671431</v>
      </c>
      <c r="AM840" s="59">
        <v>2360.994863720658</v>
      </c>
      <c r="AN840" s="59">
        <v>2604.106200349805</v>
      </c>
      <c r="AO840" s="59">
        <v>2091.4339816792358</v>
      </c>
      <c r="AP840" s="59">
        <v>2652.2687191582941</v>
      </c>
      <c r="AQ840" s="59">
        <v>1908.5897682218961</v>
      </c>
      <c r="AR840" s="59">
        <v>1947.8512331842439</v>
      </c>
      <c r="AS840" s="59">
        <v>2195.5610223680828</v>
      </c>
      <c r="AT840" s="59">
        <v>2270.178972525604</v>
      </c>
      <c r="AU840" s="59">
        <v>15814</v>
      </c>
      <c r="AV840" s="59">
        <v>1598</v>
      </c>
      <c r="AW840" s="59">
        <v>8356</v>
      </c>
      <c r="AX840" s="59">
        <v>6865.5420000000004</v>
      </c>
      <c r="AY840" s="59">
        <v>7012.7209999999995</v>
      </c>
      <c r="AZ840" s="59">
        <v>6158.125</v>
      </c>
      <c r="BA840" s="59">
        <v>6653.2929999999997</v>
      </c>
      <c r="BB840" s="59">
        <v>6553.4430000000002</v>
      </c>
      <c r="BC840" s="59">
        <v>6224.384</v>
      </c>
      <c r="BD840" s="59">
        <v>1125.2498063755299</v>
      </c>
      <c r="BE840" s="59">
        <v>1010.345452685013</v>
      </c>
      <c r="BF840" s="59">
        <v>1127.6672271947009</v>
      </c>
      <c r="BG840" s="59">
        <v>651.51</v>
      </c>
      <c r="BH840" s="59">
        <v>851.06</v>
      </c>
      <c r="BI840" s="59">
        <v>515.97</v>
      </c>
      <c r="BJ840" s="59">
        <v>518.91999999999996</v>
      </c>
      <c r="BK840" s="59">
        <v>186.92869876317471</v>
      </c>
      <c r="BL840" s="59">
        <v>424.7578223129982</v>
      </c>
      <c r="BM840" s="59">
        <v>517.5</v>
      </c>
      <c r="BN840" s="59">
        <v>775.5</v>
      </c>
      <c r="BO840" s="59">
        <v>1144.5</v>
      </c>
      <c r="BP840" s="59">
        <v>1368.5</v>
      </c>
      <c r="BQ840" s="59">
        <v>1630.5</v>
      </c>
    </row>
    <row r="841" spans="1:69" x14ac:dyDescent="0.45">
      <c r="A841" s="58" t="s">
        <v>5096</v>
      </c>
      <c r="B841" t="s">
        <v>5097</v>
      </c>
      <c r="C841" t="s">
        <v>5098</v>
      </c>
      <c r="D841" t="s">
        <v>5099</v>
      </c>
      <c r="E841" t="s">
        <v>5100</v>
      </c>
      <c r="F841" t="s">
        <v>5101</v>
      </c>
      <c r="G841">
        <v>309</v>
      </c>
      <c r="H841">
        <v>32417</v>
      </c>
      <c r="X841" t="s">
        <v>188</v>
      </c>
      <c r="Y841" s="59">
        <v>3385.4159376063471</v>
      </c>
      <c r="Z841" s="59">
        <v>6548.8235783545924</v>
      </c>
      <c r="AA841" s="59">
        <v>5421.8486429844997</v>
      </c>
      <c r="AB841" s="59">
        <v>2024.2879922761001</v>
      </c>
      <c r="AC841" s="59">
        <v>2232.6938662809571</v>
      </c>
      <c r="AD841" s="59">
        <v>2226.3462130515431</v>
      </c>
      <c r="AE841" s="59">
        <v>2283.438583976239</v>
      </c>
      <c r="AF841" s="59">
        <v>2281.7378779055371</v>
      </c>
      <c r="AG841" s="59">
        <v>1708.2028641403431</v>
      </c>
      <c r="AH841" s="59">
        <v>1443.314422511789</v>
      </c>
      <c r="AI841" s="59">
        <v>1350.8976678803881</v>
      </c>
      <c r="AJ841" s="59">
        <v>1232.0089607187119</v>
      </c>
      <c r="AK841" s="59">
        <v>1070.403959566381</v>
      </c>
      <c r="AL841" s="59">
        <v>1296.742998878118</v>
      </c>
      <c r="AM841" s="59">
        <v>2177.8284574450358</v>
      </c>
      <c r="AN841" s="59">
        <v>1837.999531848882</v>
      </c>
      <c r="AO841" s="59">
        <v>2438.024215373649</v>
      </c>
      <c r="AP841" s="59">
        <v>1907.7214731148631</v>
      </c>
      <c r="AQ841" s="59">
        <v>2231.7976539440101</v>
      </c>
      <c r="AR841" s="59">
        <v>1139.098386027001</v>
      </c>
      <c r="AS841" s="59">
        <v>2165.310292756611</v>
      </c>
      <c r="AT841" s="59">
        <v>2292.3951655340438</v>
      </c>
      <c r="AU841" s="59">
        <v>14340</v>
      </c>
      <c r="AV841" s="59">
        <v>3142</v>
      </c>
      <c r="AW841" s="59">
        <v>10142</v>
      </c>
      <c r="AX841" s="59">
        <v>9148.8389999999999</v>
      </c>
      <c r="AY841" s="59">
        <v>9145.1949999999997</v>
      </c>
      <c r="AZ841" s="59">
        <v>8730.5310000000009</v>
      </c>
      <c r="BA841" s="59">
        <v>10057.18</v>
      </c>
      <c r="BB841" s="59">
        <v>9515.8590000000004</v>
      </c>
      <c r="BC841" s="59">
        <v>8590.89</v>
      </c>
      <c r="BD841" s="59">
        <v>1740.0265009980701</v>
      </c>
      <c r="BE841" s="59">
        <v>1492.4366095855059</v>
      </c>
      <c r="BF841" s="59">
        <v>1444.5157843493089</v>
      </c>
      <c r="BG841" s="59">
        <v>3376.25</v>
      </c>
      <c r="BH841" s="59">
        <v>3210.36</v>
      </c>
      <c r="BI841" s="59">
        <v>2560</v>
      </c>
      <c r="BJ841" s="59">
        <v>2379.5700000000002</v>
      </c>
      <c r="BK841" s="59">
        <v>1420.9929991484009</v>
      </c>
      <c r="BL841" s="59">
        <v>1699.031289251993</v>
      </c>
      <c r="BM841" s="59">
        <v>2470</v>
      </c>
      <c r="BN841" s="59">
        <v>2995.5</v>
      </c>
      <c r="BO841" s="59">
        <v>4148</v>
      </c>
      <c r="BP841" s="59">
        <v>4484</v>
      </c>
      <c r="BQ841" s="59">
        <v>5736</v>
      </c>
    </row>
    <row r="842" spans="1:69" x14ac:dyDescent="0.45">
      <c r="A842" s="58" t="s">
        <v>5102</v>
      </c>
      <c r="B842" t="s">
        <v>5103</v>
      </c>
      <c r="C842" t="s">
        <v>5104</v>
      </c>
      <c r="D842" t="s">
        <v>5105</v>
      </c>
      <c r="E842" t="s">
        <v>5106</v>
      </c>
      <c r="F842" t="s">
        <v>5107</v>
      </c>
      <c r="G842">
        <v>205</v>
      </c>
      <c r="H842">
        <v>22752</v>
      </c>
      <c r="X842" t="s">
        <v>201</v>
      </c>
      <c r="AU842" s="59">
        <v>22</v>
      </c>
      <c r="AV842" s="59">
        <v>32</v>
      </c>
      <c r="AW842" s="59">
        <v>10</v>
      </c>
      <c r="BD842" s="59">
        <v>179.0200484783316</v>
      </c>
      <c r="BE842" s="59">
        <v>164.72498665721039</v>
      </c>
      <c r="BF842" s="59">
        <v>162.85033204254901</v>
      </c>
    </row>
    <row r="843" spans="1:69" x14ac:dyDescent="0.45">
      <c r="A843" s="58" t="s">
        <v>5108</v>
      </c>
      <c r="B843" t="s">
        <v>5109</v>
      </c>
      <c r="C843" t="s">
        <v>5110</v>
      </c>
      <c r="D843" t="s">
        <v>5111</v>
      </c>
      <c r="E843" t="s">
        <v>5112</v>
      </c>
      <c r="F843" t="s">
        <v>5113</v>
      </c>
      <c r="G843">
        <v>294</v>
      </c>
      <c r="H843">
        <v>32239</v>
      </c>
      <c r="W843" t="s">
        <v>220</v>
      </c>
      <c r="X843" t="s">
        <v>181</v>
      </c>
      <c r="AU843" s="59">
        <v>2</v>
      </c>
      <c r="AV843" s="59">
        <v>1</v>
      </c>
      <c r="AW843" s="59">
        <v>0</v>
      </c>
      <c r="BD843" s="59">
        <v>154.36665253222279</v>
      </c>
      <c r="BE843" s="59">
        <v>204.14610820068219</v>
      </c>
      <c r="BF843" s="59">
        <v>219.32199777091131</v>
      </c>
    </row>
    <row r="844" spans="1:69" x14ac:dyDescent="0.45">
      <c r="A844" s="58" t="s">
        <v>5114</v>
      </c>
      <c r="B844" t="s">
        <v>5115</v>
      </c>
      <c r="C844" t="s">
        <v>5116</v>
      </c>
      <c r="D844" t="s">
        <v>5117</v>
      </c>
      <c r="E844" t="s">
        <v>5118</v>
      </c>
      <c r="F844" t="s">
        <v>5119</v>
      </c>
      <c r="G844">
        <v>300</v>
      </c>
      <c r="H844">
        <v>33100</v>
      </c>
      <c r="W844" t="s">
        <v>324</v>
      </c>
      <c r="X844" t="s">
        <v>188</v>
      </c>
      <c r="Y844" s="59">
        <v>4.1582926839788534</v>
      </c>
      <c r="Z844" s="59">
        <v>799.7984630264441</v>
      </c>
      <c r="AA844" s="59">
        <v>3.3916167986923811</v>
      </c>
      <c r="AB844" s="59">
        <v>15.555968851934191</v>
      </c>
      <c r="AC844" s="59">
        <v>6.9429662767402078</v>
      </c>
      <c r="AD844" s="59">
        <v>1.5589784174331021</v>
      </c>
      <c r="AE844" s="59">
        <v>3.5804902953554461</v>
      </c>
      <c r="AF844" s="59">
        <v>2.4267985933497069</v>
      </c>
      <c r="AG844" s="59">
        <v>2.4998947611167348</v>
      </c>
      <c r="AH844" s="59">
        <v>3.912452156766137</v>
      </c>
      <c r="AI844" s="59">
        <v>3.4947231141180319</v>
      </c>
      <c r="AJ844" s="59">
        <v>5.124519759986331</v>
      </c>
      <c r="AK844" s="59">
        <v>2.9441611282744229</v>
      </c>
      <c r="AL844" s="59">
        <v>0.77928114906410773</v>
      </c>
      <c r="AM844" s="59">
        <v>1.1824061746231429</v>
      </c>
      <c r="AN844" s="59">
        <v>3.0204190282257599</v>
      </c>
      <c r="AO844" s="59">
        <v>0.83512539869766089</v>
      </c>
      <c r="AP844" s="59">
        <v>1.7418028026332431</v>
      </c>
      <c r="AQ844" s="59">
        <v>4.3226661607825747</v>
      </c>
      <c r="AR844" s="59">
        <v>4.931561404362597</v>
      </c>
      <c r="AS844" s="59">
        <v>4.1361598983054808</v>
      </c>
      <c r="AT844" s="59">
        <v>0.7420556155318383</v>
      </c>
      <c r="AU844" s="59">
        <v>209</v>
      </c>
      <c r="AV844" s="59">
        <v>13</v>
      </c>
      <c r="AW844" s="59">
        <v>29</v>
      </c>
      <c r="BD844" s="59">
        <v>721.68529019633161</v>
      </c>
      <c r="BE844" s="59">
        <v>650.07619902920976</v>
      </c>
      <c r="BF844" s="59">
        <v>730.12725685783687</v>
      </c>
    </row>
    <row r="845" spans="1:69" x14ac:dyDescent="0.45">
      <c r="A845" s="58" t="s">
        <v>5120</v>
      </c>
      <c r="B845" t="s">
        <v>5121</v>
      </c>
      <c r="C845" t="s">
        <v>5122</v>
      </c>
      <c r="D845" t="s">
        <v>5123</v>
      </c>
      <c r="E845" t="s">
        <v>5124</v>
      </c>
      <c r="F845" t="s">
        <v>5125</v>
      </c>
      <c r="G845">
        <v>328</v>
      </c>
      <c r="H845">
        <v>36003</v>
      </c>
      <c r="W845" t="s">
        <v>574</v>
      </c>
      <c r="X845" t="s">
        <v>201</v>
      </c>
      <c r="AU845" s="59">
        <v>114</v>
      </c>
      <c r="AV845" s="59">
        <v>10</v>
      </c>
      <c r="AW845" s="59">
        <v>46</v>
      </c>
      <c r="BD845" s="59">
        <v>406.39022170702088</v>
      </c>
      <c r="BE845" s="59">
        <v>288.42791039813972</v>
      </c>
      <c r="BF845" s="59">
        <v>384.35399539498758</v>
      </c>
    </row>
    <row r="846" spans="1:69" x14ac:dyDescent="0.45">
      <c r="A846" s="58" t="s">
        <v>5126</v>
      </c>
      <c r="B846" t="s">
        <v>5127</v>
      </c>
      <c r="C846" t="s">
        <v>5128</v>
      </c>
      <c r="D846" t="s">
        <v>5129</v>
      </c>
      <c r="E846" t="s">
        <v>5130</v>
      </c>
      <c r="F846" t="s">
        <v>5131</v>
      </c>
      <c r="G846">
        <v>203</v>
      </c>
      <c r="H846">
        <v>21873</v>
      </c>
      <c r="X846" t="s">
        <v>188</v>
      </c>
      <c r="AU846" s="59">
        <v>4</v>
      </c>
      <c r="AV846" s="59">
        <v>1</v>
      </c>
      <c r="AW846" s="59">
        <v>0</v>
      </c>
    </row>
    <row r="847" spans="1:69" x14ac:dyDescent="0.45">
      <c r="A847" s="58" t="s">
        <v>5132</v>
      </c>
      <c r="B847" t="s">
        <v>5133</v>
      </c>
      <c r="C847" t="s">
        <v>5134</v>
      </c>
      <c r="D847" t="s">
        <v>5135</v>
      </c>
      <c r="E847" t="s">
        <v>5136</v>
      </c>
      <c r="F847" t="s">
        <v>5137</v>
      </c>
      <c r="G847">
        <v>175</v>
      </c>
      <c r="H847">
        <v>19026</v>
      </c>
      <c r="X847" t="s">
        <v>188</v>
      </c>
      <c r="AU847" s="59">
        <v>3</v>
      </c>
      <c r="AV847" s="59">
        <v>1</v>
      </c>
      <c r="AW847" s="59">
        <v>0</v>
      </c>
      <c r="BD847" s="59">
        <v>0</v>
      </c>
      <c r="BE847" s="59">
        <v>0.49834629729421742</v>
      </c>
      <c r="BF847" s="59">
        <v>0</v>
      </c>
    </row>
    <row r="848" spans="1:69" x14ac:dyDescent="0.45">
      <c r="A848" s="58" t="s">
        <v>5138</v>
      </c>
      <c r="B848" t="s">
        <v>5139</v>
      </c>
      <c r="C848" t="s">
        <v>5140</v>
      </c>
      <c r="D848" t="s">
        <v>5141</v>
      </c>
      <c r="E848" t="s">
        <v>5142</v>
      </c>
      <c r="F848" t="s">
        <v>5143</v>
      </c>
      <c r="G848">
        <v>223</v>
      </c>
      <c r="H848">
        <v>24567</v>
      </c>
      <c r="X848" t="s">
        <v>201</v>
      </c>
      <c r="AU848" s="59">
        <v>1</v>
      </c>
      <c r="AV848" s="59">
        <v>2</v>
      </c>
      <c r="AW848" s="59">
        <v>0</v>
      </c>
      <c r="BD848" s="59">
        <v>32.579825646306922</v>
      </c>
      <c r="BE848" s="59">
        <v>38.751222406831133</v>
      </c>
      <c r="BF848" s="59">
        <v>46.331944800630957</v>
      </c>
    </row>
    <row r="849" spans="1:69" x14ac:dyDescent="0.45">
      <c r="A849" s="58" t="s">
        <v>5144</v>
      </c>
      <c r="B849" t="s">
        <v>5145</v>
      </c>
      <c r="C849" t="s">
        <v>5146</v>
      </c>
      <c r="D849" t="s">
        <v>5147</v>
      </c>
      <c r="E849" t="s">
        <v>5148</v>
      </c>
      <c r="F849" t="s">
        <v>5149</v>
      </c>
      <c r="G849">
        <v>164</v>
      </c>
      <c r="H849">
        <v>18047</v>
      </c>
      <c r="W849" t="s">
        <v>251</v>
      </c>
      <c r="X849" t="s">
        <v>188</v>
      </c>
      <c r="AU849" s="59">
        <v>10</v>
      </c>
      <c r="AV849" s="59">
        <v>3</v>
      </c>
      <c r="AW849" s="59">
        <v>0</v>
      </c>
    </row>
    <row r="850" spans="1:69" x14ac:dyDescent="0.45">
      <c r="A850" s="58" t="s">
        <v>5150</v>
      </c>
      <c r="B850" t="s">
        <v>5151</v>
      </c>
      <c r="C850" t="s">
        <v>5152</v>
      </c>
      <c r="D850" t="s">
        <v>5153</v>
      </c>
      <c r="E850" t="s">
        <v>5154</v>
      </c>
      <c r="F850" t="s">
        <v>5155</v>
      </c>
      <c r="G850">
        <v>231</v>
      </c>
      <c r="H850">
        <v>24925</v>
      </c>
      <c r="W850" t="s">
        <v>574</v>
      </c>
      <c r="X850" t="s">
        <v>201</v>
      </c>
      <c r="AU850" s="59">
        <v>22</v>
      </c>
      <c r="AV850" s="59">
        <v>8</v>
      </c>
      <c r="AW850" s="59">
        <v>3</v>
      </c>
      <c r="BD850" s="59">
        <v>8.1925379823144056</v>
      </c>
      <c r="BE850" s="59">
        <v>5.861227255260129</v>
      </c>
      <c r="BF850" s="59">
        <v>9.1607007831240779</v>
      </c>
    </row>
    <row r="851" spans="1:69" x14ac:dyDescent="0.45">
      <c r="A851" s="58" t="s">
        <v>5156</v>
      </c>
      <c r="B851" t="s">
        <v>5157</v>
      </c>
      <c r="C851" t="s">
        <v>5158</v>
      </c>
      <c r="D851" t="s">
        <v>5159</v>
      </c>
      <c r="E851" t="s">
        <v>5160</v>
      </c>
      <c r="F851" t="s">
        <v>5161</v>
      </c>
      <c r="G851">
        <v>208</v>
      </c>
      <c r="H851">
        <v>22367</v>
      </c>
      <c r="X851" t="s">
        <v>188</v>
      </c>
      <c r="AU851" s="59">
        <v>1</v>
      </c>
      <c r="AV851" s="59">
        <v>2</v>
      </c>
      <c r="AW851" s="59">
        <v>0</v>
      </c>
    </row>
    <row r="852" spans="1:69" x14ac:dyDescent="0.45">
      <c r="A852" s="58" t="s">
        <v>5162</v>
      </c>
      <c r="B852" t="s">
        <v>5163</v>
      </c>
      <c r="C852" t="s">
        <v>5164</v>
      </c>
      <c r="D852" t="s">
        <v>5165</v>
      </c>
      <c r="E852" t="s">
        <v>5166</v>
      </c>
      <c r="F852" t="s">
        <v>5167</v>
      </c>
      <c r="G852">
        <v>109</v>
      </c>
      <c r="H852">
        <v>11798</v>
      </c>
      <c r="I852" t="s">
        <v>692</v>
      </c>
      <c r="J852" t="s">
        <v>692</v>
      </c>
      <c r="K852" t="s">
        <v>693</v>
      </c>
      <c r="P852">
        <v>1</v>
      </c>
      <c r="Q852">
        <v>1</v>
      </c>
      <c r="R852">
        <v>10</v>
      </c>
      <c r="S852">
        <v>1</v>
      </c>
      <c r="T852" t="s">
        <v>514</v>
      </c>
      <c r="U852">
        <v>47</v>
      </c>
      <c r="V852">
        <v>47</v>
      </c>
      <c r="X852" t="s">
        <v>201</v>
      </c>
      <c r="AU852" s="59">
        <v>318</v>
      </c>
      <c r="AV852" s="59">
        <v>76</v>
      </c>
      <c r="AW852" s="59">
        <v>68</v>
      </c>
    </row>
    <row r="853" spans="1:69" x14ac:dyDescent="0.45">
      <c r="A853" s="58" t="s">
        <v>5168</v>
      </c>
      <c r="B853" t="s">
        <v>5169</v>
      </c>
      <c r="C853" t="s">
        <v>5170</v>
      </c>
      <c r="D853" t="s">
        <v>5171</v>
      </c>
      <c r="E853" t="s">
        <v>5172</v>
      </c>
      <c r="F853" t="s">
        <v>5173</v>
      </c>
      <c r="G853">
        <v>235</v>
      </c>
      <c r="H853">
        <v>27597</v>
      </c>
      <c r="W853" t="s">
        <v>220</v>
      </c>
      <c r="X853" t="s">
        <v>181</v>
      </c>
      <c r="AU853" s="59">
        <v>0</v>
      </c>
      <c r="AV853" s="59">
        <v>3</v>
      </c>
      <c r="AW853" s="59">
        <v>0</v>
      </c>
    </row>
    <row r="854" spans="1:69" x14ac:dyDescent="0.45">
      <c r="A854" s="58" t="s">
        <v>5174</v>
      </c>
      <c r="B854" t="s">
        <v>5175</v>
      </c>
      <c r="C854" t="s">
        <v>5176</v>
      </c>
      <c r="D854" t="s">
        <v>5177</v>
      </c>
      <c r="E854" t="s">
        <v>5178</v>
      </c>
      <c r="F854" t="s">
        <v>5179</v>
      </c>
      <c r="G854">
        <v>90</v>
      </c>
      <c r="H854">
        <v>9732</v>
      </c>
      <c r="X854" t="s">
        <v>188</v>
      </c>
      <c r="AU854" s="59">
        <v>56</v>
      </c>
      <c r="AV854" s="59">
        <v>19</v>
      </c>
      <c r="AW854" s="59">
        <v>21</v>
      </c>
    </row>
    <row r="855" spans="1:69" x14ac:dyDescent="0.45">
      <c r="A855" s="58" t="s">
        <v>5180</v>
      </c>
      <c r="B855" t="s">
        <v>5181</v>
      </c>
      <c r="C855" t="s">
        <v>5182</v>
      </c>
      <c r="D855" t="s">
        <v>5183</v>
      </c>
      <c r="E855" t="s">
        <v>5184</v>
      </c>
      <c r="F855" t="s">
        <v>5185</v>
      </c>
      <c r="G855">
        <v>82</v>
      </c>
      <c r="H855">
        <v>8808</v>
      </c>
      <c r="X855" t="s">
        <v>188</v>
      </c>
      <c r="AU855" s="59">
        <v>194</v>
      </c>
      <c r="AV855" s="59">
        <v>74</v>
      </c>
      <c r="AW855" s="59">
        <v>134</v>
      </c>
      <c r="BD855" s="59">
        <v>0</v>
      </c>
      <c r="BE855" s="59">
        <v>26.336663509020909</v>
      </c>
      <c r="BF855" s="59">
        <v>21.43434623783272</v>
      </c>
    </row>
    <row r="856" spans="1:69" x14ac:dyDescent="0.45">
      <c r="A856" s="58" t="s">
        <v>5186</v>
      </c>
      <c r="B856" t="s">
        <v>5187</v>
      </c>
      <c r="C856" t="s">
        <v>5188</v>
      </c>
      <c r="D856" t="s">
        <v>5189</v>
      </c>
      <c r="E856" t="s">
        <v>5190</v>
      </c>
      <c r="F856" t="s">
        <v>5191</v>
      </c>
      <c r="G856">
        <v>162</v>
      </c>
      <c r="H856">
        <v>17964</v>
      </c>
      <c r="X856" t="s">
        <v>188</v>
      </c>
      <c r="AU856" s="59">
        <v>116</v>
      </c>
      <c r="AV856" s="59">
        <v>23</v>
      </c>
      <c r="AW856" s="59">
        <v>87</v>
      </c>
      <c r="BD856" s="59">
        <v>80.100466799716216</v>
      </c>
      <c r="BE856" s="59">
        <v>62.717822935143062</v>
      </c>
      <c r="BF856" s="59">
        <v>20.72180883560539</v>
      </c>
    </row>
    <row r="857" spans="1:69" x14ac:dyDescent="0.45">
      <c r="A857" s="58" t="s">
        <v>5192</v>
      </c>
      <c r="B857" t="s">
        <v>5193</v>
      </c>
      <c r="C857" t="s">
        <v>5194</v>
      </c>
      <c r="D857" t="s">
        <v>5195</v>
      </c>
      <c r="E857" t="s">
        <v>5196</v>
      </c>
      <c r="F857" t="s">
        <v>5197</v>
      </c>
      <c r="G857">
        <v>290</v>
      </c>
      <c r="H857">
        <v>31565</v>
      </c>
      <c r="X857" t="s">
        <v>188</v>
      </c>
      <c r="Y857" s="59">
        <v>23.631705556560231</v>
      </c>
      <c r="Z857" s="59">
        <v>64.392950005596887</v>
      </c>
      <c r="AA857" s="59">
        <v>25.25763679561183</v>
      </c>
      <c r="AB857" s="59">
        <v>23.33591077934453</v>
      </c>
      <c r="AC857" s="59">
        <v>25.94122394340722</v>
      </c>
      <c r="AD857" s="59">
        <v>18.060385270766169</v>
      </c>
      <c r="AE857" s="59">
        <v>15.48917986466172</v>
      </c>
      <c r="AF857" s="59">
        <v>17.402105683107681</v>
      </c>
      <c r="AG857" s="59">
        <v>20.897266404856978</v>
      </c>
      <c r="AH857" s="59">
        <v>16.61806311197509</v>
      </c>
      <c r="AI857" s="59">
        <v>18.538544354729289</v>
      </c>
      <c r="AJ857" s="59">
        <v>24.223159429179329</v>
      </c>
      <c r="AK857" s="59">
        <v>3.7230232407205341</v>
      </c>
      <c r="AL857" s="59">
        <v>15.46842018772861</v>
      </c>
      <c r="AM857" s="59">
        <v>22.734267860714489</v>
      </c>
      <c r="AN857" s="59">
        <v>20.3447037833458</v>
      </c>
      <c r="AO857" s="59">
        <v>35.068859062413082</v>
      </c>
      <c r="AP857" s="59">
        <v>25.574059736993469</v>
      </c>
      <c r="AQ857" s="59">
        <v>38.91566784977767</v>
      </c>
      <c r="AR857" s="59">
        <v>21.20898305800873</v>
      </c>
      <c r="AS857" s="59">
        <v>24.970483026948958</v>
      </c>
      <c r="AT857" s="59">
        <v>26.102689793335209</v>
      </c>
      <c r="AU857" s="59">
        <v>164</v>
      </c>
      <c r="AV857" s="59">
        <v>54</v>
      </c>
      <c r="AW857" s="59">
        <v>50</v>
      </c>
      <c r="AX857" s="59">
        <v>136.9169</v>
      </c>
      <c r="AY857" s="59">
        <v>138.70859999999999</v>
      </c>
      <c r="AZ857" s="59">
        <v>97.394090000000006</v>
      </c>
      <c r="BD857" s="59">
        <v>185.19269883240571</v>
      </c>
      <c r="BE857" s="59">
        <v>147.82803836690221</v>
      </c>
      <c r="BF857" s="59">
        <v>184.85389883583869</v>
      </c>
    </row>
    <row r="858" spans="1:69" x14ac:dyDescent="0.45">
      <c r="A858" s="58" t="s">
        <v>5198</v>
      </c>
      <c r="B858" t="s">
        <v>5199</v>
      </c>
      <c r="C858" t="s">
        <v>5200</v>
      </c>
      <c r="D858" t="s">
        <v>5201</v>
      </c>
      <c r="E858" t="s">
        <v>5202</v>
      </c>
      <c r="F858" t="s">
        <v>5203</v>
      </c>
      <c r="G858">
        <v>63</v>
      </c>
      <c r="H858">
        <v>7281</v>
      </c>
      <c r="X858" t="s">
        <v>188</v>
      </c>
      <c r="Y858" s="59">
        <v>353.32527065512483</v>
      </c>
      <c r="Z858" s="59">
        <v>252.1081409473953</v>
      </c>
      <c r="AA858" s="59">
        <v>291.70394636057449</v>
      </c>
      <c r="AB858" s="59">
        <v>286.77574282036062</v>
      </c>
      <c r="AC858" s="59">
        <v>435.03002947467411</v>
      </c>
      <c r="AD858" s="59">
        <v>580.44148088594955</v>
      </c>
      <c r="AE858" s="59">
        <v>487.3665332150573</v>
      </c>
      <c r="AF858" s="59">
        <v>287.72058589804033</v>
      </c>
      <c r="AG858" s="59">
        <v>262.73205088932917</v>
      </c>
      <c r="AH858" s="59">
        <v>317.51835900044932</v>
      </c>
      <c r="AI858" s="59">
        <v>348.82429600457471</v>
      </c>
      <c r="AJ858" s="59">
        <v>382.45508970070858</v>
      </c>
      <c r="AK858" s="59">
        <v>813.00607940044006</v>
      </c>
      <c r="AL858" s="59">
        <v>603.87945876015215</v>
      </c>
      <c r="AM858" s="59">
        <v>1165.53885107317</v>
      </c>
      <c r="AN858" s="59">
        <v>342.5340725288911</v>
      </c>
      <c r="AO858" s="59">
        <v>933.90076272251213</v>
      </c>
      <c r="AP858" s="59">
        <v>329.5030420627491</v>
      </c>
      <c r="AQ858" s="59">
        <v>568.13264204537029</v>
      </c>
      <c r="AR858" s="59">
        <v>813.24219276553879</v>
      </c>
      <c r="AS858" s="59">
        <v>441.48714204419258</v>
      </c>
      <c r="AT858" s="59">
        <v>318.73816936576742</v>
      </c>
      <c r="AU858" s="59">
        <v>129</v>
      </c>
      <c r="AV858" s="59">
        <v>606</v>
      </c>
      <c r="AW858" s="59">
        <v>67</v>
      </c>
      <c r="BG858" s="59">
        <v>1891.61</v>
      </c>
      <c r="BH858" s="59">
        <v>1353.12</v>
      </c>
      <c r="BI858" s="59">
        <v>1006.06</v>
      </c>
      <c r="BJ858" s="59">
        <v>911.39</v>
      </c>
      <c r="BK858" s="59">
        <v>897.4688353300287</v>
      </c>
      <c r="BL858" s="59">
        <v>926.74359744368917</v>
      </c>
      <c r="BM858" s="59">
        <v>958.5</v>
      </c>
      <c r="BQ858" s="59">
        <v>1150</v>
      </c>
    </row>
    <row r="859" spans="1:69" x14ac:dyDescent="0.45">
      <c r="A859" s="58" t="s">
        <v>5204</v>
      </c>
      <c r="B859" t="s">
        <v>5205</v>
      </c>
      <c r="C859" t="s">
        <v>5206</v>
      </c>
      <c r="D859" t="s">
        <v>5207</v>
      </c>
      <c r="E859" t="s">
        <v>5208</v>
      </c>
      <c r="F859" t="s">
        <v>5209</v>
      </c>
      <c r="G859">
        <v>86</v>
      </c>
      <c r="H859">
        <v>9937</v>
      </c>
      <c r="W859" t="s">
        <v>251</v>
      </c>
      <c r="X859" t="s">
        <v>188</v>
      </c>
      <c r="Y859" s="59">
        <v>1893.712876876745</v>
      </c>
      <c r="Z859" s="59">
        <v>3262.123935130001</v>
      </c>
      <c r="AA859" s="59">
        <v>3405.229746598277</v>
      </c>
      <c r="AB859" s="59">
        <v>2532.4441787971791</v>
      </c>
      <c r="AC859" s="59">
        <v>3012.5709703818229</v>
      </c>
      <c r="AD859" s="59">
        <v>3052.4056442046908</v>
      </c>
      <c r="AE859" s="59">
        <v>2853.1405691435039</v>
      </c>
      <c r="AF859" s="59">
        <v>3265.5735242146939</v>
      </c>
      <c r="AG859" s="59">
        <v>3431.4892679146401</v>
      </c>
      <c r="AH859" s="59">
        <v>3439.2049534861649</v>
      </c>
      <c r="AI859" s="59">
        <v>3157.6465997970658</v>
      </c>
      <c r="AJ859" s="59">
        <v>2632.9576618640922</v>
      </c>
      <c r="AK859" s="59">
        <v>1253.065019225565</v>
      </c>
      <c r="AL859" s="59">
        <v>1423.4757651507539</v>
      </c>
      <c r="AM859" s="59">
        <v>3307.7717136858528</v>
      </c>
      <c r="AN859" s="59">
        <v>3131.1490868520468</v>
      </c>
      <c r="AO859" s="59">
        <v>2510.6584351480869</v>
      </c>
      <c r="AP859" s="59">
        <v>3156.2623462866741</v>
      </c>
      <c r="AQ859" s="59">
        <v>3437.2444583377801</v>
      </c>
      <c r="AR859" s="59">
        <v>1724.8720081239369</v>
      </c>
      <c r="AS859" s="59">
        <v>2925.1478226117688</v>
      </c>
      <c r="AT859" s="59">
        <v>2082.3355768191009</v>
      </c>
      <c r="AU859" s="59">
        <v>350</v>
      </c>
      <c r="AV859" s="59">
        <v>1040</v>
      </c>
      <c r="AW859" s="59">
        <v>1320</v>
      </c>
      <c r="BD859" s="59">
        <v>196.4221801401506</v>
      </c>
      <c r="BE859" s="59">
        <v>81.529509888654843</v>
      </c>
      <c r="BF859" s="59">
        <v>129.47661444700421</v>
      </c>
      <c r="BG859" s="59">
        <v>2879.25</v>
      </c>
      <c r="BH859" s="59">
        <v>2420.3000000000002</v>
      </c>
      <c r="BI859" s="59">
        <v>1724.97</v>
      </c>
      <c r="BJ859" s="59">
        <v>1601.69</v>
      </c>
      <c r="BK859" s="59">
        <v>2572.745753623306</v>
      </c>
      <c r="BL859" s="59">
        <v>1119.8155203957649</v>
      </c>
      <c r="BM859" s="59">
        <v>1663.5</v>
      </c>
      <c r="BN859" s="59">
        <v>1828</v>
      </c>
      <c r="BO859" s="59">
        <v>2190</v>
      </c>
      <c r="BP859" s="59">
        <v>2056</v>
      </c>
    </row>
    <row r="860" spans="1:69" x14ac:dyDescent="0.45">
      <c r="A860" s="58" t="s">
        <v>5210</v>
      </c>
      <c r="B860" t="s">
        <v>5211</v>
      </c>
      <c r="C860" t="s">
        <v>5212</v>
      </c>
      <c r="D860" t="s">
        <v>5213</v>
      </c>
      <c r="E860" t="s">
        <v>5214</v>
      </c>
      <c r="F860" t="s">
        <v>5215</v>
      </c>
      <c r="G860">
        <v>371</v>
      </c>
      <c r="H860">
        <v>41537</v>
      </c>
      <c r="W860" t="s">
        <v>220</v>
      </c>
      <c r="X860" t="s">
        <v>181</v>
      </c>
      <c r="AU860" s="59">
        <v>6</v>
      </c>
      <c r="AV860" s="59">
        <v>5</v>
      </c>
      <c r="AW860" s="59">
        <v>0</v>
      </c>
    </row>
    <row r="861" spans="1:69" x14ac:dyDescent="0.45">
      <c r="A861" s="58" t="s">
        <v>5216</v>
      </c>
      <c r="B861" t="s">
        <v>5217</v>
      </c>
      <c r="C861" t="s">
        <v>5218</v>
      </c>
      <c r="D861" t="s">
        <v>5219</v>
      </c>
      <c r="E861" t="s">
        <v>5220</v>
      </c>
      <c r="F861" t="s">
        <v>5221</v>
      </c>
      <c r="G861">
        <v>91</v>
      </c>
      <c r="H861">
        <v>10318</v>
      </c>
      <c r="W861" t="s">
        <v>251</v>
      </c>
      <c r="X861" t="s">
        <v>188</v>
      </c>
      <c r="Y861" s="59">
        <v>365.39297200820721</v>
      </c>
      <c r="Z861" s="59">
        <v>553.79328948939769</v>
      </c>
      <c r="AA861" s="59">
        <v>369.06586621895218</v>
      </c>
      <c r="AB861" s="59">
        <v>193.131924885393</v>
      </c>
      <c r="AC861" s="59">
        <v>331.67664386514872</v>
      </c>
      <c r="AD861" s="59">
        <v>345.3486692676243</v>
      </c>
      <c r="AE861" s="59">
        <v>373.47577976322992</v>
      </c>
      <c r="AF861" s="59">
        <v>265.38754072158201</v>
      </c>
      <c r="AG861" s="59">
        <v>250.54168667396581</v>
      </c>
      <c r="AH861" s="59">
        <v>206.06773753937361</v>
      </c>
      <c r="AI861" s="59">
        <v>186.8984715896836</v>
      </c>
      <c r="AJ861" s="59">
        <v>188.8243670659393</v>
      </c>
      <c r="AK861" s="59">
        <v>224.00712653743619</v>
      </c>
      <c r="AL861" s="59">
        <v>200.4583170277316</v>
      </c>
      <c r="AM861" s="59">
        <v>439.50223300399739</v>
      </c>
      <c r="AN861" s="59">
        <v>451.48114642854938</v>
      </c>
      <c r="AO861" s="59">
        <v>549.45909723646878</v>
      </c>
      <c r="AP861" s="59">
        <v>310.28728620972322</v>
      </c>
      <c r="AQ861" s="59">
        <v>276.08856994652439</v>
      </c>
      <c r="AR861" s="59">
        <v>244.66040092166079</v>
      </c>
      <c r="AS861" s="59">
        <v>279.32659717581322</v>
      </c>
      <c r="AT861" s="59">
        <v>286.96920796378652</v>
      </c>
      <c r="AU861" s="59">
        <v>1170</v>
      </c>
      <c r="AV861" s="59">
        <v>299</v>
      </c>
      <c r="AW861" s="59">
        <v>472</v>
      </c>
      <c r="BD861" s="59">
        <v>151.8203281513058</v>
      </c>
      <c r="BE861" s="59">
        <v>163.64658148801661</v>
      </c>
      <c r="BF861" s="59">
        <v>195.7927135073532</v>
      </c>
      <c r="BG861" s="59">
        <v>330.83</v>
      </c>
      <c r="BI861" s="59">
        <v>123.59</v>
      </c>
      <c r="BJ861" s="59">
        <v>130.01</v>
      </c>
      <c r="BK861" s="59">
        <v>246.804741566784</v>
      </c>
      <c r="BL861" s="59">
        <v>254.85428520623009</v>
      </c>
      <c r="BM861" s="59">
        <v>127</v>
      </c>
      <c r="BN861" s="59">
        <v>158</v>
      </c>
      <c r="BO861" s="59">
        <v>223.5</v>
      </c>
      <c r="BP861" s="59">
        <v>228</v>
      </c>
      <c r="BQ861" s="59">
        <v>305.5</v>
      </c>
    </row>
    <row r="862" spans="1:69" x14ac:dyDescent="0.45">
      <c r="A862" s="58" t="s">
        <v>5222</v>
      </c>
      <c r="B862" t="s">
        <v>5223</v>
      </c>
      <c r="C862" t="s">
        <v>5224</v>
      </c>
      <c r="D862" t="s">
        <v>5225</v>
      </c>
      <c r="E862" t="s">
        <v>5226</v>
      </c>
      <c r="F862" t="s">
        <v>5227</v>
      </c>
      <c r="G862">
        <v>207</v>
      </c>
      <c r="H862">
        <v>23956</v>
      </c>
      <c r="X862" t="s">
        <v>188</v>
      </c>
      <c r="AU862" s="59">
        <v>0</v>
      </c>
      <c r="AV862" s="59">
        <v>0</v>
      </c>
      <c r="AW862" s="59">
        <v>0</v>
      </c>
    </row>
    <row r="863" spans="1:69" x14ac:dyDescent="0.45">
      <c r="A863" s="58" t="s">
        <v>5228</v>
      </c>
      <c r="B863" t="s">
        <v>5229</v>
      </c>
      <c r="C863" t="s">
        <v>5230</v>
      </c>
      <c r="D863" t="s">
        <v>5231</v>
      </c>
      <c r="E863" t="s">
        <v>5232</v>
      </c>
      <c r="F863" t="s">
        <v>5233</v>
      </c>
      <c r="G863">
        <v>102</v>
      </c>
      <c r="H863">
        <v>11424</v>
      </c>
      <c r="W863" t="s">
        <v>220</v>
      </c>
      <c r="X863" t="s">
        <v>181</v>
      </c>
      <c r="AU863" s="59">
        <v>7</v>
      </c>
      <c r="AV863" s="59">
        <v>48</v>
      </c>
      <c r="AW863" s="59">
        <v>3</v>
      </c>
    </row>
    <row r="864" spans="1:69" x14ac:dyDescent="0.45">
      <c r="A864" s="58" t="s">
        <v>5234</v>
      </c>
      <c r="B864" t="s">
        <v>5235</v>
      </c>
      <c r="C864" t="s">
        <v>5236</v>
      </c>
      <c r="D864" t="s">
        <v>5237</v>
      </c>
      <c r="E864" t="s">
        <v>5238</v>
      </c>
      <c r="F864" t="s">
        <v>5239</v>
      </c>
      <c r="G864">
        <v>70</v>
      </c>
      <c r="H864">
        <v>8097</v>
      </c>
      <c r="W864" t="s">
        <v>324</v>
      </c>
      <c r="X864" t="s">
        <v>181</v>
      </c>
      <c r="AU864" s="59">
        <v>248</v>
      </c>
      <c r="AV864" s="59">
        <v>124</v>
      </c>
      <c r="AW864" s="59">
        <v>191</v>
      </c>
    </row>
    <row r="865" spans="1:69" x14ac:dyDescent="0.45">
      <c r="A865" s="58" t="s">
        <v>5240</v>
      </c>
      <c r="B865" t="s">
        <v>5241</v>
      </c>
      <c r="C865" t="s">
        <v>5242</v>
      </c>
      <c r="D865" t="s">
        <v>5243</v>
      </c>
      <c r="E865" t="s">
        <v>5244</v>
      </c>
      <c r="F865" t="s">
        <v>5245</v>
      </c>
      <c r="G865">
        <v>115</v>
      </c>
      <c r="H865">
        <v>13364</v>
      </c>
      <c r="I865" t="s">
        <v>527</v>
      </c>
      <c r="J865" t="s">
        <v>527</v>
      </c>
      <c r="K865" t="s">
        <v>528</v>
      </c>
      <c r="N865">
        <v>1</v>
      </c>
      <c r="O865">
        <v>1</v>
      </c>
      <c r="Q865">
        <v>1</v>
      </c>
      <c r="R865">
        <v>4</v>
      </c>
      <c r="S865">
        <v>3</v>
      </c>
      <c r="T865" t="s">
        <v>573</v>
      </c>
      <c r="U865">
        <v>65</v>
      </c>
      <c r="V865">
        <v>68</v>
      </c>
      <c r="X865" t="s">
        <v>188</v>
      </c>
      <c r="Y865" s="59">
        <v>102.9802045278776</v>
      </c>
      <c r="Z865" s="59">
        <v>122.1322019067312</v>
      </c>
      <c r="AA865" s="59">
        <v>46.018068768111263</v>
      </c>
      <c r="AB865" s="59">
        <v>78.674830344383679</v>
      </c>
      <c r="AC865" s="59">
        <v>158.60802598646569</v>
      </c>
      <c r="AD865" s="59">
        <v>176.0040349793764</v>
      </c>
      <c r="AE865" s="59">
        <v>187.3713368113236</v>
      </c>
      <c r="AF865" s="59">
        <v>151.1626055422324</v>
      </c>
      <c r="AG865" s="59">
        <v>137.0809378360722</v>
      </c>
      <c r="AH865" s="59">
        <v>132.3441595790099</v>
      </c>
      <c r="AI865" s="59">
        <v>91.618326619047039</v>
      </c>
      <c r="AJ865" s="59">
        <v>60.924236721811532</v>
      </c>
      <c r="AK865" s="59">
        <v>271.8948202768193</v>
      </c>
      <c r="AL865" s="59">
        <v>55.505564477101132</v>
      </c>
      <c r="AM865" s="59">
        <v>57.895331312901632</v>
      </c>
      <c r="AN865" s="59">
        <v>44.559572644263113</v>
      </c>
      <c r="AO865" s="59">
        <v>29.598982605103799</v>
      </c>
      <c r="AP865" s="59">
        <v>118.77111521477541</v>
      </c>
      <c r="AQ865" s="59">
        <v>147.66373811525699</v>
      </c>
      <c r="AR865" s="59">
        <v>104.3472284451766</v>
      </c>
      <c r="AS865" s="59">
        <v>128.09813754056731</v>
      </c>
      <c r="AT865" s="59">
        <v>131.46234255598091</v>
      </c>
      <c r="AU865" s="59">
        <v>665</v>
      </c>
      <c r="AV865" s="59">
        <v>428</v>
      </c>
      <c r="AW865" s="59">
        <v>577</v>
      </c>
      <c r="BD865" s="59">
        <v>31.848992730325261</v>
      </c>
      <c r="BE865" s="59">
        <v>13.980217823526139</v>
      </c>
      <c r="BF865" s="59">
        <v>4.5794489597445471</v>
      </c>
      <c r="BG865" s="59">
        <v>1723.15</v>
      </c>
      <c r="BH865" s="59">
        <v>620.44000000000005</v>
      </c>
      <c r="BI865" s="59">
        <v>407.78</v>
      </c>
      <c r="BJ865" s="59">
        <v>360</v>
      </c>
      <c r="BK865" s="59">
        <v>426.29891455830278</v>
      </c>
      <c r="BL865" s="59">
        <v>440.20341287653667</v>
      </c>
      <c r="BM865" s="59">
        <v>384</v>
      </c>
      <c r="BN865" s="59">
        <v>541</v>
      </c>
      <c r="BO865" s="59">
        <v>532.5</v>
      </c>
      <c r="BP865" s="59">
        <v>569</v>
      </c>
      <c r="BQ865" s="59">
        <v>478</v>
      </c>
    </row>
    <row r="866" spans="1:69" x14ac:dyDescent="0.45">
      <c r="A866" s="58" t="s">
        <v>5240</v>
      </c>
      <c r="B866" t="s">
        <v>5241</v>
      </c>
      <c r="C866" t="s">
        <v>5242</v>
      </c>
      <c r="D866" t="s">
        <v>5243</v>
      </c>
      <c r="E866" t="s">
        <v>5244</v>
      </c>
      <c r="F866" t="s">
        <v>5245</v>
      </c>
      <c r="G866">
        <v>115</v>
      </c>
      <c r="H866">
        <v>13364</v>
      </c>
      <c r="I866" t="s">
        <v>527</v>
      </c>
      <c r="J866" t="s">
        <v>571</v>
      </c>
      <c r="K866" t="s">
        <v>528</v>
      </c>
      <c r="O866">
        <v>1</v>
      </c>
      <c r="Q866">
        <v>1</v>
      </c>
      <c r="R866">
        <v>4</v>
      </c>
      <c r="S866">
        <v>3</v>
      </c>
      <c r="T866" t="s">
        <v>514</v>
      </c>
      <c r="U866">
        <v>27</v>
      </c>
      <c r="V866">
        <v>30</v>
      </c>
      <c r="X866" t="s">
        <v>188</v>
      </c>
      <c r="Y866" s="59">
        <v>102.9802045278776</v>
      </c>
      <c r="Z866" s="59">
        <v>122.1322019067312</v>
      </c>
      <c r="AA866" s="59">
        <v>46.018068768111263</v>
      </c>
      <c r="AB866" s="59">
        <v>78.674830344383679</v>
      </c>
      <c r="AC866" s="59">
        <v>158.60802598646569</v>
      </c>
      <c r="AD866" s="59">
        <v>176.0040349793764</v>
      </c>
      <c r="AE866" s="59">
        <v>187.3713368113236</v>
      </c>
      <c r="AF866" s="59">
        <v>151.1626055422324</v>
      </c>
      <c r="AG866" s="59">
        <v>137.0809378360722</v>
      </c>
      <c r="AH866" s="59">
        <v>132.3441595790099</v>
      </c>
      <c r="AI866" s="59">
        <v>91.618326619047039</v>
      </c>
      <c r="AJ866" s="59">
        <v>60.924236721811532</v>
      </c>
      <c r="AK866" s="59">
        <v>271.8948202768193</v>
      </c>
      <c r="AL866" s="59">
        <v>55.505564477101132</v>
      </c>
      <c r="AM866" s="59">
        <v>57.895331312901632</v>
      </c>
      <c r="AN866" s="59">
        <v>44.559572644263113</v>
      </c>
      <c r="AO866" s="59">
        <v>29.598982605103799</v>
      </c>
      <c r="AP866" s="59">
        <v>118.77111521477541</v>
      </c>
      <c r="AQ866" s="59">
        <v>147.66373811525699</v>
      </c>
      <c r="AR866" s="59">
        <v>104.3472284451766</v>
      </c>
      <c r="AS866" s="59">
        <v>128.09813754056731</v>
      </c>
      <c r="AT866" s="59">
        <v>131.46234255598091</v>
      </c>
      <c r="AU866" s="59">
        <v>665</v>
      </c>
      <c r="AV866" s="59">
        <v>428</v>
      </c>
      <c r="AW866" s="59">
        <v>577</v>
      </c>
      <c r="BD866" s="59">
        <v>31.848992730325261</v>
      </c>
      <c r="BE866" s="59">
        <v>13.980217823526139</v>
      </c>
      <c r="BF866" s="59">
        <v>4.5794489597445471</v>
      </c>
      <c r="BG866" s="59">
        <v>1723.15</v>
      </c>
      <c r="BH866" s="59">
        <v>620.44000000000005</v>
      </c>
      <c r="BI866" s="59">
        <v>407.78</v>
      </c>
      <c r="BJ866" s="59">
        <v>360</v>
      </c>
      <c r="BK866" s="59">
        <v>426.29891455830278</v>
      </c>
      <c r="BL866" s="59">
        <v>440.20341287653667</v>
      </c>
      <c r="BM866" s="59">
        <v>384</v>
      </c>
      <c r="BN866" s="59">
        <v>541</v>
      </c>
      <c r="BO866" s="59">
        <v>532.5</v>
      </c>
      <c r="BP866" s="59">
        <v>569</v>
      </c>
      <c r="BQ866" s="59">
        <v>478</v>
      </c>
    </row>
    <row r="867" spans="1:69" x14ac:dyDescent="0.45">
      <c r="A867" s="58" t="s">
        <v>5246</v>
      </c>
      <c r="B867" t="s">
        <v>5247</v>
      </c>
      <c r="C867" t="s">
        <v>5248</v>
      </c>
      <c r="D867" t="s">
        <v>5249</v>
      </c>
      <c r="E867" t="s">
        <v>5250</v>
      </c>
      <c r="F867" t="s">
        <v>5251</v>
      </c>
      <c r="G867">
        <v>117</v>
      </c>
      <c r="H867">
        <v>13318</v>
      </c>
      <c r="X867" t="s">
        <v>188</v>
      </c>
      <c r="AU867" s="59">
        <v>1</v>
      </c>
      <c r="AV867" s="59">
        <v>43</v>
      </c>
      <c r="AW867" s="59">
        <v>0</v>
      </c>
      <c r="BG867" s="59">
        <v>375.48</v>
      </c>
      <c r="BH867" s="59">
        <v>246.95</v>
      </c>
      <c r="BI867" s="59">
        <v>351.82</v>
      </c>
      <c r="BJ867" s="59">
        <v>303.81</v>
      </c>
      <c r="BK867" s="59">
        <v>433.77606250882991</v>
      </c>
      <c r="BL867" s="59">
        <v>200.8253318515055</v>
      </c>
      <c r="BM867" s="59">
        <v>328</v>
      </c>
    </row>
    <row r="868" spans="1:69" x14ac:dyDescent="0.45">
      <c r="A868" s="58" t="s">
        <v>5252</v>
      </c>
      <c r="B868" t="s">
        <v>5253</v>
      </c>
      <c r="C868" t="s">
        <v>5254</v>
      </c>
      <c r="D868" t="s">
        <v>5255</v>
      </c>
      <c r="E868" t="s">
        <v>5256</v>
      </c>
      <c r="F868" t="s">
        <v>5257</v>
      </c>
      <c r="G868">
        <v>124</v>
      </c>
      <c r="H868">
        <v>14557</v>
      </c>
      <c r="W868" t="s">
        <v>251</v>
      </c>
      <c r="X868" t="s">
        <v>188</v>
      </c>
      <c r="AU868" s="59">
        <v>22</v>
      </c>
      <c r="AV868" s="59">
        <v>49</v>
      </c>
      <c r="AW868" s="59">
        <v>26</v>
      </c>
    </row>
    <row r="869" spans="1:69" x14ac:dyDescent="0.45">
      <c r="A869" s="58" t="s">
        <v>5258</v>
      </c>
      <c r="B869" t="s">
        <v>5259</v>
      </c>
      <c r="C869" t="s">
        <v>5260</v>
      </c>
      <c r="D869" t="s">
        <v>5261</v>
      </c>
      <c r="E869" t="s">
        <v>5262</v>
      </c>
      <c r="F869" t="s">
        <v>5263</v>
      </c>
      <c r="G869">
        <v>159</v>
      </c>
      <c r="H869">
        <v>17093</v>
      </c>
      <c r="W869" t="s">
        <v>251</v>
      </c>
      <c r="X869" t="s">
        <v>188</v>
      </c>
      <c r="Y869" s="59">
        <v>519.14039602839966</v>
      </c>
      <c r="Z869" s="59">
        <v>761.14169685649313</v>
      </c>
      <c r="AA869" s="59">
        <v>660.40043031074083</v>
      </c>
      <c r="AB869" s="59">
        <v>329.9770635015991</v>
      </c>
      <c r="AC869" s="59">
        <v>296.68730668353498</v>
      </c>
      <c r="AD869" s="59">
        <v>643.15208345898748</v>
      </c>
      <c r="AE869" s="59">
        <v>319.14136750040581</v>
      </c>
      <c r="AF869" s="59">
        <v>293.66403344768253</v>
      </c>
      <c r="AG869" s="59">
        <v>531.76950402352122</v>
      </c>
      <c r="AH869" s="59">
        <v>419.23789267790193</v>
      </c>
      <c r="AI869" s="59">
        <v>382.67890180598249</v>
      </c>
      <c r="AJ869" s="59">
        <v>321.40528218643391</v>
      </c>
      <c r="AK869" s="59">
        <v>864.57217975375261</v>
      </c>
      <c r="AL869" s="59">
        <v>858.38123672966537</v>
      </c>
      <c r="AM869" s="59">
        <v>1528.705748916115</v>
      </c>
      <c r="AN869" s="59">
        <v>1056.839771887199</v>
      </c>
      <c r="AO869" s="59">
        <v>2601.0255412626011</v>
      </c>
      <c r="AP869" s="59">
        <v>897.18503500571887</v>
      </c>
      <c r="AQ869" s="59">
        <v>557.23601384081439</v>
      </c>
      <c r="AR869" s="59">
        <v>462.43287431800928</v>
      </c>
      <c r="AS869" s="59">
        <v>501.80939872137691</v>
      </c>
      <c r="AT869" s="59">
        <v>610.84773834618954</v>
      </c>
      <c r="AU869" s="59">
        <v>1532</v>
      </c>
      <c r="AV869" s="59">
        <v>596</v>
      </c>
      <c r="AW869" s="59">
        <v>818</v>
      </c>
      <c r="AX869" s="59">
        <v>2542.386</v>
      </c>
      <c r="AY869" s="59">
        <v>2495.6979999999999</v>
      </c>
      <c r="AZ869" s="59">
        <v>2136.7379999999998</v>
      </c>
      <c r="BA869" s="59">
        <v>2471.8429999999998</v>
      </c>
      <c r="BB869" s="59">
        <v>2580.3139999999999</v>
      </c>
      <c r="BC869" s="59">
        <v>2173.35</v>
      </c>
      <c r="BD869" s="59">
        <v>520.22965553462939</v>
      </c>
      <c r="BE869" s="59">
        <v>271.53564702461051</v>
      </c>
      <c r="BF869" s="59">
        <v>336.69127365289569</v>
      </c>
      <c r="BG869" s="59">
        <v>62.11</v>
      </c>
      <c r="BH869" s="59">
        <v>59.8</v>
      </c>
      <c r="BI869" s="59">
        <v>251.31</v>
      </c>
      <c r="BJ869" s="59">
        <v>125.6</v>
      </c>
      <c r="BK869" s="59">
        <v>321.59245809257618</v>
      </c>
      <c r="BL869" s="59">
        <v>154.4967237922659</v>
      </c>
      <c r="BM869" s="59">
        <v>188.5</v>
      </c>
      <c r="BN869" s="59">
        <v>332</v>
      </c>
      <c r="BO869" s="59">
        <v>435</v>
      </c>
      <c r="BP869" s="59">
        <v>392</v>
      </c>
      <c r="BQ869" s="59">
        <v>794</v>
      </c>
    </row>
    <row r="870" spans="1:69" x14ac:dyDescent="0.45">
      <c r="A870" s="58" t="s">
        <v>5264</v>
      </c>
      <c r="B870" t="s">
        <v>5265</v>
      </c>
      <c r="C870" t="s">
        <v>5266</v>
      </c>
      <c r="D870" t="s">
        <v>5267</v>
      </c>
      <c r="E870" t="s">
        <v>5268</v>
      </c>
      <c r="F870" t="s">
        <v>5269</v>
      </c>
      <c r="G870">
        <v>125</v>
      </c>
      <c r="H870">
        <v>14770</v>
      </c>
      <c r="W870" t="s">
        <v>220</v>
      </c>
      <c r="X870" t="s">
        <v>181</v>
      </c>
      <c r="AU870" s="59">
        <v>196</v>
      </c>
      <c r="AV870" s="59">
        <v>66</v>
      </c>
      <c r="AW870" s="59">
        <v>80</v>
      </c>
    </row>
    <row r="871" spans="1:69" x14ac:dyDescent="0.45">
      <c r="A871" s="58" t="s">
        <v>5270</v>
      </c>
      <c r="B871" t="s">
        <v>5271</v>
      </c>
      <c r="C871" t="s">
        <v>5272</v>
      </c>
      <c r="D871" t="s">
        <v>5273</v>
      </c>
      <c r="E871" t="s">
        <v>5274</v>
      </c>
      <c r="F871" t="s">
        <v>5275</v>
      </c>
      <c r="G871">
        <v>123</v>
      </c>
      <c r="H871">
        <v>12704</v>
      </c>
      <c r="X871" t="s">
        <v>201</v>
      </c>
      <c r="AU871" s="59">
        <v>41</v>
      </c>
      <c r="AV871" s="59">
        <v>23</v>
      </c>
      <c r="AW871" s="59">
        <v>44</v>
      </c>
    </row>
    <row r="872" spans="1:69" x14ac:dyDescent="0.45">
      <c r="A872" s="58" t="s">
        <v>5276</v>
      </c>
      <c r="B872" t="s">
        <v>5277</v>
      </c>
      <c r="C872" t="s">
        <v>5278</v>
      </c>
      <c r="D872" t="s">
        <v>5279</v>
      </c>
      <c r="E872" t="s">
        <v>5280</v>
      </c>
      <c r="F872" t="s">
        <v>5281</v>
      </c>
      <c r="G872">
        <v>156</v>
      </c>
      <c r="H872">
        <v>18267</v>
      </c>
      <c r="W872" t="s">
        <v>220</v>
      </c>
      <c r="X872" t="s">
        <v>181</v>
      </c>
      <c r="Y872" s="59">
        <v>144.95269633291539</v>
      </c>
      <c r="Z872" s="59">
        <v>1531.0899543830019</v>
      </c>
      <c r="AA872" s="59">
        <v>503.66357875143541</v>
      </c>
      <c r="AB872" s="59">
        <v>52.696573070226393</v>
      </c>
      <c r="AC872" s="59">
        <v>87.12126243554188</v>
      </c>
      <c r="AD872" s="59">
        <v>291.38709502096913</v>
      </c>
      <c r="AE872" s="59">
        <v>65.358767256283656</v>
      </c>
      <c r="AF872" s="59">
        <v>66.326742872541658</v>
      </c>
      <c r="AG872" s="59">
        <v>59.200801563687833</v>
      </c>
      <c r="AH872" s="59">
        <v>32.805547760261597</v>
      </c>
      <c r="AI872" s="59">
        <v>21.41326561764534</v>
      </c>
      <c r="AJ872" s="59">
        <v>30.538454474911479</v>
      </c>
      <c r="AK872" s="59">
        <v>2.0016567146570439</v>
      </c>
      <c r="AL872" s="59">
        <v>1.0469754627786669</v>
      </c>
      <c r="AM872" s="59">
        <v>38.581013742740979</v>
      </c>
      <c r="AN872" s="59">
        <v>24.832259220873059</v>
      </c>
      <c r="AO872" s="59">
        <v>82.164625675180687</v>
      </c>
      <c r="AP872" s="59">
        <v>65.971897369816148</v>
      </c>
      <c r="AQ872" s="59">
        <v>63.709667219878384</v>
      </c>
      <c r="AR872" s="59">
        <v>64.111018104986613</v>
      </c>
      <c r="AS872" s="59">
        <v>83.080673539776683</v>
      </c>
      <c r="AT872" s="59">
        <v>72.693744090307021</v>
      </c>
      <c r="AU872" s="59">
        <v>957</v>
      </c>
      <c r="AV872" s="59">
        <v>361</v>
      </c>
      <c r="AW872" s="59">
        <v>245</v>
      </c>
      <c r="BK872" s="59">
        <v>134.56430757870231</v>
      </c>
      <c r="BL872" s="59">
        <v>138.98582417771871</v>
      </c>
    </row>
    <row r="873" spans="1:69" x14ac:dyDescent="0.45">
      <c r="A873" s="58" t="s">
        <v>5282</v>
      </c>
      <c r="B873" t="s">
        <v>5283</v>
      </c>
      <c r="C873" t="s">
        <v>5284</v>
      </c>
      <c r="D873" t="s">
        <v>5285</v>
      </c>
      <c r="E873" t="s">
        <v>5286</v>
      </c>
      <c r="F873" t="s">
        <v>5287</v>
      </c>
      <c r="G873">
        <v>152</v>
      </c>
      <c r="H873">
        <v>16939</v>
      </c>
      <c r="W873" t="s">
        <v>220</v>
      </c>
      <c r="X873" t="s">
        <v>181</v>
      </c>
      <c r="AU873" s="59">
        <v>89</v>
      </c>
      <c r="AV873" s="59">
        <v>55</v>
      </c>
      <c r="AW873" s="59">
        <v>22</v>
      </c>
      <c r="BD873" s="59">
        <v>42.711376974656069</v>
      </c>
      <c r="BE873" s="59">
        <v>32.89173736117467</v>
      </c>
      <c r="BF873" s="59">
        <v>24.260747362481069</v>
      </c>
    </row>
    <row r="874" spans="1:69" x14ac:dyDescent="0.45">
      <c r="A874" s="58" t="s">
        <v>5288</v>
      </c>
      <c r="B874" t="s">
        <v>5289</v>
      </c>
      <c r="C874" t="s">
        <v>5290</v>
      </c>
      <c r="D874" t="s">
        <v>5291</v>
      </c>
      <c r="E874" t="s">
        <v>5292</v>
      </c>
      <c r="F874" t="s">
        <v>5293</v>
      </c>
      <c r="G874">
        <v>271</v>
      </c>
      <c r="H874">
        <v>29597</v>
      </c>
      <c r="X874" t="s">
        <v>188</v>
      </c>
      <c r="AU874" s="59">
        <v>0</v>
      </c>
      <c r="AV874" s="59">
        <v>0</v>
      </c>
      <c r="AW874" s="59">
        <v>0</v>
      </c>
    </row>
    <row r="875" spans="1:69" x14ac:dyDescent="0.45">
      <c r="A875" s="58" t="s">
        <v>5294</v>
      </c>
      <c r="B875" t="s">
        <v>5295</v>
      </c>
      <c r="C875" t="s">
        <v>5296</v>
      </c>
      <c r="D875" t="s">
        <v>5297</v>
      </c>
      <c r="E875" t="s">
        <v>5298</v>
      </c>
      <c r="F875" t="s">
        <v>5299</v>
      </c>
      <c r="G875">
        <v>70</v>
      </c>
      <c r="H875">
        <v>7390</v>
      </c>
      <c r="X875" t="s">
        <v>188</v>
      </c>
      <c r="Y875" s="59">
        <v>408.06493189201427</v>
      </c>
      <c r="Z875" s="59">
        <v>306.81541187654722</v>
      </c>
      <c r="AA875" s="59">
        <v>513.02633549410837</v>
      </c>
      <c r="AB875" s="59">
        <v>238.25463464231069</v>
      </c>
      <c r="AC875" s="59">
        <v>388.01290003188097</v>
      </c>
      <c r="AD875" s="59">
        <v>274.07542068068312</v>
      </c>
      <c r="AE875" s="59">
        <v>432.55274392549649</v>
      </c>
      <c r="AF875" s="59">
        <v>347.84706193206358</v>
      </c>
      <c r="AG875" s="59">
        <v>402.86930794811599</v>
      </c>
      <c r="AH875" s="59">
        <v>288.28105533872218</v>
      </c>
      <c r="AI875" s="59">
        <v>242.48768552246651</v>
      </c>
      <c r="AJ875" s="59">
        <v>210.5307300240689</v>
      </c>
      <c r="AK875" s="59">
        <v>293.93116142334628</v>
      </c>
      <c r="AL875" s="59">
        <v>279.87813766649271</v>
      </c>
      <c r="AM875" s="59">
        <v>773.20429703989316</v>
      </c>
      <c r="AN875" s="59">
        <v>347.9749907323552</v>
      </c>
      <c r="AO875" s="59">
        <v>710.4877134318657</v>
      </c>
      <c r="AP875" s="59">
        <v>617.46687721986189</v>
      </c>
      <c r="AQ875" s="59">
        <v>262.99759331254091</v>
      </c>
      <c r="AR875" s="59">
        <v>304.76179381851398</v>
      </c>
      <c r="AS875" s="59">
        <v>388.96123126211933</v>
      </c>
      <c r="AT875" s="59">
        <v>510.16374605438227</v>
      </c>
      <c r="AU875" s="59">
        <v>3974</v>
      </c>
      <c r="AV875" s="59">
        <v>1294</v>
      </c>
      <c r="AW875" s="59">
        <v>1948</v>
      </c>
      <c r="AX875" s="59">
        <v>1130.7940000000001</v>
      </c>
      <c r="AY875" s="59">
        <v>1154.701</v>
      </c>
      <c r="AZ875" s="59">
        <v>999.6703</v>
      </c>
      <c r="BA875" s="59">
        <v>986.88260000000002</v>
      </c>
      <c r="BB875" s="59">
        <v>974.50409999999999</v>
      </c>
      <c r="BC875" s="59">
        <v>1077.1690000000001</v>
      </c>
      <c r="BD875" s="59">
        <v>368.97980833610262</v>
      </c>
      <c r="BE875" s="59">
        <v>519.94006957108934</v>
      </c>
      <c r="BF875" s="59">
        <v>402.23468161972829</v>
      </c>
      <c r="BG875" s="59">
        <v>409.98</v>
      </c>
      <c r="BH875" s="59">
        <v>1038.82</v>
      </c>
      <c r="BI875" s="59">
        <v>500.96</v>
      </c>
      <c r="BJ875" s="59">
        <v>637.64</v>
      </c>
      <c r="BK875" s="59">
        <v>1622.9247048741961</v>
      </c>
      <c r="BL875" s="59">
        <v>1675.8629034066851</v>
      </c>
      <c r="BM875" s="59">
        <v>569.5</v>
      </c>
      <c r="BN875" s="59">
        <v>789</v>
      </c>
      <c r="BO875" s="59">
        <v>1004</v>
      </c>
      <c r="BP875" s="59">
        <v>1450</v>
      </c>
      <c r="BQ875" s="59">
        <v>1934.5</v>
      </c>
    </row>
    <row r="876" spans="1:69" x14ac:dyDescent="0.45">
      <c r="A876" s="58" t="s">
        <v>5300</v>
      </c>
      <c r="B876" t="s">
        <v>5301</v>
      </c>
      <c r="C876" t="s">
        <v>5302</v>
      </c>
      <c r="D876" t="s">
        <v>5303</v>
      </c>
      <c r="E876" t="s">
        <v>5304</v>
      </c>
      <c r="F876" t="s">
        <v>5305</v>
      </c>
      <c r="G876">
        <v>65</v>
      </c>
      <c r="H876">
        <v>7467</v>
      </c>
      <c r="X876" t="s">
        <v>188</v>
      </c>
      <c r="Y876" s="59">
        <v>0.79667816898880095</v>
      </c>
      <c r="Z876" s="59">
        <v>7.4052349941077908</v>
      </c>
      <c r="AA876" s="59">
        <v>2.4402182736311948</v>
      </c>
      <c r="AB876" s="59">
        <v>2.4403911066616568</v>
      </c>
      <c r="AC876" s="59">
        <v>1.0326002182517231</v>
      </c>
      <c r="AD876" s="59">
        <v>0.3201315602904008</v>
      </c>
      <c r="AE876" s="59">
        <v>10.03340457400069</v>
      </c>
      <c r="AF876" s="59">
        <v>0.82639890430890617</v>
      </c>
      <c r="AG876" s="59">
        <v>3.5608037919542507E-2</v>
      </c>
      <c r="AH876" s="59">
        <v>2.7212048827773989</v>
      </c>
      <c r="AI876" s="59">
        <v>0.56917485369249599</v>
      </c>
      <c r="AJ876" s="59">
        <v>2.486520086603497E-2</v>
      </c>
      <c r="AK876" s="59">
        <v>0.15611396483410381</v>
      </c>
      <c r="AL876" s="59">
        <v>0.14462104159285091</v>
      </c>
      <c r="AM876" s="59">
        <v>0.75548314855130427</v>
      </c>
      <c r="AN876" s="59">
        <v>4.0155310537255719E-2</v>
      </c>
      <c r="AO876" s="59">
        <v>0.15127640782094029</v>
      </c>
      <c r="AP876" s="59">
        <v>0.6258968842022361</v>
      </c>
      <c r="AQ876" s="59">
        <v>3.9970498653606031E-2</v>
      </c>
      <c r="AR876" s="59">
        <v>1.8455741772382881</v>
      </c>
      <c r="AS876" s="59">
        <v>0.10653083215295379</v>
      </c>
      <c r="AT876" s="59">
        <v>8.7996730768738554E-2</v>
      </c>
      <c r="AU876" s="59">
        <v>147</v>
      </c>
      <c r="AV876" s="59">
        <v>262</v>
      </c>
      <c r="AW876" s="59">
        <v>63</v>
      </c>
    </row>
    <row r="877" spans="1:69" x14ac:dyDescent="0.45">
      <c r="A877" s="58" t="s">
        <v>5306</v>
      </c>
      <c r="B877" t="s">
        <v>5307</v>
      </c>
      <c r="C877" t="s">
        <v>5308</v>
      </c>
      <c r="D877" t="s">
        <v>5309</v>
      </c>
      <c r="E877" t="s">
        <v>5310</v>
      </c>
      <c r="F877" t="s">
        <v>5311</v>
      </c>
      <c r="G877">
        <v>122</v>
      </c>
      <c r="H877">
        <v>14050</v>
      </c>
      <c r="X877" t="s">
        <v>188</v>
      </c>
      <c r="AU877" s="59">
        <v>163</v>
      </c>
      <c r="AV877" s="59">
        <v>143</v>
      </c>
      <c r="AW877" s="59">
        <v>119</v>
      </c>
      <c r="BG877" s="59">
        <v>314.58999999999997</v>
      </c>
      <c r="BH877" s="59">
        <v>143.27000000000001</v>
      </c>
      <c r="BK877" s="59">
        <v>179.4190767716031</v>
      </c>
      <c r="BL877" s="59">
        <v>185.31443223695831</v>
      </c>
    </row>
    <row r="878" spans="1:69" x14ac:dyDescent="0.45">
      <c r="A878" s="58" t="s">
        <v>5312</v>
      </c>
      <c r="B878" t="s">
        <v>5313</v>
      </c>
      <c r="C878" t="s">
        <v>5314</v>
      </c>
      <c r="D878" t="s">
        <v>5315</v>
      </c>
      <c r="E878" t="s">
        <v>5316</v>
      </c>
      <c r="F878" t="s">
        <v>5317</v>
      </c>
      <c r="G878">
        <v>415</v>
      </c>
      <c r="H878">
        <v>46603</v>
      </c>
      <c r="W878" t="s">
        <v>220</v>
      </c>
      <c r="X878" t="s">
        <v>181</v>
      </c>
      <c r="AU878" s="59">
        <v>357</v>
      </c>
      <c r="AV878" s="59">
        <v>91</v>
      </c>
      <c r="AW878" s="59">
        <v>127</v>
      </c>
      <c r="AX878" s="59">
        <v>51.795549999999999</v>
      </c>
      <c r="AY878" s="59">
        <v>44.908700000000003</v>
      </c>
      <c r="BA878" s="59">
        <v>58.816690000000001</v>
      </c>
      <c r="BB878" s="59">
        <v>58.315370000000001</v>
      </c>
      <c r="BC878" s="59">
        <v>64.230369999999994</v>
      </c>
      <c r="BD878" s="59">
        <v>76.081172466138511</v>
      </c>
      <c r="BE878" s="59">
        <v>60.889622959501182</v>
      </c>
      <c r="BF878" s="59">
        <v>67.567492838086181</v>
      </c>
    </row>
    <row r="879" spans="1:69" x14ac:dyDescent="0.45">
      <c r="A879" s="58" t="s">
        <v>5318</v>
      </c>
      <c r="B879" t="s">
        <v>5319</v>
      </c>
      <c r="C879" t="s">
        <v>5320</v>
      </c>
      <c r="D879" t="s">
        <v>5321</v>
      </c>
      <c r="E879" t="s">
        <v>5322</v>
      </c>
      <c r="F879" t="s">
        <v>5323</v>
      </c>
      <c r="G879">
        <v>105</v>
      </c>
      <c r="H879">
        <v>11582</v>
      </c>
      <c r="W879" t="s">
        <v>251</v>
      </c>
      <c r="X879" t="s">
        <v>188</v>
      </c>
      <c r="Y879" s="59">
        <v>68.85489121640849</v>
      </c>
      <c r="Z879" s="59">
        <v>184.97816386671451</v>
      </c>
      <c r="AA879" s="59">
        <v>97.70143427339066</v>
      </c>
      <c r="AB879" s="59">
        <v>14.747878259738609</v>
      </c>
      <c r="AC879" s="59">
        <v>22.30764916657132</v>
      </c>
      <c r="AD879" s="59">
        <v>20.971566970806752</v>
      </c>
      <c r="AE879" s="59">
        <v>23.620315583280739</v>
      </c>
      <c r="AF879" s="59">
        <v>15.622613191574461</v>
      </c>
      <c r="AG879" s="59">
        <v>22.288790661351641</v>
      </c>
      <c r="AH879" s="59">
        <v>15.00823253496841</v>
      </c>
      <c r="AI879" s="59">
        <v>8.4323151864112003</v>
      </c>
      <c r="AJ879" s="59">
        <v>4.721616957822774</v>
      </c>
      <c r="AK879" s="59">
        <v>4.4361834832342364</v>
      </c>
      <c r="AL879" s="59">
        <v>6.0870099523466834</v>
      </c>
      <c r="AM879" s="59">
        <v>36.06340422590241</v>
      </c>
      <c r="AN879" s="59">
        <v>17.732768280673341</v>
      </c>
      <c r="AO879" s="59">
        <v>20.219604892898211</v>
      </c>
      <c r="AP879" s="59">
        <v>29.941619891146392</v>
      </c>
      <c r="AQ879" s="59">
        <v>17.70539856218026</v>
      </c>
      <c r="AR879" s="59">
        <v>10.37893748929419</v>
      </c>
      <c r="AS879" s="59">
        <v>17.672029782176001</v>
      </c>
      <c r="AT879" s="59">
        <v>28.206043878099571</v>
      </c>
      <c r="AU879" s="59">
        <v>4975</v>
      </c>
      <c r="AV879" s="59">
        <v>796</v>
      </c>
      <c r="AW879" s="59">
        <v>3292</v>
      </c>
      <c r="AX879" s="59">
        <v>3396.5639999999999</v>
      </c>
      <c r="AY879" s="59">
        <v>3624.3980000000001</v>
      </c>
      <c r="AZ879" s="59">
        <v>2672.63</v>
      </c>
      <c r="BA879" s="59">
        <v>3500.9189999999999</v>
      </c>
      <c r="BB879" s="59">
        <v>3498.2249999999999</v>
      </c>
      <c r="BC879" s="59">
        <v>2827.72</v>
      </c>
      <c r="BD879" s="59">
        <v>44.131605360322737</v>
      </c>
      <c r="BE879" s="59">
        <v>67.79659582060539</v>
      </c>
      <c r="BF879" s="59">
        <v>65.487243540790445</v>
      </c>
    </row>
    <row r="880" spans="1:69" x14ac:dyDescent="0.45">
      <c r="A880" s="58" t="s">
        <v>5324</v>
      </c>
      <c r="B880" t="s">
        <v>5325</v>
      </c>
      <c r="C880" t="s">
        <v>5326</v>
      </c>
      <c r="D880" t="s">
        <v>5327</v>
      </c>
      <c r="E880" t="s">
        <v>5328</v>
      </c>
      <c r="F880" t="s">
        <v>5329</v>
      </c>
      <c r="G880">
        <v>160</v>
      </c>
      <c r="H880">
        <v>18797</v>
      </c>
      <c r="I880" t="s">
        <v>527</v>
      </c>
      <c r="J880" t="s">
        <v>527</v>
      </c>
      <c r="K880" t="s">
        <v>528</v>
      </c>
      <c r="N880">
        <v>1</v>
      </c>
      <c r="O880">
        <v>1</v>
      </c>
      <c r="Q880">
        <v>1</v>
      </c>
      <c r="R880">
        <v>4</v>
      </c>
      <c r="S880">
        <v>2</v>
      </c>
      <c r="T880" t="s">
        <v>573</v>
      </c>
      <c r="U880">
        <v>145</v>
      </c>
      <c r="V880">
        <v>148</v>
      </c>
      <c r="X880" t="s">
        <v>188</v>
      </c>
      <c r="Y880" s="59">
        <v>540.49734096661837</v>
      </c>
      <c r="Z880" s="59">
        <v>657.90152295107544</v>
      </c>
      <c r="AA880" s="59">
        <v>456.20495460012978</v>
      </c>
      <c r="AB880" s="59">
        <v>462.88889064753789</v>
      </c>
      <c r="AC880" s="59">
        <v>615.55384003203301</v>
      </c>
      <c r="AD880" s="59">
        <v>695.04823080705285</v>
      </c>
      <c r="AE880" s="59">
        <v>639.25630819154185</v>
      </c>
      <c r="AF880" s="59">
        <v>513.52223542535035</v>
      </c>
      <c r="AG880" s="59">
        <v>385.95919266968559</v>
      </c>
      <c r="AH880" s="59">
        <v>493.10728571915541</v>
      </c>
      <c r="AI880" s="59">
        <v>615.30201585486918</v>
      </c>
      <c r="AJ880" s="59">
        <v>689.85109094739107</v>
      </c>
      <c r="AK880" s="59">
        <v>943.15914244541455</v>
      </c>
      <c r="AL880" s="59">
        <v>1011.8392832189151</v>
      </c>
      <c r="AM880" s="59">
        <v>592.71794858160297</v>
      </c>
      <c r="AN880" s="59">
        <v>1028.0826975695679</v>
      </c>
      <c r="AO880" s="59">
        <v>752.54479530924129</v>
      </c>
      <c r="AP880" s="59">
        <v>420.19692403350132</v>
      </c>
      <c r="AQ880" s="59">
        <v>655.32644379384726</v>
      </c>
      <c r="AR880" s="59">
        <v>887.71745280928758</v>
      </c>
      <c r="AS880" s="59">
        <v>635.56899175675971</v>
      </c>
      <c r="AT880" s="59">
        <v>545.90544745806778</v>
      </c>
      <c r="AU880" s="59">
        <v>463</v>
      </c>
      <c r="AV880" s="59">
        <v>1899</v>
      </c>
      <c r="AW880" s="59">
        <v>517</v>
      </c>
      <c r="BD880" s="59">
        <v>671.69014364748625</v>
      </c>
      <c r="BE880" s="59">
        <v>565.80915892925304</v>
      </c>
      <c r="BF880" s="59">
        <v>555.61096511494543</v>
      </c>
      <c r="BG880" s="59">
        <v>2323.62</v>
      </c>
      <c r="BH880" s="59">
        <v>2569.13</v>
      </c>
      <c r="BI880" s="59">
        <v>1130.26</v>
      </c>
      <c r="BJ880" s="59">
        <v>1249.5</v>
      </c>
      <c r="BK880" s="59">
        <v>2505.4351850480411</v>
      </c>
      <c r="BL880" s="59">
        <v>2587.1629511946799</v>
      </c>
      <c r="BM880" s="59">
        <v>1189.5</v>
      </c>
      <c r="BN880" s="59">
        <v>1093.5</v>
      </c>
      <c r="BO880" s="59">
        <v>1035.5</v>
      </c>
      <c r="BP880" s="59">
        <v>1009</v>
      </c>
      <c r="BQ880" s="59">
        <v>879.5</v>
      </c>
    </row>
    <row r="881" spans="1:69" x14ac:dyDescent="0.45">
      <c r="A881" s="58" t="s">
        <v>5330</v>
      </c>
      <c r="B881" t="s">
        <v>5331</v>
      </c>
      <c r="C881" t="s">
        <v>5332</v>
      </c>
      <c r="D881" t="s">
        <v>5333</v>
      </c>
      <c r="E881" t="s">
        <v>5334</v>
      </c>
      <c r="F881" t="s">
        <v>5335</v>
      </c>
      <c r="G881">
        <v>68</v>
      </c>
      <c r="H881">
        <v>8275</v>
      </c>
      <c r="X881" t="s">
        <v>181</v>
      </c>
      <c r="AU881" s="59">
        <v>1314</v>
      </c>
      <c r="AV881" s="59">
        <v>1546</v>
      </c>
      <c r="AW881" s="59">
        <v>1239</v>
      </c>
    </row>
    <row r="882" spans="1:69" x14ac:dyDescent="0.45">
      <c r="A882" s="58" t="s">
        <v>5336</v>
      </c>
      <c r="B882" t="s">
        <v>5337</v>
      </c>
      <c r="C882" t="s">
        <v>5338</v>
      </c>
      <c r="D882" t="s">
        <v>5339</v>
      </c>
      <c r="E882" t="s">
        <v>5340</v>
      </c>
      <c r="F882" t="s">
        <v>5341</v>
      </c>
      <c r="G882">
        <v>108</v>
      </c>
      <c r="H882">
        <v>12557</v>
      </c>
      <c r="W882" t="s">
        <v>324</v>
      </c>
      <c r="X882" t="s">
        <v>181</v>
      </c>
      <c r="AU882" s="59">
        <v>1</v>
      </c>
      <c r="AV882" s="59">
        <v>2</v>
      </c>
      <c r="AW882" s="59">
        <v>0</v>
      </c>
    </row>
    <row r="883" spans="1:69" x14ac:dyDescent="0.45">
      <c r="A883" s="58" t="s">
        <v>5342</v>
      </c>
      <c r="B883" t="s">
        <v>5343</v>
      </c>
      <c r="C883" t="s">
        <v>5344</v>
      </c>
      <c r="D883" t="s">
        <v>5345</v>
      </c>
      <c r="E883" t="s">
        <v>5346</v>
      </c>
      <c r="F883" t="s">
        <v>5347</v>
      </c>
      <c r="G883">
        <v>97</v>
      </c>
      <c r="H883">
        <v>11280</v>
      </c>
      <c r="X883" t="s">
        <v>188</v>
      </c>
      <c r="AU883" s="59">
        <v>960</v>
      </c>
      <c r="AV883" s="59">
        <v>155</v>
      </c>
      <c r="AW883" s="59">
        <v>331</v>
      </c>
      <c r="BD883" s="59">
        <v>15.434627991345121</v>
      </c>
      <c r="BE883" s="59">
        <v>25.725242293816141</v>
      </c>
      <c r="BF883" s="59">
        <v>17.004802439536981</v>
      </c>
    </row>
    <row r="884" spans="1:69" x14ac:dyDescent="0.45">
      <c r="A884" s="58" t="s">
        <v>5348</v>
      </c>
      <c r="B884" t="s">
        <v>5349</v>
      </c>
      <c r="C884" t="s">
        <v>5350</v>
      </c>
      <c r="D884" t="s">
        <v>5351</v>
      </c>
      <c r="E884" t="s">
        <v>5352</v>
      </c>
      <c r="F884" t="s">
        <v>5353</v>
      </c>
      <c r="G884">
        <v>97</v>
      </c>
      <c r="H884">
        <v>10932</v>
      </c>
      <c r="X884" t="s">
        <v>181</v>
      </c>
      <c r="AU884" s="59">
        <v>520</v>
      </c>
      <c r="AV884" s="59">
        <v>99</v>
      </c>
      <c r="AW884" s="59">
        <v>257</v>
      </c>
    </row>
    <row r="885" spans="1:69" x14ac:dyDescent="0.45">
      <c r="A885" s="58" t="s">
        <v>5354</v>
      </c>
      <c r="B885" t="s">
        <v>5355</v>
      </c>
      <c r="C885" t="s">
        <v>5356</v>
      </c>
      <c r="D885" t="s">
        <v>5357</v>
      </c>
      <c r="E885" t="s">
        <v>5358</v>
      </c>
      <c r="F885" t="s">
        <v>5359</v>
      </c>
      <c r="G885">
        <v>218</v>
      </c>
      <c r="H885">
        <v>23947</v>
      </c>
      <c r="X885" t="s">
        <v>188</v>
      </c>
      <c r="Y885" s="59">
        <v>130.72186741044499</v>
      </c>
      <c r="Z885" s="59">
        <v>174.27006879654101</v>
      </c>
      <c r="AA885" s="59">
        <v>162.86496708475531</v>
      </c>
      <c r="AB885" s="59">
        <v>122.1074308474054</v>
      </c>
      <c r="AC885" s="59">
        <v>119.94356581884701</v>
      </c>
      <c r="AD885" s="59">
        <v>120.6368617253394</v>
      </c>
      <c r="AE885" s="59">
        <v>125.65805824487011</v>
      </c>
      <c r="AF885" s="59">
        <v>130.4927921923005</v>
      </c>
      <c r="AG885" s="59">
        <v>91.605004437888383</v>
      </c>
      <c r="AH885" s="59">
        <v>94.498793294455965</v>
      </c>
      <c r="AI885" s="59">
        <v>81.759892532099101</v>
      </c>
      <c r="AJ885" s="59">
        <v>53.894955233447462</v>
      </c>
      <c r="AK885" s="59">
        <v>46.651609994705538</v>
      </c>
      <c r="AL885" s="59">
        <v>33.947611848543687</v>
      </c>
      <c r="AM885" s="59">
        <v>161.9077350659895</v>
      </c>
      <c r="AN885" s="59">
        <v>205.7227276080653</v>
      </c>
      <c r="AO885" s="59">
        <v>161.31840861492989</v>
      </c>
      <c r="AP885" s="59">
        <v>140.18200881801991</v>
      </c>
      <c r="AQ885" s="59">
        <v>126.8780726415476</v>
      </c>
      <c r="AR885" s="59">
        <v>81.404267767890147</v>
      </c>
      <c r="AS885" s="59">
        <v>98.595062225910993</v>
      </c>
      <c r="AT885" s="59">
        <v>134.05511271964619</v>
      </c>
      <c r="AU885" s="59">
        <v>269</v>
      </c>
      <c r="AV885" s="59">
        <v>241</v>
      </c>
      <c r="AW885" s="59">
        <v>144</v>
      </c>
      <c r="BD885" s="59">
        <v>5.4835415422589238</v>
      </c>
      <c r="BE885" s="59">
        <v>2.951753613718004</v>
      </c>
      <c r="BF885" s="59">
        <v>3.6107283697295398</v>
      </c>
    </row>
    <row r="886" spans="1:69" x14ac:dyDescent="0.45">
      <c r="A886" s="58" t="s">
        <v>5360</v>
      </c>
      <c r="B886" t="s">
        <v>5361</v>
      </c>
      <c r="C886" t="s">
        <v>5362</v>
      </c>
      <c r="D886" t="s">
        <v>5363</v>
      </c>
      <c r="E886" t="s">
        <v>5364</v>
      </c>
      <c r="F886" t="s">
        <v>5365</v>
      </c>
      <c r="G886">
        <v>126</v>
      </c>
      <c r="H886">
        <v>12872</v>
      </c>
      <c r="I886" t="s">
        <v>527</v>
      </c>
      <c r="J886" t="s">
        <v>571</v>
      </c>
      <c r="K886" t="s">
        <v>600</v>
      </c>
      <c r="N886">
        <v>1</v>
      </c>
      <c r="O886">
        <v>1</v>
      </c>
      <c r="Q886">
        <v>1</v>
      </c>
      <c r="R886">
        <v>2</v>
      </c>
      <c r="S886">
        <v>2</v>
      </c>
      <c r="T886" t="s">
        <v>573</v>
      </c>
      <c r="U886">
        <v>95</v>
      </c>
      <c r="V886">
        <v>100</v>
      </c>
      <c r="X886" t="s">
        <v>201</v>
      </c>
      <c r="Y886" s="59">
        <v>338.02966274884659</v>
      </c>
      <c r="Z886" s="59">
        <v>646.40312134535191</v>
      </c>
      <c r="AA886" s="59">
        <v>445.41247254401537</v>
      </c>
      <c r="AB886" s="59">
        <v>301.16834476535718</v>
      </c>
      <c r="AC886" s="59">
        <v>288.61923031813899</v>
      </c>
      <c r="AD886" s="59">
        <v>338.35541728391752</v>
      </c>
      <c r="AE886" s="59">
        <v>237.7848528534372</v>
      </c>
      <c r="AF886" s="59">
        <v>190.11544895011099</v>
      </c>
      <c r="AG886" s="59">
        <v>180.76473323836879</v>
      </c>
      <c r="AH886" s="59">
        <v>233.26377773162281</v>
      </c>
      <c r="AI886" s="59">
        <v>297.513999453569</v>
      </c>
      <c r="AJ886" s="59">
        <v>324.17088501663198</v>
      </c>
      <c r="AK886" s="59">
        <v>894.11322045295731</v>
      </c>
      <c r="AL886" s="59">
        <v>1335.0779924336621</v>
      </c>
      <c r="AM886" s="59">
        <v>916.30460160656094</v>
      </c>
      <c r="AN886" s="59">
        <v>374.39761350534161</v>
      </c>
      <c r="AO886" s="59">
        <v>1154.6455719187729</v>
      </c>
      <c r="AP886" s="59">
        <v>413.09534353512908</v>
      </c>
      <c r="AQ886" s="59">
        <v>311.33433660141162</v>
      </c>
      <c r="AR886" s="59">
        <v>417.15340406948621</v>
      </c>
      <c r="AS886" s="59">
        <v>274.13898203216371</v>
      </c>
      <c r="AT886" s="59">
        <v>180.1399960940015</v>
      </c>
      <c r="AU886" s="59">
        <v>34</v>
      </c>
      <c r="AV886" s="59">
        <v>781</v>
      </c>
      <c r="AW886" s="59">
        <v>66</v>
      </c>
      <c r="BD886" s="59">
        <v>0</v>
      </c>
      <c r="BE886" s="59">
        <v>0</v>
      </c>
      <c r="BF886" s="59">
        <v>0</v>
      </c>
      <c r="BG886" s="59">
        <v>3540.91</v>
      </c>
      <c r="BH886" s="59">
        <v>3915.04</v>
      </c>
      <c r="BI886" s="59">
        <v>1873.03</v>
      </c>
      <c r="BJ886" s="59">
        <v>2641.97</v>
      </c>
      <c r="BK886" s="59">
        <v>2296.0263313717178</v>
      </c>
      <c r="BL886" s="59">
        <v>2370.9206014894521</v>
      </c>
      <c r="BM886" s="59">
        <v>2257.5</v>
      </c>
    </row>
    <row r="887" spans="1:69" x14ac:dyDescent="0.45">
      <c r="A887" s="58" t="s">
        <v>5366</v>
      </c>
      <c r="B887" t="s">
        <v>5367</v>
      </c>
      <c r="C887" t="s">
        <v>5368</v>
      </c>
      <c r="D887" t="s">
        <v>5369</v>
      </c>
      <c r="E887" t="s">
        <v>5370</v>
      </c>
      <c r="F887" t="s">
        <v>5371</v>
      </c>
      <c r="G887">
        <v>350</v>
      </c>
      <c r="H887">
        <v>37060</v>
      </c>
      <c r="X887" t="s">
        <v>188</v>
      </c>
      <c r="AU887" s="59">
        <v>0</v>
      </c>
      <c r="AV887" s="59">
        <v>1</v>
      </c>
      <c r="AW887" s="59">
        <v>0</v>
      </c>
    </row>
    <row r="888" spans="1:69" x14ac:dyDescent="0.45">
      <c r="A888" s="58" t="s">
        <v>5372</v>
      </c>
      <c r="B888" t="s">
        <v>5373</v>
      </c>
      <c r="C888" t="s">
        <v>5374</v>
      </c>
      <c r="D888" t="s">
        <v>5375</v>
      </c>
      <c r="E888" t="s">
        <v>5376</v>
      </c>
      <c r="F888" t="s">
        <v>5377</v>
      </c>
      <c r="G888">
        <v>253</v>
      </c>
      <c r="H888">
        <v>28790</v>
      </c>
      <c r="X888" t="s">
        <v>188</v>
      </c>
      <c r="Y888" s="59">
        <v>9.2525971633410133</v>
      </c>
      <c r="Z888" s="59">
        <v>1.602955005518351</v>
      </c>
      <c r="AA888" s="59">
        <v>4.0823995295914113</v>
      </c>
      <c r="AB888" s="59">
        <v>8.1975503985766309</v>
      </c>
      <c r="AC888" s="59">
        <v>5.6594442237843374</v>
      </c>
      <c r="AD888" s="59">
        <v>7.9038482109607893</v>
      </c>
      <c r="AE888" s="59">
        <v>9.0507525063593288</v>
      </c>
      <c r="AF888" s="59">
        <v>3.1424707279167299</v>
      </c>
      <c r="AG888" s="59">
        <v>5.4029441269287606</v>
      </c>
      <c r="AH888" s="59">
        <v>5.0633085856441484</v>
      </c>
      <c r="AI888" s="59">
        <v>6.7340759589112178</v>
      </c>
      <c r="AJ888" s="59">
        <v>5.1064051506021428</v>
      </c>
      <c r="AK888" s="59">
        <v>20.44794393368365</v>
      </c>
      <c r="AL888" s="59">
        <v>17.164126184999251</v>
      </c>
      <c r="AM888" s="59">
        <v>13.23282718431024</v>
      </c>
      <c r="AN888" s="59">
        <v>11.196400551945491</v>
      </c>
      <c r="AO888" s="59">
        <v>16.7613267691898</v>
      </c>
      <c r="AP888" s="59">
        <v>9.7865995213801593</v>
      </c>
      <c r="AQ888" s="59">
        <v>6.7646310120306907</v>
      </c>
      <c r="AR888" s="59">
        <v>8.436811933523904</v>
      </c>
      <c r="AS888" s="59">
        <v>3.6860273691384688</v>
      </c>
      <c r="AT888" s="59">
        <v>4.8074510454716437</v>
      </c>
      <c r="AU888" s="59">
        <v>8</v>
      </c>
      <c r="AV888" s="59">
        <v>127</v>
      </c>
      <c r="AW888" s="59">
        <v>0</v>
      </c>
    </row>
    <row r="889" spans="1:69" x14ac:dyDescent="0.45">
      <c r="A889" s="58" t="s">
        <v>5378</v>
      </c>
      <c r="B889" t="s">
        <v>5379</v>
      </c>
      <c r="C889" t="s">
        <v>5380</v>
      </c>
      <c r="D889" t="s">
        <v>5381</v>
      </c>
      <c r="E889" t="s">
        <v>5382</v>
      </c>
      <c r="F889" t="s">
        <v>5383</v>
      </c>
      <c r="G889">
        <v>136</v>
      </c>
      <c r="H889">
        <v>15465</v>
      </c>
      <c r="W889" t="s">
        <v>220</v>
      </c>
      <c r="X889" t="s">
        <v>181</v>
      </c>
      <c r="AU889" s="59">
        <v>257</v>
      </c>
      <c r="AV889" s="59">
        <v>130</v>
      </c>
      <c r="AW889" s="59">
        <v>197</v>
      </c>
    </row>
    <row r="890" spans="1:69" x14ac:dyDescent="0.45">
      <c r="A890" s="58" t="s">
        <v>5384</v>
      </c>
      <c r="B890" t="s">
        <v>5385</v>
      </c>
      <c r="C890" t="s">
        <v>5386</v>
      </c>
      <c r="D890" t="s">
        <v>5387</v>
      </c>
      <c r="E890" t="s">
        <v>5388</v>
      </c>
      <c r="F890" t="s">
        <v>5389</v>
      </c>
      <c r="G890">
        <v>49</v>
      </c>
      <c r="H890">
        <v>5300</v>
      </c>
      <c r="W890" t="s">
        <v>220</v>
      </c>
      <c r="X890" t="s">
        <v>181</v>
      </c>
      <c r="AU890" s="59">
        <v>7148</v>
      </c>
      <c r="AV890" s="59">
        <v>2118</v>
      </c>
      <c r="AW890" s="59">
        <v>3243</v>
      </c>
    </row>
    <row r="891" spans="1:69" x14ac:dyDescent="0.45">
      <c r="A891" s="58" t="s">
        <v>5390</v>
      </c>
      <c r="B891" t="s">
        <v>5391</v>
      </c>
      <c r="C891" t="s">
        <v>5392</v>
      </c>
      <c r="D891" t="s">
        <v>5393</v>
      </c>
      <c r="E891" t="s">
        <v>5394</v>
      </c>
      <c r="F891" t="s">
        <v>5395</v>
      </c>
      <c r="G891">
        <v>86</v>
      </c>
      <c r="H891">
        <v>8568</v>
      </c>
      <c r="W891" t="s">
        <v>574</v>
      </c>
      <c r="X891" t="s">
        <v>201</v>
      </c>
      <c r="Y891" s="59">
        <v>75.309051392463701</v>
      </c>
      <c r="Z891" s="59">
        <v>5.2481567508428988</v>
      </c>
      <c r="AA891" s="59">
        <v>2.3469447983415002</v>
      </c>
      <c r="AB891" s="59">
        <v>13.8214236143432</v>
      </c>
      <c r="AC891" s="59">
        <v>54.652877063600577</v>
      </c>
      <c r="AD891" s="59">
        <v>2.9354560576083339E-2</v>
      </c>
      <c r="AE891" s="59">
        <v>31.763013945503001</v>
      </c>
      <c r="AF891" s="59">
        <v>5.5956397134279241</v>
      </c>
      <c r="AG891" s="59">
        <v>10.95321763630683</v>
      </c>
      <c r="AH891" s="59">
        <v>0.65680608802412233</v>
      </c>
      <c r="AI891" s="59">
        <v>1.7376202253958259</v>
      </c>
      <c r="AJ891" s="59">
        <v>1.5228954510140069</v>
      </c>
      <c r="AK891" s="59">
        <v>26.291434926371981</v>
      </c>
      <c r="AL891" s="59">
        <v>32.726741088581093</v>
      </c>
      <c r="AM891" s="59">
        <v>22.056709768639031</v>
      </c>
      <c r="AN891" s="59">
        <v>13.757225879336319</v>
      </c>
      <c r="AO891" s="59">
        <v>371.85416944419632</v>
      </c>
      <c r="AP891" s="59">
        <v>23.94295571030003</v>
      </c>
      <c r="AQ891" s="59">
        <v>12.420907820505629</v>
      </c>
      <c r="AR891" s="59">
        <v>1.46437940508071</v>
      </c>
      <c r="AS891" s="59">
        <v>55.594611490740093</v>
      </c>
      <c r="AT891" s="59">
        <v>32.670235754562057</v>
      </c>
      <c r="AU891" s="59">
        <v>609</v>
      </c>
      <c r="AV891" s="59">
        <v>488</v>
      </c>
      <c r="AW891" s="59">
        <v>233</v>
      </c>
      <c r="AX891" s="59">
        <v>221.46889999999999</v>
      </c>
      <c r="AY891" s="59">
        <v>260.51029999999997</v>
      </c>
      <c r="AZ891" s="59">
        <v>712.87879999999996</v>
      </c>
      <c r="BA891" s="59">
        <v>295.45139999999998</v>
      </c>
      <c r="BB891" s="59">
        <v>295.94639999999998</v>
      </c>
      <c r="BC891" s="59">
        <v>383.40870000000001</v>
      </c>
    </row>
    <row r="892" spans="1:69" x14ac:dyDescent="0.45">
      <c r="A892" s="58" t="s">
        <v>5396</v>
      </c>
      <c r="B892" t="s">
        <v>5397</v>
      </c>
      <c r="C892" t="s">
        <v>5398</v>
      </c>
      <c r="D892" t="s">
        <v>5399</v>
      </c>
      <c r="E892" t="s">
        <v>5400</v>
      </c>
      <c r="F892" t="s">
        <v>5401</v>
      </c>
      <c r="G892">
        <v>86</v>
      </c>
      <c r="H892">
        <v>8896</v>
      </c>
      <c r="W892" t="s">
        <v>574</v>
      </c>
      <c r="X892" t="s">
        <v>201</v>
      </c>
      <c r="AU892" s="59">
        <v>6</v>
      </c>
      <c r="AV892" s="59">
        <v>128</v>
      </c>
      <c r="AW892" s="59">
        <v>0</v>
      </c>
    </row>
    <row r="893" spans="1:69" x14ac:dyDescent="0.45">
      <c r="A893" s="58" t="s">
        <v>5402</v>
      </c>
      <c r="B893" t="s">
        <v>5403</v>
      </c>
      <c r="C893" t="s">
        <v>5404</v>
      </c>
      <c r="D893" t="s">
        <v>5405</v>
      </c>
      <c r="E893" t="s">
        <v>5406</v>
      </c>
      <c r="F893" t="s">
        <v>5407</v>
      </c>
      <c r="G893">
        <v>306</v>
      </c>
      <c r="H893">
        <v>33325</v>
      </c>
      <c r="W893" t="s">
        <v>574</v>
      </c>
      <c r="X893" t="s">
        <v>201</v>
      </c>
      <c r="Y893" s="59">
        <v>3469.340893613577</v>
      </c>
      <c r="Z893" s="59">
        <v>3223.960917862416</v>
      </c>
      <c r="AA893" s="59">
        <v>3426.180936859741</v>
      </c>
      <c r="AB893" s="59">
        <v>1610.449829461355</v>
      </c>
      <c r="AC893" s="59">
        <v>2097.4269518307419</v>
      </c>
      <c r="AD893" s="59">
        <v>2803.360709398155</v>
      </c>
      <c r="AE893" s="59">
        <v>2574.3692853619418</v>
      </c>
      <c r="AF893" s="59">
        <v>2566.9584618162899</v>
      </c>
      <c r="AG893" s="59">
        <v>2528.0794829162201</v>
      </c>
      <c r="AH893" s="59">
        <v>1918.056331395808</v>
      </c>
      <c r="AI893" s="59">
        <v>1508.277139952382</v>
      </c>
      <c r="AJ893" s="59">
        <v>1221.2786451368249</v>
      </c>
      <c r="AK893" s="59">
        <v>1439.1769002801229</v>
      </c>
      <c r="AL893" s="59">
        <v>1130.286987257424</v>
      </c>
      <c r="AM893" s="59">
        <v>3181.2778251910281</v>
      </c>
      <c r="AN893" s="59">
        <v>3246.1531324898492</v>
      </c>
      <c r="AO893" s="59">
        <v>3265.4803265979972</v>
      </c>
      <c r="AP893" s="59">
        <v>2822.5041268310279</v>
      </c>
      <c r="AQ893" s="59">
        <v>2411.3249303375651</v>
      </c>
      <c r="AR893" s="59">
        <v>1851.790154164393</v>
      </c>
      <c r="AS893" s="59">
        <v>2659.6254777134118</v>
      </c>
      <c r="AT893" s="59">
        <v>3103.5590405821581</v>
      </c>
      <c r="AU893" s="59">
        <v>4910</v>
      </c>
      <c r="AV893" s="59">
        <v>1558</v>
      </c>
      <c r="AW893" s="59">
        <v>1478</v>
      </c>
      <c r="AX893" s="59">
        <v>8278.7530000000006</v>
      </c>
      <c r="AY893" s="59">
        <v>8040.75</v>
      </c>
      <c r="AZ893" s="59">
        <v>8917.2219999999998</v>
      </c>
      <c r="BA893" s="59">
        <v>7758.6580000000004</v>
      </c>
      <c r="BB893" s="59">
        <v>8077.174</v>
      </c>
      <c r="BC893" s="59">
        <v>8314.1389999999992</v>
      </c>
      <c r="BD893" s="59">
        <v>316.93956718944258</v>
      </c>
      <c r="BE893" s="59">
        <v>252.60776584804361</v>
      </c>
      <c r="BF893" s="59">
        <v>264.48413635959167</v>
      </c>
      <c r="BG893" s="59">
        <v>1729.24</v>
      </c>
      <c r="BH893" s="59">
        <v>2210.19</v>
      </c>
      <c r="BI893" s="59">
        <v>1245.4000000000001</v>
      </c>
      <c r="BJ893" s="59">
        <v>1153.03</v>
      </c>
      <c r="BK893" s="59">
        <v>1009.652439746282</v>
      </c>
      <c r="BL893" s="59">
        <v>1220.2138999666099</v>
      </c>
      <c r="BM893" s="59">
        <v>1199</v>
      </c>
      <c r="BN893" s="59">
        <v>1522</v>
      </c>
      <c r="BO893" s="59">
        <v>2192.5</v>
      </c>
      <c r="BP893" s="59">
        <v>2642.5</v>
      </c>
      <c r="BQ893" s="59">
        <v>3868.5</v>
      </c>
    </row>
    <row r="894" spans="1:69" x14ac:dyDescent="0.45">
      <c r="A894" s="58" t="s">
        <v>5408</v>
      </c>
      <c r="B894" t="s">
        <v>5409</v>
      </c>
      <c r="C894" t="s">
        <v>5410</v>
      </c>
      <c r="D894" t="s">
        <v>5411</v>
      </c>
      <c r="E894" t="s">
        <v>5412</v>
      </c>
      <c r="F894" t="s">
        <v>5413</v>
      </c>
      <c r="G894">
        <v>127</v>
      </c>
      <c r="H894">
        <v>14536</v>
      </c>
      <c r="X894" t="s">
        <v>188</v>
      </c>
      <c r="AU894" s="59">
        <v>0</v>
      </c>
      <c r="AV894" s="59">
        <v>10</v>
      </c>
      <c r="AW894" s="59">
        <v>0</v>
      </c>
    </row>
    <row r="895" spans="1:69" x14ac:dyDescent="0.45">
      <c r="A895" s="58" t="s">
        <v>5414</v>
      </c>
      <c r="B895" t="s">
        <v>5415</v>
      </c>
      <c r="C895" t="s">
        <v>5416</v>
      </c>
      <c r="D895" t="s">
        <v>5417</v>
      </c>
      <c r="E895" t="s">
        <v>5418</v>
      </c>
      <c r="F895" t="s">
        <v>5419</v>
      </c>
      <c r="G895">
        <v>94</v>
      </c>
      <c r="H895">
        <v>9971</v>
      </c>
      <c r="X895" t="s">
        <v>201</v>
      </c>
      <c r="AU895" s="59">
        <v>28</v>
      </c>
      <c r="AV895" s="59">
        <v>12</v>
      </c>
      <c r="AW895" s="59">
        <v>9</v>
      </c>
    </row>
    <row r="896" spans="1:69" x14ac:dyDescent="0.45">
      <c r="A896" s="58" t="s">
        <v>5420</v>
      </c>
      <c r="B896" t="s">
        <v>5421</v>
      </c>
      <c r="C896" t="s">
        <v>5422</v>
      </c>
      <c r="D896" t="s">
        <v>5423</v>
      </c>
      <c r="E896" t="s">
        <v>5424</v>
      </c>
      <c r="F896" t="s">
        <v>5425</v>
      </c>
      <c r="G896">
        <v>158</v>
      </c>
      <c r="H896">
        <v>17666</v>
      </c>
      <c r="X896" t="s">
        <v>188</v>
      </c>
      <c r="Y896" s="59">
        <v>111.17985116449999</v>
      </c>
      <c r="Z896" s="59">
        <v>333.34141632919892</v>
      </c>
      <c r="AA896" s="59">
        <v>226.34063008478111</v>
      </c>
      <c r="AB896" s="59">
        <v>41.248298319235843</v>
      </c>
      <c r="AC896" s="59">
        <v>50.828850959074892</v>
      </c>
      <c r="AD896" s="59">
        <v>49.026402484580551</v>
      </c>
      <c r="AE896" s="59">
        <v>55.504985145670261</v>
      </c>
      <c r="AF896" s="59">
        <v>24.816988284418191</v>
      </c>
      <c r="AG896" s="59">
        <v>28.15811548634359</v>
      </c>
      <c r="AH896" s="59">
        <v>9.9724011794907312</v>
      </c>
      <c r="AI896" s="59">
        <v>7.2534011078616354</v>
      </c>
      <c r="AJ896" s="59">
        <v>0.26717731796720251</v>
      </c>
      <c r="AK896" s="59">
        <v>1.1993643795994701E-2</v>
      </c>
      <c r="AL896" s="59">
        <v>1.18691496273163E-2</v>
      </c>
      <c r="AM896" s="59">
        <v>93.54136891265388</v>
      </c>
      <c r="AN896" s="59">
        <v>0.29729682393738788</v>
      </c>
      <c r="AO896" s="59">
        <v>1.9039036420321329</v>
      </c>
      <c r="AP896" s="59">
        <v>2.093907716625628E-2</v>
      </c>
      <c r="AQ896" s="59">
        <v>1.9553230469489979E-2</v>
      </c>
      <c r="AR896" s="59">
        <v>1.6534986223436118E-2</v>
      </c>
      <c r="AS896" s="59">
        <v>1.922282638214538E-2</v>
      </c>
      <c r="AT896" s="59">
        <v>2.205078051736602</v>
      </c>
      <c r="AU896" s="59">
        <v>1365</v>
      </c>
      <c r="AV896" s="59">
        <v>367</v>
      </c>
      <c r="AW896" s="59">
        <v>745</v>
      </c>
      <c r="BD896" s="59">
        <v>17.739247745993708</v>
      </c>
      <c r="BE896" s="59">
        <v>13.1928187035639</v>
      </c>
      <c r="BF896" s="59">
        <v>11.524959778429309</v>
      </c>
    </row>
    <row r="897" spans="1:69" x14ac:dyDescent="0.45">
      <c r="A897" s="58" t="s">
        <v>5426</v>
      </c>
      <c r="B897" t="s">
        <v>5427</v>
      </c>
      <c r="C897" t="s">
        <v>5428</v>
      </c>
      <c r="D897" t="s">
        <v>5429</v>
      </c>
      <c r="E897" t="s">
        <v>5430</v>
      </c>
      <c r="F897" t="s">
        <v>5431</v>
      </c>
      <c r="G897">
        <v>162</v>
      </c>
      <c r="H897">
        <v>18518</v>
      </c>
      <c r="W897" t="s">
        <v>220</v>
      </c>
      <c r="X897" t="s">
        <v>181</v>
      </c>
      <c r="AU897" s="59">
        <v>79</v>
      </c>
      <c r="AV897" s="59">
        <v>30</v>
      </c>
      <c r="AW897" s="59">
        <v>40</v>
      </c>
    </row>
    <row r="898" spans="1:69" x14ac:dyDescent="0.45">
      <c r="A898" s="58" t="s">
        <v>5432</v>
      </c>
      <c r="B898" t="s">
        <v>5433</v>
      </c>
      <c r="C898" t="s">
        <v>5434</v>
      </c>
      <c r="D898" t="s">
        <v>5435</v>
      </c>
      <c r="E898" t="s">
        <v>5436</v>
      </c>
      <c r="F898" t="s">
        <v>5437</v>
      </c>
      <c r="G898">
        <v>447</v>
      </c>
      <c r="H898">
        <v>49626</v>
      </c>
      <c r="X898" t="s">
        <v>188</v>
      </c>
      <c r="Y898" s="59">
        <v>5.2189079312920796</v>
      </c>
      <c r="Z898" s="59">
        <v>14.91688175674545</v>
      </c>
      <c r="AA898" s="59">
        <v>7.42942187298544</v>
      </c>
      <c r="AB898" s="59">
        <v>5.0026194639866386</v>
      </c>
      <c r="AC898" s="59">
        <v>3.8592473375926639</v>
      </c>
      <c r="AD898" s="59">
        <v>7.9647285031813908</v>
      </c>
      <c r="AE898" s="59">
        <v>4.6840292039644611</v>
      </c>
      <c r="AF898" s="59">
        <v>4.9194209683432373</v>
      </c>
      <c r="AG898" s="59">
        <v>5.2428778203404827</v>
      </c>
      <c r="AH898" s="59">
        <v>4.9450956451960542</v>
      </c>
      <c r="AI898" s="59">
        <v>3.0329043922221079</v>
      </c>
      <c r="AJ898" s="59">
        <v>5.7943060601694327</v>
      </c>
      <c r="AK898" s="59">
        <v>0.1554662566931504</v>
      </c>
      <c r="AL898" s="59">
        <v>3.0342732127499029E-3</v>
      </c>
      <c r="AM898" s="59">
        <v>1.180198470810266</v>
      </c>
      <c r="AN898" s="59">
        <v>3.8368187313358462</v>
      </c>
      <c r="AO898" s="59">
        <v>0.33327983948816409</v>
      </c>
      <c r="AP898" s="59">
        <v>0.78126123533041703</v>
      </c>
      <c r="AQ898" s="59">
        <v>5.4317085284510407</v>
      </c>
      <c r="AR898" s="59">
        <v>3.073819776221737</v>
      </c>
      <c r="AS898" s="59">
        <v>5.2105549401788096</v>
      </c>
      <c r="AT898" s="59">
        <v>7.1512894287348558</v>
      </c>
      <c r="AX898" s="59">
        <v>267.52820000000003</v>
      </c>
      <c r="AY898" s="59">
        <v>256.59840000000003</v>
      </c>
      <c r="AZ898" s="59">
        <v>252.24879999999999</v>
      </c>
      <c r="BA898" s="59">
        <v>259.3682</v>
      </c>
      <c r="BB898" s="59">
        <v>244.45580000000001</v>
      </c>
      <c r="BC898" s="59">
        <v>247.2715</v>
      </c>
      <c r="BD898" s="59">
        <v>83.591856609329767</v>
      </c>
      <c r="BE898" s="59">
        <v>26.126207341447291</v>
      </c>
      <c r="BF898" s="59">
        <v>29.301596344281709</v>
      </c>
    </row>
    <row r="899" spans="1:69" x14ac:dyDescent="0.45">
      <c r="A899" s="58" t="s">
        <v>5438</v>
      </c>
      <c r="B899" t="s">
        <v>5439</v>
      </c>
      <c r="C899" t="s">
        <v>5440</v>
      </c>
      <c r="D899" t="s">
        <v>5441</v>
      </c>
      <c r="E899" t="s">
        <v>5442</v>
      </c>
      <c r="F899" t="s">
        <v>5443</v>
      </c>
      <c r="G899">
        <v>60</v>
      </c>
      <c r="H899">
        <v>6855</v>
      </c>
      <c r="I899" t="s">
        <v>527</v>
      </c>
      <c r="J899" t="s">
        <v>571</v>
      </c>
      <c r="K899" t="s">
        <v>528</v>
      </c>
      <c r="N899">
        <v>1</v>
      </c>
      <c r="O899">
        <v>1</v>
      </c>
      <c r="Q899">
        <v>1</v>
      </c>
      <c r="R899">
        <v>2</v>
      </c>
      <c r="S899">
        <v>2</v>
      </c>
      <c r="T899" t="s">
        <v>573</v>
      </c>
      <c r="U899">
        <v>11</v>
      </c>
      <c r="V899">
        <v>14</v>
      </c>
      <c r="X899" t="s">
        <v>188</v>
      </c>
      <c r="Y899" s="59">
        <v>1959.266903771846</v>
      </c>
      <c r="Z899" s="59">
        <v>1497.6003781444649</v>
      </c>
      <c r="AA899" s="59">
        <v>2775.8943690502269</v>
      </c>
      <c r="AB899" s="59">
        <v>1018.85894098499</v>
      </c>
      <c r="AC899" s="59">
        <v>1565.719733656553</v>
      </c>
      <c r="AD899" s="59">
        <v>1767.832633521951</v>
      </c>
      <c r="AE899" s="59">
        <v>1895.215609420655</v>
      </c>
      <c r="AF899" s="59">
        <v>1537.9050560080029</v>
      </c>
      <c r="AG899" s="59">
        <v>1308.9678209808401</v>
      </c>
      <c r="AH899" s="59">
        <v>963.92185882210413</v>
      </c>
      <c r="AI899" s="59">
        <v>939.40779431928854</v>
      </c>
      <c r="AJ899" s="59">
        <v>794.07927008079275</v>
      </c>
      <c r="AK899" s="59">
        <v>695.2707718005521</v>
      </c>
      <c r="AL899" s="59">
        <v>442.38387023440742</v>
      </c>
      <c r="AM899" s="59">
        <v>1874.176964803612</v>
      </c>
      <c r="AN899" s="59">
        <v>2209.502303279226</v>
      </c>
      <c r="AO899" s="59">
        <v>2083.3592482263311</v>
      </c>
      <c r="AP899" s="59">
        <v>2198.4212920838299</v>
      </c>
      <c r="AQ899" s="59">
        <v>1638.492154123717</v>
      </c>
      <c r="AR899" s="59">
        <v>1363.7082367271901</v>
      </c>
      <c r="AS899" s="59">
        <v>1873.957658634883</v>
      </c>
      <c r="AT899" s="59">
        <v>2147.2114325051748</v>
      </c>
      <c r="AU899" s="59">
        <v>6875</v>
      </c>
      <c r="AV899" s="59">
        <v>1594</v>
      </c>
      <c r="AW899" s="59">
        <v>3442</v>
      </c>
      <c r="BD899" s="59">
        <v>4.5990923865937487</v>
      </c>
      <c r="BE899" s="59">
        <v>8.0446205905674297</v>
      </c>
      <c r="BF899" s="59">
        <v>0</v>
      </c>
      <c r="BG899" s="59">
        <v>915.36</v>
      </c>
      <c r="BH899" s="59">
        <v>1014.33</v>
      </c>
      <c r="BI899" s="59">
        <v>361.6</v>
      </c>
      <c r="BJ899" s="59">
        <v>377.83</v>
      </c>
      <c r="BK899" s="59">
        <v>957.3002263272017</v>
      </c>
      <c r="BL899" s="59">
        <v>393.86664118592108</v>
      </c>
      <c r="BM899" s="59">
        <v>370</v>
      </c>
      <c r="BN899" s="59">
        <v>471</v>
      </c>
      <c r="BO899" s="59">
        <v>596</v>
      </c>
      <c r="BP899" s="59">
        <v>719.5</v>
      </c>
      <c r="BQ899" s="59">
        <v>1031</v>
      </c>
    </row>
    <row r="900" spans="1:69" x14ac:dyDescent="0.45">
      <c r="A900" s="58" t="s">
        <v>5444</v>
      </c>
      <c r="B900" t="s">
        <v>5445</v>
      </c>
      <c r="C900" t="s">
        <v>5446</v>
      </c>
      <c r="D900" t="s">
        <v>5447</v>
      </c>
      <c r="E900" t="s">
        <v>5448</v>
      </c>
      <c r="F900" t="s">
        <v>5449</v>
      </c>
      <c r="G900">
        <v>259</v>
      </c>
      <c r="H900">
        <v>28666</v>
      </c>
      <c r="W900" t="s">
        <v>220</v>
      </c>
      <c r="X900" t="s">
        <v>181</v>
      </c>
      <c r="AU900" s="59">
        <v>112</v>
      </c>
      <c r="AV900" s="59">
        <v>40</v>
      </c>
      <c r="AW900" s="59">
        <v>25</v>
      </c>
      <c r="BD900" s="59">
        <v>0</v>
      </c>
      <c r="BE900" s="59">
        <v>3.8150675379130989</v>
      </c>
      <c r="BF900" s="59">
        <v>3.1412175240910032</v>
      </c>
    </row>
    <row r="901" spans="1:69" x14ac:dyDescent="0.45">
      <c r="A901" s="58" t="s">
        <v>5450</v>
      </c>
      <c r="B901" t="s">
        <v>5451</v>
      </c>
      <c r="C901" t="s">
        <v>5452</v>
      </c>
      <c r="D901" t="s">
        <v>5453</v>
      </c>
      <c r="E901" t="s">
        <v>5454</v>
      </c>
      <c r="F901" t="s">
        <v>5455</v>
      </c>
      <c r="G901">
        <v>297</v>
      </c>
      <c r="H901">
        <v>34488</v>
      </c>
      <c r="X901" t="s">
        <v>188</v>
      </c>
      <c r="AU901" s="59">
        <v>16</v>
      </c>
      <c r="AV901" s="59">
        <v>28</v>
      </c>
      <c r="AW901" s="59">
        <v>5</v>
      </c>
      <c r="BD901" s="59">
        <v>159.1287500327133</v>
      </c>
      <c r="BE901" s="59">
        <v>120.7103015366731</v>
      </c>
      <c r="BF901" s="59">
        <v>140.72216739481951</v>
      </c>
    </row>
    <row r="902" spans="1:69" x14ac:dyDescent="0.45">
      <c r="A902" s="58" t="s">
        <v>5456</v>
      </c>
      <c r="B902" t="s">
        <v>5457</v>
      </c>
      <c r="C902" t="s">
        <v>5458</v>
      </c>
      <c r="D902" t="s">
        <v>5459</v>
      </c>
      <c r="E902" t="s">
        <v>5460</v>
      </c>
      <c r="F902" t="s">
        <v>5461</v>
      </c>
      <c r="G902">
        <v>182</v>
      </c>
      <c r="H902">
        <v>20354</v>
      </c>
      <c r="X902" t="s">
        <v>201</v>
      </c>
      <c r="AU902" s="59">
        <v>1862</v>
      </c>
      <c r="AV902" s="59">
        <v>1407</v>
      </c>
      <c r="AW902" s="59">
        <v>1119</v>
      </c>
      <c r="BD902" s="59">
        <v>266.08862772804719</v>
      </c>
      <c r="BE902" s="59">
        <v>292.446726382181</v>
      </c>
      <c r="BF902" s="59">
        <v>211.51414795279601</v>
      </c>
    </row>
    <row r="903" spans="1:69" x14ac:dyDescent="0.45">
      <c r="A903" s="58" t="s">
        <v>5462</v>
      </c>
      <c r="B903" t="s">
        <v>5463</v>
      </c>
      <c r="C903" t="s">
        <v>5464</v>
      </c>
      <c r="D903" t="s">
        <v>5465</v>
      </c>
      <c r="E903" t="s">
        <v>5466</v>
      </c>
      <c r="F903" t="s">
        <v>5467</v>
      </c>
      <c r="G903">
        <v>187</v>
      </c>
      <c r="H903">
        <v>20634</v>
      </c>
      <c r="W903" t="s">
        <v>850</v>
      </c>
      <c r="X903" t="s">
        <v>201</v>
      </c>
      <c r="Y903" s="59">
        <v>84.469903103917858</v>
      </c>
      <c r="Z903" s="59">
        <v>141.03301027162951</v>
      </c>
      <c r="AA903" s="59">
        <v>116.65958855992319</v>
      </c>
      <c r="AB903" s="59">
        <v>60.117541074412657</v>
      </c>
      <c r="AC903" s="59">
        <v>67.148405126772715</v>
      </c>
      <c r="AD903" s="59">
        <v>78.24824807657653</v>
      </c>
      <c r="AE903" s="59">
        <v>60.686400986482191</v>
      </c>
      <c r="AF903" s="59">
        <v>53.59144767764495</v>
      </c>
      <c r="AG903" s="59">
        <v>48.571663374554262</v>
      </c>
      <c r="AH903" s="59">
        <v>51.282631531014758</v>
      </c>
      <c r="AI903" s="59">
        <v>61.904617740095091</v>
      </c>
      <c r="AJ903" s="59">
        <v>57.167133308792842</v>
      </c>
      <c r="AK903" s="59">
        <v>42.638583521410062</v>
      </c>
      <c r="AL903" s="59">
        <v>56.307514848935128</v>
      </c>
      <c r="AM903" s="59">
        <v>78.313653115626039</v>
      </c>
      <c r="AN903" s="59">
        <v>79.244324217154272</v>
      </c>
      <c r="AO903" s="59">
        <v>105.7180993533525</v>
      </c>
      <c r="AP903" s="59">
        <v>42.82185349323634</v>
      </c>
      <c r="AQ903" s="59">
        <v>50.001526314072613</v>
      </c>
      <c r="AR903" s="59">
        <v>46.021814654747168</v>
      </c>
      <c r="AS903" s="59">
        <v>64.219933475718918</v>
      </c>
      <c r="AT903" s="59">
        <v>55.442392116474167</v>
      </c>
      <c r="AU903" s="59">
        <v>612</v>
      </c>
      <c r="AV903" s="59">
        <v>175</v>
      </c>
      <c r="AW903" s="59">
        <v>249</v>
      </c>
      <c r="AX903" s="59">
        <v>798.92560000000003</v>
      </c>
      <c r="AY903" s="59">
        <v>714.9357</v>
      </c>
      <c r="AZ903" s="59">
        <v>1027.058</v>
      </c>
      <c r="BA903" s="59">
        <v>863.04780000000005</v>
      </c>
      <c r="BB903" s="59">
        <v>893.38409999999999</v>
      </c>
      <c r="BC903" s="59">
        <v>976.79190000000006</v>
      </c>
      <c r="BD903" s="59">
        <v>60.852565669205937</v>
      </c>
      <c r="BE903" s="59">
        <v>104.3115917720845</v>
      </c>
      <c r="BF903" s="59">
        <v>110.4672042807036</v>
      </c>
    </row>
    <row r="904" spans="1:69" x14ac:dyDescent="0.45">
      <c r="A904" s="58" t="s">
        <v>5468</v>
      </c>
      <c r="B904" t="s">
        <v>5469</v>
      </c>
      <c r="C904" t="s">
        <v>5470</v>
      </c>
      <c r="D904" t="s">
        <v>5471</v>
      </c>
      <c r="E904" t="s">
        <v>5472</v>
      </c>
      <c r="F904" t="s">
        <v>5473</v>
      </c>
      <c r="G904">
        <v>148</v>
      </c>
      <c r="H904">
        <v>16275</v>
      </c>
      <c r="W904" t="s">
        <v>220</v>
      </c>
      <c r="X904" t="s">
        <v>181</v>
      </c>
      <c r="Y904" s="59">
        <v>267.70070353446351</v>
      </c>
      <c r="Z904" s="59">
        <v>540.20564777335562</v>
      </c>
      <c r="AA904" s="59">
        <v>307.47379475711369</v>
      </c>
      <c r="AB904" s="59">
        <v>83.210145720508436</v>
      </c>
      <c r="AC904" s="59">
        <v>153.5398912130637</v>
      </c>
      <c r="AD904" s="59">
        <v>263.24263331207612</v>
      </c>
      <c r="AE904" s="59">
        <v>228.5141969812567</v>
      </c>
      <c r="AF904" s="59">
        <v>123.1366418106463</v>
      </c>
      <c r="AG904" s="59">
        <v>392.36120638344568</v>
      </c>
      <c r="AH904" s="59">
        <v>331.77055924591917</v>
      </c>
      <c r="AI904" s="59">
        <v>282.35045452049877</v>
      </c>
      <c r="AJ904" s="59">
        <v>312.81821626582251</v>
      </c>
      <c r="AK904" s="59">
        <v>162.42096183293069</v>
      </c>
      <c r="AL904" s="59">
        <v>125.66664547025491</v>
      </c>
      <c r="AM904" s="59">
        <v>256.86491230556311</v>
      </c>
      <c r="AN904" s="59">
        <v>341.40114579015233</v>
      </c>
      <c r="AO904" s="59">
        <v>315.04104494826151</v>
      </c>
      <c r="AP904" s="59">
        <v>295.48890251446181</v>
      </c>
      <c r="AQ904" s="59">
        <v>151.80111029645661</v>
      </c>
      <c r="AR904" s="59">
        <v>144.79245928018639</v>
      </c>
      <c r="AS904" s="59">
        <v>195.34044624084021</v>
      </c>
      <c r="AT904" s="59">
        <v>341.3823732991537</v>
      </c>
      <c r="AU904" s="59">
        <v>802</v>
      </c>
      <c r="AV904" s="59">
        <v>303</v>
      </c>
      <c r="AW904" s="59">
        <v>259</v>
      </c>
      <c r="BD904" s="59">
        <v>156.69954968932399</v>
      </c>
      <c r="BE904" s="59">
        <v>97.202326473269864</v>
      </c>
      <c r="BF904" s="59">
        <v>109.6058411308223</v>
      </c>
    </row>
    <row r="905" spans="1:69" x14ac:dyDescent="0.45">
      <c r="A905" s="58" t="s">
        <v>5474</v>
      </c>
      <c r="B905" t="s">
        <v>5475</v>
      </c>
      <c r="C905" t="s">
        <v>5476</v>
      </c>
      <c r="D905" t="s">
        <v>5477</v>
      </c>
      <c r="E905" t="s">
        <v>5478</v>
      </c>
      <c r="F905" t="s">
        <v>5479</v>
      </c>
      <c r="G905">
        <v>75</v>
      </c>
      <c r="H905">
        <v>8524</v>
      </c>
      <c r="X905" t="s">
        <v>188</v>
      </c>
      <c r="Y905" s="59">
        <v>2564.9864235657701</v>
      </c>
      <c r="Z905" s="59">
        <v>4131.9142159837556</v>
      </c>
      <c r="AA905" s="59">
        <v>2722.2578104166168</v>
      </c>
      <c r="AB905" s="59">
        <v>2015.785874422741</v>
      </c>
      <c r="AC905" s="59">
        <v>2672.535389964537</v>
      </c>
      <c r="AD905" s="59">
        <v>3322.9789601636039</v>
      </c>
      <c r="AE905" s="59">
        <v>2970.94200823449</v>
      </c>
      <c r="AF905" s="59">
        <v>1770.0288875903379</v>
      </c>
      <c r="AG905" s="59">
        <v>2611.346097423786</v>
      </c>
      <c r="AH905" s="59">
        <v>2532.3123452979521</v>
      </c>
      <c r="AI905" s="59">
        <v>2465.316047208561</v>
      </c>
      <c r="AJ905" s="59">
        <v>1956.0553079170299</v>
      </c>
      <c r="AK905" s="59">
        <v>1676.780783651059</v>
      </c>
      <c r="AL905" s="59">
        <v>2152.6599443146142</v>
      </c>
      <c r="AM905" s="59">
        <v>2836.225916948003</v>
      </c>
      <c r="AN905" s="59">
        <v>2829.5478140375449</v>
      </c>
      <c r="AO905" s="59">
        <v>5463.6542160507224</v>
      </c>
      <c r="AP905" s="59">
        <v>2487.3957583648089</v>
      </c>
      <c r="AQ905" s="59">
        <v>1596.356646593513</v>
      </c>
      <c r="AR905" s="59">
        <v>2210.1903774117059</v>
      </c>
      <c r="AS905" s="59">
        <v>728.23698231552305</v>
      </c>
      <c r="AT905" s="59">
        <v>1904.412064100459</v>
      </c>
      <c r="AU905" s="59">
        <v>168</v>
      </c>
      <c r="AV905" s="59">
        <v>2670</v>
      </c>
      <c r="AW905" s="59">
        <v>232</v>
      </c>
      <c r="AX905" s="59">
        <v>2370.9989999999998</v>
      </c>
      <c r="AY905" s="59">
        <v>2498.6239999999998</v>
      </c>
      <c r="AZ905" s="59">
        <v>2011.528</v>
      </c>
      <c r="BA905" s="59">
        <v>1791.171</v>
      </c>
      <c r="BB905" s="59">
        <v>2296.4229999999998</v>
      </c>
      <c r="BC905" s="59">
        <v>1806.1769999999999</v>
      </c>
      <c r="BD905" s="59">
        <v>37.572248238349701</v>
      </c>
      <c r="BE905" s="59">
        <v>12.290794287689801</v>
      </c>
      <c r="BF905" s="59">
        <v>12.01749785410688</v>
      </c>
      <c r="BG905" s="59">
        <v>4410.1499999999996</v>
      </c>
      <c r="BH905" s="59">
        <v>1773.55</v>
      </c>
      <c r="BI905" s="59">
        <v>2553.6999999999998</v>
      </c>
      <c r="BJ905" s="59">
        <v>2428.9299999999998</v>
      </c>
      <c r="BK905" s="59">
        <v>5130.5351817179917</v>
      </c>
      <c r="BL905" s="59">
        <v>7784.6551985215028</v>
      </c>
      <c r="BM905" s="59">
        <v>2491.5</v>
      </c>
      <c r="BN905" s="59">
        <v>1952.5</v>
      </c>
      <c r="BO905" s="59">
        <v>2390.5</v>
      </c>
      <c r="BP905" s="59">
        <v>2909.5</v>
      </c>
      <c r="BQ905" s="59">
        <v>2906.5</v>
      </c>
    </row>
    <row r="906" spans="1:69" x14ac:dyDescent="0.45">
      <c r="A906" s="58" t="s">
        <v>5480</v>
      </c>
      <c r="B906" t="s">
        <v>5481</v>
      </c>
      <c r="C906" t="s">
        <v>5482</v>
      </c>
      <c r="D906" t="s">
        <v>5483</v>
      </c>
      <c r="E906" t="s">
        <v>5484</v>
      </c>
      <c r="F906" t="s">
        <v>5485</v>
      </c>
      <c r="G906">
        <v>109</v>
      </c>
      <c r="H906">
        <v>12410</v>
      </c>
      <c r="W906" t="s">
        <v>251</v>
      </c>
      <c r="X906" t="s">
        <v>188</v>
      </c>
      <c r="AU906" s="59">
        <v>1378</v>
      </c>
      <c r="AV906" s="59">
        <v>297</v>
      </c>
      <c r="AW906" s="59">
        <v>700</v>
      </c>
      <c r="BD906" s="59">
        <v>45.226780115509257</v>
      </c>
      <c r="BE906" s="59">
        <v>0</v>
      </c>
      <c r="BF906" s="59">
        <v>13.856858710200431</v>
      </c>
    </row>
    <row r="907" spans="1:69" x14ac:dyDescent="0.45">
      <c r="A907" s="58" t="s">
        <v>5486</v>
      </c>
      <c r="B907" t="s">
        <v>5487</v>
      </c>
      <c r="C907" t="s">
        <v>5488</v>
      </c>
      <c r="D907" t="s">
        <v>5489</v>
      </c>
      <c r="E907" t="s">
        <v>5490</v>
      </c>
      <c r="F907" t="s">
        <v>5491</v>
      </c>
      <c r="G907">
        <v>105</v>
      </c>
      <c r="H907">
        <v>11779</v>
      </c>
      <c r="W907" t="s">
        <v>251</v>
      </c>
      <c r="X907" t="s">
        <v>188</v>
      </c>
      <c r="AU907" s="59">
        <v>830</v>
      </c>
      <c r="AV907" s="59">
        <v>254</v>
      </c>
      <c r="AW907" s="59">
        <v>365</v>
      </c>
      <c r="BD907" s="59">
        <v>0</v>
      </c>
      <c r="BE907" s="59">
        <v>56.882726961917648</v>
      </c>
      <c r="BF907" s="59">
        <v>72.820949916110493</v>
      </c>
    </row>
    <row r="908" spans="1:69" x14ac:dyDescent="0.45">
      <c r="A908" s="58" t="s">
        <v>5492</v>
      </c>
      <c r="B908" t="s">
        <v>5493</v>
      </c>
      <c r="C908" t="s">
        <v>5494</v>
      </c>
      <c r="D908" t="s">
        <v>5495</v>
      </c>
      <c r="E908" t="s">
        <v>5496</v>
      </c>
      <c r="F908" t="s">
        <v>5497</v>
      </c>
      <c r="G908">
        <v>375</v>
      </c>
      <c r="H908">
        <v>41138</v>
      </c>
      <c r="I908" t="s">
        <v>527</v>
      </c>
      <c r="J908" t="s">
        <v>571</v>
      </c>
      <c r="K908" t="s">
        <v>600</v>
      </c>
      <c r="N908">
        <v>1</v>
      </c>
      <c r="O908">
        <v>1</v>
      </c>
      <c r="Q908">
        <v>1</v>
      </c>
      <c r="R908">
        <v>2</v>
      </c>
      <c r="S908">
        <v>2</v>
      </c>
      <c r="T908" t="s">
        <v>573</v>
      </c>
      <c r="U908">
        <v>41</v>
      </c>
      <c r="V908">
        <v>103</v>
      </c>
      <c r="W908" t="s">
        <v>574</v>
      </c>
      <c r="X908" t="s">
        <v>201</v>
      </c>
      <c r="Y908" s="59">
        <v>636.23165544432675</v>
      </c>
      <c r="Z908" s="59">
        <v>425.96468342144902</v>
      </c>
      <c r="AA908" s="59">
        <v>1302.992298536097</v>
      </c>
      <c r="AB908" s="59">
        <v>284.44046997848778</v>
      </c>
      <c r="AC908" s="59">
        <v>336.5992803985302</v>
      </c>
      <c r="AD908" s="59">
        <v>689.37090742821681</v>
      </c>
      <c r="AE908" s="59">
        <v>249.62172704231151</v>
      </c>
      <c r="AF908" s="59">
        <v>263.39233973075039</v>
      </c>
      <c r="AG908" s="59">
        <v>711.95501763112577</v>
      </c>
      <c r="AH908" s="59">
        <v>475.51761231004639</v>
      </c>
      <c r="AI908" s="59">
        <v>294.46988481957328</v>
      </c>
      <c r="AJ908" s="59">
        <v>238.74337758021611</v>
      </c>
      <c r="AK908" s="59">
        <v>2208.5235237431748</v>
      </c>
      <c r="AL908" s="59">
        <v>2282.4674912034761</v>
      </c>
      <c r="AM908" s="59">
        <v>3799.4244277397202</v>
      </c>
      <c r="AN908" s="59">
        <v>1268.8703929023329</v>
      </c>
      <c r="AO908" s="59">
        <v>2819.3956323800312</v>
      </c>
      <c r="AP908" s="59">
        <v>1601.9417377803579</v>
      </c>
      <c r="AQ908" s="59">
        <v>366.72762219090578</v>
      </c>
      <c r="AR908" s="59">
        <v>299.91357523672048</v>
      </c>
      <c r="AS908" s="59">
        <v>520.97127750456139</v>
      </c>
      <c r="AT908" s="59">
        <v>566.96348016396746</v>
      </c>
      <c r="AU908" s="59">
        <v>895</v>
      </c>
      <c r="AV908" s="59">
        <v>566</v>
      </c>
      <c r="AW908" s="59">
        <v>456</v>
      </c>
      <c r="AX908" s="59">
        <v>4471.0860000000002</v>
      </c>
      <c r="AY908" s="59">
        <v>4230.6819999999998</v>
      </c>
      <c r="AZ908" s="59">
        <v>3306.5059999999999</v>
      </c>
      <c r="BA908" s="59">
        <v>4450.8530000000001</v>
      </c>
      <c r="BB908" s="59">
        <v>4187.9960000000001</v>
      </c>
      <c r="BC908" s="59">
        <v>3277.9969999999998</v>
      </c>
      <c r="BD908" s="59">
        <v>219.282878564106</v>
      </c>
      <c r="BE908" s="59">
        <v>160.72183059483609</v>
      </c>
      <c r="BF908" s="59">
        <v>230.9201178870878</v>
      </c>
      <c r="BG908" s="59">
        <v>409.98</v>
      </c>
      <c r="BH908" s="59">
        <v>391.85</v>
      </c>
      <c r="BI908" s="59">
        <v>238.91</v>
      </c>
      <c r="BJ908" s="59">
        <v>154.88</v>
      </c>
      <c r="BK908" s="59">
        <v>194.43832075474629</v>
      </c>
      <c r="BL908" s="59">
        <v>61.839507673786748</v>
      </c>
      <c r="BM908" s="59">
        <v>197</v>
      </c>
      <c r="BN908" s="59">
        <v>420</v>
      </c>
      <c r="BO908" s="59">
        <v>762</v>
      </c>
      <c r="BP908" s="59">
        <v>650</v>
      </c>
      <c r="BQ908" s="59">
        <v>1236</v>
      </c>
    </row>
    <row r="909" spans="1:69" x14ac:dyDescent="0.45">
      <c r="A909" s="58" t="s">
        <v>5492</v>
      </c>
      <c r="B909" t="s">
        <v>5493</v>
      </c>
      <c r="C909" t="s">
        <v>5494</v>
      </c>
      <c r="D909" t="s">
        <v>5495</v>
      </c>
      <c r="E909" t="s">
        <v>5496</v>
      </c>
      <c r="F909" t="s">
        <v>5497</v>
      </c>
      <c r="G909">
        <v>375</v>
      </c>
      <c r="H909">
        <v>41138</v>
      </c>
      <c r="I909" t="s">
        <v>692</v>
      </c>
      <c r="J909" t="s">
        <v>692</v>
      </c>
      <c r="K909" t="s">
        <v>693</v>
      </c>
      <c r="N909">
        <v>0.5</v>
      </c>
      <c r="R909">
        <v>2</v>
      </c>
      <c r="S909">
        <v>2</v>
      </c>
      <c r="T909" t="s">
        <v>514</v>
      </c>
      <c r="U909">
        <v>103</v>
      </c>
      <c r="V909">
        <v>103</v>
      </c>
      <c r="W909" t="s">
        <v>574</v>
      </c>
      <c r="X909" t="s">
        <v>201</v>
      </c>
      <c r="Y909" s="59">
        <v>636.23165544432675</v>
      </c>
      <c r="Z909" s="59">
        <v>425.96468342144902</v>
      </c>
      <c r="AA909" s="59">
        <v>1302.992298536097</v>
      </c>
      <c r="AB909" s="59">
        <v>284.44046997848778</v>
      </c>
      <c r="AC909" s="59">
        <v>336.5992803985302</v>
      </c>
      <c r="AD909" s="59">
        <v>689.37090742821681</v>
      </c>
      <c r="AE909" s="59">
        <v>249.62172704231151</v>
      </c>
      <c r="AF909" s="59">
        <v>263.39233973075039</v>
      </c>
      <c r="AG909" s="59">
        <v>711.95501763112577</v>
      </c>
      <c r="AH909" s="59">
        <v>475.51761231004639</v>
      </c>
      <c r="AI909" s="59">
        <v>294.46988481957328</v>
      </c>
      <c r="AJ909" s="59">
        <v>238.74337758021611</v>
      </c>
      <c r="AK909" s="59">
        <v>2208.5235237431748</v>
      </c>
      <c r="AL909" s="59">
        <v>2282.4674912034761</v>
      </c>
      <c r="AM909" s="59">
        <v>3799.4244277397202</v>
      </c>
      <c r="AN909" s="59">
        <v>1268.8703929023329</v>
      </c>
      <c r="AO909" s="59">
        <v>2819.3956323800312</v>
      </c>
      <c r="AP909" s="59">
        <v>1601.9417377803579</v>
      </c>
      <c r="AQ909" s="59">
        <v>366.72762219090578</v>
      </c>
      <c r="AR909" s="59">
        <v>299.91357523672048</v>
      </c>
      <c r="AS909" s="59">
        <v>520.97127750456139</v>
      </c>
      <c r="AT909" s="59">
        <v>566.96348016396746</v>
      </c>
      <c r="AU909" s="59">
        <v>895</v>
      </c>
      <c r="AV909" s="59">
        <v>566</v>
      </c>
      <c r="AW909" s="59">
        <v>456</v>
      </c>
      <c r="AX909" s="59">
        <v>4471.0860000000002</v>
      </c>
      <c r="AY909" s="59">
        <v>4230.6819999999998</v>
      </c>
      <c r="AZ909" s="59">
        <v>3306.5059999999999</v>
      </c>
      <c r="BA909" s="59">
        <v>4450.8530000000001</v>
      </c>
      <c r="BB909" s="59">
        <v>4187.9960000000001</v>
      </c>
      <c r="BC909" s="59">
        <v>3277.9969999999998</v>
      </c>
      <c r="BD909" s="59">
        <v>219.282878564106</v>
      </c>
      <c r="BE909" s="59">
        <v>160.72183059483609</v>
      </c>
      <c r="BF909" s="59">
        <v>230.9201178870878</v>
      </c>
      <c r="BG909" s="59">
        <v>409.98</v>
      </c>
      <c r="BH909" s="59">
        <v>391.85</v>
      </c>
      <c r="BI909" s="59">
        <v>238.91</v>
      </c>
      <c r="BJ909" s="59">
        <v>154.88</v>
      </c>
      <c r="BK909" s="59">
        <v>194.43832075474629</v>
      </c>
      <c r="BL909" s="59">
        <v>61.839507673786748</v>
      </c>
      <c r="BM909" s="59">
        <v>197</v>
      </c>
      <c r="BN909" s="59">
        <v>420</v>
      </c>
      <c r="BO909" s="59">
        <v>762</v>
      </c>
      <c r="BP909" s="59">
        <v>650</v>
      </c>
      <c r="BQ909" s="59">
        <v>1236</v>
      </c>
    </row>
    <row r="910" spans="1:69" x14ac:dyDescent="0.45">
      <c r="A910" s="58" t="s">
        <v>5498</v>
      </c>
      <c r="B910" t="s">
        <v>5499</v>
      </c>
      <c r="C910" t="s">
        <v>5500</v>
      </c>
      <c r="D910" t="s">
        <v>5501</v>
      </c>
      <c r="E910" t="s">
        <v>5502</v>
      </c>
      <c r="F910" t="s">
        <v>5503</v>
      </c>
      <c r="G910">
        <v>186</v>
      </c>
      <c r="H910">
        <v>20500</v>
      </c>
      <c r="W910" t="s">
        <v>324</v>
      </c>
      <c r="X910" t="s">
        <v>201</v>
      </c>
      <c r="Y910" s="59">
        <v>373.1101399220862</v>
      </c>
      <c r="Z910" s="59">
        <v>566.51013711879887</v>
      </c>
      <c r="AA910" s="59">
        <v>504.02315574619581</v>
      </c>
      <c r="AB910" s="59">
        <v>251.65010672028791</v>
      </c>
      <c r="AC910" s="59">
        <v>282.39918682060738</v>
      </c>
      <c r="AD910" s="59">
        <v>286.72084830646861</v>
      </c>
      <c r="AE910" s="59">
        <v>230.9020042556443</v>
      </c>
      <c r="AF910" s="59">
        <v>309.71480996756202</v>
      </c>
      <c r="AG910" s="59">
        <v>322.9450637874603</v>
      </c>
      <c r="AH910" s="59">
        <v>346.20095633244091</v>
      </c>
      <c r="AI910" s="59">
        <v>304.63026648332311</v>
      </c>
      <c r="AJ910" s="59">
        <v>258.79429457188252</v>
      </c>
      <c r="AK910" s="59">
        <v>416.47805021625658</v>
      </c>
      <c r="AL910" s="59">
        <v>475.82123808030451</v>
      </c>
      <c r="AM910" s="59">
        <v>722.1620586985938</v>
      </c>
      <c r="AN910" s="59">
        <v>407.52152520556882</v>
      </c>
      <c r="AO910" s="59">
        <v>385.07099786556432</v>
      </c>
      <c r="AP910" s="59">
        <v>409.38434735490557</v>
      </c>
      <c r="AQ910" s="59">
        <v>280.00136554518048</v>
      </c>
      <c r="AR910" s="59">
        <v>175.71046606861549</v>
      </c>
      <c r="AS910" s="59">
        <v>198.51070312414811</v>
      </c>
      <c r="AT910" s="59">
        <v>197.73138078765601</v>
      </c>
      <c r="AU910" s="59">
        <v>572</v>
      </c>
      <c r="AV910" s="59">
        <v>215</v>
      </c>
      <c r="AW910" s="59">
        <v>266</v>
      </c>
      <c r="AX910" s="59">
        <v>444.09589999999997</v>
      </c>
      <c r="AY910" s="59">
        <v>457.49700000000001</v>
      </c>
      <c r="BA910" s="59">
        <v>435.68189999999998</v>
      </c>
      <c r="BB910" s="59">
        <v>453.69639999999998</v>
      </c>
      <c r="BC910" s="59">
        <v>490.90469999999999</v>
      </c>
      <c r="BD910" s="59">
        <v>294.83292946067121</v>
      </c>
      <c r="BE910" s="59">
        <v>185.90889118296951</v>
      </c>
      <c r="BF910" s="59">
        <v>74.695391102179556</v>
      </c>
    </row>
    <row r="911" spans="1:69" x14ac:dyDescent="0.45">
      <c r="A911" s="58" t="s">
        <v>5504</v>
      </c>
      <c r="B911" t="s">
        <v>5505</v>
      </c>
      <c r="C911" t="s">
        <v>5506</v>
      </c>
      <c r="D911" t="s">
        <v>5507</v>
      </c>
      <c r="E911" t="s">
        <v>5508</v>
      </c>
      <c r="F911" t="s">
        <v>5509</v>
      </c>
      <c r="G911">
        <v>173</v>
      </c>
      <c r="H911">
        <v>19315</v>
      </c>
      <c r="X911" t="s">
        <v>188</v>
      </c>
      <c r="Y911" s="59">
        <v>1172.6352789607449</v>
      </c>
      <c r="Z911" s="59">
        <v>2267.8736126894541</v>
      </c>
      <c r="AA911" s="59">
        <v>1659.08437258855</v>
      </c>
      <c r="AB911" s="59">
        <v>459.72732878331692</v>
      </c>
      <c r="AC911" s="59">
        <v>720.28894440352462</v>
      </c>
      <c r="AD911" s="59">
        <v>886.81976077983518</v>
      </c>
      <c r="AE911" s="59">
        <v>843.2596990045497</v>
      </c>
      <c r="AF911" s="59">
        <v>638.41365622023181</v>
      </c>
      <c r="AG911" s="59">
        <v>728.1775660817882</v>
      </c>
      <c r="AH911" s="59">
        <v>545.97933094974007</v>
      </c>
      <c r="AI911" s="59">
        <v>489.19324089664758</v>
      </c>
      <c r="AJ911" s="59">
        <v>344.99722414710698</v>
      </c>
      <c r="AK911" s="59">
        <v>471.62799360265888</v>
      </c>
      <c r="AL911" s="59">
        <v>427.36978323979758</v>
      </c>
      <c r="AM911" s="59">
        <v>1244.468115434159</v>
      </c>
      <c r="AN911" s="59">
        <v>1166.691442584171</v>
      </c>
      <c r="AO911" s="59">
        <v>1041.601743486867</v>
      </c>
      <c r="AP911" s="59">
        <v>960.88132130380893</v>
      </c>
      <c r="AQ911" s="59">
        <v>683.75227910947649</v>
      </c>
      <c r="AR911" s="59">
        <v>428.61026607565799</v>
      </c>
      <c r="AS911" s="59">
        <v>792.96179057520919</v>
      </c>
      <c r="AT911" s="59">
        <v>961.34340909793195</v>
      </c>
      <c r="AU911" s="59">
        <v>5980</v>
      </c>
      <c r="AV911" s="59">
        <v>1290</v>
      </c>
      <c r="AW911" s="59">
        <v>3051</v>
      </c>
      <c r="AX911" s="59">
        <v>3643.2759999999998</v>
      </c>
      <c r="AY911" s="59">
        <v>3710.3710000000001</v>
      </c>
      <c r="AZ911" s="59">
        <v>3069.5650000000001</v>
      </c>
      <c r="BA911" s="59">
        <v>3822.489</v>
      </c>
      <c r="BB911" s="59">
        <v>3764.9180000000001</v>
      </c>
      <c r="BC911" s="59">
        <v>3303.1060000000002</v>
      </c>
      <c r="BD911" s="59">
        <v>119.453319510292</v>
      </c>
      <c r="BE911" s="59">
        <v>70.138679968995049</v>
      </c>
      <c r="BF911" s="59">
        <v>105.4846846093192</v>
      </c>
      <c r="BG911" s="59">
        <v>361.27</v>
      </c>
      <c r="BH911" s="59">
        <v>134.5</v>
      </c>
      <c r="BI911" s="59">
        <v>207.3</v>
      </c>
      <c r="BJ911" s="59">
        <v>205.78</v>
      </c>
      <c r="BK911" s="59">
        <v>127.05468558713071</v>
      </c>
      <c r="BL911" s="59">
        <v>131.23037437044519</v>
      </c>
      <c r="BM911" s="59">
        <v>206.5</v>
      </c>
      <c r="BN911" s="59">
        <v>283.5</v>
      </c>
      <c r="BO911" s="59">
        <v>427.5</v>
      </c>
      <c r="BP911" s="59">
        <v>481</v>
      </c>
      <c r="BQ911" s="59">
        <v>668.5</v>
      </c>
    </row>
    <row r="912" spans="1:69" x14ac:dyDescent="0.45">
      <c r="A912" s="58" t="s">
        <v>5510</v>
      </c>
      <c r="B912" t="s">
        <v>5511</v>
      </c>
      <c r="C912" t="s">
        <v>5512</v>
      </c>
      <c r="D912" t="s">
        <v>5513</v>
      </c>
      <c r="E912" t="s">
        <v>5514</v>
      </c>
      <c r="F912" t="s">
        <v>5515</v>
      </c>
      <c r="G912">
        <v>75</v>
      </c>
      <c r="H912">
        <v>8443</v>
      </c>
      <c r="X912" t="s">
        <v>201</v>
      </c>
      <c r="AU912" s="59">
        <v>62</v>
      </c>
      <c r="AV912" s="59">
        <v>36</v>
      </c>
      <c r="AW912" s="59">
        <v>38</v>
      </c>
    </row>
    <row r="913" spans="1:69" x14ac:dyDescent="0.45">
      <c r="A913" s="58" t="s">
        <v>5516</v>
      </c>
      <c r="B913" t="s">
        <v>5517</v>
      </c>
      <c r="C913" t="s">
        <v>5518</v>
      </c>
      <c r="D913" t="s">
        <v>5519</v>
      </c>
      <c r="E913" t="s">
        <v>5520</v>
      </c>
      <c r="F913" t="s">
        <v>5521</v>
      </c>
      <c r="G913">
        <v>84</v>
      </c>
      <c r="H913">
        <v>9664</v>
      </c>
      <c r="X913" t="s">
        <v>188</v>
      </c>
      <c r="AU913" s="59">
        <v>148</v>
      </c>
      <c r="AV913" s="59">
        <v>124</v>
      </c>
      <c r="AW913" s="59">
        <v>166</v>
      </c>
    </row>
    <row r="914" spans="1:69" x14ac:dyDescent="0.45">
      <c r="A914" s="58" t="s">
        <v>5522</v>
      </c>
      <c r="B914" t="s">
        <v>5523</v>
      </c>
      <c r="C914" t="s">
        <v>5524</v>
      </c>
      <c r="D914" t="s">
        <v>5525</v>
      </c>
      <c r="E914" t="s">
        <v>5526</v>
      </c>
      <c r="F914" t="s">
        <v>5527</v>
      </c>
      <c r="G914">
        <v>179</v>
      </c>
      <c r="H914">
        <v>18920</v>
      </c>
      <c r="W914" t="s">
        <v>180</v>
      </c>
      <c r="X914" t="s">
        <v>181</v>
      </c>
      <c r="AU914" s="59">
        <v>30</v>
      </c>
      <c r="AV914" s="59">
        <v>79</v>
      </c>
      <c r="AW914" s="59">
        <v>26</v>
      </c>
    </row>
    <row r="915" spans="1:69" x14ac:dyDescent="0.45">
      <c r="A915" s="58" t="s">
        <v>5528</v>
      </c>
      <c r="B915" t="s">
        <v>5529</v>
      </c>
      <c r="C915" t="s">
        <v>5530</v>
      </c>
      <c r="D915" t="s">
        <v>5531</v>
      </c>
      <c r="E915" t="s">
        <v>5532</v>
      </c>
      <c r="F915" t="s">
        <v>5533</v>
      </c>
      <c r="G915">
        <v>213</v>
      </c>
      <c r="H915">
        <v>22516</v>
      </c>
      <c r="W915" t="s">
        <v>850</v>
      </c>
      <c r="X915" t="s">
        <v>201</v>
      </c>
      <c r="Y915" s="59">
        <v>704.98119708392426</v>
      </c>
      <c r="Z915" s="59">
        <v>843.18693136542765</v>
      </c>
      <c r="AA915" s="59">
        <v>714.50022397325893</v>
      </c>
      <c r="AB915" s="59">
        <v>523.87204079535491</v>
      </c>
      <c r="AC915" s="59">
        <v>635.20810533523877</v>
      </c>
      <c r="AD915" s="59">
        <v>861.83071412492359</v>
      </c>
      <c r="AE915" s="59">
        <v>724.04998853140887</v>
      </c>
      <c r="AF915" s="59">
        <v>567.92922929766178</v>
      </c>
      <c r="AG915" s="59">
        <v>586.73306673908019</v>
      </c>
      <c r="AH915" s="59">
        <v>469.21599638427517</v>
      </c>
      <c r="AI915" s="59">
        <v>406.23788628543628</v>
      </c>
      <c r="AJ915" s="59">
        <v>342.97013460845409</v>
      </c>
      <c r="AK915" s="59">
        <v>444.98917692606011</v>
      </c>
      <c r="AL915" s="59">
        <v>637.26088727849572</v>
      </c>
      <c r="AM915" s="59">
        <v>817.0359666242922</v>
      </c>
      <c r="AN915" s="59">
        <v>889.86649961639955</v>
      </c>
      <c r="AO915" s="59">
        <v>976.4469048181063</v>
      </c>
      <c r="AP915" s="59">
        <v>539.96536021991358</v>
      </c>
      <c r="AQ915" s="59">
        <v>531.91954369178359</v>
      </c>
      <c r="AR915" s="59">
        <v>440.04306175131143</v>
      </c>
      <c r="AS915" s="59">
        <v>505.78677789559339</v>
      </c>
      <c r="AT915" s="59">
        <v>588.32671630693483</v>
      </c>
      <c r="AU915" s="59">
        <v>1490</v>
      </c>
      <c r="AV915" s="59">
        <v>954</v>
      </c>
      <c r="AW915" s="59">
        <v>872</v>
      </c>
      <c r="AX915" s="59">
        <v>4160.8680000000004</v>
      </c>
      <c r="AY915" s="59">
        <v>4343.2610000000004</v>
      </c>
      <c r="AZ915" s="59">
        <v>4734.9570000000003</v>
      </c>
      <c r="BA915" s="59">
        <v>4144.3389999999999</v>
      </c>
      <c r="BB915" s="59">
        <v>4061.3110000000001</v>
      </c>
      <c r="BC915" s="59">
        <v>4599.9669999999996</v>
      </c>
      <c r="BD915" s="59">
        <v>316.23211682678829</v>
      </c>
      <c r="BE915" s="59">
        <v>242.2706328835651</v>
      </c>
      <c r="BF915" s="59">
        <v>223.7413922263859</v>
      </c>
      <c r="BG915" s="59">
        <v>1083.82</v>
      </c>
      <c r="BH915" s="59">
        <v>1436.8</v>
      </c>
      <c r="BI915" s="59">
        <v>258.44</v>
      </c>
      <c r="BJ915" s="59">
        <v>294.86</v>
      </c>
      <c r="BK915" s="59">
        <v>239.32556398869181</v>
      </c>
      <c r="BL915" s="59">
        <v>247.13148992446091</v>
      </c>
      <c r="BM915" s="59">
        <v>276.5</v>
      </c>
      <c r="BN915" s="59">
        <v>263.5</v>
      </c>
      <c r="BO915" s="59">
        <v>293</v>
      </c>
      <c r="BP915" s="59">
        <v>375.5</v>
      </c>
      <c r="BQ915" s="59">
        <v>399</v>
      </c>
    </row>
    <row r="916" spans="1:69" x14ac:dyDescent="0.45">
      <c r="A916" s="58" t="s">
        <v>5534</v>
      </c>
      <c r="B916" t="s">
        <v>5535</v>
      </c>
      <c r="C916" t="s">
        <v>5536</v>
      </c>
      <c r="D916" t="s">
        <v>5537</v>
      </c>
      <c r="E916" t="s">
        <v>5538</v>
      </c>
      <c r="F916" t="s">
        <v>5539</v>
      </c>
      <c r="G916">
        <v>85</v>
      </c>
      <c r="H916">
        <v>8815</v>
      </c>
      <c r="W916" t="s">
        <v>850</v>
      </c>
      <c r="X916" t="s">
        <v>201</v>
      </c>
      <c r="Y916" s="59">
        <v>155.81861941905419</v>
      </c>
      <c r="Z916" s="59">
        <v>362.82789294113923</v>
      </c>
      <c r="AA916" s="59">
        <v>308.48888524532663</v>
      </c>
      <c r="AB916" s="59">
        <v>42.301502992853578</v>
      </c>
      <c r="AC916" s="59">
        <v>47.835913925437708</v>
      </c>
      <c r="AD916" s="59">
        <v>68.759875404241214</v>
      </c>
      <c r="AE916" s="59">
        <v>405.81314953114338</v>
      </c>
      <c r="AF916" s="59">
        <v>48.119174364902797</v>
      </c>
      <c r="AG916" s="59">
        <v>85.698189040274599</v>
      </c>
      <c r="AH916" s="59">
        <v>69.536155811167433</v>
      </c>
      <c r="AI916" s="59">
        <v>54.566318657383327</v>
      </c>
      <c r="AJ916" s="59">
        <v>57.914715365185486</v>
      </c>
      <c r="AK916" s="59">
        <v>636.13732754137948</v>
      </c>
      <c r="AL916" s="59">
        <v>763.38991856579275</v>
      </c>
      <c r="AM916" s="59">
        <v>2430.410874223131</v>
      </c>
      <c r="AN916" s="59">
        <v>3310.9024404384818</v>
      </c>
      <c r="AO916" s="59">
        <v>3327.3226537791438</v>
      </c>
      <c r="AP916" s="59">
        <v>2801.757169999762</v>
      </c>
      <c r="AQ916" s="59">
        <v>1730.771572807553</v>
      </c>
      <c r="AR916" s="59">
        <v>1168.57772512155</v>
      </c>
      <c r="AS916" s="59">
        <v>1452.824443972871</v>
      </c>
      <c r="AT916" s="59">
        <v>2916.1084748760718</v>
      </c>
      <c r="AU916" s="59">
        <v>2282</v>
      </c>
      <c r="AV916" s="59">
        <v>1039</v>
      </c>
      <c r="AW916" s="59">
        <v>1967</v>
      </c>
      <c r="AX916" s="59">
        <v>352.74889999999999</v>
      </c>
      <c r="AY916" s="59">
        <v>270.50170000000003</v>
      </c>
      <c r="AZ916" s="59">
        <v>585.34699999999998</v>
      </c>
    </row>
    <row r="917" spans="1:69" x14ac:dyDescent="0.45">
      <c r="A917" s="58" t="s">
        <v>5540</v>
      </c>
      <c r="B917" t="s">
        <v>5541</v>
      </c>
      <c r="C917" t="s">
        <v>5542</v>
      </c>
      <c r="D917" t="s">
        <v>5543</v>
      </c>
      <c r="E917" t="s">
        <v>5544</v>
      </c>
      <c r="F917" t="s">
        <v>5545</v>
      </c>
      <c r="G917">
        <v>108</v>
      </c>
      <c r="H917">
        <v>12415</v>
      </c>
      <c r="X917" t="s">
        <v>188</v>
      </c>
      <c r="Y917" s="59">
        <v>127.33322691047761</v>
      </c>
      <c r="Z917" s="59">
        <v>127.27996062439701</v>
      </c>
      <c r="AA917" s="59">
        <v>135.3759856814554</v>
      </c>
      <c r="AB917" s="59">
        <v>67.726575744458117</v>
      </c>
      <c r="AC917" s="59">
        <v>82.553104795037584</v>
      </c>
      <c r="AD917" s="59">
        <v>84.279486914976118</v>
      </c>
      <c r="AE917" s="59">
        <v>103.7298873207928</v>
      </c>
      <c r="AF917" s="59">
        <v>101.4995336407158</v>
      </c>
      <c r="AG917" s="59">
        <v>81.33372369264994</v>
      </c>
      <c r="AH917" s="59">
        <v>63.792814597337028</v>
      </c>
      <c r="AI917" s="59">
        <v>47.191904023211713</v>
      </c>
      <c r="AJ917" s="59">
        <v>38.059640314852842</v>
      </c>
      <c r="AK917" s="59">
        <v>57.851299412617728</v>
      </c>
      <c r="AL917" s="59">
        <v>66.081121613166076</v>
      </c>
      <c r="AM917" s="59">
        <v>119.3831758223576</v>
      </c>
      <c r="AN917" s="59">
        <v>201.47438146366889</v>
      </c>
      <c r="AO917" s="59">
        <v>147.90877029569319</v>
      </c>
      <c r="AP917" s="59">
        <v>103.19600730791601</v>
      </c>
      <c r="AQ917" s="59">
        <v>85.479640462592471</v>
      </c>
      <c r="AR917" s="59">
        <v>95.263482573912569</v>
      </c>
      <c r="AS917" s="59">
        <v>72.045934016494357</v>
      </c>
      <c r="AT917" s="59">
        <v>126.70090117382</v>
      </c>
      <c r="AU917" s="59">
        <v>2328</v>
      </c>
      <c r="AV917" s="59">
        <v>890</v>
      </c>
      <c r="AW917" s="59">
        <v>1335</v>
      </c>
      <c r="AX917" s="59">
        <v>1523.635</v>
      </c>
      <c r="AY917" s="59">
        <v>1495.7380000000001</v>
      </c>
      <c r="AZ917" s="59">
        <v>1376.1579999999999</v>
      </c>
      <c r="BA917" s="59">
        <v>1358.8810000000001</v>
      </c>
      <c r="BB917" s="59">
        <v>1403.5809999999999</v>
      </c>
      <c r="BC917" s="59">
        <v>1404.117</v>
      </c>
      <c r="BD917" s="59">
        <v>315.16304644763602</v>
      </c>
      <c r="BE917" s="59">
        <v>351.38322402847427</v>
      </c>
      <c r="BF917" s="59">
        <v>375.21468235062002</v>
      </c>
      <c r="BI917" s="59">
        <v>386.63</v>
      </c>
      <c r="BJ917" s="59">
        <v>241.57</v>
      </c>
      <c r="BK917" s="59">
        <v>209.40885367632271</v>
      </c>
      <c r="BM917" s="59">
        <v>314.5</v>
      </c>
      <c r="BN917" s="59">
        <v>469.5</v>
      </c>
      <c r="BO917" s="59">
        <v>612.5</v>
      </c>
      <c r="BP917" s="59">
        <v>678.5</v>
      </c>
      <c r="BQ917" s="59">
        <v>827.5</v>
      </c>
    </row>
    <row r="918" spans="1:69" x14ac:dyDescent="0.45">
      <c r="A918" s="58" t="s">
        <v>5546</v>
      </c>
      <c r="B918" t="s">
        <v>5547</v>
      </c>
      <c r="C918" t="s">
        <v>5548</v>
      </c>
      <c r="D918" t="s">
        <v>5549</v>
      </c>
      <c r="E918" t="s">
        <v>5550</v>
      </c>
      <c r="F918" t="s">
        <v>5551</v>
      </c>
      <c r="G918">
        <v>109</v>
      </c>
      <c r="H918">
        <v>11852</v>
      </c>
      <c r="I918" t="s">
        <v>527</v>
      </c>
      <c r="J918" t="s">
        <v>571</v>
      </c>
      <c r="K918" t="s">
        <v>600</v>
      </c>
      <c r="N918">
        <v>1</v>
      </c>
      <c r="O918">
        <v>1</v>
      </c>
      <c r="Q918">
        <v>1</v>
      </c>
      <c r="R918">
        <v>2</v>
      </c>
      <c r="S918">
        <v>2</v>
      </c>
      <c r="T918" t="s">
        <v>573</v>
      </c>
      <c r="U918">
        <v>36</v>
      </c>
      <c r="V918">
        <v>87</v>
      </c>
      <c r="X918" t="s">
        <v>201</v>
      </c>
      <c r="AU918" s="59">
        <v>934</v>
      </c>
      <c r="AV918" s="59">
        <v>329</v>
      </c>
      <c r="AW918" s="59">
        <v>378</v>
      </c>
      <c r="BD918" s="59">
        <v>113.1303196843519</v>
      </c>
      <c r="BE918" s="59">
        <v>82.037833215425337</v>
      </c>
      <c r="BF918" s="59">
        <v>77.952178740657232</v>
      </c>
    </row>
    <row r="919" spans="1:69" x14ac:dyDescent="0.45">
      <c r="A919" s="58" t="s">
        <v>5552</v>
      </c>
      <c r="B919" t="s">
        <v>5553</v>
      </c>
      <c r="C919" t="s">
        <v>5554</v>
      </c>
      <c r="D919" t="s">
        <v>5555</v>
      </c>
      <c r="E919" t="s">
        <v>5556</v>
      </c>
      <c r="F919" t="s">
        <v>5557</v>
      </c>
      <c r="G919">
        <v>92</v>
      </c>
      <c r="H919">
        <v>10486</v>
      </c>
      <c r="X919" t="s">
        <v>181</v>
      </c>
      <c r="Y919" s="59">
        <v>0.39482030136159108</v>
      </c>
      <c r="Z919" s="59">
        <v>8.0374200382829262</v>
      </c>
      <c r="AA919" s="59">
        <v>1.838197306270305</v>
      </c>
      <c r="AB919" s="59">
        <v>2.836844467126018</v>
      </c>
      <c r="AC919" s="59">
        <v>5.9996436322773512</v>
      </c>
      <c r="AD919" s="59">
        <v>2.2513371374594131</v>
      </c>
      <c r="AE919" s="59">
        <v>7.9421595665926557</v>
      </c>
      <c r="AF919" s="59">
        <v>2.7878085414152909</v>
      </c>
      <c r="AG919" s="59">
        <v>4.6082683596068392</v>
      </c>
      <c r="AH919" s="59">
        <v>5.9270699509450981</v>
      </c>
      <c r="AI919" s="59">
        <v>9.663632978444296</v>
      </c>
      <c r="AJ919" s="59">
        <v>5.9670164558971308</v>
      </c>
      <c r="AK919" s="59">
        <v>97.229895760454738</v>
      </c>
      <c r="AL919" s="59">
        <v>44.564646213373557</v>
      </c>
      <c r="AM919" s="59">
        <v>4.8730931724694004</v>
      </c>
      <c r="AN919" s="59">
        <v>4.4438837400502447</v>
      </c>
      <c r="AO919" s="59">
        <v>10.339104682938361</v>
      </c>
      <c r="AP919" s="59">
        <v>6.9663477752163523</v>
      </c>
      <c r="AQ919" s="59">
        <v>8.5619794905259994</v>
      </c>
      <c r="AR919" s="59">
        <v>8.2289292352704688</v>
      </c>
      <c r="AS919" s="59">
        <v>5.2139110555760979</v>
      </c>
      <c r="AT919" s="59">
        <v>5.7288751142057164</v>
      </c>
      <c r="AU919" s="59">
        <v>100</v>
      </c>
      <c r="AV919" s="59">
        <v>241</v>
      </c>
      <c r="AW919" s="59">
        <v>114</v>
      </c>
      <c r="BD919" s="59">
        <v>0.34598209606579983</v>
      </c>
      <c r="BE919" s="59">
        <v>1.861396295472864</v>
      </c>
      <c r="BF919" s="59">
        <v>0.69531246816850312</v>
      </c>
    </row>
    <row r="920" spans="1:69" x14ac:dyDescent="0.45">
      <c r="A920" s="58" t="s">
        <v>5558</v>
      </c>
      <c r="B920" t="s">
        <v>5559</v>
      </c>
      <c r="C920" t="s">
        <v>5560</v>
      </c>
      <c r="D920" t="s">
        <v>5561</v>
      </c>
      <c r="E920" t="s">
        <v>5562</v>
      </c>
      <c r="F920" t="s">
        <v>5563</v>
      </c>
      <c r="G920">
        <v>117</v>
      </c>
      <c r="H920">
        <v>12693</v>
      </c>
      <c r="I920" t="s">
        <v>527</v>
      </c>
      <c r="J920" t="s">
        <v>571</v>
      </c>
      <c r="K920" t="s">
        <v>600</v>
      </c>
      <c r="O920">
        <v>1</v>
      </c>
      <c r="Q920">
        <v>1</v>
      </c>
      <c r="R920">
        <v>2</v>
      </c>
      <c r="S920">
        <v>1</v>
      </c>
      <c r="T920" t="s">
        <v>514</v>
      </c>
      <c r="U920">
        <v>78</v>
      </c>
      <c r="V920">
        <v>81</v>
      </c>
      <c r="X920" t="s">
        <v>188</v>
      </c>
      <c r="Y920" s="59">
        <v>2021.2615967348229</v>
      </c>
      <c r="Z920" s="59">
        <v>2386.1084485563251</v>
      </c>
      <c r="AA920" s="59">
        <v>2501.7816183898271</v>
      </c>
      <c r="AB920" s="59">
        <v>2834.799273100904</v>
      </c>
      <c r="AC920" s="59">
        <v>2011.718484417283</v>
      </c>
      <c r="AD920" s="59">
        <v>1640.4452747054249</v>
      </c>
      <c r="AE920" s="59">
        <v>1227.2088387101819</v>
      </c>
      <c r="AF920" s="59">
        <v>2061.401342313191</v>
      </c>
      <c r="AG920" s="59">
        <v>1817.0461357452789</v>
      </c>
      <c r="AH920" s="59">
        <v>1982.738976342097</v>
      </c>
      <c r="AI920" s="59">
        <v>1771.2469874433141</v>
      </c>
      <c r="AJ920" s="59">
        <v>1804.4561372289149</v>
      </c>
      <c r="AK920" s="59">
        <v>813.44478373994673</v>
      </c>
      <c r="AL920" s="59">
        <v>980.86276934850559</v>
      </c>
      <c r="AM920" s="59">
        <v>1030.4474297720601</v>
      </c>
      <c r="AN920" s="59">
        <v>694.8744934693259</v>
      </c>
      <c r="AO920" s="59">
        <v>962.84649154844897</v>
      </c>
      <c r="AP920" s="59">
        <v>905.23142011848699</v>
      </c>
      <c r="AQ920" s="59">
        <v>1332.343664402335</v>
      </c>
      <c r="AR920" s="59">
        <v>1245.497007855769</v>
      </c>
      <c r="AS920" s="59">
        <v>998.76929504887869</v>
      </c>
      <c r="AT920" s="59">
        <v>921.98032779451137</v>
      </c>
      <c r="AU920" s="59">
        <v>2551</v>
      </c>
      <c r="AV920" s="59">
        <v>1120</v>
      </c>
      <c r="AW920" s="59">
        <v>1855</v>
      </c>
      <c r="BD920" s="59">
        <v>718.01980824199995</v>
      </c>
      <c r="BE920" s="59">
        <v>654.97589391163001</v>
      </c>
      <c r="BF920" s="59">
        <v>632.46644487735227</v>
      </c>
      <c r="BG920" s="59">
        <v>1662.26</v>
      </c>
      <c r="BH920" s="59">
        <v>2388.42</v>
      </c>
      <c r="BI920" s="59">
        <v>2604.88</v>
      </c>
      <c r="BJ920" s="59">
        <v>2227.0700000000002</v>
      </c>
      <c r="BK920" s="59">
        <v>3200.974344279839</v>
      </c>
      <c r="BL920" s="59">
        <v>4394.3133743914423</v>
      </c>
      <c r="BM920" s="59">
        <v>2416</v>
      </c>
      <c r="BN920" s="59">
        <v>2270.5</v>
      </c>
      <c r="BO920" s="59">
        <v>1749</v>
      </c>
      <c r="BP920" s="59">
        <v>1449</v>
      </c>
      <c r="BQ920" s="59">
        <v>1474.5</v>
      </c>
    </row>
    <row r="921" spans="1:69" x14ac:dyDescent="0.45">
      <c r="A921" s="58" t="s">
        <v>5564</v>
      </c>
      <c r="B921" t="s">
        <v>5565</v>
      </c>
      <c r="C921" t="s">
        <v>5566</v>
      </c>
      <c r="D921" t="s">
        <v>5567</v>
      </c>
      <c r="E921" t="s">
        <v>5568</v>
      </c>
      <c r="F921" t="s">
        <v>5569</v>
      </c>
      <c r="G921">
        <v>98</v>
      </c>
      <c r="H921">
        <v>10602</v>
      </c>
      <c r="X921" t="s">
        <v>188</v>
      </c>
      <c r="Y921" s="59">
        <v>2115.6072342529851</v>
      </c>
      <c r="Z921" s="59">
        <v>1701.6405507802831</v>
      </c>
      <c r="AA921" s="59">
        <v>1903.349692561216</v>
      </c>
      <c r="AB921" s="59">
        <v>1768.10364587303</v>
      </c>
      <c r="AC921" s="59">
        <v>1575.7572244071091</v>
      </c>
      <c r="AD921" s="59">
        <v>2075.2824445866122</v>
      </c>
      <c r="AE921" s="59">
        <v>1922.6374609889999</v>
      </c>
      <c r="AF921" s="59">
        <v>1662.229995412428</v>
      </c>
      <c r="AG921" s="59">
        <v>1745.082311151406</v>
      </c>
      <c r="AH921" s="59">
        <v>1557.473189393231</v>
      </c>
      <c r="AI921" s="59">
        <v>1330.239009198501</v>
      </c>
      <c r="AJ921" s="59">
        <v>965.65382411550615</v>
      </c>
      <c r="AK921" s="59">
        <v>2057.6626941421041</v>
      </c>
      <c r="AL921" s="59">
        <v>2051.9182774456531</v>
      </c>
      <c r="AM921" s="59">
        <v>3432.1889259089662</v>
      </c>
      <c r="AN921" s="59">
        <v>2277.3807605784618</v>
      </c>
      <c r="AO921" s="59">
        <v>3231.762913724684</v>
      </c>
      <c r="AP921" s="59">
        <v>2618.826537851452</v>
      </c>
      <c r="AQ921" s="59">
        <v>1896.4849415454089</v>
      </c>
      <c r="AR921" s="59">
        <v>1485.331106982442</v>
      </c>
      <c r="AS921" s="59">
        <v>1765.2976836109499</v>
      </c>
      <c r="AT921" s="59">
        <v>2338.2871290832618</v>
      </c>
      <c r="AU921" s="59">
        <v>1251</v>
      </c>
      <c r="AV921" s="59">
        <v>2149</v>
      </c>
      <c r="AW921" s="59">
        <v>978</v>
      </c>
      <c r="AX921" s="59">
        <v>8108.7730000000001</v>
      </c>
      <c r="AY921" s="59">
        <v>7892.94</v>
      </c>
      <c r="AZ921" s="59">
        <v>10081.379999999999</v>
      </c>
      <c r="BA921" s="59">
        <v>7650.1570000000002</v>
      </c>
      <c r="BB921" s="59">
        <v>7296.7089999999998</v>
      </c>
      <c r="BC921" s="59">
        <v>9469.1669999999995</v>
      </c>
      <c r="BD921" s="59">
        <v>521.45047354412941</v>
      </c>
      <c r="BE921" s="59">
        <v>578.06004111436869</v>
      </c>
      <c r="BF921" s="59">
        <v>721.85282144173107</v>
      </c>
      <c r="BG921" s="59">
        <v>1617.61</v>
      </c>
      <c r="BH921" s="59">
        <v>2882.81</v>
      </c>
      <c r="BI921" s="59">
        <v>2238.0700000000002</v>
      </c>
      <c r="BJ921" s="59">
        <v>2001.08</v>
      </c>
      <c r="BK921" s="59">
        <v>568.39719965936024</v>
      </c>
      <c r="BL921" s="59">
        <v>1034.864772296303</v>
      </c>
      <c r="BM921" s="59">
        <v>2119.5</v>
      </c>
      <c r="BN921" s="59">
        <v>3623</v>
      </c>
      <c r="BO921" s="59">
        <v>5243.5</v>
      </c>
      <c r="BP921" s="59">
        <v>5350.5</v>
      </c>
      <c r="BQ921" s="59">
        <v>5320</v>
      </c>
    </row>
    <row r="922" spans="1:69" x14ac:dyDescent="0.45">
      <c r="A922" s="58" t="s">
        <v>5570</v>
      </c>
      <c r="B922" t="s">
        <v>5571</v>
      </c>
      <c r="C922" t="s">
        <v>5572</v>
      </c>
      <c r="D922" t="s">
        <v>5573</v>
      </c>
      <c r="E922" t="s">
        <v>5574</v>
      </c>
      <c r="F922" t="s">
        <v>5575</v>
      </c>
      <c r="G922">
        <v>389</v>
      </c>
      <c r="H922">
        <v>44531</v>
      </c>
      <c r="W922" t="s">
        <v>220</v>
      </c>
      <c r="X922" t="s">
        <v>181</v>
      </c>
      <c r="AU922" s="59">
        <v>147</v>
      </c>
      <c r="AV922" s="59">
        <v>93</v>
      </c>
      <c r="AW922" s="59">
        <v>103</v>
      </c>
      <c r="AX922" s="59">
        <v>60.76173</v>
      </c>
      <c r="AY922" s="59">
        <v>66.166640000000001</v>
      </c>
      <c r="AZ922" s="59">
        <v>82.194469999999995</v>
      </c>
      <c r="BC922" s="59">
        <v>81.355959999999996</v>
      </c>
      <c r="BD922" s="59">
        <v>45.074944477479526</v>
      </c>
      <c r="BE922" s="59">
        <v>21.36290380409822</v>
      </c>
      <c r="BF922" s="59">
        <v>24.707384849185811</v>
      </c>
      <c r="BI922" s="59">
        <v>25.43</v>
      </c>
      <c r="BK922" s="59">
        <v>52.364391184472403</v>
      </c>
      <c r="BM922" s="59">
        <v>25</v>
      </c>
      <c r="BN922" s="59">
        <v>34</v>
      </c>
      <c r="BO922" s="59">
        <v>34</v>
      </c>
      <c r="BP922" s="59">
        <v>32</v>
      </c>
      <c r="BQ922" s="59">
        <v>33</v>
      </c>
    </row>
    <row r="923" spans="1:69" x14ac:dyDescent="0.45">
      <c r="A923" s="58" t="s">
        <v>5576</v>
      </c>
      <c r="B923" t="s">
        <v>5577</v>
      </c>
      <c r="C923" t="s">
        <v>5578</v>
      </c>
      <c r="D923" t="s">
        <v>5579</v>
      </c>
      <c r="E923" t="s">
        <v>5580</v>
      </c>
      <c r="F923" t="s">
        <v>5581</v>
      </c>
      <c r="G923">
        <v>83</v>
      </c>
      <c r="H923">
        <v>9386</v>
      </c>
      <c r="X923" t="s">
        <v>188</v>
      </c>
      <c r="Y923" s="59">
        <v>679.68281256311786</v>
      </c>
      <c r="Z923" s="59">
        <v>2099.047224477139</v>
      </c>
      <c r="AA923" s="59">
        <v>1537.1841952574559</v>
      </c>
      <c r="AB923" s="59">
        <v>501.44084737993359</v>
      </c>
      <c r="AC923" s="59">
        <v>573.98523472130682</v>
      </c>
      <c r="AD923" s="59">
        <v>942.23019188223998</v>
      </c>
      <c r="AE923" s="59">
        <v>786.60879175112689</v>
      </c>
      <c r="AF923" s="59">
        <v>614.50884290528995</v>
      </c>
      <c r="AG923" s="59">
        <v>505.97284393113108</v>
      </c>
      <c r="AH923" s="59">
        <v>461.63794121679888</v>
      </c>
      <c r="AI923" s="59">
        <v>405.65326927267421</v>
      </c>
      <c r="AJ923" s="59">
        <v>396.92102780117312</v>
      </c>
      <c r="AK923" s="59">
        <v>469.53326528672551</v>
      </c>
      <c r="AL923" s="59">
        <v>262.20331084911578</v>
      </c>
      <c r="AM923" s="59">
        <v>1626.5064463269659</v>
      </c>
      <c r="AN923" s="59">
        <v>1343.138219085645</v>
      </c>
      <c r="AO923" s="59">
        <v>1104.5932348484009</v>
      </c>
      <c r="AP923" s="59">
        <v>914.28422063518883</v>
      </c>
      <c r="AQ923" s="59">
        <v>644.33625604956512</v>
      </c>
      <c r="AR923" s="59">
        <v>674.0918446567166</v>
      </c>
      <c r="AS923" s="59">
        <v>695.93364757721929</v>
      </c>
      <c r="AT923" s="59">
        <v>965.43421065483312</v>
      </c>
      <c r="AU923" s="59">
        <v>5534</v>
      </c>
      <c r="AV923" s="59">
        <v>674</v>
      </c>
      <c r="AW923" s="59">
        <v>2138</v>
      </c>
      <c r="AX923" s="59">
        <v>868.07240000000002</v>
      </c>
      <c r="AY923" s="59">
        <v>909.0847</v>
      </c>
      <c r="AZ923" s="59">
        <v>1205.0170000000001</v>
      </c>
      <c r="BA923" s="59">
        <v>731.0308</v>
      </c>
      <c r="BB923" s="59">
        <v>951.9135</v>
      </c>
      <c r="BC923" s="59">
        <v>1168.27</v>
      </c>
      <c r="BD923" s="59">
        <v>979.09698610611156</v>
      </c>
      <c r="BE923" s="59">
        <v>985.09627573955095</v>
      </c>
      <c r="BF923" s="59">
        <v>950.34837989723314</v>
      </c>
      <c r="BG923" s="59">
        <v>696.16</v>
      </c>
      <c r="BH923" s="59">
        <v>638.79999999999995</v>
      </c>
      <c r="BI923" s="59">
        <v>421.69</v>
      </c>
      <c r="BJ923" s="59">
        <v>526.74</v>
      </c>
      <c r="BK923" s="59">
        <v>650.66612339081007</v>
      </c>
      <c r="BL923" s="59">
        <v>671.88931223745897</v>
      </c>
      <c r="BM923" s="59">
        <v>474.5</v>
      </c>
      <c r="BN923" s="59">
        <v>530</v>
      </c>
      <c r="BO923" s="59">
        <v>684</v>
      </c>
      <c r="BP923" s="59">
        <v>763</v>
      </c>
      <c r="BQ923" s="59">
        <v>1020</v>
      </c>
    </row>
    <row r="924" spans="1:69" x14ac:dyDescent="0.45">
      <c r="A924" s="58" t="s">
        <v>5582</v>
      </c>
      <c r="B924" t="s">
        <v>5583</v>
      </c>
      <c r="C924" t="s">
        <v>5584</v>
      </c>
      <c r="D924" t="s">
        <v>5585</v>
      </c>
      <c r="E924" t="s">
        <v>5586</v>
      </c>
      <c r="F924" t="s">
        <v>5587</v>
      </c>
      <c r="G924">
        <v>92</v>
      </c>
      <c r="H924">
        <v>10300</v>
      </c>
      <c r="I924" t="s">
        <v>527</v>
      </c>
      <c r="J924" t="s">
        <v>571</v>
      </c>
      <c r="K924" t="s">
        <v>600</v>
      </c>
      <c r="L924" t="s">
        <v>5588</v>
      </c>
      <c r="M924">
        <v>1</v>
      </c>
      <c r="Q924">
        <v>0</v>
      </c>
      <c r="R924">
        <v>2</v>
      </c>
      <c r="S924">
        <v>1</v>
      </c>
      <c r="T924" t="s">
        <v>514</v>
      </c>
      <c r="U924">
        <v>5</v>
      </c>
      <c r="V924">
        <v>49</v>
      </c>
      <c r="X924" t="s">
        <v>188</v>
      </c>
      <c r="Y924" s="59">
        <v>117.9288305015193</v>
      </c>
      <c r="Z924" s="59">
        <v>152.70857577480501</v>
      </c>
      <c r="AA924" s="59">
        <v>145.58748805368921</v>
      </c>
      <c r="AB924" s="59">
        <v>245.11575824794701</v>
      </c>
      <c r="AC924" s="59">
        <v>185.5416060370755</v>
      </c>
      <c r="AD924" s="59">
        <v>308.85316965711382</v>
      </c>
      <c r="AE924" s="59">
        <v>301.38935095935148</v>
      </c>
      <c r="AF924" s="59">
        <v>222.6947991938371</v>
      </c>
      <c r="AG924" s="59">
        <v>294.62927926134802</v>
      </c>
      <c r="AH924" s="59">
        <v>346.88665571818632</v>
      </c>
      <c r="AI924" s="59">
        <v>450.38298405554309</v>
      </c>
      <c r="AJ924" s="59">
        <v>550.34397076551147</v>
      </c>
      <c r="AK924" s="59">
        <v>568.90987159341978</v>
      </c>
      <c r="AL924" s="59">
        <v>622.56408096129871</v>
      </c>
      <c r="AM924" s="59">
        <v>538.49871727503239</v>
      </c>
      <c r="AN924" s="59">
        <v>342.23073253268012</v>
      </c>
      <c r="AO924" s="59">
        <v>489.60884402485817</v>
      </c>
      <c r="AP924" s="59">
        <v>337.0275006008149</v>
      </c>
      <c r="AQ924" s="59">
        <v>198.95088940259799</v>
      </c>
      <c r="AR924" s="59">
        <v>375.02488905185572</v>
      </c>
      <c r="AS924" s="59">
        <v>181.43144533849161</v>
      </c>
      <c r="AT924" s="59">
        <v>197.0780094204174</v>
      </c>
      <c r="AU924" s="59">
        <v>192</v>
      </c>
      <c r="AV924" s="59">
        <v>315</v>
      </c>
      <c r="AW924" s="59">
        <v>153</v>
      </c>
      <c r="BI924" s="59">
        <v>161.19</v>
      </c>
      <c r="BJ924" s="59">
        <v>174.02</v>
      </c>
      <c r="BL924" s="59">
        <v>254.85428520623009</v>
      </c>
      <c r="BM924" s="59">
        <v>167.5</v>
      </c>
      <c r="BN924" s="59">
        <v>133.5</v>
      </c>
      <c r="BO924" s="59">
        <v>133.5</v>
      </c>
      <c r="BP924" s="59">
        <v>125.5</v>
      </c>
      <c r="BQ924" s="59">
        <v>126</v>
      </c>
    </row>
    <row r="925" spans="1:69" x14ac:dyDescent="0.45">
      <c r="A925" s="58" t="s">
        <v>5589</v>
      </c>
      <c r="B925" t="s">
        <v>5590</v>
      </c>
      <c r="C925" t="s">
        <v>5591</v>
      </c>
      <c r="D925" t="s">
        <v>5592</v>
      </c>
      <c r="E925" t="s">
        <v>5593</v>
      </c>
      <c r="F925" t="s">
        <v>5594</v>
      </c>
      <c r="G925">
        <v>462</v>
      </c>
      <c r="H925">
        <v>48723</v>
      </c>
      <c r="W925" t="s">
        <v>220</v>
      </c>
      <c r="X925" t="s">
        <v>181</v>
      </c>
      <c r="Y925" s="59">
        <v>2976.7772741056242</v>
      </c>
      <c r="Z925" s="59">
        <v>1460.880744462776</v>
      </c>
      <c r="AA925" s="59">
        <v>1029.4949783805639</v>
      </c>
      <c r="AB925" s="59">
        <v>835.17892577114264</v>
      </c>
      <c r="AC925" s="59">
        <v>1351.252233727088</v>
      </c>
      <c r="AD925" s="59">
        <v>2471.9468692380001</v>
      </c>
      <c r="AE925" s="59">
        <v>2158.0316911738978</v>
      </c>
      <c r="AF925" s="59">
        <v>1746.6451969385751</v>
      </c>
      <c r="AG925" s="59">
        <v>3720.853011971255</v>
      </c>
      <c r="AH925" s="59">
        <v>2533.9091816034379</v>
      </c>
      <c r="AI925" s="59">
        <v>2206.6835727239932</v>
      </c>
      <c r="AJ925" s="59">
        <v>1713.084219752217</v>
      </c>
      <c r="AK925" s="59">
        <v>1163.829465084362</v>
      </c>
      <c r="AL925" s="59">
        <v>1088.194792714288</v>
      </c>
      <c r="AM925" s="59">
        <v>1548.508964704243</v>
      </c>
      <c r="AN925" s="59">
        <v>3677.0396133156642</v>
      </c>
      <c r="AO925" s="59">
        <v>2006.796391915952</v>
      </c>
      <c r="AP925" s="59">
        <v>2363.349339175129</v>
      </c>
      <c r="AQ925" s="59">
        <v>2113.6045723782058</v>
      </c>
      <c r="AR925" s="59">
        <v>957.71377659595532</v>
      </c>
      <c r="AS925" s="59">
        <v>1415.284738592195</v>
      </c>
      <c r="AT925" s="59">
        <v>3579.5229317835669</v>
      </c>
      <c r="AU925" s="59">
        <v>1164</v>
      </c>
      <c r="AV925" s="59">
        <v>2712</v>
      </c>
      <c r="AW925" s="59">
        <v>473</v>
      </c>
      <c r="AX925" s="59">
        <v>9153.4930000000004</v>
      </c>
      <c r="AY925" s="59">
        <v>8848.7909999999993</v>
      </c>
      <c r="AZ925" s="59">
        <v>7982.1210000000001</v>
      </c>
      <c r="BA925" s="59">
        <v>9758.116</v>
      </c>
      <c r="BB925" s="59">
        <v>9685.6849999999995</v>
      </c>
      <c r="BC925" s="59">
        <v>7814.0529999999999</v>
      </c>
      <c r="BD925" s="59">
        <v>134.28192360467551</v>
      </c>
      <c r="BE925" s="59">
        <v>135.33897268836759</v>
      </c>
      <c r="BF925" s="59">
        <v>198.90069565409979</v>
      </c>
      <c r="BG925" s="59">
        <v>826.06</v>
      </c>
      <c r="BH925" s="59">
        <v>571.45000000000005</v>
      </c>
      <c r="BI925" s="59">
        <v>955.5</v>
      </c>
      <c r="BJ925" s="59">
        <v>858.26</v>
      </c>
      <c r="BK925" s="59">
        <v>433.77606250882991</v>
      </c>
      <c r="BL925" s="59">
        <v>231.68589936092229</v>
      </c>
      <c r="BM925" s="59">
        <v>906.5</v>
      </c>
      <c r="BN925" s="59">
        <v>1575</v>
      </c>
      <c r="BO925" s="59">
        <v>2502</v>
      </c>
      <c r="BP925" s="59">
        <v>2823</v>
      </c>
      <c r="BQ925" s="59">
        <v>4492</v>
      </c>
    </row>
    <row r="926" spans="1:69" x14ac:dyDescent="0.45">
      <c r="A926" s="58" t="s">
        <v>5595</v>
      </c>
      <c r="B926" t="s">
        <v>5596</v>
      </c>
      <c r="C926" t="s">
        <v>5597</v>
      </c>
      <c r="D926" t="s">
        <v>5598</v>
      </c>
      <c r="E926" t="s">
        <v>5599</v>
      </c>
      <c r="F926" t="s">
        <v>5600</v>
      </c>
      <c r="G926">
        <v>359</v>
      </c>
      <c r="H926">
        <v>39147</v>
      </c>
      <c r="X926" t="s">
        <v>188</v>
      </c>
      <c r="Y926" s="59">
        <v>20048.942663769991</v>
      </c>
      <c r="Z926" s="59">
        <v>23421.855175016291</v>
      </c>
      <c r="AA926" s="59">
        <v>26665.148732252888</v>
      </c>
      <c r="AB926" s="59">
        <v>11352.075386240949</v>
      </c>
      <c r="AC926" s="59">
        <v>13841.96704458306</v>
      </c>
      <c r="AD926" s="59">
        <v>14274.127115670221</v>
      </c>
      <c r="AE926" s="59">
        <v>15623.585003422209</v>
      </c>
      <c r="AF926" s="59">
        <v>13942.781857063999</v>
      </c>
      <c r="AG926" s="59">
        <v>13615.866349073771</v>
      </c>
      <c r="AH926" s="59">
        <v>9380.5722944590143</v>
      </c>
      <c r="AI926" s="59">
        <v>8289.2775133097293</v>
      </c>
      <c r="AJ926" s="59">
        <v>7066.7439868429319</v>
      </c>
      <c r="AK926" s="59">
        <v>11699.30334113051</v>
      </c>
      <c r="AL926" s="59">
        <v>12476.73533767851</v>
      </c>
      <c r="AM926" s="59">
        <v>23726.88137028319</v>
      </c>
      <c r="AN926" s="59">
        <v>16391.455988583879</v>
      </c>
      <c r="AO926" s="59">
        <v>23434.790572206981</v>
      </c>
      <c r="AP926" s="59">
        <v>17405.129781268301</v>
      </c>
      <c r="AQ926" s="59">
        <v>10707.942778796039</v>
      </c>
      <c r="AR926" s="59">
        <v>11297.501865443241</v>
      </c>
      <c r="AS926" s="59">
        <v>12513.194858313011</v>
      </c>
      <c r="AT926" s="59">
        <v>24512.565777331911</v>
      </c>
      <c r="AU926" s="59">
        <v>26609</v>
      </c>
      <c r="AV926" s="59">
        <v>13978</v>
      </c>
      <c r="AW926" s="59">
        <v>15477</v>
      </c>
      <c r="AX926" s="59">
        <v>38429.89</v>
      </c>
      <c r="AY926" s="59">
        <v>38057.519999999997</v>
      </c>
      <c r="AZ926" s="59">
        <v>39029.46</v>
      </c>
      <c r="BA926" s="59">
        <v>36094.480000000003</v>
      </c>
      <c r="BB926" s="59">
        <v>38237.42</v>
      </c>
      <c r="BC926" s="59">
        <v>39362.769999999997</v>
      </c>
      <c r="BD926" s="59">
        <v>3442.486702720922</v>
      </c>
      <c r="BE926" s="59">
        <v>2410.0908772405269</v>
      </c>
      <c r="BF926" s="59">
        <v>3263.0403629670709</v>
      </c>
      <c r="BG926" s="59">
        <v>5596.42</v>
      </c>
      <c r="BH926" s="59">
        <v>6187.73</v>
      </c>
      <c r="BI926" s="59">
        <v>8028.27</v>
      </c>
      <c r="BJ926" s="59">
        <v>7865.95</v>
      </c>
      <c r="BK926" s="59">
        <v>4031.1346406621669</v>
      </c>
      <c r="BL926" s="59">
        <v>6610.7780702455084</v>
      </c>
      <c r="BM926" s="59">
        <v>7947</v>
      </c>
      <c r="BN926" s="59">
        <v>8676.5</v>
      </c>
      <c r="BO926" s="59">
        <v>11387</v>
      </c>
      <c r="BP926" s="59">
        <v>14010</v>
      </c>
      <c r="BQ926" s="59">
        <v>20067.5</v>
      </c>
    </row>
    <row r="927" spans="1:69" x14ac:dyDescent="0.45">
      <c r="A927" s="58" t="s">
        <v>5601</v>
      </c>
      <c r="B927" t="s">
        <v>5602</v>
      </c>
      <c r="C927" t="s">
        <v>5603</v>
      </c>
      <c r="D927" t="s">
        <v>5604</v>
      </c>
      <c r="E927" t="s">
        <v>5605</v>
      </c>
      <c r="F927" t="s">
        <v>5606</v>
      </c>
      <c r="G927">
        <v>286</v>
      </c>
      <c r="H927">
        <v>31294</v>
      </c>
      <c r="X927" t="s">
        <v>188</v>
      </c>
      <c r="AU927" s="59">
        <v>7</v>
      </c>
      <c r="AV927" s="59">
        <v>2</v>
      </c>
      <c r="AW927" s="59">
        <v>0</v>
      </c>
      <c r="BD927" s="59">
        <v>6.3297781738803529</v>
      </c>
      <c r="BE927" s="59">
        <v>2.3181089868268532</v>
      </c>
      <c r="BF927" s="59">
        <v>0</v>
      </c>
    </row>
    <row r="928" spans="1:69" x14ac:dyDescent="0.45">
      <c r="A928" s="58" t="s">
        <v>5607</v>
      </c>
      <c r="B928" t="s">
        <v>5608</v>
      </c>
      <c r="C928" t="s">
        <v>5609</v>
      </c>
      <c r="D928" t="s">
        <v>5610</v>
      </c>
      <c r="E928" t="s">
        <v>5611</v>
      </c>
      <c r="F928" t="s">
        <v>5612</v>
      </c>
      <c r="G928">
        <v>398</v>
      </c>
      <c r="H928">
        <v>43117</v>
      </c>
      <c r="X928" t="s">
        <v>188</v>
      </c>
      <c r="Y928" s="59">
        <v>171.72060769739051</v>
      </c>
      <c r="Z928" s="59">
        <v>2296.5704681291609</v>
      </c>
      <c r="AA928" s="59">
        <v>1560.2401970497981</v>
      </c>
      <c r="AB928" s="59">
        <v>145.67982403689649</v>
      </c>
      <c r="AC928" s="59">
        <v>131.0573558709826</v>
      </c>
      <c r="AD928" s="59">
        <v>112.8356889902809</v>
      </c>
      <c r="AE928" s="59">
        <v>107.7517475341442</v>
      </c>
      <c r="AF928" s="59">
        <v>121.50314691578269</v>
      </c>
      <c r="AG928" s="59">
        <v>103.1666513570871</v>
      </c>
      <c r="AH928" s="59">
        <v>76.156612785509196</v>
      </c>
      <c r="AI928" s="59">
        <v>67.063264459838095</v>
      </c>
      <c r="AJ928" s="59">
        <v>63.673189269043512</v>
      </c>
      <c r="AK928" s="59">
        <v>105.1791982827679</v>
      </c>
      <c r="AL928" s="59">
        <v>97.765828865878575</v>
      </c>
      <c r="AM928" s="59">
        <v>161.45026252969379</v>
      </c>
      <c r="AN928" s="59">
        <v>125.5360549352954</v>
      </c>
      <c r="AO928" s="59">
        <v>200.05461416680839</v>
      </c>
      <c r="AP928" s="59">
        <v>180.15131834752549</v>
      </c>
      <c r="AQ928" s="59">
        <v>114.7116012727716</v>
      </c>
      <c r="AR928" s="59">
        <v>86.689569820828453</v>
      </c>
      <c r="AS928" s="59">
        <v>126.1933901863104</v>
      </c>
      <c r="AT928" s="59">
        <v>144.00012456544081</v>
      </c>
      <c r="AU928" s="59">
        <v>3729</v>
      </c>
      <c r="AV928" s="59">
        <v>97</v>
      </c>
      <c r="AW928" s="59">
        <v>1948</v>
      </c>
      <c r="AX928" s="59">
        <v>175.75919999999999</v>
      </c>
      <c r="AY928" s="59">
        <v>237.3989</v>
      </c>
      <c r="AZ928" s="59">
        <v>373.49439999999998</v>
      </c>
      <c r="BA928" s="59">
        <v>192.2593</v>
      </c>
      <c r="BB928" s="59">
        <v>246.53370000000001</v>
      </c>
      <c r="BC928" s="59">
        <v>418.2088</v>
      </c>
      <c r="BD928" s="59">
        <v>1051.3644948492761</v>
      </c>
      <c r="BE928" s="59">
        <v>1004.889743340715</v>
      </c>
      <c r="BF928" s="59">
        <v>1454.833892863059</v>
      </c>
      <c r="BJ928" s="59">
        <v>19.98</v>
      </c>
      <c r="BL928" s="59">
        <v>61.839507673786748</v>
      </c>
      <c r="BM928" s="59">
        <v>20</v>
      </c>
      <c r="BO928" s="59">
        <v>34</v>
      </c>
      <c r="BP928" s="59">
        <v>26</v>
      </c>
      <c r="BQ928" s="59">
        <v>26</v>
      </c>
    </row>
    <row r="929" spans="1:69" x14ac:dyDescent="0.45">
      <c r="A929" s="58" t="s">
        <v>5613</v>
      </c>
      <c r="B929" t="s">
        <v>5614</v>
      </c>
      <c r="C929" t="s">
        <v>5615</v>
      </c>
      <c r="D929" t="s">
        <v>5616</v>
      </c>
      <c r="E929" t="s">
        <v>5617</v>
      </c>
      <c r="F929" t="s">
        <v>5618</v>
      </c>
      <c r="G929">
        <v>309</v>
      </c>
      <c r="H929">
        <v>34094</v>
      </c>
      <c r="X929" t="s">
        <v>188</v>
      </c>
      <c r="Y929" s="59">
        <v>2609.0404586425529</v>
      </c>
      <c r="Z929" s="59">
        <v>1389.079606030341</v>
      </c>
      <c r="AA929" s="59">
        <v>1624.5430610564929</v>
      </c>
      <c r="AB929" s="59">
        <v>1254.6346203627329</v>
      </c>
      <c r="AC929" s="59">
        <v>1728.452369194041</v>
      </c>
      <c r="AD929" s="59">
        <v>1833.971695737861</v>
      </c>
      <c r="AE929" s="59">
        <v>1898.966663583763</v>
      </c>
      <c r="AF929" s="59">
        <v>1969.699494055373</v>
      </c>
      <c r="AG929" s="59">
        <v>2366.3421380635732</v>
      </c>
      <c r="AH929" s="59">
        <v>1434.909163732392</v>
      </c>
      <c r="AI929" s="59">
        <v>919.38739620893898</v>
      </c>
      <c r="AJ929" s="59">
        <v>794.64818972430533</v>
      </c>
      <c r="AK929" s="59">
        <v>1938.764630745464</v>
      </c>
      <c r="AL929" s="59">
        <v>1902.1188176279879</v>
      </c>
      <c r="AM929" s="59">
        <v>5169.2598738543593</v>
      </c>
      <c r="AN929" s="59">
        <v>2633.435914439166</v>
      </c>
      <c r="AO929" s="59">
        <v>3511.0606335190591</v>
      </c>
      <c r="AP929" s="59">
        <v>4020.7595393574929</v>
      </c>
      <c r="AQ929" s="59">
        <v>1637.9014398509039</v>
      </c>
      <c r="AR929" s="59">
        <v>1157.9414007029311</v>
      </c>
      <c r="AS929" s="59">
        <v>1967.048240169582</v>
      </c>
      <c r="AT929" s="59">
        <v>2942.910399116075</v>
      </c>
      <c r="AU929" s="59">
        <v>2072</v>
      </c>
      <c r="AV929" s="59">
        <v>2671</v>
      </c>
      <c r="AW929" s="59">
        <v>2636</v>
      </c>
      <c r="AX929" s="59">
        <v>20768.43</v>
      </c>
      <c r="AY929" s="59">
        <v>17217.73</v>
      </c>
      <c r="BA929" s="59">
        <v>17975.14</v>
      </c>
      <c r="BB929" s="59">
        <v>16442.91</v>
      </c>
      <c r="BC929" s="59">
        <v>15933.71</v>
      </c>
      <c r="BD929" s="59">
        <v>214.86456893349941</v>
      </c>
      <c r="BE929" s="59">
        <v>140.34219133966141</v>
      </c>
      <c r="BF929" s="59">
        <v>213.11279264312191</v>
      </c>
      <c r="BG929" s="59">
        <v>1165.01</v>
      </c>
      <c r="BH929" s="59">
        <v>1289.8499999999999</v>
      </c>
      <c r="BI929" s="59">
        <v>534.69000000000005</v>
      </c>
      <c r="BJ929" s="59">
        <v>581.47</v>
      </c>
      <c r="BK929" s="59">
        <v>336.55081324876079</v>
      </c>
      <c r="BL929" s="59">
        <v>247.13148992446091</v>
      </c>
      <c r="BM929" s="59">
        <v>558</v>
      </c>
      <c r="BN929" s="59">
        <v>1189</v>
      </c>
      <c r="BO929" s="59">
        <v>1920</v>
      </c>
      <c r="BP929" s="59">
        <v>3168</v>
      </c>
      <c r="BQ929" s="59">
        <v>3324</v>
      </c>
    </row>
    <row r="930" spans="1:69" x14ac:dyDescent="0.45">
      <c r="A930" s="58" t="s">
        <v>5619</v>
      </c>
      <c r="B930" t="s">
        <v>5620</v>
      </c>
      <c r="C930" t="s">
        <v>5621</v>
      </c>
      <c r="D930" t="s">
        <v>5622</v>
      </c>
      <c r="E930" t="s">
        <v>5623</v>
      </c>
      <c r="F930" t="s">
        <v>5624</v>
      </c>
      <c r="G930">
        <v>211</v>
      </c>
      <c r="H930">
        <v>23562</v>
      </c>
      <c r="X930" t="s">
        <v>188</v>
      </c>
      <c r="Y930" s="59">
        <v>10.70435428577496</v>
      </c>
      <c r="Z930" s="59">
        <v>22.162151868317661</v>
      </c>
      <c r="AA930" s="59">
        <v>8.7302863715054162</v>
      </c>
      <c r="AB930" s="59">
        <v>6.252050287261496</v>
      </c>
      <c r="AC930" s="59">
        <v>8.0565894724376559</v>
      </c>
      <c r="AD930" s="59">
        <v>7.1160552062735887</v>
      </c>
      <c r="AE930" s="59">
        <v>7.9484786083674051</v>
      </c>
      <c r="AF930" s="59">
        <v>6.9310655145267752</v>
      </c>
      <c r="AG930" s="59">
        <v>4.0723624799791693</v>
      </c>
      <c r="AH930" s="59">
        <v>3.5801146238841381</v>
      </c>
      <c r="AI930" s="59">
        <v>0.54023043085183242</v>
      </c>
      <c r="AJ930" s="59">
        <v>2.391892523357694</v>
      </c>
      <c r="AK930" s="59">
        <v>6.0042105801659286E-3</v>
      </c>
      <c r="AL930" s="59">
        <v>5.9752971128574934E-3</v>
      </c>
      <c r="AM930" s="59">
        <v>1.4103680575929149</v>
      </c>
      <c r="AN930" s="59">
        <v>1.764524081806885</v>
      </c>
      <c r="AO930" s="59">
        <v>4.5914964986148563</v>
      </c>
      <c r="AP930" s="59">
        <v>5.8758764173820239</v>
      </c>
      <c r="AQ930" s="59">
        <v>6.2575823310604974</v>
      </c>
      <c r="AR930" s="59">
        <v>4.7035838849446794</v>
      </c>
      <c r="AS930" s="59">
        <v>10.59585531029014</v>
      </c>
      <c r="AT930" s="59">
        <v>8.0257970949920647</v>
      </c>
      <c r="AU930" s="59">
        <v>542</v>
      </c>
      <c r="AV930" s="59">
        <v>188</v>
      </c>
      <c r="AW930" s="59">
        <v>327</v>
      </c>
      <c r="BD930" s="59">
        <v>8.1138454372708022</v>
      </c>
      <c r="BE930" s="59">
        <v>15.733811474508309</v>
      </c>
      <c r="BF930" s="59">
        <v>9.8102017755800368</v>
      </c>
    </row>
    <row r="931" spans="1:69" x14ac:dyDescent="0.45">
      <c r="A931" s="58" t="s">
        <v>5625</v>
      </c>
      <c r="B931" t="s">
        <v>5626</v>
      </c>
      <c r="C931" t="s">
        <v>5627</v>
      </c>
      <c r="D931" t="s">
        <v>5628</v>
      </c>
      <c r="E931" t="s">
        <v>5629</v>
      </c>
      <c r="F931" t="s">
        <v>5630</v>
      </c>
      <c r="G931">
        <v>351</v>
      </c>
      <c r="H931">
        <v>38549</v>
      </c>
      <c r="W931" t="s">
        <v>574</v>
      </c>
      <c r="X931" t="s">
        <v>201</v>
      </c>
      <c r="AU931" s="59">
        <v>191</v>
      </c>
      <c r="AV931" s="59">
        <v>17</v>
      </c>
      <c r="AW931" s="59">
        <v>70</v>
      </c>
      <c r="AX931" s="59">
        <v>9.7110319999999994</v>
      </c>
      <c r="BD931" s="59">
        <v>3.2408750849204808</v>
      </c>
      <c r="BE931" s="59">
        <v>0</v>
      </c>
      <c r="BF931" s="59">
        <v>0</v>
      </c>
    </row>
    <row r="932" spans="1:69" x14ac:dyDescent="0.45">
      <c r="A932" s="58" t="s">
        <v>5631</v>
      </c>
      <c r="B932" t="s">
        <v>5632</v>
      </c>
      <c r="C932" t="s">
        <v>5633</v>
      </c>
      <c r="D932" t="s">
        <v>5634</v>
      </c>
      <c r="E932" t="s">
        <v>5635</v>
      </c>
      <c r="F932" t="s">
        <v>5636</v>
      </c>
      <c r="G932">
        <v>215</v>
      </c>
      <c r="H932">
        <v>23775</v>
      </c>
      <c r="X932" t="s">
        <v>188</v>
      </c>
      <c r="AU932" s="59">
        <v>10</v>
      </c>
      <c r="AV932" s="59">
        <v>6</v>
      </c>
      <c r="AW932" s="59">
        <v>3</v>
      </c>
    </row>
    <row r="933" spans="1:69" x14ac:dyDescent="0.45">
      <c r="A933" s="58" t="s">
        <v>5637</v>
      </c>
      <c r="B933" t="s">
        <v>5638</v>
      </c>
      <c r="C933" t="s">
        <v>5639</v>
      </c>
      <c r="D933" t="s">
        <v>5640</v>
      </c>
      <c r="E933" t="s">
        <v>5641</v>
      </c>
      <c r="F933" t="s">
        <v>5642</v>
      </c>
      <c r="G933">
        <v>456</v>
      </c>
      <c r="H933">
        <v>51543</v>
      </c>
      <c r="X933" t="s">
        <v>188</v>
      </c>
      <c r="Y933" s="59">
        <v>1933.0574314696601</v>
      </c>
      <c r="Z933" s="59">
        <v>1441.743747272274</v>
      </c>
      <c r="AA933" s="59">
        <v>1882.9184002700879</v>
      </c>
      <c r="AB933" s="59">
        <v>713.5733941682131</v>
      </c>
      <c r="AC933" s="59">
        <v>1407.1896340046951</v>
      </c>
      <c r="AD933" s="59">
        <v>1526.5794606883419</v>
      </c>
      <c r="AE933" s="59">
        <v>1495.6097839366371</v>
      </c>
      <c r="AF933" s="59">
        <v>1509.242216385541</v>
      </c>
      <c r="AG933" s="59">
        <v>1828.5324379312251</v>
      </c>
      <c r="AH933" s="59">
        <v>1091.5490753076019</v>
      </c>
      <c r="AI933" s="59">
        <v>827.02981846650016</v>
      </c>
      <c r="AJ933" s="59">
        <v>670.22790394751053</v>
      </c>
      <c r="AK933" s="59">
        <v>765.89154571792324</v>
      </c>
      <c r="AL933" s="59">
        <v>772.45276976977823</v>
      </c>
      <c r="AM933" s="59">
        <v>1380.42360350229</v>
      </c>
      <c r="AN933" s="59">
        <v>2238.0280581739512</v>
      </c>
      <c r="AO933" s="59">
        <v>1527.197415581433</v>
      </c>
      <c r="AP933" s="59">
        <v>2118.3832303494191</v>
      </c>
      <c r="AQ933" s="59">
        <v>1509.7665201965031</v>
      </c>
      <c r="AR933" s="59">
        <v>914.33822136435037</v>
      </c>
      <c r="AS933" s="59">
        <v>1960.932956081748</v>
      </c>
      <c r="AT933" s="59">
        <v>2480.0862327799332</v>
      </c>
      <c r="AU933" s="59">
        <v>7380</v>
      </c>
      <c r="AV933" s="59">
        <v>3041</v>
      </c>
      <c r="AW933" s="59">
        <v>2162</v>
      </c>
      <c r="AX933" s="59">
        <v>15900.42</v>
      </c>
      <c r="AY933" s="59">
        <v>15822.17</v>
      </c>
      <c r="AZ933" s="59">
        <v>16151.5</v>
      </c>
      <c r="BA933" s="59">
        <v>16677.490000000002</v>
      </c>
      <c r="BB933" s="59">
        <v>16004.2</v>
      </c>
      <c r="BC933" s="59">
        <v>16632.53</v>
      </c>
      <c r="BD933" s="59">
        <v>549.16653111419657</v>
      </c>
      <c r="BE933" s="59">
        <v>470.23617014576388</v>
      </c>
      <c r="BF933" s="59">
        <v>534.91119118043139</v>
      </c>
      <c r="BG933" s="59">
        <v>1491.78</v>
      </c>
      <c r="BH933" s="59">
        <v>1014.33</v>
      </c>
      <c r="BI933" s="59">
        <v>1066.1199999999999</v>
      </c>
      <c r="BJ933" s="59">
        <v>935.07</v>
      </c>
      <c r="BK933" s="59">
        <v>732.93301749469447</v>
      </c>
      <c r="BL933" s="59">
        <v>664.16651695568976</v>
      </c>
      <c r="BM933" s="59">
        <v>1000.5</v>
      </c>
      <c r="BN933" s="59">
        <v>1269.5</v>
      </c>
      <c r="BO933" s="59">
        <v>2011</v>
      </c>
      <c r="BP933" s="59">
        <v>2638.5</v>
      </c>
      <c r="BQ933" s="59">
        <v>3757</v>
      </c>
    </row>
    <row r="934" spans="1:69" x14ac:dyDescent="0.45">
      <c r="A934" s="58" t="s">
        <v>5643</v>
      </c>
      <c r="B934" t="s">
        <v>5644</v>
      </c>
      <c r="C934" t="s">
        <v>5645</v>
      </c>
      <c r="D934" t="s">
        <v>5646</v>
      </c>
      <c r="E934" t="s">
        <v>5647</v>
      </c>
      <c r="F934" t="s">
        <v>5648</v>
      </c>
      <c r="G934">
        <v>350</v>
      </c>
      <c r="H934">
        <v>38010</v>
      </c>
      <c r="X934" t="s">
        <v>188</v>
      </c>
      <c r="Y934" s="59">
        <v>6678.3066339364159</v>
      </c>
      <c r="Z934" s="59">
        <v>1722.456800450989</v>
      </c>
      <c r="AA934" s="59">
        <v>3319.0021796552969</v>
      </c>
      <c r="AB934" s="59">
        <v>2753.6483280297848</v>
      </c>
      <c r="AC934" s="59">
        <v>2806.217109564911</v>
      </c>
      <c r="AD934" s="59">
        <v>4159.2011477213064</v>
      </c>
      <c r="AE934" s="59">
        <v>3615.5168477535221</v>
      </c>
      <c r="AF934" s="59">
        <v>2625.0891800130471</v>
      </c>
      <c r="AG934" s="59">
        <v>4896.7215733969661</v>
      </c>
      <c r="AH934" s="59">
        <v>2661.9549206752959</v>
      </c>
      <c r="AI934" s="59">
        <v>2033.867745353064</v>
      </c>
      <c r="AJ934" s="59">
        <v>1666.4211472810521</v>
      </c>
      <c r="AK934" s="59">
        <v>4567.966398950688</v>
      </c>
      <c r="AL934" s="59">
        <v>4500.7898339818648</v>
      </c>
      <c r="AM934" s="59">
        <v>9995.924502997299</v>
      </c>
      <c r="AN934" s="59">
        <v>6425.8539433653368</v>
      </c>
      <c r="AO934" s="59">
        <v>10773.51142451138</v>
      </c>
      <c r="AP934" s="59">
        <v>7571.6216640998846</v>
      </c>
      <c r="AQ934" s="59">
        <v>3340.1841451790938</v>
      </c>
      <c r="AR934" s="59">
        <v>3177.4076654106689</v>
      </c>
      <c r="AS934" s="59">
        <v>3620.8466811561379</v>
      </c>
      <c r="AT934" s="59">
        <v>6779.5775819756082</v>
      </c>
      <c r="AU934" s="59">
        <v>4959</v>
      </c>
      <c r="AV934" s="59">
        <v>6677</v>
      </c>
      <c r="AW934" s="59">
        <v>5675</v>
      </c>
      <c r="BD934" s="59">
        <v>245.07303504238081</v>
      </c>
      <c r="BE934" s="59">
        <v>252.85488575825431</v>
      </c>
      <c r="BF934" s="59">
        <v>262.66745259218698</v>
      </c>
      <c r="BG934" s="59">
        <v>1457.27</v>
      </c>
      <c r="BH934" s="59">
        <v>1310.26</v>
      </c>
      <c r="BI934" s="59">
        <v>943.61</v>
      </c>
      <c r="BJ934" s="59">
        <v>981.6</v>
      </c>
      <c r="BK934" s="59">
        <v>822.68111880423658</v>
      </c>
      <c r="BL934" s="59">
        <v>849.5156446259964</v>
      </c>
      <c r="BM934" s="59">
        <v>963</v>
      </c>
      <c r="BN934" s="59">
        <v>1710</v>
      </c>
      <c r="BO934" s="59">
        <v>2622</v>
      </c>
      <c r="BP934" s="59">
        <v>4562</v>
      </c>
      <c r="BQ934" s="59">
        <v>6275</v>
      </c>
    </row>
    <row r="935" spans="1:69" x14ac:dyDescent="0.45">
      <c r="A935" s="58" t="s">
        <v>5649</v>
      </c>
      <c r="B935" t="s">
        <v>5650</v>
      </c>
      <c r="C935" t="s">
        <v>5651</v>
      </c>
      <c r="D935" t="s">
        <v>5652</v>
      </c>
      <c r="E935" t="s">
        <v>5653</v>
      </c>
      <c r="F935" t="s">
        <v>5654</v>
      </c>
      <c r="G935">
        <v>429</v>
      </c>
      <c r="H935">
        <v>45497</v>
      </c>
      <c r="W935" t="s">
        <v>220</v>
      </c>
      <c r="X935" t="s">
        <v>181</v>
      </c>
      <c r="AU935" s="59">
        <v>48</v>
      </c>
      <c r="AV935" s="59">
        <v>8</v>
      </c>
      <c r="AW935" s="59">
        <v>5</v>
      </c>
    </row>
    <row r="936" spans="1:69" x14ac:dyDescent="0.45">
      <c r="A936" s="58" t="s">
        <v>5655</v>
      </c>
      <c r="B936" t="s">
        <v>5656</v>
      </c>
      <c r="C936" t="s">
        <v>5657</v>
      </c>
      <c r="D936" t="s">
        <v>5658</v>
      </c>
      <c r="E936" t="s">
        <v>5659</v>
      </c>
      <c r="F936" t="s">
        <v>5660</v>
      </c>
      <c r="G936">
        <v>141</v>
      </c>
      <c r="H936">
        <v>15853</v>
      </c>
      <c r="X936" t="s">
        <v>188</v>
      </c>
      <c r="Y936" s="59">
        <v>2.0394314053336591</v>
      </c>
      <c r="Z936" s="59">
        <v>2.2519783506226712</v>
      </c>
      <c r="AA936" s="59">
        <v>0.15531148963113989</v>
      </c>
      <c r="AB936" s="59">
        <v>0.7875393406910185</v>
      </c>
      <c r="AC936" s="59">
        <v>1.802642010913859</v>
      </c>
      <c r="AD936" s="59">
        <v>0.53919504921938088</v>
      </c>
      <c r="AE936" s="59">
        <v>15.0879216728339</v>
      </c>
      <c r="AF936" s="59">
        <v>10.10521878676523</v>
      </c>
      <c r="AG936" s="59">
        <v>11.186590446764169</v>
      </c>
      <c r="AH936" s="59">
        <v>9.9350158483016831</v>
      </c>
      <c r="AI936" s="59">
        <v>3.2316689489024508</v>
      </c>
      <c r="AJ936" s="59">
        <v>2.2273170568159082</v>
      </c>
      <c r="AK936" s="59">
        <v>8.6752648610277951</v>
      </c>
      <c r="AL936" s="59">
        <v>1.3333175543433711</v>
      </c>
      <c r="AM936" s="59">
        <v>3.0161511685867048</v>
      </c>
      <c r="AN936" s="59">
        <v>1.939301479197823E-2</v>
      </c>
      <c r="AO936" s="59">
        <v>9.0794783901808422</v>
      </c>
      <c r="AP936" s="59">
        <v>5.6481373920080493</v>
      </c>
      <c r="AQ936" s="59">
        <v>12.03912489493384</v>
      </c>
      <c r="AR936" s="59">
        <v>2.1425363590667428</v>
      </c>
      <c r="AS936" s="59">
        <v>0.12546085419885719</v>
      </c>
      <c r="AT936" s="59">
        <v>7.8303195875282103</v>
      </c>
      <c r="AU936" s="59">
        <v>287</v>
      </c>
      <c r="AV936" s="59">
        <v>116</v>
      </c>
      <c r="AW936" s="59">
        <v>136</v>
      </c>
      <c r="BD936" s="59">
        <v>18.709623005553471</v>
      </c>
      <c r="BE936" s="59">
        <v>8.4320455827976346</v>
      </c>
      <c r="BF936" s="59">
        <v>13.26004338582278</v>
      </c>
    </row>
    <row r="937" spans="1:69" x14ac:dyDescent="0.45">
      <c r="A937" s="58" t="s">
        <v>5661</v>
      </c>
      <c r="B937" t="s">
        <v>5662</v>
      </c>
      <c r="C937" t="s">
        <v>5663</v>
      </c>
      <c r="D937" t="s">
        <v>5664</v>
      </c>
      <c r="E937" t="s">
        <v>5665</v>
      </c>
      <c r="F937" t="s">
        <v>5666</v>
      </c>
      <c r="G937">
        <v>271</v>
      </c>
      <c r="H937">
        <v>30303</v>
      </c>
      <c r="W937" t="s">
        <v>220</v>
      </c>
      <c r="X937" t="s">
        <v>181</v>
      </c>
      <c r="Y937" s="59">
        <v>1155.193473344518</v>
      </c>
      <c r="Z937" s="59">
        <v>1880.5859562558301</v>
      </c>
      <c r="AA937" s="59">
        <v>2490.0723288339768</v>
      </c>
      <c r="AB937" s="59">
        <v>770.22337411972603</v>
      </c>
      <c r="AC937" s="59">
        <v>1866.789521079121</v>
      </c>
      <c r="AD937" s="59">
        <v>1355.008172562716</v>
      </c>
      <c r="AE937" s="59">
        <v>2108.6993086453199</v>
      </c>
      <c r="AF937" s="59">
        <v>3159.330523771343</v>
      </c>
      <c r="AG937" s="59">
        <v>2822.4774231247961</v>
      </c>
      <c r="AH937" s="59">
        <v>2034.5169370407391</v>
      </c>
      <c r="AI937" s="59">
        <v>1353.377380574017</v>
      </c>
      <c r="AJ937" s="59">
        <v>1302.425044950287</v>
      </c>
      <c r="AK937" s="59">
        <v>688.81443782430824</v>
      </c>
      <c r="AL937" s="59">
        <v>476.22143289179098</v>
      </c>
      <c r="AM937" s="59">
        <v>1186.101413152614</v>
      </c>
      <c r="AN937" s="59">
        <v>2109.9771607115681</v>
      </c>
      <c r="AO937" s="59">
        <v>1371.107250379066</v>
      </c>
      <c r="AP937" s="59">
        <v>2338.9771880361668</v>
      </c>
      <c r="AQ937" s="59">
        <v>2385.8762890224011</v>
      </c>
      <c r="AR937" s="59">
        <v>1581.3865914479229</v>
      </c>
      <c r="AS937" s="59">
        <v>2903.032974427088</v>
      </c>
      <c r="AT937" s="59">
        <v>3190.5476784607349</v>
      </c>
      <c r="AU937" s="59">
        <v>10508</v>
      </c>
      <c r="AV937" s="59">
        <v>3471</v>
      </c>
      <c r="AW937" s="59">
        <v>4701</v>
      </c>
      <c r="BD937" s="59">
        <v>174.24748455293101</v>
      </c>
      <c r="BE937" s="59">
        <v>131.3117417088163</v>
      </c>
      <c r="BF937" s="59">
        <v>159.87266452389139</v>
      </c>
      <c r="BJ937" s="59">
        <v>470.47</v>
      </c>
      <c r="BM937" s="59">
        <v>470</v>
      </c>
    </row>
    <row r="938" spans="1:69" x14ac:dyDescent="0.45">
      <c r="A938" s="58" t="s">
        <v>5667</v>
      </c>
      <c r="B938" t="s">
        <v>5668</v>
      </c>
      <c r="C938" t="s">
        <v>5669</v>
      </c>
      <c r="D938" t="s">
        <v>5670</v>
      </c>
      <c r="E938" t="s">
        <v>5671</v>
      </c>
      <c r="F938" t="s">
        <v>5672</v>
      </c>
      <c r="G938">
        <v>156</v>
      </c>
      <c r="H938">
        <v>17264</v>
      </c>
      <c r="W938" t="s">
        <v>220</v>
      </c>
      <c r="X938" t="s">
        <v>181</v>
      </c>
      <c r="Y938" s="59">
        <v>8987.8096729116151</v>
      </c>
      <c r="Z938" s="59">
        <v>13933.91917596673</v>
      </c>
      <c r="AA938" s="59">
        <v>18264.494990825311</v>
      </c>
      <c r="AB938" s="59">
        <v>5494.7733004018637</v>
      </c>
      <c r="AC938" s="59">
        <v>9734.9460280354888</v>
      </c>
      <c r="AD938" s="59">
        <v>9147.3387740734634</v>
      </c>
      <c r="AE938" s="59">
        <v>9955.8274216500813</v>
      </c>
      <c r="AF938" s="59">
        <v>11267.327749946549</v>
      </c>
      <c r="AG938" s="59">
        <v>7597.6584097526438</v>
      </c>
      <c r="AH938" s="59">
        <v>5943.4542493108383</v>
      </c>
      <c r="AI938" s="59">
        <v>4337.006935715026</v>
      </c>
      <c r="AJ938" s="59">
        <v>3471.2773437301812</v>
      </c>
      <c r="AK938" s="59">
        <v>5132.7440591924706</v>
      </c>
      <c r="AL938" s="59">
        <v>4761.5499507519617</v>
      </c>
      <c r="AM938" s="59">
        <v>8708.8303452710916</v>
      </c>
      <c r="AN938" s="59">
        <v>8456.1368333526698</v>
      </c>
      <c r="AO938" s="59">
        <v>6359.6488190711179</v>
      </c>
      <c r="AP938" s="59">
        <v>9156.4193021661213</v>
      </c>
      <c r="AQ938" s="59">
        <v>8574.6901065245202</v>
      </c>
      <c r="AR938" s="59">
        <v>5248.831653896943</v>
      </c>
      <c r="AS938" s="59">
        <v>8841.2770399353794</v>
      </c>
      <c r="AT938" s="59">
        <v>9157.655490596364</v>
      </c>
      <c r="AU938" s="59">
        <v>17866</v>
      </c>
      <c r="AV938" s="59">
        <v>4477</v>
      </c>
      <c r="AW938" s="59">
        <v>5549</v>
      </c>
      <c r="AX938" s="59">
        <v>6006.5950000000003</v>
      </c>
      <c r="AY938" s="59">
        <v>5983.518</v>
      </c>
      <c r="AZ938" s="59">
        <v>5540.54</v>
      </c>
      <c r="BA938" s="59">
        <v>7061.1819999999998</v>
      </c>
      <c r="BB938" s="59">
        <v>6718.9930000000004</v>
      </c>
      <c r="BC938" s="59">
        <v>6662.8810000000003</v>
      </c>
      <c r="BD938" s="59">
        <v>2797.584305810879</v>
      </c>
      <c r="BE938" s="59">
        <v>2161.7434407340429</v>
      </c>
      <c r="BF938" s="59">
        <v>2663.09510141993</v>
      </c>
      <c r="BG938" s="59">
        <v>1668.35</v>
      </c>
      <c r="BH938" s="59">
        <v>2289.5100000000002</v>
      </c>
      <c r="BI938" s="59">
        <v>1503.99</v>
      </c>
      <c r="BJ938" s="59">
        <v>1704.43</v>
      </c>
      <c r="BK938" s="59">
        <v>1435.951354304585</v>
      </c>
      <c r="BL938" s="59">
        <v>2440.4277999332189</v>
      </c>
      <c r="BM938" s="59">
        <v>1604</v>
      </c>
      <c r="BN938" s="59">
        <v>2638.5</v>
      </c>
      <c r="BO938" s="59">
        <v>3874</v>
      </c>
      <c r="BP938" s="59">
        <v>4071.5</v>
      </c>
      <c r="BQ938" s="59">
        <v>3623</v>
      </c>
    </row>
    <row r="939" spans="1:69" x14ac:dyDescent="0.45">
      <c r="A939" s="58" t="s">
        <v>5673</v>
      </c>
      <c r="B939" t="s">
        <v>5674</v>
      </c>
      <c r="C939" t="s">
        <v>5675</v>
      </c>
      <c r="D939" t="s">
        <v>5676</v>
      </c>
      <c r="E939" t="s">
        <v>5677</v>
      </c>
      <c r="F939" t="s">
        <v>5678</v>
      </c>
      <c r="G939">
        <v>177</v>
      </c>
      <c r="H939">
        <v>19332</v>
      </c>
      <c r="W939" t="s">
        <v>220</v>
      </c>
      <c r="X939" t="s">
        <v>188</v>
      </c>
      <c r="Y939" s="59">
        <v>7700.4397699206638</v>
      </c>
      <c r="Z939" s="59">
        <v>11885.633066451061</v>
      </c>
      <c r="AA939" s="59">
        <v>16092.289645142009</v>
      </c>
      <c r="AB939" s="59">
        <v>5679.3535863601774</v>
      </c>
      <c r="AC939" s="59">
        <v>7451.788646847057</v>
      </c>
      <c r="AD939" s="59">
        <v>8325.2839985229857</v>
      </c>
      <c r="AE939" s="59">
        <v>7941.2812009842728</v>
      </c>
      <c r="AF939" s="59">
        <v>9233.1585311664148</v>
      </c>
      <c r="AG939" s="59">
        <v>6780.8632228386614</v>
      </c>
      <c r="AH939" s="59">
        <v>5654.1547171205029</v>
      </c>
      <c r="AI939" s="59">
        <v>4332.3381075784901</v>
      </c>
      <c r="AJ939" s="59">
        <v>3007.7601655259418</v>
      </c>
      <c r="AK939" s="59">
        <v>2980.0222900050248</v>
      </c>
      <c r="AL939" s="59">
        <v>3028.3179523142362</v>
      </c>
      <c r="AM939" s="59">
        <v>6415.4502464106363</v>
      </c>
      <c r="AN939" s="59">
        <v>6263.0736564498648</v>
      </c>
      <c r="AO939" s="59">
        <v>5602.9742388908126</v>
      </c>
      <c r="AP939" s="59">
        <v>7979.0905645256171</v>
      </c>
      <c r="AQ939" s="59">
        <v>7303.2209934367129</v>
      </c>
      <c r="AR939" s="59">
        <v>5275.96346376356</v>
      </c>
      <c r="AS939" s="59">
        <v>8236.0555745944603</v>
      </c>
      <c r="AT939" s="59">
        <v>8789.478645030511</v>
      </c>
      <c r="AU939" s="59">
        <v>9335</v>
      </c>
      <c r="AV939" s="59">
        <v>2677</v>
      </c>
      <c r="AW939" s="59">
        <v>4796</v>
      </c>
      <c r="AX939" s="59">
        <v>11568.19</v>
      </c>
      <c r="AY939" s="59">
        <v>11231.34</v>
      </c>
      <c r="AZ939" s="59">
        <v>10033.969999999999</v>
      </c>
      <c r="BA939" s="59">
        <v>12700.96</v>
      </c>
      <c r="BB939" s="59">
        <v>8708.4570000000003</v>
      </c>
      <c r="BC939" s="59">
        <v>10159.6</v>
      </c>
      <c r="BD939" s="59">
        <v>919.70013018929808</v>
      </c>
      <c r="BE939" s="59">
        <v>618.66885283631314</v>
      </c>
      <c r="BF939" s="59">
        <v>880.68921965039942</v>
      </c>
      <c r="BG939" s="59">
        <v>3668.57</v>
      </c>
      <c r="BH939" s="59">
        <v>3650.57</v>
      </c>
      <c r="BI939" s="59">
        <v>2336.63</v>
      </c>
      <c r="BJ939" s="59">
        <v>2355.8200000000002</v>
      </c>
      <c r="BK939" s="59">
        <v>2400.7307582098788</v>
      </c>
      <c r="BL939" s="59">
        <v>2000.224387056682</v>
      </c>
      <c r="BM939" s="59">
        <v>2346.5</v>
      </c>
      <c r="BN939" s="59">
        <v>3765.5</v>
      </c>
      <c r="BO939" s="59">
        <v>4612</v>
      </c>
      <c r="BP939" s="59">
        <v>4904</v>
      </c>
      <c r="BQ939" s="59">
        <v>5104</v>
      </c>
    </row>
    <row r="940" spans="1:69" x14ac:dyDescent="0.45">
      <c r="A940" s="58" t="s">
        <v>5679</v>
      </c>
      <c r="B940" t="s">
        <v>5680</v>
      </c>
      <c r="C940" t="s">
        <v>5681</v>
      </c>
      <c r="D940" t="s">
        <v>5682</v>
      </c>
      <c r="E940" t="s">
        <v>5683</v>
      </c>
      <c r="F940" t="s">
        <v>5684</v>
      </c>
      <c r="G940">
        <v>287</v>
      </c>
      <c r="H940">
        <v>31577</v>
      </c>
      <c r="W940" t="s">
        <v>220</v>
      </c>
      <c r="X940" t="s">
        <v>188</v>
      </c>
      <c r="Y940" s="59">
        <v>2306.5774208335652</v>
      </c>
      <c r="Z940" s="59">
        <v>3812.0141852753582</v>
      </c>
      <c r="AA940" s="59">
        <v>4604.1811520687952</v>
      </c>
      <c r="AB940" s="59">
        <v>1639.5701492964231</v>
      </c>
      <c r="AC940" s="59">
        <v>2288.4453653925948</v>
      </c>
      <c r="AD940" s="59">
        <v>2260.6156845568339</v>
      </c>
      <c r="AE940" s="59">
        <v>2413.8961354532712</v>
      </c>
      <c r="AF940" s="59">
        <v>2778.9966189331881</v>
      </c>
      <c r="AG940" s="59">
        <v>2449.805827441925</v>
      </c>
      <c r="AH940" s="59">
        <v>1822.850959670179</v>
      </c>
      <c r="AI940" s="59">
        <v>1413.31147944587</v>
      </c>
      <c r="AJ940" s="59">
        <v>1074.6535695231421</v>
      </c>
      <c r="AK940" s="59">
        <v>849.1611473749241</v>
      </c>
      <c r="AL940" s="59">
        <v>792.46916664867206</v>
      </c>
      <c r="AM940" s="59">
        <v>1171.6000019704411</v>
      </c>
      <c r="AN940" s="59">
        <v>1471.624622152302</v>
      </c>
      <c r="AO940" s="59">
        <v>1086.416011931924</v>
      </c>
      <c r="AP940" s="59">
        <v>2089.1763117907399</v>
      </c>
      <c r="AQ940" s="59">
        <v>2140.8492603282239</v>
      </c>
      <c r="AR940" s="59">
        <v>1553.045290636873</v>
      </c>
      <c r="AS940" s="59">
        <v>2212.306587884053</v>
      </c>
      <c r="AT940" s="59">
        <v>2249.5763521191911</v>
      </c>
      <c r="AU940" s="59">
        <v>9832</v>
      </c>
      <c r="AV940" s="59">
        <v>3131</v>
      </c>
      <c r="AW940" s="59">
        <v>6674</v>
      </c>
      <c r="AX940" s="59">
        <v>6534.9579999999996</v>
      </c>
      <c r="AY940" s="59">
        <v>6370.7479999999996</v>
      </c>
      <c r="AZ940" s="59">
        <v>5750.61</v>
      </c>
      <c r="BA940" s="59">
        <v>6734.05</v>
      </c>
      <c r="BB940" s="59">
        <v>6474.4740000000002</v>
      </c>
      <c r="BC940" s="59">
        <v>5703.7169999999996</v>
      </c>
      <c r="BD940" s="59">
        <v>1644.152375844164</v>
      </c>
      <c r="BE940" s="59">
        <v>1318.587144565153</v>
      </c>
      <c r="BF940" s="59">
        <v>1603.966789954382</v>
      </c>
      <c r="BG940" s="59">
        <v>2883.18</v>
      </c>
      <c r="BH940" s="59">
        <v>3046.14</v>
      </c>
      <c r="BI940" s="59">
        <v>1996.95</v>
      </c>
      <c r="BJ940" s="59">
        <v>2320.4899999999998</v>
      </c>
      <c r="BK940" s="59">
        <v>4764.0676581568623</v>
      </c>
      <c r="BL940" s="59">
        <v>3042.8119546347548</v>
      </c>
      <c r="BM940" s="59">
        <v>2158.5</v>
      </c>
      <c r="BN940" s="59">
        <v>2978</v>
      </c>
      <c r="BO940" s="59">
        <v>4343.5</v>
      </c>
      <c r="BP940" s="59">
        <v>4382</v>
      </c>
      <c r="BQ940" s="59">
        <v>4253.5</v>
      </c>
    </row>
    <row r="941" spans="1:69" x14ac:dyDescent="0.45">
      <c r="A941" s="58" t="s">
        <v>5685</v>
      </c>
      <c r="B941" t="s">
        <v>5686</v>
      </c>
      <c r="C941" t="s">
        <v>5687</v>
      </c>
      <c r="D941" t="s">
        <v>5688</v>
      </c>
      <c r="E941" t="s">
        <v>5689</v>
      </c>
      <c r="F941" t="s">
        <v>5690</v>
      </c>
      <c r="G941">
        <v>513</v>
      </c>
      <c r="H941">
        <v>55222</v>
      </c>
      <c r="W941" t="s">
        <v>220</v>
      </c>
      <c r="X941" t="s">
        <v>188</v>
      </c>
      <c r="Y941" s="59">
        <v>14552.281556209089</v>
      </c>
      <c r="Z941" s="59">
        <v>23968.14518479216</v>
      </c>
      <c r="AA941" s="59">
        <v>33172.365115371504</v>
      </c>
      <c r="AB941" s="59">
        <v>11045.306849393881</v>
      </c>
      <c r="AC941" s="59">
        <v>16436.37299908591</v>
      </c>
      <c r="AD941" s="59">
        <v>18990.924671307541</v>
      </c>
      <c r="AE941" s="59">
        <v>17975.024780242009</v>
      </c>
      <c r="AF941" s="59">
        <v>19368.785635927259</v>
      </c>
      <c r="AG941" s="59">
        <v>16489.570091937439</v>
      </c>
      <c r="AH941" s="59">
        <v>13451.69533217054</v>
      </c>
      <c r="AI941" s="59">
        <v>10761.18519361278</v>
      </c>
      <c r="AJ941" s="59">
        <v>8336.0765559711617</v>
      </c>
      <c r="AK941" s="59">
        <v>5414.8354798671016</v>
      </c>
      <c r="AL941" s="59">
        <v>5207.0953292079503</v>
      </c>
      <c r="AM941" s="59">
        <v>11021.00568582421</v>
      </c>
      <c r="AN941" s="59">
        <v>13293.94992642778</v>
      </c>
      <c r="AO941" s="59">
        <v>11070.578277622109</v>
      </c>
      <c r="AP941" s="59">
        <v>16490.099660140451</v>
      </c>
      <c r="AQ941" s="59">
        <v>17104.882105667399</v>
      </c>
      <c r="AR941" s="59">
        <v>11768.66087329907</v>
      </c>
      <c r="AS941" s="59">
        <v>20018.203556660032</v>
      </c>
      <c r="AT941" s="59">
        <v>19100.10720771546</v>
      </c>
      <c r="AU941" s="59">
        <v>30696</v>
      </c>
      <c r="AV941" s="59">
        <v>9565</v>
      </c>
      <c r="AW941" s="59">
        <v>18916</v>
      </c>
      <c r="AX941" s="59">
        <v>47965.2</v>
      </c>
      <c r="AY941" s="59">
        <v>47601.38</v>
      </c>
      <c r="AZ941" s="59">
        <v>44872.88</v>
      </c>
      <c r="BA941" s="59">
        <v>48334.63</v>
      </c>
      <c r="BB941" s="59">
        <v>48548.66</v>
      </c>
      <c r="BC941" s="59">
        <v>45174.48</v>
      </c>
      <c r="BD941" s="59">
        <v>3672.5519652314779</v>
      </c>
      <c r="BE941" s="59">
        <v>3008.8664292551239</v>
      </c>
      <c r="BF941" s="59">
        <v>3734.430723551427</v>
      </c>
      <c r="BG941" s="59">
        <v>4215.92</v>
      </c>
      <c r="BH941" s="59">
        <v>4492.3100000000004</v>
      </c>
      <c r="BI941" s="59">
        <v>6146.55</v>
      </c>
      <c r="BJ941" s="59">
        <v>6309.41</v>
      </c>
      <c r="BK941" s="59">
        <v>4577.094307587251</v>
      </c>
      <c r="BL941" s="59">
        <v>6564.4412985548915</v>
      </c>
      <c r="BM941" s="59">
        <v>6228</v>
      </c>
      <c r="BN941" s="59">
        <v>8326.5</v>
      </c>
      <c r="BO941" s="59">
        <v>11962</v>
      </c>
      <c r="BP941" s="59">
        <v>12713.5</v>
      </c>
      <c r="BQ941" s="59">
        <v>12154.5</v>
      </c>
    </row>
    <row r="942" spans="1:69" x14ac:dyDescent="0.45">
      <c r="A942" s="58" t="s">
        <v>5691</v>
      </c>
      <c r="B942" t="s">
        <v>5692</v>
      </c>
      <c r="C942" t="s">
        <v>5693</v>
      </c>
      <c r="D942" t="s">
        <v>5694</v>
      </c>
      <c r="E942" t="s">
        <v>5695</v>
      </c>
      <c r="F942" t="s">
        <v>5696</v>
      </c>
      <c r="G942">
        <v>460</v>
      </c>
      <c r="H942">
        <v>50325</v>
      </c>
      <c r="W942" t="s">
        <v>220</v>
      </c>
      <c r="X942" t="s">
        <v>188</v>
      </c>
      <c r="Y942" s="59">
        <v>24155.614371722721</v>
      </c>
      <c r="Z942" s="59">
        <v>42416.822898617676</v>
      </c>
      <c r="AA942" s="59">
        <v>48805.382515077763</v>
      </c>
      <c r="AB942" s="59">
        <v>16016.19006899904</v>
      </c>
      <c r="AC942" s="59">
        <v>23706.726265901809</v>
      </c>
      <c r="AD942" s="59">
        <v>25158.902438804769</v>
      </c>
      <c r="AE942" s="59">
        <v>26448.571984300081</v>
      </c>
      <c r="AF942" s="59">
        <v>30533.08112089014</v>
      </c>
      <c r="AG942" s="59">
        <v>24035.0346565625</v>
      </c>
      <c r="AH942" s="59">
        <v>19993.581925304159</v>
      </c>
      <c r="AI942" s="59">
        <v>14633.906290214451</v>
      </c>
      <c r="AJ942" s="59">
        <v>10874.526213814661</v>
      </c>
      <c r="AK942" s="59">
        <v>7040.1326922331118</v>
      </c>
      <c r="AL942" s="59">
        <v>6955.4872057259381</v>
      </c>
      <c r="AM942" s="59">
        <v>13916.09656421629</v>
      </c>
      <c r="AN942" s="59">
        <v>16816.696699120119</v>
      </c>
      <c r="AO942" s="59">
        <v>13132.345172848271</v>
      </c>
      <c r="AP942" s="59">
        <v>23770.354155378482</v>
      </c>
      <c r="AQ942" s="59">
        <v>24278.8933212093</v>
      </c>
      <c r="AR942" s="59">
        <v>14506.60508049795</v>
      </c>
      <c r="AS942" s="59">
        <v>25884.715560229612</v>
      </c>
      <c r="AT942" s="59">
        <v>24015.715663242801</v>
      </c>
      <c r="AU942" s="59">
        <v>30603</v>
      </c>
      <c r="AV942" s="59">
        <v>8213</v>
      </c>
      <c r="AW942" s="59">
        <v>18320</v>
      </c>
      <c r="AX942" s="59">
        <v>38635.57</v>
      </c>
      <c r="AY942" s="59">
        <v>37809.17</v>
      </c>
      <c r="AZ942" s="59">
        <v>34284.400000000001</v>
      </c>
      <c r="BA942" s="59">
        <v>38812.11</v>
      </c>
      <c r="BB942" s="59">
        <v>38299.03</v>
      </c>
      <c r="BC942" s="59">
        <v>34655.449999999997</v>
      </c>
      <c r="BD942" s="59">
        <v>3515.204239194185</v>
      </c>
      <c r="BE942" s="59">
        <v>2721.6887234192791</v>
      </c>
      <c r="BF942" s="59">
        <v>3311.388934692116</v>
      </c>
      <c r="BG942" s="59">
        <v>5017.91</v>
      </c>
      <c r="BH942" s="59">
        <v>6394</v>
      </c>
      <c r="BI942" s="59">
        <v>8390.2999999999993</v>
      </c>
      <c r="BJ942" s="59">
        <v>8408.1299999999992</v>
      </c>
      <c r="BK942" s="59">
        <v>10657.452567681919</v>
      </c>
      <c r="BL942" s="59">
        <v>13468.687630415479</v>
      </c>
      <c r="BM942" s="59">
        <v>8399</v>
      </c>
      <c r="BN942" s="59">
        <v>12318.5</v>
      </c>
      <c r="BO942" s="59">
        <v>18159</v>
      </c>
      <c r="BP942" s="59">
        <v>18755</v>
      </c>
      <c r="BQ942" s="59">
        <v>19425.5</v>
      </c>
    </row>
    <row r="943" spans="1:69" x14ac:dyDescent="0.45">
      <c r="A943" s="58" t="s">
        <v>5697</v>
      </c>
      <c r="B943" t="s">
        <v>5698</v>
      </c>
      <c r="C943" t="s">
        <v>5699</v>
      </c>
      <c r="D943" t="s">
        <v>5700</v>
      </c>
      <c r="E943" t="s">
        <v>5701</v>
      </c>
      <c r="F943" t="s">
        <v>5702</v>
      </c>
      <c r="G943">
        <v>898</v>
      </c>
      <c r="H943">
        <v>99466</v>
      </c>
      <c r="W943" t="s">
        <v>220</v>
      </c>
      <c r="X943" t="s">
        <v>181</v>
      </c>
      <c r="Y943" s="59">
        <v>65.344743724054652</v>
      </c>
      <c r="Z943" s="59">
        <v>154.6856110427282</v>
      </c>
      <c r="AA943" s="59">
        <v>59.569572401369392</v>
      </c>
      <c r="AB943" s="59">
        <v>16.94324957857528</v>
      </c>
      <c r="AC943" s="59">
        <v>98.155512256195379</v>
      </c>
      <c r="AD943" s="59">
        <v>94.1411113208638</v>
      </c>
      <c r="AE943" s="59">
        <v>77.82971670316627</v>
      </c>
      <c r="AF943" s="59">
        <v>108.79697087499331</v>
      </c>
      <c r="AG943" s="59">
        <v>43.14151808494686</v>
      </c>
      <c r="AH943" s="59">
        <v>51.515507444428977</v>
      </c>
      <c r="AI943" s="59">
        <v>81.609752507592461</v>
      </c>
      <c r="AJ943" s="59">
        <v>135.29453931728659</v>
      </c>
      <c r="AK943" s="59">
        <v>35.95526871433745</v>
      </c>
      <c r="AL943" s="59">
        <v>32.496673498337422</v>
      </c>
      <c r="AM943" s="59">
        <v>76.684515428975359</v>
      </c>
      <c r="AN943" s="59">
        <v>44.428307915366346</v>
      </c>
      <c r="AO943" s="59">
        <v>40.737786506836628</v>
      </c>
      <c r="AP943" s="59">
        <v>67.855677893010082</v>
      </c>
      <c r="AQ943" s="59">
        <v>49.451876622798594</v>
      </c>
      <c r="AR943" s="59">
        <v>80.910931551196754</v>
      </c>
      <c r="AS943" s="59">
        <v>81.629842723227029</v>
      </c>
      <c r="AT943" s="59">
        <v>66.181046176350279</v>
      </c>
      <c r="AU943" s="59">
        <v>286</v>
      </c>
      <c r="AV943" s="59">
        <v>63</v>
      </c>
      <c r="AW943" s="59">
        <v>247</v>
      </c>
      <c r="BD943" s="59">
        <v>16.496321945577119</v>
      </c>
      <c r="BE943" s="59">
        <v>20.918161981799361</v>
      </c>
      <c r="BF943" s="59">
        <v>17.66456214748391</v>
      </c>
    </row>
    <row r="944" spans="1:69" x14ac:dyDescent="0.45">
      <c r="A944" s="58" t="s">
        <v>5703</v>
      </c>
      <c r="B944" t="s">
        <v>5704</v>
      </c>
      <c r="C944" t="s">
        <v>5705</v>
      </c>
      <c r="D944" t="s">
        <v>5706</v>
      </c>
      <c r="E944" t="s">
        <v>5707</v>
      </c>
      <c r="F944" t="s">
        <v>5708</v>
      </c>
      <c r="G944">
        <v>126</v>
      </c>
      <c r="H944">
        <v>13632</v>
      </c>
      <c r="W944" t="s">
        <v>220</v>
      </c>
      <c r="X944" t="s">
        <v>181</v>
      </c>
      <c r="AU944" s="59">
        <v>151</v>
      </c>
      <c r="AV944" s="59">
        <v>67</v>
      </c>
      <c r="AW944" s="59">
        <v>44</v>
      </c>
    </row>
    <row r="945" spans="1:69" x14ac:dyDescent="0.45">
      <c r="A945" s="58" t="s">
        <v>5709</v>
      </c>
      <c r="B945" t="s">
        <v>5710</v>
      </c>
      <c r="C945" t="s">
        <v>5711</v>
      </c>
      <c r="D945" t="s">
        <v>5712</v>
      </c>
      <c r="E945" t="s">
        <v>5713</v>
      </c>
      <c r="F945" t="s">
        <v>5714</v>
      </c>
      <c r="G945">
        <v>334</v>
      </c>
      <c r="H945">
        <v>37650</v>
      </c>
      <c r="W945" t="s">
        <v>220</v>
      </c>
      <c r="X945" t="s">
        <v>181</v>
      </c>
      <c r="Y945" s="59">
        <v>1290.442463847658</v>
      </c>
      <c r="Z945" s="59">
        <v>2127.8007614817179</v>
      </c>
      <c r="AA945" s="59">
        <v>1473.140127197629</v>
      </c>
      <c r="AB945" s="59">
        <v>725.11043275369934</v>
      </c>
      <c r="AC945" s="59">
        <v>1130.622378598709</v>
      </c>
      <c r="AD945" s="59">
        <v>896.20496178264625</v>
      </c>
      <c r="AE945" s="59">
        <v>1410.48055426374</v>
      </c>
      <c r="AF945" s="59">
        <v>1191.2024249280601</v>
      </c>
      <c r="AG945" s="59">
        <v>990.69522511231321</v>
      </c>
      <c r="AH945" s="59">
        <v>833.23158536272126</v>
      </c>
      <c r="AI945" s="59">
        <v>681.80540593373121</v>
      </c>
      <c r="AJ945" s="59">
        <v>593.12082898242591</v>
      </c>
      <c r="AK945" s="59">
        <v>692.04154702661515</v>
      </c>
      <c r="AL945" s="59">
        <v>635.16918465937124</v>
      </c>
      <c r="AM945" s="59">
        <v>1067.897767054204</v>
      </c>
      <c r="AN945" s="59">
        <v>1247.9653510856569</v>
      </c>
      <c r="AO945" s="59">
        <v>988.43983285960712</v>
      </c>
      <c r="AP945" s="59">
        <v>1312.2284275741081</v>
      </c>
      <c r="AQ945" s="59">
        <v>1228.118870190772</v>
      </c>
      <c r="AR945" s="59">
        <v>859.01120902630839</v>
      </c>
      <c r="AS945" s="59">
        <v>1046.4008399829661</v>
      </c>
      <c r="AT945" s="59">
        <v>1398.5991268180151</v>
      </c>
      <c r="AU945" s="59">
        <v>4009</v>
      </c>
      <c r="AV945" s="59">
        <v>923</v>
      </c>
      <c r="AW945" s="59">
        <v>1575</v>
      </c>
      <c r="AX945" s="59">
        <v>5195.2169999999996</v>
      </c>
      <c r="AY945" s="59">
        <v>5214.7219999999998</v>
      </c>
      <c r="AZ945" s="59">
        <v>5098.0789999999997</v>
      </c>
      <c r="BA945" s="59">
        <v>5559.1580000000004</v>
      </c>
      <c r="BB945" s="59">
        <v>6577.6009999999997</v>
      </c>
      <c r="BC945" s="59">
        <v>5572.2870000000003</v>
      </c>
      <c r="BD945" s="59">
        <v>522.01153023654501</v>
      </c>
      <c r="BE945" s="59">
        <v>569.16818883059523</v>
      </c>
      <c r="BF945" s="59">
        <v>572.47054702822152</v>
      </c>
      <c r="BG945" s="59">
        <v>219.2</v>
      </c>
      <c r="BH945" s="59">
        <v>206.13</v>
      </c>
      <c r="BI945" s="59">
        <v>215.24</v>
      </c>
      <c r="BJ945" s="59">
        <v>418.35</v>
      </c>
      <c r="BK945" s="59">
        <v>216.8880312544149</v>
      </c>
      <c r="BL945" s="59">
        <v>223.963104079153</v>
      </c>
      <c r="BM945" s="59">
        <v>316.5</v>
      </c>
      <c r="BN945" s="59">
        <v>388.5</v>
      </c>
      <c r="BO945" s="59">
        <v>624</v>
      </c>
      <c r="BP945" s="59">
        <v>659.5</v>
      </c>
      <c r="BQ945" s="59">
        <v>758.5</v>
      </c>
    </row>
    <row r="946" spans="1:69" x14ac:dyDescent="0.45">
      <c r="A946" s="58" t="s">
        <v>5715</v>
      </c>
      <c r="B946" t="s">
        <v>5716</v>
      </c>
      <c r="C946" t="s">
        <v>5717</v>
      </c>
      <c r="D946" t="s">
        <v>5718</v>
      </c>
      <c r="E946" t="s">
        <v>5719</v>
      </c>
      <c r="F946" t="s">
        <v>5720</v>
      </c>
      <c r="G946">
        <v>419</v>
      </c>
      <c r="H946">
        <v>45545</v>
      </c>
      <c r="W946" t="s">
        <v>220</v>
      </c>
      <c r="X946" t="s">
        <v>181</v>
      </c>
      <c r="Y946" s="59">
        <v>1349.360614635734</v>
      </c>
      <c r="Z946" s="59">
        <v>2346.2629644910871</v>
      </c>
      <c r="AA946" s="59">
        <v>1672.6050557377839</v>
      </c>
      <c r="AB946" s="59">
        <v>979.74948057258371</v>
      </c>
      <c r="AC946" s="59">
        <v>1330.5268469477651</v>
      </c>
      <c r="AD946" s="59">
        <v>1105.0203216079769</v>
      </c>
      <c r="AE946" s="59">
        <v>1508.501348980386</v>
      </c>
      <c r="AF946" s="59">
        <v>1405.773239845794</v>
      </c>
      <c r="AG946" s="59">
        <v>1320.7617128558629</v>
      </c>
      <c r="AH946" s="59">
        <v>1166.8884494851211</v>
      </c>
      <c r="AI946" s="59">
        <v>1066.164408895251</v>
      </c>
      <c r="AJ946" s="59">
        <v>909.93446872315508</v>
      </c>
      <c r="AK946" s="59">
        <v>749.07157220696706</v>
      </c>
      <c r="AL946" s="59">
        <v>797.51277747487381</v>
      </c>
      <c r="AM946" s="59">
        <v>987.52182212290268</v>
      </c>
      <c r="AN946" s="59">
        <v>1646.668617774531</v>
      </c>
      <c r="AO946" s="59">
        <v>979.88107722369477</v>
      </c>
      <c r="AP946" s="59">
        <v>1200.5665462708421</v>
      </c>
      <c r="AQ946" s="59">
        <v>1313.5937147196601</v>
      </c>
      <c r="AR946" s="59">
        <v>898.64076004517324</v>
      </c>
      <c r="AS946" s="59">
        <v>1096.5287128265791</v>
      </c>
      <c r="AT946" s="59">
        <v>1510.7952057898069</v>
      </c>
      <c r="AU946" s="59">
        <v>3846</v>
      </c>
      <c r="AV946" s="59">
        <v>1048</v>
      </c>
      <c r="AW946" s="59">
        <v>2306</v>
      </c>
      <c r="AX946" s="59">
        <v>3705.38</v>
      </c>
      <c r="AY946" s="59">
        <v>4033.2550000000001</v>
      </c>
      <c r="AZ946" s="59">
        <v>4008.22</v>
      </c>
      <c r="BA946" s="59">
        <v>4072.277</v>
      </c>
      <c r="BB946" s="59">
        <v>4097.183</v>
      </c>
      <c r="BC946" s="59">
        <v>4087.9920000000002</v>
      </c>
      <c r="BD946" s="59">
        <v>288.59249963215262</v>
      </c>
      <c r="BE946" s="59">
        <v>288.68702317940023</v>
      </c>
      <c r="BF946" s="59">
        <v>375.92884344209313</v>
      </c>
      <c r="BG946" s="59">
        <v>960.01</v>
      </c>
      <c r="BH946" s="59">
        <v>544.91999999999996</v>
      </c>
      <c r="BI946" s="59">
        <v>596.03</v>
      </c>
      <c r="BJ946" s="59">
        <v>544.25</v>
      </c>
      <c r="BK946" s="59">
        <v>471.17195039929118</v>
      </c>
      <c r="BL946" s="59">
        <v>579.21576885622778</v>
      </c>
      <c r="BM946" s="59">
        <v>570</v>
      </c>
      <c r="BN946" s="59">
        <v>794</v>
      </c>
      <c r="BO946" s="59">
        <v>1192</v>
      </c>
      <c r="BP946" s="59">
        <v>1207.5</v>
      </c>
      <c r="BQ946" s="59">
        <v>1261.5</v>
      </c>
    </row>
    <row r="947" spans="1:69" x14ac:dyDescent="0.45">
      <c r="A947" s="58" t="s">
        <v>5721</v>
      </c>
      <c r="B947" t="s">
        <v>5722</v>
      </c>
      <c r="C947" t="s">
        <v>5723</v>
      </c>
      <c r="D947" t="s">
        <v>5724</v>
      </c>
      <c r="E947" t="s">
        <v>5725</v>
      </c>
      <c r="F947" t="s">
        <v>5726</v>
      </c>
      <c r="G947">
        <v>677</v>
      </c>
      <c r="H947">
        <v>75842</v>
      </c>
      <c r="W947" t="s">
        <v>220</v>
      </c>
      <c r="X947" t="s">
        <v>181</v>
      </c>
      <c r="AU947" s="59">
        <v>82</v>
      </c>
      <c r="AV947" s="59">
        <v>51</v>
      </c>
      <c r="AW947" s="59">
        <v>54</v>
      </c>
    </row>
    <row r="948" spans="1:69" x14ac:dyDescent="0.45">
      <c r="A948" s="58" t="s">
        <v>5727</v>
      </c>
      <c r="B948" t="s">
        <v>5728</v>
      </c>
      <c r="C948" t="s">
        <v>5729</v>
      </c>
      <c r="D948" t="s">
        <v>5730</v>
      </c>
      <c r="E948" t="s">
        <v>5731</v>
      </c>
      <c r="F948" t="s">
        <v>5732</v>
      </c>
      <c r="G948">
        <v>481</v>
      </c>
      <c r="H948">
        <v>52881</v>
      </c>
      <c r="W948" t="s">
        <v>220</v>
      </c>
      <c r="X948" t="s">
        <v>181</v>
      </c>
      <c r="AU948" s="59">
        <v>0</v>
      </c>
      <c r="AV948" s="59">
        <v>0</v>
      </c>
      <c r="AW948" s="59">
        <v>0</v>
      </c>
    </row>
    <row r="949" spans="1:69" x14ac:dyDescent="0.45">
      <c r="A949" s="58" t="s">
        <v>5733</v>
      </c>
      <c r="B949" t="s">
        <v>5734</v>
      </c>
      <c r="C949" t="s">
        <v>5735</v>
      </c>
      <c r="D949" t="s">
        <v>5736</v>
      </c>
      <c r="E949" t="s">
        <v>5737</v>
      </c>
      <c r="F949" t="s">
        <v>5738</v>
      </c>
      <c r="G949">
        <v>158</v>
      </c>
      <c r="H949">
        <v>18495</v>
      </c>
      <c r="X949" t="s">
        <v>188</v>
      </c>
      <c r="Y949" s="59">
        <v>3413.0267253595871</v>
      </c>
      <c r="Z949" s="59">
        <v>3039.1496098322368</v>
      </c>
      <c r="AA949" s="59">
        <v>2965.8670990757519</v>
      </c>
      <c r="AB949" s="59">
        <v>8229.3521586679781</v>
      </c>
      <c r="AC949" s="59">
        <v>8092.03601284252</v>
      </c>
      <c r="AD949" s="59">
        <v>6902.1205657945566</v>
      </c>
      <c r="AE949" s="59">
        <v>5651.0168790127691</v>
      </c>
      <c r="AF949" s="59">
        <v>2959.30187888097</v>
      </c>
      <c r="AG949" s="59">
        <v>5056.1979683923964</v>
      </c>
      <c r="AH949" s="59">
        <v>7680.6223309795332</v>
      </c>
      <c r="AI949" s="59">
        <v>9244.5318250312848</v>
      </c>
      <c r="AJ949" s="59">
        <v>12498.679854629871</v>
      </c>
      <c r="AK949" s="59">
        <v>2799.0690024841228</v>
      </c>
      <c r="AL949" s="59">
        <v>2933.945726007858</v>
      </c>
      <c r="AM949" s="59">
        <v>1587.27466574803</v>
      </c>
      <c r="AN949" s="59">
        <v>3777.4022061003939</v>
      </c>
      <c r="AO949" s="59">
        <v>4382.8249476569208</v>
      </c>
      <c r="AP949" s="59">
        <v>2178.4973456460289</v>
      </c>
      <c r="AQ949" s="59">
        <v>7469.3509032407219</v>
      </c>
      <c r="AR949" s="59">
        <v>9741.6017390599136</v>
      </c>
      <c r="AS949" s="59">
        <v>4798.1580716300587</v>
      </c>
      <c r="AT949" s="59">
        <v>2946.009183988062</v>
      </c>
      <c r="AU949" s="59">
        <v>192</v>
      </c>
      <c r="AV949" s="59">
        <v>4062</v>
      </c>
      <c r="AW949" s="59">
        <v>107</v>
      </c>
      <c r="AX949" s="59">
        <v>2017.2860000000001</v>
      </c>
      <c r="AY949" s="59">
        <v>1951.5139999999999</v>
      </c>
      <c r="AZ949" s="59">
        <v>1354.174</v>
      </c>
      <c r="BA949" s="59">
        <v>1940.8789999999999</v>
      </c>
      <c r="BB949" s="59">
        <v>1837.79</v>
      </c>
      <c r="BC949" s="59">
        <v>1736.5119999999999</v>
      </c>
      <c r="BG949" s="59">
        <v>3760.05</v>
      </c>
      <c r="BH949" s="59">
        <v>2375.62</v>
      </c>
      <c r="BI949" s="59">
        <v>6280.5</v>
      </c>
      <c r="BJ949" s="59">
        <v>3792.36</v>
      </c>
      <c r="BK949" s="59">
        <v>5818.5951633716986</v>
      </c>
      <c r="BL949" s="59">
        <v>4965.8063479659004</v>
      </c>
      <c r="BM949" s="59">
        <v>5036.5</v>
      </c>
      <c r="BN949" s="59">
        <v>5601</v>
      </c>
      <c r="BO949" s="59">
        <v>5840</v>
      </c>
      <c r="BP949" s="59">
        <v>6897</v>
      </c>
      <c r="BQ949" s="59">
        <v>9044.5</v>
      </c>
    </row>
    <row r="950" spans="1:69" x14ac:dyDescent="0.45">
      <c r="A950" s="58" t="s">
        <v>5739</v>
      </c>
      <c r="B950" t="s">
        <v>5740</v>
      </c>
      <c r="C950" t="s">
        <v>5741</v>
      </c>
      <c r="D950" t="s">
        <v>5742</v>
      </c>
      <c r="E950" t="s">
        <v>5743</v>
      </c>
      <c r="F950" t="s">
        <v>5744</v>
      </c>
      <c r="G950">
        <v>319</v>
      </c>
      <c r="H950">
        <v>35242</v>
      </c>
      <c r="W950" t="s">
        <v>251</v>
      </c>
      <c r="X950" t="s">
        <v>188</v>
      </c>
      <c r="Y950" s="59">
        <v>3825.1816839771718</v>
      </c>
      <c r="Z950" s="59">
        <v>7971.664990063121</v>
      </c>
      <c r="AA950" s="59">
        <v>6784.9422644457482</v>
      </c>
      <c r="AB950" s="59">
        <v>1943.707818585927</v>
      </c>
      <c r="AC950" s="59">
        <v>2825.6202843122169</v>
      </c>
      <c r="AD950" s="59">
        <v>2717.7105896350472</v>
      </c>
      <c r="AE950" s="59">
        <v>3077.2737647269578</v>
      </c>
      <c r="AF950" s="59">
        <v>2903.6604205059689</v>
      </c>
      <c r="AG950" s="59">
        <v>2808.774857941125</v>
      </c>
      <c r="AH950" s="59">
        <v>2315.2261481156211</v>
      </c>
      <c r="AI950" s="59">
        <v>1950.0119139077181</v>
      </c>
      <c r="AJ950" s="59">
        <v>1901.5570805578659</v>
      </c>
      <c r="AK950" s="59">
        <v>1432.423826885796</v>
      </c>
      <c r="AL950" s="59">
        <v>1575.4952058317699</v>
      </c>
      <c r="AM950" s="59">
        <v>2991.656141682191</v>
      </c>
      <c r="AN950" s="59">
        <v>3427.4676270947361</v>
      </c>
      <c r="AO950" s="59">
        <v>2928.1524801580481</v>
      </c>
      <c r="AP950" s="59">
        <v>2717.9922994071599</v>
      </c>
      <c r="AQ950" s="59">
        <v>2904.9752067566492</v>
      </c>
      <c r="AR950" s="59">
        <v>2328.1050095693499</v>
      </c>
      <c r="AS950" s="59">
        <v>2616.1472789315321</v>
      </c>
      <c r="AT950" s="59">
        <v>3132.0623924788802</v>
      </c>
      <c r="AU950" s="59">
        <v>10155</v>
      </c>
      <c r="AV950" s="59">
        <v>1800</v>
      </c>
      <c r="AW950" s="59">
        <v>4753</v>
      </c>
      <c r="AX950" s="59">
        <v>2815.2289999999998</v>
      </c>
      <c r="AY950" s="59">
        <v>2839.6219999999998</v>
      </c>
      <c r="AZ950" s="59">
        <v>2630.2159999999999</v>
      </c>
      <c r="BA950" s="59">
        <v>2916.3690000000001</v>
      </c>
      <c r="BB950" s="59">
        <v>2767.953</v>
      </c>
      <c r="BC950" s="59">
        <v>2596.6970000000001</v>
      </c>
      <c r="BD950" s="59">
        <v>1071.362014130784</v>
      </c>
      <c r="BE950" s="59">
        <v>793.01285447718976</v>
      </c>
      <c r="BF950" s="59">
        <v>1148.9917616753819</v>
      </c>
      <c r="BG950" s="59">
        <v>2234.96</v>
      </c>
      <c r="BH950" s="59">
        <v>1632.73</v>
      </c>
      <c r="BI950" s="59">
        <v>1552.16</v>
      </c>
      <c r="BJ950" s="59">
        <v>1496.49</v>
      </c>
      <c r="BK950" s="59">
        <v>3372.9893396932662</v>
      </c>
      <c r="BL950" s="59">
        <v>2780.2328332389111</v>
      </c>
      <c r="BM950" s="59">
        <v>1524</v>
      </c>
      <c r="BN950" s="59">
        <v>1902.5</v>
      </c>
      <c r="BO950" s="59">
        <v>2154.5</v>
      </c>
      <c r="BP950" s="59">
        <v>2384.5</v>
      </c>
      <c r="BQ950" s="59">
        <v>3066</v>
      </c>
    </row>
    <row r="951" spans="1:69" x14ac:dyDescent="0.45">
      <c r="A951" s="58" t="s">
        <v>5745</v>
      </c>
      <c r="B951" t="s">
        <v>5746</v>
      </c>
      <c r="C951" t="s">
        <v>5747</v>
      </c>
      <c r="D951" t="s">
        <v>5748</v>
      </c>
      <c r="E951" t="s">
        <v>5749</v>
      </c>
      <c r="F951" t="s">
        <v>5750</v>
      </c>
      <c r="G951">
        <v>156</v>
      </c>
      <c r="H951">
        <v>16687</v>
      </c>
      <c r="X951" t="s">
        <v>188</v>
      </c>
      <c r="Y951" s="59">
        <v>2573.681271508754</v>
      </c>
      <c r="Z951" s="59">
        <v>6081.7119557096767</v>
      </c>
      <c r="AA951" s="59">
        <v>4424.9841819209087</v>
      </c>
      <c r="AB951" s="59">
        <v>1380.211904682282</v>
      </c>
      <c r="AC951" s="59">
        <v>1953.273110672302</v>
      </c>
      <c r="AD951" s="59">
        <v>2023.4188477095979</v>
      </c>
      <c r="AE951" s="59">
        <v>2201.378645240231</v>
      </c>
      <c r="AF951" s="59">
        <v>2022.497270325721</v>
      </c>
      <c r="AG951" s="59">
        <v>1890.4050526811641</v>
      </c>
      <c r="AH951" s="59">
        <v>1472.4309012434289</v>
      </c>
      <c r="AI951" s="59">
        <v>1249.5662446835099</v>
      </c>
      <c r="AJ951" s="59">
        <v>1095.566193210964</v>
      </c>
      <c r="AK951" s="59">
        <v>2016.6693447035011</v>
      </c>
      <c r="AL951" s="59">
        <v>1863.5031490787301</v>
      </c>
      <c r="AM951" s="59">
        <v>3278.4325086471831</v>
      </c>
      <c r="AN951" s="59">
        <v>3766.244756899217</v>
      </c>
      <c r="AO951" s="59">
        <v>2688.4862740936242</v>
      </c>
      <c r="AP951" s="59">
        <v>2307.6773384968478</v>
      </c>
      <c r="AQ951" s="59">
        <v>2071.3543853302322</v>
      </c>
      <c r="AR951" s="59">
        <v>1657.7572954421121</v>
      </c>
      <c r="AS951" s="59">
        <v>2256.213205759243</v>
      </c>
      <c r="AT951" s="59">
        <v>2380.8067645081151</v>
      </c>
      <c r="AU951" s="59">
        <v>34495</v>
      </c>
      <c r="AV951" s="59">
        <v>5637</v>
      </c>
      <c r="AW951" s="59">
        <v>13718</v>
      </c>
      <c r="AX951" s="59">
        <v>2419.085</v>
      </c>
      <c r="AY951" s="59">
        <v>2325.83</v>
      </c>
      <c r="AZ951" s="59">
        <v>1788.7049999999999</v>
      </c>
      <c r="BA951" s="59">
        <v>1883.9690000000001</v>
      </c>
      <c r="BB951" s="59">
        <v>2280.2020000000002</v>
      </c>
      <c r="BC951" s="59">
        <v>3105.7530000000002</v>
      </c>
      <c r="BD951" s="59">
        <v>651.5002432923593</v>
      </c>
      <c r="BE951" s="59">
        <v>571.5795475197807</v>
      </c>
      <c r="BF951" s="59">
        <v>651.05449916732073</v>
      </c>
      <c r="BG951" s="59">
        <v>491.17</v>
      </c>
      <c r="BH951" s="59">
        <v>942.9</v>
      </c>
      <c r="BI951" s="59">
        <v>1741.74</v>
      </c>
      <c r="BJ951" s="59">
        <v>1895.59</v>
      </c>
      <c r="BK951" s="59">
        <v>329.07163567066851</v>
      </c>
      <c r="BL951" s="59">
        <v>571.49297357445846</v>
      </c>
      <c r="BM951" s="59">
        <v>1819</v>
      </c>
      <c r="BN951" s="59">
        <v>2518</v>
      </c>
      <c r="BO951" s="59">
        <v>2750</v>
      </c>
      <c r="BP951" s="59">
        <v>11011.5</v>
      </c>
      <c r="BQ951" s="59">
        <v>4055</v>
      </c>
    </row>
    <row r="952" spans="1:69" x14ac:dyDescent="0.45">
      <c r="A952" s="58" t="s">
        <v>5751</v>
      </c>
      <c r="B952" t="s">
        <v>5752</v>
      </c>
      <c r="C952" t="s">
        <v>5753</v>
      </c>
      <c r="D952" t="s">
        <v>5754</v>
      </c>
      <c r="E952" t="s">
        <v>5755</v>
      </c>
      <c r="F952" t="s">
        <v>5756</v>
      </c>
      <c r="G952">
        <v>105</v>
      </c>
      <c r="H952">
        <v>11994</v>
      </c>
      <c r="X952" t="s">
        <v>188</v>
      </c>
      <c r="Y952" s="59">
        <v>279.32640865218741</v>
      </c>
      <c r="Z952" s="59">
        <v>744.39646271523361</v>
      </c>
      <c r="AA952" s="59">
        <v>291.80742696102641</v>
      </c>
      <c r="AB952" s="59">
        <v>141.42880005674689</v>
      </c>
      <c r="AC952" s="59">
        <v>182.33709860350939</v>
      </c>
      <c r="AD952" s="59">
        <v>201.968355780374</v>
      </c>
      <c r="AE952" s="59">
        <v>229.5886786954909</v>
      </c>
      <c r="AF952" s="59">
        <v>123.6569034867603</v>
      </c>
      <c r="AG952" s="59">
        <v>201.34546567479521</v>
      </c>
      <c r="AH952" s="59">
        <v>176.8296937620988</v>
      </c>
      <c r="AI952" s="59">
        <v>139.09284916167539</v>
      </c>
      <c r="AJ952" s="59">
        <v>132.46552072020799</v>
      </c>
      <c r="AK952" s="59">
        <v>447.43576900013261</v>
      </c>
      <c r="AL952" s="59">
        <v>399.89993392404972</v>
      </c>
      <c r="AM952" s="59">
        <v>275.33208168075407</v>
      </c>
      <c r="AN952" s="59">
        <v>495.78948111847171</v>
      </c>
      <c r="AO952" s="59">
        <v>242.16323138368321</v>
      </c>
      <c r="AP952" s="59">
        <v>212.98322242017559</v>
      </c>
      <c r="AQ952" s="59">
        <v>136.83168027671331</v>
      </c>
      <c r="AR952" s="59">
        <v>148.25738921275391</v>
      </c>
      <c r="AS952" s="59">
        <v>120.66135050394359</v>
      </c>
      <c r="AT952" s="59">
        <v>165.3496277509845</v>
      </c>
      <c r="AU952" s="59">
        <v>1945</v>
      </c>
      <c r="AV952" s="59">
        <v>2040</v>
      </c>
      <c r="AW952" s="59">
        <v>1147</v>
      </c>
      <c r="AX952" s="59">
        <v>2500.7890000000002</v>
      </c>
      <c r="BA952" s="59">
        <v>2296.337</v>
      </c>
      <c r="BB952" s="59">
        <v>2254.5839999999998</v>
      </c>
      <c r="BC952" s="59">
        <v>1822.12</v>
      </c>
      <c r="BD952" s="59">
        <v>169.85380054936459</v>
      </c>
      <c r="BE952" s="59">
        <v>244.32823359119089</v>
      </c>
      <c r="BF952" s="59">
        <v>310.88929214511842</v>
      </c>
      <c r="BG952" s="59">
        <v>1195.45</v>
      </c>
      <c r="BH952" s="59">
        <v>1022.49</v>
      </c>
      <c r="BI952" s="59">
        <v>444.23</v>
      </c>
      <c r="BJ952" s="59">
        <v>338.55</v>
      </c>
      <c r="BK952" s="59">
        <v>493.60745350600268</v>
      </c>
      <c r="BL952" s="59">
        <v>223.963104079153</v>
      </c>
      <c r="BM952" s="59">
        <v>391.5</v>
      </c>
      <c r="BN952" s="59">
        <v>650</v>
      </c>
      <c r="BO952" s="59">
        <v>1636</v>
      </c>
      <c r="BP952" s="59">
        <v>1078.5</v>
      </c>
      <c r="BQ952" s="59">
        <v>2351</v>
      </c>
    </row>
    <row r="953" spans="1:69" x14ac:dyDescent="0.45">
      <c r="A953" s="58" t="s">
        <v>5757</v>
      </c>
      <c r="B953" t="s">
        <v>5758</v>
      </c>
      <c r="C953" t="s">
        <v>5759</v>
      </c>
      <c r="D953" t="s">
        <v>5760</v>
      </c>
      <c r="E953" t="s">
        <v>5761</v>
      </c>
      <c r="F953" t="s">
        <v>5762</v>
      </c>
      <c r="G953">
        <v>176</v>
      </c>
      <c r="H953">
        <v>20286</v>
      </c>
      <c r="W953" t="s">
        <v>220</v>
      </c>
      <c r="X953" t="s">
        <v>181</v>
      </c>
      <c r="AU953" s="59">
        <v>1775</v>
      </c>
      <c r="AV953" s="59">
        <v>803</v>
      </c>
      <c r="AW953" s="59">
        <v>1345</v>
      </c>
    </row>
    <row r="954" spans="1:69" x14ac:dyDescent="0.45">
      <c r="A954" s="58" t="s">
        <v>5763</v>
      </c>
      <c r="B954" t="s">
        <v>5764</v>
      </c>
      <c r="C954" t="s">
        <v>5765</v>
      </c>
      <c r="D954" t="s">
        <v>5766</v>
      </c>
      <c r="E954" t="s">
        <v>5767</v>
      </c>
      <c r="F954" t="s">
        <v>5768</v>
      </c>
      <c r="G954">
        <v>219</v>
      </c>
      <c r="H954">
        <v>23764</v>
      </c>
      <c r="X954" t="s">
        <v>188</v>
      </c>
      <c r="AU954" s="59">
        <v>24</v>
      </c>
      <c r="AV954" s="59">
        <v>14</v>
      </c>
      <c r="AW954" s="59">
        <v>18</v>
      </c>
    </row>
    <row r="955" spans="1:69" x14ac:dyDescent="0.45">
      <c r="A955" s="58" t="s">
        <v>5769</v>
      </c>
      <c r="B955" t="s">
        <v>5770</v>
      </c>
      <c r="C955" t="s">
        <v>5771</v>
      </c>
      <c r="D955" t="s">
        <v>5772</v>
      </c>
      <c r="E955" t="s">
        <v>5773</v>
      </c>
      <c r="F955" t="s">
        <v>5774</v>
      </c>
      <c r="G955">
        <v>465</v>
      </c>
      <c r="H955">
        <v>53871</v>
      </c>
      <c r="W955" t="s">
        <v>220</v>
      </c>
      <c r="X955" t="s">
        <v>188</v>
      </c>
      <c r="Y955" s="59">
        <v>43.327316676831757</v>
      </c>
      <c r="Z955" s="59">
        <v>74.261095510922544</v>
      </c>
      <c r="AA955" s="59">
        <v>38.9052406023904</v>
      </c>
      <c r="AB955" s="59">
        <v>13.30642234038999</v>
      </c>
      <c r="AC955" s="59">
        <v>24.112065333428369</v>
      </c>
      <c r="AD955" s="59">
        <v>26.619998814009719</v>
      </c>
      <c r="AE955" s="59">
        <v>32.90034514258106</v>
      </c>
      <c r="AF955" s="59">
        <v>27.58621511955187</v>
      </c>
      <c r="AG955" s="59">
        <v>80.738975512177362</v>
      </c>
      <c r="AH955" s="59">
        <v>54.845690472210777</v>
      </c>
      <c r="AI955" s="59">
        <v>39.760585178046632</v>
      </c>
      <c r="AJ955" s="59">
        <v>28.409291055623861</v>
      </c>
      <c r="AK955" s="59">
        <v>17.314783856857531</v>
      </c>
      <c r="AL955" s="59">
        <v>27.198227350165649</v>
      </c>
      <c r="AM955" s="59">
        <v>34.056057630267723</v>
      </c>
      <c r="AN955" s="59">
        <v>52.194741038033527</v>
      </c>
      <c r="AO955" s="59">
        <v>28.19959743855873</v>
      </c>
      <c r="AP955" s="59">
        <v>41.352251823273541</v>
      </c>
      <c r="AQ955" s="59">
        <v>25.459541955150851</v>
      </c>
      <c r="AR955" s="59">
        <v>21.45082637369331</v>
      </c>
      <c r="AS955" s="59">
        <v>33.992791889955512</v>
      </c>
      <c r="AT955" s="59">
        <v>44.085881166126839</v>
      </c>
      <c r="AU955" s="59">
        <v>1518</v>
      </c>
      <c r="AV955" s="59">
        <v>422</v>
      </c>
      <c r="AW955" s="59">
        <v>775</v>
      </c>
      <c r="AX955" s="59">
        <v>338.10329999999999</v>
      </c>
      <c r="AY955" s="59">
        <v>346.66759999999999</v>
      </c>
      <c r="AZ955" s="59">
        <v>239.99029999999999</v>
      </c>
      <c r="BA955" s="59">
        <v>422.07889999999998</v>
      </c>
      <c r="BB955" s="59">
        <v>464.97570000000002</v>
      </c>
      <c r="BC955" s="59">
        <v>260.71519999999998</v>
      </c>
      <c r="BD955" s="59">
        <v>51.803256514478058</v>
      </c>
      <c r="BE955" s="59">
        <v>38.904786263648873</v>
      </c>
      <c r="BF955" s="59">
        <v>44.192116245685817</v>
      </c>
    </row>
    <row r="956" spans="1:69" x14ac:dyDescent="0.45">
      <c r="A956" s="58" t="s">
        <v>5775</v>
      </c>
      <c r="B956" t="s">
        <v>5776</v>
      </c>
      <c r="C956" t="s">
        <v>5777</v>
      </c>
      <c r="D956" t="s">
        <v>5778</v>
      </c>
      <c r="E956" t="s">
        <v>5779</v>
      </c>
      <c r="F956" t="s">
        <v>5780</v>
      </c>
      <c r="G956">
        <v>97</v>
      </c>
      <c r="H956">
        <v>9866</v>
      </c>
      <c r="X956" t="s">
        <v>188</v>
      </c>
      <c r="Y956" s="59">
        <v>13.72030099647775</v>
      </c>
      <c r="Z956" s="59">
        <v>63.903362870215453</v>
      </c>
      <c r="AA956" s="59">
        <v>18.214496559897931</v>
      </c>
      <c r="AB956" s="59">
        <v>18.335753171831549</v>
      </c>
      <c r="AC956" s="59">
        <v>37.785695064621741</v>
      </c>
      <c r="AD956" s="59">
        <v>26.041724134568462</v>
      </c>
      <c r="AE956" s="59">
        <v>16.648037266247599</v>
      </c>
      <c r="AF956" s="59">
        <v>21.159378164602789</v>
      </c>
      <c r="AG956" s="59">
        <v>33.152083511283813</v>
      </c>
      <c r="AH956" s="59">
        <v>61.556301984961223</v>
      </c>
      <c r="AI956" s="59">
        <v>83.719529372512866</v>
      </c>
      <c r="AJ956" s="59">
        <v>127.3939477073785</v>
      </c>
      <c r="AK956" s="59">
        <v>3.4161676807590671</v>
      </c>
      <c r="AL956" s="59">
        <v>1.985178117062071</v>
      </c>
      <c r="AM956" s="59">
        <v>6.7045160141264324</v>
      </c>
      <c r="AN956" s="59">
        <v>29.78259697824938</v>
      </c>
      <c r="AO956" s="59">
        <v>4.113436989261543</v>
      </c>
      <c r="AP956" s="59">
        <v>1.747432243732461</v>
      </c>
      <c r="AQ956" s="59">
        <v>11.376878165078031</v>
      </c>
      <c r="AR956" s="59">
        <v>0.81688501927030976</v>
      </c>
      <c r="AS956" s="59">
        <v>14.753265492766969</v>
      </c>
      <c r="AT956" s="59">
        <v>3.0548917706230698</v>
      </c>
      <c r="AU956" s="59">
        <v>115</v>
      </c>
      <c r="AV956" s="59">
        <v>73</v>
      </c>
      <c r="AW956" s="59">
        <v>108</v>
      </c>
      <c r="BD956" s="59">
        <v>48.861083979488427</v>
      </c>
      <c r="BE956" s="59">
        <v>83.380025290955743</v>
      </c>
      <c r="BF956" s="59">
        <v>18.366635360229161</v>
      </c>
    </row>
    <row r="957" spans="1:69" x14ac:dyDescent="0.45">
      <c r="A957" s="58" t="s">
        <v>5781</v>
      </c>
      <c r="B957" t="s">
        <v>5782</v>
      </c>
      <c r="C957" t="s">
        <v>5783</v>
      </c>
      <c r="D957" t="s">
        <v>5784</v>
      </c>
      <c r="E957" t="s">
        <v>5785</v>
      </c>
      <c r="F957" t="s">
        <v>5786</v>
      </c>
      <c r="G957">
        <v>294</v>
      </c>
      <c r="H957">
        <v>31540</v>
      </c>
      <c r="I957" t="s">
        <v>527</v>
      </c>
      <c r="J957" t="s">
        <v>527</v>
      </c>
      <c r="K957" t="s">
        <v>528</v>
      </c>
      <c r="N957">
        <v>1</v>
      </c>
      <c r="O957">
        <v>1</v>
      </c>
      <c r="Q957">
        <v>1</v>
      </c>
      <c r="R957">
        <v>4</v>
      </c>
      <c r="S957">
        <v>2</v>
      </c>
      <c r="T957" t="s">
        <v>573</v>
      </c>
      <c r="U957">
        <v>129</v>
      </c>
      <c r="V957">
        <v>132</v>
      </c>
      <c r="X957" t="s">
        <v>188</v>
      </c>
      <c r="Y957" s="59">
        <v>256.60250445808788</v>
      </c>
      <c r="Z957" s="59">
        <v>3380.0471724739182</v>
      </c>
      <c r="AA957" s="59">
        <v>199.24034051220349</v>
      </c>
      <c r="AB957" s="59">
        <v>245.36835236598449</v>
      </c>
      <c r="AC957" s="59">
        <v>281.41893715508991</v>
      </c>
      <c r="AD957" s="59">
        <v>282.16752324234261</v>
      </c>
      <c r="AE957" s="59">
        <v>210.98616653012601</v>
      </c>
      <c r="AF957" s="59">
        <v>186.2737433881384</v>
      </c>
      <c r="AG957" s="59">
        <v>253.19210713515301</v>
      </c>
      <c r="AH957" s="59">
        <v>315.48112103278072</v>
      </c>
      <c r="AI957" s="59">
        <v>345.04698917931421</v>
      </c>
      <c r="AJ957" s="59">
        <v>441.67700238552919</v>
      </c>
      <c r="AK957" s="59">
        <v>744.78130412450378</v>
      </c>
      <c r="AL957" s="59">
        <v>848.38746200834953</v>
      </c>
      <c r="AM957" s="59">
        <v>663.91842669930952</v>
      </c>
      <c r="AN957" s="59">
        <v>513.98514372098794</v>
      </c>
      <c r="AO957" s="59">
        <v>824.80408782113739</v>
      </c>
      <c r="AP957" s="59">
        <v>329.71763942813908</v>
      </c>
      <c r="AQ957" s="59">
        <v>324.40217082875859</v>
      </c>
      <c r="AR957" s="59">
        <v>197.8069911289347</v>
      </c>
      <c r="AS957" s="59">
        <v>233.52703331070339</v>
      </c>
      <c r="AT957" s="59">
        <v>198.7533272838032</v>
      </c>
      <c r="AU957" s="59">
        <v>313</v>
      </c>
      <c r="AV957" s="59">
        <v>287</v>
      </c>
      <c r="AW957" s="59">
        <v>320</v>
      </c>
      <c r="AX957" s="59">
        <v>1065.069</v>
      </c>
      <c r="AY957" s="59">
        <v>1522.4280000000001</v>
      </c>
      <c r="AZ957" s="59">
        <v>3045.4859999999999</v>
      </c>
      <c r="BA957" s="59">
        <v>1008.705</v>
      </c>
      <c r="BB957" s="59">
        <v>1529.106</v>
      </c>
      <c r="BC957" s="59">
        <v>3245.5630000000001</v>
      </c>
      <c r="BD957" s="59">
        <v>1420.0175422680329</v>
      </c>
      <c r="BE957" s="59">
        <v>1177.972449899775</v>
      </c>
      <c r="BF957" s="59">
        <v>1421.4404173642381</v>
      </c>
      <c r="BG957" s="59">
        <v>1765.78</v>
      </c>
      <c r="BH957" s="59">
        <v>2141.5500000000002</v>
      </c>
      <c r="BI957" s="59">
        <v>1457.42</v>
      </c>
      <c r="BJ957" s="59">
        <v>1205.04</v>
      </c>
      <c r="BK957" s="59">
        <v>1271.415536469251</v>
      </c>
      <c r="BL957" s="59">
        <v>1112.092725113996</v>
      </c>
      <c r="BM957" s="59">
        <v>1331</v>
      </c>
      <c r="BN957" s="59">
        <v>948.5</v>
      </c>
      <c r="BO957" s="59">
        <v>716</v>
      </c>
      <c r="BP957" s="59">
        <v>811</v>
      </c>
      <c r="BQ957" s="59">
        <v>713</v>
      </c>
    </row>
    <row r="958" spans="1:69" x14ac:dyDescent="0.45">
      <c r="A958" s="58" t="s">
        <v>5787</v>
      </c>
      <c r="B958" t="s">
        <v>5788</v>
      </c>
      <c r="C958" t="s">
        <v>5789</v>
      </c>
      <c r="D958" t="s">
        <v>5790</v>
      </c>
      <c r="E958" t="s">
        <v>5791</v>
      </c>
      <c r="F958" t="s">
        <v>5792</v>
      </c>
      <c r="G958">
        <v>182</v>
      </c>
      <c r="H958">
        <v>20701</v>
      </c>
      <c r="W958" t="s">
        <v>220</v>
      </c>
      <c r="X958" t="s">
        <v>181</v>
      </c>
      <c r="AU958" s="59">
        <v>736</v>
      </c>
      <c r="AV958" s="59">
        <v>396</v>
      </c>
      <c r="AW958" s="59">
        <v>321</v>
      </c>
      <c r="BD958" s="59">
        <v>116.8932781680907</v>
      </c>
      <c r="BE958" s="59">
        <v>62.54069391253131</v>
      </c>
      <c r="BF958" s="59">
        <v>63.042432623523027</v>
      </c>
    </row>
    <row r="959" spans="1:69" x14ac:dyDescent="0.45">
      <c r="A959" s="58" t="s">
        <v>5793</v>
      </c>
      <c r="B959" t="s">
        <v>5794</v>
      </c>
      <c r="C959" t="s">
        <v>5795</v>
      </c>
      <c r="D959" t="s">
        <v>5796</v>
      </c>
      <c r="E959" t="s">
        <v>5797</v>
      </c>
      <c r="F959" t="s">
        <v>5798</v>
      </c>
      <c r="G959">
        <v>285</v>
      </c>
      <c r="H959">
        <v>31454</v>
      </c>
      <c r="W959" t="s">
        <v>220</v>
      </c>
      <c r="X959" t="s">
        <v>181</v>
      </c>
      <c r="Y959" s="59">
        <v>44.107113019079151</v>
      </c>
      <c r="Z959" s="59">
        <v>81.196862600604121</v>
      </c>
      <c r="AA959" s="59">
        <v>13.483978713145129</v>
      </c>
      <c r="AB959" s="59">
        <v>29.33376621769872</v>
      </c>
      <c r="AC959" s="59">
        <v>40.492619154339273</v>
      </c>
      <c r="AD959" s="59">
        <v>60.295777531298029</v>
      </c>
      <c r="AE959" s="59">
        <v>40.119259368967242</v>
      </c>
      <c r="AF959" s="59">
        <v>45.320693509407739</v>
      </c>
      <c r="AG959" s="59">
        <v>57.46305390079614</v>
      </c>
      <c r="AH959" s="59">
        <v>62.38706257082552</v>
      </c>
      <c r="AI959" s="59">
        <v>61.729158133734437</v>
      </c>
      <c r="AJ959" s="59">
        <v>57.400438858196402</v>
      </c>
      <c r="AK959" s="59">
        <v>62.698021169087568</v>
      </c>
      <c r="AL959" s="59">
        <v>73.620952637259506</v>
      </c>
      <c r="AM959" s="59">
        <v>69.078655048844979</v>
      </c>
      <c r="AN959" s="59">
        <v>80.971381206469232</v>
      </c>
      <c r="AO959" s="59">
        <v>76.742598236253414</v>
      </c>
      <c r="AP959" s="59">
        <v>93.854070592144808</v>
      </c>
      <c r="AQ959" s="59">
        <v>80.488750246867994</v>
      </c>
      <c r="AR959" s="59">
        <v>67.105155621887604</v>
      </c>
      <c r="AS959" s="59">
        <v>72.521528336031011</v>
      </c>
      <c r="AT959" s="59">
        <v>127.6395255784758</v>
      </c>
      <c r="AU959" s="59">
        <v>735</v>
      </c>
      <c r="AV959" s="59">
        <v>182</v>
      </c>
      <c r="AW959" s="59">
        <v>289</v>
      </c>
      <c r="BD959" s="59">
        <v>1.9816584741155301</v>
      </c>
      <c r="BE959" s="59">
        <v>10.411615591566409</v>
      </c>
      <c r="BF959" s="59">
        <v>16.872125210752511</v>
      </c>
    </row>
    <row r="960" spans="1:69" x14ac:dyDescent="0.45">
      <c r="A960" s="58" t="s">
        <v>5799</v>
      </c>
      <c r="B960" t="s">
        <v>5800</v>
      </c>
      <c r="C960" t="s">
        <v>5801</v>
      </c>
      <c r="D960" t="s">
        <v>5802</v>
      </c>
      <c r="E960" t="s">
        <v>5803</v>
      </c>
      <c r="F960" t="s">
        <v>5804</v>
      </c>
      <c r="G960">
        <v>414</v>
      </c>
      <c r="H960">
        <v>45987</v>
      </c>
      <c r="W960" t="s">
        <v>220</v>
      </c>
      <c r="X960" t="s">
        <v>181</v>
      </c>
      <c r="AU960" s="59">
        <v>293</v>
      </c>
      <c r="AV960" s="59">
        <v>117</v>
      </c>
      <c r="AW960" s="59">
        <v>169</v>
      </c>
    </row>
    <row r="961" spans="1:69" x14ac:dyDescent="0.45">
      <c r="A961" s="58" t="s">
        <v>5805</v>
      </c>
      <c r="B961" t="s">
        <v>5806</v>
      </c>
      <c r="C961" t="s">
        <v>5807</v>
      </c>
      <c r="D961" t="s">
        <v>5808</v>
      </c>
      <c r="E961" t="s">
        <v>5809</v>
      </c>
      <c r="F961" t="s">
        <v>5810</v>
      </c>
      <c r="G961">
        <v>370</v>
      </c>
      <c r="H961">
        <v>40476</v>
      </c>
      <c r="W961" t="s">
        <v>220</v>
      </c>
      <c r="X961" t="s">
        <v>181</v>
      </c>
      <c r="AU961" s="59">
        <v>435</v>
      </c>
      <c r="AV961" s="59">
        <v>103</v>
      </c>
      <c r="AW961" s="59">
        <v>156</v>
      </c>
      <c r="BD961" s="59">
        <v>2.9324839992845422</v>
      </c>
      <c r="BE961" s="59">
        <v>0</v>
      </c>
      <c r="BF961" s="59">
        <v>2.359300893808042</v>
      </c>
    </row>
    <row r="962" spans="1:69" x14ac:dyDescent="0.45">
      <c r="A962" s="58" t="s">
        <v>5811</v>
      </c>
      <c r="B962" t="s">
        <v>5812</v>
      </c>
      <c r="C962" t="s">
        <v>5813</v>
      </c>
      <c r="D962" t="s">
        <v>5814</v>
      </c>
      <c r="E962" t="s">
        <v>5815</v>
      </c>
      <c r="F962" t="s">
        <v>5816</v>
      </c>
      <c r="G962">
        <v>420</v>
      </c>
      <c r="H962">
        <v>45330</v>
      </c>
      <c r="W962" t="s">
        <v>220</v>
      </c>
      <c r="X962" t="s">
        <v>188</v>
      </c>
      <c r="Y962" s="59">
        <v>571.50369329961586</v>
      </c>
      <c r="Z962" s="59">
        <v>791.80217719178495</v>
      </c>
      <c r="AA962" s="59">
        <v>733.6566461181701</v>
      </c>
      <c r="AB962" s="59">
        <v>578.89837220723052</v>
      </c>
      <c r="AC962" s="59">
        <v>525.5911479183635</v>
      </c>
      <c r="AD962" s="59">
        <v>445.262495332387</v>
      </c>
      <c r="AE962" s="59">
        <v>543.01531072039643</v>
      </c>
      <c r="AF962" s="59">
        <v>539.64702768348286</v>
      </c>
      <c r="AG962" s="59">
        <v>603.41385852661062</v>
      </c>
      <c r="AH962" s="59">
        <v>518.20083152150096</v>
      </c>
      <c r="AI962" s="59">
        <v>449.42298435171188</v>
      </c>
      <c r="AJ962" s="59">
        <v>401.50371919122267</v>
      </c>
      <c r="AK962" s="59">
        <v>198.23725749546051</v>
      </c>
      <c r="AL962" s="59">
        <v>222.13436126374501</v>
      </c>
      <c r="AM962" s="59">
        <v>500.56335764731739</v>
      </c>
      <c r="AN962" s="59">
        <v>779.86340991207567</v>
      </c>
      <c r="AO962" s="59">
        <v>618.42519101284233</v>
      </c>
      <c r="AP962" s="59">
        <v>634.24158335430218</v>
      </c>
      <c r="AQ962" s="59">
        <v>488.05436926508372</v>
      </c>
      <c r="AR962" s="59">
        <v>389.27131747444031</v>
      </c>
      <c r="AS962" s="59">
        <v>448.77465424170191</v>
      </c>
      <c r="AT962" s="59">
        <v>564.26494704268691</v>
      </c>
      <c r="AU962" s="59">
        <v>984</v>
      </c>
      <c r="AV962" s="59">
        <v>575</v>
      </c>
      <c r="AW962" s="59">
        <v>1013</v>
      </c>
      <c r="AX962" s="59">
        <v>655.52120000000002</v>
      </c>
      <c r="AY962" s="59">
        <v>679.33130000000006</v>
      </c>
      <c r="AZ962" s="59">
        <v>685.29489999999998</v>
      </c>
      <c r="BA962" s="59">
        <v>719.83010000000002</v>
      </c>
      <c r="BB962" s="59">
        <v>720.65390000000002</v>
      </c>
      <c r="BC962" s="59">
        <v>726.87490000000003</v>
      </c>
      <c r="BD962" s="59">
        <v>186.8223432094897</v>
      </c>
      <c r="BE962" s="59">
        <v>128.6181932978981</v>
      </c>
      <c r="BF962" s="59">
        <v>152.08180293459611</v>
      </c>
      <c r="BG962" s="59">
        <v>416.07</v>
      </c>
      <c r="BH962" s="59">
        <v>275.52</v>
      </c>
      <c r="BI962" s="59">
        <v>285.81</v>
      </c>
      <c r="BJ962" s="59">
        <v>252.46</v>
      </c>
      <c r="BK962" s="59">
        <v>239.32556398869181</v>
      </c>
      <c r="BL962" s="59">
        <v>324.36148364999758</v>
      </c>
      <c r="BM962" s="59">
        <v>269</v>
      </c>
      <c r="BN962" s="59">
        <v>351.5</v>
      </c>
      <c r="BO962" s="59">
        <v>500</v>
      </c>
      <c r="BP962" s="59">
        <v>447.5</v>
      </c>
      <c r="BQ962" s="59">
        <v>571</v>
      </c>
    </row>
    <row r="963" spans="1:69" x14ac:dyDescent="0.45">
      <c r="A963" s="58" t="s">
        <v>5817</v>
      </c>
      <c r="B963" t="s">
        <v>5818</v>
      </c>
      <c r="C963" t="s">
        <v>5819</v>
      </c>
      <c r="D963" t="s">
        <v>5820</v>
      </c>
      <c r="E963" t="s">
        <v>5821</v>
      </c>
      <c r="F963" t="s">
        <v>5822</v>
      </c>
      <c r="G963">
        <v>162</v>
      </c>
      <c r="H963">
        <v>18788</v>
      </c>
      <c r="W963" t="s">
        <v>220</v>
      </c>
      <c r="X963" t="s">
        <v>181</v>
      </c>
      <c r="AU963" s="59">
        <v>367</v>
      </c>
      <c r="AV963" s="59">
        <v>71</v>
      </c>
      <c r="AW963" s="59">
        <v>148</v>
      </c>
    </row>
    <row r="964" spans="1:69" x14ac:dyDescent="0.45">
      <c r="A964" s="58" t="s">
        <v>5823</v>
      </c>
      <c r="B964" t="s">
        <v>5824</v>
      </c>
      <c r="C964" t="s">
        <v>5825</v>
      </c>
      <c r="D964" t="s">
        <v>5826</v>
      </c>
      <c r="E964" t="s">
        <v>5827</v>
      </c>
      <c r="F964" t="s">
        <v>5828</v>
      </c>
      <c r="G964">
        <v>427</v>
      </c>
      <c r="H964">
        <v>48015</v>
      </c>
      <c r="X964" t="s">
        <v>188</v>
      </c>
      <c r="Y964" s="59">
        <v>9671.3991606403652</v>
      </c>
      <c r="Z964" s="59">
        <v>16360.784315437109</v>
      </c>
      <c r="AA964" s="59">
        <v>22905.465673976611</v>
      </c>
      <c r="AB964" s="59">
        <v>34014.034426454833</v>
      </c>
      <c r="AC964" s="59">
        <v>18189.223943535591</v>
      </c>
      <c r="AD964" s="59">
        <v>22205.460105655569</v>
      </c>
      <c r="AE964" s="59">
        <v>17601.340670288391</v>
      </c>
      <c r="AF964" s="59">
        <v>37155.878636362839</v>
      </c>
      <c r="AG964" s="59">
        <v>31664.2809119741</v>
      </c>
      <c r="AH964" s="59">
        <v>26675.38576730591</v>
      </c>
      <c r="AI964" s="59">
        <v>26529.31953713101</v>
      </c>
      <c r="AJ964" s="59">
        <v>25070.211895666249</v>
      </c>
      <c r="AK964" s="59">
        <v>7346.2851471040913</v>
      </c>
      <c r="AL964" s="59">
        <v>7213.2692768492489</v>
      </c>
      <c r="AM964" s="59">
        <v>11331.53227673022</v>
      </c>
      <c r="AN964" s="59">
        <v>15412.01235341242</v>
      </c>
      <c r="AO964" s="59">
        <v>10202.81406097628</v>
      </c>
      <c r="AP964" s="59">
        <v>16664.45722555232</v>
      </c>
      <c r="AQ964" s="59">
        <v>28230.94551995338</v>
      </c>
      <c r="AR964" s="59">
        <v>18129.81167696018</v>
      </c>
      <c r="AS964" s="59">
        <v>19403.34601203059</v>
      </c>
      <c r="AT964" s="59">
        <v>20066.93839388471</v>
      </c>
      <c r="AU964" s="59">
        <v>2408</v>
      </c>
      <c r="AV964" s="59">
        <v>8529</v>
      </c>
      <c r="AW964" s="59">
        <v>1644</v>
      </c>
      <c r="AX964" s="59">
        <v>16086.08</v>
      </c>
      <c r="AY964" s="59">
        <v>15586.89</v>
      </c>
      <c r="AZ964" s="59">
        <v>16076.46</v>
      </c>
      <c r="BA964" s="59">
        <v>14950.93</v>
      </c>
      <c r="BB964" s="59">
        <v>14992.63</v>
      </c>
      <c r="BC964" s="59">
        <v>14798.6</v>
      </c>
      <c r="BD964" s="59">
        <v>3247.7636108053161</v>
      </c>
      <c r="BE964" s="59">
        <v>2619.593775538282</v>
      </c>
      <c r="BF964" s="59">
        <v>3407.9089790031662</v>
      </c>
      <c r="BG964" s="59">
        <v>2692.25</v>
      </c>
      <c r="BH964" s="59">
        <v>3451.72</v>
      </c>
      <c r="BI964" s="59">
        <v>6091.55</v>
      </c>
      <c r="BJ964" s="59">
        <v>6003.73</v>
      </c>
      <c r="BK964" s="59">
        <v>2438.1266461003402</v>
      </c>
      <c r="BL964" s="59">
        <v>1930.7171886129149</v>
      </c>
      <c r="BM964" s="59">
        <v>6048</v>
      </c>
      <c r="BN964" s="59">
        <v>9697</v>
      </c>
      <c r="BO964" s="59">
        <v>10764</v>
      </c>
      <c r="BP964" s="59">
        <v>10610</v>
      </c>
      <c r="BQ964" s="59">
        <v>7854.5</v>
      </c>
    </row>
    <row r="965" spans="1:69" x14ac:dyDescent="0.45">
      <c r="A965" s="58" t="s">
        <v>5829</v>
      </c>
      <c r="B965" t="s">
        <v>5830</v>
      </c>
      <c r="C965" t="s">
        <v>5831</v>
      </c>
      <c r="D965" t="s">
        <v>5832</v>
      </c>
      <c r="E965" t="s">
        <v>5833</v>
      </c>
      <c r="F965" t="s">
        <v>5834</v>
      </c>
      <c r="G965">
        <v>758</v>
      </c>
      <c r="H965">
        <v>84207</v>
      </c>
      <c r="X965" t="s">
        <v>188</v>
      </c>
      <c r="Y965" s="59">
        <v>529.64397593272395</v>
      </c>
      <c r="Z965" s="59">
        <v>1474.460957104644</v>
      </c>
      <c r="AA965" s="59">
        <v>714.18324107381443</v>
      </c>
      <c r="AB965" s="59">
        <v>356.91470806752108</v>
      </c>
      <c r="AC965" s="59">
        <v>364.84135218303288</v>
      </c>
      <c r="AD965" s="59">
        <v>499.24099328677551</v>
      </c>
      <c r="AE965" s="59">
        <v>502.56878659021157</v>
      </c>
      <c r="AF965" s="59">
        <v>436.73754354577977</v>
      </c>
      <c r="AG965" s="59">
        <v>621.57403809810398</v>
      </c>
      <c r="AH965" s="59">
        <v>463.24029745985592</v>
      </c>
      <c r="AI965" s="59">
        <v>423.25558304487112</v>
      </c>
      <c r="AJ965" s="59">
        <v>356.3284358063338</v>
      </c>
      <c r="AK965" s="59">
        <v>157.36607044858141</v>
      </c>
      <c r="AL965" s="59">
        <v>153.00587101394299</v>
      </c>
      <c r="AM965" s="59">
        <v>446.79404617160128</v>
      </c>
      <c r="AN965" s="59">
        <v>598.14413284621048</v>
      </c>
      <c r="AO965" s="59">
        <v>554.85102007168962</v>
      </c>
      <c r="AP965" s="59">
        <v>630.55512856690461</v>
      </c>
      <c r="AQ965" s="59">
        <v>570.99571439961767</v>
      </c>
      <c r="AR965" s="59">
        <v>326.62778787507568</v>
      </c>
      <c r="AS965" s="59">
        <v>384.24416798896578</v>
      </c>
      <c r="AT965" s="59">
        <v>669.84765045437075</v>
      </c>
      <c r="AU965" s="59">
        <v>989</v>
      </c>
      <c r="AV965" s="59">
        <v>2420</v>
      </c>
      <c r="AW965" s="59">
        <v>928</v>
      </c>
      <c r="AX965" s="59">
        <v>3548.527</v>
      </c>
      <c r="AY965" s="59">
        <v>2816.386</v>
      </c>
      <c r="AZ965" s="59">
        <v>2064.681</v>
      </c>
      <c r="BA965" s="59">
        <v>3333.5259999999998</v>
      </c>
      <c r="BB965" s="59">
        <v>2720.18</v>
      </c>
      <c r="BC965" s="59">
        <v>2121.069</v>
      </c>
      <c r="BD965" s="59">
        <v>893.71746617693702</v>
      </c>
      <c r="BE965" s="59">
        <v>726.51697768104509</v>
      </c>
      <c r="BF965" s="59">
        <v>838.83284077531994</v>
      </c>
      <c r="BG965" s="59">
        <v>106.15</v>
      </c>
      <c r="BH965" s="59">
        <v>430.63</v>
      </c>
      <c r="BI965" s="59">
        <v>673.89</v>
      </c>
      <c r="BJ965" s="59">
        <v>604.54999999999995</v>
      </c>
      <c r="BK965" s="59">
        <v>119.748026352088</v>
      </c>
      <c r="BL965" s="59">
        <v>239.40869464269159</v>
      </c>
      <c r="BM965" s="59">
        <v>639.5</v>
      </c>
      <c r="BN965" s="59">
        <v>958.5</v>
      </c>
      <c r="BO965" s="59">
        <v>1562</v>
      </c>
      <c r="BP965" s="59">
        <v>1813.5</v>
      </c>
      <c r="BQ965" s="59">
        <v>2290</v>
      </c>
    </row>
    <row r="966" spans="1:69" x14ac:dyDescent="0.45">
      <c r="A966" s="58" t="s">
        <v>5835</v>
      </c>
      <c r="B966" t="s">
        <v>5836</v>
      </c>
      <c r="C966" t="s">
        <v>5837</v>
      </c>
      <c r="D966" t="s">
        <v>5838</v>
      </c>
      <c r="E966" t="s">
        <v>5839</v>
      </c>
      <c r="F966" t="s">
        <v>5840</v>
      </c>
      <c r="G966">
        <v>316</v>
      </c>
      <c r="H966">
        <v>36590</v>
      </c>
      <c r="W966" t="s">
        <v>220</v>
      </c>
      <c r="X966" t="s">
        <v>181</v>
      </c>
      <c r="Y966" s="59">
        <v>276.28435707626761</v>
      </c>
      <c r="Z966" s="59">
        <v>482.76315333494591</v>
      </c>
      <c r="AA966" s="59">
        <v>351.8890088527105</v>
      </c>
      <c r="AB966" s="59">
        <v>194.81553304181261</v>
      </c>
      <c r="AC966" s="59">
        <v>228.7600296618017</v>
      </c>
      <c r="AD966" s="59">
        <v>414.35168291449122</v>
      </c>
      <c r="AE966" s="59">
        <v>331.8896652173824</v>
      </c>
      <c r="AF966" s="59">
        <v>348.910300299732</v>
      </c>
      <c r="AG966" s="59">
        <v>501.86434645533609</v>
      </c>
      <c r="AH966" s="59">
        <v>452.34066730402662</v>
      </c>
      <c r="AI966" s="59">
        <v>629.78527218545776</v>
      </c>
      <c r="AJ966" s="59">
        <v>656.80203264830641</v>
      </c>
      <c r="AK966" s="59">
        <v>219.72904435072269</v>
      </c>
      <c r="AL966" s="59">
        <v>194.69355653052651</v>
      </c>
      <c r="AM966" s="59">
        <v>146.51888418219099</v>
      </c>
      <c r="AN966" s="59">
        <v>355.84227023612681</v>
      </c>
      <c r="AO966" s="59">
        <v>168.98533246931939</v>
      </c>
      <c r="AP966" s="59">
        <v>183.36785565344891</v>
      </c>
      <c r="AQ966" s="59">
        <v>324.10043300645731</v>
      </c>
      <c r="AR966" s="59">
        <v>351.67395957842223</v>
      </c>
      <c r="AS966" s="59">
        <v>214.75325879078301</v>
      </c>
      <c r="AT966" s="59">
        <v>295.91820146201673</v>
      </c>
      <c r="AU966" s="59">
        <v>1650</v>
      </c>
      <c r="AV966" s="59">
        <v>463</v>
      </c>
      <c r="AW966" s="59">
        <v>591</v>
      </c>
      <c r="BD966" s="59">
        <v>58.669338379419642</v>
      </c>
      <c r="BE966" s="59">
        <v>70.614872011152769</v>
      </c>
      <c r="BF966" s="59">
        <v>81.143499577151616</v>
      </c>
      <c r="BG966" s="59">
        <v>558.15</v>
      </c>
      <c r="BH966" s="59">
        <v>134.9</v>
      </c>
      <c r="BI966" s="59">
        <v>387.09</v>
      </c>
      <c r="BJ966" s="59">
        <v>228.28</v>
      </c>
      <c r="BK966" s="59">
        <v>403.86138182402601</v>
      </c>
      <c r="BL966" s="59">
        <v>146.74127398499229</v>
      </c>
      <c r="BM966" s="59">
        <v>307.5</v>
      </c>
      <c r="BN966" s="59">
        <v>289.5</v>
      </c>
      <c r="BO966" s="59">
        <v>229.5</v>
      </c>
      <c r="BP966" s="59">
        <v>189</v>
      </c>
      <c r="BQ966" s="59">
        <v>231</v>
      </c>
    </row>
    <row r="967" spans="1:69" x14ac:dyDescent="0.45">
      <c r="A967" s="58" t="s">
        <v>5841</v>
      </c>
      <c r="B967" t="s">
        <v>5842</v>
      </c>
      <c r="C967" t="s">
        <v>5843</v>
      </c>
      <c r="D967" t="s">
        <v>5844</v>
      </c>
      <c r="E967" t="s">
        <v>5845</v>
      </c>
      <c r="F967" t="s">
        <v>5846</v>
      </c>
      <c r="G967">
        <v>663</v>
      </c>
      <c r="H967">
        <v>74368</v>
      </c>
      <c r="W967" t="s">
        <v>220</v>
      </c>
      <c r="X967" t="s">
        <v>181</v>
      </c>
      <c r="Y967" s="59">
        <v>956.53630276762158</v>
      </c>
      <c r="Z967" s="59">
        <v>2424.2862363100799</v>
      </c>
      <c r="AA967" s="59">
        <v>1908.8020640523289</v>
      </c>
      <c r="AB967" s="59">
        <v>848.39803193186196</v>
      </c>
      <c r="AC967" s="59">
        <v>1002.066197794665</v>
      </c>
      <c r="AD967" s="59">
        <v>1113.4855950856929</v>
      </c>
      <c r="AE967" s="59">
        <v>928.54111334433003</v>
      </c>
      <c r="AF967" s="59">
        <v>1739.5463800565969</v>
      </c>
      <c r="AG967" s="59">
        <v>1466.4501852529049</v>
      </c>
      <c r="AH967" s="59">
        <v>1133.4666127592459</v>
      </c>
      <c r="AI967" s="59">
        <v>895.89817179745887</v>
      </c>
      <c r="AJ967" s="59">
        <v>840.8656093343036</v>
      </c>
      <c r="AK967" s="59">
        <v>513.78399590936567</v>
      </c>
      <c r="AL967" s="59">
        <v>633.1302698467556</v>
      </c>
      <c r="AM967" s="59">
        <v>787.21119492460537</v>
      </c>
      <c r="AN967" s="59">
        <v>1331.021657690749</v>
      </c>
      <c r="AO967" s="59">
        <v>963.66769420814728</v>
      </c>
      <c r="AP967" s="59">
        <v>1085.940697205436</v>
      </c>
      <c r="AQ967" s="59">
        <v>1025.0691379702971</v>
      </c>
      <c r="AR967" s="59">
        <v>365.16308185671289</v>
      </c>
      <c r="AS967" s="59">
        <v>1097.063830785625</v>
      </c>
      <c r="AT967" s="59">
        <v>1339.999160951392</v>
      </c>
      <c r="AU967" s="59">
        <v>14005</v>
      </c>
      <c r="AV967" s="59">
        <v>2179</v>
      </c>
      <c r="AW967" s="59">
        <v>4521</v>
      </c>
      <c r="AX967" s="59">
        <v>3131.8609999999999</v>
      </c>
      <c r="AY967" s="59">
        <v>3201.1480000000001</v>
      </c>
      <c r="AZ967" s="59">
        <v>2300.982</v>
      </c>
      <c r="BA967" s="59">
        <v>2883.47</v>
      </c>
      <c r="BB967" s="59">
        <v>2718.4580000000001</v>
      </c>
      <c r="BC967" s="59">
        <v>2024.1769999999999</v>
      </c>
      <c r="BD967" s="59">
        <v>295.75620330648098</v>
      </c>
      <c r="BE967" s="59">
        <v>307.87328263766398</v>
      </c>
      <c r="BF967" s="59">
        <v>364.93614081943008</v>
      </c>
      <c r="BG967" s="59">
        <v>136.19</v>
      </c>
      <c r="BI967" s="59">
        <v>512.59</v>
      </c>
      <c r="BJ967" s="59">
        <v>588.04</v>
      </c>
      <c r="BK967" s="59">
        <v>29.835525209757531</v>
      </c>
      <c r="BL967" s="59">
        <v>69.594957481060334</v>
      </c>
      <c r="BM967" s="59">
        <v>550.5</v>
      </c>
      <c r="BN967" s="59">
        <v>1063</v>
      </c>
      <c r="BO967" s="59">
        <v>1545</v>
      </c>
      <c r="BP967" s="59">
        <v>2216</v>
      </c>
      <c r="BQ967" s="59">
        <v>3239</v>
      </c>
    </row>
    <row r="968" spans="1:69" x14ac:dyDescent="0.45">
      <c r="A968" s="58" t="s">
        <v>5847</v>
      </c>
      <c r="B968" t="s">
        <v>5848</v>
      </c>
      <c r="C968" t="s">
        <v>5849</v>
      </c>
      <c r="D968" t="s">
        <v>5850</v>
      </c>
      <c r="E968" t="s">
        <v>5851</v>
      </c>
      <c r="F968" t="s">
        <v>5852</v>
      </c>
      <c r="G968">
        <v>315</v>
      </c>
      <c r="H968">
        <v>34911</v>
      </c>
      <c r="W968" t="s">
        <v>220</v>
      </c>
      <c r="X968" t="s">
        <v>181</v>
      </c>
      <c r="Y968" s="59">
        <v>2615.6546242725408</v>
      </c>
      <c r="Z968" s="59">
        <v>7655.1340078735784</v>
      </c>
      <c r="AA968" s="59">
        <v>4784.3674949580209</v>
      </c>
      <c r="AB968" s="59">
        <v>2103.3902924490098</v>
      </c>
      <c r="AC968" s="59">
        <v>2430.022193186554</v>
      </c>
      <c r="AD968" s="59">
        <v>2176.0793856048631</v>
      </c>
      <c r="AE968" s="59">
        <v>2205.897342892094</v>
      </c>
      <c r="AF968" s="59">
        <v>4384.0623602383748</v>
      </c>
      <c r="AG968" s="59">
        <v>3404.740191960344</v>
      </c>
      <c r="AH968" s="59">
        <v>2227.4596786044731</v>
      </c>
      <c r="AI968" s="59">
        <v>1717.77670657673</v>
      </c>
      <c r="AJ968" s="59">
        <v>1844.3923562681971</v>
      </c>
      <c r="AK968" s="59">
        <v>828.78124245408185</v>
      </c>
      <c r="AL968" s="59">
        <v>864.65980303196125</v>
      </c>
      <c r="AM968" s="59">
        <v>1720.03859741358</v>
      </c>
      <c r="AN968" s="59">
        <v>1866.473973583154</v>
      </c>
      <c r="AO968" s="59">
        <v>2241.749292212889</v>
      </c>
      <c r="AP968" s="59">
        <v>2580.0996741284971</v>
      </c>
      <c r="AQ968" s="59">
        <v>2128.7666043868812</v>
      </c>
      <c r="AR968" s="59">
        <v>887.19280548085476</v>
      </c>
      <c r="AS968" s="59">
        <v>2496.0858620947151</v>
      </c>
      <c r="AT968" s="59">
        <v>2755.3600645074462</v>
      </c>
      <c r="AU968" s="59">
        <v>15769</v>
      </c>
      <c r="AV968" s="59">
        <v>3421</v>
      </c>
      <c r="AW968" s="59">
        <v>6446</v>
      </c>
      <c r="AX968" s="59">
        <v>7155.6809999999996</v>
      </c>
      <c r="AY968" s="59">
        <v>6753.97</v>
      </c>
      <c r="AZ968" s="59">
        <v>5241.5219999999999</v>
      </c>
      <c r="BA968" s="59">
        <v>7207.33</v>
      </c>
      <c r="BB968" s="59">
        <v>7376.8410000000003</v>
      </c>
      <c r="BC968" s="59">
        <v>5528.2420000000002</v>
      </c>
      <c r="BD968" s="59">
        <v>1830.9281360132341</v>
      </c>
      <c r="BE968" s="59">
        <v>1412.295983342935</v>
      </c>
      <c r="BF968" s="59">
        <v>1741.768983045486</v>
      </c>
      <c r="BG968" s="59">
        <v>564.24</v>
      </c>
      <c r="BH968" s="59">
        <v>820.44</v>
      </c>
      <c r="BI968" s="59">
        <v>553.01</v>
      </c>
      <c r="BJ968" s="59">
        <v>705.2</v>
      </c>
      <c r="BK968" s="59">
        <v>231.84638641059951</v>
      </c>
      <c r="BL968" s="59">
        <v>440.20341287653667</v>
      </c>
      <c r="BM968" s="59">
        <v>629</v>
      </c>
      <c r="BN968" s="59">
        <v>1152</v>
      </c>
      <c r="BO968" s="59">
        <v>1867.5</v>
      </c>
      <c r="BP968" s="59">
        <v>2074</v>
      </c>
      <c r="BQ968" s="59">
        <v>3151.5</v>
      </c>
    </row>
    <row r="969" spans="1:69" x14ac:dyDescent="0.45">
      <c r="A969" s="58" t="s">
        <v>5853</v>
      </c>
      <c r="B969" t="s">
        <v>5854</v>
      </c>
      <c r="C969" t="s">
        <v>5855</v>
      </c>
      <c r="D969" t="s">
        <v>5856</v>
      </c>
      <c r="E969" t="s">
        <v>5857</v>
      </c>
      <c r="F969" t="s">
        <v>5858</v>
      </c>
      <c r="G969">
        <v>204</v>
      </c>
      <c r="H969">
        <v>22623</v>
      </c>
      <c r="W969" t="s">
        <v>220</v>
      </c>
      <c r="X969" t="s">
        <v>181</v>
      </c>
      <c r="Y969" s="59">
        <v>17.93880736081185</v>
      </c>
      <c r="Z969" s="59">
        <v>57.736051860135127</v>
      </c>
      <c r="AA969" s="59">
        <v>13.642776787560461</v>
      </c>
      <c r="AB969" s="59">
        <v>36.764874521780008</v>
      </c>
      <c r="AC969" s="59">
        <v>40.651324840269723</v>
      </c>
      <c r="AD969" s="59">
        <v>16.109929054283089</v>
      </c>
      <c r="AE969" s="59">
        <v>30.015176943413401</v>
      </c>
      <c r="AF969" s="59">
        <v>111.136228377322</v>
      </c>
      <c r="AG969" s="59">
        <v>76.500520101792475</v>
      </c>
      <c r="AH969" s="59">
        <v>42.508185447935077</v>
      </c>
      <c r="AI969" s="59">
        <v>54.309484071358582</v>
      </c>
      <c r="AJ969" s="59">
        <v>44.11073486355869</v>
      </c>
      <c r="AK969" s="59">
        <v>62.875190266503743</v>
      </c>
      <c r="AL969" s="59">
        <v>46.928569765347383</v>
      </c>
      <c r="AM969" s="59">
        <v>54.27570149702553</v>
      </c>
      <c r="AN969" s="59">
        <v>153.67844725418431</v>
      </c>
      <c r="AO969" s="59">
        <v>77.913394652671926</v>
      </c>
      <c r="AP969" s="59">
        <v>66.423017758446846</v>
      </c>
      <c r="AQ969" s="59">
        <v>53.623682232540197</v>
      </c>
      <c r="AR969" s="59">
        <v>18.64155402140689</v>
      </c>
      <c r="AS969" s="59">
        <v>94.574089943238107</v>
      </c>
      <c r="AT969" s="59">
        <v>116.3903429066528</v>
      </c>
      <c r="AU969" s="59">
        <v>14872</v>
      </c>
      <c r="AV969" s="59">
        <v>2749</v>
      </c>
      <c r="AW969" s="59">
        <v>5041</v>
      </c>
      <c r="AX969" s="59">
        <v>428.82870000000003</v>
      </c>
      <c r="AY969" s="59">
        <v>443.29939999999999</v>
      </c>
      <c r="AZ969" s="59">
        <v>366.36180000000002</v>
      </c>
      <c r="BA969" s="59">
        <v>491.28449999999998</v>
      </c>
      <c r="BB969" s="59">
        <v>425.10640000000001</v>
      </c>
      <c r="BC969" s="59">
        <v>286.97609999999997</v>
      </c>
      <c r="BD969" s="59">
        <v>56.075257207695969</v>
      </c>
      <c r="BE969" s="59">
        <v>74.965229327886988</v>
      </c>
      <c r="BF969" s="59">
        <v>76.764398978480472</v>
      </c>
    </row>
    <row r="970" spans="1:69" x14ac:dyDescent="0.45">
      <c r="A970" s="58" t="s">
        <v>5859</v>
      </c>
      <c r="B970" t="s">
        <v>5860</v>
      </c>
      <c r="C970" t="s">
        <v>5861</v>
      </c>
      <c r="D970" t="s">
        <v>5862</v>
      </c>
      <c r="E970" t="s">
        <v>5863</v>
      </c>
      <c r="F970" t="s">
        <v>5864</v>
      </c>
      <c r="G970">
        <v>109</v>
      </c>
      <c r="H970">
        <v>12029</v>
      </c>
      <c r="W970" t="s">
        <v>220</v>
      </c>
      <c r="X970" t="s">
        <v>181</v>
      </c>
      <c r="Y970" s="59">
        <v>136.1011504668993</v>
      </c>
      <c r="Z970" s="59">
        <v>324.1316143008554</v>
      </c>
      <c r="AA970" s="59">
        <v>136.68234023216459</v>
      </c>
      <c r="AB970" s="59">
        <v>59.409507906710488</v>
      </c>
      <c r="AC970" s="59">
        <v>69.903873619533258</v>
      </c>
      <c r="AD970" s="59">
        <v>62.726696445439288</v>
      </c>
      <c r="AE970" s="59">
        <v>33.242092913186418</v>
      </c>
      <c r="AF970" s="59">
        <v>60.981361059966808</v>
      </c>
      <c r="AG970" s="59">
        <v>61.033987937582879</v>
      </c>
      <c r="AH970" s="59">
        <v>38.640543224556083</v>
      </c>
      <c r="AI970" s="59">
        <v>67.747506374402278</v>
      </c>
      <c r="AJ970" s="59">
        <v>27.51024900747213</v>
      </c>
      <c r="AK970" s="59">
        <v>9.442402768932773</v>
      </c>
      <c r="AL970" s="59">
        <v>1.6813312860688421</v>
      </c>
      <c r="AM970" s="59">
        <v>244.44501289609661</v>
      </c>
      <c r="AN970" s="59">
        <v>125.60601197648199</v>
      </c>
      <c r="AO970" s="59">
        <v>131.76045971203581</v>
      </c>
      <c r="AP970" s="59">
        <v>48.212693919256907</v>
      </c>
      <c r="AQ970" s="59">
        <v>72.988556888002037</v>
      </c>
      <c r="AR970" s="59">
        <v>15.348781128633069</v>
      </c>
      <c r="AS970" s="59">
        <v>43.699251624903788</v>
      </c>
      <c r="AT970" s="59">
        <v>84.191224358144467</v>
      </c>
      <c r="AU970" s="59">
        <v>16777</v>
      </c>
      <c r="AV970" s="59">
        <v>4458</v>
      </c>
      <c r="AW970" s="59">
        <v>9627</v>
      </c>
    </row>
    <row r="971" spans="1:69" x14ac:dyDescent="0.45">
      <c r="A971" s="58" t="s">
        <v>5865</v>
      </c>
      <c r="B971" t="s">
        <v>5866</v>
      </c>
      <c r="C971" t="s">
        <v>5867</v>
      </c>
      <c r="D971" t="s">
        <v>5868</v>
      </c>
      <c r="E971" t="s">
        <v>5869</v>
      </c>
      <c r="F971" t="s">
        <v>5870</v>
      </c>
      <c r="G971">
        <v>522</v>
      </c>
      <c r="H971">
        <v>58205</v>
      </c>
      <c r="W971" t="s">
        <v>220</v>
      </c>
      <c r="X971" t="s">
        <v>181</v>
      </c>
      <c r="Y971" s="59">
        <v>344.41978382294212</v>
      </c>
      <c r="Z971" s="59">
        <v>1398.8347948694629</v>
      </c>
      <c r="AA971" s="59">
        <v>659.49080479904615</v>
      </c>
      <c r="AB971" s="59">
        <v>427.89915307972848</v>
      </c>
      <c r="AC971" s="59">
        <v>399.59844534594669</v>
      </c>
      <c r="AD971" s="59">
        <v>662.72478493665062</v>
      </c>
      <c r="AE971" s="59">
        <v>518.31932081588582</v>
      </c>
      <c r="AF971" s="59">
        <v>338.14323761558188</v>
      </c>
      <c r="AG971" s="59">
        <v>746.64396774317834</v>
      </c>
      <c r="AH971" s="59">
        <v>771.81935661631076</v>
      </c>
      <c r="AI971" s="59">
        <v>882.74733063444853</v>
      </c>
      <c r="AJ971" s="59">
        <v>1036.1549959601571</v>
      </c>
      <c r="AK971" s="59">
        <v>418.00023840605849</v>
      </c>
      <c r="AL971" s="59">
        <v>355.72669589399391</v>
      </c>
      <c r="AM971" s="59">
        <v>289.66099279962418</v>
      </c>
      <c r="AN971" s="59">
        <v>775.17529232775166</v>
      </c>
      <c r="AO971" s="59">
        <v>686.37283746923219</v>
      </c>
      <c r="AP971" s="59">
        <v>660.68686781481301</v>
      </c>
      <c r="AQ971" s="59">
        <v>470.0884657626379</v>
      </c>
      <c r="AR971" s="59">
        <v>396.1281821390387</v>
      </c>
      <c r="AS971" s="59">
        <v>439.11767730375789</v>
      </c>
      <c r="AT971" s="59">
        <v>684.16563716729058</v>
      </c>
      <c r="AU971" s="59">
        <v>1969</v>
      </c>
      <c r="AV971" s="59">
        <v>615</v>
      </c>
      <c r="AW971" s="59">
        <v>1405</v>
      </c>
      <c r="AX971" s="59">
        <v>1532.797</v>
      </c>
      <c r="AY971" s="59">
        <v>2046.8610000000001</v>
      </c>
      <c r="AZ971" s="59">
        <v>5083.9790000000003</v>
      </c>
      <c r="BA971" s="59">
        <v>1273.136</v>
      </c>
      <c r="BB971" s="59">
        <v>1786.5429999999999</v>
      </c>
      <c r="BC971" s="59">
        <v>4385.4189999999999</v>
      </c>
      <c r="BD971" s="59">
        <v>1066.6782293599281</v>
      </c>
      <c r="BE971" s="59">
        <v>1062.642397951573</v>
      </c>
      <c r="BF971" s="59">
        <v>1241.147183218216</v>
      </c>
      <c r="BG971" s="59">
        <v>1664.29</v>
      </c>
      <c r="BH971" s="59">
        <v>1363.33</v>
      </c>
      <c r="BI971" s="59">
        <v>795.13</v>
      </c>
      <c r="BJ971" s="59">
        <v>988.27</v>
      </c>
      <c r="BK971" s="59">
        <v>291.6777774077724</v>
      </c>
      <c r="BL971" s="59">
        <v>362.97546005884402</v>
      </c>
      <c r="BM971" s="59">
        <v>891.5</v>
      </c>
      <c r="BN971" s="59">
        <v>1164</v>
      </c>
      <c r="BO971" s="59">
        <v>1389</v>
      </c>
      <c r="BP971" s="59">
        <v>1176</v>
      </c>
      <c r="BQ971" s="59">
        <v>1171.5</v>
      </c>
    </row>
    <row r="972" spans="1:69" x14ac:dyDescent="0.45">
      <c r="A972" s="58" t="s">
        <v>5871</v>
      </c>
      <c r="B972" t="s">
        <v>5872</v>
      </c>
      <c r="C972" t="s">
        <v>5873</v>
      </c>
      <c r="D972" t="s">
        <v>5874</v>
      </c>
      <c r="E972" t="s">
        <v>5875</v>
      </c>
      <c r="F972" t="s">
        <v>5876</v>
      </c>
      <c r="G972">
        <v>379</v>
      </c>
      <c r="H972">
        <v>42453</v>
      </c>
      <c r="W972" t="s">
        <v>220</v>
      </c>
      <c r="X972" t="s">
        <v>181</v>
      </c>
      <c r="Y972" s="59">
        <v>42.663138018188931</v>
      </c>
      <c r="Z972" s="59">
        <v>196.7332662029159</v>
      </c>
      <c r="AA972" s="59">
        <v>50.544513514663628</v>
      </c>
      <c r="AB972" s="59">
        <v>52.429945225997521</v>
      </c>
      <c r="AC972" s="59">
        <v>54.463766608319219</v>
      </c>
      <c r="AD972" s="59">
        <v>87.662309998614205</v>
      </c>
      <c r="AE972" s="59">
        <v>67.368693069509888</v>
      </c>
      <c r="AF972" s="59">
        <v>80.635114337107439</v>
      </c>
      <c r="AG972" s="59">
        <v>138.36783555403369</v>
      </c>
      <c r="AH972" s="59">
        <v>131.96164837631659</v>
      </c>
      <c r="AI972" s="59">
        <v>154.03687655889891</v>
      </c>
      <c r="AJ972" s="59">
        <v>204.69044540665189</v>
      </c>
      <c r="AK972" s="59">
        <v>48.676223621921267</v>
      </c>
      <c r="AL972" s="59">
        <v>42.259756011715361</v>
      </c>
      <c r="AM972" s="59">
        <v>37.202424430813103</v>
      </c>
      <c r="AN972" s="59">
        <v>103.4569845598182</v>
      </c>
      <c r="AO972" s="59">
        <v>74.508156780114163</v>
      </c>
      <c r="AP972" s="59">
        <v>64.821691226711792</v>
      </c>
      <c r="AQ972" s="59">
        <v>44.518239520254383</v>
      </c>
      <c r="AR972" s="59">
        <v>55.92788681827443</v>
      </c>
      <c r="AS972" s="59">
        <v>49.095442058649738</v>
      </c>
      <c r="AT972" s="59">
        <v>78.524511746101268</v>
      </c>
      <c r="AU972" s="59">
        <v>1735</v>
      </c>
      <c r="AV972" s="59">
        <v>445</v>
      </c>
      <c r="AW972" s="59">
        <v>1092</v>
      </c>
      <c r="AX972" s="59">
        <v>944.81679999999994</v>
      </c>
      <c r="AY972" s="59">
        <v>1367.643</v>
      </c>
      <c r="AZ972" s="59">
        <v>3321.7539999999999</v>
      </c>
      <c r="BA972" s="59">
        <v>816.89639999999997</v>
      </c>
      <c r="BB972" s="59">
        <v>1215.2360000000001</v>
      </c>
      <c r="BC972" s="59">
        <v>3037.8789999999999</v>
      </c>
      <c r="BD972" s="59">
        <v>435.23876456185519</v>
      </c>
      <c r="BE972" s="59">
        <v>521.15413205169159</v>
      </c>
      <c r="BF972" s="59">
        <v>622.91278381601126</v>
      </c>
      <c r="BG972" s="59">
        <v>369.39</v>
      </c>
      <c r="BI972" s="59">
        <v>478.96</v>
      </c>
      <c r="BJ972" s="59">
        <v>492.44</v>
      </c>
      <c r="BK972" s="59">
        <v>186.92869876317471</v>
      </c>
      <c r="BL972" s="59">
        <v>123.4749245631716</v>
      </c>
      <c r="BM972" s="59">
        <v>485.5</v>
      </c>
      <c r="BN972" s="59">
        <v>634</v>
      </c>
      <c r="BO972" s="59">
        <v>682.5</v>
      </c>
      <c r="BP972" s="59">
        <v>579.5</v>
      </c>
      <c r="BQ972" s="59">
        <v>543.5</v>
      </c>
    </row>
    <row r="973" spans="1:69" x14ac:dyDescent="0.45">
      <c r="A973" s="58" t="s">
        <v>5877</v>
      </c>
      <c r="B973" t="s">
        <v>5878</v>
      </c>
      <c r="C973" t="s">
        <v>5879</v>
      </c>
      <c r="D973" t="s">
        <v>5880</v>
      </c>
      <c r="E973" t="s">
        <v>5881</v>
      </c>
      <c r="F973" t="s">
        <v>5882</v>
      </c>
      <c r="G973">
        <v>323</v>
      </c>
      <c r="H973">
        <v>34490</v>
      </c>
      <c r="X973" t="s">
        <v>188</v>
      </c>
      <c r="Y973" s="59">
        <v>73308.489437639626</v>
      </c>
      <c r="Z973" s="59">
        <v>21810.531886304441</v>
      </c>
      <c r="AA973" s="59">
        <v>70875.539814179123</v>
      </c>
      <c r="AB973" s="59">
        <v>66764.038304113317</v>
      </c>
      <c r="AC973" s="59">
        <v>68066.529335665371</v>
      </c>
      <c r="AD973" s="59">
        <v>65029.289637635848</v>
      </c>
      <c r="AE973" s="59">
        <v>68899.524510590825</v>
      </c>
      <c r="AF973" s="59">
        <v>61734.365593052979</v>
      </c>
      <c r="AG973" s="59">
        <v>55341.662340602597</v>
      </c>
      <c r="AH973" s="59">
        <v>43392.164857589327</v>
      </c>
      <c r="AI973" s="59">
        <v>32636.919041407371</v>
      </c>
      <c r="AJ973" s="59">
        <v>29422.711879920411</v>
      </c>
      <c r="AK973" s="59">
        <v>49668.316546635448</v>
      </c>
      <c r="AL973" s="59">
        <v>52240.690488122847</v>
      </c>
      <c r="AM973" s="59">
        <v>85386.824346876936</v>
      </c>
      <c r="AN973" s="59">
        <v>90613.010148121757</v>
      </c>
      <c r="AO973" s="59">
        <v>140216.57857925369</v>
      </c>
      <c r="AP973" s="59">
        <v>68894.682976875178</v>
      </c>
      <c r="AQ973" s="59">
        <v>66746.012579545466</v>
      </c>
      <c r="AR973" s="59">
        <v>51116.959553866523</v>
      </c>
      <c r="AS973" s="59">
        <v>73975.910591715729</v>
      </c>
      <c r="AT973" s="59">
        <v>75498.241481392164</v>
      </c>
      <c r="AX973" s="59">
        <v>103971.4</v>
      </c>
      <c r="AY973" s="59">
        <v>107613.5</v>
      </c>
      <c r="AZ973" s="59">
        <v>131491.1</v>
      </c>
      <c r="BA973" s="59">
        <v>102552.3</v>
      </c>
      <c r="BB973" s="59">
        <v>98873.48</v>
      </c>
      <c r="BC973" s="59">
        <v>124037.5</v>
      </c>
      <c r="BD973" s="59">
        <v>307.47692975827971</v>
      </c>
      <c r="BE973" s="59">
        <v>436.26440951333939</v>
      </c>
      <c r="BF973" s="59">
        <v>342.18382974987969</v>
      </c>
    </row>
    <row r="974" spans="1:69" x14ac:dyDescent="0.45">
      <c r="A974" s="58" t="s">
        <v>5883</v>
      </c>
      <c r="B974" t="s">
        <v>5884</v>
      </c>
      <c r="C974" t="s">
        <v>5885</v>
      </c>
      <c r="D974" t="s">
        <v>5886</v>
      </c>
      <c r="E974" t="s">
        <v>5887</v>
      </c>
      <c r="F974" t="s">
        <v>5888</v>
      </c>
      <c r="G974">
        <v>151</v>
      </c>
      <c r="H974">
        <v>15882</v>
      </c>
      <c r="X974" t="s">
        <v>201</v>
      </c>
      <c r="AU974" s="59">
        <v>0</v>
      </c>
      <c r="AV974" s="59">
        <v>0</v>
      </c>
      <c r="AW974" s="59">
        <v>0</v>
      </c>
    </row>
    <row r="975" spans="1:69" x14ac:dyDescent="0.45">
      <c r="A975" s="58" t="s">
        <v>5889</v>
      </c>
      <c r="B975" t="s">
        <v>5890</v>
      </c>
      <c r="C975" t="s">
        <v>5891</v>
      </c>
      <c r="D975" t="s">
        <v>5892</v>
      </c>
      <c r="E975" t="s">
        <v>5893</v>
      </c>
      <c r="F975" t="s">
        <v>5894</v>
      </c>
      <c r="G975">
        <v>478</v>
      </c>
      <c r="H975">
        <v>53703</v>
      </c>
      <c r="I975" t="s">
        <v>527</v>
      </c>
      <c r="J975" t="s">
        <v>527</v>
      </c>
      <c r="K975" t="s">
        <v>528</v>
      </c>
      <c r="N975">
        <v>1</v>
      </c>
      <c r="O975">
        <v>1</v>
      </c>
      <c r="Q975">
        <v>1</v>
      </c>
      <c r="R975">
        <v>10</v>
      </c>
      <c r="S975">
        <v>2</v>
      </c>
      <c r="T975" t="s">
        <v>573</v>
      </c>
      <c r="U975">
        <v>314</v>
      </c>
      <c r="V975">
        <v>317</v>
      </c>
      <c r="W975" t="s">
        <v>574</v>
      </c>
      <c r="X975" t="s">
        <v>201</v>
      </c>
      <c r="Y975" s="59">
        <v>7.4853615302400622E-3</v>
      </c>
      <c r="Z975" s="59">
        <v>9.2489137968408131E-2</v>
      </c>
      <c r="AA975" s="59">
        <v>1.5330503190242791E-2</v>
      </c>
      <c r="AB975" s="59">
        <v>0.1205411341926738</v>
      </c>
      <c r="AC975" s="59">
        <v>9.724542101915791E-2</v>
      </c>
      <c r="AD975" s="59">
        <v>2.4585299597142309E-2</v>
      </c>
      <c r="AE975" s="59">
        <v>0.19224722445548509</v>
      </c>
      <c r="AF975" s="59">
        <v>3.5798160544327981E-2</v>
      </c>
      <c r="AG975" s="59">
        <v>8.1790876229306919E-2</v>
      </c>
      <c r="AH975" s="59">
        <v>1.167627104782188E-2</v>
      </c>
      <c r="AI975" s="59">
        <v>4.4492982579418814E-3</v>
      </c>
      <c r="AJ975" s="59">
        <v>6.5045406060527944E-2</v>
      </c>
      <c r="AK975" s="59">
        <v>0.27332774517248443</v>
      </c>
      <c r="AL975" s="59">
        <v>1.3363119248179149</v>
      </c>
      <c r="AM975" s="59">
        <v>1.625130661068086</v>
      </c>
      <c r="AN975" s="59">
        <v>0.93544628253649464</v>
      </c>
      <c r="AO975" s="59">
        <v>2.2296156921779109</v>
      </c>
      <c r="AP975" s="59">
        <v>0.33115503865257823</v>
      </c>
      <c r="AQ975" s="59">
        <v>0.48050798594790289</v>
      </c>
      <c r="AR975" s="59">
        <v>0.6090098083549389</v>
      </c>
      <c r="AS975" s="59">
        <v>0.50576061871383782</v>
      </c>
      <c r="AT975" s="59">
        <v>0.46750779520051289</v>
      </c>
      <c r="AU975" s="59">
        <v>6</v>
      </c>
      <c r="AV975" s="59">
        <v>4</v>
      </c>
      <c r="AW975" s="59">
        <v>0</v>
      </c>
      <c r="BD975" s="59">
        <v>192.66543629196781</v>
      </c>
      <c r="BE975" s="59">
        <v>139.30449168979729</v>
      </c>
      <c r="BF975" s="59">
        <v>203.7406600316271</v>
      </c>
    </row>
    <row r="976" spans="1:69" x14ac:dyDescent="0.45">
      <c r="A976" s="58" t="s">
        <v>5895</v>
      </c>
      <c r="B976" t="s">
        <v>5896</v>
      </c>
      <c r="C976" t="s">
        <v>5897</v>
      </c>
      <c r="D976" t="s">
        <v>5898</v>
      </c>
      <c r="E976" t="s">
        <v>5899</v>
      </c>
      <c r="F976" t="s">
        <v>5900</v>
      </c>
      <c r="G976">
        <v>188</v>
      </c>
      <c r="H976">
        <v>20714</v>
      </c>
      <c r="I976" t="s">
        <v>527</v>
      </c>
      <c r="J976" t="s">
        <v>527</v>
      </c>
      <c r="K976" t="s">
        <v>528</v>
      </c>
      <c r="N976">
        <v>1</v>
      </c>
      <c r="O976">
        <v>1</v>
      </c>
      <c r="Q976">
        <v>1</v>
      </c>
      <c r="R976">
        <v>10</v>
      </c>
      <c r="S976">
        <v>2</v>
      </c>
      <c r="T976" t="s">
        <v>573</v>
      </c>
      <c r="U976">
        <v>138</v>
      </c>
      <c r="V976">
        <v>141</v>
      </c>
      <c r="W976" t="s">
        <v>574</v>
      </c>
      <c r="X976" t="s">
        <v>201</v>
      </c>
      <c r="AU976" s="59">
        <v>1</v>
      </c>
      <c r="AV976" s="59">
        <v>3</v>
      </c>
      <c r="AW976" s="59">
        <v>4</v>
      </c>
      <c r="BD976" s="59">
        <v>37.173584949573012</v>
      </c>
      <c r="BE976" s="59">
        <v>44.019676996250709</v>
      </c>
      <c r="BF976" s="59">
        <v>65.587970768103503</v>
      </c>
    </row>
    <row r="977" spans="1:69" x14ac:dyDescent="0.45">
      <c r="A977" s="58" t="s">
        <v>5901</v>
      </c>
      <c r="B977" t="s">
        <v>5902</v>
      </c>
      <c r="C977" t="s">
        <v>5903</v>
      </c>
      <c r="D977" t="s">
        <v>5904</v>
      </c>
      <c r="E977" t="s">
        <v>5905</v>
      </c>
      <c r="F977" t="s">
        <v>5906</v>
      </c>
      <c r="G977">
        <v>149</v>
      </c>
      <c r="H977">
        <v>16297</v>
      </c>
      <c r="I977" t="s">
        <v>527</v>
      </c>
      <c r="J977" t="s">
        <v>527</v>
      </c>
      <c r="K977" t="s">
        <v>528</v>
      </c>
      <c r="N977">
        <v>1</v>
      </c>
      <c r="O977">
        <v>1</v>
      </c>
      <c r="Q977">
        <v>1</v>
      </c>
      <c r="R977">
        <v>4</v>
      </c>
      <c r="S977">
        <v>2</v>
      </c>
      <c r="T977" t="s">
        <v>573</v>
      </c>
      <c r="U977">
        <v>83</v>
      </c>
      <c r="V977">
        <v>86</v>
      </c>
      <c r="W977" t="s">
        <v>574</v>
      </c>
      <c r="X977" t="s">
        <v>201</v>
      </c>
      <c r="AU977" s="59">
        <v>168</v>
      </c>
      <c r="AV977" s="59">
        <v>56</v>
      </c>
      <c r="AW977" s="59">
        <v>30</v>
      </c>
      <c r="BD977" s="59">
        <v>47.012516544496307</v>
      </c>
      <c r="BE977" s="59">
        <v>35.643838906437118</v>
      </c>
      <c r="BF977" s="59">
        <v>30.89116392626466</v>
      </c>
    </row>
    <row r="978" spans="1:69" x14ac:dyDescent="0.45">
      <c r="A978" s="58" t="s">
        <v>5907</v>
      </c>
      <c r="B978" t="s">
        <v>5908</v>
      </c>
      <c r="C978" t="s">
        <v>5909</v>
      </c>
      <c r="D978" t="s">
        <v>5910</v>
      </c>
      <c r="E978" t="s">
        <v>5911</v>
      </c>
      <c r="F978" t="s">
        <v>5912</v>
      </c>
      <c r="G978">
        <v>200</v>
      </c>
      <c r="H978">
        <v>23101</v>
      </c>
      <c r="W978" t="s">
        <v>220</v>
      </c>
      <c r="X978" t="s">
        <v>181</v>
      </c>
      <c r="AU978" s="59">
        <v>74</v>
      </c>
      <c r="AV978" s="59">
        <v>18</v>
      </c>
      <c r="AW978" s="59">
        <v>20</v>
      </c>
      <c r="BD978" s="59">
        <v>1.7365640917261309</v>
      </c>
      <c r="BE978" s="59">
        <v>526.83819356109132</v>
      </c>
      <c r="BF978" s="59">
        <v>37.247832823683517</v>
      </c>
    </row>
    <row r="979" spans="1:69" x14ac:dyDescent="0.45">
      <c r="A979" s="58" t="s">
        <v>5913</v>
      </c>
      <c r="B979" t="s">
        <v>5914</v>
      </c>
      <c r="C979" t="s">
        <v>5915</v>
      </c>
      <c r="D979" t="s">
        <v>5916</v>
      </c>
      <c r="E979" t="s">
        <v>5917</v>
      </c>
      <c r="F979" t="s">
        <v>5918</v>
      </c>
      <c r="G979">
        <v>220</v>
      </c>
      <c r="H979">
        <v>23619</v>
      </c>
      <c r="W979" t="s">
        <v>220</v>
      </c>
      <c r="X979" t="s">
        <v>181</v>
      </c>
      <c r="AU979" s="59">
        <v>25</v>
      </c>
      <c r="AV979" s="59">
        <v>12</v>
      </c>
      <c r="AW979" s="59">
        <v>0</v>
      </c>
    </row>
    <row r="980" spans="1:69" x14ac:dyDescent="0.45">
      <c r="A980" s="58" t="s">
        <v>5919</v>
      </c>
      <c r="B980" t="s">
        <v>5920</v>
      </c>
      <c r="C980" t="s">
        <v>5921</v>
      </c>
      <c r="D980" t="s">
        <v>5922</v>
      </c>
      <c r="E980" t="s">
        <v>5923</v>
      </c>
      <c r="F980" t="s">
        <v>5924</v>
      </c>
      <c r="G980">
        <v>245</v>
      </c>
      <c r="H980">
        <v>27885</v>
      </c>
      <c r="W980" t="s">
        <v>220</v>
      </c>
      <c r="X980" t="s">
        <v>181</v>
      </c>
      <c r="AU980" s="59">
        <v>171</v>
      </c>
      <c r="AV980" s="59">
        <v>65</v>
      </c>
      <c r="AW980" s="59">
        <v>52</v>
      </c>
      <c r="BD980" s="59">
        <v>1.2908444523794229</v>
      </c>
      <c r="BE980" s="59">
        <v>0</v>
      </c>
      <c r="BF980" s="59">
        <v>0</v>
      </c>
    </row>
    <row r="981" spans="1:69" x14ac:dyDescent="0.45">
      <c r="A981" s="58" t="s">
        <v>5925</v>
      </c>
      <c r="B981" t="s">
        <v>5926</v>
      </c>
      <c r="C981" t="s">
        <v>5927</v>
      </c>
      <c r="D981" t="s">
        <v>5928</v>
      </c>
      <c r="E981" t="s">
        <v>5929</v>
      </c>
      <c r="F981" t="s">
        <v>5930</v>
      </c>
      <c r="G981">
        <v>69</v>
      </c>
      <c r="H981">
        <v>7745</v>
      </c>
      <c r="W981" t="s">
        <v>220</v>
      </c>
      <c r="X981" t="s">
        <v>181</v>
      </c>
      <c r="AU981" s="59">
        <v>211</v>
      </c>
      <c r="AV981" s="59">
        <v>76</v>
      </c>
      <c r="AW981" s="59">
        <v>51</v>
      </c>
    </row>
    <row r="982" spans="1:69" x14ac:dyDescent="0.45">
      <c r="A982" s="58" t="s">
        <v>5931</v>
      </c>
      <c r="B982" t="s">
        <v>5932</v>
      </c>
      <c r="C982" t="s">
        <v>5933</v>
      </c>
      <c r="D982" t="s">
        <v>5934</v>
      </c>
      <c r="E982" t="s">
        <v>5935</v>
      </c>
      <c r="F982" t="s">
        <v>5936</v>
      </c>
      <c r="G982">
        <v>350</v>
      </c>
      <c r="H982">
        <v>39089</v>
      </c>
      <c r="W982" t="s">
        <v>220</v>
      </c>
      <c r="X982" t="s">
        <v>181</v>
      </c>
      <c r="AU982" s="59">
        <v>83</v>
      </c>
      <c r="AV982" s="59">
        <v>34</v>
      </c>
      <c r="AW982" s="59">
        <v>16</v>
      </c>
      <c r="BD982" s="59">
        <v>21.34710992168964</v>
      </c>
      <c r="BE982" s="59">
        <v>13.9965859591025</v>
      </c>
      <c r="BF982" s="59">
        <v>5.3442640647163637</v>
      </c>
      <c r="BK982" s="59">
        <v>59.874013176044024</v>
      </c>
    </row>
    <row r="983" spans="1:69" x14ac:dyDescent="0.45">
      <c r="A983" s="58" t="s">
        <v>5937</v>
      </c>
      <c r="B983" t="s">
        <v>5938</v>
      </c>
      <c r="C983" t="s">
        <v>5939</v>
      </c>
      <c r="D983" t="s">
        <v>5940</v>
      </c>
      <c r="E983" t="s">
        <v>5941</v>
      </c>
      <c r="F983" t="s">
        <v>5942</v>
      </c>
      <c r="G983">
        <v>122</v>
      </c>
      <c r="H983">
        <v>13245</v>
      </c>
      <c r="W983" t="s">
        <v>220</v>
      </c>
      <c r="X983" t="s">
        <v>181</v>
      </c>
      <c r="AU983" s="59">
        <v>1701</v>
      </c>
      <c r="AV983" s="59">
        <v>665</v>
      </c>
      <c r="AW983" s="59">
        <v>1043</v>
      </c>
      <c r="BD983" s="59">
        <v>63.767984889259097</v>
      </c>
      <c r="BE983" s="59">
        <v>153.476636173348</v>
      </c>
      <c r="BF983" s="59">
        <v>105.73154622471191</v>
      </c>
    </row>
    <row r="984" spans="1:69" x14ac:dyDescent="0.45">
      <c r="A984" s="58" t="s">
        <v>5943</v>
      </c>
      <c r="B984" t="s">
        <v>5944</v>
      </c>
      <c r="C984" t="s">
        <v>5945</v>
      </c>
      <c r="D984" t="s">
        <v>5946</v>
      </c>
      <c r="E984" t="s">
        <v>5947</v>
      </c>
      <c r="F984" t="s">
        <v>5948</v>
      </c>
      <c r="G984">
        <v>433</v>
      </c>
      <c r="H984">
        <v>45751</v>
      </c>
      <c r="W984" t="s">
        <v>220</v>
      </c>
      <c r="X984" t="s">
        <v>181</v>
      </c>
      <c r="Y984" s="59">
        <v>199.05919080214079</v>
      </c>
      <c r="Z984" s="59">
        <v>787.20569506327524</v>
      </c>
      <c r="AA984" s="59">
        <v>503.82022299583252</v>
      </c>
      <c r="AB984" s="59">
        <v>169.79209545107051</v>
      </c>
      <c r="AC984" s="59">
        <v>227.33674833723779</v>
      </c>
      <c r="AD984" s="59">
        <v>263.95788260872303</v>
      </c>
      <c r="AE984" s="59">
        <v>253.44694113988359</v>
      </c>
      <c r="AF984" s="59">
        <v>278.82311964131179</v>
      </c>
      <c r="AG984" s="59">
        <v>482.14963655030419</v>
      </c>
      <c r="AH984" s="59">
        <v>442.88256250287321</v>
      </c>
      <c r="AI984" s="59">
        <v>398.91818236858637</v>
      </c>
      <c r="AJ984" s="59">
        <v>410.19610381767433</v>
      </c>
      <c r="AK984" s="59">
        <v>80.089312945735372</v>
      </c>
      <c r="AL984" s="59">
        <v>82.014054343719778</v>
      </c>
      <c r="AM984" s="59">
        <v>93.229212493575787</v>
      </c>
      <c r="AN984" s="59">
        <v>221.13824819087819</v>
      </c>
      <c r="AO984" s="59">
        <v>115.5512166102416</v>
      </c>
      <c r="AP984" s="59">
        <v>223.58388389865561</v>
      </c>
      <c r="AQ984" s="59">
        <v>203.97007253205331</v>
      </c>
      <c r="AR984" s="59">
        <v>137.1479109352656</v>
      </c>
      <c r="AS984" s="59">
        <v>150.040529384076</v>
      </c>
      <c r="AT984" s="59">
        <v>286.13137707280708</v>
      </c>
      <c r="AU984" s="59">
        <v>1831</v>
      </c>
      <c r="AV984" s="59">
        <v>574</v>
      </c>
      <c r="AW984" s="59">
        <v>778</v>
      </c>
      <c r="AX984" s="59">
        <v>417.24829999999997</v>
      </c>
      <c r="AY984" s="59">
        <v>428.22809999999998</v>
      </c>
      <c r="AZ984" s="59">
        <v>428.42579999999998</v>
      </c>
      <c r="BA984" s="59">
        <v>396.46910000000003</v>
      </c>
      <c r="BB984" s="59">
        <v>419.66120000000001</v>
      </c>
      <c r="BC984" s="59">
        <v>449.38900000000001</v>
      </c>
      <c r="BD984" s="59">
        <v>568.5538954842184</v>
      </c>
      <c r="BE984" s="59">
        <v>391.38744041640541</v>
      </c>
      <c r="BF984" s="59">
        <v>427.88793596168239</v>
      </c>
    </row>
    <row r="985" spans="1:69" x14ac:dyDescent="0.45">
      <c r="A985" s="58" t="s">
        <v>5949</v>
      </c>
      <c r="B985" t="s">
        <v>5950</v>
      </c>
      <c r="C985" t="s">
        <v>5951</v>
      </c>
      <c r="D985" t="s">
        <v>5952</v>
      </c>
      <c r="E985" t="s">
        <v>5953</v>
      </c>
      <c r="F985" t="s">
        <v>5954</v>
      </c>
      <c r="G985">
        <v>446</v>
      </c>
      <c r="H985">
        <v>47935</v>
      </c>
      <c r="W985" t="s">
        <v>220</v>
      </c>
      <c r="X985" t="s">
        <v>181</v>
      </c>
      <c r="AU985" s="59">
        <v>3</v>
      </c>
      <c r="AV985" s="59">
        <v>0</v>
      </c>
      <c r="AW985" s="59">
        <v>0</v>
      </c>
      <c r="BD985" s="59">
        <v>88.503413841433158</v>
      </c>
      <c r="BE985" s="59">
        <v>95.943472863973412</v>
      </c>
      <c r="BF985" s="59">
        <v>102.9154930771724</v>
      </c>
    </row>
    <row r="986" spans="1:69" x14ac:dyDescent="0.45">
      <c r="A986" s="58" t="s">
        <v>5955</v>
      </c>
      <c r="B986" t="s">
        <v>5956</v>
      </c>
      <c r="C986" t="s">
        <v>5957</v>
      </c>
      <c r="D986" t="s">
        <v>5958</v>
      </c>
      <c r="E986" t="s">
        <v>5959</v>
      </c>
      <c r="F986" t="s">
        <v>5960</v>
      </c>
      <c r="G986">
        <v>461</v>
      </c>
      <c r="H986">
        <v>48412</v>
      </c>
      <c r="W986" t="s">
        <v>220</v>
      </c>
      <c r="X986" t="s">
        <v>181</v>
      </c>
      <c r="AU986" s="59">
        <v>4</v>
      </c>
      <c r="AV986" s="59">
        <v>0</v>
      </c>
      <c r="AW986" s="59">
        <v>0</v>
      </c>
      <c r="BD986" s="59">
        <v>78.48837690034992</v>
      </c>
      <c r="BE986" s="59">
        <v>52.467146286505908</v>
      </c>
      <c r="BF986" s="59">
        <v>44.427472474574699</v>
      </c>
    </row>
    <row r="987" spans="1:69" x14ac:dyDescent="0.45">
      <c r="A987" s="58" t="s">
        <v>5961</v>
      </c>
      <c r="B987" t="s">
        <v>5962</v>
      </c>
      <c r="C987" t="s">
        <v>5963</v>
      </c>
      <c r="D987" t="s">
        <v>5964</v>
      </c>
      <c r="E987" t="s">
        <v>5965</v>
      </c>
      <c r="F987" t="s">
        <v>5966</v>
      </c>
      <c r="G987">
        <v>219</v>
      </c>
      <c r="H987">
        <v>24510</v>
      </c>
      <c r="W987" t="s">
        <v>220</v>
      </c>
      <c r="X987" t="s">
        <v>181</v>
      </c>
      <c r="AU987" s="59">
        <v>767</v>
      </c>
      <c r="AV987" s="59">
        <v>214</v>
      </c>
      <c r="AW987" s="59">
        <v>345</v>
      </c>
    </row>
    <row r="988" spans="1:69" x14ac:dyDescent="0.45">
      <c r="A988" s="58" t="s">
        <v>5967</v>
      </c>
      <c r="B988" t="s">
        <v>5968</v>
      </c>
      <c r="C988" t="s">
        <v>5969</v>
      </c>
      <c r="D988" t="s">
        <v>5970</v>
      </c>
      <c r="E988" t="s">
        <v>5971</v>
      </c>
      <c r="F988" t="s">
        <v>5972</v>
      </c>
      <c r="G988">
        <v>239</v>
      </c>
      <c r="H988">
        <v>25950</v>
      </c>
      <c r="X988" t="s">
        <v>188</v>
      </c>
      <c r="Y988" s="59">
        <v>2763.6623019461408</v>
      </c>
      <c r="Z988" s="59">
        <v>18649.158074792871</v>
      </c>
      <c r="AA988" s="59">
        <v>7113.1824080243787</v>
      </c>
      <c r="AB988" s="59">
        <v>2241.7418664198331</v>
      </c>
      <c r="AC988" s="59">
        <v>3099.1994723307398</v>
      </c>
      <c r="AD988" s="59">
        <v>2695.096962989478</v>
      </c>
      <c r="AE988" s="59">
        <v>3391.0572932766768</v>
      </c>
      <c r="AF988" s="59">
        <v>2187.1040545208039</v>
      </c>
      <c r="AG988" s="59">
        <v>3043.8120266494038</v>
      </c>
      <c r="AH988" s="59">
        <v>2692.789305453713</v>
      </c>
      <c r="AI988" s="59">
        <v>2522.822035737111</v>
      </c>
      <c r="AJ988" s="59">
        <v>2161.198122519389</v>
      </c>
      <c r="AK988" s="59">
        <v>1807.4799900691919</v>
      </c>
      <c r="AL988" s="59">
        <v>1650.3640560267411</v>
      </c>
      <c r="AM988" s="59">
        <v>2874.566527471115</v>
      </c>
      <c r="AN988" s="59">
        <v>3155.6630026272819</v>
      </c>
      <c r="AO988" s="59">
        <v>2903.645469431885</v>
      </c>
      <c r="AP988" s="59">
        <v>2882.7707635662682</v>
      </c>
      <c r="AQ988" s="59">
        <v>3111.404884949156</v>
      </c>
      <c r="AR988" s="59">
        <v>2741.2919774174779</v>
      </c>
      <c r="AS988" s="59">
        <v>3259.424058433573</v>
      </c>
      <c r="AT988" s="59">
        <v>3228.4285600837889</v>
      </c>
      <c r="AU988" s="59">
        <v>13272</v>
      </c>
      <c r="AV988" s="59">
        <v>2993</v>
      </c>
      <c r="AW988" s="59">
        <v>8832</v>
      </c>
      <c r="AX988" s="59">
        <v>9138.81</v>
      </c>
      <c r="AY988" s="59">
        <v>9011.17</v>
      </c>
      <c r="AZ988" s="59">
        <v>12293.24</v>
      </c>
      <c r="BA988" s="59">
        <v>9042.2990000000009</v>
      </c>
      <c r="BB988" s="59">
        <v>9485.8889999999992</v>
      </c>
      <c r="BC988" s="59">
        <v>12253.45</v>
      </c>
      <c r="BD988" s="59">
        <v>5238.9305579856446</v>
      </c>
      <c r="BE988" s="59">
        <v>4092.7933642654948</v>
      </c>
      <c r="BF988" s="59">
        <v>4425.6555224325684</v>
      </c>
      <c r="BG988" s="59">
        <v>1627.76</v>
      </c>
      <c r="BH988" s="59">
        <v>1683.75</v>
      </c>
      <c r="BI988" s="59">
        <v>1154.92</v>
      </c>
      <c r="BJ988" s="59">
        <v>1419.85</v>
      </c>
      <c r="BK988" s="59">
        <v>979.73775906147853</v>
      </c>
      <c r="BL988" s="59">
        <v>2896.0768033732938</v>
      </c>
      <c r="BM988" s="59">
        <v>1287.5</v>
      </c>
      <c r="BN988" s="59">
        <v>1833.5</v>
      </c>
      <c r="BO988" s="59">
        <v>2339.5</v>
      </c>
      <c r="BP988" s="59">
        <v>2952</v>
      </c>
      <c r="BQ988" s="59">
        <v>2537</v>
      </c>
    </row>
    <row r="989" spans="1:69" x14ac:dyDescent="0.45">
      <c r="A989" s="58" t="s">
        <v>5973</v>
      </c>
      <c r="B989" t="s">
        <v>5974</v>
      </c>
      <c r="C989" t="s">
        <v>5975</v>
      </c>
      <c r="D989" t="s">
        <v>5976</v>
      </c>
      <c r="E989" t="s">
        <v>5977</v>
      </c>
      <c r="F989" t="s">
        <v>5978</v>
      </c>
      <c r="G989">
        <v>406</v>
      </c>
      <c r="H989">
        <v>43438</v>
      </c>
      <c r="X989" t="s">
        <v>188</v>
      </c>
      <c r="Y989" s="59">
        <v>251.9928456627234</v>
      </c>
      <c r="Z989" s="59">
        <v>595.6236851187324</v>
      </c>
      <c r="AA989" s="59">
        <v>341.98047339994912</v>
      </c>
      <c r="AB989" s="59">
        <v>223.26936010185841</v>
      </c>
      <c r="AC989" s="59">
        <v>227.25633003009699</v>
      </c>
      <c r="AD989" s="59">
        <v>344.67121300847049</v>
      </c>
      <c r="AE989" s="59">
        <v>245.50984273234499</v>
      </c>
      <c r="AF989" s="59">
        <v>428.6170927573142</v>
      </c>
      <c r="AG989" s="59">
        <v>450.54902810022821</v>
      </c>
      <c r="AH989" s="59">
        <v>394.83561412356971</v>
      </c>
      <c r="AI989" s="59">
        <v>342.55879259615978</v>
      </c>
      <c r="AJ989" s="59">
        <v>418.18887901722837</v>
      </c>
      <c r="AK989" s="59">
        <v>80.255806792014525</v>
      </c>
      <c r="AL989" s="59">
        <v>176.04947807844599</v>
      </c>
      <c r="AM989" s="59">
        <v>198.30830615058349</v>
      </c>
      <c r="AN989" s="59">
        <v>363.30718549520151</v>
      </c>
      <c r="AO989" s="59">
        <v>246.87658412190589</v>
      </c>
      <c r="AP989" s="59">
        <v>266.50770348694181</v>
      </c>
      <c r="AQ989" s="59">
        <v>226.9689662785959</v>
      </c>
      <c r="AR989" s="59">
        <v>183.69640875115999</v>
      </c>
      <c r="AS989" s="59">
        <v>183.81221032945871</v>
      </c>
      <c r="AT989" s="59">
        <v>283.43885081672857</v>
      </c>
      <c r="AU989" s="59">
        <v>1126</v>
      </c>
      <c r="AV989" s="59">
        <v>285</v>
      </c>
      <c r="AW989" s="59">
        <v>512</v>
      </c>
      <c r="AX989" s="59">
        <v>672.01739999999995</v>
      </c>
      <c r="AY989" s="59">
        <v>730.9855</v>
      </c>
      <c r="AZ989" s="59">
        <v>917.75329999999997</v>
      </c>
      <c r="BA989" s="59">
        <v>673.81449999999995</v>
      </c>
      <c r="BB989" s="59">
        <v>691.08349999999996</v>
      </c>
      <c r="BC989" s="59">
        <v>916.96979999999996</v>
      </c>
      <c r="BD989" s="59">
        <v>182.5788589043851</v>
      </c>
      <c r="BE989" s="59">
        <v>154.38191178944959</v>
      </c>
      <c r="BF989" s="59">
        <v>171.73185744643891</v>
      </c>
      <c r="BG989" s="59">
        <v>627.15</v>
      </c>
      <c r="BH989" s="59">
        <v>257.14999999999998</v>
      </c>
      <c r="BI989" s="59">
        <v>408.57</v>
      </c>
      <c r="BJ989" s="59">
        <v>348.61</v>
      </c>
      <c r="BK989" s="59">
        <v>501.08663108409502</v>
      </c>
      <c r="BL989" s="59">
        <v>185.31443223695831</v>
      </c>
      <c r="BM989" s="59">
        <v>379</v>
      </c>
      <c r="BP989" s="59">
        <v>559</v>
      </c>
    </row>
    <row r="990" spans="1:69" x14ac:dyDescent="0.45">
      <c r="A990" s="58" t="s">
        <v>5979</v>
      </c>
      <c r="B990" t="s">
        <v>5980</v>
      </c>
      <c r="C990" t="s">
        <v>5981</v>
      </c>
      <c r="D990" t="s">
        <v>5982</v>
      </c>
      <c r="E990" t="s">
        <v>5983</v>
      </c>
      <c r="F990" t="s">
        <v>5984</v>
      </c>
      <c r="G990">
        <v>294</v>
      </c>
      <c r="H990">
        <v>30427</v>
      </c>
      <c r="X990" t="s">
        <v>188</v>
      </c>
      <c r="Y990" s="59">
        <v>26.64536972575247</v>
      </c>
      <c r="Z990" s="59">
        <v>769.70322802714907</v>
      </c>
      <c r="AA990" s="59">
        <v>58.874064091643369</v>
      </c>
      <c r="AB990" s="59">
        <v>24.67234834889754</v>
      </c>
      <c r="AC990" s="59">
        <v>44.3701998784327</v>
      </c>
      <c r="AD990" s="59">
        <v>33.99471992410465</v>
      </c>
      <c r="AE990" s="59">
        <v>34.309339637541314</v>
      </c>
      <c r="AF990" s="59">
        <v>23.204668720860919</v>
      </c>
      <c r="AG990" s="59">
        <v>29.433379327086449</v>
      </c>
      <c r="AH990" s="59">
        <v>35.712384082069967</v>
      </c>
      <c r="AI990" s="59">
        <v>29.186108029935362</v>
      </c>
      <c r="AJ990" s="59">
        <v>46.253518726017248</v>
      </c>
      <c r="AK990" s="59">
        <v>7.9596416465061806</v>
      </c>
      <c r="AL990" s="59">
        <v>7.2869960158985441</v>
      </c>
      <c r="AM990" s="59">
        <v>21.847741399370161</v>
      </c>
      <c r="AN990" s="59">
        <v>36.127356548379673</v>
      </c>
      <c r="AO990" s="59">
        <v>17.037447527413281</v>
      </c>
      <c r="AP990" s="59">
        <v>22.762906810474799</v>
      </c>
      <c r="AQ990" s="59">
        <v>30.417923653403118</v>
      </c>
      <c r="AR990" s="59">
        <v>21.589314815793081</v>
      </c>
      <c r="AS990" s="59">
        <v>30.476372188876439</v>
      </c>
      <c r="AT990" s="59">
        <v>21.157111976932779</v>
      </c>
      <c r="AU990" s="59">
        <v>127</v>
      </c>
      <c r="AV990" s="59">
        <v>83</v>
      </c>
      <c r="AW990" s="59">
        <v>68</v>
      </c>
      <c r="AX990" s="59">
        <v>286.87049999999999</v>
      </c>
      <c r="AY990" s="59">
        <v>295.8639</v>
      </c>
      <c r="AZ990" s="59">
        <v>338.18459999999999</v>
      </c>
      <c r="BA990" s="59">
        <v>306.09629999999999</v>
      </c>
      <c r="BB990" s="59">
        <v>281.08780000000002</v>
      </c>
      <c r="BC990" s="59">
        <v>377.28359999999998</v>
      </c>
      <c r="BD990" s="59">
        <v>2201.9780691799988</v>
      </c>
      <c r="BE990" s="59">
        <v>1661.887592835865</v>
      </c>
      <c r="BF990" s="59">
        <v>1728.936997762481</v>
      </c>
      <c r="BI990" s="59">
        <v>25.45</v>
      </c>
      <c r="BJ990" s="59">
        <v>122.4</v>
      </c>
      <c r="BM990" s="59">
        <v>73.5</v>
      </c>
      <c r="BN990" s="59">
        <v>79</v>
      </c>
      <c r="BO990" s="59">
        <v>26</v>
      </c>
      <c r="BP990" s="59">
        <v>78.5</v>
      </c>
      <c r="BQ990" s="59">
        <v>59</v>
      </c>
    </row>
    <row r="991" spans="1:69" x14ac:dyDescent="0.45">
      <c r="A991" s="58" t="s">
        <v>5985</v>
      </c>
      <c r="B991" t="s">
        <v>5986</v>
      </c>
      <c r="C991" t="s">
        <v>5987</v>
      </c>
      <c r="D991" t="s">
        <v>5988</v>
      </c>
      <c r="E991" t="s">
        <v>5989</v>
      </c>
      <c r="F991" t="s">
        <v>5990</v>
      </c>
      <c r="G991">
        <v>159</v>
      </c>
      <c r="H991">
        <v>17999</v>
      </c>
      <c r="X991" t="s">
        <v>188</v>
      </c>
      <c r="Y991" s="59">
        <v>294.79776189725231</v>
      </c>
      <c r="Z991" s="59">
        <v>570.70801299979109</v>
      </c>
      <c r="AA991" s="59">
        <v>882.21392166924943</v>
      </c>
      <c r="AB991" s="59">
        <v>176.96013000731659</v>
      </c>
      <c r="AC991" s="59">
        <v>315.60702110781227</v>
      </c>
      <c r="AD991" s="59">
        <v>244.23009993631379</v>
      </c>
      <c r="AE991" s="59">
        <v>297.3289434337359</v>
      </c>
      <c r="AF991" s="59">
        <v>283.74360097743062</v>
      </c>
      <c r="AG991" s="59">
        <v>194.35701206942011</v>
      </c>
      <c r="AH991" s="59">
        <v>178.26003100605129</v>
      </c>
      <c r="AI991" s="59">
        <v>154.8101155042522</v>
      </c>
      <c r="AJ991" s="59">
        <v>170.33087991777691</v>
      </c>
      <c r="AK991" s="59">
        <v>286.52401167481361</v>
      </c>
      <c r="AL991" s="59">
        <v>251.8648617878429</v>
      </c>
      <c r="AM991" s="59">
        <v>222.9336382992376</v>
      </c>
      <c r="AN991" s="59">
        <v>231.20184815784029</v>
      </c>
      <c r="AO991" s="59">
        <v>248.90711190882089</v>
      </c>
      <c r="AP991" s="59">
        <v>218.678961694398</v>
      </c>
      <c r="AQ991" s="59">
        <v>231.6612298893786</v>
      </c>
      <c r="AR991" s="59">
        <v>174.18754899138929</v>
      </c>
      <c r="AS991" s="59">
        <v>230.41932539255819</v>
      </c>
      <c r="AT991" s="59">
        <v>264.10341423276992</v>
      </c>
      <c r="AU991" s="59">
        <v>2515</v>
      </c>
      <c r="AV991" s="59">
        <v>398</v>
      </c>
      <c r="AW991" s="59">
        <v>1094</v>
      </c>
      <c r="AX991" s="59">
        <v>2111.4639999999999</v>
      </c>
      <c r="AZ991" s="59">
        <v>1858.615</v>
      </c>
      <c r="BA991" s="59">
        <v>1988.8720000000001</v>
      </c>
      <c r="BB991" s="59">
        <v>2027.7239999999999</v>
      </c>
      <c r="BC991" s="59">
        <v>1885.3119999999999</v>
      </c>
      <c r="BD991" s="59">
        <v>183.43210614723631</v>
      </c>
      <c r="BE991" s="59">
        <v>93.478918877042886</v>
      </c>
      <c r="BF991" s="59">
        <v>126.2400049597006</v>
      </c>
      <c r="BI991" s="59">
        <v>311.18</v>
      </c>
      <c r="BJ991" s="59">
        <v>263.77999999999997</v>
      </c>
      <c r="BK991" s="59">
        <v>142.07392957027389</v>
      </c>
      <c r="BM991" s="59">
        <v>287.5</v>
      </c>
      <c r="BN991" s="59">
        <v>386</v>
      </c>
      <c r="BO991" s="59">
        <v>386</v>
      </c>
      <c r="BP991" s="59">
        <v>394</v>
      </c>
      <c r="BQ991" s="59">
        <v>407.5</v>
      </c>
    </row>
    <row r="992" spans="1:69" x14ac:dyDescent="0.45">
      <c r="A992" s="58" t="s">
        <v>5991</v>
      </c>
      <c r="B992" t="s">
        <v>5992</v>
      </c>
      <c r="C992" t="s">
        <v>5993</v>
      </c>
      <c r="D992" t="s">
        <v>5994</v>
      </c>
      <c r="E992" t="s">
        <v>5995</v>
      </c>
      <c r="F992" t="s">
        <v>5996</v>
      </c>
      <c r="G992">
        <v>81</v>
      </c>
      <c r="H992">
        <v>8949</v>
      </c>
      <c r="X992" t="s">
        <v>188</v>
      </c>
      <c r="Y992" s="59">
        <v>112.5110171313932</v>
      </c>
      <c r="Z992" s="59">
        <v>226.23995091449899</v>
      </c>
      <c r="AA992" s="59">
        <v>236.3767291142882</v>
      </c>
      <c r="AB992" s="59">
        <v>11.69146787951235</v>
      </c>
      <c r="AC992" s="59">
        <v>42.344137670270257</v>
      </c>
      <c r="AD992" s="59">
        <v>69.620753498645541</v>
      </c>
      <c r="AE992" s="59">
        <v>52.506183810267743</v>
      </c>
      <c r="AF992" s="59">
        <v>13.50041696856103</v>
      </c>
      <c r="AG992" s="59">
        <v>26.377921958723849</v>
      </c>
      <c r="AH992" s="59">
        <v>18.91866945418089</v>
      </c>
      <c r="AI992" s="59">
        <v>16.495210332757139</v>
      </c>
      <c r="AJ992" s="59">
        <v>17.87250958354586</v>
      </c>
      <c r="AK992" s="59">
        <v>21.261692538704121</v>
      </c>
      <c r="AL992" s="59">
        <v>22.48071576691558</v>
      </c>
      <c r="AM992" s="59">
        <v>57.247554022413539</v>
      </c>
      <c r="AN992" s="59">
        <v>43.093897594116918</v>
      </c>
      <c r="AO992" s="59">
        <v>34.14967837487503</v>
      </c>
      <c r="AP992" s="59">
        <v>47.59526035526207</v>
      </c>
      <c r="AQ992" s="59">
        <v>56.761493069589982</v>
      </c>
      <c r="AR992" s="59">
        <v>33.85499734372857</v>
      </c>
      <c r="AS992" s="59">
        <v>74.843215977348464</v>
      </c>
      <c r="AT992" s="59">
        <v>79.288467947849256</v>
      </c>
      <c r="AU992" s="59">
        <v>2164</v>
      </c>
      <c r="AV992" s="59">
        <v>655</v>
      </c>
      <c r="AW992" s="59">
        <v>929</v>
      </c>
      <c r="BD992" s="59">
        <v>4.471618721086057</v>
      </c>
      <c r="BE992" s="59">
        <v>0</v>
      </c>
      <c r="BF992" s="59">
        <v>2.5929699432299498</v>
      </c>
    </row>
    <row r="993" spans="1:69" x14ac:dyDescent="0.45">
      <c r="A993" s="58" t="s">
        <v>5997</v>
      </c>
      <c r="B993" t="s">
        <v>5998</v>
      </c>
      <c r="C993" t="s">
        <v>5999</v>
      </c>
      <c r="D993" t="s">
        <v>6000</v>
      </c>
      <c r="E993" t="s">
        <v>6001</v>
      </c>
      <c r="F993" t="s">
        <v>6002</v>
      </c>
      <c r="G993">
        <v>453</v>
      </c>
      <c r="H993">
        <v>51109</v>
      </c>
      <c r="X993" t="s">
        <v>188</v>
      </c>
      <c r="AU993" s="59">
        <v>4</v>
      </c>
      <c r="AV993" s="59">
        <v>10</v>
      </c>
      <c r="AW993" s="59">
        <v>4</v>
      </c>
    </row>
    <row r="994" spans="1:69" x14ac:dyDescent="0.45">
      <c r="A994" s="58" t="s">
        <v>6003</v>
      </c>
      <c r="B994" t="s">
        <v>6004</v>
      </c>
      <c r="C994" t="s">
        <v>6005</v>
      </c>
      <c r="D994" t="s">
        <v>6006</v>
      </c>
      <c r="E994" t="s">
        <v>6007</v>
      </c>
      <c r="F994" t="s">
        <v>6008</v>
      </c>
      <c r="G994">
        <v>374</v>
      </c>
      <c r="H994">
        <v>42561</v>
      </c>
      <c r="X994" t="s">
        <v>188</v>
      </c>
      <c r="AU994" s="59">
        <v>4</v>
      </c>
      <c r="AV994" s="59">
        <v>3</v>
      </c>
      <c r="AW994" s="59">
        <v>0</v>
      </c>
    </row>
    <row r="995" spans="1:69" x14ac:dyDescent="0.45">
      <c r="A995" s="58" t="s">
        <v>6009</v>
      </c>
      <c r="B995" t="s">
        <v>6010</v>
      </c>
      <c r="C995" t="s">
        <v>6011</v>
      </c>
      <c r="D995" t="s">
        <v>6012</v>
      </c>
      <c r="E995" t="s">
        <v>6013</v>
      </c>
      <c r="F995" t="s">
        <v>6014</v>
      </c>
      <c r="G995">
        <v>314</v>
      </c>
      <c r="H995">
        <v>34196</v>
      </c>
      <c r="X995" t="s">
        <v>188</v>
      </c>
      <c r="AU995" s="59">
        <v>1</v>
      </c>
      <c r="AV995" s="59">
        <v>3</v>
      </c>
      <c r="AW995" s="59">
        <v>0</v>
      </c>
    </row>
    <row r="996" spans="1:69" x14ac:dyDescent="0.45">
      <c r="A996" s="58" t="s">
        <v>6015</v>
      </c>
      <c r="B996" t="s">
        <v>6016</v>
      </c>
      <c r="C996" t="s">
        <v>6017</v>
      </c>
      <c r="D996" t="s">
        <v>6018</v>
      </c>
      <c r="E996" t="s">
        <v>6019</v>
      </c>
      <c r="F996" t="s">
        <v>6020</v>
      </c>
      <c r="G996">
        <v>151</v>
      </c>
      <c r="H996">
        <v>17528</v>
      </c>
      <c r="I996" t="s">
        <v>527</v>
      </c>
      <c r="J996" t="s">
        <v>527</v>
      </c>
      <c r="K996" t="s">
        <v>528</v>
      </c>
      <c r="O996">
        <v>1</v>
      </c>
      <c r="Q996">
        <v>1</v>
      </c>
      <c r="R996">
        <v>4</v>
      </c>
      <c r="S996">
        <v>1</v>
      </c>
      <c r="T996" t="s">
        <v>514</v>
      </c>
      <c r="U996">
        <v>135</v>
      </c>
      <c r="V996">
        <v>138</v>
      </c>
      <c r="W996" t="s">
        <v>251</v>
      </c>
      <c r="X996" t="s">
        <v>188</v>
      </c>
      <c r="Y996" s="59">
        <v>5843.730077191176</v>
      </c>
      <c r="Z996" s="59">
        <v>19594.08616254773</v>
      </c>
      <c r="AA996" s="59">
        <v>14807.67677860812</v>
      </c>
      <c r="AB996" s="59">
        <v>3643.8727572421499</v>
      </c>
      <c r="AC996" s="59">
        <v>5535.1772520308878</v>
      </c>
      <c r="AD996" s="59">
        <v>6967.9204518749229</v>
      </c>
      <c r="AE996" s="59">
        <v>6499.3125234859781</v>
      </c>
      <c r="AF996" s="59">
        <v>4650.3895925433026</v>
      </c>
      <c r="AG996" s="59">
        <v>5509.8217922052236</v>
      </c>
      <c r="AH996" s="59">
        <v>4733.1855124980548</v>
      </c>
      <c r="AI996" s="59">
        <v>4090.4325296034449</v>
      </c>
      <c r="AJ996" s="59">
        <v>3293.5178775363202</v>
      </c>
      <c r="AK996" s="59">
        <v>5263.7570032901058</v>
      </c>
      <c r="AL996" s="59">
        <v>5260.7742700726894</v>
      </c>
      <c r="AM996" s="59">
        <v>10477.312765098121</v>
      </c>
      <c r="AN996" s="59">
        <v>7389.7013837539243</v>
      </c>
      <c r="AO996" s="59">
        <v>8436.9821349805479</v>
      </c>
      <c r="AP996" s="59">
        <v>6985.9279132003421</v>
      </c>
      <c r="AQ996" s="59">
        <v>5676.0151578085879</v>
      </c>
      <c r="AR996" s="59">
        <v>4068.7967695326861</v>
      </c>
      <c r="AS996" s="59">
        <v>5475.9164298265459</v>
      </c>
      <c r="AT996" s="59">
        <v>5868.0728358821098</v>
      </c>
      <c r="AU996" s="59">
        <v>21225</v>
      </c>
      <c r="AV996" s="59">
        <v>5438</v>
      </c>
      <c r="AW996" s="59">
        <v>17469</v>
      </c>
      <c r="AX996" s="59">
        <v>409.08100000000002</v>
      </c>
      <c r="AY996" s="59">
        <v>426.68979999999999</v>
      </c>
      <c r="AZ996" s="59">
        <v>356.68579999999997</v>
      </c>
      <c r="BA996" s="59">
        <v>440.6309</v>
      </c>
      <c r="BB996" s="59">
        <v>424.16399999999999</v>
      </c>
      <c r="BC996" s="59">
        <v>322.23680000000002</v>
      </c>
      <c r="BD996" s="59">
        <v>1143.074559478928</v>
      </c>
      <c r="BE996" s="59">
        <v>1017.97842883406</v>
      </c>
      <c r="BF996" s="59">
        <v>1270.3558334283421</v>
      </c>
      <c r="BG996" s="59">
        <v>2164.52</v>
      </c>
      <c r="BH996" s="59">
        <v>3017.54</v>
      </c>
      <c r="BI996" s="59">
        <v>3058.99</v>
      </c>
      <c r="BJ996" s="59">
        <v>2282.0300000000002</v>
      </c>
      <c r="BK996" s="59">
        <v>1039.569150058652</v>
      </c>
      <c r="BL996" s="59">
        <v>1421.008618200455</v>
      </c>
      <c r="BM996" s="59">
        <v>2670.5</v>
      </c>
      <c r="BN996" s="59">
        <v>3769.5</v>
      </c>
      <c r="BO996" s="59">
        <v>5489</v>
      </c>
      <c r="BP996" s="59">
        <v>6276.5</v>
      </c>
      <c r="BQ996" s="59">
        <v>6278</v>
      </c>
    </row>
    <row r="997" spans="1:69" x14ac:dyDescent="0.45">
      <c r="A997" s="58" t="s">
        <v>6021</v>
      </c>
      <c r="B997" t="s">
        <v>6022</v>
      </c>
      <c r="C997" t="s">
        <v>6023</v>
      </c>
      <c r="D997" t="s">
        <v>6024</v>
      </c>
      <c r="E997" t="s">
        <v>6025</v>
      </c>
      <c r="F997" t="s">
        <v>6026</v>
      </c>
      <c r="G997">
        <v>581</v>
      </c>
      <c r="H997">
        <v>65565</v>
      </c>
      <c r="X997" t="s">
        <v>188</v>
      </c>
      <c r="Y997" s="59">
        <v>6.3532192895191786</v>
      </c>
      <c r="Z997" s="59">
        <v>13.703581630696741</v>
      </c>
      <c r="AA997" s="59">
        <v>8.3072556016177135</v>
      </c>
      <c r="AB997" s="59">
        <v>4.2487902470730043</v>
      </c>
      <c r="AC997" s="59">
        <v>9.0420005662691576</v>
      </c>
      <c r="AD997" s="59">
        <v>8.6648820435384017</v>
      </c>
      <c r="AE997" s="59">
        <v>10.43957787545963</v>
      </c>
      <c r="AF997" s="59">
        <v>9.5449808061466523</v>
      </c>
      <c r="AG997" s="59">
        <v>15.95272814418659</v>
      </c>
      <c r="AH997" s="59">
        <v>15.047650083242599</v>
      </c>
      <c r="AI997" s="59">
        <v>14.566626016750551</v>
      </c>
      <c r="AJ997" s="59">
        <v>15.971345103302861</v>
      </c>
      <c r="AK997" s="59">
        <v>4.817058777397321</v>
      </c>
      <c r="AL997" s="59">
        <v>5.4327545364231851</v>
      </c>
      <c r="AM997" s="59">
        <v>5.8127979879907352</v>
      </c>
      <c r="AN997" s="59">
        <v>10.020989437998409</v>
      </c>
      <c r="AO997" s="59">
        <v>9.1544871189211374</v>
      </c>
      <c r="AP997" s="59">
        <v>10.255732594082369</v>
      </c>
      <c r="AQ997" s="59">
        <v>19.06187880097086</v>
      </c>
      <c r="AR997" s="59">
        <v>14.020534837070009</v>
      </c>
      <c r="AS997" s="59">
        <v>15.84126834650564</v>
      </c>
      <c r="AT997" s="59">
        <v>10.10686045329501</v>
      </c>
      <c r="AU997" s="59">
        <v>356</v>
      </c>
      <c r="AV997" s="59">
        <v>98</v>
      </c>
      <c r="AW997" s="59">
        <v>181</v>
      </c>
      <c r="BD997" s="59">
        <v>13.317104888879181</v>
      </c>
      <c r="BE997" s="59">
        <v>18.582065366343041</v>
      </c>
      <c r="BF997" s="59">
        <v>29.621385639086419</v>
      </c>
    </row>
    <row r="998" spans="1:69" x14ac:dyDescent="0.45">
      <c r="A998" s="58" t="s">
        <v>6027</v>
      </c>
      <c r="B998" t="s">
        <v>6028</v>
      </c>
      <c r="C998" t="s">
        <v>6029</v>
      </c>
      <c r="D998" t="s">
        <v>6030</v>
      </c>
      <c r="E998" t="s">
        <v>6031</v>
      </c>
      <c r="F998" t="s">
        <v>6032</v>
      </c>
      <c r="G998">
        <v>76</v>
      </c>
      <c r="H998">
        <v>8846</v>
      </c>
      <c r="X998" t="s">
        <v>188</v>
      </c>
      <c r="AU998" s="59">
        <v>1204</v>
      </c>
      <c r="AV998" s="59">
        <v>903</v>
      </c>
      <c r="AW998" s="59">
        <v>364</v>
      </c>
      <c r="BD998" s="59">
        <v>41.913066308852329</v>
      </c>
      <c r="BE998" s="59">
        <v>49.166179647779771</v>
      </c>
      <c r="BF998" s="59">
        <v>45.341433219852107</v>
      </c>
    </row>
    <row r="999" spans="1:69" x14ac:dyDescent="0.45">
      <c r="A999" s="58" t="s">
        <v>6033</v>
      </c>
      <c r="B999" t="s">
        <v>6034</v>
      </c>
      <c r="C999" t="s">
        <v>6035</v>
      </c>
      <c r="D999" t="s">
        <v>6036</v>
      </c>
      <c r="E999" t="s">
        <v>6037</v>
      </c>
      <c r="F999" t="s">
        <v>6038</v>
      </c>
      <c r="G999">
        <v>167</v>
      </c>
      <c r="H999">
        <v>18695</v>
      </c>
      <c r="W999" t="s">
        <v>251</v>
      </c>
      <c r="X999" t="s">
        <v>188</v>
      </c>
      <c r="Y999" s="59">
        <v>4697.585181144781</v>
      </c>
      <c r="Z999" s="59">
        <v>10434.59619100276</v>
      </c>
      <c r="AA999" s="59">
        <v>5517.3611053909017</v>
      </c>
      <c r="AB999" s="59">
        <v>9276.9783977107963</v>
      </c>
      <c r="AC999" s="59">
        <v>6789.8803329592802</v>
      </c>
      <c r="AD999" s="59">
        <v>9013.662630642184</v>
      </c>
      <c r="AE999" s="59">
        <v>6461.8385768347543</v>
      </c>
      <c r="AF999" s="59">
        <v>4169.8013349458051</v>
      </c>
      <c r="AG999" s="59">
        <v>4272.9952712585846</v>
      </c>
      <c r="AH999" s="59">
        <v>5030.8760064103562</v>
      </c>
      <c r="AI999" s="59">
        <v>5467.3233290586431</v>
      </c>
      <c r="AJ999" s="59">
        <v>5146.9092983786022</v>
      </c>
      <c r="AK999" s="59">
        <v>78517.373208019257</v>
      </c>
      <c r="AL999" s="59">
        <v>70522.011912903705</v>
      </c>
      <c r="AM999" s="59">
        <v>3548.1216087585121</v>
      </c>
      <c r="AN999" s="59">
        <v>4646.8056442704792</v>
      </c>
      <c r="AO999" s="59">
        <v>21474.489788725641</v>
      </c>
      <c r="AP999" s="59">
        <v>2608.234229324763</v>
      </c>
      <c r="AQ999" s="59">
        <v>6774.5561878095241</v>
      </c>
      <c r="AR999" s="59">
        <v>4164.4977255005087</v>
      </c>
      <c r="AS999" s="59">
        <v>4473.6497728306922</v>
      </c>
      <c r="AT999" s="59">
        <v>4999.1893060483417</v>
      </c>
      <c r="AU999" s="59">
        <v>2131</v>
      </c>
      <c r="AV999" s="59">
        <v>13008</v>
      </c>
      <c r="AW999" s="59">
        <v>2446</v>
      </c>
      <c r="AX999" s="59">
        <v>23599.05</v>
      </c>
      <c r="AY999" s="59">
        <v>26580.1</v>
      </c>
      <c r="AZ999" s="59">
        <v>39642.47</v>
      </c>
      <c r="BA999" s="59">
        <v>22394.59</v>
      </c>
      <c r="BB999" s="59">
        <v>26501.56</v>
      </c>
      <c r="BC999" s="59">
        <v>34309.94</v>
      </c>
      <c r="BD999" s="59">
        <v>5292.820144989385</v>
      </c>
      <c r="BE999" s="59">
        <v>3169.3081024389662</v>
      </c>
      <c r="BF999" s="59">
        <v>4555.4506918674297</v>
      </c>
      <c r="BG999" s="59">
        <v>5686.54</v>
      </c>
      <c r="BH999" s="59">
        <v>6424.05</v>
      </c>
      <c r="BI999" s="59">
        <v>5399.7</v>
      </c>
      <c r="BJ999" s="59">
        <v>5953.78</v>
      </c>
      <c r="BK999" s="59">
        <v>14142.625511791441</v>
      </c>
      <c r="BL999" s="59">
        <v>17384.183615521539</v>
      </c>
      <c r="BM999" s="59">
        <v>5677</v>
      </c>
      <c r="BN999" s="59">
        <v>7967.5</v>
      </c>
      <c r="BO999" s="59">
        <v>12108.5</v>
      </c>
      <c r="BP999" s="59">
        <v>12621</v>
      </c>
      <c r="BQ999" s="59">
        <v>9826</v>
      </c>
    </row>
    <row r="1000" spans="1:69" x14ac:dyDescent="0.45">
      <c r="A1000" s="58" t="s">
        <v>6039</v>
      </c>
      <c r="B1000" t="s">
        <v>6040</v>
      </c>
      <c r="C1000" t="s">
        <v>6041</v>
      </c>
      <c r="D1000" t="s">
        <v>6042</v>
      </c>
      <c r="E1000" t="s">
        <v>6043</v>
      </c>
      <c r="F1000" t="s">
        <v>6044</v>
      </c>
      <c r="G1000">
        <v>321</v>
      </c>
      <c r="H1000">
        <v>35866</v>
      </c>
      <c r="X1000" t="s">
        <v>188</v>
      </c>
      <c r="Y1000" s="59">
        <v>21.669083393240189</v>
      </c>
      <c r="Z1000" s="59">
        <v>21.710844354006522</v>
      </c>
      <c r="AA1000" s="59">
        <v>13.64989655914669</v>
      </c>
      <c r="AB1000" s="59">
        <v>6.8261897664682394</v>
      </c>
      <c r="AC1000" s="59">
        <v>17.046441439788119</v>
      </c>
      <c r="AD1000" s="59">
        <v>10.839453249896261</v>
      </c>
      <c r="AE1000" s="59">
        <v>14.09811551568326</v>
      </c>
      <c r="AF1000" s="59">
        <v>18.673789009930161</v>
      </c>
      <c r="AG1000" s="59">
        <v>9.0561270019323743</v>
      </c>
      <c r="AH1000" s="59">
        <v>7.5488129995971986</v>
      </c>
      <c r="AI1000" s="59">
        <v>8.6023638922875012</v>
      </c>
      <c r="AJ1000" s="59">
        <v>4.7011870971930811</v>
      </c>
      <c r="AK1000" s="59">
        <v>0.39611971743598051</v>
      </c>
      <c r="AL1000" s="59">
        <v>0.23481081667339401</v>
      </c>
      <c r="AM1000" s="59">
        <v>3.3119229075677952</v>
      </c>
      <c r="AN1000" s="59">
        <v>8.7482387693500314</v>
      </c>
      <c r="AO1000" s="59">
        <v>3.6821553145933521</v>
      </c>
      <c r="AP1000" s="59">
        <v>13.66885659840097</v>
      </c>
      <c r="AQ1000" s="59">
        <v>15.669791202335681</v>
      </c>
      <c r="AR1000" s="59">
        <v>4.218607272273931</v>
      </c>
      <c r="AS1000" s="59">
        <v>12.24433235202083</v>
      </c>
      <c r="AT1000" s="59">
        <v>14.670316338624</v>
      </c>
      <c r="AU1000" s="59">
        <v>352</v>
      </c>
      <c r="AV1000" s="59">
        <v>110</v>
      </c>
      <c r="AW1000" s="59">
        <v>127</v>
      </c>
    </row>
    <row r="1001" spans="1:69" x14ac:dyDescent="0.45">
      <c r="A1001" s="58" t="s">
        <v>6045</v>
      </c>
      <c r="B1001" t="s">
        <v>6046</v>
      </c>
      <c r="C1001" t="s">
        <v>6047</v>
      </c>
      <c r="D1001" t="s">
        <v>6048</v>
      </c>
      <c r="E1001" t="s">
        <v>6049</v>
      </c>
      <c r="F1001" t="s">
        <v>6050</v>
      </c>
      <c r="G1001">
        <v>301</v>
      </c>
      <c r="H1001">
        <v>32866</v>
      </c>
      <c r="W1001" t="s">
        <v>220</v>
      </c>
      <c r="X1001" t="s">
        <v>181</v>
      </c>
      <c r="AU1001" s="59">
        <v>38</v>
      </c>
      <c r="AV1001" s="59">
        <v>19</v>
      </c>
      <c r="AW1001" s="59">
        <v>23</v>
      </c>
    </row>
    <row r="1002" spans="1:69" x14ac:dyDescent="0.45">
      <c r="A1002" s="58" t="s">
        <v>6051</v>
      </c>
      <c r="B1002" t="s">
        <v>6052</v>
      </c>
      <c r="C1002" t="s">
        <v>6053</v>
      </c>
      <c r="D1002" t="s">
        <v>6054</v>
      </c>
      <c r="E1002" t="s">
        <v>6055</v>
      </c>
      <c r="F1002" t="s">
        <v>6056</v>
      </c>
      <c r="G1002">
        <v>285</v>
      </c>
      <c r="H1002">
        <v>31633</v>
      </c>
      <c r="X1002" t="s">
        <v>188</v>
      </c>
      <c r="Y1002" s="59">
        <v>557.81141968972724</v>
      </c>
      <c r="Z1002" s="59">
        <v>1263.40851255383</v>
      </c>
      <c r="AA1002" s="59">
        <v>679.22153464874611</v>
      </c>
      <c r="AB1002" s="59">
        <v>489.11612165091032</v>
      </c>
      <c r="AC1002" s="59">
        <v>535.27918678675258</v>
      </c>
      <c r="AD1002" s="59">
        <v>557.80949005407786</v>
      </c>
      <c r="AE1002" s="59">
        <v>530.85725949132359</v>
      </c>
      <c r="AF1002" s="59">
        <v>465.16549389789191</v>
      </c>
      <c r="AG1002" s="59">
        <v>518.84452643565669</v>
      </c>
      <c r="AH1002" s="59">
        <v>469.54751509703738</v>
      </c>
      <c r="AI1002" s="59">
        <v>404.67734981656162</v>
      </c>
      <c r="AJ1002" s="59">
        <v>428.83888486741779</v>
      </c>
      <c r="AK1002" s="59">
        <v>232.3644625920395</v>
      </c>
      <c r="AL1002" s="59">
        <v>377.75485332687617</v>
      </c>
      <c r="AM1002" s="59">
        <v>544.74358382620062</v>
      </c>
      <c r="AN1002" s="59">
        <v>760.56453362279069</v>
      </c>
      <c r="AO1002" s="59">
        <v>828.74865314842987</v>
      </c>
      <c r="AP1002" s="59">
        <v>614.38849065965155</v>
      </c>
      <c r="AQ1002" s="59">
        <v>515.9012651047085</v>
      </c>
      <c r="AR1002" s="59">
        <v>508.65687151228701</v>
      </c>
      <c r="AS1002" s="59">
        <v>575.18299892071298</v>
      </c>
      <c r="AT1002" s="59">
        <v>470.41692126331918</v>
      </c>
      <c r="AU1002" s="59">
        <v>3887</v>
      </c>
      <c r="AV1002" s="59">
        <v>1235</v>
      </c>
      <c r="AW1002" s="59">
        <v>1934</v>
      </c>
      <c r="AX1002" s="59">
        <v>1475.0260000000001</v>
      </c>
      <c r="AY1002" s="59">
        <v>1455.5820000000001</v>
      </c>
      <c r="AZ1002" s="59">
        <v>1458.529</v>
      </c>
      <c r="BA1002" s="59">
        <v>1399.8209999999999</v>
      </c>
      <c r="BB1002" s="59">
        <v>1449.7239999999999</v>
      </c>
      <c r="BC1002" s="59">
        <v>1355.058</v>
      </c>
      <c r="BD1002" s="59">
        <v>389.74976679619118</v>
      </c>
      <c r="BE1002" s="59">
        <v>414.7102653379124</v>
      </c>
      <c r="BF1002" s="59">
        <v>508.6349478445639</v>
      </c>
      <c r="BG1002" s="59">
        <v>1282.72</v>
      </c>
      <c r="BH1002" s="59">
        <v>773.5</v>
      </c>
      <c r="BI1002" s="59">
        <v>708.68</v>
      </c>
      <c r="BJ1002" s="59">
        <v>566.61</v>
      </c>
      <c r="BK1002" s="59">
        <v>478.65112797738351</v>
      </c>
      <c r="BL1002" s="59">
        <v>494.2629798489217</v>
      </c>
      <c r="BM1002" s="59">
        <v>638</v>
      </c>
      <c r="BN1002" s="59">
        <v>727.5</v>
      </c>
      <c r="BO1002" s="59">
        <v>1089.5</v>
      </c>
      <c r="BP1002" s="59">
        <v>1333.5</v>
      </c>
      <c r="BQ1002" s="59">
        <v>1622</v>
      </c>
    </row>
    <row r="1003" spans="1:69" x14ac:dyDescent="0.45">
      <c r="A1003" s="58" t="s">
        <v>6057</v>
      </c>
      <c r="B1003" t="s">
        <v>6058</v>
      </c>
      <c r="C1003" t="s">
        <v>6059</v>
      </c>
      <c r="D1003" t="s">
        <v>6060</v>
      </c>
      <c r="E1003" t="s">
        <v>6061</v>
      </c>
      <c r="F1003" t="s">
        <v>6062</v>
      </c>
      <c r="G1003">
        <v>363</v>
      </c>
      <c r="H1003">
        <v>39667</v>
      </c>
      <c r="X1003" t="s">
        <v>188</v>
      </c>
      <c r="Y1003" s="59">
        <v>2762.005306607824</v>
      </c>
      <c r="Z1003" s="59">
        <v>4454.1158217659386</v>
      </c>
      <c r="AA1003" s="59">
        <v>4762.5515595059223</v>
      </c>
      <c r="AB1003" s="59">
        <v>914.556346522799</v>
      </c>
      <c r="AC1003" s="59">
        <v>1572.8039435272131</v>
      </c>
      <c r="AD1003" s="59">
        <v>1837.492204362082</v>
      </c>
      <c r="AE1003" s="59">
        <v>2133.1348541790121</v>
      </c>
      <c r="AF1003" s="59">
        <v>1685.242779480775</v>
      </c>
      <c r="AG1003" s="59">
        <v>1752.6850932049711</v>
      </c>
      <c r="AH1003" s="59">
        <v>1257.6153944988</v>
      </c>
      <c r="AI1003" s="59">
        <v>1064.80140342399</v>
      </c>
      <c r="AJ1003" s="59">
        <v>719.62313779020519</v>
      </c>
      <c r="AK1003" s="59">
        <v>631.82246103623231</v>
      </c>
      <c r="AL1003" s="59">
        <v>564.23596698893743</v>
      </c>
      <c r="AM1003" s="59">
        <v>1892.307242571781</v>
      </c>
      <c r="AN1003" s="59">
        <v>2222.2879838273029</v>
      </c>
      <c r="AO1003" s="59">
        <v>1801.279869961927</v>
      </c>
      <c r="AP1003" s="59">
        <v>2000.251597388107</v>
      </c>
      <c r="AQ1003" s="59">
        <v>1667.0263875269841</v>
      </c>
      <c r="AR1003" s="59">
        <v>1053.550336726656</v>
      </c>
      <c r="AS1003" s="59">
        <v>1652.6223679978641</v>
      </c>
      <c r="AT1003" s="59">
        <v>2112.0269178042081</v>
      </c>
      <c r="AU1003" s="59">
        <v>11634</v>
      </c>
      <c r="AV1003" s="59">
        <v>1907</v>
      </c>
      <c r="AW1003" s="59">
        <v>5028</v>
      </c>
      <c r="AX1003" s="59">
        <v>5029.4669999999996</v>
      </c>
      <c r="AY1003" s="59">
        <v>4911.3029999999999</v>
      </c>
      <c r="AZ1003" s="59">
        <v>4552.8540000000003</v>
      </c>
      <c r="BA1003" s="59">
        <v>4728.5630000000001</v>
      </c>
      <c r="BB1003" s="59">
        <v>4761.5339999999997</v>
      </c>
      <c r="BC1003" s="59">
        <v>4791.38</v>
      </c>
      <c r="BD1003" s="59">
        <v>448.31287922709572</v>
      </c>
      <c r="BE1003" s="59">
        <v>332.53661988349461</v>
      </c>
      <c r="BF1003" s="59">
        <v>386.68782038827788</v>
      </c>
      <c r="BG1003" s="59">
        <v>1059.47</v>
      </c>
      <c r="BH1003" s="59">
        <v>963.31</v>
      </c>
      <c r="BI1003" s="59">
        <v>471.65</v>
      </c>
      <c r="BJ1003" s="59">
        <v>411.6</v>
      </c>
      <c r="BK1003" s="59">
        <v>553.4388445031758</v>
      </c>
      <c r="BL1003" s="59">
        <v>942.19122891507175</v>
      </c>
      <c r="BM1003" s="59">
        <v>442</v>
      </c>
      <c r="BN1003" s="59">
        <v>737</v>
      </c>
      <c r="BO1003" s="59">
        <v>1181</v>
      </c>
      <c r="BP1003" s="59">
        <v>1416.5</v>
      </c>
      <c r="BQ1003" s="59">
        <v>1943</v>
      </c>
    </row>
    <row r="1004" spans="1:69" x14ac:dyDescent="0.45">
      <c r="A1004" s="58" t="s">
        <v>6063</v>
      </c>
      <c r="B1004" t="s">
        <v>6064</v>
      </c>
      <c r="C1004" t="s">
        <v>6065</v>
      </c>
      <c r="D1004" t="s">
        <v>6066</v>
      </c>
      <c r="E1004" t="s">
        <v>6067</v>
      </c>
      <c r="F1004" t="s">
        <v>6068</v>
      </c>
      <c r="G1004">
        <v>217</v>
      </c>
      <c r="H1004">
        <v>22982</v>
      </c>
      <c r="X1004" t="s">
        <v>188</v>
      </c>
      <c r="Y1004" s="59">
        <v>1274.190244963773</v>
      </c>
      <c r="Z1004" s="59">
        <v>3514.6146612672269</v>
      </c>
      <c r="AA1004" s="59">
        <v>3337.3459682796652</v>
      </c>
      <c r="AB1004" s="59">
        <v>1810.5405318573501</v>
      </c>
      <c r="AC1004" s="59">
        <v>1949.8919374384441</v>
      </c>
      <c r="AD1004" s="59">
        <v>1767.4894455795891</v>
      </c>
      <c r="AE1004" s="59">
        <v>1736.7975589164771</v>
      </c>
      <c r="AF1004" s="59">
        <v>1780.6035310168761</v>
      </c>
      <c r="AG1004" s="59">
        <v>1752.7808469899071</v>
      </c>
      <c r="AH1004" s="59">
        <v>1849.0451286329919</v>
      </c>
      <c r="AI1004" s="59">
        <v>1508.455020955415</v>
      </c>
      <c r="AJ1004" s="59">
        <v>1554.8329690556341</v>
      </c>
      <c r="AK1004" s="59">
        <v>982.03822159469428</v>
      </c>
      <c r="AL1004" s="59">
        <v>1082.080745122131</v>
      </c>
      <c r="AM1004" s="59">
        <v>2260.6678335912952</v>
      </c>
      <c r="AN1004" s="59">
        <v>1630.06648781848</v>
      </c>
      <c r="AO1004" s="59">
        <v>1614.457593757915</v>
      </c>
      <c r="AP1004" s="59">
        <v>2216.1147791510712</v>
      </c>
      <c r="AQ1004" s="59">
        <v>1833.1624581601441</v>
      </c>
      <c r="AR1004" s="59">
        <v>1655.528580656812</v>
      </c>
      <c r="AS1004" s="59">
        <v>1768.0579345171141</v>
      </c>
      <c r="AT1004" s="59">
        <v>1560.256116623465</v>
      </c>
      <c r="AU1004" s="59">
        <v>2434</v>
      </c>
      <c r="AV1004" s="59">
        <v>894</v>
      </c>
      <c r="AW1004" s="59">
        <v>1630</v>
      </c>
      <c r="AX1004" s="59">
        <v>2949.1089999999999</v>
      </c>
      <c r="AY1004" s="59">
        <v>3216.8119999999999</v>
      </c>
      <c r="AZ1004" s="59">
        <v>4111.1719999999996</v>
      </c>
      <c r="BA1004" s="59">
        <v>2989.8620000000001</v>
      </c>
      <c r="BB1004" s="59">
        <v>3012.06</v>
      </c>
      <c r="BC1004" s="59">
        <v>4150.4260000000004</v>
      </c>
      <c r="BD1004" s="59">
        <v>804.18603800503638</v>
      </c>
      <c r="BE1004" s="59">
        <v>556.70794223420182</v>
      </c>
      <c r="BF1004" s="59">
        <v>583.15304842578735</v>
      </c>
      <c r="BG1004" s="59">
        <v>1422.77</v>
      </c>
      <c r="BH1004" s="59">
        <v>1573.54</v>
      </c>
      <c r="BI1004" s="59">
        <v>923.12</v>
      </c>
      <c r="BJ1004" s="59">
        <v>941.84</v>
      </c>
      <c r="BK1004" s="59">
        <v>531.00334139646418</v>
      </c>
      <c r="BL1004" s="59">
        <v>548.32458772915061</v>
      </c>
      <c r="BM1004" s="59">
        <v>932.5</v>
      </c>
      <c r="BN1004" s="59">
        <v>1358</v>
      </c>
      <c r="BO1004" s="59">
        <v>1637</v>
      </c>
      <c r="BP1004" s="59">
        <v>1852.5</v>
      </c>
      <c r="BQ1004" s="59">
        <v>1515.5</v>
      </c>
    </row>
    <row r="1005" spans="1:69" x14ac:dyDescent="0.45">
      <c r="A1005" s="58" t="s">
        <v>6069</v>
      </c>
      <c r="B1005" t="s">
        <v>6070</v>
      </c>
      <c r="C1005" t="s">
        <v>6071</v>
      </c>
      <c r="D1005" t="s">
        <v>6072</v>
      </c>
      <c r="E1005" t="s">
        <v>6073</v>
      </c>
      <c r="F1005" t="s">
        <v>6074</v>
      </c>
      <c r="G1005">
        <v>244</v>
      </c>
      <c r="H1005">
        <v>26287</v>
      </c>
      <c r="W1005" t="s">
        <v>220</v>
      </c>
      <c r="X1005" t="s">
        <v>181</v>
      </c>
      <c r="Y1005" s="59">
        <v>818.8088294778554</v>
      </c>
      <c r="Z1005" s="59">
        <v>561.3706444913131</v>
      </c>
      <c r="AA1005" s="59">
        <v>1137.182689600862</v>
      </c>
      <c r="AB1005" s="59">
        <v>455.96631371363043</v>
      </c>
      <c r="AC1005" s="59">
        <v>641.73120907253701</v>
      </c>
      <c r="AD1005" s="59">
        <v>697.99216492935511</v>
      </c>
      <c r="AE1005" s="59">
        <v>696.96891062335146</v>
      </c>
      <c r="AF1005" s="59">
        <v>734.61272484704466</v>
      </c>
      <c r="AG1005" s="59">
        <v>814.30658774794063</v>
      </c>
      <c r="AH1005" s="59">
        <v>473.77871414080641</v>
      </c>
      <c r="AI1005" s="59">
        <v>329.42263554331612</v>
      </c>
      <c r="AJ1005" s="59">
        <v>226.05392255572221</v>
      </c>
      <c r="AK1005" s="59">
        <v>241.59238229926731</v>
      </c>
      <c r="AL1005" s="59">
        <v>236.08035144048321</v>
      </c>
      <c r="AM1005" s="59">
        <v>1399.276045964222</v>
      </c>
      <c r="AN1005" s="59">
        <v>1564.5943596560719</v>
      </c>
      <c r="AO1005" s="59">
        <v>1199.967173802163</v>
      </c>
      <c r="AP1005" s="59">
        <v>1370.397684675205</v>
      </c>
      <c r="AQ1005" s="59">
        <v>636.638624506052</v>
      </c>
      <c r="AR1005" s="59">
        <v>370.73561049782899</v>
      </c>
      <c r="AS1005" s="59">
        <v>861.92193650476258</v>
      </c>
      <c r="AT1005" s="59">
        <v>1347.1725985254641</v>
      </c>
      <c r="AU1005" s="59">
        <v>1995</v>
      </c>
      <c r="AV1005" s="59">
        <v>777</v>
      </c>
      <c r="AW1005" s="59">
        <v>695</v>
      </c>
      <c r="AX1005" s="59">
        <v>4419.7860000000001</v>
      </c>
      <c r="AY1005" s="59">
        <v>4376.7420000000002</v>
      </c>
      <c r="AZ1005" s="59">
        <v>4347.9089999999997</v>
      </c>
      <c r="BA1005" s="59">
        <v>3836.1190000000001</v>
      </c>
      <c r="BB1005" s="59">
        <v>5597.9009999999998</v>
      </c>
      <c r="BC1005" s="59">
        <v>5118.3999999999996</v>
      </c>
      <c r="BD1005" s="59">
        <v>13.987998357559549</v>
      </c>
      <c r="BE1005" s="59">
        <v>2.408682519838913</v>
      </c>
      <c r="BF1005" s="59">
        <v>10.21726944119885</v>
      </c>
    </row>
    <row r="1006" spans="1:69" x14ac:dyDescent="0.45">
      <c r="A1006" s="58" t="s">
        <v>6075</v>
      </c>
      <c r="B1006" t="s">
        <v>6076</v>
      </c>
      <c r="C1006" t="s">
        <v>6077</v>
      </c>
      <c r="D1006" t="s">
        <v>6078</v>
      </c>
      <c r="E1006" t="s">
        <v>6079</v>
      </c>
      <c r="F1006" t="s">
        <v>6080</v>
      </c>
      <c r="G1006">
        <v>230</v>
      </c>
      <c r="H1006">
        <v>25598</v>
      </c>
      <c r="W1006" t="s">
        <v>220</v>
      </c>
      <c r="X1006" t="s">
        <v>181</v>
      </c>
      <c r="Y1006" s="59">
        <v>267.62959454844162</v>
      </c>
      <c r="Z1006" s="59">
        <v>378.43981752437679</v>
      </c>
      <c r="AA1006" s="59">
        <v>309.66093583785278</v>
      </c>
      <c r="AB1006" s="59">
        <v>148.69048482249761</v>
      </c>
      <c r="AC1006" s="59">
        <v>199.14448606033591</v>
      </c>
      <c r="AD1006" s="59">
        <v>200.3691291398614</v>
      </c>
      <c r="AE1006" s="59">
        <v>241.05228122890131</v>
      </c>
      <c r="AF1006" s="59">
        <v>211.6207937641193</v>
      </c>
      <c r="AG1006" s="59">
        <v>278.15437324096149</v>
      </c>
      <c r="AH1006" s="59">
        <v>219.91222297522449</v>
      </c>
      <c r="AI1006" s="59">
        <v>179.7709649308963</v>
      </c>
      <c r="AJ1006" s="59">
        <v>161.5063083038217</v>
      </c>
      <c r="AK1006" s="59">
        <v>204.98955525880669</v>
      </c>
      <c r="AL1006" s="59">
        <v>154.7573424698181</v>
      </c>
      <c r="AM1006" s="59">
        <v>245.45899222474429</v>
      </c>
      <c r="AN1006" s="59">
        <v>388.75654030434981</v>
      </c>
      <c r="AO1006" s="59">
        <v>272.06994157659329</v>
      </c>
      <c r="AP1006" s="59">
        <v>202.24868434307649</v>
      </c>
      <c r="AQ1006" s="59">
        <v>189.77229151715511</v>
      </c>
      <c r="AR1006" s="59">
        <v>137.30652811323611</v>
      </c>
      <c r="AS1006" s="59">
        <v>165.0176846177647</v>
      </c>
      <c r="AT1006" s="59">
        <v>230.1229461880821</v>
      </c>
      <c r="AU1006" s="59">
        <v>1667</v>
      </c>
      <c r="AV1006" s="59">
        <v>392</v>
      </c>
      <c r="AW1006" s="59">
        <v>639</v>
      </c>
      <c r="AX1006" s="59">
        <v>1413.153</v>
      </c>
      <c r="AY1006" s="59">
        <v>1567.1610000000001</v>
      </c>
      <c r="AZ1006" s="59">
        <v>1260.4590000000001</v>
      </c>
      <c r="BA1006" s="59">
        <v>1551.693</v>
      </c>
      <c r="BB1006" s="59">
        <v>1976.0170000000001</v>
      </c>
      <c r="BC1006" s="59">
        <v>1262.7550000000001</v>
      </c>
      <c r="BD1006" s="59">
        <v>246.37198499864539</v>
      </c>
      <c r="BE1006" s="59">
        <v>161.72946668326529</v>
      </c>
      <c r="BF1006" s="59">
        <v>126.38892551055</v>
      </c>
      <c r="BI1006" s="59">
        <v>99.29</v>
      </c>
      <c r="BM1006" s="59">
        <v>99</v>
      </c>
      <c r="BN1006" s="59">
        <v>156</v>
      </c>
      <c r="BO1006" s="59">
        <v>184</v>
      </c>
      <c r="BP1006" s="59">
        <v>217</v>
      </c>
      <c r="BQ1006" s="59">
        <v>313</v>
      </c>
    </row>
    <row r="1007" spans="1:69" x14ac:dyDescent="0.45">
      <c r="A1007" s="58" t="s">
        <v>6081</v>
      </c>
      <c r="B1007" t="s">
        <v>6082</v>
      </c>
      <c r="C1007" t="s">
        <v>6083</v>
      </c>
      <c r="D1007" t="s">
        <v>6084</v>
      </c>
      <c r="E1007" t="s">
        <v>6085</v>
      </c>
      <c r="F1007" t="s">
        <v>6086</v>
      </c>
      <c r="G1007">
        <v>141</v>
      </c>
      <c r="H1007">
        <v>15527</v>
      </c>
      <c r="W1007" t="s">
        <v>220</v>
      </c>
      <c r="X1007" t="s">
        <v>181</v>
      </c>
      <c r="Y1007" s="59">
        <v>368.19045640214728</v>
      </c>
      <c r="Z1007" s="59">
        <v>266.54494516286951</v>
      </c>
      <c r="AA1007" s="59">
        <v>507.27631685534118</v>
      </c>
      <c r="AB1007" s="59">
        <v>141.68285714056771</v>
      </c>
      <c r="AC1007" s="59">
        <v>221.4351974242831</v>
      </c>
      <c r="AD1007" s="59">
        <v>215.15651147590029</v>
      </c>
      <c r="AE1007" s="59">
        <v>282.38765959512449</v>
      </c>
      <c r="AF1007" s="59">
        <v>238.6272755710142</v>
      </c>
      <c r="AG1007" s="59">
        <v>210.1238189804742</v>
      </c>
      <c r="AH1007" s="59">
        <v>115.2431326992531</v>
      </c>
      <c r="AI1007" s="59">
        <v>91.770653195504352</v>
      </c>
      <c r="AJ1007" s="59">
        <v>58.634050315358721</v>
      </c>
      <c r="AK1007" s="59">
        <v>163.53549280827869</v>
      </c>
      <c r="AL1007" s="59">
        <v>96.5183068030084</v>
      </c>
      <c r="AM1007" s="59">
        <v>919.58044876817405</v>
      </c>
      <c r="AN1007" s="59">
        <v>453.55790960951862</v>
      </c>
      <c r="AO1007" s="59">
        <v>597.33556143139754</v>
      </c>
      <c r="AP1007" s="59">
        <v>568.54858792221978</v>
      </c>
      <c r="AQ1007" s="59">
        <v>192.92433471687991</v>
      </c>
      <c r="AR1007" s="59">
        <v>156.97371795139659</v>
      </c>
      <c r="AS1007" s="59">
        <v>261.55672236256231</v>
      </c>
      <c r="AT1007" s="59">
        <v>338.7358807767971</v>
      </c>
      <c r="AU1007" s="59">
        <v>941</v>
      </c>
      <c r="AV1007" s="59">
        <v>298</v>
      </c>
      <c r="AW1007" s="59">
        <v>182</v>
      </c>
      <c r="AX1007" s="59">
        <v>6318.7190000000001</v>
      </c>
      <c r="AY1007" s="59">
        <v>6272.098</v>
      </c>
      <c r="AZ1007" s="59">
        <v>6267.9449999999997</v>
      </c>
      <c r="BA1007" s="59">
        <v>4465.8590000000004</v>
      </c>
      <c r="BB1007" s="59">
        <v>5400.8320000000003</v>
      </c>
      <c r="BC1007" s="59">
        <v>6402.5410000000002</v>
      </c>
      <c r="BD1007" s="59">
        <v>0</v>
      </c>
      <c r="BE1007" s="59">
        <v>0</v>
      </c>
      <c r="BF1007" s="59">
        <v>0</v>
      </c>
    </row>
    <row r="1008" spans="1:69" x14ac:dyDescent="0.45">
      <c r="A1008" s="58" t="s">
        <v>6087</v>
      </c>
      <c r="B1008" t="s">
        <v>6088</v>
      </c>
      <c r="C1008" t="s">
        <v>6089</v>
      </c>
      <c r="D1008" t="s">
        <v>6090</v>
      </c>
      <c r="E1008" t="s">
        <v>6091</v>
      </c>
      <c r="F1008" t="s">
        <v>6092</v>
      </c>
      <c r="G1008">
        <v>142</v>
      </c>
      <c r="H1008">
        <v>15383</v>
      </c>
      <c r="W1008" t="s">
        <v>220</v>
      </c>
      <c r="X1008" t="s">
        <v>181</v>
      </c>
      <c r="Y1008" s="59">
        <v>173.81948228219309</v>
      </c>
      <c r="Z1008" s="59">
        <v>216.0731567740751</v>
      </c>
      <c r="AA1008" s="59">
        <v>84.78654836390298</v>
      </c>
      <c r="AB1008" s="59">
        <v>57.447699305089067</v>
      </c>
      <c r="AC1008" s="59">
        <v>94.726011110781712</v>
      </c>
      <c r="AD1008" s="59">
        <v>134.29117709368151</v>
      </c>
      <c r="AE1008" s="59">
        <v>105.9946694366445</v>
      </c>
      <c r="AF1008" s="59">
        <v>111.70084283572361</v>
      </c>
      <c r="AG1008" s="59">
        <v>95.276399078360313</v>
      </c>
      <c r="AH1008" s="59">
        <v>60.480377862094002</v>
      </c>
      <c r="AI1008" s="59">
        <v>47.46234422112628</v>
      </c>
      <c r="AJ1008" s="59">
        <v>42.147758974289673</v>
      </c>
      <c r="AK1008" s="59">
        <v>110.635267364272</v>
      </c>
      <c r="AL1008" s="59">
        <v>121.9626971664327</v>
      </c>
      <c r="AM1008" s="59">
        <v>151.94749243274839</v>
      </c>
      <c r="AN1008" s="59">
        <v>280.47249077298449</v>
      </c>
      <c r="AO1008" s="59">
        <v>214.45050927586499</v>
      </c>
      <c r="AP1008" s="59">
        <v>151.65012049670821</v>
      </c>
      <c r="AQ1008" s="59">
        <v>103.6606320675087</v>
      </c>
      <c r="AR1008" s="59">
        <v>66.147543998754628</v>
      </c>
      <c r="AS1008" s="59">
        <v>98.677422922276918</v>
      </c>
      <c r="AT1008" s="59">
        <v>178.6997808384601</v>
      </c>
      <c r="AU1008" s="59">
        <v>864</v>
      </c>
      <c r="AV1008" s="59">
        <v>221</v>
      </c>
      <c r="AW1008" s="59">
        <v>537</v>
      </c>
      <c r="AX1008" s="59">
        <v>327.65640000000002</v>
      </c>
      <c r="AY1008" s="59">
        <v>332.51670000000001</v>
      </c>
      <c r="AZ1008" s="59">
        <v>271.89659999999998</v>
      </c>
      <c r="BA1008" s="59">
        <v>319.5514</v>
      </c>
      <c r="BB1008" s="59">
        <v>317.0847</v>
      </c>
      <c r="BC1008" s="59">
        <v>292.25319999999999</v>
      </c>
      <c r="BD1008" s="59">
        <v>148.47197904896791</v>
      </c>
      <c r="BE1008" s="59">
        <v>136.89904910343611</v>
      </c>
      <c r="BF1008" s="59">
        <v>140.46181629646</v>
      </c>
    </row>
    <row r="1009" spans="1:69" x14ac:dyDescent="0.45">
      <c r="A1009" s="58" t="s">
        <v>6093</v>
      </c>
      <c r="B1009" t="s">
        <v>6094</v>
      </c>
      <c r="C1009" t="s">
        <v>6095</v>
      </c>
      <c r="D1009" t="s">
        <v>6096</v>
      </c>
      <c r="E1009" t="s">
        <v>6097</v>
      </c>
      <c r="F1009" t="s">
        <v>6098</v>
      </c>
      <c r="G1009">
        <v>106</v>
      </c>
      <c r="H1009">
        <v>11329</v>
      </c>
      <c r="X1009" t="s">
        <v>188</v>
      </c>
      <c r="AU1009" s="59">
        <v>13</v>
      </c>
      <c r="AV1009" s="59">
        <v>14</v>
      </c>
      <c r="AW1009" s="59">
        <v>4</v>
      </c>
    </row>
    <row r="1010" spans="1:69" x14ac:dyDescent="0.45">
      <c r="A1010" s="58" t="s">
        <v>6099</v>
      </c>
      <c r="B1010" t="s">
        <v>6100</v>
      </c>
      <c r="C1010" t="s">
        <v>6101</v>
      </c>
      <c r="D1010" t="s">
        <v>6102</v>
      </c>
      <c r="E1010" t="s">
        <v>6103</v>
      </c>
      <c r="F1010" t="s">
        <v>6104</v>
      </c>
      <c r="G1010">
        <v>84</v>
      </c>
      <c r="H1010">
        <v>9293</v>
      </c>
      <c r="X1010" t="s">
        <v>188</v>
      </c>
      <c r="AU1010" s="59">
        <v>814</v>
      </c>
      <c r="AV1010" s="59">
        <v>89</v>
      </c>
      <c r="AW1010" s="59">
        <v>173</v>
      </c>
    </row>
    <row r="1011" spans="1:69" x14ac:dyDescent="0.45">
      <c r="A1011" s="58" t="s">
        <v>6105</v>
      </c>
      <c r="B1011" t="s">
        <v>6106</v>
      </c>
      <c r="C1011" t="s">
        <v>6107</v>
      </c>
      <c r="D1011" t="s">
        <v>6108</v>
      </c>
      <c r="E1011" t="s">
        <v>6109</v>
      </c>
      <c r="F1011" t="s">
        <v>6110</v>
      </c>
      <c r="G1011">
        <v>180</v>
      </c>
      <c r="H1011">
        <v>18475</v>
      </c>
      <c r="I1011" t="s">
        <v>527</v>
      </c>
      <c r="J1011" t="s">
        <v>571</v>
      </c>
      <c r="K1011" t="s">
        <v>600</v>
      </c>
      <c r="L1011" t="s">
        <v>6111</v>
      </c>
      <c r="M1011">
        <v>1</v>
      </c>
      <c r="Q1011">
        <v>0</v>
      </c>
      <c r="R1011">
        <v>2</v>
      </c>
      <c r="S1011">
        <v>1</v>
      </c>
      <c r="T1011" t="s">
        <v>514</v>
      </c>
      <c r="U1011">
        <v>41</v>
      </c>
      <c r="V1011">
        <v>81</v>
      </c>
      <c r="X1011" t="s">
        <v>201</v>
      </c>
      <c r="AU1011" s="59">
        <v>7</v>
      </c>
      <c r="AV1011" s="59">
        <v>11</v>
      </c>
      <c r="AW1011" s="59">
        <v>0</v>
      </c>
    </row>
    <row r="1012" spans="1:69" x14ac:dyDescent="0.45">
      <c r="A1012" s="58" t="s">
        <v>6112</v>
      </c>
      <c r="B1012" t="s">
        <v>6113</v>
      </c>
      <c r="C1012" t="s">
        <v>6114</v>
      </c>
      <c r="D1012" t="s">
        <v>6115</v>
      </c>
      <c r="E1012" t="s">
        <v>6116</v>
      </c>
      <c r="F1012" t="s">
        <v>6117</v>
      </c>
      <c r="G1012">
        <v>138</v>
      </c>
      <c r="H1012">
        <v>15240</v>
      </c>
      <c r="X1012" t="s">
        <v>201</v>
      </c>
      <c r="AU1012" s="59">
        <v>78</v>
      </c>
      <c r="AV1012" s="59">
        <v>21</v>
      </c>
      <c r="AW1012" s="59">
        <v>8</v>
      </c>
    </row>
    <row r="1013" spans="1:69" x14ac:dyDescent="0.45">
      <c r="A1013" s="58" t="s">
        <v>6118</v>
      </c>
      <c r="B1013" t="s">
        <v>6119</v>
      </c>
      <c r="C1013" t="s">
        <v>6120</v>
      </c>
      <c r="D1013" t="s">
        <v>6121</v>
      </c>
      <c r="E1013" t="s">
        <v>6122</v>
      </c>
      <c r="F1013" t="s">
        <v>6123</v>
      </c>
      <c r="G1013">
        <v>134</v>
      </c>
      <c r="H1013">
        <v>13968</v>
      </c>
      <c r="X1013" t="s">
        <v>201</v>
      </c>
      <c r="AU1013" s="59">
        <v>83</v>
      </c>
      <c r="AV1013" s="59">
        <v>17</v>
      </c>
      <c r="AW1013" s="59">
        <v>0</v>
      </c>
      <c r="BD1013" s="59">
        <v>59.848253630344153</v>
      </c>
      <c r="BE1013" s="59">
        <v>3.0659389372884061</v>
      </c>
      <c r="BF1013" s="59">
        <v>11.616117729606531</v>
      </c>
    </row>
    <row r="1014" spans="1:69" x14ac:dyDescent="0.45">
      <c r="A1014" s="58" t="s">
        <v>6124</v>
      </c>
      <c r="B1014" t="s">
        <v>6125</v>
      </c>
      <c r="C1014" t="s">
        <v>6126</v>
      </c>
      <c r="D1014" t="s">
        <v>6127</v>
      </c>
      <c r="E1014" t="s">
        <v>6128</v>
      </c>
      <c r="F1014" t="s">
        <v>6129</v>
      </c>
      <c r="G1014">
        <v>260</v>
      </c>
      <c r="H1014">
        <v>27744</v>
      </c>
      <c r="X1014" t="s">
        <v>201</v>
      </c>
      <c r="AU1014" s="59">
        <v>80</v>
      </c>
      <c r="AV1014" s="59">
        <v>31</v>
      </c>
      <c r="AW1014" s="59">
        <v>0</v>
      </c>
      <c r="BD1014" s="59">
        <v>22.972033183118889</v>
      </c>
      <c r="BE1014" s="59">
        <v>15.54904936861309</v>
      </c>
      <c r="BF1014" s="59">
        <v>11.06275346936637</v>
      </c>
    </row>
    <row r="1015" spans="1:69" x14ac:dyDescent="0.45">
      <c r="A1015" s="58" t="s">
        <v>6130</v>
      </c>
      <c r="B1015" t="s">
        <v>6131</v>
      </c>
      <c r="C1015" t="s">
        <v>6132</v>
      </c>
      <c r="D1015" t="s">
        <v>6133</v>
      </c>
      <c r="E1015" t="s">
        <v>6134</v>
      </c>
      <c r="F1015" t="s">
        <v>6135</v>
      </c>
      <c r="G1015">
        <v>154</v>
      </c>
      <c r="H1015">
        <v>17221</v>
      </c>
      <c r="W1015" t="s">
        <v>220</v>
      </c>
      <c r="X1015" t="s">
        <v>181</v>
      </c>
      <c r="AU1015" s="59">
        <v>60</v>
      </c>
      <c r="AV1015" s="59">
        <v>8</v>
      </c>
      <c r="AW1015" s="59">
        <v>0</v>
      </c>
    </row>
    <row r="1016" spans="1:69" x14ac:dyDescent="0.45">
      <c r="A1016" s="58" t="s">
        <v>6136</v>
      </c>
      <c r="B1016" t="s">
        <v>6137</v>
      </c>
      <c r="C1016" t="s">
        <v>6138</v>
      </c>
      <c r="D1016" t="s">
        <v>6139</v>
      </c>
      <c r="E1016" t="s">
        <v>6140</v>
      </c>
      <c r="F1016" t="s">
        <v>6141</v>
      </c>
      <c r="G1016">
        <v>121</v>
      </c>
      <c r="H1016">
        <v>13829</v>
      </c>
      <c r="W1016" t="s">
        <v>251</v>
      </c>
      <c r="X1016" t="s">
        <v>188</v>
      </c>
      <c r="AU1016" s="59">
        <v>5</v>
      </c>
      <c r="AV1016" s="59">
        <v>5</v>
      </c>
      <c r="AW1016" s="59">
        <v>0</v>
      </c>
    </row>
    <row r="1017" spans="1:69" x14ac:dyDescent="0.45">
      <c r="A1017" s="58" t="s">
        <v>6142</v>
      </c>
      <c r="B1017" t="s">
        <v>6143</v>
      </c>
      <c r="C1017" t="s">
        <v>6144</v>
      </c>
      <c r="D1017" t="s">
        <v>6145</v>
      </c>
      <c r="E1017" t="s">
        <v>6146</v>
      </c>
      <c r="F1017" t="s">
        <v>6147</v>
      </c>
      <c r="G1017">
        <v>173</v>
      </c>
      <c r="H1017">
        <v>19700</v>
      </c>
      <c r="X1017" t="s">
        <v>188</v>
      </c>
      <c r="Y1017" s="59">
        <v>690.05369313193023</v>
      </c>
      <c r="Z1017" s="59">
        <v>908.26396519164587</v>
      </c>
      <c r="AA1017" s="59">
        <v>642.43642772482144</v>
      </c>
      <c r="AB1017" s="59">
        <v>195.08714152518601</v>
      </c>
      <c r="AC1017" s="59">
        <v>243.84694775382559</v>
      </c>
      <c r="AD1017" s="59">
        <v>381.85599612534378</v>
      </c>
      <c r="AE1017" s="59">
        <v>272.8015151806037</v>
      </c>
      <c r="AF1017" s="59">
        <v>270.52524162488248</v>
      </c>
      <c r="AG1017" s="59">
        <v>195.97068597856301</v>
      </c>
      <c r="AH1017" s="59">
        <v>156.65918467899641</v>
      </c>
      <c r="AI1017" s="59">
        <v>79.717626602663742</v>
      </c>
      <c r="AJ1017" s="59">
        <v>74.301375044736233</v>
      </c>
      <c r="AK1017" s="59">
        <v>145.44962666774461</v>
      </c>
      <c r="AL1017" s="59">
        <v>154.08898386439679</v>
      </c>
      <c r="AM1017" s="59">
        <v>466.76561807055879</v>
      </c>
      <c r="AN1017" s="59">
        <v>339.22436495278163</v>
      </c>
      <c r="AO1017" s="59">
        <v>391.86308185892511</v>
      </c>
      <c r="AP1017" s="59">
        <v>465.24524547053971</v>
      </c>
      <c r="AQ1017" s="59">
        <v>375.20321937016013</v>
      </c>
      <c r="AR1017" s="59">
        <v>147.94211704063761</v>
      </c>
      <c r="AS1017" s="59">
        <v>326.93042273742782</v>
      </c>
      <c r="AT1017" s="59">
        <v>441.41057521300093</v>
      </c>
      <c r="AU1017" s="59">
        <v>2236</v>
      </c>
      <c r="AV1017" s="59">
        <v>559</v>
      </c>
      <c r="AW1017" s="59">
        <v>680</v>
      </c>
      <c r="BA1017" s="59">
        <v>328.642</v>
      </c>
      <c r="BB1017" s="59">
        <v>258.7045</v>
      </c>
      <c r="BC1017" s="59">
        <v>317.6508</v>
      </c>
      <c r="BD1017" s="59">
        <v>24.92356835510067</v>
      </c>
      <c r="BE1017" s="59">
        <v>64.573054706402473</v>
      </c>
      <c r="BF1017" s="59">
        <v>29.26621502261678</v>
      </c>
    </row>
    <row r="1018" spans="1:69" x14ac:dyDescent="0.45">
      <c r="A1018" s="58" t="s">
        <v>6148</v>
      </c>
      <c r="B1018" t="s">
        <v>6149</v>
      </c>
      <c r="C1018" t="s">
        <v>6150</v>
      </c>
      <c r="D1018" t="s">
        <v>6151</v>
      </c>
      <c r="E1018" t="s">
        <v>6152</v>
      </c>
      <c r="F1018" t="s">
        <v>6153</v>
      </c>
      <c r="G1018">
        <v>192</v>
      </c>
      <c r="H1018">
        <v>21566</v>
      </c>
      <c r="W1018" t="s">
        <v>251</v>
      </c>
      <c r="X1018" t="s">
        <v>188</v>
      </c>
      <c r="AU1018" s="59">
        <v>230</v>
      </c>
      <c r="AV1018" s="59">
        <v>72</v>
      </c>
      <c r="AW1018" s="59">
        <v>93</v>
      </c>
      <c r="BD1018" s="59">
        <v>3.2622148801818089</v>
      </c>
      <c r="BE1018" s="59">
        <v>2.5056465006573401</v>
      </c>
      <c r="BF1018" s="59">
        <v>2.647921723373341</v>
      </c>
    </row>
    <row r="1019" spans="1:69" x14ac:dyDescent="0.45">
      <c r="A1019" s="58" t="s">
        <v>6154</v>
      </c>
      <c r="B1019" t="s">
        <v>6155</v>
      </c>
      <c r="C1019" t="s">
        <v>6156</v>
      </c>
      <c r="D1019" t="s">
        <v>6157</v>
      </c>
      <c r="E1019" t="s">
        <v>6158</v>
      </c>
      <c r="F1019" t="s">
        <v>6159</v>
      </c>
      <c r="G1019">
        <v>331</v>
      </c>
      <c r="H1019">
        <v>36776</v>
      </c>
      <c r="W1019" t="s">
        <v>220</v>
      </c>
      <c r="X1019" t="s">
        <v>188</v>
      </c>
      <c r="Y1019" s="59">
        <v>5.5300560431800738</v>
      </c>
      <c r="Z1019" s="59">
        <v>5.1538746973439427</v>
      </c>
      <c r="AA1019" s="59">
        <v>46.897839055995277</v>
      </c>
      <c r="AB1019" s="59">
        <v>1.1049512505221151</v>
      </c>
      <c r="AC1019" s="59">
        <v>16.529704579868159</v>
      </c>
      <c r="AD1019" s="59">
        <v>12.95260466286587</v>
      </c>
      <c r="AE1019" s="59">
        <v>10.667761382365979</v>
      </c>
      <c r="AF1019" s="59">
        <v>2.394611122797222</v>
      </c>
      <c r="AG1019" s="59">
        <v>17.06295030179632</v>
      </c>
      <c r="AH1019" s="59">
        <v>28.19443561184719</v>
      </c>
      <c r="AI1019" s="59">
        <v>7.7235871549078086</v>
      </c>
      <c r="AJ1019" s="59">
        <v>2.0572513674873441</v>
      </c>
      <c r="AK1019" s="59">
        <v>4.7668592903066536</v>
      </c>
      <c r="AL1019" s="59">
        <v>6.2178576840240609</v>
      </c>
      <c r="AM1019" s="59">
        <v>2.0396995448269459</v>
      </c>
      <c r="AN1019" s="59">
        <v>9.4284372311303741</v>
      </c>
      <c r="AO1019" s="59">
        <v>1.727026676206151</v>
      </c>
      <c r="AP1019" s="59">
        <v>3.553457254132482</v>
      </c>
      <c r="AQ1019" s="59">
        <v>11.981097216016041</v>
      </c>
      <c r="AR1019" s="59">
        <v>2.675155429316125</v>
      </c>
      <c r="AS1019" s="59">
        <v>10.021873426794411</v>
      </c>
      <c r="AT1019" s="59">
        <v>3.9567661105148808</v>
      </c>
      <c r="AU1019" s="59">
        <v>17</v>
      </c>
      <c r="AV1019" s="59">
        <v>2</v>
      </c>
      <c r="AW1019" s="59">
        <v>0</v>
      </c>
      <c r="BD1019" s="59">
        <v>118.92140155369211</v>
      </c>
      <c r="BE1019" s="59">
        <v>106.6862875015661</v>
      </c>
      <c r="BF1019" s="59">
        <v>100.7236393875795</v>
      </c>
      <c r="BI1019" s="59">
        <v>29.59</v>
      </c>
      <c r="BJ1019" s="59">
        <v>38.81</v>
      </c>
      <c r="BK1019" s="59">
        <v>67.383635167615637</v>
      </c>
      <c r="BL1019" s="59">
        <v>146.74127398499229</v>
      </c>
      <c r="BM1019" s="59">
        <v>34.5</v>
      </c>
    </row>
    <row r="1020" spans="1:69" x14ac:dyDescent="0.45">
      <c r="A1020" s="58" t="s">
        <v>6160</v>
      </c>
      <c r="B1020" t="s">
        <v>6161</v>
      </c>
      <c r="C1020" t="s">
        <v>6162</v>
      </c>
      <c r="D1020" t="s">
        <v>6163</v>
      </c>
      <c r="E1020" t="s">
        <v>6164</v>
      </c>
      <c r="F1020" t="s">
        <v>6165</v>
      </c>
      <c r="G1020">
        <v>188</v>
      </c>
      <c r="H1020">
        <v>19997</v>
      </c>
      <c r="X1020" t="s">
        <v>188</v>
      </c>
      <c r="Y1020" s="59">
        <v>203.00250102130221</v>
      </c>
      <c r="Z1020" s="59">
        <v>375.21215833140138</v>
      </c>
      <c r="AA1020" s="59">
        <v>340.63668238639423</v>
      </c>
      <c r="AB1020" s="59">
        <v>177.45291540905279</v>
      </c>
      <c r="AC1020" s="59">
        <v>177.93455364203251</v>
      </c>
      <c r="AD1020" s="59">
        <v>158.66737091288201</v>
      </c>
      <c r="AE1020" s="59">
        <v>189.5737318082229</v>
      </c>
      <c r="AF1020" s="59">
        <v>168.3541743320055</v>
      </c>
      <c r="AG1020" s="59">
        <v>211.8834458708954</v>
      </c>
      <c r="AH1020" s="59">
        <v>148.91192291605461</v>
      </c>
      <c r="AI1020" s="59">
        <v>157.60703957211609</v>
      </c>
      <c r="AJ1020" s="59">
        <v>123.47521090686691</v>
      </c>
      <c r="AK1020" s="59">
        <v>150.9039892381391</v>
      </c>
      <c r="AL1020" s="59">
        <v>160.6806518913086</v>
      </c>
      <c r="AM1020" s="59">
        <v>344.9222947290574</v>
      </c>
      <c r="AN1020" s="59">
        <v>206.44625870134021</v>
      </c>
      <c r="AO1020" s="59">
        <v>308.57144020465222</v>
      </c>
      <c r="AP1020" s="59">
        <v>330.62920369161242</v>
      </c>
      <c r="AQ1020" s="59">
        <v>175.82587695895211</v>
      </c>
      <c r="AR1020" s="59">
        <v>278.34431698851557</v>
      </c>
      <c r="AS1020" s="59">
        <v>275.35698035285452</v>
      </c>
      <c r="AT1020" s="59">
        <v>266.78491198670599</v>
      </c>
      <c r="AU1020" s="59">
        <v>997</v>
      </c>
      <c r="AV1020" s="59">
        <v>313</v>
      </c>
      <c r="AW1020" s="59">
        <v>714</v>
      </c>
      <c r="AX1020" s="59">
        <v>1229.3900000000001</v>
      </c>
      <c r="AY1020" s="59">
        <v>1137.69</v>
      </c>
      <c r="AZ1020" s="59">
        <v>1139.2840000000001</v>
      </c>
      <c r="BA1020" s="59">
        <v>1221.0730000000001</v>
      </c>
      <c r="BB1020" s="59">
        <v>1138.115</v>
      </c>
      <c r="BC1020" s="59">
        <v>1121.9960000000001</v>
      </c>
      <c r="BD1020" s="59">
        <v>279.13961438079127</v>
      </c>
      <c r="BE1020" s="59">
        <v>121.5553670704679</v>
      </c>
      <c r="BF1020" s="59">
        <v>294.2172194571919</v>
      </c>
      <c r="BG1020" s="59">
        <v>418.1</v>
      </c>
      <c r="BH1020" s="59">
        <v>416.35</v>
      </c>
      <c r="BI1020" s="59">
        <v>220.04</v>
      </c>
      <c r="BJ1020" s="59">
        <v>221.04</v>
      </c>
      <c r="BK1020" s="59">
        <v>269.24024467349562</v>
      </c>
      <c r="BL1020" s="59">
        <v>278.02267105153788</v>
      </c>
      <c r="BM1020" s="59">
        <v>220.5</v>
      </c>
      <c r="BN1020" s="59">
        <v>338</v>
      </c>
      <c r="BO1020" s="59">
        <v>481</v>
      </c>
      <c r="BP1020" s="59">
        <v>552.5</v>
      </c>
      <c r="BQ1020" s="59">
        <v>461</v>
      </c>
    </row>
    <row r="1021" spans="1:69" x14ac:dyDescent="0.45">
      <c r="A1021" s="58" t="s">
        <v>6166</v>
      </c>
      <c r="B1021" t="s">
        <v>6167</v>
      </c>
      <c r="C1021" t="s">
        <v>6168</v>
      </c>
      <c r="D1021" t="s">
        <v>6169</v>
      </c>
      <c r="E1021" t="s">
        <v>6170</v>
      </c>
      <c r="F1021" t="s">
        <v>6171</v>
      </c>
      <c r="G1021">
        <v>428</v>
      </c>
      <c r="H1021">
        <v>47284</v>
      </c>
      <c r="W1021" t="s">
        <v>574</v>
      </c>
      <c r="X1021" t="s">
        <v>201</v>
      </c>
      <c r="Y1021" s="59">
        <v>1553.9893463440501</v>
      </c>
      <c r="Z1021" s="59">
        <v>2547.9121447932548</v>
      </c>
      <c r="AA1021" s="59">
        <v>1813.5835937834429</v>
      </c>
      <c r="AB1021" s="59">
        <v>899.56326446586695</v>
      </c>
      <c r="AC1021" s="59">
        <v>1125.3548685457361</v>
      </c>
      <c r="AD1021" s="59">
        <v>1131.8509697880111</v>
      </c>
      <c r="AE1021" s="59">
        <v>1299.3210511521031</v>
      </c>
      <c r="AF1021" s="59">
        <v>1206.772066839088</v>
      </c>
      <c r="AG1021" s="59">
        <v>1029.4221899772861</v>
      </c>
      <c r="AH1021" s="59">
        <v>982.69897275023425</v>
      </c>
      <c r="AI1021" s="59">
        <v>879.56646197892201</v>
      </c>
      <c r="AJ1021" s="59">
        <v>810.71574234353272</v>
      </c>
      <c r="AK1021" s="59">
        <v>793.48183405070029</v>
      </c>
      <c r="AL1021" s="59">
        <v>676.01082922459841</v>
      </c>
      <c r="AM1021" s="59">
        <v>1515.937628128908</v>
      </c>
      <c r="AN1021" s="59">
        <v>1403.9498289897419</v>
      </c>
      <c r="AO1021" s="59">
        <v>1217.2164226867069</v>
      </c>
      <c r="AP1021" s="59">
        <v>1238.69638204993</v>
      </c>
      <c r="AQ1021" s="59">
        <v>1186.715892005303</v>
      </c>
      <c r="AR1021" s="59">
        <v>1184.048859863793</v>
      </c>
      <c r="AS1021" s="59">
        <v>1188.6596996124231</v>
      </c>
      <c r="AT1021" s="59">
        <v>1408.596851329964</v>
      </c>
      <c r="AU1021" s="59">
        <v>3872</v>
      </c>
      <c r="AV1021" s="59">
        <v>1291</v>
      </c>
      <c r="AW1021" s="59">
        <v>2546</v>
      </c>
      <c r="AX1021" s="59">
        <v>5587.9690000000001</v>
      </c>
      <c r="AY1021" s="59">
        <v>5655.3</v>
      </c>
      <c r="AZ1021" s="59">
        <v>5596.7790000000005</v>
      </c>
      <c r="BA1021" s="59">
        <v>5772.8019999999997</v>
      </c>
      <c r="BB1021" s="59">
        <v>5671.1130000000003</v>
      </c>
      <c r="BC1021" s="59">
        <v>5680.4719999999998</v>
      </c>
      <c r="BD1021" s="59">
        <v>303.62739851247539</v>
      </c>
      <c r="BE1021" s="59">
        <v>275.12255666690982</v>
      </c>
      <c r="BF1021" s="59">
        <v>269.4002408554378</v>
      </c>
      <c r="BG1021" s="59">
        <v>2456.58</v>
      </c>
      <c r="BH1021" s="59">
        <v>1753.14</v>
      </c>
      <c r="BI1021" s="59">
        <v>1555.53</v>
      </c>
      <c r="BJ1021" s="59">
        <v>1368.04</v>
      </c>
      <c r="BK1021" s="59">
        <v>1944.517162966773</v>
      </c>
      <c r="BL1021" s="59">
        <v>2201.0191052905279</v>
      </c>
      <c r="BM1021" s="59">
        <v>1462</v>
      </c>
      <c r="BN1021" s="59">
        <v>1628.5</v>
      </c>
      <c r="BO1021" s="59">
        <v>1866</v>
      </c>
      <c r="BP1021" s="59">
        <v>1980</v>
      </c>
      <c r="BQ1021" s="59">
        <v>2430.5</v>
      </c>
    </row>
    <row r="1022" spans="1:69" x14ac:dyDescent="0.45">
      <c r="A1022" s="58" t="s">
        <v>6172</v>
      </c>
      <c r="B1022" t="s">
        <v>6173</v>
      </c>
      <c r="C1022" t="s">
        <v>6174</v>
      </c>
      <c r="D1022" t="s">
        <v>6175</v>
      </c>
      <c r="E1022" t="s">
        <v>6176</v>
      </c>
      <c r="F1022" t="s">
        <v>6177</v>
      </c>
      <c r="G1022">
        <v>340</v>
      </c>
      <c r="H1022">
        <v>38569</v>
      </c>
      <c r="X1022" t="s">
        <v>188</v>
      </c>
      <c r="AU1022" s="59">
        <v>66</v>
      </c>
      <c r="AV1022" s="59">
        <v>12</v>
      </c>
      <c r="AW1022" s="59">
        <v>18</v>
      </c>
    </row>
    <row r="1023" spans="1:69" x14ac:dyDescent="0.45">
      <c r="A1023" s="58" t="s">
        <v>6178</v>
      </c>
      <c r="B1023" t="s">
        <v>6179</v>
      </c>
      <c r="C1023" t="s">
        <v>6180</v>
      </c>
      <c r="D1023" t="s">
        <v>6181</v>
      </c>
      <c r="E1023" t="s">
        <v>6182</v>
      </c>
      <c r="F1023" t="s">
        <v>6183</v>
      </c>
      <c r="G1023">
        <v>245</v>
      </c>
      <c r="H1023">
        <v>27829</v>
      </c>
      <c r="W1023" t="s">
        <v>850</v>
      </c>
      <c r="X1023" t="s">
        <v>201</v>
      </c>
      <c r="Y1023" s="59">
        <v>1371.505385865122</v>
      </c>
      <c r="Z1023" s="59">
        <v>2106.9013569056142</v>
      </c>
      <c r="AA1023" s="59">
        <v>1819.174524679044</v>
      </c>
      <c r="AB1023" s="59">
        <v>638.55608511818753</v>
      </c>
      <c r="AC1023" s="59">
        <v>1090.990126176587</v>
      </c>
      <c r="AD1023" s="59">
        <v>1055.053120703913</v>
      </c>
      <c r="AE1023" s="59">
        <v>1085.6034977782699</v>
      </c>
      <c r="AF1023" s="59">
        <v>1400.459679190262</v>
      </c>
      <c r="AG1023" s="59">
        <v>772.80807972307264</v>
      </c>
      <c r="AH1023" s="59">
        <v>590.65480814798104</v>
      </c>
      <c r="AI1023" s="59">
        <v>485.32776669041442</v>
      </c>
      <c r="AJ1023" s="59">
        <v>400.54542560523089</v>
      </c>
      <c r="AK1023" s="59">
        <v>545.12752166539019</v>
      </c>
      <c r="AL1023" s="59">
        <v>506.14300558966141</v>
      </c>
      <c r="AM1023" s="59">
        <v>1275.6025073412891</v>
      </c>
      <c r="AN1023" s="59">
        <v>1037.644427459014</v>
      </c>
      <c r="AO1023" s="59">
        <v>1044.1127770713899</v>
      </c>
      <c r="AP1023" s="59">
        <v>1093.1390256647339</v>
      </c>
      <c r="AQ1023" s="59">
        <v>927.69452196706766</v>
      </c>
      <c r="AR1023" s="59">
        <v>632.24016618009307</v>
      </c>
      <c r="AS1023" s="59">
        <v>900.83468184800074</v>
      </c>
      <c r="AT1023" s="59">
        <v>1160.322250559245</v>
      </c>
      <c r="AU1023" s="59">
        <v>6620</v>
      </c>
      <c r="AV1023" s="59">
        <v>2233</v>
      </c>
      <c r="AW1023" s="59">
        <v>2761</v>
      </c>
      <c r="AX1023" s="59">
        <v>1751.645</v>
      </c>
      <c r="AY1023" s="59">
        <v>1733.3430000000001</v>
      </c>
      <c r="AZ1023" s="59">
        <v>1583.6320000000001</v>
      </c>
      <c r="BA1023" s="59">
        <v>1696.5940000000001</v>
      </c>
      <c r="BB1023" s="59">
        <v>1832.08</v>
      </c>
      <c r="BC1023" s="59">
        <v>1670.0229999999999</v>
      </c>
      <c r="BD1023" s="59">
        <v>542.70794882662005</v>
      </c>
      <c r="BE1023" s="59">
        <v>455.04907726690578</v>
      </c>
      <c r="BF1023" s="59">
        <v>616.83922873265647</v>
      </c>
      <c r="BG1023" s="59">
        <v>199.92</v>
      </c>
      <c r="BI1023" s="59">
        <v>398.55</v>
      </c>
      <c r="BJ1023" s="59">
        <v>367.32</v>
      </c>
      <c r="BK1023" s="59">
        <v>568.39719965936024</v>
      </c>
      <c r="BL1023" s="59">
        <v>308.91385217861512</v>
      </c>
      <c r="BM1023" s="59">
        <v>383</v>
      </c>
      <c r="BN1023" s="59">
        <v>563</v>
      </c>
      <c r="BO1023" s="59">
        <v>732.5</v>
      </c>
      <c r="BP1023" s="59">
        <v>837</v>
      </c>
      <c r="BQ1023" s="59">
        <v>1083.5</v>
      </c>
    </row>
    <row r="1024" spans="1:69" x14ac:dyDescent="0.45">
      <c r="A1024" s="58" t="s">
        <v>6184</v>
      </c>
      <c r="B1024" t="s">
        <v>6185</v>
      </c>
      <c r="C1024" t="s">
        <v>6186</v>
      </c>
      <c r="D1024" t="s">
        <v>6187</v>
      </c>
      <c r="E1024" t="s">
        <v>6188</v>
      </c>
      <c r="F1024" t="s">
        <v>6189</v>
      </c>
      <c r="G1024">
        <v>245</v>
      </c>
      <c r="H1024">
        <v>26928</v>
      </c>
      <c r="W1024" t="s">
        <v>220</v>
      </c>
      <c r="X1024" t="s">
        <v>181</v>
      </c>
      <c r="AU1024" s="59">
        <v>6</v>
      </c>
      <c r="AV1024" s="59">
        <v>1</v>
      </c>
      <c r="AW1024" s="59">
        <v>0</v>
      </c>
      <c r="BD1024" s="59">
        <v>35.55131299604691</v>
      </c>
      <c r="BE1024" s="59">
        <v>23.92275809333217</v>
      </c>
      <c r="BF1024" s="59">
        <v>30.333748470719691</v>
      </c>
    </row>
    <row r="1025" spans="1:69" x14ac:dyDescent="0.45">
      <c r="A1025" s="58" t="s">
        <v>6190</v>
      </c>
      <c r="B1025" t="s">
        <v>6191</v>
      </c>
      <c r="C1025" t="s">
        <v>6192</v>
      </c>
      <c r="D1025" t="s">
        <v>6193</v>
      </c>
      <c r="E1025" t="s">
        <v>6194</v>
      </c>
      <c r="F1025" t="s">
        <v>6195</v>
      </c>
      <c r="G1025">
        <v>89</v>
      </c>
      <c r="H1025">
        <v>9632</v>
      </c>
      <c r="W1025" t="s">
        <v>220</v>
      </c>
      <c r="X1025" t="s">
        <v>181</v>
      </c>
      <c r="AU1025" s="59">
        <v>2</v>
      </c>
      <c r="AV1025" s="59">
        <v>1</v>
      </c>
      <c r="AW1025" s="59">
        <v>0</v>
      </c>
    </row>
    <row r="1026" spans="1:69" x14ac:dyDescent="0.45">
      <c r="A1026" s="58" t="s">
        <v>6196</v>
      </c>
      <c r="B1026" t="s">
        <v>6197</v>
      </c>
      <c r="C1026" t="s">
        <v>6198</v>
      </c>
      <c r="D1026" t="s">
        <v>6199</v>
      </c>
      <c r="E1026" t="s">
        <v>6200</v>
      </c>
      <c r="F1026" t="s">
        <v>6201</v>
      </c>
      <c r="G1026">
        <v>282</v>
      </c>
      <c r="H1026">
        <v>30615</v>
      </c>
      <c r="X1026" t="s">
        <v>188</v>
      </c>
      <c r="Y1026" s="59">
        <v>223.20404077459119</v>
      </c>
      <c r="Z1026" s="59">
        <v>429.44541409545627</v>
      </c>
      <c r="AA1026" s="59">
        <v>360.43059175487411</v>
      </c>
      <c r="AB1026" s="59">
        <v>146.6633474237932</v>
      </c>
      <c r="AC1026" s="59">
        <v>173.2336987707067</v>
      </c>
      <c r="AD1026" s="59">
        <v>190.8594839493218</v>
      </c>
      <c r="AE1026" s="59">
        <v>166.66914952209541</v>
      </c>
      <c r="AF1026" s="59">
        <v>152.47686952024659</v>
      </c>
      <c r="AG1026" s="59">
        <v>181.92099353005759</v>
      </c>
      <c r="AH1026" s="59">
        <v>115.72781552050721</v>
      </c>
      <c r="AI1026" s="59">
        <v>75.838668969830266</v>
      </c>
      <c r="AJ1026" s="59">
        <v>53.710800316426472</v>
      </c>
      <c r="AK1026" s="59">
        <v>91.288188538994675</v>
      </c>
      <c r="AL1026" s="59">
        <v>73.914300304732507</v>
      </c>
      <c r="AM1026" s="59">
        <v>255.82017108311649</v>
      </c>
      <c r="AN1026" s="59">
        <v>213.7054608692072</v>
      </c>
      <c r="AO1026" s="59">
        <v>220.58707165688469</v>
      </c>
      <c r="AP1026" s="59">
        <v>203.6690117353084</v>
      </c>
      <c r="AQ1026" s="59">
        <v>132.94868884854449</v>
      </c>
      <c r="AR1026" s="59">
        <v>103.23252124888511</v>
      </c>
      <c r="AS1026" s="59">
        <v>188.72299337751519</v>
      </c>
      <c r="AT1026" s="59">
        <v>176.31616071919211</v>
      </c>
      <c r="AU1026" s="59">
        <v>1139</v>
      </c>
      <c r="AV1026" s="59">
        <v>345</v>
      </c>
      <c r="AW1026" s="59">
        <v>720</v>
      </c>
      <c r="AX1026" s="59">
        <v>1739.9459999999999</v>
      </c>
      <c r="AY1026" s="59">
        <v>2182.049</v>
      </c>
      <c r="AZ1026" s="59">
        <v>1901.364</v>
      </c>
      <c r="BA1026" s="59">
        <v>1614.713</v>
      </c>
      <c r="BB1026" s="59">
        <v>1761.33</v>
      </c>
      <c r="BC1026" s="59">
        <v>1816.991</v>
      </c>
      <c r="BD1026" s="59">
        <v>150.77738887655809</v>
      </c>
      <c r="BE1026" s="59">
        <v>123.8398716628767</v>
      </c>
      <c r="BF1026" s="59">
        <v>156.24552444536951</v>
      </c>
    </row>
    <row r="1027" spans="1:69" x14ac:dyDescent="0.45">
      <c r="A1027" s="58" t="s">
        <v>6202</v>
      </c>
      <c r="B1027" t="s">
        <v>6203</v>
      </c>
      <c r="C1027" t="s">
        <v>6204</v>
      </c>
      <c r="D1027" t="s">
        <v>6205</v>
      </c>
      <c r="E1027" t="s">
        <v>6206</v>
      </c>
      <c r="F1027" t="s">
        <v>6207</v>
      </c>
      <c r="G1027">
        <v>122</v>
      </c>
      <c r="H1027">
        <v>13620</v>
      </c>
      <c r="X1027" t="s">
        <v>188</v>
      </c>
      <c r="Y1027" s="59">
        <v>18.230879120522271</v>
      </c>
      <c r="Z1027" s="59">
        <v>275.65567214652202</v>
      </c>
      <c r="AA1027" s="59">
        <v>274.48451641270867</v>
      </c>
      <c r="AB1027" s="59">
        <v>89.683416202255557</v>
      </c>
      <c r="AC1027" s="59">
        <v>100.8716705879506</v>
      </c>
      <c r="AD1027" s="59">
        <v>35.516046564333607</v>
      </c>
      <c r="AE1027" s="59">
        <v>161.86875250230929</v>
      </c>
      <c r="AF1027" s="59">
        <v>65.638179219111535</v>
      </c>
      <c r="AG1027" s="59">
        <v>120.8506496907282</v>
      </c>
      <c r="AH1027" s="59">
        <v>113.1119397889895</v>
      </c>
      <c r="AI1027" s="59">
        <v>98.151298763999492</v>
      </c>
      <c r="AJ1027" s="59">
        <v>54.488882817148493</v>
      </c>
      <c r="AK1027" s="59">
        <v>47.546452265234308</v>
      </c>
      <c r="AL1027" s="59">
        <v>54.525349618505437</v>
      </c>
      <c r="AM1027" s="59">
        <v>140.20924642229059</v>
      </c>
      <c r="AN1027" s="59">
        <v>49.038215497859028</v>
      </c>
      <c r="AO1027" s="59">
        <v>64.828426808894235</v>
      </c>
      <c r="AP1027" s="59">
        <v>116.2437313997256</v>
      </c>
      <c r="AQ1027" s="59">
        <v>11.499952757705019</v>
      </c>
      <c r="AR1027" s="59">
        <v>75.724877417692284</v>
      </c>
      <c r="AS1027" s="59">
        <v>70.568909638544213</v>
      </c>
      <c r="AT1027" s="59">
        <v>113.8320283779982</v>
      </c>
      <c r="AU1027" s="59">
        <v>1008</v>
      </c>
      <c r="AV1027" s="59">
        <v>161</v>
      </c>
      <c r="AW1027" s="59">
        <v>507</v>
      </c>
      <c r="BD1027" s="59">
        <v>170.7621111450899</v>
      </c>
      <c r="BE1027" s="59">
        <v>128.03365542691381</v>
      </c>
      <c r="BF1027" s="59">
        <v>316.77084202702781</v>
      </c>
    </row>
    <row r="1028" spans="1:69" x14ac:dyDescent="0.45">
      <c r="A1028" s="58" t="s">
        <v>6208</v>
      </c>
      <c r="B1028" t="s">
        <v>6209</v>
      </c>
      <c r="C1028" t="s">
        <v>6210</v>
      </c>
      <c r="D1028" t="s">
        <v>6211</v>
      </c>
      <c r="E1028" t="s">
        <v>6212</v>
      </c>
      <c r="F1028" t="s">
        <v>6213</v>
      </c>
      <c r="G1028">
        <v>120</v>
      </c>
      <c r="H1028">
        <v>14082</v>
      </c>
      <c r="X1028" t="s">
        <v>188</v>
      </c>
      <c r="Y1028" s="59">
        <v>1181.888630106821</v>
      </c>
      <c r="Z1028" s="59">
        <v>1899.0685681308689</v>
      </c>
      <c r="AA1028" s="59">
        <v>1789.3876258744469</v>
      </c>
      <c r="AB1028" s="59">
        <v>640.01877088120625</v>
      </c>
      <c r="AC1028" s="59">
        <v>1004.590305386128</v>
      </c>
      <c r="AD1028" s="59">
        <v>1177.1293715760289</v>
      </c>
      <c r="AE1028" s="59">
        <v>1204.3034200728921</v>
      </c>
      <c r="AF1028" s="59">
        <v>839.65297667137088</v>
      </c>
      <c r="AG1028" s="59">
        <v>1127.1829172462251</v>
      </c>
      <c r="AH1028" s="59">
        <v>855.05605400240142</v>
      </c>
      <c r="AI1028" s="59">
        <v>695.30354324917016</v>
      </c>
      <c r="AJ1028" s="59">
        <v>526.13373901682564</v>
      </c>
      <c r="AK1028" s="59">
        <v>1336.5915820038099</v>
      </c>
      <c r="AL1028" s="59">
        <v>583.27482101173644</v>
      </c>
      <c r="AM1028" s="59">
        <v>1540.78760898166</v>
      </c>
      <c r="AN1028" s="59">
        <v>2029.087417272845</v>
      </c>
      <c r="AO1028" s="59">
        <v>1521.4635035317581</v>
      </c>
      <c r="AP1028" s="59">
        <v>1513.886115053609</v>
      </c>
      <c r="AQ1028" s="59">
        <v>1002.499405786801</v>
      </c>
      <c r="AR1028" s="59">
        <v>669.46362894029619</v>
      </c>
      <c r="AS1028" s="59">
        <v>990.6231776311721</v>
      </c>
      <c r="AT1028" s="59">
        <v>1374.619984389878</v>
      </c>
      <c r="AU1028" s="59">
        <v>4838</v>
      </c>
      <c r="AV1028" s="59">
        <v>2140</v>
      </c>
      <c r="AW1028" s="59">
        <v>2779</v>
      </c>
      <c r="AX1028" s="59">
        <v>3877.107</v>
      </c>
      <c r="AY1028" s="59">
        <v>4547.0720000000001</v>
      </c>
      <c r="AZ1028" s="59">
        <v>4628.5829999999996</v>
      </c>
      <c r="BA1028" s="59">
        <v>3795.9830000000002</v>
      </c>
      <c r="BB1028" s="59">
        <v>3890.0630000000001</v>
      </c>
      <c r="BC1028" s="59">
        <v>4797.0640000000003</v>
      </c>
      <c r="BD1028" s="59">
        <v>550.32248709668124</v>
      </c>
      <c r="BE1028" s="59">
        <v>340.42634689111691</v>
      </c>
      <c r="BF1028" s="59">
        <v>309.46311289064408</v>
      </c>
      <c r="BG1028" s="59">
        <v>130.1</v>
      </c>
      <c r="BH1028" s="59">
        <v>416.35</v>
      </c>
      <c r="BI1028" s="59">
        <v>460.41</v>
      </c>
      <c r="BJ1028" s="59">
        <v>548.08000000000004</v>
      </c>
      <c r="BK1028" s="59">
        <v>403.86138182402601</v>
      </c>
      <c r="BL1028" s="59">
        <v>702.78049336453614</v>
      </c>
      <c r="BM1028" s="59">
        <v>504</v>
      </c>
      <c r="BN1028" s="59">
        <v>763.5</v>
      </c>
      <c r="BO1028" s="59">
        <v>976</v>
      </c>
      <c r="BP1028" s="59">
        <v>1237</v>
      </c>
      <c r="BQ1028" s="59">
        <v>1510</v>
      </c>
    </row>
    <row r="1029" spans="1:69" x14ac:dyDescent="0.45">
      <c r="A1029" s="58" t="s">
        <v>6214</v>
      </c>
      <c r="B1029" t="s">
        <v>6215</v>
      </c>
      <c r="C1029" t="s">
        <v>6216</v>
      </c>
      <c r="D1029" t="s">
        <v>6217</v>
      </c>
      <c r="E1029" t="s">
        <v>6218</v>
      </c>
      <c r="F1029" t="s">
        <v>6219</v>
      </c>
      <c r="G1029">
        <v>285</v>
      </c>
      <c r="H1029">
        <v>30991</v>
      </c>
      <c r="W1029" t="s">
        <v>220</v>
      </c>
      <c r="X1029" t="s">
        <v>181</v>
      </c>
      <c r="Y1029" s="59">
        <v>25.993542321694939</v>
      </c>
      <c r="Z1029" s="59">
        <v>45.562739391525689</v>
      </c>
      <c r="AA1029" s="59">
        <v>40.393419871060743</v>
      </c>
      <c r="AB1029" s="59">
        <v>37.911407436561092</v>
      </c>
      <c r="AC1029" s="59">
        <v>38.116880865001477</v>
      </c>
      <c r="AD1029" s="59">
        <v>35.356062380862753</v>
      </c>
      <c r="AE1029" s="59">
        <v>34.362277196846577</v>
      </c>
      <c r="AF1029" s="59">
        <v>38.309206570215927</v>
      </c>
      <c r="AG1029" s="59">
        <v>51.935127721870209</v>
      </c>
      <c r="AH1029" s="59">
        <v>65.579822271510665</v>
      </c>
      <c r="AI1029" s="59">
        <v>67.969746231929591</v>
      </c>
      <c r="AJ1029" s="59">
        <v>65.64049067709891</v>
      </c>
      <c r="AK1029" s="59">
        <v>22.332240730547252</v>
      </c>
      <c r="AL1029" s="59">
        <v>16.30238291659008</v>
      </c>
      <c r="AM1029" s="59">
        <v>28.202069991334131</v>
      </c>
      <c r="AN1029" s="59">
        <v>30.441433694200761</v>
      </c>
      <c r="AO1029" s="59">
        <v>36.448122849614712</v>
      </c>
      <c r="AP1029" s="59">
        <v>24.047646795725871</v>
      </c>
      <c r="AQ1029" s="59">
        <v>55.6918043799838</v>
      </c>
      <c r="AR1029" s="59">
        <v>44.183124578443213</v>
      </c>
      <c r="AS1029" s="59">
        <v>43.00606181150853</v>
      </c>
      <c r="AT1029" s="59">
        <v>33.862389988431232</v>
      </c>
      <c r="AU1029" s="59">
        <v>446</v>
      </c>
      <c r="AV1029" s="59">
        <v>133</v>
      </c>
      <c r="AW1029" s="59">
        <v>275</v>
      </c>
      <c r="BD1029" s="59">
        <v>30.455576544398589</v>
      </c>
      <c r="BE1029" s="59">
        <v>53.090585226798673</v>
      </c>
      <c r="BF1029" s="59">
        <v>33.161067174875178</v>
      </c>
    </row>
    <row r="1030" spans="1:69" x14ac:dyDescent="0.45">
      <c r="A1030" s="58" t="s">
        <v>6220</v>
      </c>
      <c r="B1030" t="s">
        <v>6221</v>
      </c>
      <c r="C1030" t="s">
        <v>6222</v>
      </c>
      <c r="D1030" t="s">
        <v>6223</v>
      </c>
      <c r="E1030" t="s">
        <v>6224</v>
      </c>
      <c r="F1030" t="s">
        <v>6225</v>
      </c>
      <c r="G1030">
        <v>268</v>
      </c>
      <c r="H1030">
        <v>28563</v>
      </c>
      <c r="W1030" t="s">
        <v>220</v>
      </c>
      <c r="X1030" t="s">
        <v>181</v>
      </c>
      <c r="AU1030" s="59">
        <v>116</v>
      </c>
      <c r="AV1030" s="59">
        <v>34</v>
      </c>
      <c r="AW1030" s="59">
        <v>37</v>
      </c>
    </row>
    <row r="1031" spans="1:69" x14ac:dyDescent="0.45">
      <c r="A1031" s="58" t="s">
        <v>6226</v>
      </c>
      <c r="B1031" t="s">
        <v>6227</v>
      </c>
      <c r="C1031" t="s">
        <v>6228</v>
      </c>
      <c r="D1031" t="s">
        <v>6229</v>
      </c>
      <c r="E1031" t="s">
        <v>6230</v>
      </c>
      <c r="F1031" t="s">
        <v>6231</v>
      </c>
      <c r="G1031">
        <v>182</v>
      </c>
      <c r="H1031">
        <v>21105</v>
      </c>
      <c r="X1031" t="s">
        <v>188</v>
      </c>
      <c r="AU1031" s="59">
        <v>144</v>
      </c>
      <c r="AV1031" s="59">
        <v>41</v>
      </c>
      <c r="AW1031" s="59">
        <v>40</v>
      </c>
    </row>
    <row r="1032" spans="1:69" x14ac:dyDescent="0.45">
      <c r="A1032" s="58" t="s">
        <v>6232</v>
      </c>
      <c r="B1032" t="s">
        <v>6233</v>
      </c>
      <c r="C1032" t="s">
        <v>6234</v>
      </c>
      <c r="D1032" t="s">
        <v>6235</v>
      </c>
      <c r="E1032" t="s">
        <v>6236</v>
      </c>
      <c r="F1032" t="s">
        <v>6237</v>
      </c>
      <c r="G1032">
        <v>352</v>
      </c>
      <c r="H1032">
        <v>38544</v>
      </c>
      <c r="W1032" t="s">
        <v>220</v>
      </c>
      <c r="X1032" t="s">
        <v>181</v>
      </c>
      <c r="Y1032" s="59">
        <v>33.626765716589681</v>
      </c>
      <c r="Z1032" s="59">
        <v>58.68744471351021</v>
      </c>
      <c r="AA1032" s="59">
        <v>47.38827506742259</v>
      </c>
      <c r="AB1032" s="59">
        <v>25.843148184077041</v>
      </c>
      <c r="AC1032" s="59">
        <v>32.192033829366551</v>
      </c>
      <c r="AD1032" s="59">
        <v>62.644621193482337</v>
      </c>
      <c r="AE1032" s="59">
        <v>29.88012741175891</v>
      </c>
      <c r="AF1032" s="59">
        <v>34.644927883345318</v>
      </c>
      <c r="AG1032" s="59">
        <v>60.579621634070243</v>
      </c>
      <c r="AH1032" s="59">
        <v>50.841280488109582</v>
      </c>
      <c r="AI1032" s="59">
        <v>51.858544678763813</v>
      </c>
      <c r="AJ1032" s="59">
        <v>53.19694846974032</v>
      </c>
      <c r="AK1032" s="59">
        <v>31.7349212094657</v>
      </c>
      <c r="AL1032" s="59">
        <v>16.67307673529988</v>
      </c>
      <c r="AM1032" s="59">
        <v>11.46492877612619</v>
      </c>
      <c r="AN1032" s="59">
        <v>79.335845866608409</v>
      </c>
      <c r="AO1032" s="59">
        <v>39.166479229951307</v>
      </c>
      <c r="AP1032" s="59">
        <v>54.22840792457464</v>
      </c>
      <c r="AQ1032" s="59">
        <v>58.117687121906663</v>
      </c>
      <c r="AR1032" s="59">
        <v>47.041334135760287</v>
      </c>
      <c r="AS1032" s="59">
        <v>39.835866170730228</v>
      </c>
      <c r="AT1032" s="59">
        <v>68.938385431682107</v>
      </c>
      <c r="AU1032" s="59">
        <v>838</v>
      </c>
      <c r="AV1032" s="59">
        <v>244</v>
      </c>
      <c r="AW1032" s="59">
        <v>436</v>
      </c>
      <c r="AX1032" s="59">
        <v>549.83770000000004</v>
      </c>
      <c r="AY1032" s="59">
        <v>531.42960000000005</v>
      </c>
      <c r="AZ1032" s="59">
        <v>564.72829999999999</v>
      </c>
      <c r="BA1032" s="59">
        <v>554.87469999999996</v>
      </c>
      <c r="BB1032" s="59">
        <v>607.40729999999996</v>
      </c>
      <c r="BC1032" s="59">
        <v>580.96040000000005</v>
      </c>
      <c r="BD1032" s="59">
        <v>121.8616919482545</v>
      </c>
      <c r="BE1032" s="59">
        <v>127.1337155499661</v>
      </c>
      <c r="BF1032" s="59">
        <v>114.0758646528228</v>
      </c>
      <c r="BG1032" s="59">
        <v>52.16</v>
      </c>
      <c r="BK1032" s="59">
        <v>67.383635167615637</v>
      </c>
    </row>
    <row r="1033" spans="1:69" x14ac:dyDescent="0.45">
      <c r="A1033" s="58" t="s">
        <v>6238</v>
      </c>
      <c r="B1033" t="s">
        <v>6239</v>
      </c>
      <c r="C1033" t="s">
        <v>6240</v>
      </c>
      <c r="D1033" t="s">
        <v>6241</v>
      </c>
      <c r="E1033" t="s">
        <v>6242</v>
      </c>
      <c r="F1033" t="s">
        <v>6243</v>
      </c>
      <c r="G1033">
        <v>548</v>
      </c>
      <c r="H1033">
        <v>60299</v>
      </c>
      <c r="I1033" t="s">
        <v>527</v>
      </c>
      <c r="J1033" t="s">
        <v>527</v>
      </c>
      <c r="K1033" t="s">
        <v>528</v>
      </c>
      <c r="N1033">
        <v>1</v>
      </c>
      <c r="O1033">
        <v>1</v>
      </c>
      <c r="Q1033">
        <v>1</v>
      </c>
      <c r="R1033">
        <v>8</v>
      </c>
      <c r="S1033">
        <v>3</v>
      </c>
      <c r="T1033" t="s">
        <v>573</v>
      </c>
      <c r="U1033">
        <v>543</v>
      </c>
      <c r="V1033">
        <v>546</v>
      </c>
      <c r="X1033" t="s">
        <v>188</v>
      </c>
      <c r="Y1033" s="59">
        <v>1351.5076671561519</v>
      </c>
      <c r="Z1033" s="59">
        <v>6237.4294776847519</v>
      </c>
      <c r="AA1033" s="59">
        <v>5154.1489305936684</v>
      </c>
      <c r="AB1033" s="59">
        <v>4783.2088622988413</v>
      </c>
      <c r="AC1033" s="59">
        <v>4155.606483049316</v>
      </c>
      <c r="AD1033" s="59">
        <v>2806.8667973048669</v>
      </c>
      <c r="AE1033" s="59">
        <v>2522.6038101448949</v>
      </c>
      <c r="AF1033" s="59">
        <v>3289.44215408131</v>
      </c>
      <c r="AG1033" s="59">
        <v>4711.9637303132331</v>
      </c>
      <c r="AH1033" s="59">
        <v>3725.222061891141</v>
      </c>
      <c r="AI1033" s="59">
        <v>2336.6306896310589</v>
      </c>
      <c r="AJ1033" s="59">
        <v>1543.4475572053029</v>
      </c>
      <c r="AK1033" s="59">
        <v>179.46714796956701</v>
      </c>
      <c r="AL1033" s="59">
        <v>177.72653895330041</v>
      </c>
      <c r="AM1033" s="59">
        <v>777.55339342104412</v>
      </c>
      <c r="AN1033" s="59">
        <v>649.20950406914733</v>
      </c>
      <c r="AO1033" s="59">
        <v>1220.410468467825</v>
      </c>
      <c r="AP1033" s="59">
        <v>2148.9006472748588</v>
      </c>
      <c r="AQ1033" s="59">
        <v>4336.1565744331474</v>
      </c>
      <c r="AR1033" s="59">
        <v>2087.6741311518949</v>
      </c>
      <c r="AS1033" s="59">
        <v>4416.1036210296506</v>
      </c>
      <c r="AT1033" s="59">
        <v>2749.461663801972</v>
      </c>
      <c r="AU1033" s="59">
        <v>2461</v>
      </c>
      <c r="AV1033" s="59">
        <v>1969</v>
      </c>
      <c r="AW1033" s="59">
        <v>1365</v>
      </c>
      <c r="AX1033" s="59">
        <v>1747.79</v>
      </c>
      <c r="AY1033" s="59">
        <v>1603.9739999999999</v>
      </c>
      <c r="AZ1033" s="59">
        <v>1028.02</v>
      </c>
      <c r="BA1033" s="59">
        <v>1680.9359999999999</v>
      </c>
      <c r="BB1033" s="59">
        <v>1659.6759999999999</v>
      </c>
      <c r="BC1033" s="59">
        <v>1028.5820000000001</v>
      </c>
      <c r="BD1033" s="59">
        <v>3623.0035723855399</v>
      </c>
      <c r="BE1033" s="59">
        <v>2516.4021758161939</v>
      </c>
      <c r="BF1033" s="59">
        <v>3080.195844824193</v>
      </c>
      <c r="BG1033" s="59">
        <v>1144.71</v>
      </c>
      <c r="BH1033" s="59">
        <v>1214.3399999999999</v>
      </c>
      <c r="BI1033" s="59">
        <v>800.67</v>
      </c>
      <c r="BJ1033" s="59">
        <v>915.45</v>
      </c>
      <c r="BK1033" s="59">
        <v>1084.44218589964</v>
      </c>
      <c r="BL1033" s="59">
        <v>1119.8155203957649</v>
      </c>
      <c r="BM1033" s="59">
        <v>858</v>
      </c>
      <c r="BN1033" s="59">
        <v>1799.5</v>
      </c>
      <c r="BO1033" s="59">
        <v>2985</v>
      </c>
      <c r="BP1033" s="59">
        <v>2719.5</v>
      </c>
      <c r="BQ1033" s="59">
        <v>2080</v>
      </c>
    </row>
    <row r="1034" spans="1:69" x14ac:dyDescent="0.45">
      <c r="A1034" s="58" t="s">
        <v>6238</v>
      </c>
      <c r="B1034" t="s">
        <v>6239</v>
      </c>
      <c r="C1034" t="s">
        <v>6240</v>
      </c>
      <c r="D1034" t="s">
        <v>6241</v>
      </c>
      <c r="E1034" t="s">
        <v>6242</v>
      </c>
      <c r="F1034" t="s">
        <v>6243</v>
      </c>
      <c r="G1034">
        <v>548</v>
      </c>
      <c r="H1034">
        <v>60299</v>
      </c>
      <c r="I1034" t="s">
        <v>527</v>
      </c>
      <c r="J1034" t="s">
        <v>527</v>
      </c>
      <c r="K1034" t="s">
        <v>528</v>
      </c>
      <c r="O1034">
        <v>1</v>
      </c>
      <c r="Q1034">
        <v>1</v>
      </c>
      <c r="R1034">
        <v>8</v>
      </c>
      <c r="S1034">
        <v>3</v>
      </c>
      <c r="T1034" t="s">
        <v>514</v>
      </c>
      <c r="U1034">
        <v>310</v>
      </c>
      <c r="V1034">
        <v>318</v>
      </c>
      <c r="X1034" t="s">
        <v>188</v>
      </c>
      <c r="Y1034" s="59">
        <v>1351.5076671561519</v>
      </c>
      <c r="Z1034" s="59">
        <v>6237.4294776847519</v>
      </c>
      <c r="AA1034" s="59">
        <v>5154.1489305936684</v>
      </c>
      <c r="AB1034" s="59">
        <v>4783.2088622988413</v>
      </c>
      <c r="AC1034" s="59">
        <v>4155.606483049316</v>
      </c>
      <c r="AD1034" s="59">
        <v>2806.8667973048669</v>
      </c>
      <c r="AE1034" s="59">
        <v>2522.6038101448949</v>
      </c>
      <c r="AF1034" s="59">
        <v>3289.44215408131</v>
      </c>
      <c r="AG1034" s="59">
        <v>4711.9637303132331</v>
      </c>
      <c r="AH1034" s="59">
        <v>3725.222061891141</v>
      </c>
      <c r="AI1034" s="59">
        <v>2336.6306896310589</v>
      </c>
      <c r="AJ1034" s="59">
        <v>1543.4475572053029</v>
      </c>
      <c r="AK1034" s="59">
        <v>179.46714796956701</v>
      </c>
      <c r="AL1034" s="59">
        <v>177.72653895330041</v>
      </c>
      <c r="AM1034" s="59">
        <v>777.55339342104412</v>
      </c>
      <c r="AN1034" s="59">
        <v>649.20950406914733</v>
      </c>
      <c r="AO1034" s="59">
        <v>1220.410468467825</v>
      </c>
      <c r="AP1034" s="59">
        <v>2148.9006472748588</v>
      </c>
      <c r="AQ1034" s="59">
        <v>4336.1565744331474</v>
      </c>
      <c r="AR1034" s="59">
        <v>2087.6741311518949</v>
      </c>
      <c r="AS1034" s="59">
        <v>4416.1036210296506</v>
      </c>
      <c r="AT1034" s="59">
        <v>2749.461663801972</v>
      </c>
      <c r="AU1034" s="59">
        <v>2461</v>
      </c>
      <c r="AV1034" s="59">
        <v>1969</v>
      </c>
      <c r="AW1034" s="59">
        <v>1365</v>
      </c>
      <c r="AX1034" s="59">
        <v>1747.79</v>
      </c>
      <c r="AY1034" s="59">
        <v>1603.9739999999999</v>
      </c>
      <c r="AZ1034" s="59">
        <v>1028.02</v>
      </c>
      <c r="BA1034" s="59">
        <v>1680.9359999999999</v>
      </c>
      <c r="BB1034" s="59">
        <v>1659.6759999999999</v>
      </c>
      <c r="BC1034" s="59">
        <v>1028.5820000000001</v>
      </c>
      <c r="BD1034" s="59">
        <v>3623.0035723855399</v>
      </c>
      <c r="BE1034" s="59">
        <v>2516.4021758161939</v>
      </c>
      <c r="BF1034" s="59">
        <v>3080.195844824193</v>
      </c>
      <c r="BG1034" s="59">
        <v>1144.71</v>
      </c>
      <c r="BH1034" s="59">
        <v>1214.3399999999999</v>
      </c>
      <c r="BI1034" s="59">
        <v>800.67</v>
      </c>
      <c r="BJ1034" s="59">
        <v>915.45</v>
      </c>
      <c r="BK1034" s="59">
        <v>1084.44218589964</v>
      </c>
      <c r="BL1034" s="59">
        <v>1119.8155203957649</v>
      </c>
      <c r="BM1034" s="59">
        <v>858</v>
      </c>
      <c r="BN1034" s="59">
        <v>1799.5</v>
      </c>
      <c r="BO1034" s="59">
        <v>2985</v>
      </c>
      <c r="BP1034" s="59">
        <v>2719.5</v>
      </c>
      <c r="BQ1034" s="59">
        <v>2080</v>
      </c>
    </row>
    <row r="1035" spans="1:69" x14ac:dyDescent="0.45">
      <c r="A1035" s="58" t="s">
        <v>6244</v>
      </c>
      <c r="B1035" t="s">
        <v>6245</v>
      </c>
      <c r="C1035" t="s">
        <v>6246</v>
      </c>
      <c r="D1035" t="s">
        <v>6247</v>
      </c>
      <c r="E1035" t="s">
        <v>6248</v>
      </c>
      <c r="F1035" t="s">
        <v>6249</v>
      </c>
      <c r="G1035">
        <v>201</v>
      </c>
      <c r="H1035">
        <v>22679</v>
      </c>
      <c r="X1035" t="s">
        <v>188</v>
      </c>
      <c r="AU1035" s="59">
        <v>1</v>
      </c>
      <c r="AV1035" s="59">
        <v>1</v>
      </c>
      <c r="AW1035" s="59">
        <v>0</v>
      </c>
    </row>
    <row r="1036" spans="1:69" x14ac:dyDescent="0.45">
      <c r="A1036" s="58" t="s">
        <v>6250</v>
      </c>
      <c r="B1036" t="s">
        <v>6251</v>
      </c>
      <c r="C1036" t="s">
        <v>6252</v>
      </c>
      <c r="D1036" t="s">
        <v>6253</v>
      </c>
      <c r="E1036" t="s">
        <v>6254</v>
      </c>
      <c r="F1036" t="s">
        <v>6255</v>
      </c>
      <c r="G1036">
        <v>478</v>
      </c>
      <c r="H1036">
        <v>52356</v>
      </c>
      <c r="X1036" t="s">
        <v>188</v>
      </c>
      <c r="Y1036" s="59">
        <v>110.16136028162219</v>
      </c>
      <c r="Z1036" s="59">
        <v>5577.8954735339366</v>
      </c>
      <c r="AA1036" s="59">
        <v>2987.8088975867731</v>
      </c>
      <c r="AB1036" s="59">
        <v>780.31492112204455</v>
      </c>
      <c r="AC1036" s="59">
        <v>885.82144543955917</v>
      </c>
      <c r="AD1036" s="59">
        <v>376.75752347838483</v>
      </c>
      <c r="AE1036" s="59">
        <v>446.54232808467441</v>
      </c>
      <c r="AF1036" s="59">
        <v>550.80897594836051</v>
      </c>
      <c r="AG1036" s="59">
        <v>819.38604118229659</v>
      </c>
      <c r="AH1036" s="59">
        <v>809.28657921990691</v>
      </c>
      <c r="AI1036" s="59">
        <v>591.38825371654798</v>
      </c>
      <c r="AJ1036" s="59">
        <v>601.89722819458132</v>
      </c>
      <c r="AK1036" s="59">
        <v>456.79320374765649</v>
      </c>
      <c r="AL1036" s="59">
        <v>495.39506176288808</v>
      </c>
      <c r="AM1036" s="59">
        <v>109.7377210312352</v>
      </c>
      <c r="AN1036" s="59">
        <v>122.16792138775941</v>
      </c>
      <c r="AO1036" s="59">
        <v>98.649379352962086</v>
      </c>
      <c r="AP1036" s="59">
        <v>263.38774984539299</v>
      </c>
      <c r="AQ1036" s="59">
        <v>675.66184903371027</v>
      </c>
      <c r="AR1036" s="59">
        <v>318.09377234391042</v>
      </c>
      <c r="AS1036" s="59">
        <v>785.42818654440634</v>
      </c>
      <c r="AT1036" s="59">
        <v>219.94165103344781</v>
      </c>
      <c r="AU1036" s="59">
        <v>1119</v>
      </c>
      <c r="AV1036" s="59">
        <v>71</v>
      </c>
      <c r="AW1036" s="59">
        <v>469</v>
      </c>
      <c r="AX1036" s="59">
        <v>88.284580000000005</v>
      </c>
      <c r="AY1036" s="59">
        <v>117.5441</v>
      </c>
      <c r="AZ1036" s="59">
        <v>197.0471</v>
      </c>
      <c r="BA1036" s="59">
        <v>84.545590000000004</v>
      </c>
      <c r="BB1036" s="59">
        <v>115.5475</v>
      </c>
      <c r="BC1036" s="59">
        <v>215.08869999999999</v>
      </c>
      <c r="BD1036" s="59">
        <v>15217.260898160381</v>
      </c>
      <c r="BE1036" s="59">
        <v>11187.3838191505</v>
      </c>
      <c r="BF1036" s="59">
        <v>13348.797657685531</v>
      </c>
      <c r="BG1036" s="59">
        <v>1485.69</v>
      </c>
      <c r="BH1036" s="59">
        <v>2063.39</v>
      </c>
      <c r="BI1036" s="59">
        <v>1013.51</v>
      </c>
      <c r="BJ1036" s="59">
        <v>1127.03</v>
      </c>
      <c r="BK1036" s="59">
        <v>889.99168737950174</v>
      </c>
      <c r="BL1036" s="59">
        <v>1027.1419770145339</v>
      </c>
      <c r="BM1036" s="59">
        <v>1070.5</v>
      </c>
      <c r="BN1036" s="59">
        <v>1616</v>
      </c>
      <c r="BO1036" s="59">
        <v>1607.5</v>
      </c>
      <c r="BP1036" s="59">
        <v>1007.5</v>
      </c>
      <c r="BQ1036" s="59">
        <v>411.5</v>
      </c>
    </row>
    <row r="1037" spans="1:69" x14ac:dyDescent="0.45">
      <c r="A1037" s="58" t="s">
        <v>6256</v>
      </c>
      <c r="B1037" t="s">
        <v>6257</v>
      </c>
      <c r="C1037" t="s">
        <v>6258</v>
      </c>
      <c r="D1037" t="s">
        <v>6259</v>
      </c>
      <c r="E1037" t="s">
        <v>6260</v>
      </c>
      <c r="F1037" t="s">
        <v>6261</v>
      </c>
      <c r="G1037">
        <v>588</v>
      </c>
      <c r="H1037">
        <v>64422</v>
      </c>
      <c r="W1037" t="s">
        <v>220</v>
      </c>
      <c r="X1037" t="s">
        <v>188</v>
      </c>
      <c r="Y1037" s="59">
        <v>2082.5566156030468</v>
      </c>
      <c r="Z1037" s="59">
        <v>8367.260578962585</v>
      </c>
      <c r="AA1037" s="59">
        <v>6274.8264793951421</v>
      </c>
      <c r="AB1037" s="59">
        <v>6360.0588535969764</v>
      </c>
      <c r="AC1037" s="59">
        <v>4147.2268564425603</v>
      </c>
      <c r="AD1037" s="59">
        <v>4506.6260660550624</v>
      </c>
      <c r="AE1037" s="59">
        <v>3117.909532639133</v>
      </c>
      <c r="AF1037" s="59">
        <v>4984.2164126057814</v>
      </c>
      <c r="AG1037" s="59">
        <v>6341.0958542635153</v>
      </c>
      <c r="AH1037" s="59">
        <v>5840.2595332092906</v>
      </c>
      <c r="AI1037" s="59">
        <v>5246.8701687498524</v>
      </c>
      <c r="AJ1037" s="59">
        <v>4902.6111208705561</v>
      </c>
      <c r="AK1037" s="59">
        <v>696.31830006933058</v>
      </c>
      <c r="AL1037" s="59">
        <v>712.67996754027831</v>
      </c>
      <c r="AM1037" s="59">
        <v>1704.160843169298</v>
      </c>
      <c r="AN1037" s="59">
        <v>2402.462996942631</v>
      </c>
      <c r="AO1037" s="59">
        <v>1977.788789422671</v>
      </c>
      <c r="AP1037" s="59">
        <v>3181.369770948711</v>
      </c>
      <c r="AQ1037" s="59">
        <v>4020.327292800795</v>
      </c>
      <c r="AR1037" s="59">
        <v>2734.0700028535862</v>
      </c>
      <c r="AS1037" s="59">
        <v>4172.1899194042171</v>
      </c>
      <c r="AT1037" s="59">
        <v>3371.215290335022</v>
      </c>
      <c r="AU1037" s="59">
        <v>3611</v>
      </c>
      <c r="AV1037" s="59">
        <v>3418</v>
      </c>
      <c r="AW1037" s="59">
        <v>1647</v>
      </c>
      <c r="AX1037" s="59">
        <v>6551.36</v>
      </c>
      <c r="AY1037" s="59">
        <v>6495.2650000000003</v>
      </c>
      <c r="AZ1037" s="59">
        <v>4833.0680000000002</v>
      </c>
      <c r="BA1037" s="59">
        <v>6484.1289999999999</v>
      </c>
      <c r="BB1037" s="59">
        <v>6437.8670000000002</v>
      </c>
      <c r="BC1037" s="59">
        <v>4741.1170000000002</v>
      </c>
      <c r="BD1037" s="59">
        <v>3664.261359853941</v>
      </c>
      <c r="BE1037" s="59">
        <v>2848.292904079894</v>
      </c>
      <c r="BF1037" s="59">
        <v>3415.5468103347939</v>
      </c>
      <c r="BG1037" s="59">
        <v>2464.81</v>
      </c>
      <c r="BH1037" s="59">
        <v>2590.3200000000002</v>
      </c>
      <c r="BI1037" s="59">
        <v>2143.33</v>
      </c>
      <c r="BJ1037" s="59">
        <v>2124.63</v>
      </c>
      <c r="BK1037" s="59">
        <v>1690.2352734494609</v>
      </c>
      <c r="BL1037" s="59">
        <v>2007.947182338452</v>
      </c>
      <c r="BM1037" s="59">
        <v>2134</v>
      </c>
      <c r="BN1037" s="59">
        <v>3905.5</v>
      </c>
      <c r="BO1037" s="59">
        <v>5908</v>
      </c>
      <c r="BP1037" s="59">
        <v>5970</v>
      </c>
      <c r="BQ1037" s="59">
        <v>4187</v>
      </c>
    </row>
    <row r="1038" spans="1:69" x14ac:dyDescent="0.45">
      <c r="A1038" s="58" t="s">
        <v>6262</v>
      </c>
      <c r="B1038" t="s">
        <v>6263</v>
      </c>
      <c r="C1038" t="s">
        <v>6264</v>
      </c>
      <c r="D1038" t="s">
        <v>6265</v>
      </c>
      <c r="E1038" t="s">
        <v>6266</v>
      </c>
      <c r="F1038" t="s">
        <v>6267</v>
      </c>
      <c r="G1038">
        <v>115</v>
      </c>
      <c r="H1038">
        <v>12868</v>
      </c>
      <c r="W1038" t="s">
        <v>220</v>
      </c>
      <c r="X1038" t="s">
        <v>181</v>
      </c>
      <c r="Y1038" s="59">
        <v>29.363627774819889</v>
      </c>
      <c r="Z1038" s="59">
        <v>188.0953507226715</v>
      </c>
      <c r="AA1038" s="59">
        <v>36.451282401862649</v>
      </c>
      <c r="AB1038" s="59">
        <v>33.253631022319091</v>
      </c>
      <c r="AC1038" s="59">
        <v>37.02165365352068</v>
      </c>
      <c r="AD1038" s="59">
        <v>35.384462632497062</v>
      </c>
      <c r="AE1038" s="59">
        <v>29.961111326657321</v>
      </c>
      <c r="AF1038" s="59">
        <v>47.871734710751383</v>
      </c>
      <c r="AG1038" s="59">
        <v>36.552387631455893</v>
      </c>
      <c r="AH1038" s="59">
        <v>39.055678157504673</v>
      </c>
      <c r="AI1038" s="59">
        <v>32.47322115735637</v>
      </c>
      <c r="AJ1038" s="59">
        <v>36.372177385116238</v>
      </c>
      <c r="AK1038" s="59">
        <v>3.1531721465482212</v>
      </c>
      <c r="AL1038" s="59">
        <v>6.8420857411009726</v>
      </c>
      <c r="AM1038" s="59">
        <v>19.747470997160899</v>
      </c>
      <c r="AN1038" s="59">
        <v>41.934165815125702</v>
      </c>
      <c r="AO1038" s="59">
        <v>12.556278915080849</v>
      </c>
      <c r="AP1038" s="59">
        <v>34.630666812639483</v>
      </c>
      <c r="AQ1038" s="59">
        <v>34.522839850866227</v>
      </c>
      <c r="AR1038" s="59">
        <v>16.27547978325218</v>
      </c>
      <c r="AS1038" s="59">
        <v>40.934363649439817</v>
      </c>
      <c r="AT1038" s="59">
        <v>48.823748407259139</v>
      </c>
      <c r="AU1038" s="59">
        <v>2341</v>
      </c>
      <c r="AV1038" s="59">
        <v>2508</v>
      </c>
      <c r="AW1038" s="59">
        <v>1273</v>
      </c>
      <c r="BD1038" s="59">
        <v>1488.9030329938071</v>
      </c>
      <c r="BE1038" s="59">
        <v>1012.602852449797</v>
      </c>
      <c r="BF1038" s="59">
        <v>1157.533593369383</v>
      </c>
      <c r="BG1038" s="59">
        <v>2747.52</v>
      </c>
      <c r="BH1038" s="59">
        <v>1981.72</v>
      </c>
      <c r="BI1038" s="59">
        <v>220.76</v>
      </c>
      <c r="BJ1038" s="59">
        <v>225.7</v>
      </c>
      <c r="BK1038" s="59">
        <v>201.94794274631801</v>
      </c>
      <c r="BL1038" s="59">
        <v>208.5175135156145</v>
      </c>
      <c r="BM1038" s="59">
        <v>223.5</v>
      </c>
      <c r="BN1038" s="59">
        <v>579</v>
      </c>
      <c r="BO1038" s="59">
        <v>760</v>
      </c>
      <c r="BP1038" s="59">
        <v>666</v>
      </c>
      <c r="BQ1038" s="59">
        <v>363</v>
      </c>
    </row>
    <row r="1039" spans="1:69" x14ac:dyDescent="0.45">
      <c r="A1039" s="58" t="s">
        <v>6268</v>
      </c>
      <c r="B1039" t="s">
        <v>6269</v>
      </c>
      <c r="C1039" t="s">
        <v>6270</v>
      </c>
      <c r="D1039" t="s">
        <v>6271</v>
      </c>
      <c r="E1039" t="s">
        <v>6272</v>
      </c>
      <c r="F1039" t="s">
        <v>6273</v>
      </c>
      <c r="G1039">
        <v>244</v>
      </c>
      <c r="H1039">
        <v>27123</v>
      </c>
      <c r="X1039" t="s">
        <v>188</v>
      </c>
      <c r="Y1039" s="59">
        <v>164.74880256428449</v>
      </c>
      <c r="Z1039" s="59">
        <v>592.4025696648323</v>
      </c>
      <c r="AA1039" s="59">
        <v>260.37244569604758</v>
      </c>
      <c r="AB1039" s="59">
        <v>137.88924566213771</v>
      </c>
      <c r="AC1039" s="59">
        <v>380.01955330276519</v>
      </c>
      <c r="AD1039" s="59">
        <v>175.6036821308895</v>
      </c>
      <c r="AE1039" s="59">
        <v>153.20696197890871</v>
      </c>
      <c r="AF1039" s="59">
        <v>210.22329310775339</v>
      </c>
      <c r="AG1039" s="59">
        <v>159.09541124218271</v>
      </c>
      <c r="AH1039" s="59">
        <v>247.0254419734006</v>
      </c>
      <c r="AI1039" s="59">
        <v>236.58337980817541</v>
      </c>
      <c r="AJ1039" s="59">
        <v>232.38079624606621</v>
      </c>
      <c r="AK1039" s="59">
        <v>107.8458018714861</v>
      </c>
      <c r="AL1039" s="59">
        <v>119.7501695712583</v>
      </c>
      <c r="AM1039" s="59">
        <v>185.69242436785089</v>
      </c>
      <c r="AN1039" s="59">
        <v>225.58236914592339</v>
      </c>
      <c r="AO1039" s="59">
        <v>198.3501133631222</v>
      </c>
      <c r="AP1039" s="59">
        <v>106.0637556888463</v>
      </c>
      <c r="AQ1039" s="59">
        <v>121.2193150072749</v>
      </c>
      <c r="AR1039" s="59">
        <v>119.7709591935524</v>
      </c>
      <c r="AS1039" s="59">
        <v>276.96255061926303</v>
      </c>
      <c r="AT1039" s="59">
        <v>169.62832786061571</v>
      </c>
      <c r="AU1039" s="59">
        <v>404</v>
      </c>
      <c r="AV1039" s="59">
        <v>144</v>
      </c>
      <c r="AW1039" s="59">
        <v>318</v>
      </c>
      <c r="AX1039" s="59">
        <v>50.39432</v>
      </c>
      <c r="AY1039" s="59">
        <v>46.996540000000003</v>
      </c>
      <c r="AZ1039" s="59">
        <v>36.946710000000003</v>
      </c>
      <c r="BA1039" s="59">
        <v>49.558410000000002</v>
      </c>
      <c r="BB1039" s="59">
        <v>42.314019999999999</v>
      </c>
      <c r="BC1039" s="59">
        <v>34.19988</v>
      </c>
      <c r="BD1039" s="59">
        <v>1621.123725302218</v>
      </c>
      <c r="BE1039" s="59">
        <v>1471.197871015391</v>
      </c>
      <c r="BF1039" s="59">
        <v>1508.1973022698271</v>
      </c>
      <c r="BG1039" s="59">
        <v>1357.82</v>
      </c>
      <c r="BH1039" s="59">
        <v>1700.08</v>
      </c>
      <c r="BI1039" s="59">
        <v>567.59</v>
      </c>
      <c r="BJ1039" s="59">
        <v>563.66</v>
      </c>
      <c r="BK1039" s="59">
        <v>568.39719965936024</v>
      </c>
      <c r="BL1039" s="59">
        <v>586.93856413799699</v>
      </c>
      <c r="BM1039" s="59">
        <v>566</v>
      </c>
      <c r="BN1039" s="59">
        <v>493.5</v>
      </c>
      <c r="BO1039" s="59">
        <v>355</v>
      </c>
      <c r="BP1039" s="59">
        <v>421</v>
      </c>
      <c r="BQ1039" s="59">
        <v>245</v>
      </c>
    </row>
    <row r="1040" spans="1:69" x14ac:dyDescent="0.45">
      <c r="A1040" s="58" t="s">
        <v>6274</v>
      </c>
      <c r="B1040" t="s">
        <v>6275</v>
      </c>
      <c r="C1040" t="s">
        <v>6276</v>
      </c>
      <c r="D1040" t="s">
        <v>6277</v>
      </c>
      <c r="E1040" t="s">
        <v>6278</v>
      </c>
      <c r="F1040" t="s">
        <v>6279</v>
      </c>
      <c r="G1040">
        <v>171</v>
      </c>
      <c r="H1040">
        <v>19254</v>
      </c>
      <c r="X1040" t="s">
        <v>188</v>
      </c>
      <c r="Y1040" s="59">
        <v>70.177462883895586</v>
      </c>
      <c r="Z1040" s="59">
        <v>129.90912227467541</v>
      </c>
      <c r="AA1040" s="59">
        <v>130.29927590286471</v>
      </c>
      <c r="AB1040" s="59">
        <v>90.159901267106505</v>
      </c>
      <c r="AC1040" s="59">
        <v>96.805354096336686</v>
      </c>
      <c r="AD1040" s="59">
        <v>129.232137033881</v>
      </c>
      <c r="AE1040" s="59">
        <v>102.52168173546571</v>
      </c>
      <c r="AF1040" s="59">
        <v>137.4130598307197</v>
      </c>
      <c r="AG1040" s="59">
        <v>141.2712220767697</v>
      </c>
      <c r="AH1040" s="59">
        <v>120.5208088467205</v>
      </c>
      <c r="AI1040" s="59">
        <v>119.8022218179548</v>
      </c>
      <c r="AJ1040" s="59">
        <v>115.0678335569429</v>
      </c>
      <c r="AK1040" s="59">
        <v>50.655946974953977</v>
      </c>
      <c r="AL1040" s="59">
        <v>38.500963951639562</v>
      </c>
      <c r="AM1040" s="59">
        <v>67.586413024401537</v>
      </c>
      <c r="AN1040" s="59">
        <v>49.380365974488527</v>
      </c>
      <c r="AO1040" s="59">
        <v>73.951624406134712</v>
      </c>
      <c r="AP1040" s="59">
        <v>75.955007468226199</v>
      </c>
      <c r="AQ1040" s="59">
        <v>104.4618343615977</v>
      </c>
      <c r="AR1040" s="59">
        <v>136.12708974883921</v>
      </c>
      <c r="AS1040" s="59">
        <v>85.822806334416853</v>
      </c>
      <c r="AT1040" s="59">
        <v>90.869822278354889</v>
      </c>
      <c r="AU1040" s="59">
        <v>333</v>
      </c>
      <c r="AV1040" s="59">
        <v>167</v>
      </c>
      <c r="AW1040" s="59">
        <v>582</v>
      </c>
      <c r="BD1040" s="59">
        <v>96.255158719633968</v>
      </c>
      <c r="BE1040" s="59">
        <v>49.837637840147643</v>
      </c>
      <c r="BF1040" s="59">
        <v>45.541598621062363</v>
      </c>
      <c r="BG1040" s="59">
        <v>728.64</v>
      </c>
      <c r="BH1040" s="59">
        <v>671.46</v>
      </c>
      <c r="BI1040" s="59">
        <v>131.69999999999999</v>
      </c>
      <c r="BJ1040" s="59">
        <v>110.43</v>
      </c>
      <c r="BK1040" s="59">
        <v>448.73441766501429</v>
      </c>
      <c r="BL1040" s="59">
        <v>285.74546633330721</v>
      </c>
      <c r="BM1040" s="59">
        <v>121</v>
      </c>
      <c r="BN1040" s="59">
        <v>106.5</v>
      </c>
      <c r="BO1040" s="59">
        <v>145.5</v>
      </c>
      <c r="BP1040" s="59">
        <v>111.5</v>
      </c>
      <c r="BQ1040" s="59">
        <v>144.5</v>
      </c>
    </row>
    <row r="1041" spans="1:69" x14ac:dyDescent="0.45">
      <c r="A1041" s="58" t="s">
        <v>6280</v>
      </c>
      <c r="B1041" t="s">
        <v>6281</v>
      </c>
      <c r="C1041" t="s">
        <v>6282</v>
      </c>
      <c r="D1041" t="s">
        <v>6283</v>
      </c>
      <c r="E1041" t="s">
        <v>6284</v>
      </c>
      <c r="F1041" t="s">
        <v>6285</v>
      </c>
      <c r="G1041">
        <v>491</v>
      </c>
      <c r="H1041">
        <v>55704</v>
      </c>
      <c r="X1041" t="s">
        <v>188</v>
      </c>
      <c r="Y1041" s="59">
        <v>1233.790340562874</v>
      </c>
      <c r="Z1041" s="59">
        <v>1507.946439306952</v>
      </c>
      <c r="AA1041" s="59">
        <v>1153.862784865539</v>
      </c>
      <c r="AB1041" s="59">
        <v>624.93004415596317</v>
      </c>
      <c r="AC1041" s="59">
        <v>842.96310275847804</v>
      </c>
      <c r="AD1041" s="59">
        <v>1117.4839709216069</v>
      </c>
      <c r="AE1041" s="59">
        <v>1171.376256509714</v>
      </c>
      <c r="AF1041" s="59">
        <v>997.87329269145005</v>
      </c>
      <c r="AG1041" s="59">
        <v>996.97099816672403</v>
      </c>
      <c r="AH1041" s="59">
        <v>815.55714283214888</v>
      </c>
      <c r="AI1041" s="59">
        <v>863.8289177952737</v>
      </c>
      <c r="AJ1041" s="59">
        <v>920.48590316623608</v>
      </c>
      <c r="AK1041" s="59">
        <v>1056.154779567127</v>
      </c>
      <c r="AL1041" s="59">
        <v>1010.583464123665</v>
      </c>
      <c r="AM1041" s="59">
        <v>1291.3544838483051</v>
      </c>
      <c r="AN1041" s="59">
        <v>1849.3605117296829</v>
      </c>
      <c r="AO1041" s="59">
        <v>1561.500779588014</v>
      </c>
      <c r="AP1041" s="59">
        <v>1773.067603771676</v>
      </c>
      <c r="AQ1041" s="59">
        <v>985.74663498054338</v>
      </c>
      <c r="AR1041" s="59">
        <v>1197.8608172159879</v>
      </c>
      <c r="AS1041" s="59">
        <v>870.6935579620864</v>
      </c>
      <c r="AT1041" s="59">
        <v>1519.3525184142659</v>
      </c>
      <c r="AU1041" s="59">
        <v>5185</v>
      </c>
      <c r="AV1041" s="59">
        <v>1928</v>
      </c>
      <c r="AW1041" s="59">
        <v>3262</v>
      </c>
      <c r="AX1041" s="59">
        <v>4698.8940000000002</v>
      </c>
      <c r="AY1041" s="59">
        <v>4906.2169999999996</v>
      </c>
      <c r="AZ1041" s="59">
        <v>5440.8549999999996</v>
      </c>
      <c r="BA1041" s="59">
        <v>4834.2020000000002</v>
      </c>
      <c r="BB1041" s="59">
        <v>4980.8900000000003</v>
      </c>
      <c r="BC1041" s="59">
        <v>5392.0020000000004</v>
      </c>
      <c r="BD1041" s="59">
        <v>512.7995466952251</v>
      </c>
      <c r="BE1041" s="59">
        <v>490.16721938806501</v>
      </c>
      <c r="BF1041" s="59">
        <v>473.21334325299011</v>
      </c>
      <c r="BG1041" s="59">
        <v>1132.53</v>
      </c>
      <c r="BH1041" s="59">
        <v>1363.33</v>
      </c>
      <c r="BI1041" s="59">
        <v>989.38</v>
      </c>
      <c r="BJ1041" s="59">
        <v>980.77</v>
      </c>
      <c r="BK1041" s="59">
        <v>1009.652439746282</v>
      </c>
      <c r="BL1041" s="59">
        <v>942.19122891507175</v>
      </c>
      <c r="BM1041" s="59">
        <v>985</v>
      </c>
      <c r="BN1041" s="59">
        <v>1202</v>
      </c>
      <c r="BO1041" s="59">
        <v>1459</v>
      </c>
      <c r="BP1041" s="59">
        <v>1597</v>
      </c>
      <c r="BQ1041" s="59">
        <v>1823</v>
      </c>
    </row>
    <row r="1042" spans="1:69" x14ac:dyDescent="0.45">
      <c r="A1042" s="58" t="s">
        <v>6286</v>
      </c>
      <c r="B1042" t="s">
        <v>6287</v>
      </c>
      <c r="C1042" t="s">
        <v>6288</v>
      </c>
      <c r="D1042" t="s">
        <v>6289</v>
      </c>
      <c r="E1042" t="s">
        <v>6290</v>
      </c>
      <c r="F1042" t="s">
        <v>6291</v>
      </c>
      <c r="G1042">
        <v>112</v>
      </c>
      <c r="H1042">
        <v>12259</v>
      </c>
      <c r="X1042" t="s">
        <v>188</v>
      </c>
      <c r="Y1042" s="59">
        <v>57.523513401370558</v>
      </c>
      <c r="Z1042" s="59">
        <v>2.9982693542011218</v>
      </c>
      <c r="AA1042" s="59">
        <v>1.8441630079216029</v>
      </c>
      <c r="AB1042" s="59">
        <v>1.212699969829161</v>
      </c>
      <c r="AC1042" s="59">
        <v>0.56642752446043332</v>
      </c>
      <c r="AD1042" s="59">
        <v>6.4244322300336139</v>
      </c>
      <c r="AE1042" s="59">
        <v>15.93785611436439</v>
      </c>
      <c r="AF1042" s="59">
        <v>7.3357855112459349</v>
      </c>
      <c r="AG1042" s="59">
        <v>3.6903957153057889</v>
      </c>
      <c r="AH1042" s="59">
        <v>0.27068798941261152</v>
      </c>
      <c r="AI1042" s="59">
        <v>26.021571251142571</v>
      </c>
      <c r="AJ1042" s="59">
        <v>72.958524716487631</v>
      </c>
      <c r="AK1042" s="59">
        <v>114.47400261903231</v>
      </c>
      <c r="AL1042" s="59">
        <v>118.73880925413459</v>
      </c>
      <c r="AM1042" s="59">
        <v>63.300283680217312</v>
      </c>
      <c r="AN1042" s="59">
        <v>36.864283371256647</v>
      </c>
      <c r="AO1042" s="59">
        <v>416.39544740041748</v>
      </c>
      <c r="AP1042" s="59">
        <v>22.833137214742109</v>
      </c>
      <c r="AQ1042" s="59">
        <v>27.288249107613289</v>
      </c>
      <c r="AR1042" s="59">
        <v>28.815086782932031</v>
      </c>
      <c r="AS1042" s="59">
        <v>0.68366277051386548</v>
      </c>
      <c r="AT1042" s="59">
        <v>111.94359952326759</v>
      </c>
      <c r="AU1042" s="59">
        <v>0</v>
      </c>
      <c r="AV1042" s="59">
        <v>223</v>
      </c>
      <c r="AW1042" s="59">
        <v>0</v>
      </c>
      <c r="AX1042" s="59">
        <v>1051.6179999999999</v>
      </c>
      <c r="AY1042" s="59">
        <v>1049.001</v>
      </c>
      <c r="AZ1042" s="59">
        <v>862.02539999999999</v>
      </c>
      <c r="BA1042" s="59">
        <v>1208.239</v>
      </c>
      <c r="BB1042" s="59">
        <v>1005.463</v>
      </c>
      <c r="BC1042" s="59">
        <v>847.12710000000004</v>
      </c>
    </row>
    <row r="1043" spans="1:69" x14ac:dyDescent="0.45">
      <c r="A1043" s="58" t="s">
        <v>6292</v>
      </c>
      <c r="B1043" t="s">
        <v>6293</v>
      </c>
      <c r="C1043" t="s">
        <v>6294</v>
      </c>
      <c r="D1043" t="s">
        <v>6295</v>
      </c>
      <c r="E1043" t="s">
        <v>6296</v>
      </c>
      <c r="F1043" t="s">
        <v>6297</v>
      </c>
      <c r="G1043">
        <v>215</v>
      </c>
      <c r="H1043">
        <v>24350</v>
      </c>
      <c r="I1043" t="s">
        <v>527</v>
      </c>
      <c r="J1043" t="s">
        <v>571</v>
      </c>
      <c r="K1043" t="s">
        <v>600</v>
      </c>
      <c r="L1043" t="s">
        <v>6298</v>
      </c>
      <c r="M1043">
        <v>1</v>
      </c>
      <c r="N1043">
        <v>1</v>
      </c>
      <c r="O1043">
        <v>1</v>
      </c>
      <c r="Q1043">
        <v>1</v>
      </c>
      <c r="R1043">
        <v>2</v>
      </c>
      <c r="S1043">
        <v>3</v>
      </c>
      <c r="T1043" t="s">
        <v>573</v>
      </c>
      <c r="U1043">
        <v>9</v>
      </c>
      <c r="V1043">
        <v>12</v>
      </c>
      <c r="X1043" t="s">
        <v>188</v>
      </c>
      <c r="Y1043" s="59">
        <v>2665.8542496530931</v>
      </c>
      <c r="Z1043" s="59">
        <v>1445.3582575841549</v>
      </c>
      <c r="AA1043" s="59">
        <v>1654.004726671787</v>
      </c>
      <c r="AB1043" s="59">
        <v>1907.1089548492059</v>
      </c>
      <c r="AC1043" s="59">
        <v>2359.867690422866</v>
      </c>
      <c r="AD1043" s="59">
        <v>2960.1474600575912</v>
      </c>
      <c r="AE1043" s="59">
        <v>1997.3946331704039</v>
      </c>
      <c r="AF1043" s="59">
        <v>2299.8380750878559</v>
      </c>
      <c r="AG1043" s="59">
        <v>1840.069360623027</v>
      </c>
      <c r="AH1043" s="59">
        <v>1474.4816098454751</v>
      </c>
      <c r="AI1043" s="59">
        <v>1345.6010480809759</v>
      </c>
      <c r="AJ1043" s="59">
        <v>840.1966697547283</v>
      </c>
      <c r="AK1043" s="59">
        <v>3420.5480426208728</v>
      </c>
      <c r="AL1043" s="59">
        <v>3716.7206151520072</v>
      </c>
      <c r="AM1043" s="59">
        <v>8404.5754173203768</v>
      </c>
      <c r="AN1043" s="59">
        <v>2891.4458037917238</v>
      </c>
      <c r="AO1043" s="59">
        <v>5055.5794650002535</v>
      </c>
      <c r="AP1043" s="59">
        <v>2708.5998891491531</v>
      </c>
      <c r="AQ1043" s="59">
        <v>2848.5478787484572</v>
      </c>
      <c r="AR1043" s="59">
        <v>2779.9076656087141</v>
      </c>
      <c r="AS1043" s="59">
        <v>2647.9092877236371</v>
      </c>
      <c r="AT1043" s="59">
        <v>2399.7380222951469</v>
      </c>
      <c r="AU1043" s="59">
        <v>936</v>
      </c>
      <c r="AV1043" s="59">
        <v>2912</v>
      </c>
      <c r="AW1043" s="59">
        <v>504</v>
      </c>
      <c r="AX1043" s="59">
        <v>7802.848</v>
      </c>
      <c r="AY1043" s="59">
        <v>9228.3629999999994</v>
      </c>
      <c r="AZ1043" s="59">
        <v>16976.48</v>
      </c>
      <c r="BA1043" s="59">
        <v>7499.8940000000002</v>
      </c>
      <c r="BB1043" s="59">
        <v>8689.5079999999998</v>
      </c>
      <c r="BC1043" s="59">
        <v>16862.330000000002</v>
      </c>
      <c r="BD1043" s="59">
        <v>318.150029391548</v>
      </c>
      <c r="BE1043" s="59">
        <v>328.61659928290112</v>
      </c>
      <c r="BF1043" s="59">
        <v>381.62427125880839</v>
      </c>
      <c r="BG1043" s="59">
        <v>1434.95</v>
      </c>
      <c r="BH1043" s="59">
        <v>1422.51</v>
      </c>
      <c r="BI1043" s="59">
        <v>816.88</v>
      </c>
      <c r="BJ1043" s="59">
        <v>1375.4</v>
      </c>
      <c r="BK1043" s="59">
        <v>1338.7261050445161</v>
      </c>
      <c r="BL1043" s="59">
        <v>1127.538315677534</v>
      </c>
      <c r="BM1043" s="59">
        <v>1096</v>
      </c>
      <c r="BN1043" s="59">
        <v>1362</v>
      </c>
      <c r="BO1043" s="59">
        <v>1884</v>
      </c>
      <c r="BP1043" s="59">
        <v>2211.5</v>
      </c>
      <c r="BQ1043" s="59">
        <v>2345.5</v>
      </c>
    </row>
    <row r="1044" spans="1:69" x14ac:dyDescent="0.45">
      <c r="A1044" s="58" t="s">
        <v>6299</v>
      </c>
      <c r="B1044" t="s">
        <v>6300</v>
      </c>
      <c r="C1044" t="s">
        <v>6301</v>
      </c>
      <c r="D1044" t="s">
        <v>6302</v>
      </c>
      <c r="E1044" t="s">
        <v>6303</v>
      </c>
      <c r="F1044" t="s">
        <v>6304</v>
      </c>
      <c r="G1044">
        <v>83</v>
      </c>
      <c r="H1044">
        <v>9137</v>
      </c>
      <c r="I1044" t="s">
        <v>527</v>
      </c>
      <c r="J1044" t="s">
        <v>571</v>
      </c>
      <c r="K1044" t="s">
        <v>528</v>
      </c>
      <c r="L1044" t="s">
        <v>6305</v>
      </c>
      <c r="M1044">
        <v>1</v>
      </c>
      <c r="O1044">
        <v>1</v>
      </c>
      <c r="Q1044">
        <v>1</v>
      </c>
      <c r="R1044">
        <v>2</v>
      </c>
      <c r="S1044">
        <v>2</v>
      </c>
      <c r="T1044" t="s">
        <v>573</v>
      </c>
      <c r="U1044">
        <v>12</v>
      </c>
      <c r="V1044">
        <v>15</v>
      </c>
      <c r="X1044" t="s">
        <v>188</v>
      </c>
      <c r="Y1044" s="59">
        <v>4264.8179597846329</v>
      </c>
      <c r="Z1044" s="59">
        <v>8387.4918682722964</v>
      </c>
      <c r="AA1044" s="59">
        <v>8390.5532133592042</v>
      </c>
      <c r="AB1044" s="59">
        <v>4705.6713888785689</v>
      </c>
      <c r="AC1044" s="59">
        <v>5916.7494536408103</v>
      </c>
      <c r="AD1044" s="59">
        <v>5765.2345244077569</v>
      </c>
      <c r="AE1044" s="59">
        <v>6170.1033510238194</v>
      </c>
      <c r="AF1044" s="59">
        <v>5324.0190838730186</v>
      </c>
      <c r="AG1044" s="59">
        <v>6377.4598665265185</v>
      </c>
      <c r="AH1044" s="59">
        <v>6220.4550410326256</v>
      </c>
      <c r="AI1044" s="59">
        <v>5979.271171006686</v>
      </c>
      <c r="AJ1044" s="59">
        <v>5877.3507200984359</v>
      </c>
      <c r="AK1044" s="59">
        <v>5421.8794404199043</v>
      </c>
      <c r="AL1044" s="59">
        <v>4895.1914599471611</v>
      </c>
      <c r="AM1044" s="59">
        <v>9896.6041210834501</v>
      </c>
      <c r="AN1044" s="59">
        <v>6971.8076750640103</v>
      </c>
      <c r="AO1044" s="59">
        <v>7719.6990677841068</v>
      </c>
      <c r="AP1044" s="59">
        <v>6500.7586751815124</v>
      </c>
      <c r="AQ1044" s="59">
        <v>4797.3900375145477</v>
      </c>
      <c r="AR1044" s="59">
        <v>7850.4804974473354</v>
      </c>
      <c r="AS1044" s="59">
        <v>4568.5930059538368</v>
      </c>
      <c r="AT1044" s="59">
        <v>5557.7815803534577</v>
      </c>
      <c r="AU1044" s="59">
        <v>7668</v>
      </c>
      <c r="AV1044" s="59">
        <v>2978</v>
      </c>
      <c r="AW1044" s="59">
        <v>2864</v>
      </c>
      <c r="AX1044" s="59">
        <v>9538.2119999999995</v>
      </c>
      <c r="AY1044" s="59">
        <v>9083.0169999999998</v>
      </c>
      <c r="AZ1044" s="59">
        <v>11684.28</v>
      </c>
      <c r="BA1044" s="59">
        <v>8862.0830000000005</v>
      </c>
      <c r="BB1044" s="59">
        <v>9990.732</v>
      </c>
      <c r="BC1044" s="59">
        <v>9384.73</v>
      </c>
      <c r="BD1044" s="59">
        <v>1132.816702683846</v>
      </c>
      <c r="BE1044" s="59">
        <v>501.03998218588112</v>
      </c>
      <c r="BF1044" s="59">
        <v>936.74065191893487</v>
      </c>
      <c r="BG1044" s="59">
        <v>3037.63</v>
      </c>
      <c r="BH1044" s="59">
        <v>1404.14</v>
      </c>
      <c r="BI1044" s="59">
        <v>2540.5700000000002</v>
      </c>
      <c r="BJ1044" s="59">
        <v>2095.58</v>
      </c>
      <c r="BK1044" s="59">
        <v>2909.2965668720672</v>
      </c>
      <c r="BL1044" s="59">
        <v>1227.936695248379</v>
      </c>
      <c r="BM1044" s="59">
        <v>2318.5</v>
      </c>
      <c r="BN1044" s="59">
        <v>2509</v>
      </c>
      <c r="BO1044" s="59">
        <v>2875</v>
      </c>
      <c r="BP1044" s="59">
        <v>3291.5</v>
      </c>
      <c r="BQ1044" s="59">
        <v>3498</v>
      </c>
    </row>
    <row r="1045" spans="1:69" x14ac:dyDescent="0.45">
      <c r="A1045" s="58" t="s">
        <v>6306</v>
      </c>
      <c r="B1045" t="s">
        <v>6307</v>
      </c>
      <c r="C1045" t="s">
        <v>6308</v>
      </c>
      <c r="D1045" t="s">
        <v>6309</v>
      </c>
      <c r="E1045" t="s">
        <v>6310</v>
      </c>
      <c r="F1045" t="s">
        <v>6311</v>
      </c>
      <c r="G1045">
        <v>81</v>
      </c>
      <c r="H1045">
        <v>9139</v>
      </c>
      <c r="I1045" t="s">
        <v>527</v>
      </c>
      <c r="J1045" t="s">
        <v>571</v>
      </c>
      <c r="K1045" t="s">
        <v>600</v>
      </c>
      <c r="L1045" t="s">
        <v>6312</v>
      </c>
      <c r="M1045">
        <v>1</v>
      </c>
      <c r="Q1045">
        <v>0</v>
      </c>
      <c r="R1045">
        <v>2</v>
      </c>
      <c r="S1045">
        <v>1</v>
      </c>
      <c r="T1045" t="s">
        <v>514</v>
      </c>
      <c r="U1045">
        <v>11</v>
      </c>
      <c r="V1045">
        <v>14</v>
      </c>
      <c r="X1045" t="s">
        <v>188</v>
      </c>
      <c r="AU1045" s="59">
        <v>735</v>
      </c>
      <c r="AV1045" s="59">
        <v>402</v>
      </c>
      <c r="AW1045" s="59">
        <v>490</v>
      </c>
    </row>
    <row r="1046" spans="1:69" x14ac:dyDescent="0.45">
      <c r="A1046" s="58" t="s">
        <v>6313</v>
      </c>
      <c r="B1046" t="s">
        <v>6314</v>
      </c>
      <c r="C1046" t="s">
        <v>6315</v>
      </c>
      <c r="D1046" t="s">
        <v>6316</v>
      </c>
      <c r="E1046" t="s">
        <v>6317</v>
      </c>
      <c r="F1046" t="s">
        <v>6318</v>
      </c>
      <c r="G1046">
        <v>115</v>
      </c>
      <c r="H1046">
        <v>12879</v>
      </c>
      <c r="W1046" t="s">
        <v>251</v>
      </c>
      <c r="X1046" t="s">
        <v>188</v>
      </c>
      <c r="Y1046" s="59">
        <v>6421.4073265210991</v>
      </c>
      <c r="Z1046" s="59">
        <v>6032.3166866669408</v>
      </c>
      <c r="AA1046" s="59">
        <v>6059.6992784675031</v>
      </c>
      <c r="AB1046" s="59">
        <v>2828.5303336664401</v>
      </c>
      <c r="AC1046" s="59">
        <v>3480.415987039823</v>
      </c>
      <c r="AD1046" s="59">
        <v>4494.2757545607355</v>
      </c>
      <c r="AE1046" s="59">
        <v>4245.1420023122964</v>
      </c>
      <c r="AF1046" s="59">
        <v>3284.5048279747689</v>
      </c>
      <c r="AG1046" s="59">
        <v>4503.649511406119</v>
      </c>
      <c r="AH1046" s="59">
        <v>3171.3278858257108</v>
      </c>
      <c r="AI1046" s="59">
        <v>2810.284255993945</v>
      </c>
      <c r="AJ1046" s="59">
        <v>2276.6140942305269</v>
      </c>
      <c r="AK1046" s="59">
        <v>975.66739078338037</v>
      </c>
      <c r="AL1046" s="59">
        <v>909.83888170979321</v>
      </c>
      <c r="AM1046" s="59">
        <v>4481.4970929933816</v>
      </c>
      <c r="AN1046" s="59">
        <v>7715.0347268723463</v>
      </c>
      <c r="AO1046" s="59">
        <v>5046.9929122270332</v>
      </c>
      <c r="AP1046" s="59">
        <v>5360.051387921716</v>
      </c>
      <c r="AQ1046" s="59">
        <v>4286.7296123547594</v>
      </c>
      <c r="AR1046" s="59">
        <v>5100.1475685664691</v>
      </c>
      <c r="AS1046" s="59">
        <v>4255.8335626640601</v>
      </c>
      <c r="AT1046" s="59">
        <v>4873.8194627356716</v>
      </c>
      <c r="AU1046" s="59">
        <v>20731</v>
      </c>
      <c r="AV1046" s="59">
        <v>8964</v>
      </c>
      <c r="AW1046" s="59">
        <v>8373</v>
      </c>
      <c r="AX1046" s="59">
        <v>9757.1170000000002</v>
      </c>
      <c r="AY1046" s="59">
        <v>9410.0660000000007</v>
      </c>
      <c r="AZ1046" s="59">
        <v>8016.5029999999997</v>
      </c>
      <c r="BA1046" s="59">
        <v>8898.7420000000002</v>
      </c>
      <c r="BB1046" s="59">
        <v>9235.0040000000008</v>
      </c>
      <c r="BC1046" s="59">
        <v>8150.3590000000004</v>
      </c>
      <c r="BD1046" s="59">
        <v>1300.819686097449</v>
      </c>
      <c r="BE1046" s="59">
        <v>1316.5283290132811</v>
      </c>
      <c r="BF1046" s="59">
        <v>1486.380111128165</v>
      </c>
      <c r="BG1046" s="59">
        <v>2632.52</v>
      </c>
      <c r="BH1046" s="59">
        <v>2531.02</v>
      </c>
      <c r="BI1046" s="59">
        <v>2389.41</v>
      </c>
      <c r="BJ1046" s="59">
        <v>2260.83</v>
      </c>
      <c r="BK1046" s="59">
        <v>1660.318563137092</v>
      </c>
      <c r="BL1046" s="59">
        <v>1714.476879815531</v>
      </c>
      <c r="BM1046" s="59">
        <v>2325</v>
      </c>
      <c r="BN1046" s="59">
        <v>2751.5</v>
      </c>
      <c r="BO1046" s="59">
        <v>4203.5</v>
      </c>
      <c r="BP1046" s="59">
        <v>5332</v>
      </c>
      <c r="BQ1046" s="59">
        <v>7647</v>
      </c>
    </row>
    <row r="1047" spans="1:69" x14ac:dyDescent="0.45">
      <c r="A1047" s="58" t="s">
        <v>6319</v>
      </c>
      <c r="B1047" t="s">
        <v>6320</v>
      </c>
      <c r="C1047" t="s">
        <v>6321</v>
      </c>
      <c r="D1047" t="s">
        <v>6322</v>
      </c>
      <c r="E1047" t="s">
        <v>6323</v>
      </c>
      <c r="F1047" t="s">
        <v>6324</v>
      </c>
      <c r="G1047">
        <v>149</v>
      </c>
      <c r="H1047">
        <v>17457</v>
      </c>
      <c r="X1047" t="s">
        <v>188</v>
      </c>
      <c r="AU1047" s="59">
        <v>12</v>
      </c>
      <c r="AV1047" s="59">
        <v>5</v>
      </c>
      <c r="AW1047" s="59">
        <v>0</v>
      </c>
    </row>
    <row r="1048" spans="1:69" x14ac:dyDescent="0.45">
      <c r="A1048" s="58" t="s">
        <v>6325</v>
      </c>
      <c r="B1048" t="s">
        <v>6326</v>
      </c>
      <c r="C1048" t="s">
        <v>6327</v>
      </c>
      <c r="D1048" t="s">
        <v>6328</v>
      </c>
      <c r="E1048" t="s">
        <v>6329</v>
      </c>
      <c r="F1048" t="s">
        <v>6330</v>
      </c>
      <c r="G1048">
        <v>425</v>
      </c>
      <c r="H1048">
        <v>47291</v>
      </c>
      <c r="W1048" t="s">
        <v>220</v>
      </c>
      <c r="X1048" t="s">
        <v>181</v>
      </c>
      <c r="Y1048" s="59">
        <v>30.774946183080051</v>
      </c>
      <c r="Z1048" s="59">
        <v>54.226258843592667</v>
      </c>
      <c r="AA1048" s="59">
        <v>47.877105504556617</v>
      </c>
      <c r="AB1048" s="59">
        <v>19.22238084769501</v>
      </c>
      <c r="AC1048" s="59">
        <v>27.237033732243169</v>
      </c>
      <c r="AD1048" s="59">
        <v>34.890611019148203</v>
      </c>
      <c r="AE1048" s="59">
        <v>37.086325791612971</v>
      </c>
      <c r="AF1048" s="59">
        <v>32.338734170038201</v>
      </c>
      <c r="AG1048" s="59">
        <v>58.113831973512177</v>
      </c>
      <c r="AH1048" s="59">
        <v>33.947273807940121</v>
      </c>
      <c r="AI1048" s="59">
        <v>27.894285455816789</v>
      </c>
      <c r="AJ1048" s="59">
        <v>22.820485607951849</v>
      </c>
      <c r="AK1048" s="59">
        <v>10.83960164371592</v>
      </c>
      <c r="AL1048" s="59">
        <v>10.196916626779281</v>
      </c>
      <c r="AM1048" s="59">
        <v>10.45078337712445</v>
      </c>
      <c r="AN1048" s="59">
        <v>45.417523579588959</v>
      </c>
      <c r="AO1048" s="59">
        <v>11.35595933202835</v>
      </c>
      <c r="AP1048" s="59">
        <v>13.53426226359219</v>
      </c>
      <c r="AQ1048" s="59">
        <v>14.50555318488969</v>
      </c>
      <c r="AR1048" s="59">
        <v>13.093768415801369</v>
      </c>
      <c r="AS1048" s="59">
        <v>26.354467798291701</v>
      </c>
      <c r="AT1048" s="59">
        <v>27.6590650273269</v>
      </c>
      <c r="AU1048" s="59">
        <v>593</v>
      </c>
      <c r="AV1048" s="59">
        <v>144</v>
      </c>
      <c r="AW1048" s="59">
        <v>193</v>
      </c>
      <c r="AX1048" s="59">
        <v>37.743130000000001</v>
      </c>
      <c r="AY1048" s="59">
        <v>38.840229999999998</v>
      </c>
      <c r="AZ1048" s="59">
        <v>31.90945</v>
      </c>
      <c r="BA1048" s="59">
        <v>38.624380000000002</v>
      </c>
      <c r="BB1048" s="59">
        <v>41.772970000000001</v>
      </c>
      <c r="BC1048" s="59">
        <v>37.87238</v>
      </c>
      <c r="BD1048" s="59">
        <v>94.925766775708425</v>
      </c>
      <c r="BE1048" s="59">
        <v>66.801234933323414</v>
      </c>
      <c r="BF1048" s="59">
        <v>58.888281761498789</v>
      </c>
    </row>
    <row r="1049" spans="1:69" x14ac:dyDescent="0.45">
      <c r="A1049" s="58" t="s">
        <v>6331</v>
      </c>
      <c r="B1049" t="s">
        <v>6332</v>
      </c>
      <c r="C1049" t="s">
        <v>6333</v>
      </c>
      <c r="D1049" t="s">
        <v>6334</v>
      </c>
      <c r="E1049" t="s">
        <v>6335</v>
      </c>
      <c r="F1049" t="s">
        <v>6336</v>
      </c>
      <c r="G1049">
        <v>367</v>
      </c>
      <c r="H1049">
        <v>40957</v>
      </c>
      <c r="W1049" t="s">
        <v>220</v>
      </c>
      <c r="X1049" t="s">
        <v>181</v>
      </c>
      <c r="Y1049" s="59">
        <v>1.230330338113474</v>
      </c>
      <c r="Z1049" s="59">
        <v>0.17809972259074519</v>
      </c>
      <c r="AA1049" s="59">
        <v>2.255415832691204E-2</v>
      </c>
      <c r="AB1049" s="59">
        <v>3.6608045845407342</v>
      </c>
      <c r="AC1049" s="59">
        <v>3.458564975108843</v>
      </c>
      <c r="AD1049" s="59">
        <v>1.837237983579264</v>
      </c>
      <c r="AE1049" s="59">
        <v>3.712250216227408</v>
      </c>
      <c r="AF1049" s="59">
        <v>6.1663952158157427</v>
      </c>
      <c r="AG1049" s="59">
        <v>9.4775171646398881</v>
      </c>
      <c r="AH1049" s="59">
        <v>3.5435858417232668</v>
      </c>
      <c r="AI1049" s="59">
        <v>3.0183044083770292</v>
      </c>
      <c r="AJ1049" s="59">
        <v>2.5530669797600432</v>
      </c>
      <c r="AK1049" s="59">
        <v>9.3234785608655932E-3</v>
      </c>
      <c r="AL1049" s="59">
        <v>9.1816416175412047E-3</v>
      </c>
      <c r="AM1049" s="59">
        <v>5.5262719956997837E-2</v>
      </c>
      <c r="AN1049" s="59">
        <v>0.14024881347732329</v>
      </c>
      <c r="AO1049" s="59">
        <v>1.7089311015629591E-2</v>
      </c>
      <c r="AP1049" s="59">
        <v>1.61840580222774E-2</v>
      </c>
      <c r="AQ1049" s="59">
        <v>1.5488020865527989E-2</v>
      </c>
      <c r="AR1049" s="59">
        <v>1.291994206040282E-2</v>
      </c>
      <c r="AS1049" s="59">
        <v>1.510739105896907E-2</v>
      </c>
      <c r="AT1049" s="59">
        <v>1.7423679768702661E-2</v>
      </c>
      <c r="AU1049" s="59">
        <v>1448</v>
      </c>
      <c r="AV1049" s="59">
        <v>232</v>
      </c>
      <c r="AW1049" s="59">
        <v>708</v>
      </c>
    </row>
    <row r="1050" spans="1:69" x14ac:dyDescent="0.45">
      <c r="A1050" s="58" t="s">
        <v>6337</v>
      </c>
      <c r="B1050" t="s">
        <v>6338</v>
      </c>
      <c r="C1050" t="s">
        <v>6339</v>
      </c>
      <c r="D1050" t="s">
        <v>6340</v>
      </c>
      <c r="E1050" t="s">
        <v>6341</v>
      </c>
      <c r="F1050" t="s">
        <v>6342</v>
      </c>
      <c r="G1050">
        <v>135</v>
      </c>
      <c r="H1050">
        <v>14920</v>
      </c>
      <c r="X1050" t="s">
        <v>188</v>
      </c>
      <c r="Y1050" s="59">
        <v>1966.423626810008</v>
      </c>
      <c r="Z1050" s="59">
        <v>1925.2252758730101</v>
      </c>
      <c r="AA1050" s="59">
        <v>1960.203617883104</v>
      </c>
      <c r="AB1050" s="59">
        <v>1204.555457957862</v>
      </c>
      <c r="AC1050" s="59">
        <v>1706.0587462433471</v>
      </c>
      <c r="AD1050" s="59">
        <v>1431.725396310929</v>
      </c>
      <c r="AE1050" s="59">
        <v>2435.8853398635961</v>
      </c>
      <c r="AF1050" s="59">
        <v>1581.5774354049829</v>
      </c>
      <c r="AG1050" s="59">
        <v>2015.805183531344</v>
      </c>
      <c r="AH1050" s="59">
        <v>1466.835265279434</v>
      </c>
      <c r="AI1050" s="59">
        <v>1387.616948757395</v>
      </c>
      <c r="AJ1050" s="59">
        <v>917.11732756996832</v>
      </c>
      <c r="AK1050" s="59">
        <v>604.97131373360673</v>
      </c>
      <c r="AL1050" s="59">
        <v>1165.359088069514</v>
      </c>
      <c r="AM1050" s="59">
        <v>1888.945648397895</v>
      </c>
      <c r="AN1050" s="59">
        <v>1413.74566428513</v>
      </c>
      <c r="AO1050" s="59">
        <v>2514.694732134702</v>
      </c>
      <c r="AP1050" s="59">
        <v>1868.812363496427</v>
      </c>
      <c r="AQ1050" s="59">
        <v>1615.056958451089</v>
      </c>
      <c r="AR1050" s="59">
        <v>1293.1448727885261</v>
      </c>
      <c r="AS1050" s="59">
        <v>1792.845756281469</v>
      </c>
      <c r="AT1050" s="59">
        <v>2369.833551663517</v>
      </c>
      <c r="AU1050" s="59">
        <v>5210</v>
      </c>
      <c r="AV1050" s="59">
        <v>2525</v>
      </c>
      <c r="AW1050" s="59">
        <v>2597</v>
      </c>
      <c r="AX1050" s="59">
        <v>1200.222</v>
      </c>
      <c r="AY1050" s="59">
        <v>1280.289</v>
      </c>
      <c r="AZ1050" s="59">
        <v>1482.626</v>
      </c>
      <c r="BA1050" s="59">
        <v>1102.8130000000001</v>
      </c>
      <c r="BB1050" s="59">
        <v>1181.569</v>
      </c>
      <c r="BC1050" s="59">
        <v>1509.547</v>
      </c>
      <c r="BD1050" s="59">
        <v>1134.8083037195561</v>
      </c>
      <c r="BE1050" s="59">
        <v>1115.6782574339909</v>
      </c>
      <c r="BF1050" s="59">
        <v>1362.684193642069</v>
      </c>
      <c r="BG1050" s="59">
        <v>343.01</v>
      </c>
      <c r="BH1050" s="59">
        <v>1355.16</v>
      </c>
      <c r="BI1050" s="59">
        <v>666.38</v>
      </c>
      <c r="BJ1050" s="59">
        <v>916.26</v>
      </c>
      <c r="BK1050" s="59">
        <v>381.42384908974913</v>
      </c>
      <c r="BL1050" s="59">
        <v>393.86664118592108</v>
      </c>
      <c r="BM1050" s="59">
        <v>791</v>
      </c>
      <c r="BN1050" s="59">
        <v>758</v>
      </c>
      <c r="BP1050" s="59">
        <v>1279</v>
      </c>
      <c r="BQ1050" s="59">
        <v>1284</v>
      </c>
    </row>
    <row r="1051" spans="1:69" x14ac:dyDescent="0.45">
      <c r="A1051" s="58" t="s">
        <v>6343</v>
      </c>
      <c r="B1051" t="s">
        <v>6344</v>
      </c>
      <c r="C1051" t="s">
        <v>6345</v>
      </c>
      <c r="D1051" t="s">
        <v>6346</v>
      </c>
      <c r="E1051" t="s">
        <v>6347</v>
      </c>
      <c r="F1051" t="s">
        <v>6348</v>
      </c>
      <c r="G1051">
        <v>251</v>
      </c>
      <c r="H1051">
        <v>28434</v>
      </c>
      <c r="X1051" t="s">
        <v>188</v>
      </c>
      <c r="Y1051" s="59">
        <v>282.22876638642708</v>
      </c>
      <c r="Z1051" s="59">
        <v>278.28845751623072</v>
      </c>
      <c r="AA1051" s="59">
        <v>246.1149399851505</v>
      </c>
      <c r="AB1051" s="59">
        <v>358.65949411380882</v>
      </c>
      <c r="AC1051" s="59">
        <v>276.12152940695131</v>
      </c>
      <c r="AD1051" s="59">
        <v>245.23766142195541</v>
      </c>
      <c r="AE1051" s="59">
        <v>274.71540531557389</v>
      </c>
      <c r="AF1051" s="59">
        <v>236.60580627399679</v>
      </c>
      <c r="AG1051" s="59">
        <v>245.80274754146001</v>
      </c>
      <c r="AH1051" s="59">
        <v>331.30293245666581</v>
      </c>
      <c r="AI1051" s="59">
        <v>300.90747178698302</v>
      </c>
      <c r="AJ1051" s="59">
        <v>327.06472781527361</v>
      </c>
      <c r="AK1051" s="59">
        <v>130.06201789459149</v>
      </c>
      <c r="AL1051" s="59">
        <v>158.0405414147468</v>
      </c>
      <c r="AM1051" s="59">
        <v>250.1275823808765</v>
      </c>
      <c r="AN1051" s="59">
        <v>127.30349504495069</v>
      </c>
      <c r="AO1051" s="59">
        <v>218.70000111401899</v>
      </c>
      <c r="AP1051" s="59">
        <v>206.04335604940971</v>
      </c>
      <c r="AQ1051" s="59">
        <v>388.73379672109149</v>
      </c>
      <c r="AR1051" s="59">
        <v>245.46634769152121</v>
      </c>
      <c r="AS1051" s="59">
        <v>287.05746724262877</v>
      </c>
      <c r="AT1051" s="59">
        <v>206.79801299610631</v>
      </c>
      <c r="AU1051" s="59">
        <v>390</v>
      </c>
      <c r="AV1051" s="59">
        <v>401</v>
      </c>
      <c r="AW1051" s="59">
        <v>347</v>
      </c>
      <c r="AX1051" s="59">
        <v>837.79629999999997</v>
      </c>
      <c r="AY1051" s="59">
        <v>879.68600000000004</v>
      </c>
      <c r="AZ1051" s="59">
        <v>1040.943</v>
      </c>
      <c r="BA1051" s="59">
        <v>830.21950000000004</v>
      </c>
      <c r="BB1051" s="59">
        <v>881.52610000000004</v>
      </c>
      <c r="BC1051" s="59">
        <v>955.18550000000005</v>
      </c>
      <c r="BD1051" s="59">
        <v>63.451246954063699</v>
      </c>
      <c r="BE1051" s="59">
        <v>58.849601649091383</v>
      </c>
      <c r="BF1051" s="59">
        <v>52.278117303907557</v>
      </c>
      <c r="BG1051" s="59">
        <v>2337.16</v>
      </c>
      <c r="BH1051" s="59">
        <v>2285.94</v>
      </c>
      <c r="BI1051" s="59">
        <v>462.84</v>
      </c>
      <c r="BJ1051" s="59">
        <v>478.21</v>
      </c>
      <c r="BK1051" s="59">
        <v>695.53915923179841</v>
      </c>
      <c r="BL1051" s="59">
        <v>424.7578223129982</v>
      </c>
      <c r="BM1051" s="59">
        <v>470.5</v>
      </c>
      <c r="BN1051" s="59">
        <v>517</v>
      </c>
      <c r="BO1051" s="59">
        <v>466</v>
      </c>
      <c r="BP1051" s="59">
        <v>546.5</v>
      </c>
      <c r="BQ1051" s="59">
        <v>444</v>
      </c>
    </row>
    <row r="1052" spans="1:69" x14ac:dyDescent="0.45">
      <c r="A1052" s="58" t="s">
        <v>6349</v>
      </c>
      <c r="B1052" t="s">
        <v>6350</v>
      </c>
      <c r="C1052" t="s">
        <v>6351</v>
      </c>
      <c r="D1052" t="s">
        <v>6352</v>
      </c>
      <c r="E1052" t="s">
        <v>6353</v>
      </c>
      <c r="F1052" t="s">
        <v>6354</v>
      </c>
      <c r="G1052">
        <v>815</v>
      </c>
      <c r="H1052">
        <v>93173</v>
      </c>
      <c r="X1052" t="s">
        <v>188</v>
      </c>
      <c r="Y1052" s="59">
        <v>134.6599179715528</v>
      </c>
      <c r="Z1052" s="59">
        <v>116.1468701815182</v>
      </c>
      <c r="AA1052" s="59">
        <v>127.50757767452571</v>
      </c>
      <c r="AB1052" s="59">
        <v>164.02578247735241</v>
      </c>
      <c r="AC1052" s="59">
        <v>141.25873743545861</v>
      </c>
      <c r="AD1052" s="59">
        <v>132.43586088506009</v>
      </c>
      <c r="AE1052" s="59">
        <v>145.8013736720863</v>
      </c>
      <c r="AF1052" s="59">
        <v>190.26229126287541</v>
      </c>
      <c r="AG1052" s="59">
        <v>219.71011872235999</v>
      </c>
      <c r="AH1052" s="59">
        <v>187.993689869646</v>
      </c>
      <c r="AI1052" s="59">
        <v>186.09804610166711</v>
      </c>
      <c r="AJ1052" s="59">
        <v>213.8736316846261</v>
      </c>
      <c r="AK1052" s="59">
        <v>130.04817442676199</v>
      </c>
      <c r="AL1052" s="59">
        <v>163.3075669595294</v>
      </c>
      <c r="AM1052" s="59">
        <v>128.31768520345719</v>
      </c>
      <c r="AN1052" s="59">
        <v>152.7662560326601</v>
      </c>
      <c r="AO1052" s="59">
        <v>227.63978019414179</v>
      </c>
      <c r="AP1052" s="59">
        <v>152.9275344543035</v>
      </c>
      <c r="AQ1052" s="59">
        <v>154.7062320128511</v>
      </c>
      <c r="AR1052" s="59">
        <v>132.49795085312519</v>
      </c>
      <c r="AS1052" s="59">
        <v>117.1532597008367</v>
      </c>
      <c r="AT1052" s="59">
        <v>162.10534511589029</v>
      </c>
      <c r="AU1052" s="59">
        <v>178</v>
      </c>
      <c r="AV1052" s="59">
        <v>427</v>
      </c>
      <c r="AW1052" s="59">
        <v>177</v>
      </c>
      <c r="AX1052" s="59">
        <v>605.00319999999999</v>
      </c>
      <c r="AY1052" s="59">
        <v>644.3777</v>
      </c>
      <c r="AZ1052" s="59">
        <v>652.54880000000003</v>
      </c>
      <c r="BA1052" s="59">
        <v>569.13040000000001</v>
      </c>
      <c r="BB1052" s="59">
        <v>598.09</v>
      </c>
      <c r="BC1052" s="59">
        <v>618.93870000000004</v>
      </c>
      <c r="BD1052" s="59">
        <v>116.11921764746759</v>
      </c>
      <c r="BE1052" s="59">
        <v>96.940959018287828</v>
      </c>
      <c r="BF1052" s="59">
        <v>122.57094787798179</v>
      </c>
      <c r="BG1052" s="59">
        <v>791.55</v>
      </c>
      <c r="BH1052" s="59">
        <v>546.96</v>
      </c>
      <c r="BI1052" s="59">
        <v>436.77</v>
      </c>
      <c r="BJ1052" s="59">
        <v>347.3</v>
      </c>
      <c r="BK1052" s="59">
        <v>306.63613256395689</v>
      </c>
      <c r="BL1052" s="59">
        <v>278.02267105153788</v>
      </c>
      <c r="BM1052" s="59">
        <v>392</v>
      </c>
      <c r="BN1052" s="59">
        <v>451.5</v>
      </c>
      <c r="BO1052" s="59">
        <v>565</v>
      </c>
      <c r="BP1052" s="59">
        <v>578</v>
      </c>
      <c r="BQ1052" s="59">
        <v>583</v>
      </c>
    </row>
    <row r="1053" spans="1:69" x14ac:dyDescent="0.45">
      <c r="A1053" s="58" t="s">
        <v>6355</v>
      </c>
      <c r="B1053" t="s">
        <v>6356</v>
      </c>
      <c r="C1053" t="s">
        <v>6357</v>
      </c>
      <c r="D1053" t="s">
        <v>6358</v>
      </c>
      <c r="E1053" t="s">
        <v>6359</v>
      </c>
      <c r="F1053" t="s">
        <v>6360</v>
      </c>
      <c r="G1053">
        <v>373</v>
      </c>
      <c r="H1053">
        <v>42047</v>
      </c>
      <c r="X1053" t="s">
        <v>188</v>
      </c>
      <c r="AU1053" s="59">
        <v>13</v>
      </c>
      <c r="AV1053" s="59">
        <v>17</v>
      </c>
      <c r="AW1053" s="59">
        <v>9</v>
      </c>
    </row>
    <row r="1054" spans="1:69" x14ac:dyDescent="0.45">
      <c r="A1054" s="58" t="s">
        <v>6361</v>
      </c>
      <c r="B1054" t="s">
        <v>6362</v>
      </c>
      <c r="C1054" t="s">
        <v>6363</v>
      </c>
      <c r="D1054" t="s">
        <v>6364</v>
      </c>
      <c r="E1054" t="s">
        <v>6365</v>
      </c>
      <c r="F1054" t="s">
        <v>6366</v>
      </c>
      <c r="G1054">
        <v>57</v>
      </c>
      <c r="H1054">
        <v>6576</v>
      </c>
      <c r="X1054" t="s">
        <v>188</v>
      </c>
      <c r="Y1054" s="59">
        <v>1268.5864161065861</v>
      </c>
      <c r="Z1054" s="59">
        <v>2930.6385247393</v>
      </c>
      <c r="AA1054" s="59">
        <v>2524.6297770733891</v>
      </c>
      <c r="AB1054" s="59">
        <v>505.98188553526671</v>
      </c>
      <c r="AC1054" s="59">
        <v>775.28004267276742</v>
      </c>
      <c r="AD1054" s="59">
        <v>1060.3742580736589</v>
      </c>
      <c r="AE1054" s="59">
        <v>1005.4630668374569</v>
      </c>
      <c r="AF1054" s="59">
        <v>701.58643448708608</v>
      </c>
      <c r="AG1054" s="59">
        <v>812.32022121823138</v>
      </c>
      <c r="AH1054" s="59">
        <v>434.94585448230339</v>
      </c>
      <c r="AI1054" s="59">
        <v>534.98082744333931</v>
      </c>
      <c r="AJ1054" s="59">
        <v>311.06784530322471</v>
      </c>
      <c r="AK1054" s="59">
        <v>464.23756232078102</v>
      </c>
      <c r="AL1054" s="59">
        <v>555.18763311113287</v>
      </c>
      <c r="AM1054" s="59">
        <v>1351.102916090133</v>
      </c>
      <c r="AN1054" s="59">
        <v>1428.74616463349</v>
      </c>
      <c r="AO1054" s="59">
        <v>1472.083453228224</v>
      </c>
      <c r="AP1054" s="59">
        <v>1082.4535883050221</v>
      </c>
      <c r="AQ1054" s="59">
        <v>1108.637805279516</v>
      </c>
      <c r="AR1054" s="59">
        <v>881.31107221835714</v>
      </c>
      <c r="AS1054" s="59">
        <v>973.88972747179901</v>
      </c>
      <c r="AT1054" s="59">
        <v>1145.9396551421489</v>
      </c>
      <c r="AU1054" s="59">
        <v>6667</v>
      </c>
      <c r="AV1054" s="59">
        <v>921</v>
      </c>
      <c r="AW1054" s="59">
        <v>4082</v>
      </c>
      <c r="AX1054" s="59">
        <v>787.05820000000006</v>
      </c>
      <c r="AY1054" s="59">
        <v>806.93190000000004</v>
      </c>
      <c r="AZ1054" s="59">
        <v>925.47739999999999</v>
      </c>
      <c r="BA1054" s="59">
        <v>738.38530000000003</v>
      </c>
      <c r="BB1054" s="59">
        <v>753.94839999999999</v>
      </c>
      <c r="BC1054" s="59">
        <v>981.18010000000004</v>
      </c>
      <c r="BD1054" s="59">
        <v>362.36487011246243</v>
      </c>
      <c r="BE1054" s="59">
        <v>197.82536204156321</v>
      </c>
      <c r="BF1054" s="59">
        <v>252.38984640411181</v>
      </c>
    </row>
    <row r="1055" spans="1:69" x14ac:dyDescent="0.45">
      <c r="A1055" s="58" t="s">
        <v>6367</v>
      </c>
      <c r="B1055" t="s">
        <v>6368</v>
      </c>
      <c r="C1055" t="s">
        <v>6369</v>
      </c>
      <c r="D1055" t="s">
        <v>6370</v>
      </c>
      <c r="E1055" t="s">
        <v>6371</v>
      </c>
      <c r="F1055" t="s">
        <v>6372</v>
      </c>
      <c r="G1055">
        <v>447</v>
      </c>
      <c r="H1055">
        <v>47138</v>
      </c>
      <c r="W1055" t="s">
        <v>220</v>
      </c>
      <c r="X1055" t="s">
        <v>181</v>
      </c>
      <c r="AU1055" s="59">
        <v>60</v>
      </c>
      <c r="AV1055" s="59">
        <v>5</v>
      </c>
      <c r="AW1055" s="59">
        <v>5</v>
      </c>
      <c r="BD1055" s="59">
        <v>2.0300879335041691</v>
      </c>
      <c r="BE1055" s="59">
        <v>0</v>
      </c>
      <c r="BF1055" s="59">
        <v>0</v>
      </c>
    </row>
    <row r="1056" spans="1:69" x14ac:dyDescent="0.45">
      <c r="A1056" s="58" t="s">
        <v>6373</v>
      </c>
      <c r="B1056" t="s">
        <v>6374</v>
      </c>
      <c r="C1056" t="s">
        <v>6375</v>
      </c>
      <c r="D1056" t="s">
        <v>6376</v>
      </c>
      <c r="E1056" t="s">
        <v>6377</v>
      </c>
      <c r="F1056" t="s">
        <v>6378</v>
      </c>
      <c r="G1056">
        <v>446</v>
      </c>
      <c r="H1056">
        <v>46416</v>
      </c>
      <c r="W1056" t="s">
        <v>220</v>
      </c>
      <c r="X1056" t="s">
        <v>181</v>
      </c>
      <c r="AU1056" s="59">
        <v>31</v>
      </c>
      <c r="AV1056" s="59">
        <v>5</v>
      </c>
      <c r="AW1056" s="59">
        <v>3</v>
      </c>
    </row>
    <row r="1057" spans="1:69" x14ac:dyDescent="0.45">
      <c r="A1057" s="58" t="s">
        <v>6379</v>
      </c>
      <c r="B1057" t="s">
        <v>6380</v>
      </c>
      <c r="C1057" t="s">
        <v>6381</v>
      </c>
      <c r="D1057" t="s">
        <v>6382</v>
      </c>
      <c r="E1057" t="s">
        <v>6383</v>
      </c>
      <c r="F1057" t="s">
        <v>6384</v>
      </c>
      <c r="G1057">
        <v>188</v>
      </c>
      <c r="H1057">
        <v>20071</v>
      </c>
      <c r="W1057" t="s">
        <v>220</v>
      </c>
      <c r="X1057" t="s">
        <v>181</v>
      </c>
      <c r="AU1057" s="59">
        <v>1461</v>
      </c>
      <c r="AV1057" s="59">
        <v>38</v>
      </c>
      <c r="AW1057" s="59">
        <v>63</v>
      </c>
    </row>
    <row r="1058" spans="1:69" x14ac:dyDescent="0.45">
      <c r="A1058" s="58" t="s">
        <v>6385</v>
      </c>
      <c r="B1058" t="s">
        <v>6386</v>
      </c>
      <c r="C1058" t="s">
        <v>6387</v>
      </c>
      <c r="D1058" t="s">
        <v>6388</v>
      </c>
      <c r="E1058" t="s">
        <v>6389</v>
      </c>
      <c r="F1058" t="s">
        <v>6390</v>
      </c>
      <c r="G1058">
        <v>202</v>
      </c>
      <c r="H1058">
        <v>22545</v>
      </c>
      <c r="X1058" t="s">
        <v>188</v>
      </c>
      <c r="Y1058" s="59">
        <v>637.30290476139112</v>
      </c>
      <c r="Z1058" s="59">
        <v>350.66225261795012</v>
      </c>
      <c r="AA1058" s="59">
        <v>548.79869510171272</v>
      </c>
      <c r="AB1058" s="59">
        <v>421.03841495984949</v>
      </c>
      <c r="AC1058" s="59">
        <v>576.9091149464291</v>
      </c>
      <c r="AD1058" s="59">
        <v>551.70598681501451</v>
      </c>
      <c r="AE1058" s="59">
        <v>626.11797681214318</v>
      </c>
      <c r="AF1058" s="59">
        <v>633.30473021087664</v>
      </c>
      <c r="AG1058" s="59">
        <v>408.87784910820739</v>
      </c>
      <c r="AH1058" s="59">
        <v>334.53456415730761</v>
      </c>
      <c r="AI1058" s="59">
        <v>368.07848445379329</v>
      </c>
      <c r="AJ1058" s="59">
        <v>362.35453497539771</v>
      </c>
      <c r="AK1058" s="59">
        <v>345.40802268631461</v>
      </c>
      <c r="AL1058" s="59">
        <v>255.70520997106121</v>
      </c>
      <c r="AM1058" s="59">
        <v>737.41918381452922</v>
      </c>
      <c r="AN1058" s="59">
        <v>196.07766476067221</v>
      </c>
      <c r="AO1058" s="59">
        <v>676.06148693142404</v>
      </c>
      <c r="AP1058" s="59">
        <v>575.21725721875509</v>
      </c>
      <c r="AQ1058" s="59">
        <v>593.76253240989286</v>
      </c>
      <c r="AR1058" s="59">
        <v>614.41614211944193</v>
      </c>
      <c r="AS1058" s="59">
        <v>551.97640326951375</v>
      </c>
      <c r="AT1058" s="59">
        <v>603.51181495319076</v>
      </c>
      <c r="AU1058" s="59">
        <v>326</v>
      </c>
      <c r="AV1058" s="59">
        <v>386</v>
      </c>
      <c r="AW1058" s="59">
        <v>251</v>
      </c>
      <c r="AX1058" s="59">
        <v>3322.069</v>
      </c>
      <c r="AY1058" s="59">
        <v>3119.19</v>
      </c>
      <c r="AZ1058" s="59">
        <v>3097.2779999999998</v>
      </c>
      <c r="BA1058" s="59">
        <v>3468.6869999999999</v>
      </c>
      <c r="BB1058" s="59">
        <v>3292.11</v>
      </c>
      <c r="BC1058" s="59">
        <v>3149.3620000000001</v>
      </c>
      <c r="BD1058" s="59">
        <v>0</v>
      </c>
      <c r="BE1058" s="59">
        <v>1.2119850378595829</v>
      </c>
      <c r="BF1058" s="59">
        <v>3.5378816540465041</v>
      </c>
      <c r="BG1058" s="59">
        <v>750.96</v>
      </c>
      <c r="BH1058" s="59">
        <v>1083.72</v>
      </c>
      <c r="BI1058" s="59">
        <v>528.49</v>
      </c>
      <c r="BJ1058" s="59">
        <v>700.56</v>
      </c>
      <c r="BK1058" s="59">
        <v>381.42384908974913</v>
      </c>
      <c r="BL1058" s="59">
        <v>393.86664118592108</v>
      </c>
      <c r="BM1058" s="59">
        <v>614.5</v>
      </c>
      <c r="BN1058" s="59">
        <v>569.5</v>
      </c>
      <c r="BO1058" s="59">
        <v>712.5</v>
      </c>
      <c r="BP1058" s="59">
        <v>743</v>
      </c>
      <c r="BQ1058" s="59">
        <v>865</v>
      </c>
    </row>
    <row r="1059" spans="1:69" x14ac:dyDescent="0.45">
      <c r="A1059" s="58" t="s">
        <v>6391</v>
      </c>
      <c r="B1059" t="s">
        <v>6392</v>
      </c>
      <c r="C1059" t="s">
        <v>6393</v>
      </c>
      <c r="D1059" t="s">
        <v>6394</v>
      </c>
      <c r="E1059" t="s">
        <v>6395</v>
      </c>
      <c r="F1059" t="s">
        <v>6396</v>
      </c>
      <c r="G1059">
        <v>212</v>
      </c>
      <c r="H1059">
        <v>24305</v>
      </c>
      <c r="X1059" t="s">
        <v>188</v>
      </c>
      <c r="Y1059" s="59">
        <v>4717.8772308706466</v>
      </c>
      <c r="Z1059" s="59">
        <v>8208.414018901236</v>
      </c>
      <c r="AA1059" s="59">
        <v>5713.6777306327767</v>
      </c>
      <c r="AB1059" s="59">
        <v>3173.4561871781839</v>
      </c>
      <c r="AC1059" s="59">
        <v>3914.8813685301402</v>
      </c>
      <c r="AD1059" s="59">
        <v>4024.3659825227201</v>
      </c>
      <c r="AE1059" s="59">
        <v>4209.7479807692662</v>
      </c>
      <c r="AF1059" s="59">
        <v>3805.4712855645662</v>
      </c>
      <c r="AG1059" s="59">
        <v>3401.6099242211981</v>
      </c>
      <c r="AH1059" s="59">
        <v>2675.0337774537579</v>
      </c>
      <c r="AI1059" s="59">
        <v>2416.6362347956469</v>
      </c>
      <c r="AJ1059" s="59">
        <v>2149.1805583674559</v>
      </c>
      <c r="AK1059" s="59">
        <v>2854.9350040297109</v>
      </c>
      <c r="AL1059" s="59">
        <v>3063.229573750059</v>
      </c>
      <c r="AM1059" s="59">
        <v>5538.9563086378193</v>
      </c>
      <c r="AN1059" s="59">
        <v>5011.2043734349081</v>
      </c>
      <c r="AO1059" s="59">
        <v>5602.1641035841494</v>
      </c>
      <c r="AP1059" s="59">
        <v>4630.7284712564169</v>
      </c>
      <c r="AQ1059" s="59">
        <v>4273.5833212323096</v>
      </c>
      <c r="AR1059" s="59">
        <v>3400.806285837331</v>
      </c>
      <c r="AS1059" s="59">
        <v>4270.6656966571863</v>
      </c>
      <c r="AT1059" s="59">
        <v>4814.6454212414146</v>
      </c>
      <c r="AU1059" s="59">
        <v>12135</v>
      </c>
      <c r="AV1059" s="59">
        <v>2668</v>
      </c>
      <c r="AW1059" s="59">
        <v>4611</v>
      </c>
      <c r="AX1059" s="59">
        <v>4053.58</v>
      </c>
      <c r="AY1059" s="59">
        <v>4316.1970000000001</v>
      </c>
      <c r="AZ1059" s="59">
        <v>5122.5510000000004</v>
      </c>
      <c r="BA1059" s="59">
        <v>4158.8909999999996</v>
      </c>
      <c r="BB1059" s="59">
        <v>4305.9409999999998</v>
      </c>
      <c r="BC1059" s="59">
        <v>5289.7269999999999</v>
      </c>
      <c r="BD1059" s="59">
        <v>2567.4974406774618</v>
      </c>
      <c r="BE1059" s="59">
        <v>1911.460303197224</v>
      </c>
      <c r="BF1059" s="59">
        <v>2659.587081359045</v>
      </c>
      <c r="BG1059" s="59">
        <v>1901.76</v>
      </c>
      <c r="BH1059" s="59">
        <v>3083.74</v>
      </c>
      <c r="BI1059" s="59">
        <v>2770.68</v>
      </c>
      <c r="BJ1059" s="59">
        <v>2258.38</v>
      </c>
      <c r="BK1059" s="59">
        <v>1966.9546957010491</v>
      </c>
      <c r="BL1059" s="59">
        <v>1691.308493970223</v>
      </c>
      <c r="BM1059" s="59">
        <v>2514.5</v>
      </c>
      <c r="BN1059" s="59">
        <v>3144</v>
      </c>
      <c r="BO1059" s="59">
        <v>3862</v>
      </c>
      <c r="BP1059" s="59">
        <v>4659.5</v>
      </c>
      <c r="BQ1059" s="59">
        <v>4891</v>
      </c>
    </row>
    <row r="1060" spans="1:69" x14ac:dyDescent="0.45">
      <c r="A1060" s="58" t="s">
        <v>6397</v>
      </c>
      <c r="B1060" t="s">
        <v>6398</v>
      </c>
      <c r="C1060" t="s">
        <v>6399</v>
      </c>
      <c r="D1060" t="s">
        <v>6400</v>
      </c>
      <c r="E1060" t="s">
        <v>6401</v>
      </c>
      <c r="F1060" t="s">
        <v>6402</v>
      </c>
      <c r="G1060">
        <v>208</v>
      </c>
      <c r="H1060">
        <v>23713</v>
      </c>
      <c r="X1060" t="s">
        <v>188</v>
      </c>
      <c r="Y1060" s="59">
        <v>626.53183893908897</v>
      </c>
      <c r="Z1060" s="59">
        <v>364.18442977303198</v>
      </c>
      <c r="AA1060" s="59">
        <v>700.40741246655932</v>
      </c>
      <c r="AB1060" s="59">
        <v>802.11738190242249</v>
      </c>
      <c r="AC1060" s="59">
        <v>570.74711436633299</v>
      </c>
      <c r="AD1060" s="59">
        <v>671.88724243498848</v>
      </c>
      <c r="AE1060" s="59">
        <v>594.20489526597169</v>
      </c>
      <c r="AF1060" s="59">
        <v>597.46293347284029</v>
      </c>
      <c r="AG1060" s="59">
        <v>979.4244558002481</v>
      </c>
      <c r="AH1060" s="59">
        <v>943.28640773319376</v>
      </c>
      <c r="AI1060" s="59">
        <v>1035.416687452667</v>
      </c>
      <c r="AJ1060" s="59">
        <v>804.36945163132407</v>
      </c>
      <c r="AK1060" s="59">
        <v>223.06199545943369</v>
      </c>
      <c r="AL1060" s="59">
        <v>264.898567111207</v>
      </c>
      <c r="AM1060" s="59">
        <v>837.75664844294863</v>
      </c>
      <c r="AN1060" s="59">
        <v>373.06246716228071</v>
      </c>
      <c r="AO1060" s="59">
        <v>637.51813395584861</v>
      </c>
      <c r="AP1060" s="59">
        <v>501.99756764234598</v>
      </c>
      <c r="AQ1060" s="59">
        <v>444.65887870955379</v>
      </c>
      <c r="AR1060" s="59">
        <v>617.42329033036822</v>
      </c>
      <c r="AS1060" s="59">
        <v>338.99552959353832</v>
      </c>
      <c r="AT1060" s="59">
        <v>432.07525104434592</v>
      </c>
      <c r="AU1060" s="59">
        <v>1359</v>
      </c>
      <c r="AV1060" s="59">
        <v>2126</v>
      </c>
      <c r="AW1060" s="59">
        <v>1320</v>
      </c>
      <c r="AX1060" s="59">
        <v>968.11940000000004</v>
      </c>
      <c r="AY1060" s="59">
        <v>1037.152</v>
      </c>
      <c r="AZ1060" s="59">
        <v>1332.7149999999999</v>
      </c>
      <c r="BA1060" s="59">
        <v>1100.2840000000001</v>
      </c>
      <c r="BB1060" s="59">
        <v>995.19629999999995</v>
      </c>
      <c r="BC1060" s="59">
        <v>1330.13</v>
      </c>
      <c r="BD1060" s="59">
        <v>247.75237457939809</v>
      </c>
      <c r="BE1060" s="59">
        <v>250.26464673413449</v>
      </c>
      <c r="BF1060" s="59">
        <v>222.66772870938951</v>
      </c>
      <c r="BG1060" s="59">
        <v>3007.22</v>
      </c>
      <c r="BH1060" s="59">
        <v>3249.39</v>
      </c>
      <c r="BI1060" s="59">
        <v>1334.02</v>
      </c>
      <c r="BJ1060" s="59">
        <v>1508.95</v>
      </c>
      <c r="BK1060" s="59">
        <v>1690.2352734494609</v>
      </c>
      <c r="BL1060" s="59">
        <v>1166.1543329942249</v>
      </c>
      <c r="BM1060" s="59">
        <v>1421.5</v>
      </c>
      <c r="BN1060" s="59">
        <v>1606</v>
      </c>
      <c r="BO1060" s="59">
        <v>1906</v>
      </c>
      <c r="BP1060" s="59">
        <v>2147.5</v>
      </c>
      <c r="BQ1060" s="59">
        <v>1965</v>
      </c>
    </row>
    <row r="1061" spans="1:69" x14ac:dyDescent="0.45">
      <c r="A1061" s="58" t="s">
        <v>6403</v>
      </c>
      <c r="B1061" t="s">
        <v>6404</v>
      </c>
      <c r="C1061" t="s">
        <v>6405</v>
      </c>
      <c r="D1061" t="s">
        <v>6406</v>
      </c>
      <c r="E1061" t="s">
        <v>6407</v>
      </c>
      <c r="F1061" t="s">
        <v>6408</v>
      </c>
      <c r="G1061">
        <v>471</v>
      </c>
      <c r="H1061">
        <v>52390</v>
      </c>
      <c r="X1061" t="s">
        <v>188</v>
      </c>
      <c r="Y1061" s="59">
        <v>207.35303997487691</v>
      </c>
      <c r="Z1061" s="59">
        <v>320.42758097821047</v>
      </c>
      <c r="AA1061" s="59">
        <v>231.70090638555331</v>
      </c>
      <c r="AB1061" s="59">
        <v>161.68436803503209</v>
      </c>
      <c r="AC1061" s="59">
        <v>129.9617679152899</v>
      </c>
      <c r="AD1061" s="59">
        <v>136.61082699700651</v>
      </c>
      <c r="AE1061" s="59">
        <v>128.24138083721019</v>
      </c>
      <c r="AF1061" s="59">
        <v>130.50308912847251</v>
      </c>
      <c r="AG1061" s="59">
        <v>129.58097485039909</v>
      </c>
      <c r="AH1061" s="59">
        <v>124.8421830122418</v>
      </c>
      <c r="AI1061" s="59">
        <v>82.454803289837315</v>
      </c>
      <c r="AJ1061" s="59">
        <v>74.546833945594173</v>
      </c>
      <c r="AK1061" s="59">
        <v>71.453217531638714</v>
      </c>
      <c r="AL1061" s="59">
        <v>71.296872578414892</v>
      </c>
      <c r="AM1061" s="59">
        <v>158.5394742483484</v>
      </c>
      <c r="AN1061" s="59">
        <v>146.92027606849771</v>
      </c>
      <c r="AO1061" s="59">
        <v>126.4962989933434</v>
      </c>
      <c r="AP1061" s="59">
        <v>153.62731195750581</v>
      </c>
      <c r="AQ1061" s="59">
        <v>124.9546555528418</v>
      </c>
      <c r="AR1061" s="59">
        <v>108.3216265280375</v>
      </c>
      <c r="AS1061" s="59">
        <v>129.0641466164611</v>
      </c>
      <c r="AT1061" s="59">
        <v>163.75565665525889</v>
      </c>
      <c r="AU1061" s="59">
        <v>694</v>
      </c>
      <c r="AV1061" s="59">
        <v>210</v>
      </c>
      <c r="AW1061" s="59">
        <v>364</v>
      </c>
      <c r="AX1061" s="59">
        <v>267.88130000000001</v>
      </c>
      <c r="AY1061" s="59">
        <v>264.15480000000002</v>
      </c>
      <c r="AZ1061" s="59">
        <v>263.57010000000002</v>
      </c>
      <c r="BA1061" s="59">
        <v>202.29320000000001</v>
      </c>
      <c r="BB1061" s="59">
        <v>193.35169999999999</v>
      </c>
      <c r="BC1061" s="59">
        <v>242.54859999999999</v>
      </c>
      <c r="BD1061" s="59">
        <v>37.190328310137581</v>
      </c>
      <c r="BE1061" s="59">
        <v>37.549663123853527</v>
      </c>
      <c r="BF1061" s="59">
        <v>27.866272407247219</v>
      </c>
    </row>
    <row r="1062" spans="1:69" x14ac:dyDescent="0.45">
      <c r="A1062" s="58" t="s">
        <v>6409</v>
      </c>
      <c r="B1062" t="s">
        <v>6410</v>
      </c>
      <c r="C1062" t="s">
        <v>6411</v>
      </c>
      <c r="D1062" t="s">
        <v>6412</v>
      </c>
      <c r="E1062" t="s">
        <v>6413</v>
      </c>
      <c r="F1062" t="s">
        <v>6414</v>
      </c>
      <c r="G1062">
        <v>324</v>
      </c>
      <c r="H1062">
        <v>35625</v>
      </c>
      <c r="X1062" t="s">
        <v>188</v>
      </c>
      <c r="Y1062" s="59">
        <v>440.13445224404069</v>
      </c>
      <c r="Z1062" s="59">
        <v>819.12202227474188</v>
      </c>
      <c r="AA1062" s="59">
        <v>497.7125390009524</v>
      </c>
      <c r="AB1062" s="59">
        <v>327.95235220289283</v>
      </c>
      <c r="AC1062" s="59">
        <v>356.02967510618788</v>
      </c>
      <c r="AD1062" s="59">
        <v>438.99246179319931</v>
      </c>
      <c r="AE1062" s="59">
        <v>374.50992484831937</v>
      </c>
      <c r="AF1062" s="59">
        <v>377.25634859219508</v>
      </c>
      <c r="AG1062" s="59">
        <v>337.8836715133009</v>
      </c>
      <c r="AH1062" s="59">
        <v>268.61964350693188</v>
      </c>
      <c r="AI1062" s="59">
        <v>257.4857778176783</v>
      </c>
      <c r="AJ1062" s="59">
        <v>221.99181101231741</v>
      </c>
      <c r="AK1062" s="59">
        <v>263.98299721245502</v>
      </c>
      <c r="AL1062" s="59">
        <v>275.01789042239562</v>
      </c>
      <c r="AM1062" s="59">
        <v>475.65283645712191</v>
      </c>
      <c r="AN1062" s="59">
        <v>464.16343947048432</v>
      </c>
      <c r="AO1062" s="59">
        <v>658.97622831444176</v>
      </c>
      <c r="AP1062" s="59">
        <v>500.35091925227022</v>
      </c>
      <c r="AQ1062" s="59">
        <v>349.98879929260801</v>
      </c>
      <c r="AR1062" s="59">
        <v>340.98615410275488</v>
      </c>
      <c r="AS1062" s="59">
        <v>347.86956284941351</v>
      </c>
      <c r="AT1062" s="59">
        <v>398.8386934976744</v>
      </c>
      <c r="AU1062" s="59">
        <v>3626</v>
      </c>
      <c r="AV1062" s="59">
        <v>1093</v>
      </c>
      <c r="AW1062" s="59">
        <v>1897</v>
      </c>
      <c r="AX1062" s="59">
        <v>5663.8720000000003</v>
      </c>
      <c r="AY1062" s="59">
        <v>5145.8900000000003</v>
      </c>
      <c r="AZ1062" s="59">
        <v>6080.7030000000004</v>
      </c>
      <c r="BA1062" s="59">
        <v>5127.4740000000002</v>
      </c>
      <c r="BB1062" s="59">
        <v>4779.6769999999997</v>
      </c>
      <c r="BC1062" s="59">
        <v>5310.1980000000003</v>
      </c>
      <c r="BD1062" s="59">
        <v>314.40664676243921</v>
      </c>
      <c r="BE1062" s="59">
        <v>250.03668438570551</v>
      </c>
      <c r="BF1062" s="59">
        <v>322.72381500941981</v>
      </c>
      <c r="BG1062" s="59">
        <v>474.93</v>
      </c>
      <c r="BH1062" s="59">
        <v>528.6</v>
      </c>
      <c r="BI1062" s="59">
        <v>912.21</v>
      </c>
      <c r="BJ1062" s="59">
        <v>921.54</v>
      </c>
      <c r="BK1062" s="59">
        <v>224.3672088325072</v>
      </c>
      <c r="BL1062" s="59">
        <v>540.60179244738129</v>
      </c>
      <c r="BM1062" s="59">
        <v>917</v>
      </c>
      <c r="BN1062" s="59">
        <v>1407</v>
      </c>
      <c r="BO1062" s="59">
        <v>1543</v>
      </c>
      <c r="BP1062" s="59">
        <v>1245</v>
      </c>
      <c r="BQ1062" s="59">
        <v>2658.5</v>
      </c>
    </row>
    <row r="1063" spans="1:69" x14ac:dyDescent="0.45">
      <c r="A1063" s="58" t="s">
        <v>6415</v>
      </c>
      <c r="B1063" t="s">
        <v>6416</v>
      </c>
      <c r="C1063" t="s">
        <v>6417</v>
      </c>
      <c r="D1063" t="s">
        <v>6418</v>
      </c>
      <c r="E1063" t="s">
        <v>6419</v>
      </c>
      <c r="F1063" t="s">
        <v>6420</v>
      </c>
      <c r="G1063">
        <v>181</v>
      </c>
      <c r="H1063">
        <v>21226</v>
      </c>
      <c r="X1063" t="s">
        <v>188</v>
      </c>
      <c r="Y1063" s="59">
        <v>105.5155945160911</v>
      </c>
      <c r="Z1063" s="59">
        <v>249.58032171687699</v>
      </c>
      <c r="AA1063" s="59">
        <v>172.00264466117309</v>
      </c>
      <c r="AB1063" s="59">
        <v>77.133443265638149</v>
      </c>
      <c r="AC1063" s="59">
        <v>105.87188871496571</v>
      </c>
      <c r="AD1063" s="59">
        <v>174.5041516284052</v>
      </c>
      <c r="AE1063" s="59">
        <v>151.71327986583259</v>
      </c>
      <c r="AF1063" s="59">
        <v>143.50759330969851</v>
      </c>
      <c r="AG1063" s="59">
        <v>142.75122630390379</v>
      </c>
      <c r="AH1063" s="59">
        <v>135.63257204704709</v>
      </c>
      <c r="AI1063" s="59">
        <v>113.3494292880661</v>
      </c>
      <c r="AJ1063" s="59">
        <v>64.347820711790035</v>
      </c>
      <c r="AK1063" s="59">
        <v>49.721780176217969</v>
      </c>
      <c r="AL1063" s="59">
        <v>53.84607753381033</v>
      </c>
      <c r="AM1063" s="59">
        <v>116.44640272976009</v>
      </c>
      <c r="AN1063" s="59">
        <v>141.52258693985979</v>
      </c>
      <c r="AO1063" s="59">
        <v>143.9232044885178</v>
      </c>
      <c r="AP1063" s="59">
        <v>127.7861036139051</v>
      </c>
      <c r="AQ1063" s="59">
        <v>106.0313468522105</v>
      </c>
      <c r="AR1063" s="59">
        <v>71.62180774948591</v>
      </c>
      <c r="AS1063" s="59">
        <v>76.900062319872148</v>
      </c>
      <c r="AT1063" s="59">
        <v>100.22641214566529</v>
      </c>
      <c r="AU1063" s="59">
        <v>863</v>
      </c>
      <c r="AV1063" s="59">
        <v>329</v>
      </c>
      <c r="AW1063" s="59">
        <v>632</v>
      </c>
      <c r="BD1063" s="59">
        <v>130.30137510744709</v>
      </c>
      <c r="BE1063" s="59">
        <v>121.3202313331267</v>
      </c>
      <c r="BF1063" s="59">
        <v>131.87598851493689</v>
      </c>
      <c r="BG1063" s="59">
        <v>182.67</v>
      </c>
      <c r="BI1063" s="59">
        <v>43.01</v>
      </c>
      <c r="BK1063" s="59">
        <v>411.34055940211829</v>
      </c>
      <c r="BM1063" s="59">
        <v>43</v>
      </c>
      <c r="BN1063" s="59">
        <v>56</v>
      </c>
      <c r="BO1063" s="59">
        <v>71</v>
      </c>
      <c r="BP1063" s="59">
        <v>80</v>
      </c>
      <c r="BQ1063" s="59">
        <v>105</v>
      </c>
    </row>
    <row r="1064" spans="1:69" x14ac:dyDescent="0.45">
      <c r="A1064" s="58" t="s">
        <v>6421</v>
      </c>
      <c r="B1064" t="s">
        <v>6422</v>
      </c>
      <c r="C1064" t="s">
        <v>6423</v>
      </c>
      <c r="D1064" t="s">
        <v>6424</v>
      </c>
      <c r="E1064" t="s">
        <v>6425</v>
      </c>
      <c r="F1064" t="s">
        <v>6426</v>
      </c>
      <c r="G1064">
        <v>398</v>
      </c>
      <c r="H1064">
        <v>45245</v>
      </c>
      <c r="W1064" t="s">
        <v>220</v>
      </c>
      <c r="X1064" t="s">
        <v>181</v>
      </c>
      <c r="Y1064" s="59">
        <v>143.73354962353889</v>
      </c>
      <c r="Z1064" s="59">
        <v>322.82861503328428</v>
      </c>
      <c r="AA1064" s="59">
        <v>233.4406523813372</v>
      </c>
      <c r="AB1064" s="59">
        <v>125.0430213052159</v>
      </c>
      <c r="AC1064" s="59">
        <v>182.85811344578431</v>
      </c>
      <c r="AD1064" s="59">
        <v>175.4516367370374</v>
      </c>
      <c r="AE1064" s="59">
        <v>176.30440408660311</v>
      </c>
      <c r="AF1064" s="59">
        <v>200.1437590316105</v>
      </c>
      <c r="AG1064" s="59">
        <v>222.00300576252511</v>
      </c>
      <c r="AH1064" s="59">
        <v>222.76452100120119</v>
      </c>
      <c r="AI1064" s="59">
        <v>207.499760721483</v>
      </c>
      <c r="AJ1064" s="59">
        <v>200.19789526133701</v>
      </c>
      <c r="AK1064" s="59">
        <v>106.5765079216203</v>
      </c>
      <c r="AL1064" s="59">
        <v>105.25405044844921</v>
      </c>
      <c r="AM1064" s="59">
        <v>130.93260255778981</v>
      </c>
      <c r="AN1064" s="59">
        <v>199.52269459895311</v>
      </c>
      <c r="AO1064" s="59">
        <v>119.52389488594081</v>
      </c>
      <c r="AP1064" s="59">
        <v>150.65157839552461</v>
      </c>
      <c r="AQ1064" s="59">
        <v>185.44648113495001</v>
      </c>
      <c r="AR1064" s="59">
        <v>139.30617927002339</v>
      </c>
      <c r="AS1064" s="59">
        <v>169.5023914526908</v>
      </c>
      <c r="AT1064" s="59">
        <v>161.21523849644981</v>
      </c>
      <c r="AU1064" s="59">
        <v>798</v>
      </c>
      <c r="AV1064" s="59">
        <v>305</v>
      </c>
      <c r="AW1064" s="59">
        <v>393</v>
      </c>
      <c r="AX1064" s="59">
        <v>658.91930000000002</v>
      </c>
      <c r="AY1064" s="59">
        <v>682.05380000000002</v>
      </c>
      <c r="AZ1064" s="59">
        <v>755.16920000000005</v>
      </c>
      <c r="BA1064" s="59">
        <v>849.37660000000005</v>
      </c>
      <c r="BB1064" s="59">
        <v>859.6848</v>
      </c>
      <c r="BC1064" s="59">
        <v>758.75620000000004</v>
      </c>
      <c r="BD1064" s="59">
        <v>81.642326625013823</v>
      </c>
      <c r="BE1064" s="59">
        <v>73.484627085444316</v>
      </c>
      <c r="BF1064" s="59">
        <v>95.066008722062477</v>
      </c>
      <c r="BG1064" s="59">
        <v>83.42</v>
      </c>
      <c r="BI1064" s="59">
        <v>136.97</v>
      </c>
      <c r="BJ1064" s="59">
        <v>68.739999999999995</v>
      </c>
      <c r="BK1064" s="59">
        <v>179.4190767716031</v>
      </c>
      <c r="BM1064" s="59">
        <v>103</v>
      </c>
      <c r="BN1064" s="59">
        <v>122.5</v>
      </c>
      <c r="BO1064" s="59">
        <v>158</v>
      </c>
      <c r="BP1064" s="59">
        <v>149</v>
      </c>
      <c r="BQ1064" s="59">
        <v>151.5</v>
      </c>
    </row>
    <row r="1065" spans="1:69" x14ac:dyDescent="0.45">
      <c r="A1065" s="58" t="s">
        <v>6427</v>
      </c>
      <c r="B1065" t="s">
        <v>6428</v>
      </c>
      <c r="C1065" t="s">
        <v>6429</v>
      </c>
      <c r="D1065" t="s">
        <v>6430</v>
      </c>
      <c r="E1065" t="s">
        <v>6431</v>
      </c>
      <c r="F1065" t="s">
        <v>6432</v>
      </c>
      <c r="G1065">
        <v>277</v>
      </c>
      <c r="H1065">
        <v>30975</v>
      </c>
      <c r="X1065" t="s">
        <v>188</v>
      </c>
      <c r="AU1065" s="59">
        <v>188</v>
      </c>
      <c r="AV1065" s="59">
        <v>36</v>
      </c>
      <c r="AW1065" s="59">
        <v>108</v>
      </c>
      <c r="BD1065" s="59">
        <v>40.908656786225713</v>
      </c>
      <c r="BE1065" s="59">
        <v>51.616785275591823</v>
      </c>
      <c r="BF1065" s="59">
        <v>45.171932824148662</v>
      </c>
    </row>
    <row r="1066" spans="1:69" x14ac:dyDescent="0.45">
      <c r="A1066" s="58" t="s">
        <v>6433</v>
      </c>
      <c r="B1066" t="s">
        <v>6434</v>
      </c>
      <c r="C1066" t="s">
        <v>6435</v>
      </c>
      <c r="D1066" t="s">
        <v>6436</v>
      </c>
      <c r="E1066" t="s">
        <v>6437</v>
      </c>
      <c r="F1066" t="s">
        <v>6438</v>
      </c>
      <c r="G1066">
        <v>114</v>
      </c>
      <c r="H1066">
        <v>12100</v>
      </c>
      <c r="X1066" t="s">
        <v>188</v>
      </c>
      <c r="Y1066" s="59">
        <v>3607.419003516879</v>
      </c>
      <c r="Z1066" s="59">
        <v>3853.087454988683</v>
      </c>
      <c r="AA1066" s="59">
        <v>4823.8928193205766</v>
      </c>
      <c r="AB1066" s="59">
        <v>1790.026850117431</v>
      </c>
      <c r="AC1066" s="59">
        <v>2703.5865199193122</v>
      </c>
      <c r="AD1066" s="59">
        <v>2546.0607400259009</v>
      </c>
      <c r="AE1066" s="59">
        <v>3459.838407704819</v>
      </c>
      <c r="AF1066" s="59">
        <v>2826.1262473926031</v>
      </c>
      <c r="AG1066" s="59">
        <v>2189.5098104481258</v>
      </c>
      <c r="AH1066" s="59">
        <v>1691.3139097091</v>
      </c>
      <c r="AI1066" s="59">
        <v>1177.625437812726</v>
      </c>
      <c r="AJ1066" s="59">
        <v>992.98796067412684</v>
      </c>
      <c r="AK1066" s="59">
        <v>390.71460726004921</v>
      </c>
      <c r="AL1066" s="59">
        <v>377.66893970848417</v>
      </c>
      <c r="AM1066" s="59">
        <v>2301.3621792788131</v>
      </c>
      <c r="AN1066" s="59">
        <v>4232.4448401857981</v>
      </c>
      <c r="AO1066" s="59">
        <v>2755.311055315603</v>
      </c>
      <c r="AP1066" s="59">
        <v>3127.29388939817</v>
      </c>
      <c r="AQ1066" s="59">
        <v>2954.6155701784278</v>
      </c>
      <c r="AR1066" s="59">
        <v>2139.3548623980628</v>
      </c>
      <c r="AS1066" s="59">
        <v>3603.5689312673012</v>
      </c>
      <c r="AT1066" s="59">
        <v>3876.5796131683951</v>
      </c>
      <c r="AU1066" s="59">
        <v>17438</v>
      </c>
      <c r="AV1066" s="59">
        <v>4534</v>
      </c>
      <c r="AW1066" s="59">
        <v>8753</v>
      </c>
      <c r="BD1066" s="59">
        <v>39.069253986413067</v>
      </c>
      <c r="BE1066" s="59">
        <v>26.793066774009642</v>
      </c>
      <c r="BF1066" s="59">
        <v>30.02864475041828</v>
      </c>
      <c r="BG1066" s="59">
        <v>1061.5</v>
      </c>
      <c r="BH1066" s="59">
        <v>1181.69</v>
      </c>
      <c r="BI1066" s="59">
        <v>832.15</v>
      </c>
      <c r="BJ1066" s="59">
        <v>456.59</v>
      </c>
      <c r="BK1066" s="59">
        <v>209.40885367632271</v>
      </c>
      <c r="BL1066" s="59">
        <v>494.2629798489217</v>
      </c>
      <c r="BM1066" s="59">
        <v>644.5</v>
      </c>
      <c r="BN1066" s="59">
        <v>959.5</v>
      </c>
      <c r="BO1066" s="59">
        <v>1350.5</v>
      </c>
      <c r="BP1066" s="59">
        <v>1736.5</v>
      </c>
      <c r="BQ1066" s="59">
        <v>2357.5</v>
      </c>
    </row>
    <row r="1067" spans="1:69" x14ac:dyDescent="0.45">
      <c r="A1067" s="58" t="s">
        <v>6439</v>
      </c>
      <c r="B1067" t="s">
        <v>6440</v>
      </c>
      <c r="C1067" t="s">
        <v>6441</v>
      </c>
      <c r="D1067" t="s">
        <v>6442</v>
      </c>
      <c r="E1067" t="s">
        <v>6443</v>
      </c>
      <c r="F1067" t="s">
        <v>6444</v>
      </c>
      <c r="G1067">
        <v>456</v>
      </c>
      <c r="H1067">
        <v>49190</v>
      </c>
      <c r="W1067" t="s">
        <v>251</v>
      </c>
      <c r="X1067" t="s">
        <v>188</v>
      </c>
      <c r="Y1067" s="59">
        <v>408.90993445500931</v>
      </c>
      <c r="Z1067" s="59">
        <v>803.7883062515682</v>
      </c>
      <c r="AA1067" s="59">
        <v>685.40558528634608</v>
      </c>
      <c r="AB1067" s="59">
        <v>265.64053295147909</v>
      </c>
      <c r="AC1067" s="59">
        <v>305.71192313867272</v>
      </c>
      <c r="AD1067" s="59">
        <v>278.58087075250103</v>
      </c>
      <c r="AE1067" s="59">
        <v>425.8051386608048</v>
      </c>
      <c r="AF1067" s="59">
        <v>352.11281078670402</v>
      </c>
      <c r="AG1067" s="59">
        <v>501.85243909117531</v>
      </c>
      <c r="AH1067" s="59">
        <v>334.90364157059321</v>
      </c>
      <c r="AI1067" s="59">
        <v>282.429809500781</v>
      </c>
      <c r="AJ1067" s="59">
        <v>209.02318094056741</v>
      </c>
      <c r="AK1067" s="59">
        <v>244.9416651053335</v>
      </c>
      <c r="AL1067" s="59">
        <v>316.00560013062528</v>
      </c>
      <c r="AM1067" s="59">
        <v>454.39423358009589</v>
      </c>
      <c r="AN1067" s="59">
        <v>500.47742418226841</v>
      </c>
      <c r="AO1067" s="59">
        <v>428.75500051840521</v>
      </c>
      <c r="AP1067" s="59">
        <v>535.92313589655953</v>
      </c>
      <c r="AQ1067" s="59">
        <v>320.10277172621011</v>
      </c>
      <c r="AR1067" s="59">
        <v>257.27159534719573</v>
      </c>
      <c r="AS1067" s="59">
        <v>359.30922483698453</v>
      </c>
      <c r="AT1067" s="59">
        <v>532.85713186574219</v>
      </c>
      <c r="AU1067" s="59">
        <v>3249</v>
      </c>
      <c r="AV1067" s="59">
        <v>795</v>
      </c>
      <c r="AW1067" s="59">
        <v>2575</v>
      </c>
      <c r="AX1067" s="59">
        <v>1016.525</v>
      </c>
      <c r="AY1067" s="59">
        <v>996.32140000000004</v>
      </c>
      <c r="AZ1067" s="59">
        <v>968.00729999999999</v>
      </c>
      <c r="BA1067" s="59">
        <v>1010.174</v>
      </c>
      <c r="BB1067" s="59">
        <v>986.67359999999996</v>
      </c>
      <c r="BC1067" s="59">
        <v>937.64009999999996</v>
      </c>
      <c r="BD1067" s="59">
        <v>193.03322185095831</v>
      </c>
      <c r="BE1067" s="59">
        <v>204.38341898045149</v>
      </c>
      <c r="BF1067" s="59">
        <v>196.04734423553779</v>
      </c>
      <c r="BG1067" s="59">
        <v>623.1</v>
      </c>
      <c r="BH1067" s="59">
        <v>149.38999999999999</v>
      </c>
      <c r="BI1067" s="59">
        <v>229.61</v>
      </c>
      <c r="BJ1067" s="59">
        <v>39.61</v>
      </c>
      <c r="BK1067" s="59">
        <v>216.8880312544149</v>
      </c>
      <c r="BL1067" s="59">
        <v>54.084057866513163</v>
      </c>
      <c r="BM1067" s="59">
        <v>135</v>
      </c>
      <c r="BN1067" s="59">
        <v>192</v>
      </c>
      <c r="BO1067" s="59">
        <v>305</v>
      </c>
      <c r="BP1067" s="59">
        <v>383.5</v>
      </c>
      <c r="BQ1067" s="59">
        <v>532</v>
      </c>
    </row>
    <row r="1068" spans="1:69" x14ac:dyDescent="0.45">
      <c r="A1068" s="58" t="s">
        <v>6445</v>
      </c>
      <c r="B1068" t="s">
        <v>6446</v>
      </c>
      <c r="C1068" t="s">
        <v>6447</v>
      </c>
      <c r="D1068" t="s">
        <v>6448</v>
      </c>
      <c r="E1068" t="s">
        <v>6449</v>
      </c>
      <c r="F1068" t="s">
        <v>6450</v>
      </c>
      <c r="G1068">
        <v>162</v>
      </c>
      <c r="H1068">
        <v>17616</v>
      </c>
      <c r="X1068" t="s">
        <v>188</v>
      </c>
      <c r="AU1068" s="59">
        <v>0</v>
      </c>
      <c r="AV1068" s="59">
        <v>1</v>
      </c>
      <c r="AW1068" s="59">
        <v>0</v>
      </c>
    </row>
    <row r="1069" spans="1:69" x14ac:dyDescent="0.45">
      <c r="A1069" s="58" t="s">
        <v>6451</v>
      </c>
      <c r="B1069" t="s">
        <v>6452</v>
      </c>
      <c r="C1069" t="s">
        <v>6453</v>
      </c>
      <c r="D1069" t="s">
        <v>6454</v>
      </c>
      <c r="E1069" t="s">
        <v>6455</v>
      </c>
      <c r="F1069" t="s">
        <v>6456</v>
      </c>
      <c r="G1069">
        <v>182</v>
      </c>
      <c r="H1069">
        <v>19962</v>
      </c>
      <c r="X1069" t="s">
        <v>188</v>
      </c>
      <c r="AU1069" s="59">
        <v>0</v>
      </c>
      <c r="AV1069" s="59">
        <v>1</v>
      </c>
      <c r="AW1069" s="59">
        <v>0</v>
      </c>
    </row>
    <row r="1070" spans="1:69" x14ac:dyDescent="0.45">
      <c r="A1070" s="58" t="s">
        <v>6457</v>
      </c>
      <c r="B1070" t="s">
        <v>6458</v>
      </c>
      <c r="C1070" t="s">
        <v>6459</v>
      </c>
      <c r="D1070" t="s">
        <v>6460</v>
      </c>
      <c r="E1070" t="s">
        <v>6461</v>
      </c>
      <c r="F1070" t="s">
        <v>6462</v>
      </c>
      <c r="G1070">
        <v>128</v>
      </c>
      <c r="H1070">
        <v>13849</v>
      </c>
      <c r="I1070" t="s">
        <v>527</v>
      </c>
      <c r="J1070" t="s">
        <v>527</v>
      </c>
      <c r="K1070" t="s">
        <v>528</v>
      </c>
      <c r="N1070">
        <v>1</v>
      </c>
      <c r="O1070">
        <v>1</v>
      </c>
      <c r="Q1070">
        <v>1</v>
      </c>
      <c r="R1070">
        <v>2</v>
      </c>
      <c r="S1070">
        <v>2</v>
      </c>
      <c r="T1070" t="s">
        <v>573</v>
      </c>
      <c r="U1070">
        <v>63</v>
      </c>
      <c r="V1070">
        <v>106</v>
      </c>
      <c r="X1070" t="s">
        <v>188</v>
      </c>
      <c r="Y1070" s="59">
        <v>9431.2492712110216</v>
      </c>
      <c r="Z1070" s="59">
        <v>8769.4011694531473</v>
      </c>
      <c r="AA1070" s="59">
        <v>12782.767414368751</v>
      </c>
      <c r="AB1070" s="59">
        <v>6814.8238318579424</v>
      </c>
      <c r="AC1070" s="59">
        <v>6641.3706465707974</v>
      </c>
      <c r="AD1070" s="59">
        <v>6275.3291425029411</v>
      </c>
      <c r="AE1070" s="59">
        <v>9007.0004049630552</v>
      </c>
      <c r="AF1070" s="59">
        <v>6897.9362840534677</v>
      </c>
      <c r="AG1070" s="59">
        <v>10151.628365418141</v>
      </c>
      <c r="AH1070" s="59">
        <v>6805.0875380622074</v>
      </c>
      <c r="AI1070" s="59">
        <v>4829.6382822975429</v>
      </c>
      <c r="AJ1070" s="59">
        <v>3122.8200119607091</v>
      </c>
      <c r="AK1070" s="59">
        <v>548.67905266796799</v>
      </c>
      <c r="AL1070" s="59">
        <v>492.08698792875168</v>
      </c>
      <c r="AM1070" s="59">
        <v>13916.94489200218</v>
      </c>
      <c r="AN1070" s="59">
        <v>11946.637371356101</v>
      </c>
      <c r="AO1070" s="59">
        <v>7162.4696043819004</v>
      </c>
      <c r="AP1070" s="59">
        <v>12780.947456651351</v>
      </c>
      <c r="AQ1070" s="59">
        <v>9388.6841448918603</v>
      </c>
      <c r="AR1070" s="59">
        <v>7740.1883043261396</v>
      </c>
      <c r="AS1070" s="59">
        <v>6387.7130202808221</v>
      </c>
      <c r="AT1070" s="59">
        <v>12349.468279384009</v>
      </c>
      <c r="AU1070" s="59">
        <v>13785</v>
      </c>
      <c r="AV1070" s="59">
        <v>7019</v>
      </c>
      <c r="AW1070" s="59">
        <v>15278</v>
      </c>
      <c r="AX1070" s="59">
        <v>8036.5379999999996</v>
      </c>
      <c r="AY1070" s="59">
        <v>8078.05</v>
      </c>
      <c r="AZ1070" s="59">
        <v>5007.32</v>
      </c>
      <c r="BA1070" s="59">
        <v>8102.0640000000003</v>
      </c>
      <c r="BB1070" s="59">
        <v>7884.9279999999999</v>
      </c>
      <c r="BC1070" s="59">
        <v>5302.6729999999998</v>
      </c>
      <c r="BD1070" s="59">
        <v>298.72048453055243</v>
      </c>
      <c r="BE1070" s="59">
        <v>255.27544414083829</v>
      </c>
      <c r="BF1070" s="59">
        <v>340.01718775385251</v>
      </c>
      <c r="BG1070" s="59">
        <v>3756.01</v>
      </c>
      <c r="BH1070" s="59">
        <v>3658.48</v>
      </c>
      <c r="BI1070" s="59">
        <v>2307.62</v>
      </c>
      <c r="BJ1070" s="59">
        <v>2437.17</v>
      </c>
      <c r="BK1070" s="59">
        <v>2699.8877131957438</v>
      </c>
      <c r="BL1070" s="59">
        <v>4726.3976533232089</v>
      </c>
      <c r="BM1070" s="59">
        <v>2372.5</v>
      </c>
      <c r="BN1070" s="59">
        <v>3878.5</v>
      </c>
      <c r="BO1070" s="59">
        <v>5534</v>
      </c>
      <c r="BP1070" s="59">
        <v>5639</v>
      </c>
      <c r="BQ1070" s="59">
        <v>6280.5</v>
      </c>
    </row>
    <row r="1071" spans="1:69" x14ac:dyDescent="0.45">
      <c r="A1071" s="58" t="s">
        <v>6457</v>
      </c>
      <c r="B1071" t="s">
        <v>6458</v>
      </c>
      <c r="C1071" t="s">
        <v>6459</v>
      </c>
      <c r="D1071" t="s">
        <v>6460</v>
      </c>
      <c r="E1071" t="s">
        <v>6461</v>
      </c>
      <c r="F1071" t="s">
        <v>6462</v>
      </c>
      <c r="G1071">
        <v>128</v>
      </c>
      <c r="H1071">
        <v>13849</v>
      </c>
      <c r="I1071" t="s">
        <v>511</v>
      </c>
      <c r="J1071" t="s">
        <v>511</v>
      </c>
      <c r="K1071" t="s">
        <v>512</v>
      </c>
      <c r="O1071">
        <v>1</v>
      </c>
      <c r="Q1071">
        <v>1</v>
      </c>
      <c r="R1071">
        <v>2</v>
      </c>
      <c r="S1071">
        <v>2</v>
      </c>
      <c r="T1071" t="s">
        <v>514</v>
      </c>
      <c r="U1071">
        <v>37</v>
      </c>
      <c r="V1071">
        <v>106</v>
      </c>
      <c r="X1071" t="s">
        <v>188</v>
      </c>
      <c r="Y1071" s="59">
        <v>9431.2492712110216</v>
      </c>
      <c r="Z1071" s="59">
        <v>8769.4011694531473</v>
      </c>
      <c r="AA1071" s="59">
        <v>12782.767414368751</v>
      </c>
      <c r="AB1071" s="59">
        <v>6814.8238318579424</v>
      </c>
      <c r="AC1071" s="59">
        <v>6641.3706465707974</v>
      </c>
      <c r="AD1071" s="59">
        <v>6275.3291425029411</v>
      </c>
      <c r="AE1071" s="59">
        <v>9007.0004049630552</v>
      </c>
      <c r="AF1071" s="59">
        <v>6897.9362840534677</v>
      </c>
      <c r="AG1071" s="59">
        <v>10151.628365418141</v>
      </c>
      <c r="AH1071" s="59">
        <v>6805.0875380622074</v>
      </c>
      <c r="AI1071" s="59">
        <v>4829.6382822975429</v>
      </c>
      <c r="AJ1071" s="59">
        <v>3122.8200119607091</v>
      </c>
      <c r="AK1071" s="59">
        <v>548.67905266796799</v>
      </c>
      <c r="AL1071" s="59">
        <v>492.08698792875168</v>
      </c>
      <c r="AM1071" s="59">
        <v>13916.94489200218</v>
      </c>
      <c r="AN1071" s="59">
        <v>11946.637371356101</v>
      </c>
      <c r="AO1071" s="59">
        <v>7162.4696043819004</v>
      </c>
      <c r="AP1071" s="59">
        <v>12780.947456651351</v>
      </c>
      <c r="AQ1071" s="59">
        <v>9388.6841448918603</v>
      </c>
      <c r="AR1071" s="59">
        <v>7740.1883043261396</v>
      </c>
      <c r="AS1071" s="59">
        <v>6387.7130202808221</v>
      </c>
      <c r="AT1071" s="59">
        <v>12349.468279384009</v>
      </c>
      <c r="AU1071" s="59">
        <v>13785</v>
      </c>
      <c r="AV1071" s="59">
        <v>7019</v>
      </c>
      <c r="AW1071" s="59">
        <v>15278</v>
      </c>
      <c r="AX1071" s="59">
        <v>8036.5379999999996</v>
      </c>
      <c r="AY1071" s="59">
        <v>8078.05</v>
      </c>
      <c r="AZ1071" s="59">
        <v>5007.32</v>
      </c>
      <c r="BA1071" s="59">
        <v>8102.0640000000003</v>
      </c>
      <c r="BB1071" s="59">
        <v>7884.9279999999999</v>
      </c>
      <c r="BC1071" s="59">
        <v>5302.6729999999998</v>
      </c>
      <c r="BD1071" s="59">
        <v>298.72048453055243</v>
      </c>
      <c r="BE1071" s="59">
        <v>255.27544414083829</v>
      </c>
      <c r="BF1071" s="59">
        <v>340.01718775385251</v>
      </c>
      <c r="BG1071" s="59">
        <v>3756.01</v>
      </c>
      <c r="BH1071" s="59">
        <v>3658.48</v>
      </c>
      <c r="BI1071" s="59">
        <v>2307.62</v>
      </c>
      <c r="BJ1071" s="59">
        <v>2437.17</v>
      </c>
      <c r="BK1071" s="59">
        <v>2699.8877131957438</v>
      </c>
      <c r="BL1071" s="59">
        <v>4726.3976533232089</v>
      </c>
      <c r="BM1071" s="59">
        <v>2372.5</v>
      </c>
      <c r="BN1071" s="59">
        <v>3878.5</v>
      </c>
      <c r="BO1071" s="59">
        <v>5534</v>
      </c>
      <c r="BP1071" s="59">
        <v>5639</v>
      </c>
      <c r="BQ1071" s="59">
        <v>6280.5</v>
      </c>
    </row>
    <row r="1072" spans="1:69" x14ac:dyDescent="0.45">
      <c r="A1072" s="58" t="s">
        <v>6463</v>
      </c>
      <c r="B1072" t="s">
        <v>6464</v>
      </c>
      <c r="C1072" t="s">
        <v>6465</v>
      </c>
      <c r="D1072" t="s">
        <v>6466</v>
      </c>
      <c r="E1072" t="s">
        <v>6467</v>
      </c>
      <c r="F1072" t="s">
        <v>6468</v>
      </c>
      <c r="G1072">
        <v>597</v>
      </c>
      <c r="H1072">
        <v>66253</v>
      </c>
      <c r="W1072" t="s">
        <v>324</v>
      </c>
      <c r="X1072" t="s">
        <v>188</v>
      </c>
      <c r="Y1072" s="59">
        <v>1.1383956896056009</v>
      </c>
      <c r="Z1072" s="59">
        <v>3.3674966649504801</v>
      </c>
      <c r="AA1072" s="59">
        <v>1.1471267750836061</v>
      </c>
      <c r="AB1072" s="59">
        <v>0.68370296460813718</v>
      </c>
      <c r="AC1072" s="59">
        <v>1.309514819918824</v>
      </c>
      <c r="AD1072" s="59">
        <v>2.1314032836903389</v>
      </c>
      <c r="AE1072" s="59">
        <v>1.208253967472442</v>
      </c>
      <c r="AF1072" s="59">
        <v>1.127836242769813</v>
      </c>
      <c r="AG1072" s="59">
        <v>1.23504139590884</v>
      </c>
      <c r="AH1072" s="59">
        <v>1.174441491071444</v>
      </c>
      <c r="AI1072" s="59">
        <v>1.3284799554143001</v>
      </c>
      <c r="AJ1072" s="59">
        <v>1.34808677339903</v>
      </c>
      <c r="AK1072" s="59">
        <v>0.50731999138670469</v>
      </c>
      <c r="AL1072" s="59">
        <v>0.55319347862391</v>
      </c>
      <c r="AM1072" s="59">
        <v>1.0794153048652739</v>
      </c>
      <c r="AN1072" s="59">
        <v>2.6819960373619658</v>
      </c>
      <c r="AO1072" s="59">
        <v>1.416690900839497</v>
      </c>
      <c r="AP1072" s="59">
        <v>1.2258394831743089</v>
      </c>
      <c r="AQ1072" s="59">
        <v>0.85702987960057808</v>
      </c>
      <c r="AR1072" s="59">
        <v>0.73893893661581322</v>
      </c>
      <c r="AS1072" s="59">
        <v>0.57167390477785784</v>
      </c>
      <c r="AT1072" s="59">
        <v>1.043150055026111</v>
      </c>
      <c r="AU1072" s="59">
        <v>1</v>
      </c>
      <c r="AV1072" s="59">
        <v>7</v>
      </c>
      <c r="AW1072" s="59">
        <v>0</v>
      </c>
      <c r="BD1072" s="59">
        <v>45.424257087014119</v>
      </c>
      <c r="BE1072" s="59">
        <v>37.436128428414193</v>
      </c>
      <c r="BF1072" s="59">
        <v>44.778707733909108</v>
      </c>
    </row>
    <row r="1073" spans="1:69" x14ac:dyDescent="0.45">
      <c r="A1073" s="58" t="s">
        <v>6469</v>
      </c>
      <c r="B1073" t="s">
        <v>6470</v>
      </c>
      <c r="C1073" t="s">
        <v>6471</v>
      </c>
      <c r="D1073" t="s">
        <v>6472</v>
      </c>
      <c r="E1073" t="s">
        <v>6473</v>
      </c>
      <c r="F1073" t="s">
        <v>6474</v>
      </c>
      <c r="G1073">
        <v>567</v>
      </c>
      <c r="H1073">
        <v>62491</v>
      </c>
      <c r="I1073" t="s">
        <v>527</v>
      </c>
      <c r="J1073" t="s">
        <v>527</v>
      </c>
      <c r="K1073" t="s">
        <v>528</v>
      </c>
      <c r="N1073">
        <v>1</v>
      </c>
      <c r="O1073">
        <v>1</v>
      </c>
      <c r="Q1073">
        <v>1</v>
      </c>
      <c r="R1073">
        <v>8</v>
      </c>
      <c r="S1073">
        <v>2</v>
      </c>
      <c r="T1073" t="s">
        <v>573</v>
      </c>
      <c r="U1073">
        <v>61</v>
      </c>
      <c r="V1073">
        <v>64</v>
      </c>
      <c r="W1073" t="s">
        <v>324</v>
      </c>
      <c r="X1073" t="s">
        <v>201</v>
      </c>
      <c r="Y1073" s="59">
        <v>5.4303367895067662</v>
      </c>
      <c r="Z1073" s="59">
        <v>92.547129168036548</v>
      </c>
      <c r="AA1073" s="59">
        <v>19.573574302814531</v>
      </c>
      <c r="AB1073" s="59">
        <v>4.4694130228017546</v>
      </c>
      <c r="AC1073" s="59">
        <v>8.3936707433090874</v>
      </c>
      <c r="AD1073" s="59">
        <v>4.299607460103271</v>
      </c>
      <c r="AE1073" s="59">
        <v>5.0699844757214096</v>
      </c>
      <c r="AF1073" s="59">
        <v>3.7214926051543742</v>
      </c>
      <c r="AG1073" s="59">
        <v>6.77751918155887</v>
      </c>
      <c r="AH1073" s="59">
        <v>49.392997731493431</v>
      </c>
      <c r="AI1073" s="59">
        <v>40.615315055136072</v>
      </c>
      <c r="AJ1073" s="59">
        <v>25.74140131467631</v>
      </c>
      <c r="AK1073" s="59">
        <v>1.336578137652519</v>
      </c>
      <c r="AL1073" s="59">
        <v>0.33286056104453021</v>
      </c>
      <c r="AM1073" s="59">
        <v>2.076963423205259</v>
      </c>
      <c r="AN1073" s="59">
        <v>8.6500808081620644</v>
      </c>
      <c r="AO1073" s="59">
        <v>1.405268033380116</v>
      </c>
      <c r="AP1073" s="59">
        <v>4.7091053786999328</v>
      </c>
      <c r="AQ1073" s="59">
        <v>6.4099275711069099</v>
      </c>
      <c r="AR1073" s="59">
        <v>2.164650179039457</v>
      </c>
      <c r="AS1073" s="59">
        <v>10.126682817062861</v>
      </c>
      <c r="AT1073" s="59">
        <v>2.509938380419809</v>
      </c>
      <c r="AU1073" s="59">
        <v>273</v>
      </c>
      <c r="AV1073" s="59">
        <v>40</v>
      </c>
      <c r="AW1073" s="59">
        <v>121</v>
      </c>
      <c r="BD1073" s="59">
        <v>1156.869906632556</v>
      </c>
      <c r="BE1073" s="59">
        <v>1014.755610561279</v>
      </c>
      <c r="BF1073" s="59">
        <v>911.8341312112459</v>
      </c>
    </row>
    <row r="1074" spans="1:69" x14ac:dyDescent="0.45">
      <c r="A1074" s="58" t="s">
        <v>6475</v>
      </c>
      <c r="B1074" t="s">
        <v>6476</v>
      </c>
      <c r="C1074" t="s">
        <v>6477</v>
      </c>
      <c r="D1074" t="s">
        <v>6478</v>
      </c>
      <c r="E1074" t="s">
        <v>6479</v>
      </c>
      <c r="F1074" t="s">
        <v>6480</v>
      </c>
      <c r="G1074">
        <v>72</v>
      </c>
      <c r="H1074">
        <v>8628</v>
      </c>
      <c r="X1074" t="s">
        <v>188</v>
      </c>
      <c r="Y1074" s="59">
        <v>198.2736163437836</v>
      </c>
      <c r="Z1074" s="59">
        <v>237.2401985883738</v>
      </c>
      <c r="AA1074" s="59">
        <v>177.5622404211135</v>
      </c>
      <c r="AB1074" s="59">
        <v>49.777520051950667</v>
      </c>
      <c r="AC1074" s="59">
        <v>90.372588704608546</v>
      </c>
      <c r="AD1074" s="59">
        <v>39.348308199245423</v>
      </c>
      <c r="AE1074" s="59">
        <v>110.3520380982249</v>
      </c>
      <c r="AF1074" s="59">
        <v>63.144847872023867</v>
      </c>
      <c r="AG1074" s="59">
        <v>43.099827471758658</v>
      </c>
      <c r="AH1074" s="59">
        <v>22.272751434197971</v>
      </c>
      <c r="AI1074" s="59">
        <v>18.622340186473881</v>
      </c>
      <c r="AJ1074" s="59">
        <v>16.998160906307241</v>
      </c>
      <c r="AK1074" s="59">
        <v>20.882381500723572</v>
      </c>
      <c r="AL1074" s="59">
        <v>17.74250412828118</v>
      </c>
      <c r="AM1074" s="59">
        <v>103.6200896862255</v>
      </c>
      <c r="AN1074" s="59">
        <v>143.70915736878271</v>
      </c>
      <c r="AO1074" s="59">
        <v>44.270376149251909</v>
      </c>
      <c r="AP1074" s="59">
        <v>45.37751572991619</v>
      </c>
      <c r="AQ1074" s="59">
        <v>44.232444695258337</v>
      </c>
      <c r="AR1074" s="59">
        <v>17.93874624277176</v>
      </c>
      <c r="AS1074" s="59">
        <v>27.376654079380991</v>
      </c>
      <c r="AT1074" s="59">
        <v>43.981208691255411</v>
      </c>
      <c r="AU1074" s="59">
        <v>2927</v>
      </c>
      <c r="AV1074" s="59">
        <v>1656</v>
      </c>
      <c r="AW1074" s="59">
        <v>1112</v>
      </c>
      <c r="BK1074" s="59">
        <v>299.15695498586467</v>
      </c>
    </row>
    <row r="1075" spans="1:69" x14ac:dyDescent="0.45">
      <c r="A1075" s="58" t="s">
        <v>6481</v>
      </c>
      <c r="B1075" t="s">
        <v>6482</v>
      </c>
      <c r="C1075" t="s">
        <v>6483</v>
      </c>
      <c r="D1075" t="s">
        <v>6484</v>
      </c>
      <c r="E1075" t="s">
        <v>6485</v>
      </c>
      <c r="F1075" t="s">
        <v>6486</v>
      </c>
      <c r="G1075">
        <v>119</v>
      </c>
      <c r="H1075">
        <v>13241</v>
      </c>
      <c r="X1075" t="s">
        <v>188</v>
      </c>
      <c r="Y1075" s="59">
        <v>1990.3738950636471</v>
      </c>
      <c r="Z1075" s="59">
        <v>2824.6845233301042</v>
      </c>
      <c r="AA1075" s="59">
        <v>2718.2138047540279</v>
      </c>
      <c r="AB1075" s="59">
        <v>2055.694749199025</v>
      </c>
      <c r="AC1075" s="59">
        <v>1968.2012784736439</v>
      </c>
      <c r="AD1075" s="59">
        <v>2284.7797059074342</v>
      </c>
      <c r="AE1075" s="59">
        <v>2151.204067127695</v>
      </c>
      <c r="AF1075" s="59">
        <v>1559.4481292459311</v>
      </c>
      <c r="AG1075" s="59">
        <v>2127.4929481253289</v>
      </c>
      <c r="AH1075" s="59">
        <v>1998.6965138911689</v>
      </c>
      <c r="AI1075" s="59">
        <v>1816.804908310829</v>
      </c>
      <c r="AJ1075" s="59">
        <v>1398.8435348370531</v>
      </c>
      <c r="AK1075" s="59">
        <v>1622.8544982914641</v>
      </c>
      <c r="AL1075" s="59">
        <v>1634.510934829593</v>
      </c>
      <c r="AM1075" s="59">
        <v>3203.958055161695</v>
      </c>
      <c r="AN1075" s="59">
        <v>2969.9793582515172</v>
      </c>
      <c r="AO1075" s="59">
        <v>3186.4710950031381</v>
      </c>
      <c r="AP1075" s="59">
        <v>2484.128618304981</v>
      </c>
      <c r="AQ1075" s="59">
        <v>2181.0392301838169</v>
      </c>
      <c r="AR1075" s="59">
        <v>2139.9590775510292</v>
      </c>
      <c r="AS1075" s="59">
        <v>2114.870738941016</v>
      </c>
      <c r="AT1075" s="59">
        <v>2095.4813568244931</v>
      </c>
      <c r="AU1075" s="59">
        <v>3872</v>
      </c>
      <c r="AV1075" s="59">
        <v>2098</v>
      </c>
      <c r="AW1075" s="59">
        <v>2005</v>
      </c>
      <c r="BD1075" s="59">
        <v>458.58134203568488</v>
      </c>
      <c r="BE1075" s="59">
        <v>500.33610015613152</v>
      </c>
      <c r="BF1075" s="59">
        <v>781.88586369195173</v>
      </c>
      <c r="BG1075" s="59">
        <v>4525.05</v>
      </c>
      <c r="BH1075" s="59">
        <v>3622.98</v>
      </c>
      <c r="BI1075" s="59">
        <v>2806.08</v>
      </c>
      <c r="BJ1075" s="59">
        <v>2836.07</v>
      </c>
      <c r="BK1075" s="59">
        <v>2228.715762796453</v>
      </c>
      <c r="BL1075" s="59">
        <v>2301.4154439535282</v>
      </c>
      <c r="BM1075" s="59">
        <v>2821</v>
      </c>
      <c r="BN1075" s="59">
        <v>3641</v>
      </c>
      <c r="BO1075" s="59">
        <v>4743</v>
      </c>
      <c r="BP1075" s="59">
        <v>5172.5</v>
      </c>
      <c r="BQ1075" s="59">
        <v>5730</v>
      </c>
    </row>
    <row r="1076" spans="1:69" x14ac:dyDescent="0.45">
      <c r="A1076" s="58" t="s">
        <v>6487</v>
      </c>
      <c r="B1076" t="s">
        <v>6488</v>
      </c>
      <c r="C1076" t="s">
        <v>6489</v>
      </c>
      <c r="D1076" t="s">
        <v>6490</v>
      </c>
      <c r="E1076" t="s">
        <v>6491</v>
      </c>
      <c r="F1076" t="s">
        <v>6492</v>
      </c>
      <c r="G1076">
        <v>90</v>
      </c>
      <c r="H1076">
        <v>9535</v>
      </c>
      <c r="W1076" t="s">
        <v>251</v>
      </c>
      <c r="X1076" t="s">
        <v>188</v>
      </c>
      <c r="Y1076" s="59">
        <v>132931.9373666434</v>
      </c>
      <c r="Z1076" s="59">
        <v>278632.63025094109</v>
      </c>
      <c r="AA1076" s="59">
        <v>183555.17876670661</v>
      </c>
      <c r="AB1076" s="59">
        <v>73950.945843799942</v>
      </c>
      <c r="AC1076" s="59">
        <v>101839.5684462416</v>
      </c>
      <c r="AD1076" s="59">
        <v>108914.14801622961</v>
      </c>
      <c r="AE1076" s="59">
        <v>135752.19961472179</v>
      </c>
      <c r="AF1076" s="59">
        <v>125620.54295371669</v>
      </c>
      <c r="AG1076" s="59">
        <v>95458.155766511947</v>
      </c>
      <c r="AH1076" s="59">
        <v>86223.471957606729</v>
      </c>
      <c r="AI1076" s="59">
        <v>71745.871679407675</v>
      </c>
      <c r="AJ1076" s="59">
        <v>65847.517597369821</v>
      </c>
      <c r="AK1076" s="59">
        <v>72526.476678786828</v>
      </c>
      <c r="AL1076" s="59">
        <v>75795.130313633956</v>
      </c>
      <c r="AM1076" s="59">
        <v>130782.2423160144</v>
      </c>
      <c r="AN1076" s="59">
        <v>117478.8555554615</v>
      </c>
      <c r="AO1076" s="59">
        <v>123189.95397813529</v>
      </c>
      <c r="AP1076" s="59">
        <v>134242.98990829091</v>
      </c>
      <c r="AQ1076" s="59">
        <v>123301.37022905851</v>
      </c>
      <c r="AR1076" s="59">
        <v>91754.009991911502</v>
      </c>
      <c r="AS1076" s="59">
        <v>121273.4679582634</v>
      </c>
      <c r="AT1076" s="59">
        <v>118655.58693687381</v>
      </c>
      <c r="AU1076" s="59">
        <v>86734</v>
      </c>
      <c r="AV1076" s="59">
        <v>29042</v>
      </c>
      <c r="AW1076" s="59">
        <v>38349</v>
      </c>
      <c r="AX1076" s="59">
        <v>113667.4</v>
      </c>
      <c r="AY1076" s="59">
        <v>113614.1</v>
      </c>
      <c r="AZ1076" s="59">
        <v>112120.1</v>
      </c>
      <c r="BA1076" s="59">
        <v>107164.6</v>
      </c>
      <c r="BB1076" s="59">
        <v>109099.3</v>
      </c>
      <c r="BC1076" s="59">
        <v>116209.60000000001</v>
      </c>
      <c r="BD1076" s="59">
        <v>23831.358980112669</v>
      </c>
      <c r="BE1076" s="59">
        <v>16990.04861445853</v>
      </c>
      <c r="BF1076" s="59">
        <v>15463.724542081611</v>
      </c>
      <c r="BG1076" s="59">
        <v>6227.34</v>
      </c>
      <c r="BH1076" s="59">
        <v>6885.32</v>
      </c>
      <c r="BI1076" s="59">
        <v>22051.57</v>
      </c>
      <c r="BJ1076" s="59">
        <v>23558.22</v>
      </c>
      <c r="BK1076" s="59">
        <v>4076.0076765031558</v>
      </c>
      <c r="BL1076" s="59">
        <v>6031.5623013892809</v>
      </c>
      <c r="BM1076" s="59">
        <v>22805</v>
      </c>
      <c r="BN1076" s="59">
        <v>28984</v>
      </c>
      <c r="BO1076" s="59">
        <v>38115</v>
      </c>
      <c r="BP1076" s="59">
        <v>42273</v>
      </c>
      <c r="BQ1076" s="59">
        <v>48510</v>
      </c>
    </row>
    <row r="1077" spans="1:69" x14ac:dyDescent="0.45">
      <c r="A1077" s="58" t="s">
        <v>6493</v>
      </c>
      <c r="B1077" t="s">
        <v>6494</v>
      </c>
      <c r="C1077" t="s">
        <v>6495</v>
      </c>
      <c r="D1077" t="s">
        <v>6496</v>
      </c>
      <c r="E1077" t="s">
        <v>6497</v>
      </c>
      <c r="F1077" t="s">
        <v>6498</v>
      </c>
      <c r="G1077">
        <v>90</v>
      </c>
      <c r="H1077">
        <v>9226</v>
      </c>
      <c r="X1077" t="s">
        <v>188</v>
      </c>
      <c r="Y1077" s="59">
        <v>41918.371943719561</v>
      </c>
      <c r="Z1077" s="59">
        <v>80032.053158087045</v>
      </c>
      <c r="AA1077" s="59">
        <v>76977.927061420705</v>
      </c>
      <c r="AB1077" s="59">
        <v>29079.075526732391</v>
      </c>
      <c r="AC1077" s="59">
        <v>42130.339559674183</v>
      </c>
      <c r="AD1077" s="59">
        <v>47813.348871230592</v>
      </c>
      <c r="AE1077" s="59">
        <v>38258.707778068907</v>
      </c>
      <c r="AF1077" s="59">
        <v>41530.187291375158</v>
      </c>
      <c r="AG1077" s="59">
        <v>39205.482517774857</v>
      </c>
      <c r="AH1077" s="59">
        <v>49777.656358047723</v>
      </c>
      <c r="AI1077" s="59">
        <v>43028.677703837828</v>
      </c>
      <c r="AJ1077" s="59">
        <v>34675.138503253183</v>
      </c>
      <c r="AK1077" s="59">
        <v>18758.941562673372</v>
      </c>
      <c r="AL1077" s="59">
        <v>16584.12076164288</v>
      </c>
      <c r="AM1077" s="59">
        <v>35054.169968099057</v>
      </c>
      <c r="AN1077" s="59">
        <v>18830.190272658579</v>
      </c>
      <c r="AO1077" s="59">
        <v>20880.125228529039</v>
      </c>
      <c r="AP1077" s="59">
        <v>34507.85422388665</v>
      </c>
      <c r="AQ1077" s="59">
        <v>42736.69070400115</v>
      </c>
      <c r="AR1077" s="59">
        <v>25362.044100116571</v>
      </c>
      <c r="AS1077" s="59">
        <v>32349.408112566842</v>
      </c>
      <c r="AT1077" s="59">
        <v>26074.406421932999</v>
      </c>
      <c r="AU1077" s="59">
        <v>74002</v>
      </c>
      <c r="AV1077" s="59">
        <v>28193</v>
      </c>
      <c r="AW1077" s="59">
        <v>35232</v>
      </c>
      <c r="AX1077" s="59">
        <v>48001.760000000002</v>
      </c>
      <c r="AY1077" s="59">
        <v>46857.86</v>
      </c>
      <c r="AZ1077" s="59">
        <v>41387.65</v>
      </c>
      <c r="BA1077" s="59">
        <v>45362.48</v>
      </c>
      <c r="BB1077" s="59">
        <v>46569.13</v>
      </c>
      <c r="BC1077" s="59">
        <v>46008.46</v>
      </c>
      <c r="BD1077" s="59">
        <v>16805.578678565558</v>
      </c>
      <c r="BE1077" s="59">
        <v>11724.45795106307</v>
      </c>
      <c r="BF1077" s="59">
        <v>13717.941936342109</v>
      </c>
      <c r="BG1077" s="59">
        <v>39252.080000000002</v>
      </c>
      <c r="BH1077" s="59">
        <v>32886.519999999997</v>
      </c>
      <c r="BI1077" s="59">
        <v>18152.759999999998</v>
      </c>
      <c r="BJ1077" s="59">
        <v>18096.27</v>
      </c>
      <c r="BK1077" s="59">
        <v>12699.19497990876</v>
      </c>
      <c r="BL1077" s="59">
        <v>6533.5501174278161</v>
      </c>
      <c r="BM1077" s="59">
        <v>18124.5</v>
      </c>
      <c r="BN1077" s="59">
        <v>22004.5</v>
      </c>
      <c r="BO1077" s="59">
        <v>24351</v>
      </c>
      <c r="BP1077" s="59">
        <v>20483.5</v>
      </c>
      <c r="BQ1077" s="59">
        <v>18369.5</v>
      </c>
    </row>
    <row r="1078" spans="1:69" x14ac:dyDescent="0.45">
      <c r="A1078" s="58" t="s">
        <v>6499</v>
      </c>
      <c r="B1078" t="s">
        <v>6500</v>
      </c>
      <c r="C1078" t="s">
        <v>6501</v>
      </c>
      <c r="D1078" t="s">
        <v>6502</v>
      </c>
      <c r="E1078" t="s">
        <v>6503</v>
      </c>
      <c r="F1078" t="s">
        <v>6504</v>
      </c>
      <c r="G1078">
        <v>137</v>
      </c>
      <c r="H1078">
        <v>15540</v>
      </c>
      <c r="W1078" t="s">
        <v>251</v>
      </c>
      <c r="X1078" t="s">
        <v>188</v>
      </c>
      <c r="Y1078" s="59">
        <v>22541.35474309343</v>
      </c>
      <c r="Z1078" s="59">
        <v>47132.893642765113</v>
      </c>
      <c r="AA1078" s="59">
        <v>44798.599006510973</v>
      </c>
      <c r="AB1078" s="59">
        <v>25196.333946660681</v>
      </c>
      <c r="AC1078" s="59">
        <v>33303.138037485071</v>
      </c>
      <c r="AD1078" s="59">
        <v>24711.661245380299</v>
      </c>
      <c r="AE1078" s="59">
        <v>35150.209102551788</v>
      </c>
      <c r="AF1078" s="59">
        <v>33464.043269008267</v>
      </c>
      <c r="AG1078" s="59">
        <v>34712.522969387042</v>
      </c>
      <c r="AH1078" s="59">
        <v>32872.317534269503</v>
      </c>
      <c r="AI1078" s="59">
        <v>24206.864600330111</v>
      </c>
      <c r="AJ1078" s="59">
        <v>24219.766217983481</v>
      </c>
      <c r="AK1078" s="59">
        <v>22027.870901324681</v>
      </c>
      <c r="AL1078" s="59">
        <v>26981.594485859328</v>
      </c>
      <c r="AM1078" s="59">
        <v>34965.0359010506</v>
      </c>
      <c r="AN1078" s="59">
        <v>18697.884112794349</v>
      </c>
      <c r="AO1078" s="59">
        <v>35876.429776833218</v>
      </c>
      <c r="AP1078" s="59">
        <v>27233.806900599979</v>
      </c>
      <c r="AQ1078" s="59">
        <v>27614.391012790689</v>
      </c>
      <c r="AR1078" s="59">
        <v>23584.887289604841</v>
      </c>
      <c r="AS1078" s="59">
        <v>26041.00982485681</v>
      </c>
      <c r="AT1078" s="59">
        <v>36220.865732122809</v>
      </c>
      <c r="AU1078" s="59">
        <v>86090</v>
      </c>
      <c r="AV1078" s="59">
        <v>28848</v>
      </c>
      <c r="AW1078" s="59">
        <v>38867</v>
      </c>
      <c r="AX1078" s="59">
        <v>70366.95</v>
      </c>
      <c r="AY1078" s="59">
        <v>71894.740000000005</v>
      </c>
      <c r="AZ1078" s="59">
        <v>71817.02</v>
      </c>
      <c r="BA1078" s="59">
        <v>109927.2</v>
      </c>
      <c r="BB1078" s="59">
        <v>109948</v>
      </c>
      <c r="BC1078" s="59">
        <v>77304.5</v>
      </c>
      <c r="BD1078" s="59">
        <v>7424.609271881639</v>
      </c>
      <c r="BE1078" s="59">
        <v>5611.972813740168</v>
      </c>
      <c r="BF1078" s="59">
        <v>5141.3152635259294</v>
      </c>
      <c r="BG1078" s="59">
        <v>11148.03</v>
      </c>
      <c r="BH1078" s="59">
        <v>11963.4</v>
      </c>
      <c r="BI1078" s="59">
        <v>18871.310000000001</v>
      </c>
      <c r="BJ1078" s="59">
        <v>19185.52</v>
      </c>
      <c r="BK1078" s="59">
        <v>25450.742173236598</v>
      </c>
      <c r="BL1078" s="59">
        <v>26280.931539157031</v>
      </c>
      <c r="BM1078" s="59">
        <v>19028.5</v>
      </c>
      <c r="BN1078" s="59">
        <v>22353</v>
      </c>
      <c r="BO1078" s="59">
        <v>26057.5</v>
      </c>
      <c r="BP1078" s="59">
        <v>26210.5</v>
      </c>
      <c r="BQ1078" s="59">
        <v>26307.5</v>
      </c>
    </row>
    <row r="1079" spans="1:69" x14ac:dyDescent="0.45">
      <c r="A1079" s="58" t="s">
        <v>6505</v>
      </c>
      <c r="B1079" t="s">
        <v>6506</v>
      </c>
      <c r="C1079" t="s">
        <v>6507</v>
      </c>
      <c r="D1079" t="s">
        <v>6508</v>
      </c>
      <c r="E1079" t="s">
        <v>6509</v>
      </c>
      <c r="F1079" t="s">
        <v>6510</v>
      </c>
      <c r="G1079">
        <v>134</v>
      </c>
      <c r="H1079">
        <v>15348</v>
      </c>
      <c r="W1079" t="s">
        <v>251</v>
      </c>
      <c r="X1079" t="s">
        <v>188</v>
      </c>
      <c r="Y1079" s="59">
        <v>6862.510522841525</v>
      </c>
      <c r="Z1079" s="59">
        <v>5241.2041019995013</v>
      </c>
      <c r="AA1079" s="59">
        <v>2743.0857053124951</v>
      </c>
      <c r="AB1079" s="59">
        <v>2121.1418204223528</v>
      </c>
      <c r="AC1079" s="59">
        <v>2856.0556725521819</v>
      </c>
      <c r="AD1079" s="59">
        <v>3928.2382394487331</v>
      </c>
      <c r="AE1079" s="59">
        <v>2500.5328618524172</v>
      </c>
      <c r="AF1079" s="59">
        <v>1898.349709507381</v>
      </c>
      <c r="AG1079" s="59">
        <v>3106.4745458264538</v>
      </c>
      <c r="AH1079" s="59">
        <v>2251.7829293287391</v>
      </c>
      <c r="AI1079" s="59">
        <v>1415.591755296904</v>
      </c>
      <c r="AJ1079" s="59">
        <v>903.51625817242814</v>
      </c>
      <c r="AK1079" s="59">
        <v>2962.5244152132818</v>
      </c>
      <c r="AL1079" s="59">
        <v>2944.91459315056</v>
      </c>
      <c r="AM1079" s="59">
        <v>6726.6743253418399</v>
      </c>
      <c r="AN1079" s="59">
        <v>14125.166822261601</v>
      </c>
      <c r="AO1079" s="59">
        <v>5383.4993498345593</v>
      </c>
      <c r="AP1079" s="59">
        <v>3797.1380438433998</v>
      </c>
      <c r="AQ1079" s="59">
        <v>2925.5407724024089</v>
      </c>
      <c r="AR1079" s="59">
        <v>2189.6191123267922</v>
      </c>
      <c r="AS1079" s="59">
        <v>3143.8556527950518</v>
      </c>
      <c r="AT1079" s="59">
        <v>3601.2158479117061</v>
      </c>
      <c r="AU1079" s="59">
        <v>28631</v>
      </c>
      <c r="AV1079" s="59">
        <v>7682</v>
      </c>
      <c r="AW1079" s="59">
        <v>6284</v>
      </c>
      <c r="AX1079" s="59">
        <v>8057.8320000000003</v>
      </c>
      <c r="AY1079" s="59">
        <v>8171.9059999999999</v>
      </c>
      <c r="AZ1079" s="59">
        <v>7831.3829999999998</v>
      </c>
      <c r="BA1079" s="59">
        <v>7686.1379999999999</v>
      </c>
      <c r="BB1079" s="59">
        <v>8024.4939999999997</v>
      </c>
      <c r="BC1079" s="59">
        <v>7708.1310000000003</v>
      </c>
      <c r="BD1079" s="59">
        <v>2075.105497787059</v>
      </c>
      <c r="BE1079" s="59">
        <v>1658.568245982455</v>
      </c>
      <c r="BF1079" s="59">
        <v>1880.547242802068</v>
      </c>
      <c r="BG1079" s="59">
        <v>1936.26</v>
      </c>
      <c r="BH1079" s="59">
        <v>2063.4299999999998</v>
      </c>
      <c r="BI1079" s="59">
        <v>932.08</v>
      </c>
      <c r="BJ1079" s="59">
        <v>746.42</v>
      </c>
      <c r="BK1079" s="59">
        <v>1286.3738916254349</v>
      </c>
      <c r="BL1079" s="59">
        <v>1328.33303391138</v>
      </c>
      <c r="BM1079" s="59">
        <v>839</v>
      </c>
      <c r="BN1079" s="59">
        <v>1377</v>
      </c>
      <c r="BO1079" s="59">
        <v>1869</v>
      </c>
      <c r="BP1079" s="59">
        <v>3267.5</v>
      </c>
      <c r="BQ1079" s="59">
        <v>6967</v>
      </c>
    </row>
    <row r="1080" spans="1:69" x14ac:dyDescent="0.45">
      <c r="A1080" s="58" t="s">
        <v>6511</v>
      </c>
      <c r="B1080" t="s">
        <v>6512</v>
      </c>
      <c r="C1080" t="s">
        <v>6513</v>
      </c>
      <c r="D1080" t="s">
        <v>6514</v>
      </c>
      <c r="E1080" t="s">
        <v>6515</v>
      </c>
      <c r="F1080" t="s">
        <v>6516</v>
      </c>
      <c r="G1080">
        <v>50</v>
      </c>
      <c r="H1080">
        <v>5502</v>
      </c>
      <c r="W1080" t="s">
        <v>220</v>
      </c>
      <c r="X1080" t="s">
        <v>201</v>
      </c>
      <c r="AU1080" s="59">
        <v>0</v>
      </c>
      <c r="AV1080" s="59">
        <v>0</v>
      </c>
      <c r="AW1080" s="59">
        <v>0</v>
      </c>
    </row>
    <row r="1081" spans="1:69" x14ac:dyDescent="0.45">
      <c r="A1081" s="58" t="s">
        <v>6517</v>
      </c>
      <c r="B1081" t="s">
        <v>6518</v>
      </c>
      <c r="C1081" t="s">
        <v>6519</v>
      </c>
      <c r="D1081" t="s">
        <v>6520</v>
      </c>
      <c r="E1081" t="s">
        <v>6521</v>
      </c>
      <c r="F1081" t="s">
        <v>6522</v>
      </c>
      <c r="G1081">
        <v>51</v>
      </c>
      <c r="H1081">
        <v>5737</v>
      </c>
      <c r="W1081" t="s">
        <v>220</v>
      </c>
      <c r="X1081" t="s">
        <v>201</v>
      </c>
      <c r="AU1081" s="59">
        <v>18</v>
      </c>
      <c r="AV1081" s="59">
        <v>8</v>
      </c>
      <c r="AW1081" s="59">
        <v>10</v>
      </c>
    </row>
    <row r="1082" spans="1:69" x14ac:dyDescent="0.45">
      <c r="A1082" s="58" t="s">
        <v>6523</v>
      </c>
      <c r="B1082" t="s">
        <v>6524</v>
      </c>
      <c r="C1082" t="s">
        <v>6525</v>
      </c>
      <c r="D1082" t="s">
        <v>6526</v>
      </c>
      <c r="E1082" t="s">
        <v>6527</v>
      </c>
      <c r="F1082" t="s">
        <v>6528</v>
      </c>
      <c r="G1082">
        <v>133</v>
      </c>
      <c r="H1082">
        <v>15496</v>
      </c>
      <c r="X1082" t="s">
        <v>188</v>
      </c>
      <c r="Y1082" s="59">
        <v>17.289116072562869</v>
      </c>
      <c r="Z1082" s="59">
        <v>66.998252870403405</v>
      </c>
      <c r="AA1082" s="59">
        <v>16.373018477452138</v>
      </c>
      <c r="AB1082" s="59">
        <v>32.704363906291903</v>
      </c>
      <c r="AC1082" s="59">
        <v>48.930601298734082</v>
      </c>
      <c r="AD1082" s="59">
        <v>51.641626300533453</v>
      </c>
      <c r="AE1082" s="59">
        <v>81.019221847761202</v>
      </c>
      <c r="AF1082" s="59">
        <v>39.229754043601822</v>
      </c>
      <c r="AG1082" s="59">
        <v>49.70384224102871</v>
      </c>
      <c r="AH1082" s="59">
        <v>31.526021196346079</v>
      </c>
      <c r="AI1082" s="59">
        <v>64.144528691448556</v>
      </c>
      <c r="AJ1082" s="59">
        <v>37.565836572993653</v>
      </c>
      <c r="AK1082" s="59">
        <v>161.33821086077489</v>
      </c>
      <c r="AL1082" s="59">
        <v>115.1655220509857</v>
      </c>
      <c r="AM1082" s="59">
        <v>332.21991634823343</v>
      </c>
      <c r="AN1082" s="59">
        <v>319.94448425254791</v>
      </c>
      <c r="AO1082" s="59">
        <v>319.38651095644042</v>
      </c>
      <c r="AP1082" s="59">
        <v>342.88877356820387</v>
      </c>
      <c r="AQ1082" s="59">
        <v>248.97674838884689</v>
      </c>
      <c r="AR1082" s="59">
        <v>259.10442684035121</v>
      </c>
      <c r="AS1082" s="59">
        <v>281.25746286910419</v>
      </c>
      <c r="AT1082" s="59">
        <v>391.464736998653</v>
      </c>
      <c r="AU1082" s="59">
        <v>676</v>
      </c>
      <c r="AV1082" s="59">
        <v>174</v>
      </c>
      <c r="AW1082" s="59">
        <v>415</v>
      </c>
      <c r="AX1082" s="59">
        <v>20.142189999999999</v>
      </c>
      <c r="AY1082" s="59">
        <v>24.606850000000001</v>
      </c>
      <c r="AZ1082" s="59">
        <v>32.306429999999999</v>
      </c>
      <c r="BA1082" s="59">
        <v>23.79279</v>
      </c>
      <c r="BB1082" s="59">
        <v>32.817230000000002</v>
      </c>
      <c r="BC1082" s="59">
        <v>34.678489999999996</v>
      </c>
      <c r="BD1082" s="59">
        <v>86.596267936464074</v>
      </c>
      <c r="BE1082" s="59">
        <v>114.3157013068958</v>
      </c>
      <c r="BF1082" s="59">
        <v>157.14291279855641</v>
      </c>
      <c r="BK1082" s="59">
        <v>164.60279554498879</v>
      </c>
    </row>
    <row r="1083" spans="1:69" x14ac:dyDescent="0.45">
      <c r="A1083" s="58" t="s">
        <v>6529</v>
      </c>
      <c r="B1083" t="s">
        <v>6530</v>
      </c>
      <c r="C1083" t="s">
        <v>6531</v>
      </c>
      <c r="D1083" t="s">
        <v>6532</v>
      </c>
      <c r="E1083" t="s">
        <v>6533</v>
      </c>
      <c r="F1083" t="s">
        <v>6534</v>
      </c>
      <c r="G1083">
        <v>92</v>
      </c>
      <c r="H1083">
        <v>10495</v>
      </c>
      <c r="X1083" t="s">
        <v>188</v>
      </c>
      <c r="AU1083" s="59">
        <v>171</v>
      </c>
      <c r="AV1083" s="59">
        <v>43</v>
      </c>
      <c r="AW1083" s="59">
        <v>71</v>
      </c>
    </row>
    <row r="1084" spans="1:69" x14ac:dyDescent="0.45">
      <c r="A1084" s="58" t="s">
        <v>6535</v>
      </c>
      <c r="B1084" t="s">
        <v>6536</v>
      </c>
      <c r="C1084" t="s">
        <v>6537</v>
      </c>
      <c r="D1084" t="s">
        <v>6538</v>
      </c>
      <c r="E1084" t="s">
        <v>6539</v>
      </c>
      <c r="F1084" t="s">
        <v>6540</v>
      </c>
      <c r="G1084">
        <v>127</v>
      </c>
      <c r="H1084">
        <v>15184</v>
      </c>
      <c r="X1084" t="s">
        <v>188</v>
      </c>
      <c r="AU1084" s="59">
        <v>1160</v>
      </c>
      <c r="AV1084" s="59">
        <v>394</v>
      </c>
      <c r="AW1084" s="59">
        <v>606</v>
      </c>
    </row>
    <row r="1085" spans="1:69" x14ac:dyDescent="0.45">
      <c r="A1085" s="58" t="s">
        <v>6541</v>
      </c>
      <c r="B1085" t="s">
        <v>6542</v>
      </c>
      <c r="C1085" t="s">
        <v>6543</v>
      </c>
      <c r="D1085" t="s">
        <v>6544</v>
      </c>
      <c r="E1085" t="s">
        <v>6545</v>
      </c>
      <c r="F1085" t="s">
        <v>6546</v>
      </c>
      <c r="G1085">
        <v>302</v>
      </c>
      <c r="H1085">
        <v>34928</v>
      </c>
      <c r="X1085" t="s">
        <v>188</v>
      </c>
      <c r="AU1085" s="59">
        <v>16</v>
      </c>
      <c r="AV1085" s="59">
        <v>18</v>
      </c>
      <c r="AW1085" s="59">
        <v>7</v>
      </c>
      <c r="BD1085" s="59">
        <v>2.4536088953247779</v>
      </c>
      <c r="BE1085" s="59">
        <v>4.3344875176167426</v>
      </c>
      <c r="BF1085" s="59">
        <v>1.953768628974647</v>
      </c>
    </row>
    <row r="1086" spans="1:69" x14ac:dyDescent="0.45">
      <c r="A1086" s="58" t="s">
        <v>6547</v>
      </c>
      <c r="B1086" t="s">
        <v>6548</v>
      </c>
      <c r="C1086" t="s">
        <v>6549</v>
      </c>
      <c r="D1086" t="s">
        <v>6550</v>
      </c>
      <c r="E1086" t="s">
        <v>6551</v>
      </c>
      <c r="F1086" t="s">
        <v>6552</v>
      </c>
      <c r="G1086">
        <v>289</v>
      </c>
      <c r="H1086">
        <v>33145</v>
      </c>
      <c r="X1086" t="s">
        <v>188</v>
      </c>
      <c r="Y1086" s="59">
        <v>102.0425636950783</v>
      </c>
      <c r="Z1086" s="59">
        <v>184.85740218556589</v>
      </c>
      <c r="AA1086" s="59">
        <v>112.0915985942878</v>
      </c>
      <c r="AB1086" s="59">
        <v>114.5168420247969</v>
      </c>
      <c r="AC1086" s="59">
        <v>113.29431641117741</v>
      </c>
      <c r="AD1086" s="59">
        <v>107.8372141874878</v>
      </c>
      <c r="AE1086" s="59">
        <v>119.312537197845</v>
      </c>
      <c r="AF1086" s="59">
        <v>97.079931514650525</v>
      </c>
      <c r="AG1086" s="59">
        <v>126.3773306510063</v>
      </c>
      <c r="AH1086" s="59">
        <v>131.6297378121123</v>
      </c>
      <c r="AI1086" s="59">
        <v>137.05469374471511</v>
      </c>
      <c r="AJ1086" s="59">
        <v>157.93759818642249</v>
      </c>
      <c r="AK1086" s="59">
        <v>42.034789520490243</v>
      </c>
      <c r="AL1086" s="59">
        <v>69.907265111427776</v>
      </c>
      <c r="AM1086" s="59">
        <v>62.735229712601623</v>
      </c>
      <c r="AN1086" s="59">
        <v>133.38216623258549</v>
      </c>
      <c r="AO1086" s="59">
        <v>111.1983066813625</v>
      </c>
      <c r="AP1086" s="59">
        <v>66.919167999914194</v>
      </c>
      <c r="AQ1086" s="59">
        <v>80.055311537790843</v>
      </c>
      <c r="AR1086" s="59">
        <v>87.604939481799065</v>
      </c>
      <c r="AS1086" s="59">
        <v>65.07172806152245</v>
      </c>
      <c r="AT1086" s="59">
        <v>78.70302239686724</v>
      </c>
      <c r="AU1086" s="59">
        <v>1593</v>
      </c>
      <c r="AV1086" s="59">
        <v>673</v>
      </c>
      <c r="AW1086" s="59">
        <v>1260</v>
      </c>
      <c r="BD1086" s="59">
        <v>434.0921685784034</v>
      </c>
      <c r="BE1086" s="59">
        <v>298.36889462552642</v>
      </c>
      <c r="BF1086" s="59">
        <v>417.60472095262821</v>
      </c>
      <c r="BG1086" s="59">
        <v>639.33000000000004</v>
      </c>
      <c r="BH1086" s="59">
        <v>565.33000000000004</v>
      </c>
      <c r="BI1086" s="59">
        <v>305.2</v>
      </c>
      <c r="BJ1086" s="59">
        <v>331.54</v>
      </c>
      <c r="BK1086" s="59">
        <v>344.02999082685312</v>
      </c>
      <c r="BL1086" s="59">
        <v>254.85428520623009</v>
      </c>
      <c r="BM1086" s="59">
        <v>318.5</v>
      </c>
      <c r="BN1086" s="59">
        <v>337.5</v>
      </c>
      <c r="BO1086" s="59">
        <v>389</v>
      </c>
      <c r="BP1086" s="59">
        <v>385</v>
      </c>
      <c r="BQ1086" s="59">
        <v>450</v>
      </c>
    </row>
    <row r="1087" spans="1:69" x14ac:dyDescent="0.45">
      <c r="A1087" s="58" t="s">
        <v>6553</v>
      </c>
      <c r="B1087" t="s">
        <v>6554</v>
      </c>
      <c r="C1087" t="s">
        <v>6555</v>
      </c>
      <c r="D1087" t="s">
        <v>6556</v>
      </c>
      <c r="E1087" t="s">
        <v>6557</v>
      </c>
      <c r="F1087" t="s">
        <v>6558</v>
      </c>
      <c r="G1087">
        <v>392</v>
      </c>
      <c r="H1087">
        <v>44869</v>
      </c>
      <c r="X1087" t="s">
        <v>188</v>
      </c>
      <c r="Y1087" s="59">
        <v>1.2147789936750719</v>
      </c>
      <c r="Z1087" s="59">
        <v>7.8656897202864524</v>
      </c>
      <c r="AA1087" s="59">
        <v>4.4802170911687886</v>
      </c>
      <c r="AB1087" s="59">
        <v>0.47681210727952861</v>
      </c>
      <c r="AC1087" s="59">
        <v>0.82827011391152705</v>
      </c>
      <c r="AD1087" s="59">
        <v>1.0408601645488189</v>
      </c>
      <c r="AE1087" s="59">
        <v>0.92279385919315748</v>
      </c>
      <c r="AF1087" s="59">
        <v>2.0276817220088361</v>
      </c>
      <c r="AG1087" s="59">
        <v>0.45714270046428418</v>
      </c>
      <c r="AH1087" s="59">
        <v>0.56583084825081853</v>
      </c>
      <c r="AI1087" s="59">
        <v>0.96653189122039529</v>
      </c>
      <c r="AJ1087" s="59">
        <v>1.776097582668992</v>
      </c>
      <c r="AK1087" s="59">
        <v>0.29347197299386019</v>
      </c>
      <c r="AL1087" s="59">
        <v>1.380663959202977</v>
      </c>
      <c r="AM1087" s="59">
        <v>0.32046148509214989</v>
      </c>
      <c r="AN1087" s="59">
        <v>0.68795866331658395</v>
      </c>
      <c r="AO1087" s="59">
        <v>1.454029235697273</v>
      </c>
      <c r="AP1087" s="59">
        <v>57.314051695463228</v>
      </c>
      <c r="AQ1087" s="59">
        <v>0.45168987547666578</v>
      </c>
      <c r="AR1087" s="59">
        <v>0.83398545848812633</v>
      </c>
      <c r="AS1087" s="59">
        <v>0.59756847196191243</v>
      </c>
      <c r="AT1087" s="59">
        <v>0.28516368492843319</v>
      </c>
      <c r="AU1087" s="59">
        <v>138</v>
      </c>
      <c r="AV1087" s="59">
        <v>47</v>
      </c>
      <c r="AW1087" s="59">
        <v>90</v>
      </c>
      <c r="BD1087" s="59">
        <v>10.07965434033329</v>
      </c>
      <c r="BE1087" s="59">
        <v>2.5635809258161499</v>
      </c>
      <c r="BF1087" s="59">
        <v>2.2980831636021501</v>
      </c>
    </row>
    <row r="1088" spans="1:69" x14ac:dyDescent="0.45">
      <c r="A1088" s="58" t="s">
        <v>6559</v>
      </c>
      <c r="B1088" t="s">
        <v>6560</v>
      </c>
      <c r="C1088" t="s">
        <v>6561</v>
      </c>
      <c r="D1088" t="s">
        <v>6562</v>
      </c>
      <c r="E1088" t="s">
        <v>6563</v>
      </c>
      <c r="F1088" t="s">
        <v>6564</v>
      </c>
      <c r="G1088">
        <v>152</v>
      </c>
      <c r="H1088">
        <v>16888</v>
      </c>
      <c r="X1088" t="s">
        <v>188</v>
      </c>
      <c r="AU1088" s="59">
        <v>694</v>
      </c>
      <c r="AV1088" s="59">
        <v>156</v>
      </c>
      <c r="AW1088" s="59">
        <v>300</v>
      </c>
      <c r="BD1088" s="59">
        <v>4.3483591295615964</v>
      </c>
      <c r="BE1088" s="59">
        <v>6.6557922678888328</v>
      </c>
      <c r="BF1088" s="59">
        <v>3.9998924805320151</v>
      </c>
    </row>
    <row r="1089" spans="1:69" x14ac:dyDescent="0.45">
      <c r="A1089" s="58" t="s">
        <v>6565</v>
      </c>
      <c r="B1089" t="s">
        <v>6566</v>
      </c>
      <c r="C1089" t="s">
        <v>6567</v>
      </c>
      <c r="D1089" t="s">
        <v>6568</v>
      </c>
      <c r="E1089" t="s">
        <v>6569</v>
      </c>
      <c r="F1089" t="s">
        <v>6570</v>
      </c>
      <c r="G1089">
        <v>164</v>
      </c>
      <c r="H1089">
        <v>18887</v>
      </c>
      <c r="X1089" t="s">
        <v>188</v>
      </c>
      <c r="Y1089" s="59">
        <v>6091.740419720204</v>
      </c>
      <c r="Z1089" s="59">
        <v>3554.904754576809</v>
      </c>
      <c r="AA1089" s="59">
        <v>6016.9090515513117</v>
      </c>
      <c r="AB1089" s="59">
        <v>5415.8355383196131</v>
      </c>
      <c r="AC1089" s="59">
        <v>6795.2671910267072</v>
      </c>
      <c r="AD1089" s="59">
        <v>6813.2495468607549</v>
      </c>
      <c r="AE1089" s="59">
        <v>7003.5215377944596</v>
      </c>
      <c r="AF1089" s="59">
        <v>5777.6033349350801</v>
      </c>
      <c r="AG1089" s="59">
        <v>8660.5882182492769</v>
      </c>
      <c r="AH1089" s="59">
        <v>7874.6877061774949</v>
      </c>
      <c r="AI1089" s="59">
        <v>7703.5846147335315</v>
      </c>
      <c r="AJ1089" s="59">
        <v>6711.7214253290858</v>
      </c>
      <c r="AK1089" s="59">
        <v>4447.2201394897793</v>
      </c>
      <c r="AL1089" s="59">
        <v>4350.494065147087</v>
      </c>
      <c r="AM1089" s="59">
        <v>7888.2287973521024</v>
      </c>
      <c r="AN1089" s="59">
        <v>8024.0541615667817</v>
      </c>
      <c r="AO1089" s="59">
        <v>7697.8760887717081</v>
      </c>
      <c r="AP1089" s="59">
        <v>7640.5535652696663</v>
      </c>
      <c r="AQ1089" s="59">
        <v>5649.0719914089404</v>
      </c>
      <c r="AR1089" s="59">
        <v>7500.2986179730942</v>
      </c>
      <c r="AS1089" s="59">
        <v>5810.5698542740793</v>
      </c>
      <c r="AT1089" s="59">
        <v>8056.6846327848198</v>
      </c>
      <c r="AX1089" s="59">
        <v>10239.219999999999</v>
      </c>
      <c r="AY1089" s="59">
        <v>9758.7970000000005</v>
      </c>
      <c r="AZ1089" s="59">
        <v>8706.3310000000001</v>
      </c>
      <c r="BA1089" s="59">
        <v>10088.290000000001</v>
      </c>
      <c r="BB1089" s="59">
        <v>9765.7900000000009</v>
      </c>
      <c r="BC1089" s="59">
        <v>8873.9650000000001</v>
      </c>
      <c r="BD1089" s="59">
        <v>909.71442406307142</v>
      </c>
      <c r="BE1089" s="59">
        <v>541.90523515578741</v>
      </c>
      <c r="BF1089" s="59">
        <v>813.73900218666051</v>
      </c>
    </row>
    <row r="1090" spans="1:69" x14ac:dyDescent="0.45">
      <c r="A1090" s="58" t="s">
        <v>6571</v>
      </c>
      <c r="B1090" t="s">
        <v>6572</v>
      </c>
      <c r="C1090" t="s">
        <v>6573</v>
      </c>
      <c r="D1090" t="s">
        <v>6574</v>
      </c>
      <c r="E1090" t="s">
        <v>6575</v>
      </c>
      <c r="F1090" t="s">
        <v>6576</v>
      </c>
      <c r="G1090">
        <v>152</v>
      </c>
      <c r="H1090">
        <v>17437</v>
      </c>
      <c r="X1090" t="s">
        <v>188</v>
      </c>
      <c r="AU1090" s="59">
        <v>243</v>
      </c>
      <c r="AV1090" s="59">
        <v>61</v>
      </c>
      <c r="AW1090" s="59">
        <v>52</v>
      </c>
    </row>
    <row r="1091" spans="1:69" x14ac:dyDescent="0.45">
      <c r="A1091" s="58" t="s">
        <v>6577</v>
      </c>
      <c r="B1091" t="s">
        <v>6578</v>
      </c>
      <c r="C1091" t="s">
        <v>6579</v>
      </c>
      <c r="D1091" t="s">
        <v>6580</v>
      </c>
      <c r="E1091" t="s">
        <v>6581</v>
      </c>
      <c r="F1091" t="s">
        <v>6582</v>
      </c>
      <c r="G1091">
        <v>210</v>
      </c>
      <c r="H1091">
        <v>23640</v>
      </c>
      <c r="X1091" t="s">
        <v>188</v>
      </c>
      <c r="Y1091" s="59">
        <v>2048.0522249791038</v>
      </c>
      <c r="Z1091" s="59">
        <v>3449.65264595599</v>
      </c>
      <c r="AA1091" s="59">
        <v>3525.3270509452482</v>
      </c>
      <c r="AB1091" s="59">
        <v>2420.615041902226</v>
      </c>
      <c r="AC1091" s="59">
        <v>3247.2120262733119</v>
      </c>
      <c r="AD1091" s="59">
        <v>3184.3568519993878</v>
      </c>
      <c r="AE1091" s="59">
        <v>2654.9598869484021</v>
      </c>
      <c r="AF1091" s="59">
        <v>3775.6740813832239</v>
      </c>
      <c r="AG1091" s="59">
        <v>2867.7235139937161</v>
      </c>
      <c r="AH1091" s="59">
        <v>2506.1910888851921</v>
      </c>
      <c r="AI1091" s="59">
        <v>2653.0370803365349</v>
      </c>
      <c r="AJ1091" s="59">
        <v>2880.4393735700642</v>
      </c>
      <c r="AK1091" s="59">
        <v>869.3219180923079</v>
      </c>
      <c r="AL1091" s="59">
        <v>1711.7440097727961</v>
      </c>
      <c r="AM1091" s="59">
        <v>2434.743740157694</v>
      </c>
      <c r="AN1091" s="59">
        <v>2631.1117913008038</v>
      </c>
      <c r="AO1091" s="59">
        <v>3127.5622618167909</v>
      </c>
      <c r="AP1091" s="59">
        <v>2364.3835012010131</v>
      </c>
      <c r="AQ1091" s="59">
        <v>2535.708110360109</v>
      </c>
      <c r="AR1091" s="59">
        <v>3197.3832664475149</v>
      </c>
      <c r="AS1091" s="59">
        <v>3458.5738679367819</v>
      </c>
      <c r="AT1091" s="59">
        <v>2397.2996279276022</v>
      </c>
      <c r="AU1091" s="59">
        <v>9767</v>
      </c>
      <c r="AV1091" s="59">
        <v>3903</v>
      </c>
      <c r="AW1091" s="59">
        <v>5159</v>
      </c>
      <c r="AX1091" s="59">
        <v>5414.1239999999998</v>
      </c>
      <c r="AY1091" s="59">
        <v>5623.4189999999999</v>
      </c>
      <c r="AZ1091" s="59">
        <v>6691.799</v>
      </c>
      <c r="BA1091" s="59">
        <v>5387.2669999999998</v>
      </c>
      <c r="BB1091" s="59">
        <v>5915.4690000000001</v>
      </c>
      <c r="BC1091" s="59">
        <v>6487.982</v>
      </c>
      <c r="BD1091" s="59">
        <v>3569.565762979596</v>
      </c>
      <c r="BE1091" s="59">
        <v>2475.747854723189</v>
      </c>
      <c r="BF1091" s="59">
        <v>2895.181654812031</v>
      </c>
      <c r="BG1091" s="59">
        <v>2075.44</v>
      </c>
      <c r="BH1091" s="59">
        <v>2444.39</v>
      </c>
      <c r="BI1091" s="59">
        <v>3226.48</v>
      </c>
      <c r="BJ1091" s="59">
        <v>3634.95</v>
      </c>
      <c r="BK1091" s="59">
        <v>2049.221589804934</v>
      </c>
      <c r="BL1091" s="59">
        <v>2981.0275514727568</v>
      </c>
      <c r="BM1091" s="59">
        <v>3430.5</v>
      </c>
      <c r="BN1091" s="59">
        <v>4240</v>
      </c>
      <c r="BO1091" s="59">
        <v>4449.5</v>
      </c>
      <c r="BP1091" s="59">
        <v>4481</v>
      </c>
      <c r="BQ1091" s="59">
        <v>4632.5</v>
      </c>
    </row>
    <row r="1092" spans="1:69" x14ac:dyDescent="0.45">
      <c r="A1092" s="58" t="s">
        <v>6583</v>
      </c>
      <c r="B1092" t="s">
        <v>6584</v>
      </c>
      <c r="C1092" t="s">
        <v>6585</v>
      </c>
      <c r="D1092" t="s">
        <v>6586</v>
      </c>
      <c r="E1092" t="s">
        <v>6587</v>
      </c>
      <c r="F1092" t="s">
        <v>6588</v>
      </c>
      <c r="G1092">
        <v>269</v>
      </c>
      <c r="H1092">
        <v>29572</v>
      </c>
      <c r="X1092" t="s">
        <v>188</v>
      </c>
      <c r="Y1092" s="59">
        <v>29.52288469651851</v>
      </c>
      <c r="Z1092" s="59">
        <v>53.412277404053043</v>
      </c>
      <c r="AA1092" s="59">
        <v>36.605056337088321</v>
      </c>
      <c r="AB1092" s="59">
        <v>28.502969298269889</v>
      </c>
      <c r="AC1092" s="59">
        <v>23.384505040394469</v>
      </c>
      <c r="AD1092" s="59">
        <v>24.603998113097461</v>
      </c>
      <c r="AE1092" s="59">
        <v>29.638861437336601</v>
      </c>
      <c r="AF1092" s="59">
        <v>26.584473005758731</v>
      </c>
      <c r="AG1092" s="59">
        <v>22.59705910255067</v>
      </c>
      <c r="AH1092" s="59">
        <v>22.956819959432611</v>
      </c>
      <c r="AI1092" s="59">
        <v>22.074746932988919</v>
      </c>
      <c r="AJ1092" s="59">
        <v>15.749466761821161</v>
      </c>
      <c r="AK1092" s="59">
        <v>7.7122374420064546</v>
      </c>
      <c r="AL1092" s="59">
        <v>5.9039115040110097</v>
      </c>
      <c r="AM1092" s="59">
        <v>27.009602567231919</v>
      </c>
      <c r="AN1092" s="59">
        <v>41.887149764288402</v>
      </c>
      <c r="AO1092" s="59">
        <v>24.236523455667889</v>
      </c>
      <c r="AP1092" s="59">
        <v>29.841863587486159</v>
      </c>
      <c r="AQ1092" s="59">
        <v>38.217090339011911</v>
      </c>
      <c r="AR1092" s="59">
        <v>22.076537343716701</v>
      </c>
      <c r="AS1092" s="59">
        <v>24.317513160267829</v>
      </c>
      <c r="AT1092" s="59">
        <v>34.228078708689431</v>
      </c>
      <c r="AU1092" s="59">
        <v>629</v>
      </c>
      <c r="AV1092" s="59">
        <v>187</v>
      </c>
      <c r="AW1092" s="59">
        <v>637</v>
      </c>
      <c r="BD1092" s="59">
        <v>30.207054714561409</v>
      </c>
      <c r="BE1092" s="59">
        <v>37.389286120142877</v>
      </c>
      <c r="BF1092" s="59">
        <v>55.515459717316148</v>
      </c>
    </row>
    <row r="1093" spans="1:69" x14ac:dyDescent="0.45">
      <c r="A1093" s="58" t="s">
        <v>6589</v>
      </c>
      <c r="B1093" t="s">
        <v>6590</v>
      </c>
      <c r="C1093" t="s">
        <v>6591</v>
      </c>
      <c r="D1093" t="s">
        <v>6592</v>
      </c>
      <c r="E1093" t="s">
        <v>6593</v>
      </c>
      <c r="F1093" t="s">
        <v>6594</v>
      </c>
      <c r="G1093">
        <v>252</v>
      </c>
      <c r="H1093">
        <v>28548</v>
      </c>
      <c r="I1093" t="s">
        <v>527</v>
      </c>
      <c r="J1093" t="s">
        <v>527</v>
      </c>
      <c r="K1093" t="s">
        <v>528</v>
      </c>
      <c r="O1093">
        <v>1</v>
      </c>
      <c r="Q1093">
        <v>1</v>
      </c>
      <c r="R1093">
        <v>8</v>
      </c>
      <c r="S1093">
        <v>1</v>
      </c>
      <c r="T1093" t="s">
        <v>514</v>
      </c>
      <c r="U1093">
        <v>233</v>
      </c>
      <c r="V1093">
        <v>234</v>
      </c>
      <c r="X1093" t="s">
        <v>188</v>
      </c>
      <c r="Y1093" s="59">
        <v>26.367873252770149</v>
      </c>
      <c r="Z1093" s="59">
        <v>34.147683527920137</v>
      </c>
      <c r="AA1093" s="59">
        <v>29.457239099120631</v>
      </c>
      <c r="AB1093" s="59">
        <v>23.294962783501589</v>
      </c>
      <c r="AC1093" s="59">
        <v>27.74230480494769</v>
      </c>
      <c r="AD1093" s="59">
        <v>36.171687925308142</v>
      </c>
      <c r="AE1093" s="59">
        <v>33.901284035058822</v>
      </c>
      <c r="AF1093" s="59">
        <v>31.39326525424466</v>
      </c>
      <c r="AG1093" s="59">
        <v>45.436596001979261</v>
      </c>
      <c r="AH1093" s="59">
        <v>34.914727694237698</v>
      </c>
      <c r="AI1093" s="59">
        <v>41.66101436850181</v>
      </c>
      <c r="AJ1093" s="59">
        <v>35.801333323454827</v>
      </c>
      <c r="AK1093" s="59">
        <v>12.4083192844296</v>
      </c>
      <c r="AL1093" s="59">
        <v>14.07869009276183</v>
      </c>
      <c r="AM1093" s="59">
        <v>24.77757000375496</v>
      </c>
      <c r="AN1093" s="59">
        <v>44.103674125597472</v>
      </c>
      <c r="AO1093" s="59">
        <v>23.880443801759601</v>
      </c>
      <c r="AP1093" s="59">
        <v>29.845723747837191</v>
      </c>
      <c r="AQ1093" s="59">
        <v>30.233854540792471</v>
      </c>
      <c r="AR1093" s="59">
        <v>16.458271786919038</v>
      </c>
      <c r="AS1093" s="59">
        <v>35.222588167014528</v>
      </c>
      <c r="AT1093" s="59">
        <v>49.379353844148611</v>
      </c>
      <c r="AU1093" s="59">
        <v>347</v>
      </c>
      <c r="AV1093" s="59">
        <v>192</v>
      </c>
      <c r="AW1093" s="59">
        <v>274</v>
      </c>
      <c r="AX1093" s="59">
        <v>78.064300000000003</v>
      </c>
      <c r="AY1093" s="59">
        <v>76.877189999999999</v>
      </c>
      <c r="AZ1093" s="59">
        <v>79.107249999999993</v>
      </c>
      <c r="BA1093" s="59">
        <v>77.041619999999995</v>
      </c>
      <c r="BB1093" s="59">
        <v>77.324160000000006</v>
      </c>
      <c r="BC1093" s="59">
        <v>77.930589999999995</v>
      </c>
      <c r="BD1093" s="59">
        <v>33.628842803894607</v>
      </c>
      <c r="BE1093" s="59">
        <v>25.89867479591566</v>
      </c>
      <c r="BF1093" s="59">
        <v>31.462019171097239</v>
      </c>
    </row>
    <row r="1094" spans="1:69" x14ac:dyDescent="0.45">
      <c r="A1094" s="58" t="s">
        <v>6595</v>
      </c>
      <c r="B1094" t="s">
        <v>6596</v>
      </c>
      <c r="C1094" t="s">
        <v>6597</v>
      </c>
      <c r="D1094" t="s">
        <v>6598</v>
      </c>
      <c r="E1094" t="s">
        <v>6599</v>
      </c>
      <c r="F1094" t="s">
        <v>6600</v>
      </c>
      <c r="G1094">
        <v>243</v>
      </c>
      <c r="H1094">
        <v>27362</v>
      </c>
      <c r="X1094" t="s">
        <v>188</v>
      </c>
      <c r="Y1094" s="59">
        <v>7.2658213028830456</v>
      </c>
      <c r="Z1094" s="59">
        <v>112.80197999064519</v>
      </c>
      <c r="AA1094" s="59">
        <v>92.001735231143073</v>
      </c>
      <c r="AB1094" s="59">
        <v>15.299796037209511</v>
      </c>
      <c r="AC1094" s="59">
        <v>45.493024611878809</v>
      </c>
      <c r="AD1094" s="59">
        <v>34.794694428034973</v>
      </c>
      <c r="AE1094" s="59">
        <v>33.85735906726476</v>
      </c>
      <c r="AF1094" s="59">
        <v>27.093423377534641</v>
      </c>
      <c r="AG1094" s="59">
        <v>24.2887018558826</v>
      </c>
      <c r="AH1094" s="59">
        <v>44.554424152065337</v>
      </c>
      <c r="AI1094" s="59">
        <v>19.219350009760149</v>
      </c>
      <c r="AJ1094" s="59">
        <v>18.234982510977989</v>
      </c>
      <c r="AK1094" s="59">
        <v>9.4962915251727829</v>
      </c>
      <c r="AL1094" s="59">
        <v>0.31628491450133778</v>
      </c>
      <c r="AM1094" s="59">
        <v>0.70684130032284787</v>
      </c>
      <c r="AN1094" s="59">
        <v>1.435051047755888</v>
      </c>
      <c r="AO1094" s="59">
        <v>1.0040486434788749</v>
      </c>
      <c r="AP1094" s="59">
        <v>1.279187258803943</v>
      </c>
      <c r="AQ1094" s="59">
        <v>7.2770727708947316</v>
      </c>
      <c r="AR1094" s="59">
        <v>5.1929317415551512</v>
      </c>
      <c r="AS1094" s="59">
        <v>10.7053523873392</v>
      </c>
      <c r="AT1094" s="59">
        <v>4.0059667884969246</v>
      </c>
      <c r="AU1094" s="59">
        <v>129</v>
      </c>
      <c r="AV1094" s="59">
        <v>97</v>
      </c>
      <c r="AW1094" s="59">
        <v>113</v>
      </c>
      <c r="BD1094" s="59">
        <v>7.4923686540929024</v>
      </c>
      <c r="BE1094" s="59">
        <v>4.6282121419195779</v>
      </c>
      <c r="BF1094" s="59">
        <v>15.64011208352249</v>
      </c>
      <c r="BK1094" s="59">
        <v>194.43832075474629</v>
      </c>
      <c r="BL1094" s="59">
        <v>92.657216118479155</v>
      </c>
    </row>
    <row r="1095" spans="1:69" x14ac:dyDescent="0.45">
      <c r="A1095" s="58" t="s">
        <v>6601</v>
      </c>
      <c r="B1095" t="s">
        <v>6602</v>
      </c>
      <c r="C1095" t="s">
        <v>6603</v>
      </c>
      <c r="D1095" t="s">
        <v>6604</v>
      </c>
      <c r="E1095" t="s">
        <v>6605</v>
      </c>
      <c r="F1095" t="s">
        <v>6606</v>
      </c>
      <c r="G1095">
        <v>252</v>
      </c>
      <c r="H1095">
        <v>28048</v>
      </c>
      <c r="X1095" t="s">
        <v>188</v>
      </c>
      <c r="Y1095" s="59">
        <v>75.002105368570852</v>
      </c>
      <c r="Z1095" s="59">
        <v>144.8354558169772</v>
      </c>
      <c r="AA1095" s="59">
        <v>109.3961762724753</v>
      </c>
      <c r="AB1095" s="59">
        <v>51.201284216000587</v>
      </c>
      <c r="AC1095" s="59">
        <v>64.289701395568997</v>
      </c>
      <c r="AD1095" s="59">
        <v>60.299100211659521</v>
      </c>
      <c r="AE1095" s="59">
        <v>89.999645466679326</v>
      </c>
      <c r="AF1095" s="59">
        <v>67.954151935633078</v>
      </c>
      <c r="AG1095" s="59">
        <v>60.087585450468367</v>
      </c>
      <c r="AH1095" s="59">
        <v>52.715090913705907</v>
      </c>
      <c r="AI1095" s="59">
        <v>56.55535573727105</v>
      </c>
      <c r="AJ1095" s="59">
        <v>48.173462785683867</v>
      </c>
      <c r="AK1095" s="59">
        <v>65.101880917351238</v>
      </c>
      <c r="AL1095" s="59">
        <v>42.693827031426657</v>
      </c>
      <c r="AM1095" s="59">
        <v>58.36723004494948</v>
      </c>
      <c r="AN1095" s="59">
        <v>141.57109212268941</v>
      </c>
      <c r="AO1095" s="59">
        <v>58.54840814504356</v>
      </c>
      <c r="AP1095" s="59">
        <v>95.983612220658102</v>
      </c>
      <c r="AQ1095" s="59">
        <v>91.627293321136946</v>
      </c>
      <c r="AR1095" s="59">
        <v>81.091059167676349</v>
      </c>
      <c r="AS1095" s="59">
        <v>90.394490650712498</v>
      </c>
      <c r="AT1095" s="59">
        <v>123.45343963526111</v>
      </c>
      <c r="AU1095" s="59">
        <v>1057</v>
      </c>
      <c r="AV1095" s="59">
        <v>295</v>
      </c>
      <c r="AW1095" s="59">
        <v>705</v>
      </c>
      <c r="AX1095" s="59">
        <v>677.81650000000002</v>
      </c>
      <c r="AY1095" s="59">
        <v>699.88649999999996</v>
      </c>
      <c r="AZ1095" s="59">
        <v>630.07860000000005</v>
      </c>
      <c r="BA1095" s="59">
        <v>1571.3620000000001</v>
      </c>
      <c r="BB1095" s="59">
        <v>1040.3140000000001</v>
      </c>
      <c r="BC1095" s="59">
        <v>611.17280000000005</v>
      </c>
      <c r="BD1095" s="59">
        <v>29.586605048238901</v>
      </c>
      <c r="BE1095" s="59">
        <v>29.933589716844288</v>
      </c>
      <c r="BF1095" s="59">
        <v>33.403617753692629</v>
      </c>
      <c r="BI1095" s="59">
        <v>135.58000000000001</v>
      </c>
      <c r="BJ1095" s="59">
        <v>249.91</v>
      </c>
      <c r="BL1095" s="59">
        <v>92.657216118479155</v>
      </c>
      <c r="BM1095" s="59">
        <v>193</v>
      </c>
      <c r="BN1095" s="59">
        <v>209.5</v>
      </c>
      <c r="BO1095" s="59">
        <v>274.5</v>
      </c>
      <c r="BP1095" s="59">
        <v>315</v>
      </c>
      <c r="BQ1095" s="59">
        <v>455</v>
      </c>
    </row>
    <row r="1096" spans="1:69" x14ac:dyDescent="0.45">
      <c r="A1096" s="58" t="s">
        <v>6607</v>
      </c>
      <c r="B1096" t="s">
        <v>6608</v>
      </c>
      <c r="C1096" t="s">
        <v>6609</v>
      </c>
      <c r="D1096" t="s">
        <v>6610</v>
      </c>
      <c r="E1096" t="s">
        <v>6611</v>
      </c>
      <c r="F1096" t="s">
        <v>6612</v>
      </c>
      <c r="G1096">
        <v>258</v>
      </c>
      <c r="H1096">
        <v>29836</v>
      </c>
      <c r="X1096" t="s">
        <v>188</v>
      </c>
      <c r="Y1096" s="59">
        <v>44.194902685858366</v>
      </c>
      <c r="Z1096" s="59">
        <v>94.072692877436921</v>
      </c>
      <c r="AA1096" s="59">
        <v>65.432825834121473</v>
      </c>
      <c r="AB1096" s="59">
        <v>40.341691101992502</v>
      </c>
      <c r="AC1096" s="59">
        <v>52.615706474953249</v>
      </c>
      <c r="AD1096" s="59">
        <v>62.590982065482777</v>
      </c>
      <c r="AE1096" s="59">
        <v>53.229664640218743</v>
      </c>
      <c r="AF1096" s="59">
        <v>43.751887891433647</v>
      </c>
      <c r="AG1096" s="59">
        <v>49.735441803062642</v>
      </c>
      <c r="AH1096" s="59">
        <v>48.969810985276688</v>
      </c>
      <c r="AI1096" s="59">
        <v>41.26606396487378</v>
      </c>
      <c r="AJ1096" s="59">
        <v>42.574132660365137</v>
      </c>
      <c r="AK1096" s="59">
        <v>2.3015975928066572</v>
      </c>
      <c r="AL1096" s="59">
        <v>3.9938183553992008</v>
      </c>
      <c r="AM1096" s="59">
        <v>17.826241746023559</v>
      </c>
      <c r="AN1096" s="59">
        <v>8.5032739912772559</v>
      </c>
      <c r="AO1096" s="59">
        <v>37.683704053451621</v>
      </c>
      <c r="AP1096" s="59">
        <v>71.174902165065362</v>
      </c>
      <c r="AQ1096" s="59">
        <v>64.495448824443301</v>
      </c>
      <c r="AR1096" s="59">
        <v>45.674811593577047</v>
      </c>
      <c r="AS1096" s="59">
        <v>56.940705817150722</v>
      </c>
      <c r="AT1096" s="59">
        <v>70.449547344654476</v>
      </c>
      <c r="AU1096" s="59">
        <v>691</v>
      </c>
      <c r="AV1096" s="59">
        <v>289</v>
      </c>
      <c r="AW1096" s="59">
        <v>453</v>
      </c>
      <c r="AX1096" s="59">
        <v>332.10820000000001</v>
      </c>
      <c r="AY1096" s="59">
        <v>374.16789999999997</v>
      </c>
      <c r="AZ1096" s="59">
        <v>340.71080000000001</v>
      </c>
      <c r="BA1096" s="59">
        <v>313.78149999999999</v>
      </c>
      <c r="BB1096" s="59">
        <v>333.51330000000002</v>
      </c>
      <c r="BC1096" s="59">
        <v>324.20659999999998</v>
      </c>
      <c r="BD1096" s="59">
        <v>87.251553797511377</v>
      </c>
      <c r="BE1096" s="59">
        <v>59.230566334241537</v>
      </c>
      <c r="BF1096" s="59">
        <v>78.33722947879852</v>
      </c>
      <c r="BG1096" s="59">
        <v>24.56</v>
      </c>
      <c r="BI1096" s="59">
        <v>87.14</v>
      </c>
      <c r="BK1096" s="59">
        <v>82.19991639422993</v>
      </c>
      <c r="BM1096" s="59">
        <v>87</v>
      </c>
      <c r="BN1096" s="59">
        <v>102</v>
      </c>
      <c r="BO1096" s="59">
        <v>114</v>
      </c>
      <c r="BP1096" s="59">
        <v>119</v>
      </c>
      <c r="BQ1096" s="59">
        <v>138</v>
      </c>
    </row>
    <row r="1097" spans="1:69" x14ac:dyDescent="0.45">
      <c r="A1097" s="58" t="s">
        <v>6613</v>
      </c>
      <c r="B1097" t="s">
        <v>6614</v>
      </c>
      <c r="C1097" t="s">
        <v>6615</v>
      </c>
      <c r="D1097" t="s">
        <v>6616</v>
      </c>
      <c r="E1097" t="s">
        <v>6617</v>
      </c>
      <c r="F1097" t="s">
        <v>6618</v>
      </c>
      <c r="G1097">
        <v>254</v>
      </c>
      <c r="H1097">
        <v>28826</v>
      </c>
      <c r="X1097" t="s">
        <v>188</v>
      </c>
      <c r="Y1097" s="59">
        <v>18.516040947409461</v>
      </c>
      <c r="Z1097" s="59">
        <v>93.685118454860813</v>
      </c>
      <c r="AA1097" s="59">
        <v>47.849376784144368</v>
      </c>
      <c r="AB1097" s="59">
        <v>42.383396676449991</v>
      </c>
      <c r="AC1097" s="59">
        <v>75.68336353886076</v>
      </c>
      <c r="AD1097" s="59">
        <v>51.53811944844422</v>
      </c>
      <c r="AE1097" s="59">
        <v>22.437776021234331</v>
      </c>
      <c r="AF1097" s="59">
        <v>53.876588476738313</v>
      </c>
      <c r="AG1097" s="59">
        <v>58.077129327206237</v>
      </c>
      <c r="AH1097" s="59">
        <v>82.869432242378593</v>
      </c>
      <c r="AI1097" s="59">
        <v>57.32781334501901</v>
      </c>
      <c r="AJ1097" s="59">
        <v>70.134617139909082</v>
      </c>
      <c r="AK1097" s="59">
        <v>14.14733106571027</v>
      </c>
      <c r="AL1097" s="59">
        <v>21.603995538244281</v>
      </c>
      <c r="AM1097" s="59">
        <v>99.047110756663287</v>
      </c>
      <c r="AN1097" s="59">
        <v>19.130141845575949</v>
      </c>
      <c r="AO1097" s="59">
        <v>69.516246572881414</v>
      </c>
      <c r="AP1097" s="59">
        <v>52.909500372978343</v>
      </c>
      <c r="AQ1097" s="59">
        <v>41.813650647149338</v>
      </c>
      <c r="AR1097" s="59">
        <v>40.244573413983552</v>
      </c>
      <c r="AS1097" s="59">
        <v>51.900397774370127</v>
      </c>
      <c r="AT1097" s="59">
        <v>13.010901455377439</v>
      </c>
      <c r="AU1097" s="59">
        <v>79</v>
      </c>
      <c r="AV1097" s="59">
        <v>126</v>
      </c>
      <c r="AW1097" s="59">
        <v>49</v>
      </c>
      <c r="BD1097" s="59">
        <v>60.088485378235369</v>
      </c>
      <c r="BE1097" s="59">
        <v>51.324401354531886</v>
      </c>
      <c r="BF1097" s="59">
        <v>44.664238601199763</v>
      </c>
    </row>
    <row r="1098" spans="1:69" x14ac:dyDescent="0.45">
      <c r="A1098" s="58" t="s">
        <v>6619</v>
      </c>
      <c r="B1098" t="s">
        <v>6620</v>
      </c>
      <c r="C1098" t="s">
        <v>6621</v>
      </c>
      <c r="D1098" t="s">
        <v>6622</v>
      </c>
      <c r="E1098" t="s">
        <v>6623</v>
      </c>
      <c r="F1098" t="s">
        <v>6624</v>
      </c>
      <c r="G1098">
        <v>258</v>
      </c>
      <c r="H1098">
        <v>29166</v>
      </c>
      <c r="X1098" t="s">
        <v>188</v>
      </c>
      <c r="AU1098" s="59">
        <v>61</v>
      </c>
      <c r="AV1098" s="59">
        <v>26</v>
      </c>
      <c r="AW1098" s="59">
        <v>26</v>
      </c>
    </row>
    <row r="1099" spans="1:69" x14ac:dyDescent="0.45">
      <c r="A1099" s="58" t="s">
        <v>6625</v>
      </c>
      <c r="B1099" t="s">
        <v>6626</v>
      </c>
      <c r="C1099" t="s">
        <v>6627</v>
      </c>
      <c r="D1099" t="s">
        <v>6628</v>
      </c>
      <c r="E1099" t="s">
        <v>6629</v>
      </c>
      <c r="F1099" t="s">
        <v>6630</v>
      </c>
      <c r="G1099">
        <v>254</v>
      </c>
      <c r="H1099">
        <v>29425</v>
      </c>
      <c r="X1099" t="s">
        <v>188</v>
      </c>
      <c r="Y1099" s="59">
        <v>102.34511050997909</v>
      </c>
      <c r="Z1099" s="59">
        <v>105.8062463656514</v>
      </c>
      <c r="AA1099" s="59">
        <v>47.968283184641123</v>
      </c>
      <c r="AB1099" s="59">
        <v>52.194803896428077</v>
      </c>
      <c r="AC1099" s="59">
        <v>83.007315138589306</v>
      </c>
      <c r="AD1099" s="59">
        <v>41.508912809231497</v>
      </c>
      <c r="AE1099" s="59">
        <v>48.021563211238877</v>
      </c>
      <c r="AF1099" s="59">
        <v>324.09916664259617</v>
      </c>
      <c r="AG1099" s="59">
        <v>60.666750011823552</v>
      </c>
      <c r="AH1099" s="59">
        <v>42.534850971156551</v>
      </c>
      <c r="AI1099" s="59">
        <v>28.37954118486525</v>
      </c>
      <c r="AJ1099" s="59">
        <v>28.931342555694322</v>
      </c>
      <c r="AK1099" s="59">
        <v>19.006740824911599</v>
      </c>
      <c r="AL1099" s="59">
        <v>35.0417630798148</v>
      </c>
      <c r="AM1099" s="59">
        <v>78.500875616971953</v>
      </c>
      <c r="AN1099" s="59">
        <v>85.585612579618655</v>
      </c>
      <c r="AO1099" s="59">
        <v>96.319607993478982</v>
      </c>
      <c r="AP1099" s="59">
        <v>103.94793298823581</v>
      </c>
      <c r="AQ1099" s="59">
        <v>42.24937956165639</v>
      </c>
      <c r="AR1099" s="59">
        <v>23.348388888267522</v>
      </c>
      <c r="AS1099" s="59">
        <v>36.228460156225843</v>
      </c>
      <c r="AT1099" s="59">
        <v>86.098779464802817</v>
      </c>
      <c r="AU1099" s="59">
        <v>2126</v>
      </c>
      <c r="AV1099" s="59">
        <v>270</v>
      </c>
      <c r="AW1099" s="59">
        <v>1008</v>
      </c>
      <c r="BA1099" s="59">
        <v>146.55879999999999</v>
      </c>
      <c r="BB1099" s="59">
        <v>152.83170000000001</v>
      </c>
      <c r="BC1099" s="59">
        <v>119.8759</v>
      </c>
      <c r="BD1099" s="59">
        <v>63.394074421131457</v>
      </c>
      <c r="BE1099" s="59">
        <v>76.090911106696609</v>
      </c>
      <c r="BF1099" s="59">
        <v>188.49608733741059</v>
      </c>
      <c r="BJ1099" s="59">
        <v>82.65</v>
      </c>
      <c r="BM1099" s="59">
        <v>83</v>
      </c>
      <c r="BN1099" s="59">
        <v>100</v>
      </c>
      <c r="BO1099" s="59">
        <v>173</v>
      </c>
      <c r="BP1099" s="59">
        <v>213</v>
      </c>
      <c r="BQ1099" s="59">
        <v>307</v>
      </c>
    </row>
    <row r="1100" spans="1:69" x14ac:dyDescent="0.45">
      <c r="A1100" s="58" t="s">
        <v>6631</v>
      </c>
      <c r="B1100" t="s">
        <v>6632</v>
      </c>
      <c r="C1100" t="s">
        <v>6633</v>
      </c>
      <c r="D1100" t="s">
        <v>6634</v>
      </c>
      <c r="E1100" t="s">
        <v>6635</v>
      </c>
      <c r="F1100" t="s">
        <v>6636</v>
      </c>
      <c r="G1100">
        <v>228</v>
      </c>
      <c r="H1100">
        <v>26565</v>
      </c>
      <c r="X1100" t="s">
        <v>188</v>
      </c>
      <c r="AU1100" s="59">
        <v>519</v>
      </c>
      <c r="AV1100" s="59">
        <v>186</v>
      </c>
      <c r="AW1100" s="59">
        <v>222</v>
      </c>
      <c r="BD1100" s="59">
        <v>0.71322053785230632</v>
      </c>
      <c r="BE1100" s="59">
        <v>6.4888479710431239</v>
      </c>
      <c r="BF1100" s="59">
        <v>4.0361432478680292</v>
      </c>
    </row>
    <row r="1101" spans="1:69" x14ac:dyDescent="0.45">
      <c r="A1101" s="58" t="s">
        <v>6637</v>
      </c>
      <c r="B1101" t="s">
        <v>6638</v>
      </c>
      <c r="C1101" t="s">
        <v>6639</v>
      </c>
      <c r="D1101" t="s">
        <v>6640</v>
      </c>
      <c r="E1101" t="s">
        <v>6641</v>
      </c>
      <c r="F1101" t="s">
        <v>6642</v>
      </c>
      <c r="G1101">
        <v>248</v>
      </c>
      <c r="H1101">
        <v>28277</v>
      </c>
      <c r="X1101" t="s">
        <v>188</v>
      </c>
      <c r="AU1101" s="59">
        <v>188</v>
      </c>
      <c r="AV1101" s="59">
        <v>92</v>
      </c>
      <c r="AW1101" s="59">
        <v>133</v>
      </c>
      <c r="AX1101" s="59">
        <v>59.2622</v>
      </c>
      <c r="AY1101" s="59">
        <v>49.372340000000001</v>
      </c>
      <c r="BB1101" s="59">
        <v>67.627480000000006</v>
      </c>
      <c r="BC1101" s="59">
        <v>67.482089999999999</v>
      </c>
      <c r="BD1101" s="59">
        <v>3.3574057202232912</v>
      </c>
      <c r="BE1101" s="59">
        <v>5.8677609329298166</v>
      </c>
      <c r="BF1101" s="59">
        <v>6.2937472038812787</v>
      </c>
    </row>
    <row r="1102" spans="1:69" x14ac:dyDescent="0.45">
      <c r="A1102" s="58" t="s">
        <v>6643</v>
      </c>
      <c r="B1102" t="s">
        <v>6644</v>
      </c>
      <c r="C1102" t="s">
        <v>6645</v>
      </c>
      <c r="D1102" t="s">
        <v>6646</v>
      </c>
      <c r="E1102" t="s">
        <v>6647</v>
      </c>
      <c r="F1102" t="s">
        <v>6648</v>
      </c>
      <c r="G1102">
        <v>236</v>
      </c>
      <c r="H1102">
        <v>26939</v>
      </c>
      <c r="X1102" t="s">
        <v>188</v>
      </c>
      <c r="AU1102" s="59">
        <v>104</v>
      </c>
      <c r="AV1102" s="59">
        <v>25</v>
      </c>
      <c r="AW1102" s="59">
        <v>51</v>
      </c>
      <c r="BD1102" s="59">
        <v>1.6369968469414</v>
      </c>
      <c r="BE1102" s="59">
        <v>1.807824033297122</v>
      </c>
      <c r="BF1102" s="59">
        <v>1.4828068881298031</v>
      </c>
    </row>
    <row r="1103" spans="1:69" x14ac:dyDescent="0.45">
      <c r="A1103" s="58" t="s">
        <v>6649</v>
      </c>
      <c r="B1103" t="s">
        <v>6650</v>
      </c>
      <c r="C1103" t="s">
        <v>6651</v>
      </c>
      <c r="D1103" t="s">
        <v>6652</v>
      </c>
      <c r="E1103" t="s">
        <v>6653</v>
      </c>
      <c r="F1103" t="s">
        <v>6654</v>
      </c>
      <c r="G1103">
        <v>126</v>
      </c>
      <c r="H1103">
        <v>14075</v>
      </c>
      <c r="X1103" t="s">
        <v>188</v>
      </c>
      <c r="AU1103" s="59">
        <v>183</v>
      </c>
      <c r="AV1103" s="59">
        <v>46</v>
      </c>
      <c r="AW1103" s="59">
        <v>123</v>
      </c>
    </row>
    <row r="1104" spans="1:69" x14ac:dyDescent="0.45">
      <c r="A1104" s="58" t="s">
        <v>6655</v>
      </c>
      <c r="B1104" t="s">
        <v>6656</v>
      </c>
      <c r="C1104" t="s">
        <v>6657</v>
      </c>
      <c r="D1104" t="s">
        <v>6658</v>
      </c>
      <c r="E1104" t="s">
        <v>6659</v>
      </c>
      <c r="F1104" t="s">
        <v>6660</v>
      </c>
      <c r="G1104">
        <v>271</v>
      </c>
      <c r="H1104">
        <v>29270</v>
      </c>
      <c r="X1104" t="s">
        <v>188</v>
      </c>
      <c r="Y1104" s="59">
        <v>205.51011535443979</v>
      </c>
      <c r="Z1104" s="59">
        <v>178.5136571525222</v>
      </c>
      <c r="AA1104" s="59">
        <v>219.6564893453247</v>
      </c>
      <c r="AB1104" s="59">
        <v>113.1309287844951</v>
      </c>
      <c r="AC1104" s="59">
        <v>130.05675638468591</v>
      </c>
      <c r="AD1104" s="59">
        <v>158.71938487310479</v>
      </c>
      <c r="AE1104" s="59">
        <v>153.5506741732118</v>
      </c>
      <c r="AF1104" s="59">
        <v>118.06734257345749</v>
      </c>
      <c r="AG1104" s="59">
        <v>133.32640798204369</v>
      </c>
      <c r="AH1104" s="59">
        <v>101.26359586749921</v>
      </c>
      <c r="AI1104" s="59">
        <v>88.673550574260631</v>
      </c>
      <c r="AJ1104" s="59">
        <v>68.502567792171178</v>
      </c>
      <c r="AK1104" s="59">
        <v>102.8769572644384</v>
      </c>
      <c r="AL1104" s="59">
        <v>92.735237793160266</v>
      </c>
      <c r="AM1104" s="59">
        <v>184.9243140347061</v>
      </c>
      <c r="AN1104" s="59">
        <v>377.81601347030443</v>
      </c>
      <c r="AO1104" s="59">
        <v>226.4110145136348</v>
      </c>
      <c r="AP1104" s="59">
        <v>257.66580153657537</v>
      </c>
      <c r="AQ1104" s="59">
        <v>128.4289738246751</v>
      </c>
      <c r="AR1104" s="59">
        <v>125.4206313357262</v>
      </c>
      <c r="AS1104" s="59">
        <v>153.3429213449725</v>
      </c>
      <c r="AT1104" s="59">
        <v>193.4009077154609</v>
      </c>
      <c r="AU1104" s="59">
        <v>1771</v>
      </c>
      <c r="AV1104" s="59">
        <v>857</v>
      </c>
      <c r="AW1104" s="59">
        <v>1332</v>
      </c>
      <c r="AX1104" s="59">
        <v>1388.394</v>
      </c>
      <c r="AY1104" s="59">
        <v>1351.134</v>
      </c>
      <c r="BA1104" s="59">
        <v>1498.0609999999999</v>
      </c>
      <c r="BB1104" s="59">
        <v>1512.472</v>
      </c>
      <c r="BC1104" s="59">
        <v>1489.0429999999999</v>
      </c>
      <c r="BD1104" s="59">
        <v>27.27477330124319</v>
      </c>
      <c r="BE1104" s="59">
        <v>24.674116799192198</v>
      </c>
      <c r="BF1104" s="59">
        <v>53.133977611311977</v>
      </c>
      <c r="BI1104" s="59">
        <v>40.950000000000003</v>
      </c>
      <c r="BK1104" s="59">
        <v>82.19991639422993</v>
      </c>
      <c r="BM1104" s="59">
        <v>41</v>
      </c>
      <c r="BN1104" s="59">
        <v>57</v>
      </c>
      <c r="BO1104" s="59">
        <v>82</v>
      </c>
      <c r="BP1104" s="59">
        <v>100</v>
      </c>
      <c r="BQ1104" s="59">
        <v>133</v>
      </c>
    </row>
    <row r="1105" spans="1:69" x14ac:dyDescent="0.45">
      <c r="A1105" s="58" t="s">
        <v>6661</v>
      </c>
      <c r="B1105" t="s">
        <v>6662</v>
      </c>
      <c r="C1105" t="s">
        <v>6663</v>
      </c>
      <c r="D1105" t="s">
        <v>6664</v>
      </c>
      <c r="E1105" t="s">
        <v>6665</v>
      </c>
      <c r="F1105" t="s">
        <v>6666</v>
      </c>
      <c r="G1105">
        <v>341</v>
      </c>
      <c r="H1105">
        <v>37820</v>
      </c>
      <c r="X1105" t="s">
        <v>188</v>
      </c>
      <c r="Y1105" s="59">
        <v>8.8627165890110255</v>
      </c>
      <c r="Z1105" s="59">
        <v>22.01017481130059</v>
      </c>
      <c r="AA1105" s="59">
        <v>6.9901686506253871</v>
      </c>
      <c r="AB1105" s="59">
        <v>5.197280372762549</v>
      </c>
      <c r="AC1105" s="59">
        <v>9.2748873825972709</v>
      </c>
      <c r="AD1105" s="59">
        <v>5.6326475676080952</v>
      </c>
      <c r="AE1105" s="59">
        <v>5.8682756707260237</v>
      </c>
      <c r="AF1105" s="59">
        <v>7.3119707902722482</v>
      </c>
      <c r="AG1105" s="59">
        <v>4.6228484229871318</v>
      </c>
      <c r="AH1105" s="59">
        <v>4.8589574916954721</v>
      </c>
      <c r="AI1105" s="59">
        <v>5.0758979465157568</v>
      </c>
      <c r="AJ1105" s="59">
        <v>9.3738840893666175</v>
      </c>
      <c r="AK1105" s="59">
        <v>3.8635731231416308</v>
      </c>
      <c r="AL1105" s="59">
        <v>1.4490688633164139</v>
      </c>
      <c r="AM1105" s="59">
        <v>1.7586161416668959</v>
      </c>
      <c r="AN1105" s="59">
        <v>7.6924763227016593</v>
      </c>
      <c r="AO1105" s="59">
        <v>1.0136284404054889</v>
      </c>
      <c r="AP1105" s="59">
        <v>3.0951269760826432</v>
      </c>
      <c r="AQ1105" s="59">
        <v>4.1579344757701557</v>
      </c>
      <c r="AR1105" s="59">
        <v>12.179830381022629</v>
      </c>
      <c r="AS1105" s="59">
        <v>3.5901494152504418</v>
      </c>
      <c r="AT1105" s="59">
        <v>3.021607210380576</v>
      </c>
      <c r="AU1105" s="59">
        <v>290</v>
      </c>
      <c r="AV1105" s="59">
        <v>89</v>
      </c>
      <c r="AW1105" s="59">
        <v>293</v>
      </c>
      <c r="BD1105" s="59">
        <v>40.742317130920753</v>
      </c>
      <c r="BE1105" s="59">
        <v>28.364533840794891</v>
      </c>
      <c r="BF1105" s="59">
        <v>58.446559456556763</v>
      </c>
    </row>
    <row r="1106" spans="1:69" x14ac:dyDescent="0.45">
      <c r="A1106" s="58" t="s">
        <v>6667</v>
      </c>
      <c r="B1106" t="s">
        <v>6668</v>
      </c>
      <c r="C1106" t="s">
        <v>6669</v>
      </c>
      <c r="D1106" t="s">
        <v>6670</v>
      </c>
      <c r="E1106" t="s">
        <v>6671</v>
      </c>
      <c r="F1106" t="s">
        <v>6672</v>
      </c>
      <c r="G1106">
        <v>334</v>
      </c>
      <c r="H1106">
        <v>37999</v>
      </c>
      <c r="X1106" t="s">
        <v>188</v>
      </c>
      <c r="Y1106" s="59">
        <v>148.26044288123089</v>
      </c>
      <c r="Z1106" s="59">
        <v>371.04518449020708</v>
      </c>
      <c r="AA1106" s="59">
        <v>236.06090835636249</v>
      </c>
      <c r="AB1106" s="59">
        <v>258.36928147492853</v>
      </c>
      <c r="AC1106" s="59">
        <v>303.86694989176891</v>
      </c>
      <c r="AD1106" s="59">
        <v>216.6014363411239</v>
      </c>
      <c r="AE1106" s="59">
        <v>252.65177494508779</v>
      </c>
      <c r="AF1106" s="59">
        <v>320.69075664463628</v>
      </c>
      <c r="AG1106" s="59">
        <v>288.69651869962132</v>
      </c>
      <c r="AH1106" s="59">
        <v>323.0904953620086</v>
      </c>
      <c r="AI1106" s="59">
        <v>295.77055391672548</v>
      </c>
      <c r="AJ1106" s="59">
        <v>352.71910692894812</v>
      </c>
      <c r="AK1106" s="59">
        <v>85.290977643511496</v>
      </c>
      <c r="AL1106" s="59">
        <v>89.208429689253364</v>
      </c>
      <c r="AM1106" s="59">
        <v>91.575485961142107</v>
      </c>
      <c r="AN1106" s="59">
        <v>152.938383787747</v>
      </c>
      <c r="AO1106" s="59">
        <v>124.3546254631689</v>
      </c>
      <c r="AP1106" s="59">
        <v>177.96863393175011</v>
      </c>
      <c r="AQ1106" s="59">
        <v>290.80797935928058</v>
      </c>
      <c r="AR1106" s="59">
        <v>239.64620693868159</v>
      </c>
      <c r="AS1106" s="59">
        <v>320.28889638762809</v>
      </c>
      <c r="AT1106" s="59">
        <v>277.35013236676582</v>
      </c>
      <c r="AU1106" s="59">
        <v>987</v>
      </c>
      <c r="AV1106" s="59">
        <v>314</v>
      </c>
      <c r="AW1106" s="59">
        <v>683</v>
      </c>
      <c r="BD1106" s="59">
        <v>159.2238523391859</v>
      </c>
      <c r="BE1106" s="59">
        <v>132.3222497231778</v>
      </c>
      <c r="BF1106" s="59">
        <v>167.1333452402815</v>
      </c>
      <c r="BI1106" s="59">
        <v>267.48</v>
      </c>
      <c r="BJ1106" s="59">
        <v>333.42</v>
      </c>
      <c r="BM1106" s="59">
        <v>300</v>
      </c>
      <c r="BN1106" s="59">
        <v>389.5</v>
      </c>
      <c r="BO1106" s="59">
        <v>403.5</v>
      </c>
      <c r="BP1106" s="59">
        <v>339</v>
      </c>
      <c r="BQ1106" s="59">
        <v>298.5</v>
      </c>
    </row>
    <row r="1107" spans="1:69" x14ac:dyDescent="0.45">
      <c r="A1107" s="58" t="s">
        <v>6673</v>
      </c>
      <c r="B1107" t="s">
        <v>6674</v>
      </c>
      <c r="C1107" t="s">
        <v>6675</v>
      </c>
      <c r="D1107" t="s">
        <v>6676</v>
      </c>
      <c r="E1107" t="s">
        <v>6677</v>
      </c>
      <c r="F1107" t="s">
        <v>6678</v>
      </c>
      <c r="G1107">
        <v>331</v>
      </c>
      <c r="H1107">
        <v>36422</v>
      </c>
      <c r="X1107" t="s">
        <v>188</v>
      </c>
      <c r="Y1107" s="59">
        <v>577.25959645880812</v>
      </c>
      <c r="Z1107" s="59">
        <v>971.83678575558292</v>
      </c>
      <c r="AA1107" s="59">
        <v>855.79876909979032</v>
      </c>
      <c r="AB1107" s="59">
        <v>460.67989059204291</v>
      </c>
      <c r="AC1107" s="59">
        <v>484.39868748707829</v>
      </c>
      <c r="AD1107" s="59">
        <v>546.92698207976298</v>
      </c>
      <c r="AE1107" s="59">
        <v>612.09244826680174</v>
      </c>
      <c r="AF1107" s="59">
        <v>421.63936712185642</v>
      </c>
      <c r="AG1107" s="59">
        <v>427.37273489274588</v>
      </c>
      <c r="AH1107" s="59">
        <v>362.57722247823949</v>
      </c>
      <c r="AI1107" s="59">
        <v>347.04366732657491</v>
      </c>
      <c r="AJ1107" s="59">
        <v>399.92662527565489</v>
      </c>
      <c r="AK1107" s="59">
        <v>1207.374161950584</v>
      </c>
      <c r="AL1107" s="59">
        <v>599.40107761319427</v>
      </c>
      <c r="AM1107" s="59">
        <v>863.56933256745913</v>
      </c>
      <c r="AN1107" s="59">
        <v>995.86233703468656</v>
      </c>
      <c r="AO1107" s="59">
        <v>651.6416281871318</v>
      </c>
      <c r="AP1107" s="59">
        <v>854.61412572767995</v>
      </c>
      <c r="AQ1107" s="59">
        <v>524.77871738481792</v>
      </c>
      <c r="AR1107" s="59">
        <v>580.05110008781094</v>
      </c>
      <c r="AS1107" s="59">
        <v>525.94019545859692</v>
      </c>
      <c r="AT1107" s="59">
        <v>625.45476855823051</v>
      </c>
      <c r="AU1107" s="59">
        <v>592</v>
      </c>
      <c r="AV1107" s="59">
        <v>158</v>
      </c>
      <c r="AW1107" s="59">
        <v>425</v>
      </c>
      <c r="BD1107" s="59">
        <v>740.48865245611046</v>
      </c>
      <c r="BE1107" s="59">
        <v>603.70454584927438</v>
      </c>
      <c r="BF1107" s="59">
        <v>685.76368339756289</v>
      </c>
      <c r="BG1107" s="59">
        <v>60.28</v>
      </c>
      <c r="BH1107" s="59">
        <v>137.35</v>
      </c>
      <c r="BI1107" s="59">
        <v>193.27</v>
      </c>
      <c r="BJ1107" s="59">
        <v>282.57</v>
      </c>
      <c r="BK1107" s="59">
        <v>67.383635167615637</v>
      </c>
      <c r="BL1107" s="59">
        <v>69.594957481060334</v>
      </c>
      <c r="BM1107" s="59">
        <v>238</v>
      </c>
      <c r="BN1107" s="59">
        <v>220</v>
      </c>
      <c r="BO1107" s="59">
        <v>298</v>
      </c>
      <c r="BP1107" s="59">
        <v>320</v>
      </c>
      <c r="BQ1107" s="59">
        <v>331</v>
      </c>
    </row>
    <row r="1108" spans="1:69" x14ac:dyDescent="0.45">
      <c r="A1108" s="58" t="s">
        <v>6679</v>
      </c>
      <c r="B1108" t="s">
        <v>6680</v>
      </c>
      <c r="C1108" t="s">
        <v>6681</v>
      </c>
      <c r="D1108" t="s">
        <v>6682</v>
      </c>
      <c r="E1108" t="s">
        <v>6683</v>
      </c>
      <c r="F1108" t="s">
        <v>6684</v>
      </c>
      <c r="G1108">
        <v>341</v>
      </c>
      <c r="H1108">
        <v>38175</v>
      </c>
      <c r="X1108" t="s">
        <v>188</v>
      </c>
      <c r="Y1108" s="59">
        <v>826.46733562640259</v>
      </c>
      <c r="Z1108" s="59">
        <v>645.46182564894332</v>
      </c>
      <c r="AA1108" s="59">
        <v>917.70371774331693</v>
      </c>
      <c r="AB1108" s="59">
        <v>546.45172783927285</v>
      </c>
      <c r="AC1108" s="59">
        <v>743.91036861569171</v>
      </c>
      <c r="AD1108" s="59">
        <v>766.86326294848902</v>
      </c>
      <c r="AE1108" s="59">
        <v>672.09296827302444</v>
      </c>
      <c r="AF1108" s="59">
        <v>791.05844584389808</v>
      </c>
      <c r="AG1108" s="59">
        <v>851.35665494351531</v>
      </c>
      <c r="AH1108" s="59">
        <v>796.47394099514361</v>
      </c>
      <c r="AI1108" s="59">
        <v>679.61194513073406</v>
      </c>
      <c r="AJ1108" s="59">
        <v>698.7194536296015</v>
      </c>
      <c r="AK1108" s="59">
        <v>370.10589330196223</v>
      </c>
      <c r="AL1108" s="59">
        <v>332.64732602958219</v>
      </c>
      <c r="AM1108" s="59">
        <v>514.08703553609189</v>
      </c>
      <c r="AN1108" s="59">
        <v>1060.18854591834</v>
      </c>
      <c r="AO1108" s="59">
        <v>671.12753750324191</v>
      </c>
      <c r="AP1108" s="59">
        <v>779.61557709763406</v>
      </c>
      <c r="AQ1108" s="59">
        <v>582.92798824045235</v>
      </c>
      <c r="AR1108" s="59">
        <v>518.89228108285658</v>
      </c>
      <c r="AS1108" s="59">
        <v>728.79476728111251</v>
      </c>
      <c r="AT1108" s="59">
        <v>755.9016805726942</v>
      </c>
      <c r="AU1108" s="59">
        <v>4198</v>
      </c>
      <c r="AV1108" s="59">
        <v>1217</v>
      </c>
      <c r="AW1108" s="59">
        <v>2026</v>
      </c>
      <c r="AX1108" s="59">
        <v>1576.4870000000001</v>
      </c>
      <c r="AY1108" s="59">
        <v>1651.319</v>
      </c>
      <c r="AZ1108" s="59">
        <v>1400.7650000000001</v>
      </c>
      <c r="BA1108" s="59">
        <v>1697.9280000000001</v>
      </c>
      <c r="BB1108" s="59">
        <v>1593.36</v>
      </c>
      <c r="BC1108" s="59">
        <v>1225.3969999999999</v>
      </c>
      <c r="BD1108" s="59">
        <v>128.71396839305621</v>
      </c>
      <c r="BE1108" s="59">
        <v>115.2998816020101</v>
      </c>
      <c r="BF1108" s="59">
        <v>151.4699200623044</v>
      </c>
      <c r="BG1108" s="59">
        <v>1004.67</v>
      </c>
      <c r="BH1108" s="59">
        <v>1230.67</v>
      </c>
      <c r="BI1108" s="59">
        <v>841.22</v>
      </c>
      <c r="BJ1108" s="59">
        <v>1008.49</v>
      </c>
      <c r="BK1108" s="59">
        <v>822.68111880423658</v>
      </c>
      <c r="BL1108" s="59">
        <v>602.38415470153564</v>
      </c>
      <c r="BM1108" s="59">
        <v>924.5</v>
      </c>
      <c r="BN1108" s="59">
        <v>1089.5</v>
      </c>
      <c r="BO1108" s="59">
        <v>1238.5</v>
      </c>
      <c r="BP1108" s="59">
        <v>1260.5</v>
      </c>
      <c r="BQ1108" s="59">
        <v>1758.5</v>
      </c>
    </row>
    <row r="1109" spans="1:69" x14ac:dyDescent="0.45">
      <c r="A1109" s="58" t="s">
        <v>6685</v>
      </c>
      <c r="B1109" t="s">
        <v>6686</v>
      </c>
      <c r="C1109" t="s">
        <v>6687</v>
      </c>
      <c r="D1109" t="s">
        <v>6688</v>
      </c>
      <c r="E1109" t="s">
        <v>6689</v>
      </c>
      <c r="F1109" t="s">
        <v>6690</v>
      </c>
      <c r="G1109">
        <v>330</v>
      </c>
      <c r="H1109">
        <v>36612</v>
      </c>
      <c r="X1109" t="s">
        <v>188</v>
      </c>
      <c r="AU1109" s="59">
        <v>93</v>
      </c>
      <c r="AV1109" s="59">
        <v>30</v>
      </c>
      <c r="AW1109" s="59">
        <v>43</v>
      </c>
    </row>
    <row r="1110" spans="1:69" x14ac:dyDescent="0.45">
      <c r="A1110" s="58" t="s">
        <v>6691</v>
      </c>
      <c r="B1110" t="s">
        <v>6692</v>
      </c>
      <c r="C1110" t="s">
        <v>6693</v>
      </c>
      <c r="D1110" t="s">
        <v>6694</v>
      </c>
      <c r="E1110" t="s">
        <v>6695</v>
      </c>
      <c r="F1110" t="s">
        <v>6696</v>
      </c>
      <c r="G1110">
        <v>305</v>
      </c>
      <c r="H1110">
        <v>34276</v>
      </c>
      <c r="I1110" t="s">
        <v>511</v>
      </c>
      <c r="J1110" t="s">
        <v>511</v>
      </c>
      <c r="K1110" t="s">
        <v>512</v>
      </c>
      <c r="L1110" t="s">
        <v>6697</v>
      </c>
      <c r="M1110">
        <v>1</v>
      </c>
      <c r="Q1110">
        <v>0</v>
      </c>
      <c r="R1110">
        <v>6</v>
      </c>
      <c r="S1110">
        <v>2</v>
      </c>
      <c r="T1110" t="s">
        <v>514</v>
      </c>
      <c r="U1110">
        <v>180</v>
      </c>
      <c r="V1110">
        <v>259</v>
      </c>
      <c r="X1110" t="s">
        <v>188</v>
      </c>
      <c r="Y1110" s="59">
        <v>395.45464746628789</v>
      </c>
      <c r="Z1110" s="59">
        <v>577.84174886389349</v>
      </c>
      <c r="AA1110" s="59">
        <v>472.71174405425751</v>
      </c>
      <c r="AB1110" s="59">
        <v>208.75384498193699</v>
      </c>
      <c r="AC1110" s="59">
        <v>316.30873457519073</v>
      </c>
      <c r="AD1110" s="59">
        <v>365.57719799852691</v>
      </c>
      <c r="AE1110" s="59">
        <v>374.18835510431569</v>
      </c>
      <c r="AF1110" s="59">
        <v>424.47078448637842</v>
      </c>
      <c r="AG1110" s="59">
        <v>374.32577668906538</v>
      </c>
      <c r="AH1110" s="59">
        <v>344.10002802804229</v>
      </c>
      <c r="AI1110" s="59">
        <v>317.13654040507993</v>
      </c>
      <c r="AJ1110" s="59">
        <v>253.4781704653461</v>
      </c>
      <c r="AK1110" s="59">
        <v>160.16002989186191</v>
      </c>
      <c r="AL1110" s="59">
        <v>134.9368920154856</v>
      </c>
      <c r="AM1110" s="59">
        <v>273.59668613119447</v>
      </c>
      <c r="AN1110" s="59">
        <v>408.57300423824239</v>
      </c>
      <c r="AO1110" s="59">
        <v>354.54909758718333</v>
      </c>
      <c r="AP1110" s="59">
        <v>373.50082292067123</v>
      </c>
      <c r="AQ1110" s="59">
        <v>363.84141349941751</v>
      </c>
      <c r="AR1110" s="59">
        <v>342.62707110453471</v>
      </c>
      <c r="AS1110" s="59">
        <v>325.06417028649429</v>
      </c>
      <c r="AT1110" s="59">
        <v>451.30711595359179</v>
      </c>
      <c r="AU1110" s="59">
        <v>1867</v>
      </c>
      <c r="AV1110" s="59">
        <v>726</v>
      </c>
      <c r="AW1110" s="59">
        <v>1332</v>
      </c>
      <c r="AX1110" s="59">
        <v>3345.05</v>
      </c>
      <c r="AZ1110" s="59">
        <v>2830.982</v>
      </c>
      <c r="BA1110" s="59">
        <v>3823.4290000000001</v>
      </c>
      <c r="BB1110" s="59">
        <v>2131.8270000000002</v>
      </c>
      <c r="BD1110" s="59">
        <v>326.78464208776842</v>
      </c>
      <c r="BE1110" s="59">
        <v>320.57664597781758</v>
      </c>
      <c r="BF1110" s="59">
        <v>417.44571772673282</v>
      </c>
      <c r="BG1110" s="59">
        <v>51.55</v>
      </c>
      <c r="BH1110" s="59">
        <v>78.569999999999993</v>
      </c>
      <c r="BI1110" s="59">
        <v>91.11</v>
      </c>
      <c r="BJ1110" s="59">
        <v>125.79</v>
      </c>
      <c r="BK1110" s="59">
        <v>74.690294402658296</v>
      </c>
      <c r="BL1110" s="59">
        <v>77.14631650393197</v>
      </c>
      <c r="BM1110" s="59">
        <v>108.5</v>
      </c>
      <c r="BN1110" s="59">
        <v>152.5</v>
      </c>
      <c r="BO1110" s="59">
        <v>197</v>
      </c>
      <c r="BP1110" s="59">
        <v>198.5</v>
      </c>
      <c r="BQ1110" s="59">
        <v>242.5</v>
      </c>
    </row>
    <row r="1111" spans="1:69" x14ac:dyDescent="0.45">
      <c r="A1111" s="58" t="s">
        <v>6691</v>
      </c>
      <c r="B1111" t="s">
        <v>6692</v>
      </c>
      <c r="C1111" t="s">
        <v>6693</v>
      </c>
      <c r="D1111" t="s">
        <v>6694</v>
      </c>
      <c r="E1111" t="s">
        <v>6695</v>
      </c>
      <c r="F1111" t="s">
        <v>6696</v>
      </c>
      <c r="G1111">
        <v>305</v>
      </c>
      <c r="H1111">
        <v>34276</v>
      </c>
      <c r="I1111" t="s">
        <v>527</v>
      </c>
      <c r="J1111" t="s">
        <v>527</v>
      </c>
      <c r="K1111" t="s">
        <v>528</v>
      </c>
      <c r="L1111" t="s">
        <v>6697</v>
      </c>
      <c r="M1111">
        <v>1</v>
      </c>
      <c r="Q1111">
        <v>0</v>
      </c>
      <c r="R1111">
        <v>6</v>
      </c>
      <c r="S1111">
        <v>2</v>
      </c>
      <c r="T1111" t="s">
        <v>514</v>
      </c>
      <c r="U1111">
        <v>199</v>
      </c>
      <c r="V1111">
        <v>208</v>
      </c>
      <c r="X1111" t="s">
        <v>188</v>
      </c>
      <c r="Y1111" s="59">
        <v>395.45464746628789</v>
      </c>
      <c r="Z1111" s="59">
        <v>577.84174886389349</v>
      </c>
      <c r="AA1111" s="59">
        <v>472.71174405425751</v>
      </c>
      <c r="AB1111" s="59">
        <v>208.75384498193699</v>
      </c>
      <c r="AC1111" s="59">
        <v>316.30873457519073</v>
      </c>
      <c r="AD1111" s="59">
        <v>365.57719799852691</v>
      </c>
      <c r="AE1111" s="59">
        <v>374.18835510431569</v>
      </c>
      <c r="AF1111" s="59">
        <v>424.47078448637842</v>
      </c>
      <c r="AG1111" s="59">
        <v>374.32577668906538</v>
      </c>
      <c r="AH1111" s="59">
        <v>344.10002802804229</v>
      </c>
      <c r="AI1111" s="59">
        <v>317.13654040507993</v>
      </c>
      <c r="AJ1111" s="59">
        <v>253.4781704653461</v>
      </c>
      <c r="AK1111" s="59">
        <v>160.16002989186191</v>
      </c>
      <c r="AL1111" s="59">
        <v>134.9368920154856</v>
      </c>
      <c r="AM1111" s="59">
        <v>273.59668613119447</v>
      </c>
      <c r="AN1111" s="59">
        <v>408.57300423824239</v>
      </c>
      <c r="AO1111" s="59">
        <v>354.54909758718333</v>
      </c>
      <c r="AP1111" s="59">
        <v>373.50082292067123</v>
      </c>
      <c r="AQ1111" s="59">
        <v>363.84141349941751</v>
      </c>
      <c r="AR1111" s="59">
        <v>342.62707110453471</v>
      </c>
      <c r="AS1111" s="59">
        <v>325.06417028649429</v>
      </c>
      <c r="AT1111" s="59">
        <v>451.30711595359179</v>
      </c>
      <c r="AU1111" s="59">
        <v>1867</v>
      </c>
      <c r="AV1111" s="59">
        <v>726</v>
      </c>
      <c r="AW1111" s="59">
        <v>1332</v>
      </c>
      <c r="AX1111" s="59">
        <v>3345.05</v>
      </c>
      <c r="AZ1111" s="59">
        <v>2830.982</v>
      </c>
      <c r="BA1111" s="59">
        <v>3823.4290000000001</v>
      </c>
      <c r="BB1111" s="59">
        <v>2131.8270000000002</v>
      </c>
      <c r="BD1111" s="59">
        <v>326.78464208776842</v>
      </c>
      <c r="BE1111" s="59">
        <v>320.57664597781758</v>
      </c>
      <c r="BF1111" s="59">
        <v>417.44571772673282</v>
      </c>
      <c r="BG1111" s="59">
        <v>51.55</v>
      </c>
      <c r="BH1111" s="59">
        <v>78.569999999999993</v>
      </c>
      <c r="BI1111" s="59">
        <v>91.11</v>
      </c>
      <c r="BJ1111" s="59">
        <v>125.79</v>
      </c>
      <c r="BK1111" s="59">
        <v>74.690294402658296</v>
      </c>
      <c r="BL1111" s="59">
        <v>77.14631650393197</v>
      </c>
      <c r="BM1111" s="59">
        <v>108.5</v>
      </c>
      <c r="BN1111" s="59">
        <v>152.5</v>
      </c>
      <c r="BO1111" s="59">
        <v>197</v>
      </c>
      <c r="BP1111" s="59">
        <v>198.5</v>
      </c>
      <c r="BQ1111" s="59">
        <v>242.5</v>
      </c>
    </row>
    <row r="1112" spans="1:69" x14ac:dyDescent="0.45">
      <c r="A1112" s="58" t="s">
        <v>6698</v>
      </c>
      <c r="B1112" t="s">
        <v>6699</v>
      </c>
      <c r="C1112" t="s">
        <v>6700</v>
      </c>
      <c r="D1112" t="s">
        <v>6701</v>
      </c>
      <c r="E1112" t="s">
        <v>6702</v>
      </c>
      <c r="F1112" t="s">
        <v>6703</v>
      </c>
      <c r="G1112">
        <v>312</v>
      </c>
      <c r="H1112">
        <v>34539</v>
      </c>
      <c r="X1112" t="s">
        <v>188</v>
      </c>
      <c r="AU1112" s="59">
        <v>6</v>
      </c>
      <c r="AV1112" s="59">
        <v>1</v>
      </c>
      <c r="AW1112" s="59">
        <v>0</v>
      </c>
      <c r="BD1112" s="59">
        <v>1.7920057979478889</v>
      </c>
      <c r="BE1112" s="59">
        <v>18.558039844203929</v>
      </c>
      <c r="BF1112" s="59">
        <v>20.185445122467161</v>
      </c>
      <c r="BK1112" s="59">
        <v>74.690294402658296</v>
      </c>
      <c r="BL1112" s="59">
        <v>77.14631650393197</v>
      </c>
    </row>
    <row r="1113" spans="1:69" x14ac:dyDescent="0.45">
      <c r="A1113" s="58" t="s">
        <v>6704</v>
      </c>
      <c r="B1113" t="s">
        <v>6705</v>
      </c>
      <c r="C1113" t="s">
        <v>6706</v>
      </c>
      <c r="D1113" t="s">
        <v>6707</v>
      </c>
      <c r="E1113" t="s">
        <v>6708</v>
      </c>
      <c r="F1113" t="s">
        <v>6709</v>
      </c>
      <c r="G1113">
        <v>308</v>
      </c>
      <c r="H1113">
        <v>34512</v>
      </c>
      <c r="X1113" t="s">
        <v>188</v>
      </c>
      <c r="AU1113" s="59">
        <v>1</v>
      </c>
      <c r="AV1113" s="59">
        <v>0</v>
      </c>
      <c r="AW1113" s="59">
        <v>0</v>
      </c>
      <c r="BD1113" s="59">
        <v>0</v>
      </c>
      <c r="BE1113" s="59">
        <v>1.5726688358957519</v>
      </c>
      <c r="BF1113" s="59">
        <v>2.79078324563491</v>
      </c>
    </row>
    <row r="1114" spans="1:69" x14ac:dyDescent="0.45">
      <c r="A1114" s="58" t="s">
        <v>6710</v>
      </c>
      <c r="B1114" t="s">
        <v>6711</v>
      </c>
      <c r="C1114" t="s">
        <v>6712</v>
      </c>
      <c r="D1114" t="s">
        <v>6713</v>
      </c>
      <c r="E1114" t="s">
        <v>6714</v>
      </c>
      <c r="F1114" t="s">
        <v>6715</v>
      </c>
      <c r="G1114">
        <v>310</v>
      </c>
      <c r="H1114">
        <v>35250</v>
      </c>
      <c r="X1114" t="s">
        <v>188</v>
      </c>
      <c r="AU1114" s="59">
        <v>114</v>
      </c>
      <c r="AV1114" s="59">
        <v>43</v>
      </c>
      <c r="AW1114" s="59">
        <v>73</v>
      </c>
      <c r="BD1114" s="59">
        <v>10.215216395079869</v>
      </c>
      <c r="BE1114" s="59">
        <v>6.4752052024075626</v>
      </c>
      <c r="BF1114" s="59">
        <v>9.8732337907539254</v>
      </c>
    </row>
    <row r="1115" spans="1:69" x14ac:dyDescent="0.45">
      <c r="A1115" s="58" t="s">
        <v>6716</v>
      </c>
      <c r="B1115" t="s">
        <v>6717</v>
      </c>
      <c r="C1115" t="s">
        <v>6718</v>
      </c>
      <c r="D1115" t="s">
        <v>6719</v>
      </c>
      <c r="E1115" t="s">
        <v>6720</v>
      </c>
      <c r="F1115" t="s">
        <v>6721</v>
      </c>
      <c r="G1115">
        <v>293</v>
      </c>
      <c r="H1115">
        <v>32724</v>
      </c>
      <c r="X1115" t="s">
        <v>188</v>
      </c>
      <c r="Y1115" s="59">
        <v>122.1800032951835</v>
      </c>
      <c r="Z1115" s="59">
        <v>160.6355712005242</v>
      </c>
      <c r="AA1115" s="59">
        <v>103.5909666505605</v>
      </c>
      <c r="AB1115" s="59">
        <v>65.838958513337772</v>
      </c>
      <c r="AC1115" s="59">
        <v>67.013602113936969</v>
      </c>
      <c r="AD1115" s="59">
        <v>68.648190557055287</v>
      </c>
      <c r="AE1115" s="59">
        <v>73.907768896294868</v>
      </c>
      <c r="AF1115" s="59">
        <v>45.604417181840823</v>
      </c>
      <c r="AG1115" s="59">
        <v>60.322524550534268</v>
      </c>
      <c r="AH1115" s="59">
        <v>44.663291994175829</v>
      </c>
      <c r="AI1115" s="59">
        <v>45.338259963562273</v>
      </c>
      <c r="AJ1115" s="59">
        <v>37.334874072232317</v>
      </c>
      <c r="AK1115" s="59">
        <v>28.89435024094481</v>
      </c>
      <c r="AL1115" s="59">
        <v>21.611791592367599</v>
      </c>
      <c r="AM1115" s="59">
        <v>27.582514636557939</v>
      </c>
      <c r="AN1115" s="59">
        <v>53.095475397383247</v>
      </c>
      <c r="AO1115" s="59">
        <v>41.710897671830232</v>
      </c>
      <c r="AP1115" s="59">
        <v>35.75365076305615</v>
      </c>
      <c r="AQ1115" s="59">
        <v>34.646553895435872</v>
      </c>
      <c r="AR1115" s="59">
        <v>28.779254865504569</v>
      </c>
      <c r="AS1115" s="59">
        <v>27.437081737754831</v>
      </c>
      <c r="AT1115" s="59">
        <v>41.896929542208788</v>
      </c>
      <c r="AU1115" s="59">
        <v>237</v>
      </c>
      <c r="AV1115" s="59">
        <v>111</v>
      </c>
      <c r="AW1115" s="59">
        <v>24</v>
      </c>
      <c r="BD1115" s="59">
        <v>16.947303810838001</v>
      </c>
      <c r="BE1115" s="59">
        <v>39.395853594494191</v>
      </c>
      <c r="BF1115" s="59">
        <v>44.28647522329549</v>
      </c>
    </row>
    <row r="1116" spans="1:69" x14ac:dyDescent="0.45">
      <c r="A1116" s="58" t="s">
        <v>6722</v>
      </c>
      <c r="B1116" t="s">
        <v>6723</v>
      </c>
      <c r="C1116" t="s">
        <v>6724</v>
      </c>
      <c r="D1116" t="s">
        <v>6725</v>
      </c>
      <c r="E1116" t="s">
        <v>6726</v>
      </c>
      <c r="F1116" t="s">
        <v>6727</v>
      </c>
      <c r="G1116">
        <v>308</v>
      </c>
      <c r="H1116">
        <v>33903</v>
      </c>
      <c r="X1116" t="s">
        <v>188</v>
      </c>
      <c r="AU1116" s="59">
        <v>95</v>
      </c>
      <c r="AV1116" s="59">
        <v>28</v>
      </c>
      <c r="AW1116" s="59">
        <v>74</v>
      </c>
      <c r="BD1116" s="59">
        <v>4.019887736517016</v>
      </c>
      <c r="BE1116" s="59">
        <v>2.236591257976563</v>
      </c>
      <c r="BF1116" s="59">
        <v>2.4871233009392721</v>
      </c>
    </row>
    <row r="1117" spans="1:69" x14ac:dyDescent="0.45">
      <c r="A1117" s="58" t="s">
        <v>6728</v>
      </c>
      <c r="B1117" t="s">
        <v>6729</v>
      </c>
      <c r="C1117" t="s">
        <v>6730</v>
      </c>
      <c r="D1117" t="s">
        <v>6731</v>
      </c>
      <c r="E1117" t="s">
        <v>6732</v>
      </c>
      <c r="F1117" t="s">
        <v>6733</v>
      </c>
      <c r="G1117">
        <v>176</v>
      </c>
      <c r="H1117">
        <v>20563</v>
      </c>
      <c r="X1117" t="s">
        <v>188</v>
      </c>
      <c r="Y1117" s="59">
        <v>1084.8631016567399</v>
      </c>
      <c r="Z1117" s="59">
        <v>1734.6977537261521</v>
      </c>
      <c r="AA1117" s="59">
        <v>1376.960907764204</v>
      </c>
      <c r="AB1117" s="59">
        <v>565.99685210218854</v>
      </c>
      <c r="AC1117" s="59">
        <v>711.29239868419791</v>
      </c>
      <c r="AD1117" s="59">
        <v>523.83435578229228</v>
      </c>
      <c r="AE1117" s="59">
        <v>761.83884476920093</v>
      </c>
      <c r="AF1117" s="59">
        <v>811.54156113670388</v>
      </c>
      <c r="AG1117" s="59">
        <v>682.03556965119856</v>
      </c>
      <c r="AH1117" s="59">
        <v>410.5096944301992</v>
      </c>
      <c r="AI1117" s="59">
        <v>255.91202455439159</v>
      </c>
      <c r="AJ1117" s="59">
        <v>174.4368272579195</v>
      </c>
      <c r="AK1117" s="59">
        <v>277.83512377837559</v>
      </c>
      <c r="AL1117" s="59">
        <v>369.17073009863662</v>
      </c>
      <c r="AM1117" s="59">
        <v>1279.695597784246</v>
      </c>
      <c r="AN1117" s="59">
        <v>2338.524010396332</v>
      </c>
      <c r="AO1117" s="59">
        <v>767.92940308857612</v>
      </c>
      <c r="AP1117" s="59">
        <v>1291.583368696595</v>
      </c>
      <c r="AQ1117" s="59">
        <v>717.63390167309853</v>
      </c>
      <c r="AR1117" s="59">
        <v>363.96870409874367</v>
      </c>
      <c r="AS1117" s="59">
        <v>913.330550119956</v>
      </c>
      <c r="AT1117" s="59">
        <v>1114.981246521148</v>
      </c>
      <c r="AU1117" s="59">
        <v>14109</v>
      </c>
      <c r="AV1117" s="59">
        <v>2625</v>
      </c>
      <c r="AW1117" s="59">
        <v>7133</v>
      </c>
      <c r="AX1117" s="59">
        <v>1544.0650000000001</v>
      </c>
      <c r="AY1117" s="59">
        <v>1577.48</v>
      </c>
      <c r="AZ1117" s="59">
        <v>2019.9259999999999</v>
      </c>
      <c r="BA1117" s="59">
        <v>1633.2360000000001</v>
      </c>
      <c r="BB1117" s="59">
        <v>1618.896</v>
      </c>
      <c r="BC1117" s="59">
        <v>1938.318</v>
      </c>
      <c r="BD1117" s="59">
        <v>323.59275678328862</v>
      </c>
      <c r="BE1117" s="59">
        <v>270.5467904872591</v>
      </c>
      <c r="BF1117" s="59">
        <v>401.81364840327171</v>
      </c>
      <c r="BG1117" s="59">
        <v>31.05</v>
      </c>
      <c r="BH1117" s="59">
        <v>89.8</v>
      </c>
      <c r="BI1117" s="59">
        <v>81.33</v>
      </c>
      <c r="BJ1117" s="59">
        <v>49.99</v>
      </c>
      <c r="BK1117" s="59">
        <v>119.748026352088</v>
      </c>
      <c r="BL1117" s="59">
        <v>123.4749245631716</v>
      </c>
      <c r="BM1117" s="59">
        <v>65.5</v>
      </c>
      <c r="BN1117" s="59">
        <v>109</v>
      </c>
      <c r="BO1117" s="59">
        <v>159</v>
      </c>
      <c r="BP1117" s="59">
        <v>184.5</v>
      </c>
      <c r="BQ1117" s="59">
        <v>339</v>
      </c>
    </row>
    <row r="1118" spans="1:69" x14ac:dyDescent="0.45">
      <c r="A1118" s="58" t="s">
        <v>6734</v>
      </c>
      <c r="B1118" t="s">
        <v>6735</v>
      </c>
      <c r="C1118" t="s">
        <v>6736</v>
      </c>
      <c r="D1118" t="s">
        <v>6737</v>
      </c>
      <c r="E1118" t="s">
        <v>6738</v>
      </c>
      <c r="F1118" t="s">
        <v>6739</v>
      </c>
      <c r="G1118">
        <v>154</v>
      </c>
      <c r="H1118">
        <v>17150</v>
      </c>
      <c r="X1118" t="s">
        <v>188</v>
      </c>
      <c r="Y1118" s="59">
        <v>0.79963690715697611</v>
      </c>
      <c r="Z1118" s="59">
        <v>4.5121236287273652</v>
      </c>
      <c r="AA1118" s="59">
        <v>2.07635082230068E-2</v>
      </c>
      <c r="AB1118" s="59">
        <v>1.2418742576357569E-2</v>
      </c>
      <c r="AC1118" s="59">
        <v>1.3534225922579369E-2</v>
      </c>
      <c r="AD1118" s="59">
        <v>1.424623069629409E-2</v>
      </c>
      <c r="AE1118" s="59">
        <v>0.37239559328220151</v>
      </c>
      <c r="AF1118" s="59">
        <v>1.8906188943357649</v>
      </c>
      <c r="AG1118" s="59">
        <v>1.4340329585852181</v>
      </c>
      <c r="AH1118" s="59">
        <v>0.86043820459750742</v>
      </c>
      <c r="AI1118" s="59">
        <v>1.115188828551626E-2</v>
      </c>
      <c r="AJ1118" s="59">
        <v>1.5006742790107219</v>
      </c>
      <c r="AK1118" s="59">
        <v>8.4998519127420739E-3</v>
      </c>
      <c r="AL1118" s="59">
        <v>8.5411609636118317E-3</v>
      </c>
      <c r="AM1118" s="59">
        <v>46.137069841317718</v>
      </c>
      <c r="AN1118" s="59">
        <v>2.662088435003052</v>
      </c>
      <c r="AO1118" s="59">
        <v>0.66950568802270827</v>
      </c>
      <c r="AP1118" s="59">
        <v>0.35252208806676011</v>
      </c>
      <c r="AQ1118" s="59">
        <v>4.033087836318427</v>
      </c>
      <c r="AR1118" s="59">
        <v>14.342967239445951</v>
      </c>
      <c r="AS1118" s="59">
        <v>16.345007636541659</v>
      </c>
      <c r="AT1118" s="59">
        <v>1.5907802695390869E-2</v>
      </c>
      <c r="AX1118" s="59">
        <v>69.035449999999997</v>
      </c>
      <c r="AY1118" s="59">
        <v>78.231589999999997</v>
      </c>
      <c r="BA1118" s="59">
        <v>70.542580000000001</v>
      </c>
      <c r="BC1118" s="59">
        <v>92.324619999999996</v>
      </c>
      <c r="BD1118" s="59">
        <v>7.7944237707784856</v>
      </c>
      <c r="BE1118" s="59">
        <v>4.3990626688111636</v>
      </c>
      <c r="BF1118" s="59">
        <v>7.465614038982622</v>
      </c>
    </row>
    <row r="1119" spans="1:69" x14ac:dyDescent="0.45">
      <c r="A1119" s="58" t="s">
        <v>6740</v>
      </c>
      <c r="B1119" t="s">
        <v>6741</v>
      </c>
      <c r="C1119" t="s">
        <v>6742</v>
      </c>
      <c r="D1119" t="s">
        <v>6743</v>
      </c>
      <c r="E1119" t="s">
        <v>6744</v>
      </c>
      <c r="F1119" t="s">
        <v>6745</v>
      </c>
      <c r="G1119">
        <v>141</v>
      </c>
      <c r="H1119">
        <v>16179</v>
      </c>
      <c r="X1119" t="s">
        <v>188</v>
      </c>
      <c r="AU1119" s="59">
        <v>382</v>
      </c>
      <c r="AV1119" s="59">
        <v>296</v>
      </c>
      <c r="AW1119" s="59">
        <v>606</v>
      </c>
    </row>
    <row r="1120" spans="1:69" x14ac:dyDescent="0.45">
      <c r="A1120" s="58" t="s">
        <v>6746</v>
      </c>
      <c r="B1120" t="s">
        <v>6747</v>
      </c>
      <c r="C1120" t="s">
        <v>6748</v>
      </c>
      <c r="D1120" t="s">
        <v>6749</v>
      </c>
      <c r="E1120" t="s">
        <v>6750</v>
      </c>
      <c r="F1120" t="s">
        <v>6751</v>
      </c>
      <c r="G1120">
        <v>296</v>
      </c>
      <c r="H1120">
        <v>32362</v>
      </c>
      <c r="X1120" t="s">
        <v>188</v>
      </c>
      <c r="Y1120" s="59">
        <v>58.003303622014357</v>
      </c>
      <c r="Z1120" s="59">
        <v>40.067711171999171</v>
      </c>
      <c r="AA1120" s="59">
        <v>42.77371515836451</v>
      </c>
      <c r="AB1120" s="59">
        <v>25.666931157540539</v>
      </c>
      <c r="AC1120" s="59">
        <v>26.14357385407569</v>
      </c>
      <c r="AD1120" s="59">
        <v>44.50160444273115</v>
      </c>
      <c r="AE1120" s="59">
        <v>21.776800745402831</v>
      </c>
      <c r="AF1120" s="59">
        <v>22.744918101082849</v>
      </c>
      <c r="AG1120" s="59">
        <v>26.433484984099952</v>
      </c>
      <c r="AH1120" s="59">
        <v>29.68357054510183</v>
      </c>
      <c r="AI1120" s="59">
        <v>27.459285644403501</v>
      </c>
      <c r="AJ1120" s="59">
        <v>27.450828764919692</v>
      </c>
      <c r="AK1120" s="59">
        <v>11.326923630190951</v>
      </c>
      <c r="AL1120" s="59">
        <v>7.6750028362508997</v>
      </c>
      <c r="AM1120" s="59">
        <v>11.701735325153839</v>
      </c>
      <c r="AN1120" s="59">
        <v>38.723532602631103</v>
      </c>
      <c r="AO1120" s="59">
        <v>18.576042545082149</v>
      </c>
      <c r="AP1120" s="59">
        <v>23.70702799613716</v>
      </c>
      <c r="AQ1120" s="59">
        <v>68.933609915388303</v>
      </c>
      <c r="AR1120" s="59">
        <v>41.322485326898523</v>
      </c>
      <c r="AS1120" s="59">
        <v>33.277927579264947</v>
      </c>
      <c r="AT1120" s="59">
        <v>27.683490281888659</v>
      </c>
      <c r="AU1120" s="59">
        <v>328</v>
      </c>
      <c r="AV1120" s="59">
        <v>124</v>
      </c>
      <c r="AW1120" s="59">
        <v>264</v>
      </c>
      <c r="BD1120" s="59">
        <v>79.199474610570633</v>
      </c>
      <c r="BE1120" s="59">
        <v>82.386699131558316</v>
      </c>
      <c r="BF1120" s="59">
        <v>84.80881153495794</v>
      </c>
    </row>
    <row r="1121" spans="1:69" x14ac:dyDescent="0.45">
      <c r="A1121" s="58" t="s">
        <v>6752</v>
      </c>
      <c r="B1121" t="s">
        <v>6753</v>
      </c>
      <c r="C1121" t="s">
        <v>6754</v>
      </c>
      <c r="D1121" t="s">
        <v>6755</v>
      </c>
      <c r="E1121" t="s">
        <v>6756</v>
      </c>
      <c r="F1121" t="s">
        <v>6757</v>
      </c>
      <c r="G1121">
        <v>215</v>
      </c>
      <c r="H1121">
        <v>24767</v>
      </c>
      <c r="X1121" t="s">
        <v>188</v>
      </c>
      <c r="Y1121" s="59">
        <v>20.868532238131259</v>
      </c>
      <c r="Z1121" s="59">
        <v>40.332825944146393</v>
      </c>
      <c r="AA1121" s="59">
        <v>25.442384941624919</v>
      </c>
      <c r="AB1121" s="59">
        <v>9.4542475143395848</v>
      </c>
      <c r="AC1121" s="59">
        <v>14.49795374413487</v>
      </c>
      <c r="AD1121" s="59">
        <v>14.21674710205088</v>
      </c>
      <c r="AE1121" s="59">
        <v>17.895387210345572</v>
      </c>
      <c r="AF1121" s="59">
        <v>15.18110259186496</v>
      </c>
      <c r="AG1121" s="59">
        <v>13.63167062230198</v>
      </c>
      <c r="AH1121" s="59">
        <v>7.8904454740234007</v>
      </c>
      <c r="AI1121" s="59">
        <v>11.953137807524911</v>
      </c>
      <c r="AJ1121" s="59">
        <v>4.5732305580730621</v>
      </c>
      <c r="AK1121" s="59">
        <v>5.445589758957323E-3</v>
      </c>
      <c r="AL1121" s="59">
        <v>0.26064780310022451</v>
      </c>
      <c r="AM1121" s="59">
        <v>0.83941755616500957</v>
      </c>
      <c r="AN1121" s="59">
        <v>1.0467260199552</v>
      </c>
      <c r="AO1121" s="59">
        <v>7.0552024902243382E-2</v>
      </c>
      <c r="AP1121" s="59">
        <v>2.0821911046745689</v>
      </c>
      <c r="AQ1121" s="59">
        <v>7.6620094459272925E-2</v>
      </c>
      <c r="AR1121" s="59">
        <v>7.4498341671770021</v>
      </c>
      <c r="AS1121" s="59">
        <v>0.3697177966582228</v>
      </c>
      <c r="AT1121" s="59">
        <v>9.0283283176182935E-2</v>
      </c>
      <c r="AU1121" s="59">
        <v>240</v>
      </c>
      <c r="AV1121" s="59">
        <v>87</v>
      </c>
      <c r="AW1121" s="59">
        <v>152</v>
      </c>
      <c r="BD1121" s="59">
        <v>6.5690705641948561</v>
      </c>
      <c r="BE1121" s="59">
        <v>5.5175888660039751</v>
      </c>
      <c r="BF1121" s="59">
        <v>6.394075987274892</v>
      </c>
    </row>
    <row r="1122" spans="1:69" x14ac:dyDescent="0.45">
      <c r="A1122" s="58" t="s">
        <v>6758</v>
      </c>
      <c r="B1122" t="s">
        <v>6759</v>
      </c>
      <c r="C1122" t="s">
        <v>6760</v>
      </c>
      <c r="D1122" t="s">
        <v>6761</v>
      </c>
      <c r="E1122" t="s">
        <v>6762</v>
      </c>
      <c r="F1122" t="s">
        <v>6763</v>
      </c>
      <c r="G1122">
        <v>220</v>
      </c>
      <c r="H1122">
        <v>25198</v>
      </c>
      <c r="X1122" t="s">
        <v>188</v>
      </c>
      <c r="AU1122" s="59">
        <v>1</v>
      </c>
      <c r="AV1122" s="59">
        <v>1</v>
      </c>
      <c r="AW1122" s="59">
        <v>0</v>
      </c>
    </row>
    <row r="1123" spans="1:69" x14ac:dyDescent="0.45">
      <c r="A1123" s="58" t="s">
        <v>6764</v>
      </c>
      <c r="B1123" t="s">
        <v>6765</v>
      </c>
      <c r="C1123" t="s">
        <v>6766</v>
      </c>
      <c r="D1123" t="s">
        <v>6767</v>
      </c>
      <c r="E1123" t="s">
        <v>6768</v>
      </c>
      <c r="F1123" t="s">
        <v>6769</v>
      </c>
      <c r="G1123">
        <v>196</v>
      </c>
      <c r="H1123">
        <v>21799</v>
      </c>
      <c r="X1123" t="s">
        <v>188</v>
      </c>
      <c r="AU1123" s="59">
        <v>302</v>
      </c>
      <c r="AV1123" s="59">
        <v>113</v>
      </c>
      <c r="AW1123" s="59">
        <v>222</v>
      </c>
      <c r="BD1123" s="59">
        <v>16.14135659045952</v>
      </c>
      <c r="BE1123" s="59">
        <v>16.43387958845419</v>
      </c>
      <c r="BF1123" s="59">
        <v>36.923605762402723</v>
      </c>
    </row>
    <row r="1124" spans="1:69" x14ac:dyDescent="0.45">
      <c r="A1124" s="58" t="s">
        <v>6770</v>
      </c>
      <c r="B1124" t="s">
        <v>6771</v>
      </c>
      <c r="C1124" t="s">
        <v>6772</v>
      </c>
      <c r="D1124" t="s">
        <v>6773</v>
      </c>
      <c r="E1124" t="s">
        <v>6774</v>
      </c>
      <c r="F1124" t="s">
        <v>6775</v>
      </c>
      <c r="G1124">
        <v>223</v>
      </c>
      <c r="H1124">
        <v>25017</v>
      </c>
      <c r="W1124" t="s">
        <v>251</v>
      </c>
      <c r="X1124" t="s">
        <v>188</v>
      </c>
      <c r="AU1124" s="59">
        <v>69</v>
      </c>
      <c r="AV1124" s="59">
        <v>59</v>
      </c>
      <c r="AW1124" s="59">
        <v>57</v>
      </c>
      <c r="BD1124" s="59">
        <v>19.498266687798111</v>
      </c>
      <c r="BE1124" s="59">
        <v>27.43755355079341</v>
      </c>
      <c r="BF1124" s="59">
        <v>31.53948218239206</v>
      </c>
    </row>
    <row r="1125" spans="1:69" x14ac:dyDescent="0.45">
      <c r="A1125" s="58" t="s">
        <v>6776</v>
      </c>
      <c r="B1125" t="s">
        <v>6777</v>
      </c>
      <c r="C1125" t="s">
        <v>6778</v>
      </c>
      <c r="D1125" t="s">
        <v>6779</v>
      </c>
      <c r="E1125" t="s">
        <v>6780</v>
      </c>
      <c r="F1125" t="s">
        <v>6781</v>
      </c>
      <c r="G1125">
        <v>212</v>
      </c>
      <c r="H1125">
        <v>23688</v>
      </c>
      <c r="X1125" t="s">
        <v>188</v>
      </c>
      <c r="AU1125" s="59">
        <v>201</v>
      </c>
      <c r="AV1125" s="59">
        <v>92</v>
      </c>
      <c r="AW1125" s="59">
        <v>73</v>
      </c>
      <c r="AX1125" s="59">
        <v>58.050139999999999</v>
      </c>
      <c r="AY1125" s="59">
        <v>67.177409999999995</v>
      </c>
      <c r="AZ1125" s="59">
        <v>70.522800000000004</v>
      </c>
      <c r="BA1125" s="59">
        <v>53.55283</v>
      </c>
      <c r="BB1125" s="59">
        <v>56.025959999999998</v>
      </c>
      <c r="BC1125" s="59">
        <v>65.778670000000005</v>
      </c>
      <c r="BD1125" s="59">
        <v>28.025320133416411</v>
      </c>
      <c r="BE1125" s="59">
        <v>32.949218455093899</v>
      </c>
      <c r="BF1125" s="59">
        <v>39.69242475008182</v>
      </c>
    </row>
    <row r="1126" spans="1:69" x14ac:dyDescent="0.45">
      <c r="A1126" s="58" t="s">
        <v>6782</v>
      </c>
      <c r="B1126" t="s">
        <v>6783</v>
      </c>
      <c r="C1126" t="s">
        <v>6784</v>
      </c>
      <c r="D1126" t="s">
        <v>6785</v>
      </c>
      <c r="E1126" t="s">
        <v>6786</v>
      </c>
      <c r="F1126" t="s">
        <v>6787</v>
      </c>
      <c r="G1126">
        <v>234</v>
      </c>
      <c r="H1126">
        <v>26553</v>
      </c>
      <c r="W1126" t="s">
        <v>251</v>
      </c>
      <c r="X1126" t="s">
        <v>188</v>
      </c>
      <c r="AU1126" s="59">
        <v>713</v>
      </c>
      <c r="AV1126" s="59">
        <v>244</v>
      </c>
      <c r="AW1126" s="59">
        <v>703</v>
      </c>
      <c r="BD1126" s="59">
        <v>107.4767438410947</v>
      </c>
      <c r="BE1126" s="59">
        <v>112.6067856390921</v>
      </c>
      <c r="BF1126" s="59">
        <v>101.4771575807351</v>
      </c>
      <c r="BG1126" s="59">
        <v>27.2</v>
      </c>
      <c r="BI1126" s="59">
        <v>55.21</v>
      </c>
      <c r="BJ1126" s="59">
        <v>70.12</v>
      </c>
      <c r="BK1126" s="59">
        <v>104.72878236894481</v>
      </c>
      <c r="BM1126" s="59">
        <v>62.5</v>
      </c>
      <c r="BN1126" s="59">
        <v>69</v>
      </c>
      <c r="BO1126" s="59">
        <v>85.5</v>
      </c>
      <c r="BP1126" s="59">
        <v>88</v>
      </c>
      <c r="BQ1126" s="59">
        <v>114.5</v>
      </c>
    </row>
    <row r="1127" spans="1:69" x14ac:dyDescent="0.45">
      <c r="A1127" s="58" t="s">
        <v>6788</v>
      </c>
      <c r="B1127" t="s">
        <v>6789</v>
      </c>
      <c r="C1127" t="s">
        <v>6790</v>
      </c>
      <c r="D1127" t="s">
        <v>6791</v>
      </c>
      <c r="E1127" t="s">
        <v>6792</v>
      </c>
      <c r="F1127" t="s">
        <v>6793</v>
      </c>
      <c r="G1127">
        <v>191</v>
      </c>
      <c r="H1127">
        <v>21931</v>
      </c>
      <c r="X1127" t="s">
        <v>188</v>
      </c>
      <c r="Y1127" s="59">
        <v>519.97616592857764</v>
      </c>
      <c r="Z1127" s="59">
        <v>323.20904461353518</v>
      </c>
      <c r="AA1127" s="59">
        <v>439.82152567710142</v>
      </c>
      <c r="AB1127" s="59">
        <v>560.18061883488542</v>
      </c>
      <c r="AC1127" s="59">
        <v>520.40109145190809</v>
      </c>
      <c r="AD1127" s="59">
        <v>550.97015824767755</v>
      </c>
      <c r="AE1127" s="59">
        <v>538.05821855823842</v>
      </c>
      <c r="AF1127" s="59">
        <v>527.61014855469466</v>
      </c>
      <c r="AG1127" s="59">
        <v>425.16893170330002</v>
      </c>
      <c r="AH1127" s="59">
        <v>483.86521036892083</v>
      </c>
      <c r="AI1127" s="59">
        <v>552.08812436959727</v>
      </c>
      <c r="AJ1127" s="59">
        <v>456.24522399748457</v>
      </c>
      <c r="AK1127" s="59">
        <v>191.04182261890969</v>
      </c>
      <c r="AL1127" s="59">
        <v>280.94283825770162</v>
      </c>
      <c r="AM1127" s="59">
        <v>710.5179220303927</v>
      </c>
      <c r="AN1127" s="59">
        <v>681.34357569091492</v>
      </c>
      <c r="AO1127" s="59">
        <v>539.14395473355114</v>
      </c>
      <c r="AP1127" s="59">
        <v>448.84670591944018</v>
      </c>
      <c r="AQ1127" s="59">
        <v>483.87087278593071</v>
      </c>
      <c r="AR1127" s="59">
        <v>475.76235866223078</v>
      </c>
      <c r="AS1127" s="59">
        <v>274.57888139623878</v>
      </c>
      <c r="AT1127" s="59">
        <v>291.28650449095039</v>
      </c>
      <c r="AU1127" s="59">
        <v>457</v>
      </c>
      <c r="AV1127" s="59">
        <v>596</v>
      </c>
      <c r="AW1127" s="59">
        <v>369</v>
      </c>
      <c r="AX1127" s="59">
        <v>2162.4699999999998</v>
      </c>
      <c r="AY1127" s="59">
        <v>2405.0479999999998</v>
      </c>
      <c r="AZ1127" s="59">
        <v>2544.8560000000002</v>
      </c>
      <c r="BA1127" s="59">
        <v>2368.0410000000002</v>
      </c>
      <c r="BB1127" s="59">
        <v>2522.136</v>
      </c>
      <c r="BC1127" s="59">
        <v>2620.1619999999998</v>
      </c>
      <c r="BD1127" s="59">
        <v>183.93431437909621</v>
      </c>
      <c r="BE1127" s="59">
        <v>166.59987872024831</v>
      </c>
      <c r="BF1127" s="59">
        <v>195.059526732449</v>
      </c>
      <c r="BG1127" s="59">
        <v>1199.51</v>
      </c>
      <c r="BH1127" s="59">
        <v>504.1</v>
      </c>
      <c r="BI1127" s="59">
        <v>469.44</v>
      </c>
      <c r="BJ1127" s="59">
        <v>305.22000000000003</v>
      </c>
      <c r="BK1127" s="59">
        <v>994.69611421766297</v>
      </c>
      <c r="BL1127" s="59">
        <v>586.93856413799699</v>
      </c>
      <c r="BM1127" s="59">
        <v>387</v>
      </c>
      <c r="BN1127" s="59">
        <v>415.5</v>
      </c>
      <c r="BO1127" s="59">
        <v>426</v>
      </c>
      <c r="BP1127" s="59">
        <v>467</v>
      </c>
      <c r="BQ1127" s="59">
        <v>486.5</v>
      </c>
    </row>
    <row r="1128" spans="1:69" x14ac:dyDescent="0.45">
      <c r="A1128" s="58" t="s">
        <v>6794</v>
      </c>
      <c r="B1128" t="s">
        <v>6795</v>
      </c>
      <c r="C1128" t="s">
        <v>6796</v>
      </c>
      <c r="D1128" t="s">
        <v>6797</v>
      </c>
      <c r="E1128" t="s">
        <v>6798</v>
      </c>
      <c r="F1128" t="s">
        <v>6799</v>
      </c>
      <c r="G1128">
        <v>306</v>
      </c>
      <c r="H1128">
        <v>35407</v>
      </c>
      <c r="W1128" t="s">
        <v>220</v>
      </c>
      <c r="X1128" t="s">
        <v>181</v>
      </c>
      <c r="AU1128" s="59">
        <v>938</v>
      </c>
      <c r="AV1128" s="59">
        <v>168</v>
      </c>
      <c r="AW1128" s="59">
        <v>446</v>
      </c>
      <c r="BD1128" s="59">
        <v>55.735269519985927</v>
      </c>
      <c r="BE1128" s="59">
        <v>43.101803875796058</v>
      </c>
      <c r="BF1128" s="59">
        <v>31.534256558614072</v>
      </c>
    </row>
    <row r="1129" spans="1:69" x14ac:dyDescent="0.45">
      <c r="A1129" s="58" t="s">
        <v>6800</v>
      </c>
      <c r="B1129" t="s">
        <v>6801</v>
      </c>
      <c r="C1129" t="s">
        <v>6802</v>
      </c>
      <c r="D1129" t="s">
        <v>6803</v>
      </c>
      <c r="E1129" t="s">
        <v>6804</v>
      </c>
      <c r="F1129" t="s">
        <v>6805</v>
      </c>
      <c r="G1129">
        <v>306</v>
      </c>
      <c r="H1129">
        <v>35493</v>
      </c>
      <c r="W1129" t="s">
        <v>220</v>
      </c>
      <c r="X1129" t="s">
        <v>181</v>
      </c>
      <c r="AU1129" s="59">
        <v>27</v>
      </c>
      <c r="AV1129" s="59">
        <v>6</v>
      </c>
      <c r="AW1129" s="59">
        <v>26</v>
      </c>
    </row>
    <row r="1130" spans="1:69" x14ac:dyDescent="0.45">
      <c r="A1130" s="58" t="s">
        <v>6806</v>
      </c>
      <c r="B1130" t="s">
        <v>6807</v>
      </c>
      <c r="C1130" t="s">
        <v>6808</v>
      </c>
      <c r="D1130" t="s">
        <v>6809</v>
      </c>
      <c r="E1130" t="s">
        <v>6810</v>
      </c>
      <c r="F1130" t="s">
        <v>6811</v>
      </c>
      <c r="G1130">
        <v>102</v>
      </c>
      <c r="H1130">
        <v>11351</v>
      </c>
      <c r="W1130" t="s">
        <v>220</v>
      </c>
      <c r="X1130" t="s">
        <v>181</v>
      </c>
      <c r="Y1130" s="59">
        <v>58.389354598990437</v>
      </c>
      <c r="Z1130" s="59">
        <v>39.224852173704839</v>
      </c>
      <c r="AA1130" s="59">
        <v>148.31170430987291</v>
      </c>
      <c r="AB1130" s="59">
        <v>135.0143782002516</v>
      </c>
      <c r="AC1130" s="59">
        <v>145.98307923968281</v>
      </c>
      <c r="AD1130" s="59">
        <v>156.2211283115966</v>
      </c>
      <c r="AE1130" s="59">
        <v>166.3284871536232</v>
      </c>
      <c r="AF1130" s="59">
        <v>168.9764085055138</v>
      </c>
      <c r="AG1130" s="59">
        <v>187.5637241205396</v>
      </c>
      <c r="AH1130" s="59">
        <v>211.12021115122971</v>
      </c>
      <c r="AI1130" s="59">
        <v>192.31030003440259</v>
      </c>
      <c r="AJ1130" s="59">
        <v>183.18272524081041</v>
      </c>
      <c r="AK1130" s="59">
        <v>118.31764101371679</v>
      </c>
      <c r="AL1130" s="59">
        <v>100.31698339103539</v>
      </c>
      <c r="AM1130" s="59">
        <v>147.56721560185071</v>
      </c>
      <c r="AN1130" s="59">
        <v>248.65765415401199</v>
      </c>
      <c r="AO1130" s="59">
        <v>220.2439793554332</v>
      </c>
      <c r="AP1130" s="59">
        <v>182.32422936759889</v>
      </c>
      <c r="AQ1130" s="59">
        <v>172.31914601328299</v>
      </c>
      <c r="AR1130" s="59">
        <v>176.0864123607285</v>
      </c>
      <c r="AS1130" s="59">
        <v>163.30083691441899</v>
      </c>
      <c r="AT1130" s="59">
        <v>192.3878539717648</v>
      </c>
      <c r="AU1130" s="59">
        <v>702</v>
      </c>
      <c r="AV1130" s="59">
        <v>351</v>
      </c>
      <c r="AW1130" s="59">
        <v>370</v>
      </c>
      <c r="AX1130" s="59">
        <v>1220.1289999999999</v>
      </c>
      <c r="AZ1130" s="59">
        <v>1595.5650000000001</v>
      </c>
      <c r="BA1130" s="59">
        <v>1168.7809999999999</v>
      </c>
      <c r="BB1130" s="59">
        <v>1400.077</v>
      </c>
      <c r="BC1130" s="59">
        <v>1476.46</v>
      </c>
      <c r="BI1130" s="59">
        <v>379.81</v>
      </c>
      <c r="BM1130" s="59">
        <v>380</v>
      </c>
    </row>
    <row r="1131" spans="1:69" x14ac:dyDescent="0.45">
      <c r="A1131" s="58" t="s">
        <v>6812</v>
      </c>
      <c r="B1131" t="s">
        <v>6813</v>
      </c>
      <c r="C1131" t="s">
        <v>6814</v>
      </c>
      <c r="D1131" t="s">
        <v>6815</v>
      </c>
      <c r="E1131" t="s">
        <v>6816</v>
      </c>
      <c r="F1131" t="s">
        <v>6817</v>
      </c>
      <c r="G1131">
        <v>242</v>
      </c>
      <c r="H1131">
        <v>26558</v>
      </c>
      <c r="W1131" t="s">
        <v>251</v>
      </c>
      <c r="X1131" t="s">
        <v>188</v>
      </c>
      <c r="Y1131" s="59">
        <v>8.8441052408109631</v>
      </c>
      <c r="Z1131" s="59">
        <v>14.76480461653896</v>
      </c>
      <c r="AA1131" s="59">
        <v>38.909202475125973</v>
      </c>
      <c r="AB1131" s="59">
        <v>31.076161705123489</v>
      </c>
      <c r="AC1131" s="59">
        <v>29.216286399504519</v>
      </c>
      <c r="AD1131" s="59">
        <v>32.647737235633713</v>
      </c>
      <c r="AE1131" s="59">
        <v>33.941094383193871</v>
      </c>
      <c r="AF1131" s="59">
        <v>23.083411881421121</v>
      </c>
      <c r="AG1131" s="59">
        <v>52.611798236757089</v>
      </c>
      <c r="AH1131" s="59">
        <v>69.873606655200504</v>
      </c>
      <c r="AI1131" s="59">
        <v>69.032768986837496</v>
      </c>
      <c r="AJ1131" s="59">
        <v>66.118681608480472</v>
      </c>
      <c r="AK1131" s="59">
        <v>31.582324687334442</v>
      </c>
      <c r="AL1131" s="59">
        <v>52.271432762931333</v>
      </c>
      <c r="AM1131" s="59">
        <v>68.45668986974421</v>
      </c>
      <c r="AN1131" s="59">
        <v>12.334461942830689</v>
      </c>
      <c r="AO1131" s="59">
        <v>60.667491244528307</v>
      </c>
      <c r="AP1131" s="59">
        <v>43.829340166835607</v>
      </c>
      <c r="AQ1131" s="59">
        <v>1.924368978053554</v>
      </c>
      <c r="AR1131" s="59">
        <v>102.1948762333911</v>
      </c>
      <c r="AS1131" s="59">
        <v>26.77524886346453</v>
      </c>
      <c r="AT1131" s="59">
        <v>19.32766740774801</v>
      </c>
      <c r="AU1131" s="59">
        <v>109</v>
      </c>
      <c r="AV1131" s="59">
        <v>163</v>
      </c>
      <c r="AW1131" s="59">
        <v>113</v>
      </c>
      <c r="BG1131" s="59">
        <v>127.66</v>
      </c>
      <c r="BH1131" s="59">
        <v>228.58</v>
      </c>
      <c r="BI1131" s="59">
        <v>79.03</v>
      </c>
      <c r="BJ1131" s="59">
        <v>80.2</v>
      </c>
      <c r="BK1131" s="59">
        <v>89.709538385801537</v>
      </c>
      <c r="BL1131" s="59">
        <v>92.657216118479155</v>
      </c>
      <c r="BM1131" s="59">
        <v>79.5</v>
      </c>
      <c r="BN1131" s="59">
        <v>107</v>
      </c>
      <c r="BO1131" s="59">
        <v>80</v>
      </c>
      <c r="BP1131" s="59">
        <v>105</v>
      </c>
      <c r="BQ1131" s="59">
        <v>76</v>
      </c>
    </row>
    <row r="1132" spans="1:69" x14ac:dyDescent="0.45">
      <c r="A1132" s="58" t="s">
        <v>6818</v>
      </c>
      <c r="B1132" t="s">
        <v>6819</v>
      </c>
      <c r="C1132" t="s">
        <v>6820</v>
      </c>
      <c r="D1132" t="s">
        <v>6821</v>
      </c>
      <c r="E1132" t="s">
        <v>6822</v>
      </c>
      <c r="F1132" t="s">
        <v>6823</v>
      </c>
      <c r="G1132">
        <v>81</v>
      </c>
      <c r="H1132">
        <v>9321</v>
      </c>
      <c r="X1132" t="s">
        <v>188</v>
      </c>
      <c r="Y1132" s="59">
        <v>304.44055364503231</v>
      </c>
      <c r="Z1132" s="59">
        <v>174.57336844792141</v>
      </c>
      <c r="AA1132" s="59">
        <v>237.27660969372201</v>
      </c>
      <c r="AB1132" s="59">
        <v>314.45774478681898</v>
      </c>
      <c r="AC1132" s="59">
        <v>320.26615250410032</v>
      </c>
      <c r="AD1132" s="59">
        <v>260.7310797838478</v>
      </c>
      <c r="AE1132" s="59">
        <v>275.20084622957182</v>
      </c>
      <c r="AF1132" s="59">
        <v>342.44920030546808</v>
      </c>
      <c r="AG1132" s="59">
        <v>258.24788500412672</v>
      </c>
      <c r="AH1132" s="59">
        <v>249.01574444674409</v>
      </c>
      <c r="AI1132" s="59">
        <v>209.86163528580749</v>
      </c>
      <c r="AJ1132" s="59">
        <v>183.86386502032201</v>
      </c>
      <c r="AK1132" s="59">
        <v>134.97781115812779</v>
      </c>
      <c r="AL1132" s="59">
        <v>169.5973939854494</v>
      </c>
      <c r="AM1132" s="59">
        <v>553.0930310053767</v>
      </c>
      <c r="AN1132" s="59">
        <v>283.53513267017479</v>
      </c>
      <c r="AO1132" s="59">
        <v>598.96710815812071</v>
      </c>
      <c r="AP1132" s="59">
        <v>333.80398261662651</v>
      </c>
      <c r="AQ1132" s="59">
        <v>270.71616774833097</v>
      </c>
      <c r="AR1132" s="59">
        <v>340.54514259076899</v>
      </c>
      <c r="AS1132" s="59">
        <v>340.17683388441901</v>
      </c>
      <c r="AT1132" s="59">
        <v>302.77994777534889</v>
      </c>
      <c r="AU1132" s="59">
        <v>435</v>
      </c>
      <c r="AV1132" s="59">
        <v>271</v>
      </c>
      <c r="AW1132" s="59">
        <v>332</v>
      </c>
      <c r="BD1132" s="59">
        <v>0</v>
      </c>
      <c r="BE1132" s="59">
        <v>12.910676017563359</v>
      </c>
      <c r="BF1132" s="59">
        <v>7.9803117500326959</v>
      </c>
      <c r="BG1132" s="59">
        <v>257.76</v>
      </c>
      <c r="BI1132" s="59">
        <v>152.66</v>
      </c>
      <c r="BK1132" s="59">
        <v>276.7194222515879</v>
      </c>
      <c r="BM1132" s="59">
        <v>153</v>
      </c>
    </row>
    <row r="1133" spans="1:69" x14ac:dyDescent="0.45">
      <c r="A1133" s="58" t="s">
        <v>6824</v>
      </c>
      <c r="B1133" t="s">
        <v>6825</v>
      </c>
      <c r="C1133" t="s">
        <v>6826</v>
      </c>
      <c r="D1133" t="s">
        <v>6827</v>
      </c>
      <c r="E1133" t="s">
        <v>6828</v>
      </c>
      <c r="F1133" t="s">
        <v>6829</v>
      </c>
      <c r="G1133">
        <v>51</v>
      </c>
      <c r="H1133">
        <v>5769</v>
      </c>
      <c r="X1133" t="s">
        <v>188</v>
      </c>
      <c r="AU1133" s="59">
        <v>25</v>
      </c>
      <c r="AV1133" s="59">
        <v>13</v>
      </c>
      <c r="AW1133" s="59">
        <v>8</v>
      </c>
    </row>
    <row r="1134" spans="1:69" x14ac:dyDescent="0.45">
      <c r="A1134" s="58" t="s">
        <v>6830</v>
      </c>
      <c r="B1134" t="s">
        <v>6831</v>
      </c>
      <c r="C1134" t="s">
        <v>6832</v>
      </c>
      <c r="D1134" t="s">
        <v>6833</v>
      </c>
      <c r="E1134" t="s">
        <v>6834</v>
      </c>
      <c r="F1134" t="s">
        <v>6835</v>
      </c>
      <c r="G1134">
        <v>88</v>
      </c>
      <c r="H1134">
        <v>8696</v>
      </c>
      <c r="I1134" t="s">
        <v>527</v>
      </c>
      <c r="J1134" t="s">
        <v>527</v>
      </c>
      <c r="K1134" t="s">
        <v>528</v>
      </c>
      <c r="O1134">
        <v>1</v>
      </c>
      <c r="Q1134">
        <v>1</v>
      </c>
      <c r="R1134">
        <v>6</v>
      </c>
      <c r="S1134">
        <v>1</v>
      </c>
      <c r="T1134" t="s">
        <v>514</v>
      </c>
      <c r="U1134">
        <v>75</v>
      </c>
      <c r="V1134">
        <v>85</v>
      </c>
      <c r="X1134" t="s">
        <v>201</v>
      </c>
      <c r="AU1134" s="59">
        <v>1254</v>
      </c>
      <c r="AV1134" s="59">
        <v>1385</v>
      </c>
      <c r="AW1134" s="59">
        <v>1527</v>
      </c>
    </row>
    <row r="1135" spans="1:69" x14ac:dyDescent="0.45">
      <c r="A1135" s="58" t="s">
        <v>6836</v>
      </c>
      <c r="B1135" t="s">
        <v>6837</v>
      </c>
      <c r="C1135" t="s">
        <v>6838</v>
      </c>
      <c r="D1135" t="s">
        <v>6839</v>
      </c>
      <c r="E1135" t="s">
        <v>6840</v>
      </c>
      <c r="F1135" t="s">
        <v>6841</v>
      </c>
      <c r="G1135">
        <v>57</v>
      </c>
      <c r="H1135">
        <v>5860</v>
      </c>
      <c r="I1135" t="s">
        <v>527</v>
      </c>
      <c r="J1135" t="s">
        <v>527</v>
      </c>
      <c r="K1135" t="s">
        <v>528</v>
      </c>
      <c r="N1135">
        <v>1</v>
      </c>
      <c r="O1135">
        <v>1</v>
      </c>
      <c r="Q1135">
        <v>1</v>
      </c>
      <c r="R1135">
        <v>4</v>
      </c>
      <c r="S1135">
        <v>3</v>
      </c>
      <c r="T1135" t="s">
        <v>573</v>
      </c>
      <c r="U1135">
        <v>35</v>
      </c>
      <c r="V1135">
        <v>43</v>
      </c>
      <c r="X1135" t="s">
        <v>201</v>
      </c>
      <c r="AU1135" s="59">
        <v>83</v>
      </c>
      <c r="AV1135" s="59">
        <v>50</v>
      </c>
      <c r="AW1135" s="59">
        <v>58</v>
      </c>
    </row>
    <row r="1136" spans="1:69" x14ac:dyDescent="0.45">
      <c r="A1136" s="58" t="s">
        <v>6836</v>
      </c>
      <c r="B1136" t="s">
        <v>6837</v>
      </c>
      <c r="C1136" t="s">
        <v>6838</v>
      </c>
      <c r="D1136" t="s">
        <v>6839</v>
      </c>
      <c r="E1136" t="s">
        <v>6840</v>
      </c>
      <c r="F1136" t="s">
        <v>6841</v>
      </c>
      <c r="G1136">
        <v>57</v>
      </c>
      <c r="H1136">
        <v>5860</v>
      </c>
      <c r="I1136" t="s">
        <v>511</v>
      </c>
      <c r="J1136" t="s">
        <v>511</v>
      </c>
      <c r="K1136" t="s">
        <v>512</v>
      </c>
      <c r="N1136">
        <v>1</v>
      </c>
      <c r="O1136">
        <v>1</v>
      </c>
      <c r="Q1136">
        <v>1</v>
      </c>
      <c r="R1136">
        <v>4</v>
      </c>
      <c r="S1136">
        <v>3</v>
      </c>
      <c r="T1136" t="s">
        <v>573</v>
      </c>
      <c r="U1136">
        <v>25</v>
      </c>
      <c r="V1136">
        <v>43</v>
      </c>
      <c r="X1136" t="s">
        <v>201</v>
      </c>
      <c r="AU1136" s="59">
        <v>83</v>
      </c>
      <c r="AV1136" s="59">
        <v>50</v>
      </c>
      <c r="AW1136" s="59">
        <v>58</v>
      </c>
    </row>
    <row r="1137" spans="1:69" x14ac:dyDescent="0.45">
      <c r="A1137" s="58" t="s">
        <v>6836</v>
      </c>
      <c r="B1137" t="s">
        <v>6837</v>
      </c>
      <c r="C1137" t="s">
        <v>6838</v>
      </c>
      <c r="D1137" t="s">
        <v>6839</v>
      </c>
      <c r="E1137" t="s">
        <v>6840</v>
      </c>
      <c r="F1137" t="s">
        <v>6841</v>
      </c>
      <c r="G1137">
        <v>57</v>
      </c>
      <c r="H1137">
        <v>5860</v>
      </c>
      <c r="I1137" t="s">
        <v>511</v>
      </c>
      <c r="J1137" t="s">
        <v>511</v>
      </c>
      <c r="K1137" t="s">
        <v>512</v>
      </c>
      <c r="N1137">
        <v>1</v>
      </c>
      <c r="R1137">
        <v>4</v>
      </c>
      <c r="S1137">
        <v>3</v>
      </c>
      <c r="T1137" t="s">
        <v>514</v>
      </c>
      <c r="U1137">
        <v>35</v>
      </c>
      <c r="V1137">
        <v>55</v>
      </c>
      <c r="X1137" t="s">
        <v>201</v>
      </c>
      <c r="AU1137" s="59">
        <v>83</v>
      </c>
      <c r="AV1137" s="59">
        <v>50</v>
      </c>
      <c r="AW1137" s="59">
        <v>58</v>
      </c>
    </row>
    <row r="1138" spans="1:69" x14ac:dyDescent="0.45">
      <c r="A1138" s="58" t="s">
        <v>6842</v>
      </c>
      <c r="B1138" t="s">
        <v>6843</v>
      </c>
      <c r="C1138" t="s">
        <v>6844</v>
      </c>
      <c r="D1138" t="s">
        <v>6845</v>
      </c>
      <c r="E1138" t="s">
        <v>6846</v>
      </c>
      <c r="F1138" t="s">
        <v>6847</v>
      </c>
      <c r="G1138">
        <v>74</v>
      </c>
      <c r="H1138">
        <v>8878</v>
      </c>
      <c r="X1138" t="s">
        <v>188</v>
      </c>
      <c r="Y1138" s="59">
        <v>0.75211003160153755</v>
      </c>
      <c r="Z1138" s="59">
        <v>44.194763696314944</v>
      </c>
      <c r="AA1138" s="59">
        <v>2.17542858673756</v>
      </c>
      <c r="AB1138" s="59">
        <v>40.92503540113799</v>
      </c>
      <c r="AC1138" s="59">
        <v>12.343405550895049</v>
      </c>
      <c r="AD1138" s="59">
        <v>1.458128681127095</v>
      </c>
      <c r="AE1138" s="59">
        <v>5.9872825677514214</v>
      </c>
      <c r="AF1138" s="59">
        <v>5.4192391028523668</v>
      </c>
      <c r="AG1138" s="59">
        <v>6.6519418185136479</v>
      </c>
      <c r="AH1138" s="59">
        <v>14.6167719616993</v>
      </c>
      <c r="AI1138" s="59">
        <v>33.501663767600263</v>
      </c>
      <c r="AJ1138" s="59">
        <v>9.1342593096822498</v>
      </c>
      <c r="AK1138" s="59">
        <v>23.148483068320861</v>
      </c>
      <c r="AL1138" s="59">
        <v>50.965764625741073</v>
      </c>
      <c r="AM1138" s="59">
        <v>2.1826913031983111</v>
      </c>
      <c r="AN1138" s="59">
        <v>2.826706160312082</v>
      </c>
      <c r="AO1138" s="59">
        <v>0.59075252529791744</v>
      </c>
      <c r="AP1138" s="59">
        <v>8.4390124462165641</v>
      </c>
      <c r="AQ1138" s="59">
        <v>18.47731139804084</v>
      </c>
      <c r="AR1138" s="59">
        <v>21.151717079998519</v>
      </c>
      <c r="AS1138" s="59">
        <v>17.430636118551959</v>
      </c>
      <c r="AT1138" s="59">
        <v>11.991013999627819</v>
      </c>
      <c r="AU1138" s="59">
        <v>67</v>
      </c>
      <c r="AV1138" s="59">
        <v>85</v>
      </c>
      <c r="AW1138" s="59">
        <v>20</v>
      </c>
      <c r="BD1138" s="59">
        <v>1592.542005284854</v>
      </c>
      <c r="BE1138" s="59">
        <v>1511.41836198601</v>
      </c>
      <c r="BF1138" s="59">
        <v>1457.132846338669</v>
      </c>
      <c r="BG1138" s="59">
        <v>1613.55</v>
      </c>
      <c r="BH1138" s="59">
        <v>316.33999999999997</v>
      </c>
      <c r="BI1138" s="59">
        <v>1268.6400000000001</v>
      </c>
      <c r="BJ1138" s="59">
        <v>1016.73</v>
      </c>
      <c r="BK1138" s="59">
        <v>2071.6591225392108</v>
      </c>
      <c r="BL1138" s="59">
        <v>725.95092011768804</v>
      </c>
      <c r="BM1138" s="59">
        <v>1143</v>
      </c>
      <c r="BN1138" s="59">
        <v>850.5</v>
      </c>
      <c r="BO1138" s="59">
        <v>304.5</v>
      </c>
      <c r="BP1138" s="59">
        <v>90</v>
      </c>
      <c r="BQ1138" s="59">
        <v>56</v>
      </c>
    </row>
    <row r="1139" spans="1:69" x14ac:dyDescent="0.45">
      <c r="A1139" s="58" t="s">
        <v>6848</v>
      </c>
      <c r="B1139" t="s">
        <v>6849</v>
      </c>
      <c r="C1139" t="s">
        <v>6850</v>
      </c>
      <c r="D1139" t="s">
        <v>6851</v>
      </c>
      <c r="E1139" t="s">
        <v>6852</v>
      </c>
      <c r="F1139" t="s">
        <v>6853</v>
      </c>
      <c r="G1139">
        <v>51</v>
      </c>
      <c r="H1139">
        <v>5792</v>
      </c>
      <c r="X1139" t="s">
        <v>188</v>
      </c>
      <c r="AU1139" s="59">
        <v>48</v>
      </c>
      <c r="AV1139" s="59">
        <v>22</v>
      </c>
      <c r="AW1139" s="59">
        <v>60</v>
      </c>
    </row>
    <row r="1140" spans="1:69" x14ac:dyDescent="0.45">
      <c r="A1140" s="58" t="s">
        <v>6854</v>
      </c>
      <c r="B1140" t="s">
        <v>6855</v>
      </c>
      <c r="C1140" t="s">
        <v>6856</v>
      </c>
      <c r="D1140" t="s">
        <v>6857</v>
      </c>
      <c r="E1140" t="s">
        <v>6858</v>
      </c>
      <c r="F1140" t="s">
        <v>6859</v>
      </c>
      <c r="G1140">
        <v>111</v>
      </c>
      <c r="H1140">
        <v>12323</v>
      </c>
      <c r="W1140" t="s">
        <v>220</v>
      </c>
      <c r="X1140" t="s">
        <v>181</v>
      </c>
      <c r="AU1140" s="59">
        <v>152</v>
      </c>
      <c r="AV1140" s="59">
        <v>121</v>
      </c>
      <c r="AW1140" s="59">
        <v>175</v>
      </c>
    </row>
    <row r="1141" spans="1:69" x14ac:dyDescent="0.45">
      <c r="A1141" s="58" t="s">
        <v>6860</v>
      </c>
      <c r="B1141" t="s">
        <v>6861</v>
      </c>
      <c r="C1141" t="s">
        <v>6862</v>
      </c>
      <c r="D1141" t="s">
        <v>6863</v>
      </c>
      <c r="E1141" t="s">
        <v>6864</v>
      </c>
      <c r="F1141" t="s">
        <v>6865</v>
      </c>
      <c r="G1141">
        <v>101</v>
      </c>
      <c r="H1141">
        <v>11288</v>
      </c>
      <c r="X1141" t="s">
        <v>188</v>
      </c>
      <c r="Y1141" s="59">
        <v>2912.4446575881989</v>
      </c>
      <c r="Z1141" s="59">
        <v>2069.8794666829499</v>
      </c>
      <c r="AA1141" s="59">
        <v>2169.7060587188748</v>
      </c>
      <c r="AB1141" s="59">
        <v>2780.667062862949</v>
      </c>
      <c r="AC1141" s="59">
        <v>2760.6499838769382</v>
      </c>
      <c r="AD1141" s="59">
        <v>3722.6306721887981</v>
      </c>
      <c r="AE1141" s="59">
        <v>3138.572846063691</v>
      </c>
      <c r="AF1141" s="59">
        <v>2629.220291316059</v>
      </c>
      <c r="AG1141" s="59">
        <v>3035.5534910595488</v>
      </c>
      <c r="AH1141" s="59">
        <v>2768.9828114034949</v>
      </c>
      <c r="AI1141" s="59">
        <v>2738.9940701170958</v>
      </c>
      <c r="AJ1141" s="59">
        <v>2320.648526891835</v>
      </c>
      <c r="AK1141" s="59">
        <v>2218.0847760189758</v>
      </c>
      <c r="AL1141" s="59">
        <v>1916.4295423775959</v>
      </c>
      <c r="AM1141" s="59">
        <v>5181.9369977020469</v>
      </c>
      <c r="AN1141" s="59">
        <v>3791.206008924129</v>
      </c>
      <c r="AO1141" s="59">
        <v>4937.1904734947266</v>
      </c>
      <c r="AP1141" s="59">
        <v>3939.6466028993418</v>
      </c>
      <c r="AQ1141" s="59">
        <v>2959.8113285065201</v>
      </c>
      <c r="AR1141" s="59">
        <v>2600.5035320250909</v>
      </c>
      <c r="AS1141" s="59">
        <v>2858.9293225938009</v>
      </c>
      <c r="AT1141" s="59">
        <v>2662.097969637317</v>
      </c>
      <c r="AU1141" s="59">
        <v>2211</v>
      </c>
      <c r="AV1141" s="59">
        <v>2425</v>
      </c>
      <c r="AW1141" s="59">
        <v>1249</v>
      </c>
      <c r="AX1141" s="59">
        <v>9714.9359999999997</v>
      </c>
      <c r="AY1141" s="59">
        <v>10899.15</v>
      </c>
      <c r="AZ1141" s="59">
        <v>17129.97</v>
      </c>
      <c r="BA1141" s="59">
        <v>8443.7890000000007</v>
      </c>
      <c r="BB1141" s="59">
        <v>9706.3770000000004</v>
      </c>
      <c r="BC1141" s="59">
        <v>16143.63</v>
      </c>
      <c r="BD1141" s="59">
        <v>66.347879632683856</v>
      </c>
      <c r="BE1141" s="59">
        <v>35.642165568523112</v>
      </c>
      <c r="BF1141" s="59">
        <v>49.934155441723611</v>
      </c>
      <c r="BG1141" s="59">
        <v>2979.96</v>
      </c>
      <c r="BH1141" s="59">
        <v>2243.5500000000002</v>
      </c>
      <c r="BI1141" s="59">
        <v>2541.63</v>
      </c>
      <c r="BJ1141" s="59">
        <v>2447.48</v>
      </c>
      <c r="BK1141" s="59">
        <v>2071.6591225392108</v>
      </c>
      <c r="BL1141" s="59">
        <v>942.19122891507175</v>
      </c>
      <c r="BM1141" s="59">
        <v>2494.5</v>
      </c>
      <c r="BN1141" s="59">
        <v>3104.5</v>
      </c>
      <c r="BO1141" s="59">
        <v>3426</v>
      </c>
      <c r="BP1141" s="59">
        <v>3229</v>
      </c>
      <c r="BQ1141" s="59">
        <v>3277.5</v>
      </c>
    </row>
    <row r="1142" spans="1:69" x14ac:dyDescent="0.45">
      <c r="A1142" s="58" t="s">
        <v>6866</v>
      </c>
      <c r="B1142" t="s">
        <v>6867</v>
      </c>
      <c r="C1142" t="s">
        <v>6868</v>
      </c>
      <c r="D1142" t="s">
        <v>6869</v>
      </c>
      <c r="E1142" t="s">
        <v>6870</v>
      </c>
      <c r="F1142" t="s">
        <v>6871</v>
      </c>
      <c r="G1142">
        <v>69</v>
      </c>
      <c r="H1142">
        <v>7907</v>
      </c>
      <c r="X1142" t="s">
        <v>188</v>
      </c>
      <c r="Y1142" s="59">
        <v>74.061455699767379</v>
      </c>
      <c r="Z1142" s="59">
        <v>89.089267321596665</v>
      </c>
      <c r="AA1142" s="59">
        <v>61.055738235563602</v>
      </c>
      <c r="AB1142" s="59">
        <v>20.93871549457085</v>
      </c>
      <c r="AC1142" s="59">
        <v>31.52777525445612</v>
      </c>
      <c r="AD1142" s="59">
        <v>44.963454483230933</v>
      </c>
      <c r="AE1142" s="59">
        <v>45.371160122142847</v>
      </c>
      <c r="AF1142" s="59">
        <v>24.740274609143889</v>
      </c>
      <c r="AG1142" s="59">
        <v>34.29264721108094</v>
      </c>
      <c r="AH1142" s="59">
        <v>29.262751790018509</v>
      </c>
      <c r="AI1142" s="59">
        <v>19.422046025358821</v>
      </c>
      <c r="AJ1142" s="59">
        <v>16.28937495894624</v>
      </c>
      <c r="AK1142" s="59">
        <v>34.320080856026877</v>
      </c>
      <c r="AL1142" s="59">
        <v>35.792575920545829</v>
      </c>
      <c r="AM1142" s="59">
        <v>85.787916668401536</v>
      </c>
      <c r="AN1142" s="59">
        <v>69.468989519792473</v>
      </c>
      <c r="AO1142" s="59">
        <v>23.622532203454149</v>
      </c>
      <c r="AP1142" s="59">
        <v>47.322230052873053</v>
      </c>
      <c r="AQ1142" s="59">
        <v>43.919653864407003</v>
      </c>
      <c r="AR1142" s="59">
        <v>25.952447492886549</v>
      </c>
      <c r="AS1142" s="59">
        <v>31.27512059748187</v>
      </c>
      <c r="AT1142" s="59">
        <v>32.3292806183062</v>
      </c>
      <c r="AU1142" s="59">
        <v>1033</v>
      </c>
      <c r="AV1142" s="59">
        <v>413</v>
      </c>
      <c r="AW1142" s="59">
        <v>690</v>
      </c>
      <c r="AX1142" s="59">
        <v>426.1216</v>
      </c>
      <c r="AY1142" s="59">
        <v>433.03320000000002</v>
      </c>
      <c r="AZ1142" s="59">
        <v>442.46039999999999</v>
      </c>
      <c r="BA1142" s="59">
        <v>333.02910000000003</v>
      </c>
      <c r="BB1142" s="59">
        <v>387.8682</v>
      </c>
      <c r="BC1142" s="59">
        <v>402.26459999999997</v>
      </c>
      <c r="BD1142" s="59">
        <v>15.751637867279189</v>
      </c>
      <c r="BE1142" s="59">
        <v>23.364089783197009</v>
      </c>
      <c r="BF1142" s="59">
        <v>30.763109995673521</v>
      </c>
      <c r="BJ1142" s="59">
        <v>232.96</v>
      </c>
      <c r="BM1142" s="59">
        <v>233</v>
      </c>
      <c r="BN1142" s="59">
        <v>223</v>
      </c>
      <c r="BO1142" s="59">
        <v>238</v>
      </c>
      <c r="BP1142" s="59">
        <v>379</v>
      </c>
      <c r="BQ1142" s="59">
        <v>513</v>
      </c>
    </row>
    <row r="1143" spans="1:69" x14ac:dyDescent="0.45">
      <c r="A1143" s="58" t="s">
        <v>6872</v>
      </c>
      <c r="B1143" t="s">
        <v>6873</v>
      </c>
      <c r="C1143" t="s">
        <v>6874</v>
      </c>
      <c r="D1143" t="s">
        <v>6875</v>
      </c>
      <c r="E1143" t="s">
        <v>6876</v>
      </c>
      <c r="F1143" t="s">
        <v>6877</v>
      </c>
      <c r="G1143">
        <v>63</v>
      </c>
      <c r="H1143">
        <v>7117</v>
      </c>
      <c r="X1143" t="s">
        <v>188</v>
      </c>
      <c r="Y1143" s="59">
        <v>0.59893021716641659</v>
      </c>
      <c r="Z1143" s="59">
        <v>1.0161861606936899</v>
      </c>
      <c r="AA1143" s="59">
        <v>11.976813350737229</v>
      </c>
      <c r="AB1143" s="59">
        <v>0.53317844009820736</v>
      </c>
      <c r="AC1143" s="59">
        <v>0.60649430908375579</v>
      </c>
      <c r="AD1143" s="59">
        <v>1.460633126951119</v>
      </c>
      <c r="AE1143" s="59">
        <v>1.016649390209813</v>
      </c>
      <c r="AF1143" s="59">
        <v>0.71227954834488438</v>
      </c>
      <c r="AG1143" s="59">
        <v>0.96925160104931707</v>
      </c>
      <c r="AH1143" s="59">
        <v>0.64619943532617352</v>
      </c>
      <c r="AI1143" s="59">
        <v>2.7842244452310379E-2</v>
      </c>
      <c r="AJ1143" s="59">
        <v>2.51116169976131E-2</v>
      </c>
      <c r="AK1143" s="59">
        <v>2.1607034885702391E-2</v>
      </c>
      <c r="AL1143" s="59">
        <v>2.1359409813855638E-2</v>
      </c>
      <c r="AM1143" s="59">
        <v>17.397184279457012</v>
      </c>
      <c r="AN1143" s="59">
        <v>4.1115116923601321E-2</v>
      </c>
      <c r="AO1143" s="59">
        <v>1.815633452724418</v>
      </c>
      <c r="AP1143" s="59">
        <v>19.791046706336211</v>
      </c>
      <c r="AQ1143" s="59">
        <v>0.56019967655572178</v>
      </c>
      <c r="AR1143" s="59">
        <v>1.793271273899254</v>
      </c>
      <c r="AS1143" s="59">
        <v>3.4547120565586807E-2</v>
      </c>
      <c r="AT1143" s="59">
        <v>5.9776641767511114</v>
      </c>
      <c r="AU1143" s="59">
        <v>189</v>
      </c>
      <c r="AV1143" s="59">
        <v>65</v>
      </c>
      <c r="AW1143" s="59">
        <v>54</v>
      </c>
    </row>
    <row r="1144" spans="1:69" x14ac:dyDescent="0.45">
      <c r="A1144" s="58" t="s">
        <v>6878</v>
      </c>
      <c r="B1144" t="s">
        <v>6879</v>
      </c>
      <c r="C1144" t="s">
        <v>6880</v>
      </c>
      <c r="D1144" t="s">
        <v>6881</v>
      </c>
      <c r="E1144" t="s">
        <v>6882</v>
      </c>
      <c r="F1144" t="s">
        <v>6883</v>
      </c>
      <c r="G1144">
        <v>183</v>
      </c>
      <c r="H1144">
        <v>20059</v>
      </c>
      <c r="X1144" t="s">
        <v>188</v>
      </c>
      <c r="Y1144" s="59">
        <v>2013.429933884396</v>
      </c>
      <c r="Z1144" s="59">
        <v>2522.621813665512</v>
      </c>
      <c r="AA1144" s="59">
        <v>2083.9135531989609</v>
      </c>
      <c r="AB1144" s="59">
        <v>1659.7655459229229</v>
      </c>
      <c r="AC1144" s="59">
        <v>1766.232222754503</v>
      </c>
      <c r="AD1144" s="59">
        <v>2097.5852375994532</v>
      </c>
      <c r="AE1144" s="59">
        <v>2044.706294765421</v>
      </c>
      <c r="AF1144" s="59">
        <v>1876.726300478442</v>
      </c>
      <c r="AG1144" s="59">
        <v>1827.502396703997</v>
      </c>
      <c r="AH1144" s="59">
        <v>1507.0607648915529</v>
      </c>
      <c r="AI1144" s="59">
        <v>1398.0867721135489</v>
      </c>
      <c r="AJ1144" s="59">
        <v>1251.8218596951219</v>
      </c>
      <c r="AK1144" s="59">
        <v>3063.4755557705098</v>
      </c>
      <c r="AL1144" s="59">
        <v>3947.2644232405391</v>
      </c>
      <c r="AM1144" s="59">
        <v>2566.5638318955089</v>
      </c>
      <c r="AN1144" s="59">
        <v>1807.620529406694</v>
      </c>
      <c r="AO1144" s="59">
        <v>2940.3879555910812</v>
      </c>
      <c r="AP1144" s="59">
        <v>2412.4803557175451</v>
      </c>
      <c r="AQ1144" s="59">
        <v>2013.5266553141871</v>
      </c>
      <c r="AR1144" s="59">
        <v>1386.8554941983471</v>
      </c>
      <c r="AS1144" s="59">
        <v>1784.0185008228059</v>
      </c>
      <c r="AT1144" s="59">
        <v>2147.8730558291918</v>
      </c>
      <c r="AU1144" s="59">
        <v>2089</v>
      </c>
      <c r="AV1144" s="59">
        <v>1300</v>
      </c>
      <c r="AW1144" s="59">
        <v>2179</v>
      </c>
      <c r="AX1144" s="59">
        <v>3324.3</v>
      </c>
      <c r="AY1144" s="59">
        <v>3179.569</v>
      </c>
      <c r="AZ1144" s="59">
        <v>3429.4920000000002</v>
      </c>
      <c r="BA1144" s="59">
        <v>3245.7260000000001</v>
      </c>
      <c r="BB1144" s="59">
        <v>3142.2339999999999</v>
      </c>
      <c r="BC1144" s="59">
        <v>3232.3380000000002</v>
      </c>
      <c r="BD1144" s="59">
        <v>879.63350737091196</v>
      </c>
      <c r="BE1144" s="59">
        <v>745.92316622411363</v>
      </c>
      <c r="BF1144" s="59">
        <v>911.90463636680636</v>
      </c>
      <c r="BG1144" s="59">
        <v>1390.29</v>
      </c>
      <c r="BH1144" s="59">
        <v>614.30999999999995</v>
      </c>
      <c r="BI1144" s="59">
        <v>1239.0999999999999</v>
      </c>
      <c r="BJ1144" s="59">
        <v>1230.95</v>
      </c>
      <c r="BK1144" s="59">
        <v>867.55415464522491</v>
      </c>
      <c r="BL1144" s="59">
        <v>895.85241631661199</v>
      </c>
      <c r="BM1144" s="59">
        <v>1235</v>
      </c>
      <c r="BN1144" s="59">
        <v>2400</v>
      </c>
      <c r="BO1144" s="59">
        <v>2348</v>
      </c>
      <c r="BP1144" s="59">
        <v>2482</v>
      </c>
      <c r="BQ1144" s="59">
        <v>2421.5</v>
      </c>
    </row>
    <row r="1145" spans="1:69" x14ac:dyDescent="0.45">
      <c r="A1145" s="58" t="s">
        <v>6884</v>
      </c>
      <c r="B1145" t="s">
        <v>6885</v>
      </c>
      <c r="C1145" t="s">
        <v>6886</v>
      </c>
      <c r="D1145" t="s">
        <v>6887</v>
      </c>
      <c r="E1145" t="s">
        <v>6888</v>
      </c>
      <c r="F1145" t="s">
        <v>6889</v>
      </c>
      <c r="G1145">
        <v>644</v>
      </c>
      <c r="H1145">
        <v>74480</v>
      </c>
      <c r="X1145" t="s">
        <v>188</v>
      </c>
      <c r="Y1145" s="59">
        <v>518.6216320391818</v>
      </c>
      <c r="Z1145" s="59">
        <v>472.26662417383869</v>
      </c>
      <c r="AA1145" s="59">
        <v>316.15890839354643</v>
      </c>
      <c r="AB1145" s="59">
        <v>691.62540336115455</v>
      </c>
      <c r="AC1145" s="59">
        <v>704.08286307494996</v>
      </c>
      <c r="AD1145" s="59">
        <v>707.30536189532859</v>
      </c>
      <c r="AE1145" s="59">
        <v>704.79897278840599</v>
      </c>
      <c r="AF1145" s="59">
        <v>494.84753901789941</v>
      </c>
      <c r="AG1145" s="59">
        <v>888.84342054784599</v>
      </c>
      <c r="AH1145" s="59">
        <v>933.4712639858858</v>
      </c>
      <c r="AI1145" s="59">
        <v>1252.593616984376</v>
      </c>
      <c r="AJ1145" s="59">
        <v>1431.3402581220009</v>
      </c>
      <c r="AK1145" s="59">
        <v>801.01294894304749</v>
      </c>
      <c r="AL1145" s="59">
        <v>820.18410806880433</v>
      </c>
      <c r="AM1145" s="59">
        <v>745.89449171394233</v>
      </c>
      <c r="AN1145" s="59">
        <v>507.69642979216349</v>
      </c>
      <c r="AO1145" s="59">
        <v>1115.618034766778</v>
      </c>
      <c r="AP1145" s="59">
        <v>429.894248053149</v>
      </c>
      <c r="AQ1145" s="59">
        <v>739.5986866236035</v>
      </c>
      <c r="AR1145" s="59">
        <v>1150.127780053152</v>
      </c>
      <c r="AS1145" s="59">
        <v>554.03166894351045</v>
      </c>
      <c r="AT1145" s="59">
        <v>543.62749217030819</v>
      </c>
      <c r="AU1145" s="59">
        <v>9</v>
      </c>
      <c r="AV1145" s="59">
        <v>1047</v>
      </c>
      <c r="AW1145" s="59">
        <v>5</v>
      </c>
      <c r="AX1145" s="59">
        <v>3385.9810000000002</v>
      </c>
      <c r="AY1145" s="59">
        <v>3512.096</v>
      </c>
      <c r="AZ1145" s="59">
        <v>3802.252</v>
      </c>
      <c r="BA1145" s="59">
        <v>3348.5</v>
      </c>
      <c r="BB1145" s="59">
        <v>3469.848</v>
      </c>
      <c r="BC1145" s="59">
        <v>3389.3389999999999</v>
      </c>
      <c r="BG1145" s="59">
        <v>1739.39</v>
      </c>
      <c r="BH1145" s="59">
        <v>1942.94</v>
      </c>
      <c r="BI1145" s="59">
        <v>1189.8699999999999</v>
      </c>
      <c r="BJ1145" s="59">
        <v>1171.78</v>
      </c>
      <c r="BK1145" s="59">
        <v>1256.457181313066</v>
      </c>
      <c r="BL1145" s="59">
        <v>2146.9574974102989</v>
      </c>
      <c r="BM1145" s="59">
        <v>1181</v>
      </c>
      <c r="BN1145" s="59">
        <v>1289</v>
      </c>
      <c r="BO1145" s="59">
        <v>1722</v>
      </c>
      <c r="BP1145" s="59">
        <v>1511.5</v>
      </c>
      <c r="BQ1145" s="59">
        <v>1773</v>
      </c>
    </row>
    <row r="1146" spans="1:69" x14ac:dyDescent="0.45">
      <c r="A1146" s="58" t="s">
        <v>6890</v>
      </c>
      <c r="B1146" t="s">
        <v>6891</v>
      </c>
      <c r="C1146" t="s">
        <v>6892</v>
      </c>
      <c r="D1146" t="s">
        <v>6893</v>
      </c>
      <c r="E1146" t="s">
        <v>6894</v>
      </c>
      <c r="F1146" t="s">
        <v>6895</v>
      </c>
      <c r="G1146">
        <v>148</v>
      </c>
      <c r="H1146">
        <v>15256</v>
      </c>
      <c r="W1146" t="s">
        <v>324</v>
      </c>
      <c r="X1146" t="s">
        <v>181</v>
      </c>
      <c r="AU1146" s="59">
        <v>127</v>
      </c>
      <c r="AV1146" s="59">
        <v>39</v>
      </c>
      <c r="AW1146" s="59">
        <v>38</v>
      </c>
    </row>
    <row r="1147" spans="1:69" x14ac:dyDescent="0.45">
      <c r="A1147" s="58" t="s">
        <v>6896</v>
      </c>
      <c r="B1147" t="s">
        <v>6897</v>
      </c>
      <c r="C1147" t="s">
        <v>6898</v>
      </c>
      <c r="D1147" t="s">
        <v>6899</v>
      </c>
      <c r="E1147" t="s">
        <v>6900</v>
      </c>
      <c r="F1147" t="s">
        <v>6901</v>
      </c>
      <c r="G1147">
        <v>96</v>
      </c>
      <c r="H1147">
        <v>10717</v>
      </c>
      <c r="X1147" t="s">
        <v>188</v>
      </c>
      <c r="Y1147" s="59">
        <v>296.47679692124552</v>
      </c>
      <c r="Z1147" s="59">
        <v>831.57599928009859</v>
      </c>
      <c r="AA1147" s="59">
        <v>732.61008619934637</v>
      </c>
      <c r="AB1147" s="59">
        <v>79.788142622945244</v>
      </c>
      <c r="AC1147" s="59">
        <v>130.94938944917649</v>
      </c>
      <c r="AD1147" s="59">
        <v>252.64301144585491</v>
      </c>
      <c r="AE1147" s="59">
        <v>209.76179822899911</v>
      </c>
      <c r="AF1147" s="59">
        <v>200.48290972197179</v>
      </c>
      <c r="AG1147" s="59">
        <v>157.85775614189109</v>
      </c>
      <c r="AH1147" s="59">
        <v>108.6430598671549</v>
      </c>
      <c r="AI1147" s="59">
        <v>62.383714575479956</v>
      </c>
      <c r="AJ1147" s="59">
        <v>23.29965315632019</v>
      </c>
      <c r="AK1147" s="59">
        <v>2.6809702771142589</v>
      </c>
      <c r="AL1147" s="59">
        <v>4.50706299778229</v>
      </c>
      <c r="AM1147" s="59">
        <v>186.98241132667701</v>
      </c>
      <c r="AN1147" s="59">
        <v>317.51255460227111</v>
      </c>
      <c r="AO1147" s="59">
        <v>78.425712901471314</v>
      </c>
      <c r="AP1147" s="59">
        <v>172.12453170345961</v>
      </c>
      <c r="AQ1147" s="59">
        <v>141.79519172799999</v>
      </c>
      <c r="AR1147" s="59">
        <v>48.385360127665827</v>
      </c>
      <c r="AS1147" s="59">
        <v>151.21914574201961</v>
      </c>
      <c r="AT1147" s="59">
        <v>178.1405986947137</v>
      </c>
      <c r="AU1147" s="59">
        <v>2308</v>
      </c>
      <c r="AV1147" s="59">
        <v>748</v>
      </c>
      <c r="AW1147" s="59">
        <v>810</v>
      </c>
      <c r="AX1147" s="59">
        <v>181.50290000000001</v>
      </c>
      <c r="AY1147" s="59">
        <v>175.85659999999999</v>
      </c>
      <c r="AZ1147" s="59">
        <v>141.61490000000001</v>
      </c>
      <c r="BA1147" s="59">
        <v>183.12620000000001</v>
      </c>
      <c r="BB1147" s="59">
        <v>123.3506</v>
      </c>
      <c r="BC1147" s="59">
        <v>150.34020000000001</v>
      </c>
      <c r="BD1147" s="59">
        <v>68.795993186360519</v>
      </c>
      <c r="BE1147" s="59">
        <v>28.610019366080021</v>
      </c>
      <c r="BF1147" s="59">
        <v>41.60333552762787</v>
      </c>
    </row>
    <row r="1148" spans="1:69" x14ac:dyDescent="0.45">
      <c r="A1148" s="58" t="s">
        <v>6902</v>
      </c>
      <c r="B1148" t="s">
        <v>6903</v>
      </c>
      <c r="C1148" t="s">
        <v>6904</v>
      </c>
      <c r="D1148" t="s">
        <v>6905</v>
      </c>
      <c r="E1148" t="s">
        <v>6906</v>
      </c>
      <c r="F1148" t="s">
        <v>6907</v>
      </c>
      <c r="G1148">
        <v>148</v>
      </c>
      <c r="H1148">
        <v>16386</v>
      </c>
      <c r="X1148" t="s">
        <v>188</v>
      </c>
      <c r="AU1148" s="59">
        <v>44</v>
      </c>
      <c r="AV1148" s="59">
        <v>33</v>
      </c>
      <c r="AW1148" s="59">
        <v>8</v>
      </c>
    </row>
    <row r="1149" spans="1:69" x14ac:dyDescent="0.45">
      <c r="A1149" s="58" t="s">
        <v>6908</v>
      </c>
      <c r="B1149" t="s">
        <v>6909</v>
      </c>
      <c r="C1149" t="s">
        <v>6910</v>
      </c>
      <c r="D1149" t="s">
        <v>6911</v>
      </c>
      <c r="E1149" t="s">
        <v>6912</v>
      </c>
      <c r="F1149" t="s">
        <v>6913</v>
      </c>
      <c r="G1149">
        <v>204</v>
      </c>
      <c r="H1149">
        <v>22690</v>
      </c>
      <c r="W1149" t="s">
        <v>251</v>
      </c>
      <c r="X1149" t="s">
        <v>188</v>
      </c>
      <c r="Y1149" s="59">
        <v>52.028114788719193</v>
      </c>
      <c r="Z1149" s="59">
        <v>115.6924371238126</v>
      </c>
      <c r="AA1149" s="59">
        <v>67.087464438112306</v>
      </c>
      <c r="AB1149" s="59">
        <v>65.526661811941651</v>
      </c>
      <c r="AC1149" s="59">
        <v>23.507566043850399</v>
      </c>
      <c r="AD1149" s="59">
        <v>30.444030960355299</v>
      </c>
      <c r="AE1149" s="59">
        <v>16.855792677276799</v>
      </c>
      <c r="AF1149" s="59">
        <v>44.960050454926026</v>
      </c>
      <c r="AG1149" s="59">
        <v>20.670909002877099</v>
      </c>
      <c r="AH1149" s="59">
        <v>10.69943270600074</v>
      </c>
      <c r="AI1149" s="59">
        <v>8.4434199347342922</v>
      </c>
      <c r="AJ1149" s="59">
        <v>7.3672235007453004</v>
      </c>
      <c r="AK1149" s="59">
        <v>14.07416916133046</v>
      </c>
      <c r="AL1149" s="59">
        <v>26.772594624103998</v>
      </c>
      <c r="AM1149" s="59">
        <v>65.994496712416804</v>
      </c>
      <c r="AN1149" s="59">
        <v>45.081819395082292</v>
      </c>
      <c r="AO1149" s="59">
        <v>49.662937577942223</v>
      </c>
      <c r="AP1149" s="59">
        <v>110.4083124454954</v>
      </c>
      <c r="AQ1149" s="59">
        <v>55.077815533093037</v>
      </c>
      <c r="AR1149" s="59">
        <v>22.416545687038681</v>
      </c>
      <c r="AS1149" s="59">
        <v>46.264491696313783</v>
      </c>
      <c r="AT1149" s="59">
        <v>84.113656498342493</v>
      </c>
      <c r="AU1149" s="59">
        <v>478</v>
      </c>
      <c r="AV1149" s="59">
        <v>420</v>
      </c>
      <c r="AW1149" s="59">
        <v>672</v>
      </c>
      <c r="AX1149" s="59">
        <v>1610.5940000000001</v>
      </c>
      <c r="AY1149" s="59">
        <v>1588.2139999999999</v>
      </c>
      <c r="AZ1149" s="59">
        <v>1567.1220000000001</v>
      </c>
      <c r="BA1149" s="59">
        <v>1686.212</v>
      </c>
      <c r="BB1149" s="59">
        <v>1621.943</v>
      </c>
      <c r="BC1149" s="59">
        <v>1580.7719999999999</v>
      </c>
      <c r="BD1149" s="59">
        <v>22.798253080318279</v>
      </c>
      <c r="BE1149" s="59">
        <v>31.069726473310901</v>
      </c>
      <c r="BF1149" s="59">
        <v>39.430600291702739</v>
      </c>
    </row>
    <row r="1150" spans="1:69" x14ac:dyDescent="0.45">
      <c r="A1150" s="58" t="s">
        <v>6914</v>
      </c>
      <c r="B1150" t="s">
        <v>6915</v>
      </c>
      <c r="C1150" t="s">
        <v>6916</v>
      </c>
      <c r="D1150" t="s">
        <v>6917</v>
      </c>
      <c r="E1150" t="s">
        <v>6918</v>
      </c>
      <c r="F1150" t="s">
        <v>6919</v>
      </c>
      <c r="G1150">
        <v>227</v>
      </c>
      <c r="H1150">
        <v>25395</v>
      </c>
      <c r="W1150" t="s">
        <v>251</v>
      </c>
      <c r="X1150" t="s">
        <v>188</v>
      </c>
      <c r="Y1150" s="59">
        <v>928.67822351533266</v>
      </c>
      <c r="Z1150" s="59">
        <v>53.390668998391583</v>
      </c>
      <c r="AA1150" s="59">
        <v>68.66389799408762</v>
      </c>
      <c r="AB1150" s="59">
        <v>886.10341629338302</v>
      </c>
      <c r="AC1150" s="59">
        <v>979.68436635417811</v>
      </c>
      <c r="AD1150" s="59">
        <v>308.27392167480622</v>
      </c>
      <c r="AE1150" s="59">
        <v>1058.9183894959749</v>
      </c>
      <c r="AF1150" s="59">
        <v>744.0558136664971</v>
      </c>
      <c r="AG1150" s="59">
        <v>540.93916833922174</v>
      </c>
      <c r="AH1150" s="59">
        <v>449.06442774422089</v>
      </c>
      <c r="AI1150" s="59">
        <v>348.65223737740331</v>
      </c>
      <c r="AJ1150" s="59">
        <v>335.95189419477589</v>
      </c>
      <c r="AK1150" s="59">
        <v>53.238746052896957</v>
      </c>
      <c r="AL1150" s="59">
        <v>43.21512944276607</v>
      </c>
      <c r="AM1150" s="59">
        <v>128.52094802867879</v>
      </c>
      <c r="AN1150" s="59">
        <v>723.07164599775126</v>
      </c>
      <c r="AO1150" s="59">
        <v>383.83863521701181</v>
      </c>
      <c r="AP1150" s="59">
        <v>505.46248207375191</v>
      </c>
      <c r="AQ1150" s="59">
        <v>949.19662663833026</v>
      </c>
      <c r="AR1150" s="59">
        <v>1091.1316706898619</v>
      </c>
      <c r="AS1150" s="59">
        <v>869.41804036749329</v>
      </c>
      <c r="AT1150" s="59">
        <v>980.79632791039455</v>
      </c>
      <c r="AU1150" s="59">
        <v>176</v>
      </c>
      <c r="AV1150" s="59">
        <v>109</v>
      </c>
      <c r="AW1150" s="59">
        <v>124</v>
      </c>
      <c r="BD1150" s="59">
        <v>0</v>
      </c>
      <c r="BE1150" s="59">
        <v>15.530765823769441</v>
      </c>
      <c r="BF1150" s="59">
        <v>17.156578973218831</v>
      </c>
      <c r="BG1150" s="59">
        <v>511.47</v>
      </c>
      <c r="BH1150" s="59">
        <v>1204.1400000000001</v>
      </c>
      <c r="BI1150" s="59">
        <v>204.4</v>
      </c>
      <c r="BJ1150" s="59">
        <v>237.5</v>
      </c>
      <c r="BK1150" s="59">
        <v>336.55081324876079</v>
      </c>
      <c r="BL1150" s="59">
        <v>347.52986949530538</v>
      </c>
      <c r="BM1150" s="59">
        <v>220.5</v>
      </c>
      <c r="BN1150" s="59">
        <v>277</v>
      </c>
      <c r="BO1150" s="59">
        <v>201.5</v>
      </c>
      <c r="BP1150" s="59">
        <v>225</v>
      </c>
      <c r="BQ1150" s="59">
        <v>187.5</v>
      </c>
    </row>
    <row r="1151" spans="1:69" x14ac:dyDescent="0.45">
      <c r="A1151" s="58" t="s">
        <v>6920</v>
      </c>
      <c r="B1151" t="s">
        <v>6921</v>
      </c>
      <c r="C1151" t="s">
        <v>6922</v>
      </c>
      <c r="D1151" t="s">
        <v>6923</v>
      </c>
      <c r="E1151" t="s">
        <v>6924</v>
      </c>
      <c r="F1151" t="s">
        <v>6925</v>
      </c>
      <c r="G1151">
        <v>239</v>
      </c>
      <c r="H1151">
        <v>27488</v>
      </c>
      <c r="W1151" t="s">
        <v>251</v>
      </c>
      <c r="X1151" t="s">
        <v>188</v>
      </c>
      <c r="Y1151" s="59">
        <v>0.832910089182193</v>
      </c>
      <c r="Z1151" s="59">
        <v>5.4472297935016307</v>
      </c>
      <c r="AA1151" s="59">
        <v>1.8111435322453731</v>
      </c>
      <c r="AB1151" s="59">
        <v>4.160234584013601</v>
      </c>
      <c r="AC1151" s="59">
        <v>6.5273158891954424</v>
      </c>
      <c r="AD1151" s="59">
        <v>2.3949868965952512</v>
      </c>
      <c r="AE1151" s="59">
        <v>4.6128318260755146</v>
      </c>
      <c r="AF1151" s="59">
        <v>5.4672065538295911</v>
      </c>
      <c r="AG1151" s="59">
        <v>3.8614487518394092</v>
      </c>
      <c r="AH1151" s="59">
        <v>6.0696017084286602</v>
      </c>
      <c r="AI1151" s="59">
        <v>6.7596429585719982</v>
      </c>
      <c r="AJ1151" s="59">
        <v>11.74917201411866</v>
      </c>
      <c r="AK1151" s="59">
        <v>7.1431963148674768E-3</v>
      </c>
      <c r="AL1151" s="59">
        <v>0.30118051659024397</v>
      </c>
      <c r="AM1151" s="59">
        <v>1.236082958448984E-2</v>
      </c>
      <c r="AN1151" s="59">
        <v>0.90310982625903824</v>
      </c>
      <c r="AO1151" s="59">
        <v>0.54349274558283378</v>
      </c>
      <c r="AP1151" s="59">
        <v>2.3538886638775778</v>
      </c>
      <c r="AQ1151" s="59">
        <v>9.502252858323466</v>
      </c>
      <c r="AR1151" s="59">
        <v>11.597518436285061</v>
      </c>
      <c r="AS1151" s="59">
        <v>7.8842285040212783</v>
      </c>
      <c r="AT1151" s="59">
        <v>3.015068274932164</v>
      </c>
      <c r="AU1151" s="59">
        <v>296</v>
      </c>
      <c r="AV1151" s="59">
        <v>167</v>
      </c>
      <c r="AW1151" s="59">
        <v>173</v>
      </c>
      <c r="AX1151" s="59">
        <v>181.84620000000001</v>
      </c>
      <c r="AY1151" s="59">
        <v>188.24250000000001</v>
      </c>
      <c r="AZ1151" s="59">
        <v>214.1311</v>
      </c>
      <c r="BA1151" s="59">
        <v>230.40809999999999</v>
      </c>
      <c r="BB1151" s="59">
        <v>185.40389999999999</v>
      </c>
      <c r="BC1151" s="59">
        <v>177.34739999999999</v>
      </c>
      <c r="BD1151" s="59">
        <v>9.2183239288362682</v>
      </c>
      <c r="BE1151" s="59">
        <v>17.233020537685618</v>
      </c>
      <c r="BF1151" s="59">
        <v>16.62870231169649</v>
      </c>
    </row>
    <row r="1152" spans="1:69" x14ac:dyDescent="0.45">
      <c r="A1152" s="58" t="s">
        <v>6926</v>
      </c>
      <c r="B1152" t="s">
        <v>6927</v>
      </c>
      <c r="C1152" t="s">
        <v>6928</v>
      </c>
      <c r="D1152" t="s">
        <v>6929</v>
      </c>
      <c r="E1152" t="s">
        <v>6930</v>
      </c>
      <c r="F1152" t="s">
        <v>6931</v>
      </c>
      <c r="G1152">
        <v>427</v>
      </c>
      <c r="H1152">
        <v>48273</v>
      </c>
      <c r="W1152" t="s">
        <v>220</v>
      </c>
      <c r="X1152" t="s">
        <v>181</v>
      </c>
      <c r="AU1152" s="59">
        <v>47</v>
      </c>
      <c r="AV1152" s="59">
        <v>35</v>
      </c>
      <c r="AW1152" s="59">
        <v>22</v>
      </c>
    </row>
    <row r="1153" spans="1:69" x14ac:dyDescent="0.45">
      <c r="A1153" s="58" t="s">
        <v>6932</v>
      </c>
      <c r="B1153" t="s">
        <v>6933</v>
      </c>
      <c r="C1153" t="s">
        <v>6934</v>
      </c>
      <c r="D1153" t="s">
        <v>6935</v>
      </c>
      <c r="E1153" t="s">
        <v>6936</v>
      </c>
      <c r="F1153" t="s">
        <v>6937</v>
      </c>
      <c r="G1153">
        <v>221</v>
      </c>
      <c r="H1153">
        <v>25039</v>
      </c>
      <c r="X1153" t="s">
        <v>188</v>
      </c>
      <c r="Y1153" s="59">
        <v>802.57215007698187</v>
      </c>
      <c r="Z1153" s="59">
        <v>944.89094026316445</v>
      </c>
      <c r="AA1153" s="59">
        <v>681.9642323892291</v>
      </c>
      <c r="AB1153" s="59">
        <v>680.53062847335957</v>
      </c>
      <c r="AC1153" s="59">
        <v>562.25159554621337</v>
      </c>
      <c r="AD1153" s="59">
        <v>525.25697132846039</v>
      </c>
      <c r="AE1153" s="59">
        <v>574.08973104397126</v>
      </c>
      <c r="AF1153" s="59">
        <v>628.59346871746857</v>
      </c>
      <c r="AG1153" s="59">
        <v>665.45645405231687</v>
      </c>
      <c r="AH1153" s="59">
        <v>588.99519631786211</v>
      </c>
      <c r="AI1153" s="59">
        <v>557.62977109564167</v>
      </c>
      <c r="AJ1153" s="59">
        <v>499.01855601690789</v>
      </c>
      <c r="AK1153" s="59">
        <v>142.71809051698989</v>
      </c>
      <c r="AL1153" s="59">
        <v>97.243419941687506</v>
      </c>
      <c r="AM1153" s="59">
        <v>625.40334706929843</v>
      </c>
      <c r="AN1153" s="59">
        <v>395.95065071054978</v>
      </c>
      <c r="AO1153" s="59">
        <v>418.09861294945932</v>
      </c>
      <c r="AP1153" s="59">
        <v>552.09270060074039</v>
      </c>
      <c r="AQ1153" s="59">
        <v>428.33620445141611</v>
      </c>
      <c r="AR1153" s="59">
        <v>583.15412570065359</v>
      </c>
      <c r="AS1153" s="59">
        <v>367.43637561467591</v>
      </c>
      <c r="AT1153" s="59">
        <v>368.46181575343809</v>
      </c>
      <c r="AU1153" s="59">
        <v>566</v>
      </c>
      <c r="AV1153" s="59">
        <v>379</v>
      </c>
      <c r="AW1153" s="59">
        <v>527</v>
      </c>
      <c r="BD1153" s="59">
        <v>253.84849957341939</v>
      </c>
      <c r="BE1153" s="59">
        <v>175.31880383974871</v>
      </c>
      <c r="BF1153" s="59">
        <v>207.11918549930439</v>
      </c>
      <c r="BG1153" s="59">
        <v>1987.01</v>
      </c>
      <c r="BH1153" s="59">
        <v>2511.41</v>
      </c>
      <c r="BI1153" s="59">
        <v>753.34</v>
      </c>
      <c r="BJ1153" s="59">
        <v>552.78</v>
      </c>
      <c r="BK1153" s="59">
        <v>478.65112797738351</v>
      </c>
      <c r="BL1153" s="59">
        <v>494.2629798489217</v>
      </c>
      <c r="BM1153" s="59">
        <v>653</v>
      </c>
      <c r="BN1153" s="59">
        <v>793.5</v>
      </c>
      <c r="BO1153" s="59">
        <v>1050</v>
      </c>
      <c r="BP1153" s="59">
        <v>1221.5</v>
      </c>
      <c r="BQ1153" s="59">
        <v>1341</v>
      </c>
    </row>
    <row r="1154" spans="1:69" x14ac:dyDescent="0.45">
      <c r="A1154" s="58" t="s">
        <v>6938</v>
      </c>
      <c r="B1154" t="s">
        <v>6939</v>
      </c>
      <c r="C1154" t="s">
        <v>6940</v>
      </c>
      <c r="D1154" t="s">
        <v>6941</v>
      </c>
      <c r="E1154" t="s">
        <v>6942</v>
      </c>
      <c r="F1154" t="s">
        <v>6943</v>
      </c>
      <c r="G1154">
        <v>74</v>
      </c>
      <c r="H1154">
        <v>8239</v>
      </c>
      <c r="X1154" t="s">
        <v>188</v>
      </c>
      <c r="Y1154" s="59">
        <v>259.21977084712108</v>
      </c>
      <c r="Z1154" s="59">
        <v>1184.2840561626581</v>
      </c>
      <c r="AA1154" s="59">
        <v>493.42052817902078</v>
      </c>
      <c r="AB1154" s="59">
        <v>113.78081101388911</v>
      </c>
      <c r="AC1154" s="59">
        <v>176.96588980752529</v>
      </c>
      <c r="AD1154" s="59">
        <v>195.32371991469981</v>
      </c>
      <c r="AE1154" s="59">
        <v>145.25812091037361</v>
      </c>
      <c r="AF1154" s="59">
        <v>117.5041817291017</v>
      </c>
      <c r="AG1154" s="59">
        <v>150.12763062754621</v>
      </c>
      <c r="AH1154" s="59">
        <v>93.679589102584657</v>
      </c>
      <c r="AI1154" s="59">
        <v>89.275407993917256</v>
      </c>
      <c r="AJ1154" s="59">
        <v>82.595208032648316</v>
      </c>
      <c r="AK1154" s="59">
        <v>124.61383894951059</v>
      </c>
      <c r="AL1154" s="59">
        <v>101.1536959968204</v>
      </c>
      <c r="AM1154" s="59">
        <v>268.36622587337712</v>
      </c>
      <c r="AN1154" s="59">
        <v>161.41262033418039</v>
      </c>
      <c r="AO1154" s="59">
        <v>621.4104676184046</v>
      </c>
      <c r="AP1154" s="59">
        <v>363.36134738587748</v>
      </c>
      <c r="AQ1154" s="59">
        <v>225.3999242570172</v>
      </c>
      <c r="AR1154" s="59">
        <v>126.9224548490058</v>
      </c>
      <c r="AS1154" s="59">
        <v>205.72774292589779</v>
      </c>
      <c r="AT1154" s="59">
        <v>290.93036125039038</v>
      </c>
      <c r="AU1154" s="59">
        <v>6793</v>
      </c>
      <c r="AV1154" s="59">
        <v>868</v>
      </c>
      <c r="AW1154" s="59">
        <v>4682</v>
      </c>
      <c r="BD1154" s="59">
        <v>349.28141868860132</v>
      </c>
      <c r="BE1154" s="59">
        <v>290.0601522277189</v>
      </c>
      <c r="BF1154" s="59">
        <v>323.81715834020378</v>
      </c>
    </row>
    <row r="1155" spans="1:69" x14ac:dyDescent="0.45">
      <c r="A1155" s="58" t="s">
        <v>6944</v>
      </c>
      <c r="B1155" t="s">
        <v>6945</v>
      </c>
      <c r="C1155" t="s">
        <v>6946</v>
      </c>
      <c r="D1155" t="s">
        <v>6947</v>
      </c>
      <c r="E1155" t="s">
        <v>6948</v>
      </c>
      <c r="F1155" t="s">
        <v>6949</v>
      </c>
      <c r="G1155">
        <v>83</v>
      </c>
      <c r="H1155">
        <v>9123</v>
      </c>
      <c r="X1155" t="s">
        <v>188</v>
      </c>
      <c r="Y1155" s="59">
        <v>460.20765846434352</v>
      </c>
      <c r="Z1155" s="59">
        <v>956.29176934790894</v>
      </c>
      <c r="AA1155" s="59">
        <v>1319.641125669358</v>
      </c>
      <c r="AB1155" s="59">
        <v>223.59650008998969</v>
      </c>
      <c r="AC1155" s="59">
        <v>309.65375584763058</v>
      </c>
      <c r="AD1155" s="59">
        <v>387.30358299323723</v>
      </c>
      <c r="AE1155" s="59">
        <v>384.96335707278467</v>
      </c>
      <c r="AF1155" s="59">
        <v>378.99113331443112</v>
      </c>
      <c r="AG1155" s="59">
        <v>374.94395679400498</v>
      </c>
      <c r="AH1155" s="59">
        <v>241.54487610159009</v>
      </c>
      <c r="AI1155" s="59">
        <v>181.22994049279171</v>
      </c>
      <c r="AJ1155" s="59">
        <v>96.990394022145651</v>
      </c>
      <c r="AK1155" s="59">
        <v>325.4319648084001</v>
      </c>
      <c r="AL1155" s="59">
        <v>131.81548761310111</v>
      </c>
      <c r="AM1155" s="59">
        <v>650.07598907303009</v>
      </c>
      <c r="AN1155" s="59">
        <v>589.02966125217699</v>
      </c>
      <c r="AO1155" s="59">
        <v>373.35738539183188</v>
      </c>
      <c r="AP1155" s="59">
        <v>457.24606204782901</v>
      </c>
      <c r="AQ1155" s="59">
        <v>488.89338102053989</v>
      </c>
      <c r="AR1155" s="59">
        <v>159.97387892003661</v>
      </c>
      <c r="AS1155" s="59">
        <v>549.6696904847937</v>
      </c>
      <c r="AT1155" s="59">
        <v>837.51676775522753</v>
      </c>
      <c r="AU1155" s="59">
        <v>3696</v>
      </c>
      <c r="AV1155" s="59">
        <v>600</v>
      </c>
      <c r="AW1155" s="59">
        <v>1143</v>
      </c>
      <c r="AX1155" s="59">
        <v>110.27930000000001</v>
      </c>
      <c r="AZ1155" s="59">
        <v>97.139650000000003</v>
      </c>
      <c r="BD1155" s="59">
        <v>161.61189511595771</v>
      </c>
      <c r="BE1155" s="59">
        <v>110.3463257966288</v>
      </c>
      <c r="BF1155" s="59">
        <v>118.7924137127236</v>
      </c>
      <c r="BG1155" s="59">
        <v>156.08000000000001</v>
      </c>
      <c r="BH1155" s="59">
        <v>808.2</v>
      </c>
      <c r="BK1155" s="59">
        <v>284.19859982968012</v>
      </c>
      <c r="BL1155" s="59">
        <v>293.46826161507653</v>
      </c>
    </row>
    <row r="1156" spans="1:69" x14ac:dyDescent="0.45">
      <c r="A1156" s="58" t="s">
        <v>6950</v>
      </c>
      <c r="B1156" t="s">
        <v>6951</v>
      </c>
      <c r="C1156" t="s">
        <v>6952</v>
      </c>
      <c r="D1156" t="s">
        <v>6953</v>
      </c>
      <c r="E1156" t="s">
        <v>6954</v>
      </c>
      <c r="F1156" t="s">
        <v>6955</v>
      </c>
      <c r="G1156">
        <v>274</v>
      </c>
      <c r="H1156">
        <v>29680</v>
      </c>
      <c r="X1156" t="s">
        <v>188</v>
      </c>
      <c r="Y1156" s="59">
        <v>326.89767606491512</v>
      </c>
      <c r="Z1156" s="59">
        <v>247.12506672641419</v>
      </c>
      <c r="AA1156" s="59">
        <v>185.64561872935059</v>
      </c>
      <c r="AB1156" s="59">
        <v>202.02251775123619</v>
      </c>
      <c r="AC1156" s="59">
        <v>186.49521914512849</v>
      </c>
      <c r="AD1156" s="59">
        <v>206.99662081109969</v>
      </c>
      <c r="AE1156" s="59">
        <v>215.62427388125499</v>
      </c>
      <c r="AF1156" s="59">
        <v>237.68032423771911</v>
      </c>
      <c r="AG1156" s="59">
        <v>243.541440067417</v>
      </c>
      <c r="AH1156" s="59">
        <v>230.1866721094357</v>
      </c>
      <c r="AI1156" s="59">
        <v>228.4087183025338</v>
      </c>
      <c r="AJ1156" s="59">
        <v>212.4773075584923</v>
      </c>
      <c r="AK1156" s="59">
        <v>200.5503585644266</v>
      </c>
      <c r="AL1156" s="59">
        <v>209.01252304118361</v>
      </c>
      <c r="AM1156" s="59">
        <v>330.52349158330071</v>
      </c>
      <c r="AN1156" s="59">
        <v>372.1163721938633</v>
      </c>
      <c r="AO1156" s="59">
        <v>400.84036655157962</v>
      </c>
      <c r="AP1156" s="59">
        <v>303.94502621867571</v>
      </c>
      <c r="AQ1156" s="59">
        <v>250.87156797888821</v>
      </c>
      <c r="AR1156" s="59">
        <v>224.7399025935438</v>
      </c>
      <c r="AS1156" s="59">
        <v>151.69609160736809</v>
      </c>
      <c r="AT1156" s="59">
        <v>273.41250257221759</v>
      </c>
      <c r="AU1156" s="59">
        <v>904</v>
      </c>
      <c r="AV1156" s="59">
        <v>600</v>
      </c>
      <c r="AW1156" s="59">
        <v>675</v>
      </c>
      <c r="BD1156" s="59">
        <v>302.42799817850562</v>
      </c>
      <c r="BE1156" s="59">
        <v>278.52252504429839</v>
      </c>
      <c r="BF1156" s="59">
        <v>277.65952562470733</v>
      </c>
      <c r="BG1156" s="59">
        <v>1045.26</v>
      </c>
      <c r="BH1156" s="59">
        <v>716.36</v>
      </c>
      <c r="BI1156" s="59">
        <v>218.09</v>
      </c>
      <c r="BJ1156" s="59">
        <v>342.95</v>
      </c>
      <c r="BK1156" s="59">
        <v>396.38220424593368</v>
      </c>
      <c r="BL1156" s="59">
        <v>679.61210751922829</v>
      </c>
      <c r="BM1156" s="59">
        <v>280.5</v>
      </c>
      <c r="BN1156" s="59">
        <v>343.5</v>
      </c>
      <c r="BO1156" s="59">
        <v>415.5</v>
      </c>
      <c r="BP1156" s="59">
        <v>434.5</v>
      </c>
      <c r="BQ1156" s="59">
        <v>551.5</v>
      </c>
    </row>
    <row r="1157" spans="1:69" x14ac:dyDescent="0.45">
      <c r="A1157" s="58" t="s">
        <v>6956</v>
      </c>
      <c r="B1157" t="s">
        <v>6957</v>
      </c>
      <c r="C1157" t="s">
        <v>6958</v>
      </c>
      <c r="D1157" t="s">
        <v>6959</v>
      </c>
      <c r="E1157" t="s">
        <v>6960</v>
      </c>
      <c r="F1157" t="s">
        <v>6961</v>
      </c>
      <c r="G1157">
        <v>561</v>
      </c>
      <c r="H1157">
        <v>62092</v>
      </c>
      <c r="W1157" t="s">
        <v>220</v>
      </c>
      <c r="X1157" t="s">
        <v>181</v>
      </c>
      <c r="Y1157" s="59">
        <v>7.2397638999978156E-3</v>
      </c>
      <c r="Z1157" s="59">
        <v>0.58926471857323126</v>
      </c>
      <c r="AA1157" s="59">
        <v>1.5650989093415131</v>
      </c>
      <c r="AB1157" s="59">
        <v>1.859634422749795</v>
      </c>
      <c r="AC1157" s="59">
        <v>1.1718759210634559</v>
      </c>
      <c r="AD1157" s="59">
        <v>6.7050647219709684E-3</v>
      </c>
      <c r="AE1157" s="59">
        <v>1.3362375231171779</v>
      </c>
      <c r="AF1157" s="59">
        <v>4.524822110275311</v>
      </c>
      <c r="AG1157" s="59">
        <v>5.3572260314723614</v>
      </c>
      <c r="AH1157" s="59">
        <v>3.7383423961550908</v>
      </c>
      <c r="AI1157" s="59">
        <v>3.9713597013763962</v>
      </c>
      <c r="AJ1157" s="59">
        <v>4.1916766937509156</v>
      </c>
      <c r="AK1157" s="59">
        <v>3.9871070366400358E-3</v>
      </c>
      <c r="AL1157" s="59">
        <v>4.0242084636683516E-3</v>
      </c>
      <c r="AM1157" s="59">
        <v>6.9995463786128743E-3</v>
      </c>
      <c r="AN1157" s="59">
        <v>0.14848213619998071</v>
      </c>
      <c r="AO1157" s="59">
        <v>0.20637323821761369</v>
      </c>
      <c r="AP1157" s="59">
        <v>0.655220036721335</v>
      </c>
      <c r="AQ1157" s="59">
        <v>0.19547351188363801</v>
      </c>
      <c r="AR1157" s="59">
        <v>0.12855789300134501</v>
      </c>
      <c r="AS1157" s="59">
        <v>0.56322721547237931</v>
      </c>
      <c r="AT1157" s="59">
        <v>7.5570312429023272E-3</v>
      </c>
      <c r="AU1157" s="59">
        <v>59</v>
      </c>
      <c r="AV1157" s="59">
        <v>18</v>
      </c>
      <c r="AW1157" s="59">
        <v>20</v>
      </c>
      <c r="BD1157" s="59">
        <v>3.470777187313292</v>
      </c>
      <c r="BE1157" s="59">
        <v>3.042277035665951</v>
      </c>
      <c r="BF1157" s="59">
        <v>2.749950171926848</v>
      </c>
    </row>
    <row r="1158" spans="1:69" x14ac:dyDescent="0.45">
      <c r="A1158" s="58" t="s">
        <v>6962</v>
      </c>
      <c r="B1158" t="s">
        <v>6963</v>
      </c>
      <c r="C1158" t="s">
        <v>6964</v>
      </c>
      <c r="D1158" t="s">
        <v>6965</v>
      </c>
      <c r="E1158" t="s">
        <v>6966</v>
      </c>
      <c r="F1158" t="s">
        <v>6967</v>
      </c>
      <c r="G1158">
        <v>195</v>
      </c>
      <c r="H1158">
        <v>21691</v>
      </c>
      <c r="W1158" t="s">
        <v>220</v>
      </c>
      <c r="X1158" t="s">
        <v>181</v>
      </c>
      <c r="AU1158" s="59">
        <v>2</v>
      </c>
      <c r="AV1158" s="59">
        <v>49</v>
      </c>
      <c r="AW1158" s="59">
        <v>0</v>
      </c>
    </row>
    <row r="1159" spans="1:69" x14ac:dyDescent="0.45">
      <c r="A1159" s="58" t="s">
        <v>6968</v>
      </c>
      <c r="B1159" t="s">
        <v>6969</v>
      </c>
      <c r="C1159" t="s">
        <v>6970</v>
      </c>
      <c r="D1159" t="s">
        <v>6971</v>
      </c>
      <c r="E1159" t="s">
        <v>6972</v>
      </c>
      <c r="F1159" t="s">
        <v>6973</v>
      </c>
      <c r="G1159">
        <v>231</v>
      </c>
      <c r="H1159">
        <v>24470</v>
      </c>
      <c r="W1159" t="s">
        <v>220</v>
      </c>
      <c r="X1159" t="s">
        <v>181</v>
      </c>
      <c r="AU1159" s="59">
        <v>56</v>
      </c>
      <c r="AV1159" s="59">
        <v>24</v>
      </c>
      <c r="AW1159" s="59">
        <v>26</v>
      </c>
    </row>
    <row r="1160" spans="1:69" x14ac:dyDescent="0.45">
      <c r="A1160" s="58" t="s">
        <v>6974</v>
      </c>
      <c r="B1160" t="s">
        <v>6975</v>
      </c>
      <c r="C1160" t="s">
        <v>6976</v>
      </c>
      <c r="D1160" t="s">
        <v>6977</v>
      </c>
      <c r="E1160" t="s">
        <v>6978</v>
      </c>
      <c r="F1160" t="s">
        <v>6979</v>
      </c>
      <c r="G1160">
        <v>114</v>
      </c>
      <c r="H1160">
        <v>12525</v>
      </c>
      <c r="X1160" t="s">
        <v>188</v>
      </c>
      <c r="AU1160" s="59">
        <v>1879</v>
      </c>
      <c r="AV1160" s="59">
        <v>834</v>
      </c>
      <c r="AW1160" s="59">
        <v>1788</v>
      </c>
    </row>
    <row r="1161" spans="1:69" x14ac:dyDescent="0.45">
      <c r="A1161" s="58" t="s">
        <v>6980</v>
      </c>
      <c r="B1161" t="s">
        <v>6981</v>
      </c>
      <c r="C1161" t="s">
        <v>6982</v>
      </c>
      <c r="D1161" t="s">
        <v>6983</v>
      </c>
      <c r="E1161" t="s">
        <v>6984</v>
      </c>
      <c r="F1161" t="s">
        <v>6985</v>
      </c>
      <c r="G1161">
        <v>75</v>
      </c>
      <c r="H1161">
        <v>8288</v>
      </c>
      <c r="X1161" t="s">
        <v>188</v>
      </c>
      <c r="Y1161" s="59">
        <v>298.77601284143373</v>
      </c>
      <c r="Z1161" s="59">
        <v>500.73578160997948</v>
      </c>
      <c r="AA1161" s="59">
        <v>328.6065198535116</v>
      </c>
      <c r="AB1161" s="59">
        <v>150.89584395016061</v>
      </c>
      <c r="AC1161" s="59">
        <v>210.73547414495059</v>
      </c>
      <c r="AD1161" s="59">
        <v>218.90140656216599</v>
      </c>
      <c r="AE1161" s="59">
        <v>227.1835201230048</v>
      </c>
      <c r="AF1161" s="59">
        <v>226.5149767411209</v>
      </c>
      <c r="AG1161" s="59">
        <v>190.73797710894829</v>
      </c>
      <c r="AH1161" s="59">
        <v>152.61152974738931</v>
      </c>
      <c r="AI1161" s="59">
        <v>153.07686624907879</v>
      </c>
      <c r="AJ1161" s="59">
        <v>125.0260911600738</v>
      </c>
      <c r="AK1161" s="59">
        <v>215.01391533434321</v>
      </c>
      <c r="AL1161" s="59">
        <v>216.99825913720039</v>
      </c>
      <c r="AM1161" s="59">
        <v>503.38274798838438</v>
      </c>
      <c r="AN1161" s="59">
        <v>380.47836595731042</v>
      </c>
      <c r="AO1161" s="59">
        <v>413.70157540932593</v>
      </c>
      <c r="AP1161" s="59">
        <v>266.77516668596081</v>
      </c>
      <c r="AQ1161" s="59">
        <v>256.47017579765418</v>
      </c>
      <c r="AR1161" s="59">
        <v>177.59120362160931</v>
      </c>
      <c r="AS1161" s="59">
        <v>216.57721790329771</v>
      </c>
      <c r="AT1161" s="59">
        <v>262.52605890583078</v>
      </c>
      <c r="AU1161" s="59">
        <v>7207</v>
      </c>
      <c r="AV1161" s="59">
        <v>1749</v>
      </c>
      <c r="AW1161" s="59">
        <v>2160</v>
      </c>
      <c r="BD1161" s="59">
        <v>623.87283290089329</v>
      </c>
      <c r="BE1161" s="59">
        <v>440.50673053907911</v>
      </c>
      <c r="BF1161" s="59">
        <v>636.66399737435211</v>
      </c>
      <c r="BG1161" s="59">
        <v>746.9</v>
      </c>
      <c r="BH1161" s="59">
        <v>557.16999999999996</v>
      </c>
      <c r="BI1161" s="59">
        <v>481.62</v>
      </c>
      <c r="BJ1161" s="59">
        <v>510.93</v>
      </c>
      <c r="BK1161" s="59">
        <v>762.84972780706357</v>
      </c>
      <c r="BL1161" s="59">
        <v>787.73328237184217</v>
      </c>
      <c r="BM1161" s="59">
        <v>496.5</v>
      </c>
    </row>
    <row r="1162" spans="1:69" x14ac:dyDescent="0.45">
      <c r="A1162" s="58" t="s">
        <v>6986</v>
      </c>
      <c r="B1162" t="s">
        <v>6987</v>
      </c>
      <c r="C1162" t="s">
        <v>6988</v>
      </c>
      <c r="D1162" t="s">
        <v>6989</v>
      </c>
      <c r="E1162" t="s">
        <v>6990</v>
      </c>
      <c r="F1162" t="s">
        <v>6991</v>
      </c>
      <c r="G1162">
        <v>586</v>
      </c>
      <c r="H1162">
        <v>67296</v>
      </c>
      <c r="W1162" t="s">
        <v>220</v>
      </c>
      <c r="X1162" t="s">
        <v>181</v>
      </c>
      <c r="Y1162" s="59">
        <v>24.015101692880879</v>
      </c>
      <c r="Z1162" s="59">
        <v>46.327376667746663</v>
      </c>
      <c r="AA1162" s="59">
        <v>40.003086575971459</v>
      </c>
      <c r="AB1162" s="59">
        <v>27.18977969774317</v>
      </c>
      <c r="AC1162" s="59">
        <v>30.809020749589688</v>
      </c>
      <c r="AD1162" s="59">
        <v>63.902061430755488</v>
      </c>
      <c r="AE1162" s="59">
        <v>36.337760519659412</v>
      </c>
      <c r="AF1162" s="59">
        <v>36.253947582273938</v>
      </c>
      <c r="AG1162" s="59">
        <v>94.158432942879415</v>
      </c>
      <c r="AH1162" s="59">
        <v>95.175414450640019</v>
      </c>
      <c r="AI1162" s="59">
        <v>96.236919476086555</v>
      </c>
      <c r="AJ1162" s="59">
        <v>112.0815062695429</v>
      </c>
      <c r="AK1162" s="59">
        <v>21.90005261395984</v>
      </c>
      <c r="AL1162" s="59">
        <v>24.667206717939731</v>
      </c>
      <c r="AM1162" s="59">
        <v>33.237275837951977</v>
      </c>
      <c r="AN1162" s="59">
        <v>39.899672063025292</v>
      </c>
      <c r="AO1162" s="59">
        <v>39.35957339315177</v>
      </c>
      <c r="AP1162" s="59">
        <v>39.775508078248841</v>
      </c>
      <c r="AQ1162" s="59">
        <v>49.322615405553051</v>
      </c>
      <c r="AR1162" s="59">
        <v>24.477071678002709</v>
      </c>
      <c r="AS1162" s="59">
        <v>34.728401731643807</v>
      </c>
      <c r="AT1162" s="59">
        <v>54.695012044588957</v>
      </c>
      <c r="AU1162" s="59">
        <v>201</v>
      </c>
      <c r="AV1162" s="59">
        <v>106</v>
      </c>
      <c r="AW1162" s="59">
        <v>97</v>
      </c>
      <c r="BD1162" s="59">
        <v>14.52938432577775</v>
      </c>
      <c r="BE1162" s="59">
        <v>8.7963489188841191</v>
      </c>
      <c r="BF1162" s="59">
        <v>15.821555573343909</v>
      </c>
    </row>
    <row r="1163" spans="1:69" x14ac:dyDescent="0.45">
      <c r="A1163" s="58" t="s">
        <v>6992</v>
      </c>
      <c r="B1163" t="s">
        <v>6993</v>
      </c>
      <c r="C1163" t="s">
        <v>6994</v>
      </c>
      <c r="D1163" t="s">
        <v>6995</v>
      </c>
      <c r="E1163" t="s">
        <v>6996</v>
      </c>
      <c r="F1163" t="s">
        <v>6997</v>
      </c>
      <c r="G1163">
        <v>269</v>
      </c>
      <c r="H1163">
        <v>28643</v>
      </c>
      <c r="W1163" t="s">
        <v>220</v>
      </c>
      <c r="X1163" t="s">
        <v>181</v>
      </c>
    </row>
    <row r="1164" spans="1:69" x14ac:dyDescent="0.45">
      <c r="A1164" s="58" t="s">
        <v>6998</v>
      </c>
      <c r="B1164" t="s">
        <v>6999</v>
      </c>
      <c r="C1164" t="s">
        <v>7000</v>
      </c>
      <c r="D1164" t="s">
        <v>7001</v>
      </c>
      <c r="E1164" t="s">
        <v>7002</v>
      </c>
      <c r="F1164" t="s">
        <v>7003</v>
      </c>
      <c r="G1164">
        <v>94</v>
      </c>
      <c r="H1164">
        <v>10318</v>
      </c>
      <c r="X1164" t="s">
        <v>188</v>
      </c>
      <c r="Y1164" s="59">
        <v>1921.013757063766</v>
      </c>
      <c r="Z1164" s="59">
        <v>3951.1586967208432</v>
      </c>
      <c r="AA1164" s="59">
        <v>3438.0744834617799</v>
      </c>
      <c r="AB1164" s="59">
        <v>1746.74233278153</v>
      </c>
      <c r="AC1164" s="59">
        <v>1953.527478013249</v>
      </c>
      <c r="AD1164" s="59">
        <v>2324.1475514157701</v>
      </c>
      <c r="AE1164" s="59">
        <v>2058.8122576291989</v>
      </c>
      <c r="AF1164" s="59">
        <v>1951.844462463162</v>
      </c>
      <c r="AG1164" s="59">
        <v>2153.1293916997661</v>
      </c>
      <c r="AH1164" s="59">
        <v>1913.77778806329</v>
      </c>
      <c r="AI1164" s="59">
        <v>1567.8276153644631</v>
      </c>
      <c r="AJ1164" s="59">
        <v>1424.4061474906071</v>
      </c>
      <c r="AK1164" s="59">
        <v>2278.0668447239132</v>
      </c>
      <c r="AL1164" s="59">
        <v>2288.101784930122</v>
      </c>
      <c r="AM1164" s="59">
        <v>1817.6350383063079</v>
      </c>
      <c r="AN1164" s="59">
        <v>3440.787005620125</v>
      </c>
      <c r="AO1164" s="59">
        <v>2595.5190962757511</v>
      </c>
      <c r="AP1164" s="59">
        <v>1359.166748394555</v>
      </c>
      <c r="AQ1164" s="59">
        <v>2445.4593258612581</v>
      </c>
      <c r="AR1164" s="59">
        <v>1254.8641086969949</v>
      </c>
      <c r="AS1164" s="59">
        <v>2214.714984773841</v>
      </c>
      <c r="AT1164" s="59">
        <v>2033.455303506385</v>
      </c>
      <c r="AU1164" s="59">
        <v>8490</v>
      </c>
      <c r="AV1164" s="59">
        <v>1233</v>
      </c>
      <c r="AW1164" s="59">
        <v>2873</v>
      </c>
      <c r="BD1164" s="59">
        <v>930.92557966109348</v>
      </c>
      <c r="BE1164" s="59">
        <v>599.43824510925947</v>
      </c>
      <c r="BF1164" s="59">
        <v>442.10459040506208</v>
      </c>
    </row>
    <row r="1165" spans="1:69" x14ac:dyDescent="0.45">
      <c r="A1165" s="58" t="s">
        <v>7004</v>
      </c>
      <c r="B1165" t="s">
        <v>7005</v>
      </c>
      <c r="C1165" t="s">
        <v>7006</v>
      </c>
      <c r="D1165" t="s">
        <v>7007</v>
      </c>
      <c r="E1165" t="s">
        <v>7008</v>
      </c>
      <c r="F1165" t="s">
        <v>7009</v>
      </c>
      <c r="G1165">
        <v>122</v>
      </c>
      <c r="H1165">
        <v>14401</v>
      </c>
      <c r="X1165" t="s">
        <v>188</v>
      </c>
    </row>
    <row r="1166" spans="1:69" x14ac:dyDescent="0.45">
      <c r="A1166" s="58" t="s">
        <v>7010</v>
      </c>
      <c r="B1166" t="s">
        <v>7011</v>
      </c>
      <c r="C1166" t="s">
        <v>7012</v>
      </c>
      <c r="D1166" t="s">
        <v>7013</v>
      </c>
      <c r="E1166" t="s">
        <v>7014</v>
      </c>
      <c r="F1166" t="s">
        <v>7015</v>
      </c>
      <c r="G1166">
        <v>114</v>
      </c>
      <c r="H1166">
        <v>12720</v>
      </c>
      <c r="X1166" t="s">
        <v>188</v>
      </c>
      <c r="Y1166" s="59">
        <v>11.589161787121769</v>
      </c>
      <c r="Z1166" s="59">
        <v>179.76680134623311</v>
      </c>
      <c r="AA1166" s="59">
        <v>56.690966975793629</v>
      </c>
      <c r="AB1166" s="59">
        <v>10.81354339487393</v>
      </c>
      <c r="AC1166" s="59">
        <v>25.166984003310059</v>
      </c>
      <c r="AD1166" s="59">
        <v>23.05106456962373</v>
      </c>
      <c r="AE1166" s="59">
        <v>17.937864965522369</v>
      </c>
      <c r="AF1166" s="59">
        <v>17.058218147116769</v>
      </c>
      <c r="AG1166" s="59">
        <v>17.704048946459839</v>
      </c>
      <c r="AH1166" s="59">
        <v>15.536449836522079</v>
      </c>
      <c r="AI1166" s="59">
        <v>8.4339144299571149</v>
      </c>
      <c r="AJ1166" s="59">
        <v>4.3314201563962946</v>
      </c>
      <c r="AK1166" s="59">
        <v>1.4258425715062191</v>
      </c>
      <c r="AL1166" s="59">
        <v>1.23653300861187</v>
      </c>
      <c r="AM1166" s="59">
        <v>5.0857445993631121</v>
      </c>
      <c r="AN1166" s="59">
        <v>8.6637909442000165</v>
      </c>
      <c r="AO1166" s="59">
        <v>6.0114685882005157</v>
      </c>
      <c r="AP1166" s="59">
        <v>2.62596503679474</v>
      </c>
      <c r="AQ1166" s="59">
        <v>20.85504952763786</v>
      </c>
      <c r="AR1166" s="59">
        <v>2.3815598431555549</v>
      </c>
      <c r="AS1166" s="59">
        <v>4.4770623748283844</v>
      </c>
      <c r="AT1166" s="59">
        <v>3.492354914671711</v>
      </c>
      <c r="AU1166" s="59">
        <v>75</v>
      </c>
      <c r="AV1166" s="59">
        <v>38</v>
      </c>
      <c r="AW1166" s="59">
        <v>68</v>
      </c>
      <c r="BD1166" s="59">
        <v>24.82729720371951</v>
      </c>
      <c r="BE1166" s="59">
        <v>12.780113514321769</v>
      </c>
      <c r="BF1166" s="59">
        <v>18.48482611022488</v>
      </c>
    </row>
    <row r="1167" spans="1:69" x14ac:dyDescent="0.45">
      <c r="A1167" s="58" t="s">
        <v>7016</v>
      </c>
      <c r="B1167" t="s">
        <v>7017</v>
      </c>
      <c r="C1167" t="s">
        <v>7018</v>
      </c>
      <c r="D1167" t="s">
        <v>7019</v>
      </c>
      <c r="E1167" t="s">
        <v>7020</v>
      </c>
      <c r="F1167" t="s">
        <v>7021</v>
      </c>
      <c r="G1167">
        <v>72</v>
      </c>
      <c r="H1167">
        <v>8415</v>
      </c>
      <c r="X1167" t="s">
        <v>188</v>
      </c>
      <c r="Y1167" s="59">
        <v>40.05866563386607</v>
      </c>
      <c r="Z1167" s="59">
        <v>78.386678853102794</v>
      </c>
      <c r="AA1167" s="59">
        <v>72.894832084194618</v>
      </c>
      <c r="AB1167" s="59">
        <v>21.7340529940675</v>
      </c>
      <c r="AC1167" s="59">
        <v>22.62287820148963</v>
      </c>
      <c r="AD1167" s="59">
        <v>27.74043818289546</v>
      </c>
      <c r="AE1167" s="59">
        <v>28.175487666179261</v>
      </c>
      <c r="AF1167" s="59">
        <v>10.618309835439261</v>
      </c>
      <c r="AG1167" s="59">
        <v>27.351887465729629</v>
      </c>
      <c r="AH1167" s="59">
        <v>20.156279157814762</v>
      </c>
      <c r="AI1167" s="59">
        <v>18.18551690199666</v>
      </c>
      <c r="AJ1167" s="59">
        <v>11.159393803112209</v>
      </c>
      <c r="AK1167" s="59">
        <v>2.7336837369511882</v>
      </c>
      <c r="AL1167" s="59">
        <v>2.8964537629633318</v>
      </c>
      <c r="AM1167" s="59">
        <v>29.607961427692029</v>
      </c>
      <c r="AN1167" s="59">
        <v>14.92236987412835</v>
      </c>
      <c r="AO1167" s="59">
        <v>24.20096487487303</v>
      </c>
      <c r="AP1167" s="59">
        <v>25.324663861685771</v>
      </c>
      <c r="AQ1167" s="59">
        <v>14.335305111791881</v>
      </c>
      <c r="AR1167" s="59">
        <v>17.687684315633359</v>
      </c>
      <c r="AS1167" s="59">
        <v>24.626855088160092</v>
      </c>
      <c r="AT1167" s="59">
        <v>22.425981108536739</v>
      </c>
      <c r="AU1167" s="59">
        <v>349</v>
      </c>
      <c r="AV1167" s="59">
        <v>54</v>
      </c>
      <c r="AW1167" s="59">
        <v>119</v>
      </c>
    </row>
    <row r="1168" spans="1:69" x14ac:dyDescent="0.45">
      <c r="A1168" s="58" t="s">
        <v>7022</v>
      </c>
      <c r="B1168" t="s">
        <v>7023</v>
      </c>
      <c r="C1168" t="s">
        <v>7024</v>
      </c>
      <c r="D1168" t="s">
        <v>7025</v>
      </c>
      <c r="E1168" t="s">
        <v>7026</v>
      </c>
      <c r="F1168" t="s">
        <v>7027</v>
      </c>
      <c r="G1168">
        <v>211</v>
      </c>
      <c r="H1168">
        <v>24439</v>
      </c>
      <c r="W1168" t="s">
        <v>220</v>
      </c>
      <c r="X1168" t="s">
        <v>181</v>
      </c>
      <c r="AU1168" s="59">
        <v>218</v>
      </c>
      <c r="AV1168" s="59">
        <v>127</v>
      </c>
      <c r="AW1168" s="59">
        <v>196</v>
      </c>
      <c r="BD1168" s="59">
        <v>11.36564179513805</v>
      </c>
      <c r="BE1168" s="59">
        <v>0</v>
      </c>
      <c r="BF1168" s="59">
        <v>3.733274448159126</v>
      </c>
    </row>
    <row r="1169" spans="1:69" x14ac:dyDescent="0.45">
      <c r="A1169" s="58" t="s">
        <v>7028</v>
      </c>
      <c r="B1169" t="s">
        <v>7029</v>
      </c>
      <c r="C1169" t="s">
        <v>7030</v>
      </c>
      <c r="D1169" t="s">
        <v>7031</v>
      </c>
      <c r="E1169" t="s">
        <v>7032</v>
      </c>
      <c r="F1169" t="s">
        <v>7033</v>
      </c>
      <c r="G1169">
        <v>237</v>
      </c>
      <c r="H1169">
        <v>27348</v>
      </c>
      <c r="X1169" t="s">
        <v>201</v>
      </c>
      <c r="Y1169" s="59">
        <v>9.5467475440664931</v>
      </c>
      <c r="Z1169" s="59">
        <v>9.2494667095716068</v>
      </c>
      <c r="AA1169" s="59">
        <v>9.4614679725134163</v>
      </c>
      <c r="AB1169" s="59">
        <v>3.3048781890465619</v>
      </c>
      <c r="AC1169" s="59">
        <v>5.2720393284993037</v>
      </c>
      <c r="AD1169" s="59">
        <v>9.0778413895471459</v>
      </c>
      <c r="AE1169" s="59">
        <v>6.7026285526142164</v>
      </c>
      <c r="AF1169" s="59">
        <v>3.9564583968149671</v>
      </c>
      <c r="AG1169" s="59">
        <v>4.4423489814786103</v>
      </c>
      <c r="AH1169" s="59">
        <v>3.9926683123155451</v>
      </c>
      <c r="AI1169" s="59">
        <v>4.5805263999469279</v>
      </c>
      <c r="AJ1169" s="59">
        <v>4.0038443601264966</v>
      </c>
      <c r="AK1169" s="59">
        <v>19.30537251190438</v>
      </c>
      <c r="AL1169" s="59">
        <v>14.876623815764709</v>
      </c>
      <c r="AM1169" s="59">
        <v>107.58876403131551</v>
      </c>
      <c r="AN1169" s="59">
        <v>36.524596159755902</v>
      </c>
      <c r="AO1169" s="59">
        <v>13.5531448739873</v>
      </c>
      <c r="AP1169" s="59">
        <v>12.2635285721459</v>
      </c>
      <c r="AQ1169" s="59">
        <v>6.9497766602078492</v>
      </c>
      <c r="AR1169" s="59">
        <v>6.0422165967497454</v>
      </c>
      <c r="AS1169" s="59">
        <v>5.9591707186208582</v>
      </c>
      <c r="AT1169" s="59">
        <v>5.8924660066719801</v>
      </c>
      <c r="AU1169" s="59">
        <v>143</v>
      </c>
      <c r="AV1169" s="59">
        <v>70</v>
      </c>
      <c r="AW1169" s="59">
        <v>63</v>
      </c>
      <c r="BD1169" s="59">
        <v>13.474803536220181</v>
      </c>
      <c r="BE1169" s="59">
        <v>0</v>
      </c>
      <c r="BF1169" s="59">
        <v>5.7993281041405256</v>
      </c>
    </row>
    <row r="1170" spans="1:69" x14ac:dyDescent="0.45">
      <c r="A1170" s="58" t="s">
        <v>7034</v>
      </c>
      <c r="B1170" t="s">
        <v>7035</v>
      </c>
      <c r="C1170" t="s">
        <v>7036</v>
      </c>
      <c r="D1170" t="s">
        <v>7037</v>
      </c>
      <c r="E1170" t="s">
        <v>7038</v>
      </c>
      <c r="F1170" t="s">
        <v>7039</v>
      </c>
      <c r="G1170">
        <v>140</v>
      </c>
      <c r="H1170">
        <v>15211</v>
      </c>
      <c r="W1170" t="s">
        <v>220</v>
      </c>
      <c r="X1170" t="s">
        <v>181</v>
      </c>
      <c r="AU1170" s="59">
        <v>50</v>
      </c>
      <c r="AV1170" s="59">
        <v>471</v>
      </c>
      <c r="AW1170" s="59">
        <v>34</v>
      </c>
    </row>
    <row r="1171" spans="1:69" x14ac:dyDescent="0.45">
      <c r="A1171" s="58" t="s">
        <v>7040</v>
      </c>
      <c r="B1171" t="s">
        <v>7041</v>
      </c>
      <c r="C1171" t="s">
        <v>7042</v>
      </c>
      <c r="D1171" t="s">
        <v>7043</v>
      </c>
      <c r="E1171" t="s">
        <v>7044</v>
      </c>
      <c r="F1171" t="s">
        <v>7045</v>
      </c>
      <c r="G1171">
        <v>113</v>
      </c>
      <c r="H1171">
        <v>12785</v>
      </c>
      <c r="X1171" t="s">
        <v>188</v>
      </c>
      <c r="Y1171" s="59">
        <v>2153.5543392604218</v>
      </c>
      <c r="Z1171" s="59">
        <v>14293.355412368501</v>
      </c>
      <c r="AA1171" s="59">
        <v>3810.106447507434</v>
      </c>
      <c r="AB1171" s="59">
        <v>2222.6857395568968</v>
      </c>
      <c r="AC1171" s="59">
        <v>2216.6414298837572</v>
      </c>
      <c r="AD1171" s="59">
        <v>2417.5130297266141</v>
      </c>
      <c r="AE1171" s="59">
        <v>3724.9711352767931</v>
      </c>
      <c r="AF1171" s="59">
        <v>2510.516125543219</v>
      </c>
      <c r="AG1171" s="59">
        <v>2068.1580874715619</v>
      </c>
      <c r="AH1171" s="59">
        <v>1730.5999990202599</v>
      </c>
      <c r="AI1171" s="59">
        <v>1504.3967597581759</v>
      </c>
      <c r="AJ1171" s="59">
        <v>1295.9448855354351</v>
      </c>
      <c r="AK1171" s="59">
        <v>2087.6933873347671</v>
      </c>
      <c r="AL1171" s="59">
        <v>2754.5304198465078</v>
      </c>
      <c r="AM1171" s="59">
        <v>1258.870922007128</v>
      </c>
      <c r="AN1171" s="59">
        <v>4186.0677476667051</v>
      </c>
      <c r="AO1171" s="59">
        <v>982.25573171325459</v>
      </c>
      <c r="AP1171" s="59">
        <v>2630.819739483507</v>
      </c>
      <c r="AQ1171" s="59">
        <v>4017.0046470278839</v>
      </c>
      <c r="AR1171" s="59">
        <v>2173.693286045172</v>
      </c>
      <c r="AS1171" s="59">
        <v>3410.5415751207161</v>
      </c>
      <c r="AT1171" s="59">
        <v>3238.9648307292432</v>
      </c>
      <c r="AU1171" s="59">
        <v>3606</v>
      </c>
      <c r="AV1171" s="59">
        <v>5010</v>
      </c>
      <c r="AW1171" s="59">
        <v>3438</v>
      </c>
      <c r="AX1171" s="59">
        <v>1043.307</v>
      </c>
      <c r="AY1171" s="59">
        <v>2482.087</v>
      </c>
      <c r="AZ1171" s="59">
        <v>4439.2939999999999</v>
      </c>
      <c r="BA1171" s="59">
        <v>913.61779999999999</v>
      </c>
      <c r="BB1171" s="59">
        <v>2651.163</v>
      </c>
      <c r="BC1171" s="59">
        <v>5234.567</v>
      </c>
      <c r="BD1171" s="59">
        <v>9295.0081896064312</v>
      </c>
      <c r="BE1171" s="59">
        <v>7275.7086168634396</v>
      </c>
      <c r="BF1171" s="59">
        <v>8052.0200907396274</v>
      </c>
      <c r="BG1171" s="59">
        <v>2689.22</v>
      </c>
      <c r="BH1171" s="59">
        <v>1893.96</v>
      </c>
      <c r="BI1171" s="59">
        <v>2746.64</v>
      </c>
      <c r="BJ1171" s="59">
        <v>1837.89</v>
      </c>
      <c r="BK1171" s="59">
        <v>5601.7071321172834</v>
      </c>
      <c r="BL1171" s="59">
        <v>2440.4277999332189</v>
      </c>
      <c r="BM1171" s="59">
        <v>2292.5</v>
      </c>
      <c r="BN1171" s="59">
        <v>2911</v>
      </c>
      <c r="BO1171" s="59">
        <v>2113</v>
      </c>
      <c r="BP1171" s="59">
        <v>2266</v>
      </c>
      <c r="BQ1171" s="59">
        <v>2323</v>
      </c>
    </row>
    <row r="1172" spans="1:69" x14ac:dyDescent="0.45">
      <c r="A1172" s="58" t="s">
        <v>7046</v>
      </c>
      <c r="B1172" t="s">
        <v>7047</v>
      </c>
      <c r="C1172" t="s">
        <v>7048</v>
      </c>
      <c r="D1172" t="s">
        <v>7049</v>
      </c>
      <c r="E1172" t="s">
        <v>7050</v>
      </c>
      <c r="F1172" t="s">
        <v>7051</v>
      </c>
      <c r="G1172">
        <v>114</v>
      </c>
      <c r="H1172">
        <v>13066</v>
      </c>
      <c r="X1172" t="s">
        <v>188</v>
      </c>
      <c r="AU1172" s="59">
        <v>173</v>
      </c>
      <c r="AV1172" s="59">
        <v>246</v>
      </c>
      <c r="AW1172" s="59">
        <v>135</v>
      </c>
    </row>
    <row r="1173" spans="1:69" x14ac:dyDescent="0.45">
      <c r="A1173" s="58" t="s">
        <v>7052</v>
      </c>
      <c r="B1173" t="s">
        <v>7053</v>
      </c>
      <c r="C1173" t="s">
        <v>7054</v>
      </c>
      <c r="D1173" t="s">
        <v>7055</v>
      </c>
      <c r="E1173" t="s">
        <v>7056</v>
      </c>
      <c r="F1173" t="s">
        <v>7057</v>
      </c>
      <c r="G1173">
        <v>323</v>
      </c>
      <c r="H1173">
        <v>35217</v>
      </c>
      <c r="X1173" t="s">
        <v>188</v>
      </c>
      <c r="Y1173" s="59">
        <v>82.07491370178316</v>
      </c>
      <c r="Z1173" s="59">
        <v>98.701478874373336</v>
      </c>
      <c r="AA1173" s="59">
        <v>107.53771330827141</v>
      </c>
      <c r="AB1173" s="59">
        <v>64.80825728385507</v>
      </c>
      <c r="AC1173" s="59">
        <v>76.95744931689643</v>
      </c>
      <c r="AD1173" s="59">
        <v>85.586074429034895</v>
      </c>
      <c r="AE1173" s="59">
        <v>59.436933885100537</v>
      </c>
      <c r="AF1173" s="59">
        <v>74.559653359487129</v>
      </c>
      <c r="AG1173" s="59">
        <v>54.469481789183583</v>
      </c>
      <c r="AH1173" s="59">
        <v>56.1650279159077</v>
      </c>
      <c r="AI1173" s="59">
        <v>52.068890115540981</v>
      </c>
      <c r="AJ1173" s="59">
        <v>50.034906328345173</v>
      </c>
      <c r="AK1173" s="59">
        <v>6.9294829695083227</v>
      </c>
      <c r="AL1173" s="59">
        <v>9.7164869103138845</v>
      </c>
      <c r="AM1173" s="59">
        <v>33.085282821067914</v>
      </c>
      <c r="AN1173" s="59">
        <v>40.735182684394267</v>
      </c>
      <c r="AO1173" s="59">
        <v>45.1567770275865</v>
      </c>
      <c r="AP1173" s="59">
        <v>50.860750583427169</v>
      </c>
      <c r="AQ1173" s="59">
        <v>53.648313919980403</v>
      </c>
      <c r="AR1173" s="59">
        <v>32.263459282275008</v>
      </c>
      <c r="AS1173" s="59">
        <v>48.674346864967461</v>
      </c>
      <c r="AT1173" s="59">
        <v>55.355013909293703</v>
      </c>
      <c r="AU1173" s="59">
        <v>2699</v>
      </c>
      <c r="AV1173" s="59">
        <v>593</v>
      </c>
      <c r="AW1173" s="59">
        <v>1113</v>
      </c>
      <c r="BD1173" s="59">
        <v>23.48171187809546</v>
      </c>
      <c r="BE1173" s="59">
        <v>14.34716131632843</v>
      </c>
      <c r="BF1173" s="59">
        <v>43.721824437709607</v>
      </c>
      <c r="BG1173" s="59">
        <v>49.93</v>
      </c>
      <c r="BH1173" s="59">
        <v>200.42</v>
      </c>
      <c r="BI1173" s="59">
        <v>173.22</v>
      </c>
      <c r="BJ1173" s="59">
        <v>186.43</v>
      </c>
      <c r="BK1173" s="59">
        <v>67.383635167615637</v>
      </c>
      <c r="BL1173" s="59">
        <v>69.594957481060334</v>
      </c>
      <c r="BM1173" s="59">
        <v>179.5</v>
      </c>
      <c r="BN1173" s="59">
        <v>223</v>
      </c>
      <c r="BO1173" s="59">
        <v>361.5</v>
      </c>
      <c r="BP1173" s="59">
        <v>388</v>
      </c>
      <c r="BQ1173" s="59">
        <v>535.5</v>
      </c>
    </row>
    <row r="1174" spans="1:69" x14ac:dyDescent="0.45">
      <c r="A1174" s="58" t="s">
        <v>7058</v>
      </c>
      <c r="B1174" t="s">
        <v>7059</v>
      </c>
      <c r="C1174" t="s">
        <v>7060</v>
      </c>
      <c r="D1174" t="s">
        <v>7061</v>
      </c>
      <c r="E1174" t="s">
        <v>7062</v>
      </c>
      <c r="F1174" t="s">
        <v>7063</v>
      </c>
      <c r="G1174">
        <v>157</v>
      </c>
      <c r="H1174">
        <v>16872</v>
      </c>
      <c r="I1174" t="s">
        <v>527</v>
      </c>
      <c r="J1174" t="s">
        <v>571</v>
      </c>
      <c r="K1174" t="s">
        <v>600</v>
      </c>
      <c r="L1174" t="s">
        <v>7064</v>
      </c>
      <c r="M1174">
        <v>1</v>
      </c>
      <c r="N1174">
        <v>1</v>
      </c>
      <c r="O1174">
        <v>1</v>
      </c>
      <c r="Q1174">
        <v>1</v>
      </c>
      <c r="R1174">
        <v>2</v>
      </c>
      <c r="S1174">
        <v>3</v>
      </c>
      <c r="T1174" t="s">
        <v>573</v>
      </c>
      <c r="U1174">
        <v>85</v>
      </c>
      <c r="V1174">
        <v>90</v>
      </c>
      <c r="W1174" t="s">
        <v>574</v>
      </c>
      <c r="X1174" t="s">
        <v>201</v>
      </c>
      <c r="Y1174" s="59">
        <v>1704.355522172023</v>
      </c>
      <c r="Z1174" s="59">
        <v>1179.6846325956981</v>
      </c>
      <c r="AA1174" s="59">
        <v>1344.3331001780341</v>
      </c>
      <c r="AB1174" s="59">
        <v>1387.656831462192</v>
      </c>
      <c r="AC1174" s="59">
        <v>1467.330077073819</v>
      </c>
      <c r="AD1174" s="59">
        <v>1417.4917231402239</v>
      </c>
      <c r="AE1174" s="59">
        <v>1074.403534931929</v>
      </c>
      <c r="AF1174" s="59">
        <v>1332.707873750144</v>
      </c>
      <c r="AG1174" s="59">
        <v>1370.381521255892</v>
      </c>
      <c r="AH1174" s="59">
        <v>1502.9933846343311</v>
      </c>
      <c r="AI1174" s="59">
        <v>1396.7042254503201</v>
      </c>
      <c r="AJ1174" s="59">
        <v>1361.731706086101</v>
      </c>
      <c r="AK1174" s="59">
        <v>2354.878272609968</v>
      </c>
      <c r="AL1174" s="59">
        <v>2629.4925537787872</v>
      </c>
      <c r="AM1174" s="59">
        <v>3480.5031347484942</v>
      </c>
      <c r="AN1174" s="59">
        <v>3280.6783047645058</v>
      </c>
      <c r="AO1174" s="59">
        <v>3066.0127652009501</v>
      </c>
      <c r="AP1174" s="59">
        <v>2655.9101719043688</v>
      </c>
      <c r="AQ1174" s="59">
        <v>1161.221133136559</v>
      </c>
      <c r="AR1174" s="59">
        <v>1198.8638745159431</v>
      </c>
      <c r="AS1174" s="59">
        <v>1046.0068950942591</v>
      </c>
      <c r="AT1174" s="59">
        <v>930.46065567434846</v>
      </c>
      <c r="AU1174" s="59">
        <v>1324</v>
      </c>
      <c r="AV1174" s="59">
        <v>2267</v>
      </c>
      <c r="AW1174" s="59">
        <v>1167</v>
      </c>
      <c r="AX1174" s="59">
        <v>5031.6580000000004</v>
      </c>
      <c r="AY1174" s="59">
        <v>5047.5309999999999</v>
      </c>
      <c r="AZ1174" s="59">
        <v>5813.3739999999998</v>
      </c>
      <c r="BA1174" s="59">
        <v>4902.75</v>
      </c>
      <c r="BB1174" s="59">
        <v>4911.9480000000003</v>
      </c>
      <c r="BC1174" s="59">
        <v>5925.076</v>
      </c>
      <c r="BD1174" s="59">
        <v>1193.4132669608639</v>
      </c>
      <c r="BE1174" s="59">
        <v>694.4542861903318</v>
      </c>
      <c r="BF1174" s="59">
        <v>956.56448070256965</v>
      </c>
      <c r="BG1174" s="59">
        <v>3485.75</v>
      </c>
      <c r="BH1174" s="59">
        <v>3854.05</v>
      </c>
      <c r="BI1174" s="59">
        <v>1192.6199999999999</v>
      </c>
      <c r="BJ1174" s="59">
        <v>1157.45</v>
      </c>
      <c r="BK1174" s="59">
        <v>1473.345212567481</v>
      </c>
      <c r="BL1174" s="59">
        <v>1521.404956863455</v>
      </c>
      <c r="BM1174" s="59">
        <v>1175</v>
      </c>
      <c r="BN1174" s="59">
        <v>1496</v>
      </c>
      <c r="BO1174" s="59">
        <v>1778</v>
      </c>
      <c r="BP1174" s="59">
        <v>1526</v>
      </c>
      <c r="BQ1174" s="59">
        <v>2030.5</v>
      </c>
    </row>
    <row r="1175" spans="1:69" x14ac:dyDescent="0.45">
      <c r="A1175" s="58" t="s">
        <v>7065</v>
      </c>
      <c r="B1175" t="s">
        <v>7066</v>
      </c>
      <c r="C1175" t="s">
        <v>7067</v>
      </c>
      <c r="D1175" t="s">
        <v>7068</v>
      </c>
      <c r="E1175" t="s">
        <v>7069</v>
      </c>
      <c r="F1175" t="s">
        <v>7070</v>
      </c>
      <c r="G1175">
        <v>470</v>
      </c>
      <c r="H1175">
        <v>50729</v>
      </c>
      <c r="X1175" t="s">
        <v>188</v>
      </c>
      <c r="Y1175" s="59">
        <v>8901.891897585605</v>
      </c>
      <c r="Z1175" s="59">
        <v>10333.23970596648</v>
      </c>
      <c r="AA1175" s="59">
        <v>9259.0321138388736</v>
      </c>
      <c r="AB1175" s="59">
        <v>4455.1140490164371</v>
      </c>
      <c r="AC1175" s="59">
        <v>4815.8527751787478</v>
      </c>
      <c r="AD1175" s="59">
        <v>7010.7614728625631</v>
      </c>
      <c r="AE1175" s="59">
        <v>7110.9764090254848</v>
      </c>
      <c r="AF1175" s="59">
        <v>3405.7995018442948</v>
      </c>
      <c r="AG1175" s="59">
        <v>7110.6631115516711</v>
      </c>
      <c r="AH1175" s="59">
        <v>5142.6525070739408</v>
      </c>
      <c r="AI1175" s="59">
        <v>4493.4433613859519</v>
      </c>
      <c r="AJ1175" s="59">
        <v>5255.0099969037237</v>
      </c>
      <c r="AK1175" s="59">
        <v>6420.2922119267232</v>
      </c>
      <c r="AL1175" s="59">
        <v>5873.2677412851799</v>
      </c>
      <c r="AM1175" s="59">
        <v>5929.312150478876</v>
      </c>
      <c r="AN1175" s="59">
        <v>8993.6725638051048</v>
      </c>
      <c r="AO1175" s="59">
        <v>9675.3169585760079</v>
      </c>
      <c r="AP1175" s="59">
        <v>10167.22911689178</v>
      </c>
      <c r="AQ1175" s="59">
        <v>6068.523753051194</v>
      </c>
      <c r="AR1175" s="59">
        <v>6136.7493802462996</v>
      </c>
      <c r="AS1175" s="59">
        <v>4949.540407800162</v>
      </c>
      <c r="AT1175" s="59">
        <v>11825.170231434429</v>
      </c>
      <c r="AU1175" s="59">
        <v>12968</v>
      </c>
      <c r="AV1175" s="59">
        <v>6184</v>
      </c>
      <c r="AW1175" s="59">
        <v>6623</v>
      </c>
      <c r="AX1175" s="59">
        <v>20013.96</v>
      </c>
      <c r="AY1175" s="59">
        <v>20360.830000000002</v>
      </c>
      <c r="AZ1175" s="59">
        <v>20975.759999999998</v>
      </c>
      <c r="BA1175" s="59">
        <v>19370.830000000002</v>
      </c>
      <c r="BB1175" s="59">
        <v>20316.82</v>
      </c>
      <c r="BC1175" s="59">
        <v>20191.82</v>
      </c>
      <c r="BD1175" s="59">
        <v>2228.8238019496448</v>
      </c>
      <c r="BE1175" s="59">
        <v>1869.2680109083899</v>
      </c>
      <c r="BF1175" s="59">
        <v>2142.6120735047321</v>
      </c>
      <c r="BG1175" s="59">
        <v>4166.8900000000003</v>
      </c>
      <c r="BH1175" s="59">
        <v>4815.2299999999996</v>
      </c>
      <c r="BI1175" s="59">
        <v>5641.43</v>
      </c>
      <c r="BJ1175" s="59">
        <v>5475.59</v>
      </c>
      <c r="BK1175" s="59">
        <v>5145.4935368741772</v>
      </c>
      <c r="BL1175" s="59">
        <v>6124.2378856783553</v>
      </c>
      <c r="BM1175" s="59">
        <v>5558.5</v>
      </c>
      <c r="BN1175" s="59">
        <v>5417</v>
      </c>
      <c r="BO1175" s="59">
        <v>7152</v>
      </c>
      <c r="BP1175" s="59">
        <v>8097</v>
      </c>
      <c r="BQ1175" s="59">
        <v>9967</v>
      </c>
    </row>
    <row r="1176" spans="1:69" x14ac:dyDescent="0.45">
      <c r="A1176" s="58" t="s">
        <v>7071</v>
      </c>
      <c r="B1176" t="s">
        <v>7072</v>
      </c>
      <c r="C1176" t="s">
        <v>7073</v>
      </c>
      <c r="D1176" t="s">
        <v>7074</v>
      </c>
      <c r="E1176" t="s">
        <v>7075</v>
      </c>
      <c r="F1176" t="s">
        <v>7076</v>
      </c>
      <c r="G1176">
        <v>633</v>
      </c>
      <c r="H1176">
        <v>70857</v>
      </c>
      <c r="W1176" t="s">
        <v>220</v>
      </c>
      <c r="X1176" t="s">
        <v>181</v>
      </c>
      <c r="Y1176" s="59">
        <v>7.4670072739150983</v>
      </c>
      <c r="Z1176" s="59">
        <v>13.73313786497677</v>
      </c>
      <c r="AA1176" s="59">
        <v>12.870291393712289</v>
      </c>
      <c r="AB1176" s="59">
        <v>6.6520898218533864</v>
      </c>
      <c r="AC1176" s="59">
        <v>5.0718351106786352</v>
      </c>
      <c r="AD1176" s="59">
        <v>5.6156305406417983</v>
      </c>
      <c r="AE1176" s="59">
        <v>6.1146344185362418</v>
      </c>
      <c r="AF1176" s="59">
        <v>6.2288639332725282</v>
      </c>
      <c r="AG1176" s="59">
        <v>11.40488373001819</v>
      </c>
      <c r="AH1176" s="59">
        <v>7.3664977576304818</v>
      </c>
      <c r="AI1176" s="59">
        <v>6.5152972355879086</v>
      </c>
      <c r="AJ1176" s="59">
        <v>4.8679607434501371</v>
      </c>
      <c r="AK1176" s="59">
        <v>1.677864098619527</v>
      </c>
      <c r="AL1176" s="59">
        <v>0.21415681526620989</v>
      </c>
      <c r="AM1176" s="59">
        <v>1.108140703361189</v>
      </c>
      <c r="AN1176" s="59">
        <v>2.966277207195084</v>
      </c>
      <c r="AO1176" s="59">
        <v>3.8918954182012748</v>
      </c>
      <c r="AP1176" s="59">
        <v>5.1485694508939721</v>
      </c>
      <c r="AQ1176" s="59">
        <v>8.1759266424374832</v>
      </c>
      <c r="AR1176" s="59">
        <v>2.9215194804504612</v>
      </c>
      <c r="AS1176" s="59">
        <v>6.4222781076049049</v>
      </c>
      <c r="AT1176" s="59">
        <v>11.87163371255388</v>
      </c>
      <c r="AU1176" s="59">
        <v>324</v>
      </c>
      <c r="AV1176" s="59">
        <v>76</v>
      </c>
      <c r="AW1176" s="59">
        <v>148</v>
      </c>
      <c r="BD1176" s="59">
        <v>82.888676000062375</v>
      </c>
      <c r="BE1176" s="59">
        <v>56.473979085861892</v>
      </c>
      <c r="BF1176" s="59">
        <v>47.44352966864011</v>
      </c>
    </row>
    <row r="1177" spans="1:69" x14ac:dyDescent="0.45">
      <c r="A1177" s="58" t="s">
        <v>7077</v>
      </c>
      <c r="B1177" t="s">
        <v>7078</v>
      </c>
      <c r="C1177" t="s">
        <v>7079</v>
      </c>
      <c r="D1177" t="s">
        <v>7080</v>
      </c>
      <c r="E1177" t="s">
        <v>7081</v>
      </c>
      <c r="F1177" t="s">
        <v>7082</v>
      </c>
      <c r="G1177">
        <v>588</v>
      </c>
      <c r="H1177">
        <v>63877</v>
      </c>
      <c r="W1177" t="s">
        <v>574</v>
      </c>
      <c r="X1177" t="s">
        <v>181</v>
      </c>
      <c r="Y1177" s="59">
        <v>11.484299794254319</v>
      </c>
      <c r="Z1177" s="59">
        <v>26.249905450673872</v>
      </c>
      <c r="AA1177" s="59">
        <v>21.570867078767922</v>
      </c>
      <c r="AB1177" s="59">
        <v>14.861293607368131</v>
      </c>
      <c r="AC1177" s="59">
        <v>12.11257065376158</v>
      </c>
      <c r="AD1177" s="59">
        <v>18.554650144775358</v>
      </c>
      <c r="AE1177" s="59">
        <v>13.73455574422972</v>
      </c>
      <c r="AF1177" s="59">
        <v>24.938583011711021</v>
      </c>
      <c r="AG1177" s="59">
        <v>15.98292872127708</v>
      </c>
      <c r="AH1177" s="59">
        <v>10.01658901962892</v>
      </c>
      <c r="AI1177" s="59">
        <v>9.2759523383890627</v>
      </c>
      <c r="AJ1177" s="59">
        <v>4.6159395145571072</v>
      </c>
      <c r="AK1177" s="59">
        <v>0.26012918321211931</v>
      </c>
      <c r="AL1177" s="59">
        <v>1.263478869822364</v>
      </c>
      <c r="AM1177" s="59">
        <v>7.4030332761115902</v>
      </c>
      <c r="AN1177" s="59">
        <v>16.19705469223732</v>
      </c>
      <c r="AO1177" s="59">
        <v>12.21529321770141</v>
      </c>
      <c r="AP1177" s="59">
        <v>16.56403101663782</v>
      </c>
      <c r="AQ1177" s="59">
        <v>20.383441231199591</v>
      </c>
      <c r="AR1177" s="59">
        <v>8.9273568331962672</v>
      </c>
      <c r="AS1177" s="59">
        <v>14.675403128093549</v>
      </c>
      <c r="AT1177" s="59">
        <v>14.13037610404165</v>
      </c>
      <c r="AU1177" s="59">
        <v>349</v>
      </c>
      <c r="AV1177" s="59">
        <v>144</v>
      </c>
      <c r="AW1177" s="59">
        <v>226</v>
      </c>
    </row>
    <row r="1178" spans="1:69" x14ac:dyDescent="0.45">
      <c r="A1178" s="58" t="s">
        <v>7083</v>
      </c>
      <c r="B1178" t="s">
        <v>7084</v>
      </c>
      <c r="C1178" t="s">
        <v>7085</v>
      </c>
      <c r="D1178" t="s">
        <v>7086</v>
      </c>
      <c r="E1178" t="s">
        <v>7087</v>
      </c>
      <c r="F1178" t="s">
        <v>7088</v>
      </c>
      <c r="G1178">
        <v>385</v>
      </c>
      <c r="H1178">
        <v>41849</v>
      </c>
      <c r="I1178" t="s">
        <v>527</v>
      </c>
      <c r="J1178" t="s">
        <v>527</v>
      </c>
      <c r="K1178" t="s">
        <v>528</v>
      </c>
      <c r="N1178">
        <v>1</v>
      </c>
      <c r="O1178">
        <v>1</v>
      </c>
      <c r="Q1178">
        <v>1</v>
      </c>
      <c r="R1178">
        <v>2</v>
      </c>
      <c r="S1178">
        <v>2</v>
      </c>
      <c r="T1178" t="s">
        <v>573</v>
      </c>
      <c r="U1178">
        <v>229</v>
      </c>
      <c r="V1178">
        <v>242</v>
      </c>
      <c r="W1178" t="s">
        <v>220</v>
      </c>
      <c r="X1178" t="s">
        <v>188</v>
      </c>
      <c r="AU1178" s="59">
        <v>460</v>
      </c>
      <c r="AV1178" s="59">
        <v>116</v>
      </c>
      <c r="AW1178" s="59">
        <v>196</v>
      </c>
    </row>
    <row r="1179" spans="1:69" x14ac:dyDescent="0.45">
      <c r="A1179" s="58" t="s">
        <v>7089</v>
      </c>
      <c r="B1179" t="s">
        <v>7090</v>
      </c>
      <c r="C1179" t="s">
        <v>7091</v>
      </c>
      <c r="D1179" t="s">
        <v>7092</v>
      </c>
      <c r="E1179" t="s">
        <v>7093</v>
      </c>
      <c r="F1179" t="s">
        <v>7094</v>
      </c>
      <c r="G1179">
        <v>15</v>
      </c>
      <c r="H1179">
        <v>1924</v>
      </c>
      <c r="X1179" t="s">
        <v>188</v>
      </c>
      <c r="AU1179" s="59">
        <v>365</v>
      </c>
      <c r="AV1179" s="59">
        <v>309</v>
      </c>
      <c r="AW1179" s="59">
        <v>0</v>
      </c>
    </row>
    <row r="1180" spans="1:69" x14ac:dyDescent="0.45">
      <c r="A1180" s="58" t="s">
        <v>7095</v>
      </c>
      <c r="B1180" t="s">
        <v>7096</v>
      </c>
      <c r="C1180" t="s">
        <v>7097</v>
      </c>
      <c r="D1180" t="s">
        <v>7098</v>
      </c>
      <c r="E1180" t="s">
        <v>7099</v>
      </c>
      <c r="F1180" t="s">
        <v>7100</v>
      </c>
      <c r="G1180">
        <v>14</v>
      </c>
      <c r="H1180">
        <v>1762</v>
      </c>
      <c r="X1180" t="s">
        <v>188</v>
      </c>
      <c r="AU1180" s="59">
        <v>379</v>
      </c>
      <c r="AV1180" s="59">
        <v>148</v>
      </c>
      <c r="AW1180" s="59">
        <v>66</v>
      </c>
    </row>
    <row r="1181" spans="1:69" x14ac:dyDescent="0.45">
      <c r="A1181" s="58" t="s">
        <v>7101</v>
      </c>
      <c r="B1181" t="s">
        <v>7102</v>
      </c>
      <c r="C1181" t="s">
        <v>7103</v>
      </c>
      <c r="D1181" t="s">
        <v>7104</v>
      </c>
      <c r="E1181" t="s">
        <v>7105</v>
      </c>
      <c r="F1181" t="s">
        <v>7106</v>
      </c>
      <c r="G1181">
        <v>28</v>
      </c>
      <c r="H1181">
        <v>3146</v>
      </c>
      <c r="X1181" t="s">
        <v>188</v>
      </c>
      <c r="AU1181" s="59">
        <v>1783</v>
      </c>
      <c r="AV1181" s="59">
        <v>10282</v>
      </c>
      <c r="AW1181" s="59">
        <v>1090</v>
      </c>
    </row>
    <row r="1182" spans="1:69" x14ac:dyDescent="0.45">
      <c r="A1182" s="58" t="s">
        <v>7107</v>
      </c>
      <c r="B1182" t="s">
        <v>7108</v>
      </c>
      <c r="C1182" t="s">
        <v>7109</v>
      </c>
      <c r="D1182" t="s">
        <v>7110</v>
      </c>
      <c r="E1182" t="s">
        <v>7111</v>
      </c>
      <c r="F1182" t="s">
        <v>7112</v>
      </c>
      <c r="G1182">
        <v>44</v>
      </c>
      <c r="H1182">
        <v>5098</v>
      </c>
      <c r="X1182" t="s">
        <v>188</v>
      </c>
      <c r="AU1182" s="59">
        <v>1097</v>
      </c>
      <c r="AV1182" s="59">
        <v>370</v>
      </c>
      <c r="AW1182" s="59">
        <v>28</v>
      </c>
    </row>
    <row r="1183" spans="1:69" x14ac:dyDescent="0.45">
      <c r="A1183" s="58" t="s">
        <v>7113</v>
      </c>
      <c r="B1183" t="s">
        <v>7114</v>
      </c>
      <c r="C1183" t="s">
        <v>7115</v>
      </c>
      <c r="D1183" t="s">
        <v>7116</v>
      </c>
      <c r="E1183" t="s">
        <v>7117</v>
      </c>
      <c r="F1183" t="s">
        <v>7118</v>
      </c>
      <c r="G1183">
        <v>21</v>
      </c>
      <c r="H1183">
        <v>2138</v>
      </c>
      <c r="X1183" t="s">
        <v>188</v>
      </c>
      <c r="AU1183" s="59">
        <v>11221</v>
      </c>
      <c r="AV1183" s="59">
        <v>19537</v>
      </c>
      <c r="AW1183" s="59">
        <v>5925</v>
      </c>
    </row>
    <row r="1184" spans="1:69" x14ac:dyDescent="0.45">
      <c r="A1184" s="58" t="s">
        <v>7119</v>
      </c>
      <c r="B1184" t="s">
        <v>7120</v>
      </c>
      <c r="C1184" t="s">
        <v>7121</v>
      </c>
      <c r="D1184" t="s">
        <v>7122</v>
      </c>
      <c r="E1184" t="s">
        <v>7123</v>
      </c>
      <c r="F1184" t="s">
        <v>7124</v>
      </c>
      <c r="G1184">
        <v>24</v>
      </c>
      <c r="H1184">
        <v>2894</v>
      </c>
      <c r="X1184" t="s">
        <v>188</v>
      </c>
      <c r="AU1184" s="59">
        <v>1</v>
      </c>
      <c r="AV1184" s="59">
        <v>55</v>
      </c>
      <c r="AW1184" s="59">
        <v>27</v>
      </c>
    </row>
    <row r="1185" spans="1:69" x14ac:dyDescent="0.45">
      <c r="A1185" s="58" t="s">
        <v>7125</v>
      </c>
      <c r="B1185" t="s">
        <v>7126</v>
      </c>
      <c r="C1185" t="s">
        <v>7127</v>
      </c>
      <c r="D1185" t="s">
        <v>7128</v>
      </c>
      <c r="E1185" t="s">
        <v>7129</v>
      </c>
      <c r="F1185" t="s">
        <v>7130</v>
      </c>
      <c r="G1185">
        <v>14</v>
      </c>
      <c r="H1185">
        <v>1723</v>
      </c>
      <c r="X1185" t="s">
        <v>188</v>
      </c>
      <c r="AU1185" s="59">
        <v>166</v>
      </c>
      <c r="AV1185" s="59">
        <v>1842</v>
      </c>
      <c r="AW1185" s="59">
        <v>809</v>
      </c>
    </row>
    <row r="1186" spans="1:69" x14ac:dyDescent="0.45">
      <c r="A1186" s="58" t="s">
        <v>7131</v>
      </c>
      <c r="B1186" t="s">
        <v>7132</v>
      </c>
      <c r="C1186" t="s">
        <v>7133</v>
      </c>
      <c r="D1186" t="s">
        <v>7134</v>
      </c>
      <c r="E1186" t="s">
        <v>7135</v>
      </c>
      <c r="F1186" t="s">
        <v>7136</v>
      </c>
      <c r="G1186">
        <v>367</v>
      </c>
      <c r="H1186">
        <v>39076</v>
      </c>
      <c r="I1186" t="s">
        <v>527</v>
      </c>
      <c r="J1186" t="s">
        <v>527</v>
      </c>
      <c r="K1186" t="s">
        <v>528</v>
      </c>
      <c r="L1186" t="s">
        <v>7137</v>
      </c>
      <c r="M1186">
        <v>1</v>
      </c>
      <c r="N1186">
        <v>1</v>
      </c>
      <c r="O1186">
        <v>1</v>
      </c>
      <c r="Q1186">
        <v>1</v>
      </c>
      <c r="R1186">
        <v>2</v>
      </c>
      <c r="S1186">
        <v>3</v>
      </c>
      <c r="T1186" t="s">
        <v>573</v>
      </c>
      <c r="U1186">
        <v>76</v>
      </c>
      <c r="V1186">
        <v>101</v>
      </c>
      <c r="W1186" t="s">
        <v>574</v>
      </c>
      <c r="X1186" t="s">
        <v>201</v>
      </c>
      <c r="Y1186" s="59">
        <v>22967.709279469778</v>
      </c>
      <c r="Z1186" s="59">
        <v>1898.1448411056949</v>
      </c>
      <c r="AA1186" s="59">
        <v>4197.0316822931691</v>
      </c>
      <c r="AB1186" s="59">
        <v>21123.89075963643</v>
      </c>
      <c r="AC1186" s="59">
        <v>27977.556020155778</v>
      </c>
      <c r="AD1186" s="59">
        <v>32927.50491723555</v>
      </c>
      <c r="AE1186" s="59">
        <v>23525.35956234888</v>
      </c>
      <c r="AF1186" s="59">
        <v>22034.067827288462</v>
      </c>
      <c r="AG1186" s="59">
        <v>29684.301875052672</v>
      </c>
      <c r="AH1186" s="59">
        <v>34764.861430027959</v>
      </c>
      <c r="AI1186" s="59">
        <v>30449.978372681631</v>
      </c>
      <c r="AJ1186" s="59">
        <v>23241.14555124348</v>
      </c>
      <c r="AK1186" s="59">
        <v>9483.5462486787146</v>
      </c>
      <c r="AL1186" s="59">
        <v>9977.0242022740986</v>
      </c>
      <c r="AM1186" s="59">
        <v>21688.00976965711</v>
      </c>
      <c r="AN1186" s="59">
        <v>17988.68905092272</v>
      </c>
      <c r="AO1186" s="59">
        <v>19797.632647536899</v>
      </c>
      <c r="AP1186" s="59">
        <v>17701.580597394841</v>
      </c>
      <c r="AQ1186" s="59">
        <v>27775.81659554756</v>
      </c>
      <c r="AR1186" s="59">
        <v>23012.153225502188</v>
      </c>
      <c r="AS1186" s="59">
        <v>29891.689271428429</v>
      </c>
      <c r="AT1186" s="59">
        <v>25098.041717968099</v>
      </c>
      <c r="AU1186" s="59">
        <v>1694</v>
      </c>
      <c r="AV1186" s="59">
        <v>22347</v>
      </c>
      <c r="AW1186" s="59">
        <v>736</v>
      </c>
      <c r="AX1186" s="59">
        <v>77505.62</v>
      </c>
      <c r="AY1186" s="59">
        <v>74406.12</v>
      </c>
      <c r="AZ1186" s="59">
        <v>60933.23</v>
      </c>
      <c r="BA1186" s="59">
        <v>77914.13</v>
      </c>
      <c r="BB1186" s="59">
        <v>74672.070000000007</v>
      </c>
      <c r="BC1186" s="59">
        <v>58276.59</v>
      </c>
      <c r="BD1186" s="59">
        <v>0.82542561407464488</v>
      </c>
      <c r="BE1186" s="59">
        <v>0.68419396748838024</v>
      </c>
      <c r="BF1186" s="59">
        <v>1.980213852608814</v>
      </c>
      <c r="BG1186" s="59">
        <v>8949.33</v>
      </c>
      <c r="BH1186" s="59">
        <v>11151.4</v>
      </c>
      <c r="BI1186" s="59">
        <v>17077.59</v>
      </c>
      <c r="BJ1186" s="59">
        <v>18158.09</v>
      </c>
      <c r="BK1186" s="59">
        <v>18405.606538864198</v>
      </c>
      <c r="BL1186" s="59">
        <v>19005.986951955842</v>
      </c>
      <c r="BM1186" s="59">
        <v>17618</v>
      </c>
      <c r="BN1186" s="59">
        <v>24500.5</v>
      </c>
      <c r="BO1186" s="59">
        <v>28859.5</v>
      </c>
      <c r="BP1186" s="59">
        <v>27503.5</v>
      </c>
      <c r="BQ1186" s="59">
        <v>27125</v>
      </c>
    </row>
    <row r="1187" spans="1:69" x14ac:dyDescent="0.45">
      <c r="A1187" s="58" t="s">
        <v>7138</v>
      </c>
      <c r="B1187" t="s">
        <v>7139</v>
      </c>
      <c r="C1187" t="s">
        <v>7140</v>
      </c>
      <c r="D1187" t="s">
        <v>7141</v>
      </c>
      <c r="E1187" t="s">
        <v>7142</v>
      </c>
      <c r="F1187" t="s">
        <v>7143</v>
      </c>
      <c r="G1187">
        <v>439</v>
      </c>
      <c r="H1187">
        <v>46209</v>
      </c>
      <c r="W1187" t="s">
        <v>220</v>
      </c>
      <c r="X1187" t="s">
        <v>181</v>
      </c>
      <c r="AU1187" s="59">
        <v>3561</v>
      </c>
      <c r="AV1187" s="59">
        <v>167</v>
      </c>
      <c r="AW1187" s="59">
        <v>713</v>
      </c>
      <c r="BD1187" s="59">
        <v>18.548874247979761</v>
      </c>
      <c r="BE1187" s="59">
        <v>13.216611304420731</v>
      </c>
      <c r="BF1187" s="59">
        <v>12.334419959121259</v>
      </c>
    </row>
    <row r="1188" spans="1:69" x14ac:dyDescent="0.45">
      <c r="A1188" s="58" t="s">
        <v>7144</v>
      </c>
      <c r="B1188" t="s">
        <v>7145</v>
      </c>
      <c r="C1188" t="s">
        <v>7146</v>
      </c>
      <c r="D1188" t="s">
        <v>7147</v>
      </c>
      <c r="E1188" t="s">
        <v>7148</v>
      </c>
      <c r="F1188" t="s">
        <v>7149</v>
      </c>
      <c r="G1188">
        <v>208</v>
      </c>
      <c r="H1188">
        <v>23622</v>
      </c>
      <c r="W1188" t="s">
        <v>574</v>
      </c>
      <c r="X1188" t="s">
        <v>201</v>
      </c>
      <c r="Y1188" s="59">
        <v>168.0894711012665</v>
      </c>
      <c r="Z1188" s="59">
        <v>120.0845489924732</v>
      </c>
      <c r="AA1188" s="59">
        <v>211.29500171938639</v>
      </c>
      <c r="AB1188" s="59">
        <v>173.07447585322731</v>
      </c>
      <c r="AC1188" s="59">
        <v>245.62681232161111</v>
      </c>
      <c r="AD1188" s="59">
        <v>196.22995137234389</v>
      </c>
      <c r="AE1188" s="59">
        <v>196.24937039957339</v>
      </c>
      <c r="AF1188" s="59">
        <v>232.51338698765201</v>
      </c>
      <c r="AG1188" s="59">
        <v>176.05278926708439</v>
      </c>
      <c r="AH1188" s="59">
        <v>199.95037124771679</v>
      </c>
      <c r="AI1188" s="59">
        <v>162.9392115751107</v>
      </c>
      <c r="AJ1188" s="59">
        <v>174.68551439038839</v>
      </c>
      <c r="AK1188" s="59">
        <v>135.8622205838293</v>
      </c>
      <c r="AL1188" s="59">
        <v>123.6865864395222</v>
      </c>
      <c r="AM1188" s="59">
        <v>305.69336188696781</v>
      </c>
      <c r="AN1188" s="59">
        <v>204.22419537259799</v>
      </c>
      <c r="AO1188" s="59">
        <v>216.8331478509281</v>
      </c>
      <c r="AP1188" s="59">
        <v>144.11150692475169</v>
      </c>
      <c r="AQ1188" s="59">
        <v>205.0169513966722</v>
      </c>
      <c r="AR1188" s="59">
        <v>142.32565445765789</v>
      </c>
      <c r="AS1188" s="59">
        <v>127.4604968554449</v>
      </c>
      <c r="AT1188" s="59">
        <v>147.51144434002819</v>
      </c>
      <c r="AU1188" s="59">
        <v>400</v>
      </c>
      <c r="AV1188" s="59">
        <v>289</v>
      </c>
      <c r="AW1188" s="59">
        <v>247</v>
      </c>
      <c r="AX1188" s="59">
        <v>1137.3240000000001</v>
      </c>
      <c r="AY1188" s="59">
        <v>1179.673</v>
      </c>
      <c r="BA1188" s="59">
        <v>1119.377</v>
      </c>
      <c r="BB1188" s="59">
        <v>1239.693</v>
      </c>
      <c r="BC1188" s="59">
        <v>1315.796</v>
      </c>
      <c r="BD1188" s="59">
        <v>29.666159184592999</v>
      </c>
      <c r="BE1188" s="59">
        <v>18.451172938699202</v>
      </c>
      <c r="BF1188" s="59">
        <v>32.144596481127778</v>
      </c>
      <c r="BG1188" s="59">
        <v>55.81</v>
      </c>
      <c r="BH1188" s="59">
        <v>246.95</v>
      </c>
      <c r="BI1188" s="59">
        <v>144.69999999999999</v>
      </c>
      <c r="BJ1188" s="59">
        <v>153.22999999999999</v>
      </c>
      <c r="BK1188" s="59">
        <v>104.72878236894481</v>
      </c>
      <c r="BL1188" s="59">
        <v>231.68589936092229</v>
      </c>
      <c r="BM1188" s="59">
        <v>149</v>
      </c>
      <c r="BN1188" s="59">
        <v>184</v>
      </c>
      <c r="BO1188" s="59">
        <v>238</v>
      </c>
      <c r="BP1188" s="59">
        <v>230</v>
      </c>
      <c r="BQ1188" s="59">
        <v>251</v>
      </c>
    </row>
    <row r="1189" spans="1:69" x14ac:dyDescent="0.45">
      <c r="A1189" s="58" t="s">
        <v>7150</v>
      </c>
      <c r="B1189" t="s">
        <v>7151</v>
      </c>
      <c r="C1189" t="s">
        <v>7152</v>
      </c>
      <c r="D1189" t="s">
        <v>7153</v>
      </c>
      <c r="E1189" t="s">
        <v>7154</v>
      </c>
      <c r="F1189" t="s">
        <v>7155</v>
      </c>
      <c r="G1189">
        <v>379</v>
      </c>
      <c r="H1189">
        <v>40149</v>
      </c>
      <c r="W1189" t="s">
        <v>220</v>
      </c>
      <c r="X1189" t="s">
        <v>201</v>
      </c>
      <c r="Y1189" s="59">
        <v>344.35160881426879</v>
      </c>
      <c r="Z1189" s="59">
        <v>426.14216858967541</v>
      </c>
      <c r="AA1189" s="59">
        <v>364.0382532818287</v>
      </c>
      <c r="AB1189" s="59">
        <v>181.385355294183</v>
      </c>
      <c r="AC1189" s="59">
        <v>300.71742685917559</v>
      </c>
      <c r="AD1189" s="59">
        <v>253.38663078556479</v>
      </c>
      <c r="AE1189" s="59">
        <v>319.1103890080164</v>
      </c>
      <c r="AF1189" s="59">
        <v>321.67504162318062</v>
      </c>
      <c r="AG1189" s="59">
        <v>227.1247051504277</v>
      </c>
      <c r="AH1189" s="59">
        <v>245.3181900864038</v>
      </c>
      <c r="AI1189" s="59">
        <v>189.007385759465</v>
      </c>
      <c r="AJ1189" s="59">
        <v>175.91279804960999</v>
      </c>
      <c r="AK1189" s="59">
        <v>212.4974979865309</v>
      </c>
      <c r="AL1189" s="59">
        <v>152.7627594546901</v>
      </c>
      <c r="AM1189" s="59">
        <v>429.78405897164407</v>
      </c>
      <c r="AN1189" s="59">
        <v>603.59063909552958</v>
      </c>
      <c r="AO1189" s="59">
        <v>392.80600752350779</v>
      </c>
      <c r="AP1189" s="59">
        <v>348.65749272145518</v>
      </c>
      <c r="AQ1189" s="59">
        <v>253.29302701424939</v>
      </c>
      <c r="AR1189" s="59">
        <v>240.60687934776001</v>
      </c>
      <c r="AS1189" s="59">
        <v>216.85342403591179</v>
      </c>
      <c r="AT1189" s="59">
        <v>252.81092919600169</v>
      </c>
      <c r="AU1189" s="59">
        <v>1349</v>
      </c>
      <c r="AV1189" s="59">
        <v>695</v>
      </c>
      <c r="AW1189" s="59">
        <v>683</v>
      </c>
      <c r="AX1189" s="59">
        <v>205.70830000000001</v>
      </c>
      <c r="AY1189" s="59">
        <v>197.20590000000001</v>
      </c>
      <c r="AZ1189" s="59">
        <v>237.393</v>
      </c>
      <c r="BA1189" s="59">
        <v>208.3032</v>
      </c>
      <c r="BB1189" s="59">
        <v>246.13990000000001</v>
      </c>
      <c r="BC1189" s="59">
        <v>214.0386</v>
      </c>
      <c r="BD1189" s="59">
        <v>263.42741613776082</v>
      </c>
      <c r="BE1189" s="59">
        <v>225.01379565289429</v>
      </c>
      <c r="BF1189" s="59">
        <v>239.1603075374197</v>
      </c>
    </row>
    <row r="1190" spans="1:69" x14ac:dyDescent="0.45">
      <c r="A1190" s="58" t="s">
        <v>7156</v>
      </c>
      <c r="B1190" t="s">
        <v>7157</v>
      </c>
      <c r="C1190" t="s">
        <v>7158</v>
      </c>
      <c r="D1190" t="s">
        <v>7159</v>
      </c>
      <c r="E1190" t="s">
        <v>7160</v>
      </c>
      <c r="F1190" t="s">
        <v>7161</v>
      </c>
      <c r="G1190">
        <v>192</v>
      </c>
      <c r="H1190">
        <v>20950</v>
      </c>
      <c r="W1190" t="s">
        <v>324</v>
      </c>
      <c r="X1190" t="s">
        <v>201</v>
      </c>
      <c r="Y1190" s="59">
        <v>4571.7866875055224</v>
      </c>
      <c r="Z1190" s="59">
        <v>6631.8647680291006</v>
      </c>
      <c r="AA1190" s="59">
        <v>7749.3170271156341</v>
      </c>
      <c r="AB1190" s="59">
        <v>2377.7636423390732</v>
      </c>
      <c r="AC1190" s="59">
        <v>3602.7327670158161</v>
      </c>
      <c r="AD1190" s="59">
        <v>3648.0107603478809</v>
      </c>
      <c r="AE1190" s="59">
        <v>4049.1860050662872</v>
      </c>
      <c r="AF1190" s="59">
        <v>4053.12599072997</v>
      </c>
      <c r="AG1190" s="59">
        <v>3884.2853775677991</v>
      </c>
      <c r="AH1190" s="59">
        <v>3531.2882230421501</v>
      </c>
      <c r="AI1190" s="59">
        <v>2443.5614963190842</v>
      </c>
      <c r="AJ1190" s="59">
        <v>1984.465348361224</v>
      </c>
      <c r="AK1190" s="59">
        <v>1380.221048704381</v>
      </c>
      <c r="AL1190" s="59">
        <v>1509.280919662971</v>
      </c>
      <c r="AM1190" s="59">
        <v>3021.6511070971478</v>
      </c>
      <c r="AN1190" s="59">
        <v>2695.4039557570791</v>
      </c>
      <c r="AO1190" s="59">
        <v>2205.8312253414401</v>
      </c>
      <c r="AP1190" s="59">
        <v>3462.552981490709</v>
      </c>
      <c r="AQ1190" s="59">
        <v>3582.282465461326</v>
      </c>
      <c r="AR1190" s="59">
        <v>2460.2719071318879</v>
      </c>
      <c r="AS1190" s="59">
        <v>3701.616333301391</v>
      </c>
      <c r="AT1190" s="59">
        <v>3824.2594907037742</v>
      </c>
      <c r="AU1190" s="59">
        <v>7238</v>
      </c>
      <c r="AV1190" s="59">
        <v>2277</v>
      </c>
      <c r="AW1190" s="59">
        <v>2743</v>
      </c>
      <c r="AX1190" s="59">
        <v>5217.4390000000003</v>
      </c>
      <c r="AY1190" s="59">
        <v>4784.91</v>
      </c>
      <c r="AZ1190" s="59">
        <v>4204.826</v>
      </c>
      <c r="BA1190" s="59">
        <v>4847.2439999999997</v>
      </c>
      <c r="BB1190" s="59">
        <v>4737.28</v>
      </c>
      <c r="BC1190" s="59">
        <v>4117.1480000000001</v>
      </c>
      <c r="BD1190" s="59">
        <v>690.33852813893054</v>
      </c>
      <c r="BE1190" s="59">
        <v>465.51579727640251</v>
      </c>
      <c r="BF1190" s="59">
        <v>737.32799644271404</v>
      </c>
      <c r="BG1190" s="59">
        <v>1108.18</v>
      </c>
      <c r="BH1190" s="59">
        <v>1959.27</v>
      </c>
      <c r="BI1190" s="59">
        <v>813.38</v>
      </c>
      <c r="BJ1190" s="59">
        <v>796.23</v>
      </c>
      <c r="BK1190" s="59">
        <v>1076.963008321547</v>
      </c>
      <c r="BL1190" s="59">
        <v>1112.092725113996</v>
      </c>
      <c r="BM1190" s="59">
        <v>804.5</v>
      </c>
      <c r="BN1190" s="59">
        <v>1154.5</v>
      </c>
      <c r="BO1190" s="59">
        <v>1445.5</v>
      </c>
      <c r="BP1190" s="59">
        <v>1561.5</v>
      </c>
      <c r="BQ1190" s="59">
        <v>1654.5</v>
      </c>
    </row>
    <row r="1191" spans="1:69" x14ac:dyDescent="0.45">
      <c r="A1191" s="58" t="s">
        <v>7162</v>
      </c>
      <c r="B1191" t="s">
        <v>7163</v>
      </c>
      <c r="C1191" t="s">
        <v>7164</v>
      </c>
      <c r="D1191" t="s">
        <v>7165</v>
      </c>
      <c r="E1191" t="s">
        <v>7166</v>
      </c>
      <c r="F1191" t="s">
        <v>7167</v>
      </c>
      <c r="G1191">
        <v>72</v>
      </c>
      <c r="H1191">
        <v>6948</v>
      </c>
      <c r="W1191" t="s">
        <v>324</v>
      </c>
      <c r="X1191" t="s">
        <v>201</v>
      </c>
      <c r="Y1191" s="59">
        <v>4074.3983977162052</v>
      </c>
      <c r="Z1191" s="59">
        <v>973.28824631392558</v>
      </c>
      <c r="AA1191" s="59">
        <v>1039.345606546728</v>
      </c>
      <c r="AB1191" s="59">
        <v>6467.452462213414</v>
      </c>
      <c r="AC1191" s="59">
        <v>2591.8055660290438</v>
      </c>
      <c r="AD1191" s="59">
        <v>6963.9113151691909</v>
      </c>
      <c r="AE1191" s="59">
        <v>2310.2746924982462</v>
      </c>
      <c r="AF1191" s="59">
        <v>2529.2177717227059</v>
      </c>
      <c r="AG1191" s="59">
        <v>1902.0419372089941</v>
      </c>
      <c r="AH1191" s="59">
        <v>1959.684392921411</v>
      </c>
      <c r="AI1191" s="59">
        <v>2596.905743691259</v>
      </c>
      <c r="AJ1191" s="59">
        <v>4135.7346889615683</v>
      </c>
      <c r="AK1191" s="59">
        <v>20016.71662620112</v>
      </c>
      <c r="AL1191" s="59">
        <v>20790.412248062261</v>
      </c>
      <c r="AM1191" s="59">
        <v>7511.7045190323133</v>
      </c>
      <c r="AN1191" s="59">
        <v>8601.8351730442828</v>
      </c>
      <c r="AO1191" s="59">
        <v>8137.9522761278258</v>
      </c>
      <c r="AP1191" s="59">
        <v>9438.4861869940669</v>
      </c>
      <c r="AQ1191" s="59">
        <v>3406.3240050552349</v>
      </c>
      <c r="AR1191" s="59">
        <v>3318.3349109401611</v>
      </c>
      <c r="AS1191" s="59">
        <v>1650.4745301747359</v>
      </c>
      <c r="AT1191" s="59">
        <v>2067.6371511937468</v>
      </c>
      <c r="AU1191" s="59">
        <v>1297</v>
      </c>
      <c r="AV1191" s="59">
        <v>1573</v>
      </c>
      <c r="AW1191" s="59">
        <v>464</v>
      </c>
      <c r="AX1191" s="59">
        <v>307.02330000000001</v>
      </c>
      <c r="AY1191" s="59">
        <v>349.01260000000002</v>
      </c>
      <c r="BB1191" s="59">
        <v>390.96339999999998</v>
      </c>
      <c r="BD1191" s="59">
        <v>96.410688648364243</v>
      </c>
      <c r="BE1191" s="59">
        <v>0</v>
      </c>
      <c r="BF1191" s="59">
        <v>0</v>
      </c>
    </row>
    <row r="1192" spans="1:69" x14ac:dyDescent="0.45">
      <c r="A1192" s="58" t="s">
        <v>7168</v>
      </c>
      <c r="B1192" t="s">
        <v>7169</v>
      </c>
      <c r="C1192" t="s">
        <v>7170</v>
      </c>
      <c r="D1192" t="s">
        <v>7171</v>
      </c>
      <c r="E1192" t="s">
        <v>7172</v>
      </c>
      <c r="F1192" t="s">
        <v>7173</v>
      </c>
      <c r="G1192">
        <v>112</v>
      </c>
      <c r="H1192">
        <v>12021</v>
      </c>
      <c r="I1192" t="s">
        <v>527</v>
      </c>
      <c r="J1192" t="s">
        <v>527</v>
      </c>
      <c r="K1192" t="s">
        <v>528</v>
      </c>
      <c r="N1192">
        <v>1</v>
      </c>
      <c r="O1192">
        <v>1</v>
      </c>
      <c r="P1192">
        <v>0</v>
      </c>
      <c r="Q1192">
        <v>1</v>
      </c>
      <c r="R1192">
        <v>2</v>
      </c>
      <c r="S1192">
        <v>2</v>
      </c>
      <c r="T1192" t="s">
        <v>573</v>
      </c>
      <c r="U1192">
        <v>68</v>
      </c>
      <c r="V1192">
        <v>101</v>
      </c>
      <c r="W1192" t="s">
        <v>220</v>
      </c>
      <c r="X1192" t="s">
        <v>201</v>
      </c>
      <c r="Y1192" s="59">
        <v>4610.0252841233214</v>
      </c>
      <c r="Z1192" s="59">
        <v>3304.3146281413619</v>
      </c>
      <c r="AA1192" s="59">
        <v>4604.997420551601</v>
      </c>
      <c r="AB1192" s="59">
        <v>6882.4898814290527</v>
      </c>
      <c r="AC1192" s="59">
        <v>6595.7170948503017</v>
      </c>
      <c r="AD1192" s="59">
        <v>6052.5389986676109</v>
      </c>
      <c r="AE1192" s="59">
        <v>5306.179646649648</v>
      </c>
      <c r="AF1192" s="59">
        <v>3768.5290853709339</v>
      </c>
      <c r="AG1192" s="59">
        <v>8215.9309337181494</v>
      </c>
      <c r="AH1192" s="59">
        <v>8717.4748568477316</v>
      </c>
      <c r="AI1192" s="59">
        <v>11727.02803137728</v>
      </c>
      <c r="AJ1192" s="59">
        <v>11560.39262796647</v>
      </c>
      <c r="AK1192" s="59">
        <v>11780.14492163728</v>
      </c>
      <c r="AL1192" s="59">
        <v>13695.244911794271</v>
      </c>
      <c r="AM1192" s="59">
        <v>17255.957489286891</v>
      </c>
      <c r="AN1192" s="59">
        <v>6830.6970654756187</v>
      </c>
      <c r="AO1192" s="59">
        <v>8149.0127193313001</v>
      </c>
      <c r="AP1192" s="59">
        <v>5404.0139748779566</v>
      </c>
      <c r="AQ1192" s="59">
        <v>5502.4704095876796</v>
      </c>
      <c r="AR1192" s="59">
        <v>11727.974375880051</v>
      </c>
      <c r="AS1192" s="59">
        <v>4737.2845954299983</v>
      </c>
      <c r="AT1192" s="59">
        <v>3097.6403098955502</v>
      </c>
      <c r="AU1192" s="59">
        <v>1466</v>
      </c>
      <c r="AV1192" s="59">
        <v>10048</v>
      </c>
      <c r="AW1192" s="59">
        <v>841</v>
      </c>
      <c r="AX1192" s="59">
        <v>20791.8</v>
      </c>
      <c r="AY1192" s="59">
        <v>20569.240000000002</v>
      </c>
      <c r="AZ1192" s="59">
        <v>18766.759999999998</v>
      </c>
      <c r="BA1192" s="59">
        <v>20942.86</v>
      </c>
      <c r="BB1192" s="59">
        <v>20585.12</v>
      </c>
      <c r="BC1192" s="59">
        <v>18622.580000000002</v>
      </c>
      <c r="BD1192" s="59">
        <v>304.69086384867302</v>
      </c>
      <c r="BE1192" s="59">
        <v>180.26188114880409</v>
      </c>
      <c r="BF1192" s="59">
        <v>185.35205004615889</v>
      </c>
      <c r="BG1192" s="59">
        <v>1349.7</v>
      </c>
      <c r="BH1192" s="59">
        <v>1240.8699999999999</v>
      </c>
      <c r="BI1192" s="59">
        <v>2551.9299999999998</v>
      </c>
      <c r="BJ1192" s="59">
        <v>3379.23</v>
      </c>
      <c r="BK1192" s="59">
        <v>1263.936358891159</v>
      </c>
      <c r="BL1192" s="59">
        <v>849.5156446259964</v>
      </c>
      <c r="BM1192" s="59">
        <v>2965.5</v>
      </c>
      <c r="BN1192" s="59">
        <v>2835</v>
      </c>
      <c r="BO1192" s="59">
        <v>3841</v>
      </c>
      <c r="BP1192" s="59">
        <v>4313</v>
      </c>
      <c r="BQ1192" s="59">
        <v>4024.5</v>
      </c>
    </row>
    <row r="1193" spans="1:69" x14ac:dyDescent="0.45">
      <c r="A1193" s="58" t="s">
        <v>7168</v>
      </c>
      <c r="B1193" t="s">
        <v>7169</v>
      </c>
      <c r="C1193" t="s">
        <v>7170</v>
      </c>
      <c r="D1193" t="s">
        <v>7171</v>
      </c>
      <c r="E1193" t="s">
        <v>7172</v>
      </c>
      <c r="F1193" t="s">
        <v>7173</v>
      </c>
      <c r="G1193">
        <v>112</v>
      </c>
      <c r="H1193">
        <v>12021</v>
      </c>
      <c r="I1193" t="s">
        <v>692</v>
      </c>
      <c r="J1193" t="s">
        <v>692</v>
      </c>
      <c r="K1193" t="s">
        <v>693</v>
      </c>
      <c r="N1193">
        <v>0.5</v>
      </c>
      <c r="R1193">
        <v>2</v>
      </c>
      <c r="S1193">
        <v>2</v>
      </c>
      <c r="T1193" t="s">
        <v>514</v>
      </c>
      <c r="U1193">
        <v>68</v>
      </c>
      <c r="V1193">
        <v>68</v>
      </c>
      <c r="W1193" t="s">
        <v>220</v>
      </c>
      <c r="X1193" t="s">
        <v>201</v>
      </c>
      <c r="Y1193" s="59">
        <v>4610.0252841233214</v>
      </c>
      <c r="Z1193" s="59">
        <v>3304.3146281413619</v>
      </c>
      <c r="AA1193" s="59">
        <v>4604.997420551601</v>
      </c>
      <c r="AB1193" s="59">
        <v>6882.4898814290527</v>
      </c>
      <c r="AC1193" s="59">
        <v>6595.7170948503017</v>
      </c>
      <c r="AD1193" s="59">
        <v>6052.5389986676109</v>
      </c>
      <c r="AE1193" s="59">
        <v>5306.179646649648</v>
      </c>
      <c r="AF1193" s="59">
        <v>3768.5290853709339</v>
      </c>
      <c r="AG1193" s="59">
        <v>8215.9309337181494</v>
      </c>
      <c r="AH1193" s="59">
        <v>8717.4748568477316</v>
      </c>
      <c r="AI1193" s="59">
        <v>11727.02803137728</v>
      </c>
      <c r="AJ1193" s="59">
        <v>11560.39262796647</v>
      </c>
      <c r="AK1193" s="59">
        <v>11780.14492163728</v>
      </c>
      <c r="AL1193" s="59">
        <v>13695.244911794271</v>
      </c>
      <c r="AM1193" s="59">
        <v>17255.957489286891</v>
      </c>
      <c r="AN1193" s="59">
        <v>6830.6970654756187</v>
      </c>
      <c r="AO1193" s="59">
        <v>8149.0127193313001</v>
      </c>
      <c r="AP1193" s="59">
        <v>5404.0139748779566</v>
      </c>
      <c r="AQ1193" s="59">
        <v>5502.4704095876796</v>
      </c>
      <c r="AR1193" s="59">
        <v>11727.974375880051</v>
      </c>
      <c r="AS1193" s="59">
        <v>4737.2845954299983</v>
      </c>
      <c r="AT1193" s="59">
        <v>3097.6403098955502</v>
      </c>
      <c r="AU1193" s="59">
        <v>1466</v>
      </c>
      <c r="AV1193" s="59">
        <v>10048</v>
      </c>
      <c r="AW1193" s="59">
        <v>841</v>
      </c>
      <c r="AX1193" s="59">
        <v>20791.8</v>
      </c>
      <c r="AY1193" s="59">
        <v>20569.240000000002</v>
      </c>
      <c r="AZ1193" s="59">
        <v>18766.759999999998</v>
      </c>
      <c r="BA1193" s="59">
        <v>20942.86</v>
      </c>
      <c r="BB1193" s="59">
        <v>20585.12</v>
      </c>
      <c r="BC1193" s="59">
        <v>18622.580000000002</v>
      </c>
      <c r="BD1193" s="59">
        <v>304.69086384867302</v>
      </c>
      <c r="BE1193" s="59">
        <v>180.26188114880409</v>
      </c>
      <c r="BF1193" s="59">
        <v>185.35205004615889</v>
      </c>
      <c r="BG1193" s="59">
        <v>1349.7</v>
      </c>
      <c r="BH1193" s="59">
        <v>1240.8699999999999</v>
      </c>
      <c r="BI1193" s="59">
        <v>2551.9299999999998</v>
      </c>
      <c r="BJ1193" s="59">
        <v>3379.23</v>
      </c>
      <c r="BK1193" s="59">
        <v>1263.936358891159</v>
      </c>
      <c r="BL1193" s="59">
        <v>849.5156446259964</v>
      </c>
      <c r="BM1193" s="59">
        <v>2965.5</v>
      </c>
      <c r="BN1193" s="59">
        <v>2835</v>
      </c>
      <c r="BO1193" s="59">
        <v>3841</v>
      </c>
      <c r="BP1193" s="59">
        <v>4313</v>
      </c>
      <c r="BQ1193" s="59">
        <v>4024.5</v>
      </c>
    </row>
    <row r="1194" spans="1:69" x14ac:dyDescent="0.45">
      <c r="A1194" s="58" t="s">
        <v>7174</v>
      </c>
      <c r="B1194" t="s">
        <v>7175</v>
      </c>
      <c r="C1194" t="s">
        <v>7176</v>
      </c>
      <c r="D1194" t="s">
        <v>7177</v>
      </c>
      <c r="E1194" t="s">
        <v>7178</v>
      </c>
      <c r="F1194" t="s">
        <v>7179</v>
      </c>
      <c r="G1194">
        <v>41</v>
      </c>
      <c r="H1194">
        <v>4359</v>
      </c>
      <c r="W1194" t="s">
        <v>324</v>
      </c>
      <c r="X1194" t="s">
        <v>201</v>
      </c>
      <c r="AU1194" s="59">
        <v>461</v>
      </c>
      <c r="AV1194" s="59">
        <v>98</v>
      </c>
      <c r="AW1194" s="59">
        <v>262</v>
      </c>
    </row>
    <row r="1195" spans="1:69" x14ac:dyDescent="0.45">
      <c r="A1195" s="58" t="s">
        <v>7180</v>
      </c>
      <c r="B1195" t="s">
        <v>7181</v>
      </c>
      <c r="C1195" t="s">
        <v>7182</v>
      </c>
      <c r="D1195" t="s">
        <v>7183</v>
      </c>
      <c r="E1195" t="s">
        <v>7184</v>
      </c>
      <c r="F1195" t="s">
        <v>7185</v>
      </c>
      <c r="G1195">
        <v>48</v>
      </c>
      <c r="H1195">
        <v>4810</v>
      </c>
      <c r="W1195" t="s">
        <v>324</v>
      </c>
      <c r="X1195" t="s">
        <v>201</v>
      </c>
      <c r="Y1195" s="59">
        <v>35719.294487407933</v>
      </c>
      <c r="Z1195" s="59">
        <v>7923.1711790414811</v>
      </c>
      <c r="AA1195" s="59">
        <v>22095.71849695014</v>
      </c>
      <c r="AB1195" s="59">
        <v>41705.335954119539</v>
      </c>
      <c r="AC1195" s="59">
        <v>50750.456846595509</v>
      </c>
      <c r="AD1195" s="59">
        <v>69720.809998410128</v>
      </c>
      <c r="AE1195" s="59">
        <v>40794.408916843757</v>
      </c>
      <c r="AF1195" s="59">
        <v>21274.00443056177</v>
      </c>
      <c r="AG1195" s="59">
        <v>42999.751569530294</v>
      </c>
      <c r="AH1195" s="59">
        <v>54110.330258299087</v>
      </c>
      <c r="AI1195" s="59">
        <v>50177.179776399018</v>
      </c>
      <c r="AJ1195" s="59">
        <v>53332.251964514107</v>
      </c>
      <c r="AK1195" s="59">
        <v>157510.69085514851</v>
      </c>
      <c r="AL1195" s="59">
        <v>151161.8714080452</v>
      </c>
      <c r="AM1195" s="59">
        <v>98751.31196298037</v>
      </c>
      <c r="AN1195" s="59">
        <v>40999.732465575507</v>
      </c>
      <c r="AO1195" s="59">
        <v>68376.818709501575</v>
      </c>
      <c r="AP1195" s="59">
        <v>34144.096636331553</v>
      </c>
      <c r="AQ1195" s="59">
        <v>42289.860108344947</v>
      </c>
      <c r="AR1195" s="59">
        <v>59708.99166542459</v>
      </c>
      <c r="AS1195" s="59">
        <v>37716.530438042239</v>
      </c>
      <c r="AT1195" s="59">
        <v>26707.119820385989</v>
      </c>
      <c r="AU1195" s="59">
        <v>1128</v>
      </c>
      <c r="AV1195" s="59">
        <v>23546</v>
      </c>
      <c r="AW1195" s="59">
        <v>824</v>
      </c>
      <c r="BD1195" s="59">
        <v>157.55962615951151</v>
      </c>
      <c r="BE1195" s="59">
        <v>190.9585449764644</v>
      </c>
      <c r="BF1195" s="59">
        <v>150.37482899113331</v>
      </c>
      <c r="BG1195" s="59">
        <v>2032.89</v>
      </c>
      <c r="BH1195" s="59">
        <v>2248.81</v>
      </c>
      <c r="BK1195" s="59">
        <v>560.91802208126796</v>
      </c>
      <c r="BL1195" s="59">
        <v>579.21576885622778</v>
      </c>
    </row>
    <row r="1196" spans="1:69" x14ac:dyDescent="0.45">
      <c r="A1196" s="58" t="s">
        <v>7186</v>
      </c>
      <c r="B1196" t="s">
        <v>7187</v>
      </c>
      <c r="C1196" t="s">
        <v>7188</v>
      </c>
      <c r="D1196" t="s">
        <v>7189</v>
      </c>
      <c r="E1196" t="s">
        <v>7190</v>
      </c>
      <c r="F1196" t="s">
        <v>7191</v>
      </c>
      <c r="G1196">
        <v>193</v>
      </c>
      <c r="H1196">
        <v>21357</v>
      </c>
      <c r="W1196" t="s">
        <v>850</v>
      </c>
      <c r="X1196" t="s">
        <v>201</v>
      </c>
      <c r="Y1196" s="59">
        <v>307.04544231478008</v>
      </c>
      <c r="Z1196" s="59">
        <v>367.93812248187118</v>
      </c>
      <c r="AA1196" s="59">
        <v>388.60417452668833</v>
      </c>
      <c r="AB1196" s="59">
        <v>169.60085129653521</v>
      </c>
      <c r="AC1196" s="59">
        <v>221.83118017223759</v>
      </c>
      <c r="AD1196" s="59">
        <v>277.64446452054722</v>
      </c>
      <c r="AE1196" s="59">
        <v>235.87793650897211</v>
      </c>
      <c r="AF1196" s="59">
        <v>255.29029642475871</v>
      </c>
      <c r="AG1196" s="59">
        <v>210.6545112515939</v>
      </c>
      <c r="AH1196" s="59">
        <v>194.4921937910191</v>
      </c>
      <c r="AI1196" s="59">
        <v>203.22923830513341</v>
      </c>
      <c r="AJ1196" s="59">
        <v>210.24436755778439</v>
      </c>
      <c r="AK1196" s="59">
        <v>423.59980945381108</v>
      </c>
      <c r="AL1196" s="59">
        <v>392.80263870016211</v>
      </c>
      <c r="AM1196" s="59">
        <v>514.74490879276595</v>
      </c>
      <c r="AN1196" s="59">
        <v>483.64563894922372</v>
      </c>
      <c r="AO1196" s="59">
        <v>376.9195881667174</v>
      </c>
      <c r="AP1196" s="59">
        <v>312.88553369359192</v>
      </c>
      <c r="AQ1196" s="59">
        <v>236.11639487176569</v>
      </c>
      <c r="AR1196" s="59">
        <v>258.78191902824528</v>
      </c>
      <c r="AS1196" s="59">
        <v>200.43535586582121</v>
      </c>
      <c r="AT1196" s="59">
        <v>284.06597470707561</v>
      </c>
      <c r="AU1196" s="59">
        <v>1403</v>
      </c>
      <c r="AV1196" s="59">
        <v>522</v>
      </c>
      <c r="AW1196" s="59">
        <v>628</v>
      </c>
      <c r="AX1196" s="59">
        <v>2768.5859999999998</v>
      </c>
      <c r="AY1196" s="59">
        <v>2753.0430000000001</v>
      </c>
      <c r="AZ1196" s="59">
        <v>3150.692</v>
      </c>
      <c r="BA1196" s="59">
        <v>2949.864</v>
      </c>
      <c r="BB1196" s="59">
        <v>2867.0279999999998</v>
      </c>
      <c r="BC1196" s="59">
        <v>2911.3939999999998</v>
      </c>
      <c r="BD1196" s="59">
        <v>476.58008391758608</v>
      </c>
      <c r="BE1196" s="59">
        <v>389.97588506951342</v>
      </c>
      <c r="BF1196" s="59">
        <v>449.25930170463812</v>
      </c>
    </row>
    <row r="1197" spans="1:69" x14ac:dyDescent="0.45">
      <c r="A1197" s="58" t="s">
        <v>7192</v>
      </c>
      <c r="B1197" t="s">
        <v>7193</v>
      </c>
      <c r="C1197" t="s">
        <v>7194</v>
      </c>
      <c r="D1197" t="s">
        <v>7195</v>
      </c>
      <c r="E1197" t="s">
        <v>7196</v>
      </c>
      <c r="F1197" t="s">
        <v>7197</v>
      </c>
      <c r="G1197">
        <v>399</v>
      </c>
      <c r="H1197">
        <v>43264</v>
      </c>
      <c r="W1197" t="s">
        <v>220</v>
      </c>
      <c r="X1197" t="s">
        <v>181</v>
      </c>
      <c r="Y1197" s="59">
        <v>29.020428098399019</v>
      </c>
      <c r="Z1197" s="59">
        <v>47.60150620207461</v>
      </c>
      <c r="AA1197" s="59">
        <v>26.989044647363031</v>
      </c>
      <c r="AB1197" s="59">
        <v>14.357592909116221</v>
      </c>
      <c r="AC1197" s="59">
        <v>18.341822979130189</v>
      </c>
      <c r="AD1197" s="59">
        <v>27.359542172028529</v>
      </c>
      <c r="AE1197" s="59">
        <v>21.078716840336782</v>
      </c>
      <c r="AF1197" s="59">
        <v>37.470379913880826</v>
      </c>
      <c r="AG1197" s="59">
        <v>30.87041540820686</v>
      </c>
      <c r="AH1197" s="59">
        <v>24.073344359899998</v>
      </c>
      <c r="AI1197" s="59">
        <v>22.51086898715447</v>
      </c>
      <c r="AJ1197" s="59">
        <v>15.49879673154844</v>
      </c>
      <c r="AK1197" s="59">
        <v>9.8789419114772024</v>
      </c>
      <c r="AL1197" s="59">
        <v>28.216002743825872</v>
      </c>
      <c r="AM1197" s="59">
        <v>13.454142791317519</v>
      </c>
      <c r="AN1197" s="59">
        <v>14.000526822730849</v>
      </c>
      <c r="AO1197" s="59">
        <v>25.486659064338099</v>
      </c>
      <c r="AP1197" s="59">
        <v>47.201144925330489</v>
      </c>
      <c r="AQ1197" s="59">
        <v>28.190160884398491</v>
      </c>
      <c r="AR1197" s="59">
        <v>8.5202884964249606</v>
      </c>
      <c r="AS1197" s="59">
        <v>20.215331931829549</v>
      </c>
      <c r="AT1197" s="59">
        <v>50.51882581078879</v>
      </c>
      <c r="AU1197" s="59">
        <v>346</v>
      </c>
      <c r="AV1197" s="59">
        <v>140</v>
      </c>
      <c r="AW1197" s="59">
        <v>248</v>
      </c>
      <c r="AX1197" s="59">
        <v>219.72640000000001</v>
      </c>
      <c r="AY1197" s="59">
        <v>237.96469999999999</v>
      </c>
      <c r="AZ1197" s="59">
        <v>221.952</v>
      </c>
      <c r="BA1197" s="59">
        <v>276.56630000000001</v>
      </c>
      <c r="BB1197" s="59">
        <v>256.17340000000002</v>
      </c>
      <c r="BC1197" s="59">
        <v>223.9761</v>
      </c>
      <c r="BD1197" s="59">
        <v>19.931139146669121</v>
      </c>
      <c r="BE1197" s="59">
        <v>60.479669102380427</v>
      </c>
      <c r="BF1197" s="59">
        <v>51.139923626859719</v>
      </c>
    </row>
    <row r="1198" spans="1:69" x14ac:dyDescent="0.45">
      <c r="A1198" s="58" t="s">
        <v>7198</v>
      </c>
      <c r="B1198" t="s">
        <v>7199</v>
      </c>
      <c r="C1198" t="s">
        <v>7200</v>
      </c>
      <c r="D1198" t="s">
        <v>7201</v>
      </c>
      <c r="E1198" t="s">
        <v>7202</v>
      </c>
      <c r="F1198" t="s">
        <v>7203</v>
      </c>
      <c r="G1198">
        <v>360</v>
      </c>
      <c r="H1198">
        <v>39619</v>
      </c>
      <c r="W1198" t="s">
        <v>220</v>
      </c>
      <c r="X1198" t="s">
        <v>181</v>
      </c>
      <c r="Y1198" s="59">
        <v>88.755442033006915</v>
      </c>
      <c r="Z1198" s="59">
        <v>157.668156022663</v>
      </c>
      <c r="AA1198" s="59">
        <v>110.987342646763</v>
      </c>
      <c r="AB1198" s="59">
        <v>42.625369044217592</v>
      </c>
      <c r="AC1198" s="59">
        <v>63.847470616018427</v>
      </c>
      <c r="AD1198" s="59">
        <v>76.669830801177113</v>
      </c>
      <c r="AE1198" s="59">
        <v>69.635410685027551</v>
      </c>
      <c r="AF1198" s="59">
        <v>94.105145224579815</v>
      </c>
      <c r="AG1198" s="59">
        <v>108.4527899575104</v>
      </c>
      <c r="AH1198" s="59">
        <v>99.446757157499022</v>
      </c>
      <c r="AI1198" s="59">
        <v>86.386521431682468</v>
      </c>
      <c r="AJ1198" s="59">
        <v>91.532076627398965</v>
      </c>
      <c r="AK1198" s="59">
        <v>37.357187313958292</v>
      </c>
      <c r="AL1198" s="59">
        <v>35.093922381607008</v>
      </c>
      <c r="AM1198" s="59">
        <v>44.862532286855767</v>
      </c>
      <c r="AN1198" s="59">
        <v>88.315698307333534</v>
      </c>
      <c r="AO1198" s="59">
        <v>54.850437645694583</v>
      </c>
      <c r="AP1198" s="59">
        <v>129.4777002744959</v>
      </c>
      <c r="AQ1198" s="59">
        <v>120.95950920922731</v>
      </c>
      <c r="AR1198" s="59">
        <v>97.422219873266144</v>
      </c>
      <c r="AS1198" s="59">
        <v>98.9420672496896</v>
      </c>
      <c r="AT1198" s="59">
        <v>137.53253439510161</v>
      </c>
      <c r="AU1198" s="59">
        <v>775</v>
      </c>
      <c r="AV1198" s="59">
        <v>166</v>
      </c>
      <c r="AW1198" s="59">
        <v>354</v>
      </c>
      <c r="AX1198" s="59">
        <v>744.3845</v>
      </c>
      <c r="AY1198" s="59">
        <v>792.27760000000001</v>
      </c>
      <c r="AZ1198" s="59">
        <v>769.01499999999999</v>
      </c>
      <c r="BA1198" s="59">
        <v>762.45060000000001</v>
      </c>
      <c r="BB1198" s="59">
        <v>769.59029999999996</v>
      </c>
      <c r="BC1198" s="59">
        <v>775.36519999999996</v>
      </c>
      <c r="BD1198" s="59">
        <v>51.909122767345927</v>
      </c>
      <c r="BE1198" s="59">
        <v>38.471056711118571</v>
      </c>
      <c r="BF1198" s="59">
        <v>51.29402353474471</v>
      </c>
      <c r="BI1198" s="59">
        <v>97.45</v>
      </c>
      <c r="BJ1198" s="59">
        <v>99.56</v>
      </c>
      <c r="BM1198" s="59">
        <v>98.5</v>
      </c>
      <c r="BN1198" s="59">
        <v>97.5</v>
      </c>
      <c r="BO1198" s="59">
        <v>113.5</v>
      </c>
      <c r="BP1198" s="59">
        <v>88</v>
      </c>
      <c r="BQ1198" s="59">
        <v>139</v>
      </c>
    </row>
    <row r="1199" spans="1:69" x14ac:dyDescent="0.45">
      <c r="A1199" s="58" t="s">
        <v>7204</v>
      </c>
      <c r="B1199" t="s">
        <v>7205</v>
      </c>
      <c r="C1199" t="s">
        <v>7206</v>
      </c>
      <c r="D1199" t="s">
        <v>7207</v>
      </c>
      <c r="E1199" t="s">
        <v>7208</v>
      </c>
      <c r="F1199" t="s">
        <v>7209</v>
      </c>
      <c r="G1199">
        <v>67</v>
      </c>
      <c r="H1199">
        <v>7729</v>
      </c>
      <c r="X1199" t="s">
        <v>188</v>
      </c>
      <c r="AU1199" s="59">
        <v>567</v>
      </c>
      <c r="AV1199" s="59">
        <v>8</v>
      </c>
      <c r="AW1199" s="59">
        <v>349</v>
      </c>
    </row>
    <row r="1200" spans="1:69" x14ac:dyDescent="0.45">
      <c r="A1200" s="58" t="s">
        <v>7210</v>
      </c>
      <c r="B1200" t="s">
        <v>7211</v>
      </c>
      <c r="C1200" t="s">
        <v>7212</v>
      </c>
      <c r="D1200" t="s">
        <v>7213</v>
      </c>
      <c r="E1200" t="s">
        <v>7214</v>
      </c>
      <c r="F1200" t="s">
        <v>7215</v>
      </c>
      <c r="G1200">
        <v>157</v>
      </c>
      <c r="H1200">
        <v>17047</v>
      </c>
      <c r="W1200" t="s">
        <v>324</v>
      </c>
      <c r="X1200" t="s">
        <v>181</v>
      </c>
      <c r="AU1200" s="59">
        <v>17</v>
      </c>
      <c r="AV1200" s="59">
        <v>10</v>
      </c>
      <c r="AW1200" s="59">
        <v>0</v>
      </c>
    </row>
    <row r="1201" spans="1:69" x14ac:dyDescent="0.45">
      <c r="A1201" s="58" t="s">
        <v>7216</v>
      </c>
      <c r="B1201" t="s">
        <v>7217</v>
      </c>
      <c r="C1201" t="s">
        <v>7218</v>
      </c>
      <c r="D1201" t="s">
        <v>7219</v>
      </c>
      <c r="E1201" t="s">
        <v>7220</v>
      </c>
      <c r="F1201" t="s">
        <v>7221</v>
      </c>
      <c r="G1201">
        <v>256</v>
      </c>
      <c r="H1201">
        <v>28001</v>
      </c>
      <c r="W1201" t="s">
        <v>220</v>
      </c>
      <c r="X1201" t="s">
        <v>181</v>
      </c>
      <c r="AU1201" s="59">
        <v>33</v>
      </c>
      <c r="AV1201" s="59">
        <v>28</v>
      </c>
      <c r="AW1201" s="59">
        <v>26</v>
      </c>
      <c r="BD1201" s="59">
        <v>13.748552506252871</v>
      </c>
      <c r="BE1201" s="59">
        <v>5.8965833778948022</v>
      </c>
      <c r="BF1201" s="59">
        <v>8.6342609646580186</v>
      </c>
    </row>
    <row r="1202" spans="1:69" x14ac:dyDescent="0.45">
      <c r="A1202" s="58" t="s">
        <v>7222</v>
      </c>
      <c r="B1202" t="s">
        <v>7223</v>
      </c>
      <c r="C1202" t="s">
        <v>7224</v>
      </c>
      <c r="D1202" t="s">
        <v>7225</v>
      </c>
      <c r="E1202" t="s">
        <v>7226</v>
      </c>
      <c r="F1202" t="s">
        <v>7227</v>
      </c>
      <c r="G1202">
        <v>241</v>
      </c>
      <c r="H1202">
        <v>27032</v>
      </c>
      <c r="X1202" t="s">
        <v>188</v>
      </c>
      <c r="AU1202" s="59">
        <v>0</v>
      </c>
      <c r="AV1202" s="59">
        <v>0</v>
      </c>
      <c r="AW1202" s="59">
        <v>0</v>
      </c>
    </row>
    <row r="1203" spans="1:69" x14ac:dyDescent="0.45">
      <c r="A1203" s="58" t="s">
        <v>7228</v>
      </c>
      <c r="B1203" t="s">
        <v>7229</v>
      </c>
      <c r="C1203" t="s">
        <v>7230</v>
      </c>
      <c r="D1203" t="s">
        <v>7231</v>
      </c>
      <c r="E1203" t="s">
        <v>7232</v>
      </c>
      <c r="F1203" t="s">
        <v>7233</v>
      </c>
      <c r="G1203">
        <v>46</v>
      </c>
      <c r="H1203">
        <v>4886</v>
      </c>
      <c r="X1203" t="s">
        <v>188</v>
      </c>
      <c r="AU1203" s="59">
        <v>0</v>
      </c>
      <c r="AV1203" s="59">
        <v>0</v>
      </c>
      <c r="AW1203" s="59">
        <v>0</v>
      </c>
    </row>
    <row r="1204" spans="1:69" x14ac:dyDescent="0.45">
      <c r="A1204" s="58" t="s">
        <v>7234</v>
      </c>
      <c r="B1204" t="s">
        <v>7235</v>
      </c>
      <c r="C1204" t="s">
        <v>7236</v>
      </c>
      <c r="D1204" t="s">
        <v>7237</v>
      </c>
      <c r="E1204" t="s">
        <v>7238</v>
      </c>
      <c r="F1204" t="s">
        <v>7239</v>
      </c>
      <c r="G1204">
        <v>68</v>
      </c>
      <c r="H1204">
        <v>8072</v>
      </c>
      <c r="X1204" t="s">
        <v>188</v>
      </c>
      <c r="AU1204" s="59">
        <v>1900</v>
      </c>
      <c r="AV1204" s="59">
        <v>1224</v>
      </c>
      <c r="AW1204" s="59">
        <v>1877</v>
      </c>
    </row>
    <row r="1205" spans="1:69" x14ac:dyDescent="0.45">
      <c r="A1205" s="58" t="s">
        <v>7240</v>
      </c>
      <c r="B1205" t="s">
        <v>7241</v>
      </c>
      <c r="C1205" t="s">
        <v>7242</v>
      </c>
      <c r="D1205" t="s">
        <v>7243</v>
      </c>
      <c r="E1205" t="s">
        <v>7244</v>
      </c>
      <c r="F1205" t="s">
        <v>7245</v>
      </c>
      <c r="G1205">
        <v>577</v>
      </c>
      <c r="H1205">
        <v>64796</v>
      </c>
      <c r="W1205" t="s">
        <v>850</v>
      </c>
      <c r="X1205" t="s">
        <v>851</v>
      </c>
      <c r="Y1205" s="59">
        <v>36.0827391374415</v>
      </c>
      <c r="Z1205" s="59">
        <v>60.036164917719653</v>
      </c>
      <c r="AA1205" s="59">
        <v>44.320035140721977</v>
      </c>
      <c r="AB1205" s="59">
        <v>24.54590159278062</v>
      </c>
      <c r="AC1205" s="59">
        <v>23.707986560689271</v>
      </c>
      <c r="AD1205" s="59">
        <v>36.469476035431349</v>
      </c>
      <c r="AE1205" s="59">
        <v>28.84976492764476</v>
      </c>
      <c r="AF1205" s="59">
        <v>23.644128146360039</v>
      </c>
      <c r="AG1205" s="59">
        <v>22.820589530598799</v>
      </c>
      <c r="AH1205" s="59">
        <v>20.440507229236449</v>
      </c>
      <c r="AI1205" s="59">
        <v>20.487467703911289</v>
      </c>
      <c r="AJ1205" s="59">
        <v>16.25226172141177</v>
      </c>
      <c r="AK1205" s="59">
        <v>31.701257736827991</v>
      </c>
      <c r="AL1205" s="59">
        <v>35.220555248298361</v>
      </c>
      <c r="AM1205" s="59">
        <v>64.882301527299404</v>
      </c>
      <c r="AN1205" s="59">
        <v>37.155781960590197</v>
      </c>
      <c r="AO1205" s="59">
        <v>41.201642837907102</v>
      </c>
      <c r="AP1205" s="59">
        <v>34.922773646586649</v>
      </c>
      <c r="AQ1205" s="59">
        <v>23.87566041330016</v>
      </c>
      <c r="AR1205" s="59">
        <v>29.12888752742472</v>
      </c>
      <c r="AS1205" s="59">
        <v>22.409676339201361</v>
      </c>
      <c r="AT1205" s="59">
        <v>27.182254344786379</v>
      </c>
      <c r="AU1205" s="59">
        <v>195</v>
      </c>
      <c r="AV1205" s="59">
        <v>115</v>
      </c>
      <c r="AW1205" s="59">
        <v>109</v>
      </c>
      <c r="AX1205" s="59">
        <v>231.6498</v>
      </c>
      <c r="AY1205" s="59">
        <v>234.58070000000001</v>
      </c>
      <c r="AZ1205" s="59">
        <v>244.6474</v>
      </c>
      <c r="BA1205" s="59">
        <v>261.75630000000001</v>
      </c>
      <c r="BB1205" s="59">
        <v>272.55520000000001</v>
      </c>
      <c r="BC1205" s="59">
        <v>261.27609999999999</v>
      </c>
      <c r="BD1205" s="59">
        <v>23.917034473207611</v>
      </c>
      <c r="BE1205" s="59">
        <v>30.769484125489068</v>
      </c>
      <c r="BF1205" s="59">
        <v>40.110155053594568</v>
      </c>
      <c r="BK1205" s="59">
        <v>37.345147201329148</v>
      </c>
      <c r="BL1205" s="59">
        <v>38.573158251965992</v>
      </c>
    </row>
    <row r="1206" spans="1:69" x14ac:dyDescent="0.45">
      <c r="A1206" s="58" t="s">
        <v>7246</v>
      </c>
      <c r="B1206" t="s">
        <v>7247</v>
      </c>
      <c r="C1206" t="s">
        <v>7248</v>
      </c>
      <c r="D1206" t="s">
        <v>7249</v>
      </c>
      <c r="E1206" t="s">
        <v>7250</v>
      </c>
      <c r="F1206" t="s">
        <v>7251</v>
      </c>
      <c r="G1206">
        <v>149</v>
      </c>
      <c r="H1206">
        <v>16063</v>
      </c>
      <c r="W1206" t="s">
        <v>251</v>
      </c>
      <c r="X1206" t="s">
        <v>188</v>
      </c>
      <c r="Y1206" s="59">
        <v>1856.5608705092909</v>
      </c>
      <c r="Z1206" s="59">
        <v>1146.2270997474229</v>
      </c>
      <c r="AA1206" s="59">
        <v>1410.201153311961</v>
      </c>
      <c r="AB1206" s="59">
        <v>3064.862433059976</v>
      </c>
      <c r="AC1206" s="59">
        <v>3350.308915273481</v>
      </c>
      <c r="AD1206" s="59">
        <v>4259.8527671805996</v>
      </c>
      <c r="AE1206" s="59">
        <v>3045.368432801185</v>
      </c>
      <c r="AF1206" s="59">
        <v>2850.096154585241</v>
      </c>
      <c r="AG1206" s="59">
        <v>3993.9577123804811</v>
      </c>
      <c r="AH1206" s="59">
        <v>4817.9442528336112</v>
      </c>
      <c r="AI1206" s="59">
        <v>6192.0813836336911</v>
      </c>
      <c r="AJ1206" s="59">
        <v>9008.7968693422736</v>
      </c>
      <c r="AK1206" s="59">
        <v>9068.5470179562581</v>
      </c>
      <c r="AL1206" s="59">
        <v>8299.0453673746342</v>
      </c>
      <c r="AM1206" s="59">
        <v>3754.6833175541078</v>
      </c>
      <c r="AN1206" s="59">
        <v>4246.4774185642254</v>
      </c>
      <c r="AO1206" s="59">
        <v>5881.6276953043389</v>
      </c>
      <c r="AP1206" s="59">
        <v>2011.9242509955709</v>
      </c>
      <c r="AQ1206" s="59">
        <v>4160.2624802665723</v>
      </c>
      <c r="AR1206" s="59">
        <v>6025.8867216350882</v>
      </c>
      <c r="AS1206" s="59">
        <v>3048.623526051872</v>
      </c>
      <c r="AT1206" s="59">
        <v>3164.1408093521518</v>
      </c>
      <c r="AU1206" s="59">
        <v>418</v>
      </c>
      <c r="AV1206" s="59">
        <v>3709</v>
      </c>
      <c r="AW1206" s="59">
        <v>249</v>
      </c>
      <c r="AX1206" s="59">
        <v>9917.241</v>
      </c>
      <c r="AY1206" s="59">
        <v>10702.29</v>
      </c>
      <c r="AZ1206" s="59">
        <v>13353.59</v>
      </c>
      <c r="BA1206" s="59">
        <v>9463.0869999999995</v>
      </c>
      <c r="BB1206" s="59">
        <v>10522.3</v>
      </c>
      <c r="BC1206" s="59">
        <v>12316.56</v>
      </c>
      <c r="BD1206" s="59">
        <v>294.33030817974191</v>
      </c>
      <c r="BE1206" s="59">
        <v>245.81220301791859</v>
      </c>
      <c r="BF1206" s="59">
        <v>186.72117717649479</v>
      </c>
      <c r="BG1206" s="59">
        <v>11472.17</v>
      </c>
      <c r="BH1206" s="59">
        <v>7525.62</v>
      </c>
      <c r="BI1206" s="59">
        <v>10898.04</v>
      </c>
      <c r="BJ1206" s="59">
        <v>11667.73</v>
      </c>
      <c r="BK1206" s="59">
        <v>22578.839464627428</v>
      </c>
      <c r="BL1206" s="59">
        <v>28389.277101066331</v>
      </c>
      <c r="BM1206" s="59">
        <v>11283</v>
      </c>
      <c r="BN1206" s="59">
        <v>9608</v>
      </c>
      <c r="BO1206" s="59">
        <v>6483</v>
      </c>
      <c r="BP1206" s="59">
        <v>5223.5</v>
      </c>
      <c r="BQ1206" s="59">
        <v>3178</v>
      </c>
    </row>
    <row r="1207" spans="1:69" x14ac:dyDescent="0.45">
      <c r="A1207" s="58" t="s">
        <v>7252</v>
      </c>
      <c r="B1207" t="s">
        <v>7253</v>
      </c>
      <c r="C1207" t="s">
        <v>7254</v>
      </c>
      <c r="D1207" t="s">
        <v>7255</v>
      </c>
      <c r="E1207" t="s">
        <v>7256</v>
      </c>
      <c r="F1207" t="s">
        <v>7257</v>
      </c>
      <c r="G1207">
        <v>326</v>
      </c>
      <c r="H1207">
        <v>36094</v>
      </c>
      <c r="W1207" t="s">
        <v>251</v>
      </c>
      <c r="X1207" t="s">
        <v>201</v>
      </c>
      <c r="Y1207" s="59">
        <v>1610.0687162918041</v>
      </c>
      <c r="Z1207" s="59">
        <v>2456.7244209318692</v>
      </c>
      <c r="AA1207" s="59">
        <v>2423.0482838039911</v>
      </c>
      <c r="AB1207" s="59">
        <v>1628.5919631657141</v>
      </c>
      <c r="AC1207" s="59">
        <v>1780.911610469391</v>
      </c>
      <c r="AD1207" s="59">
        <v>1776.16925104856</v>
      </c>
      <c r="AE1207" s="59">
        <v>2019.8704451158501</v>
      </c>
      <c r="AF1207" s="59">
        <v>1789.3880587933411</v>
      </c>
      <c r="AG1207" s="59">
        <v>1598.622773421482</v>
      </c>
      <c r="AH1207" s="59">
        <v>1361.4288068961309</v>
      </c>
      <c r="AI1207" s="59">
        <v>1202.2193654401781</v>
      </c>
      <c r="AJ1207" s="59">
        <v>1069.9405722181091</v>
      </c>
      <c r="AK1207" s="59">
        <v>848.74750184143272</v>
      </c>
      <c r="AL1207" s="59">
        <v>777.08297865464249</v>
      </c>
      <c r="AM1207" s="59">
        <v>1503.0950646512099</v>
      </c>
      <c r="AN1207" s="59">
        <v>2205.791526522818</v>
      </c>
      <c r="AO1207" s="59">
        <v>2037.245349612969</v>
      </c>
      <c r="AP1207" s="59">
        <v>1984.7952539789239</v>
      </c>
      <c r="AQ1207" s="59">
        <v>1763.7603213613861</v>
      </c>
      <c r="AR1207" s="59">
        <v>1655.232664179279</v>
      </c>
      <c r="AS1207" s="59">
        <v>1837.3194063269989</v>
      </c>
      <c r="AT1207" s="59">
        <v>2081.5440591948109</v>
      </c>
      <c r="AU1207" s="59">
        <v>5476</v>
      </c>
      <c r="AV1207" s="59">
        <v>1708</v>
      </c>
      <c r="AW1207" s="59">
        <v>3323</v>
      </c>
      <c r="AX1207" s="59">
        <v>7847.0420000000004</v>
      </c>
      <c r="AY1207" s="59">
        <v>9126.7880000000005</v>
      </c>
      <c r="AZ1207" s="59">
        <v>11385.65</v>
      </c>
      <c r="BA1207" s="59">
        <v>8721.5470000000005</v>
      </c>
      <c r="BB1207" s="59">
        <v>9588.2109999999993</v>
      </c>
      <c r="BC1207" s="59">
        <v>11456.15</v>
      </c>
      <c r="BD1207" s="59">
        <v>251.42884522690409</v>
      </c>
      <c r="BE1207" s="59">
        <v>237.89183297935099</v>
      </c>
      <c r="BF1207" s="59">
        <v>103.07812475379021</v>
      </c>
      <c r="BG1207" s="59">
        <v>1447.12</v>
      </c>
      <c r="BH1207" s="59">
        <v>1340.88</v>
      </c>
      <c r="BI1207" s="59">
        <v>1431.25</v>
      </c>
      <c r="BJ1207" s="59">
        <v>1342.92</v>
      </c>
      <c r="BK1207" s="59">
        <v>1802.4188778657151</v>
      </c>
      <c r="BL1207" s="59">
        <v>1081.201543986919</v>
      </c>
      <c r="BM1207" s="59">
        <v>1387</v>
      </c>
      <c r="BN1207" s="59">
        <v>1686</v>
      </c>
      <c r="BO1207" s="59">
        <v>1871</v>
      </c>
      <c r="BP1207" s="59">
        <v>1808.5</v>
      </c>
      <c r="BQ1207" s="59">
        <v>1970.5</v>
      </c>
    </row>
    <row r="1208" spans="1:69" x14ac:dyDescent="0.45">
      <c r="A1208" s="58" t="s">
        <v>7258</v>
      </c>
      <c r="B1208" t="s">
        <v>7259</v>
      </c>
      <c r="C1208" t="s">
        <v>7260</v>
      </c>
      <c r="D1208" t="s">
        <v>7261</v>
      </c>
      <c r="E1208" t="s">
        <v>7262</v>
      </c>
      <c r="F1208" t="s">
        <v>7263</v>
      </c>
      <c r="G1208">
        <v>28</v>
      </c>
      <c r="H1208">
        <v>3291</v>
      </c>
      <c r="X1208" t="s">
        <v>188</v>
      </c>
    </row>
    <row r="1209" spans="1:69" x14ac:dyDescent="0.45">
      <c r="A1209" s="58" t="s">
        <v>7264</v>
      </c>
      <c r="B1209" t="s">
        <v>7265</v>
      </c>
      <c r="C1209" t="s">
        <v>7266</v>
      </c>
      <c r="D1209" t="s">
        <v>7267</v>
      </c>
      <c r="E1209" t="s">
        <v>7268</v>
      </c>
      <c r="F1209" t="s">
        <v>7269</v>
      </c>
      <c r="G1209">
        <v>33</v>
      </c>
      <c r="H1209">
        <v>3750</v>
      </c>
      <c r="X1209" t="s">
        <v>188</v>
      </c>
    </row>
    <row r="1210" spans="1:69" x14ac:dyDescent="0.45">
      <c r="A1210" s="58" t="s">
        <v>7270</v>
      </c>
      <c r="B1210" t="s">
        <v>7271</v>
      </c>
      <c r="C1210" t="s">
        <v>7272</v>
      </c>
      <c r="D1210" t="s">
        <v>7273</v>
      </c>
      <c r="E1210" t="s">
        <v>7274</v>
      </c>
      <c r="F1210" t="s">
        <v>7275</v>
      </c>
      <c r="G1210">
        <v>603</v>
      </c>
      <c r="H1210">
        <v>64639</v>
      </c>
      <c r="X1210" t="s">
        <v>188</v>
      </c>
      <c r="AU1210" s="59">
        <v>148</v>
      </c>
      <c r="AV1210" s="59">
        <v>80</v>
      </c>
      <c r="AW1210" s="59">
        <v>88</v>
      </c>
      <c r="AX1210" s="59">
        <v>122.435</v>
      </c>
      <c r="AY1210" s="59">
        <v>128.2978</v>
      </c>
      <c r="AZ1210" s="59">
        <v>99.399619999999999</v>
      </c>
      <c r="BA1210" s="59">
        <v>142.29470000000001</v>
      </c>
      <c r="BB1210" s="59">
        <v>133.3837</v>
      </c>
      <c r="BC1210" s="59">
        <v>104.0192</v>
      </c>
      <c r="BD1210" s="59">
        <v>5.4311553270838466</v>
      </c>
      <c r="BE1210" s="59">
        <v>6.4038634925472024</v>
      </c>
      <c r="BF1210" s="59">
        <v>5.2595486266196536</v>
      </c>
    </row>
    <row r="1211" spans="1:69" x14ac:dyDescent="0.45">
      <c r="A1211" s="58" t="s">
        <v>7276</v>
      </c>
      <c r="B1211" t="s">
        <v>7277</v>
      </c>
      <c r="C1211" t="s">
        <v>7278</v>
      </c>
      <c r="D1211" t="s">
        <v>7279</v>
      </c>
      <c r="E1211" t="s">
        <v>7280</v>
      </c>
      <c r="F1211" t="s">
        <v>7281</v>
      </c>
      <c r="G1211">
        <v>96</v>
      </c>
      <c r="H1211">
        <v>11106</v>
      </c>
      <c r="X1211" t="s">
        <v>188</v>
      </c>
      <c r="Y1211" s="59">
        <v>1075.0158971478129</v>
      </c>
      <c r="Z1211" s="59">
        <v>2810.9011239156262</v>
      </c>
      <c r="AA1211" s="59">
        <v>2680.0444250856972</v>
      </c>
      <c r="AB1211" s="59">
        <v>1846.4961982523471</v>
      </c>
      <c r="AC1211" s="59">
        <v>1538.677853849407</v>
      </c>
      <c r="AD1211" s="59">
        <v>2081.541019767003</v>
      </c>
      <c r="AE1211" s="59">
        <v>2202.6889930979169</v>
      </c>
      <c r="AF1211" s="59">
        <v>633.96207345300763</v>
      </c>
      <c r="AG1211" s="59">
        <v>2551.2672375148391</v>
      </c>
      <c r="AH1211" s="59">
        <v>2054.8542009738858</v>
      </c>
      <c r="AI1211" s="59">
        <v>2010.939319064086</v>
      </c>
      <c r="AJ1211" s="59">
        <v>2416.402853245499</v>
      </c>
      <c r="AK1211" s="59">
        <v>1386.945695078309</v>
      </c>
      <c r="AL1211" s="59">
        <v>358.27125831347428</v>
      </c>
      <c r="AM1211" s="59">
        <v>2792.7086112641609</v>
      </c>
      <c r="AN1211" s="59">
        <v>1156.421293260182</v>
      </c>
      <c r="AO1211" s="59">
        <v>1239.4016194212411</v>
      </c>
      <c r="AP1211" s="59">
        <v>2068.7532799673081</v>
      </c>
      <c r="AQ1211" s="59">
        <v>1346.301880406698</v>
      </c>
      <c r="AR1211" s="59">
        <v>1381.5304071284111</v>
      </c>
      <c r="AS1211" s="59">
        <v>1780.740945356871</v>
      </c>
      <c r="AT1211" s="59">
        <v>1603.6395779610609</v>
      </c>
      <c r="AU1211" s="59">
        <v>897</v>
      </c>
      <c r="AV1211" s="59">
        <v>1617</v>
      </c>
      <c r="AW1211" s="59">
        <v>1598</v>
      </c>
      <c r="AX1211" s="59">
        <v>4489.0600000000004</v>
      </c>
      <c r="AY1211" s="59">
        <v>4542.8770000000004</v>
      </c>
      <c r="AZ1211" s="59">
        <v>3449</v>
      </c>
      <c r="BA1211" s="59">
        <v>4297.8239999999996</v>
      </c>
      <c r="BB1211" s="59">
        <v>4697.8810000000003</v>
      </c>
      <c r="BC1211" s="59">
        <v>3844.6390000000001</v>
      </c>
      <c r="BD1211" s="59">
        <v>24.10271396444363</v>
      </c>
      <c r="BE1211" s="59">
        <v>32.913633587877392</v>
      </c>
      <c r="BF1211" s="59">
        <v>49.639479847807479</v>
      </c>
      <c r="BG1211" s="59">
        <v>941.75</v>
      </c>
      <c r="BH1211" s="59">
        <v>1244.95</v>
      </c>
      <c r="BI1211" s="59">
        <v>441.76</v>
      </c>
      <c r="BJ1211" s="59">
        <v>542.53</v>
      </c>
      <c r="BK1211" s="59">
        <v>531.00334139646418</v>
      </c>
      <c r="BL1211" s="59">
        <v>548.32458772915061</v>
      </c>
      <c r="BM1211" s="59">
        <v>492.5</v>
      </c>
      <c r="BP1211" s="59">
        <v>1414</v>
      </c>
    </row>
    <row r="1212" spans="1:69" x14ac:dyDescent="0.45">
      <c r="A1212" s="58" t="s">
        <v>7282</v>
      </c>
      <c r="B1212" t="s">
        <v>7283</v>
      </c>
      <c r="C1212" t="s">
        <v>7284</v>
      </c>
      <c r="D1212" t="s">
        <v>7285</v>
      </c>
      <c r="E1212" t="s">
        <v>7286</v>
      </c>
      <c r="F1212" t="s">
        <v>7287</v>
      </c>
      <c r="G1212">
        <v>87</v>
      </c>
      <c r="H1212">
        <v>9703</v>
      </c>
      <c r="X1212" t="s">
        <v>188</v>
      </c>
      <c r="AU1212" s="59">
        <v>59</v>
      </c>
      <c r="AV1212" s="59">
        <v>279</v>
      </c>
      <c r="AW1212" s="59">
        <v>129</v>
      </c>
    </row>
    <row r="1213" spans="1:69" x14ac:dyDescent="0.45">
      <c r="A1213" s="58" t="s">
        <v>7288</v>
      </c>
      <c r="B1213" t="s">
        <v>7289</v>
      </c>
      <c r="C1213" t="s">
        <v>7290</v>
      </c>
      <c r="D1213" t="s">
        <v>7291</v>
      </c>
      <c r="E1213" t="s">
        <v>7292</v>
      </c>
      <c r="F1213" t="s">
        <v>7293</v>
      </c>
      <c r="G1213">
        <v>267</v>
      </c>
      <c r="H1213">
        <v>29172</v>
      </c>
      <c r="X1213" t="s">
        <v>188</v>
      </c>
      <c r="Y1213" s="59">
        <v>1438.6620662846469</v>
      </c>
      <c r="Z1213" s="59">
        <v>3467.9155369193272</v>
      </c>
      <c r="AA1213" s="59">
        <v>1812.1539615422889</v>
      </c>
      <c r="AB1213" s="59">
        <v>729.51216936187541</v>
      </c>
      <c r="AC1213" s="59">
        <v>938.41955703880569</v>
      </c>
      <c r="AD1213" s="59">
        <v>941.2452029045495</v>
      </c>
      <c r="AE1213" s="59">
        <v>981.4788204359287</v>
      </c>
      <c r="AF1213" s="59">
        <v>748.99894150818614</v>
      </c>
      <c r="AG1213" s="59">
        <v>954.89079317664994</v>
      </c>
      <c r="AH1213" s="59">
        <v>646.38953428779917</v>
      </c>
      <c r="AI1213" s="59">
        <v>545.82177353001873</v>
      </c>
      <c r="AJ1213" s="59">
        <v>494.48709572428743</v>
      </c>
      <c r="AK1213" s="59">
        <v>430.87516806285282</v>
      </c>
      <c r="AL1213" s="59">
        <v>456.0062410161654</v>
      </c>
      <c r="AM1213" s="59">
        <v>1005.704464681987</v>
      </c>
      <c r="AN1213" s="59">
        <v>1210.492611503194</v>
      </c>
      <c r="AO1213" s="59">
        <v>1057.9556785627401</v>
      </c>
      <c r="AP1213" s="59">
        <v>1050.2199065145689</v>
      </c>
      <c r="AQ1213" s="59">
        <v>870.80115542458418</v>
      </c>
      <c r="AR1213" s="59">
        <v>593.75424387735893</v>
      </c>
      <c r="AS1213" s="59">
        <v>827.14751933057164</v>
      </c>
      <c r="AT1213" s="59">
        <v>1115.563023074146</v>
      </c>
      <c r="AU1213" s="59">
        <v>11711</v>
      </c>
      <c r="AV1213" s="59">
        <v>1591</v>
      </c>
      <c r="AW1213" s="59">
        <v>1767</v>
      </c>
      <c r="AX1213" s="59">
        <v>1242.415</v>
      </c>
      <c r="AY1213" s="59">
        <v>1218.7090000000001</v>
      </c>
      <c r="AZ1213" s="59">
        <v>1042.08</v>
      </c>
      <c r="BA1213" s="59">
        <v>1233.7940000000001</v>
      </c>
      <c r="BB1213" s="59">
        <v>1159.749</v>
      </c>
      <c r="BC1213" s="59">
        <v>1056.5840000000001</v>
      </c>
      <c r="BD1213" s="59">
        <v>923.36751352720273</v>
      </c>
      <c r="BE1213" s="59">
        <v>770.29326294898794</v>
      </c>
      <c r="BF1213" s="59">
        <v>932.23298188885144</v>
      </c>
      <c r="BG1213" s="59">
        <v>519.58000000000004</v>
      </c>
      <c r="BH1213" s="59">
        <v>469.41</v>
      </c>
      <c r="BI1213" s="59">
        <v>267.89999999999998</v>
      </c>
      <c r="BJ1213" s="59">
        <v>339.46</v>
      </c>
      <c r="BK1213" s="59">
        <v>284.19859982968012</v>
      </c>
      <c r="BL1213" s="59">
        <v>417.03502703122888</v>
      </c>
      <c r="BM1213" s="59">
        <v>303.5</v>
      </c>
      <c r="BN1213" s="59">
        <v>476</v>
      </c>
      <c r="BO1213" s="59">
        <v>778</v>
      </c>
      <c r="BP1213" s="59">
        <v>1250.5</v>
      </c>
      <c r="BQ1213" s="59">
        <v>1328</v>
      </c>
    </row>
    <row r="1214" spans="1:69" x14ac:dyDescent="0.45">
      <c r="A1214" s="58" t="s">
        <v>7294</v>
      </c>
      <c r="B1214" t="s">
        <v>7295</v>
      </c>
      <c r="C1214" t="s">
        <v>7296</v>
      </c>
      <c r="D1214" t="s">
        <v>7297</v>
      </c>
      <c r="E1214" t="s">
        <v>7298</v>
      </c>
      <c r="F1214" t="s">
        <v>7299</v>
      </c>
      <c r="G1214">
        <v>488</v>
      </c>
      <c r="H1214">
        <v>52022</v>
      </c>
      <c r="X1214" t="s">
        <v>188</v>
      </c>
      <c r="Y1214" s="59">
        <v>11237.049852769511</v>
      </c>
      <c r="Z1214" s="59">
        <v>5908.95199308062</v>
      </c>
      <c r="AA1214" s="59">
        <v>33132.087555801583</v>
      </c>
      <c r="AB1214" s="59">
        <v>4041.3081500176918</v>
      </c>
      <c r="AC1214" s="59">
        <v>5972.1158541603954</v>
      </c>
      <c r="AD1214" s="59">
        <v>5951.9651652363937</v>
      </c>
      <c r="AE1214" s="59">
        <v>5555.6908051302316</v>
      </c>
      <c r="AF1214" s="59">
        <v>4399.8494801725619</v>
      </c>
      <c r="AG1214" s="59">
        <v>7003.2740700339291</v>
      </c>
      <c r="AH1214" s="59">
        <v>4021.0776749819302</v>
      </c>
      <c r="AI1214" s="59">
        <v>2795.2910598265821</v>
      </c>
      <c r="AJ1214" s="59">
        <v>2499.239791183792</v>
      </c>
      <c r="AK1214" s="59">
        <v>5959.027773643872</v>
      </c>
      <c r="AL1214" s="59">
        <v>6582.4293869638223</v>
      </c>
      <c r="AM1214" s="59">
        <v>13022.89899342939</v>
      </c>
      <c r="AN1214" s="59">
        <v>7942.4340767257409</v>
      </c>
      <c r="AO1214" s="59">
        <v>11468.315924825471</v>
      </c>
      <c r="AP1214" s="59">
        <v>8772.6449241413939</v>
      </c>
      <c r="AQ1214" s="59">
        <v>4655.360897242881</v>
      </c>
      <c r="AR1214" s="59">
        <v>3239.712777102171</v>
      </c>
      <c r="AS1214" s="59">
        <v>6678.7412665351176</v>
      </c>
      <c r="AT1214" s="59">
        <v>7601.2533565376161</v>
      </c>
      <c r="AU1214" s="59">
        <v>25233</v>
      </c>
      <c r="AV1214" s="59">
        <v>5538</v>
      </c>
      <c r="AW1214" s="59">
        <v>18437</v>
      </c>
      <c r="AX1214" s="59">
        <v>13477.26</v>
      </c>
      <c r="AY1214" s="59">
        <v>13753.45</v>
      </c>
      <c r="AZ1214" s="59">
        <v>10265.82</v>
      </c>
      <c r="BA1214" s="59">
        <v>14183.34</v>
      </c>
      <c r="BB1214" s="59">
        <v>13886.58</v>
      </c>
      <c r="BC1214" s="59">
        <v>10819.66</v>
      </c>
      <c r="BD1214" s="59">
        <v>610.19572968050545</v>
      </c>
      <c r="BE1214" s="59">
        <v>599.70546813507883</v>
      </c>
      <c r="BF1214" s="59">
        <v>829.2841677686539</v>
      </c>
      <c r="BG1214" s="59">
        <v>2897.98</v>
      </c>
      <c r="BH1214" s="59">
        <v>3108.05</v>
      </c>
      <c r="BI1214" s="59">
        <v>1995</v>
      </c>
      <c r="BJ1214" s="59">
        <v>2090.1799999999998</v>
      </c>
      <c r="BK1214" s="59">
        <v>1241.4988261568819</v>
      </c>
      <c r="BL1214" s="59">
        <v>1042.5875675780719</v>
      </c>
      <c r="BM1214" s="59">
        <v>2042.5</v>
      </c>
      <c r="BN1214" s="59">
        <v>3007</v>
      </c>
      <c r="BO1214" s="59">
        <v>4555</v>
      </c>
      <c r="BP1214" s="59">
        <v>6603.5</v>
      </c>
      <c r="BQ1214" s="59">
        <v>9355</v>
      </c>
    </row>
    <row r="1215" spans="1:69" x14ac:dyDescent="0.45">
      <c r="A1215" s="58" t="s">
        <v>7300</v>
      </c>
      <c r="B1215" t="s">
        <v>7301</v>
      </c>
      <c r="C1215" t="s">
        <v>7302</v>
      </c>
      <c r="D1215" t="s">
        <v>7303</v>
      </c>
      <c r="E1215" t="s">
        <v>7304</v>
      </c>
      <c r="F1215" t="s">
        <v>7305</v>
      </c>
      <c r="G1215">
        <v>200</v>
      </c>
      <c r="H1215">
        <v>22993</v>
      </c>
      <c r="X1215" t="s">
        <v>188</v>
      </c>
      <c r="AU1215" s="59">
        <v>422</v>
      </c>
      <c r="AV1215" s="59">
        <v>394</v>
      </c>
      <c r="AW1215" s="59">
        <v>407</v>
      </c>
    </row>
    <row r="1216" spans="1:69" x14ac:dyDescent="0.45">
      <c r="A1216" s="58" t="s">
        <v>7306</v>
      </c>
      <c r="B1216" t="s">
        <v>7307</v>
      </c>
      <c r="C1216" t="s">
        <v>7308</v>
      </c>
      <c r="D1216" t="s">
        <v>7309</v>
      </c>
      <c r="E1216" t="s">
        <v>7310</v>
      </c>
      <c r="F1216" t="s">
        <v>7311</v>
      </c>
      <c r="G1216">
        <v>198</v>
      </c>
      <c r="H1216">
        <v>23116</v>
      </c>
      <c r="X1216" t="s">
        <v>188</v>
      </c>
      <c r="AU1216" s="59">
        <v>87</v>
      </c>
      <c r="AV1216" s="59">
        <v>28</v>
      </c>
      <c r="AW1216" s="59">
        <v>32</v>
      </c>
    </row>
    <row r="1217" spans="1:69" x14ac:dyDescent="0.45">
      <c r="A1217" s="58" t="s">
        <v>7312</v>
      </c>
      <c r="B1217" t="s">
        <v>7313</v>
      </c>
      <c r="C1217" t="s">
        <v>7314</v>
      </c>
      <c r="D1217" t="s">
        <v>7315</v>
      </c>
      <c r="E1217" t="s">
        <v>7316</v>
      </c>
      <c r="F1217" t="s">
        <v>7317</v>
      </c>
      <c r="G1217">
        <v>196</v>
      </c>
      <c r="H1217">
        <v>21908</v>
      </c>
      <c r="X1217" t="s">
        <v>188</v>
      </c>
    </row>
    <row r="1218" spans="1:69" x14ac:dyDescent="0.45">
      <c r="A1218" s="58" t="s">
        <v>7318</v>
      </c>
      <c r="B1218" t="s">
        <v>7319</v>
      </c>
      <c r="C1218" t="s">
        <v>7320</v>
      </c>
      <c r="D1218" t="s">
        <v>7321</v>
      </c>
      <c r="E1218" t="s">
        <v>7322</v>
      </c>
      <c r="F1218" t="s">
        <v>7323</v>
      </c>
      <c r="G1218">
        <v>285</v>
      </c>
      <c r="H1218">
        <v>32554</v>
      </c>
      <c r="W1218" t="s">
        <v>251</v>
      </c>
      <c r="X1218" t="s">
        <v>188</v>
      </c>
      <c r="Y1218" s="59">
        <v>242.5787888317025</v>
      </c>
      <c r="Z1218" s="59">
        <v>91.461630540073131</v>
      </c>
      <c r="AA1218" s="59">
        <v>240.5292219479222</v>
      </c>
      <c r="AB1218" s="59">
        <v>99.148567899367706</v>
      </c>
      <c r="AC1218" s="59">
        <v>151.300742882272</v>
      </c>
      <c r="AD1218" s="59">
        <v>138.61812846624579</v>
      </c>
      <c r="AE1218" s="59">
        <v>163.8186718020786</v>
      </c>
      <c r="AF1218" s="59">
        <v>202.64789076549451</v>
      </c>
      <c r="AG1218" s="59">
        <v>82.285034600731976</v>
      </c>
      <c r="AH1218" s="59">
        <v>77.551111590472104</v>
      </c>
      <c r="AI1218" s="59">
        <v>74.874223688819484</v>
      </c>
      <c r="AJ1218" s="59">
        <v>58.890579492397208</v>
      </c>
      <c r="AK1218" s="59">
        <v>245.03605049870529</v>
      </c>
      <c r="AL1218" s="59">
        <v>159.34078263971449</v>
      </c>
      <c r="AM1218" s="59">
        <v>2681.057298620653</v>
      </c>
      <c r="AN1218" s="59">
        <v>218.437380865568</v>
      </c>
      <c r="AO1218" s="59">
        <v>664.81553297697928</v>
      </c>
      <c r="AP1218" s="59">
        <v>1018.664071259202</v>
      </c>
      <c r="AQ1218" s="59">
        <v>122.45851600599811</v>
      </c>
      <c r="AR1218" s="59">
        <v>123.41459227085301</v>
      </c>
      <c r="AS1218" s="59">
        <v>166.23577713972659</v>
      </c>
      <c r="AT1218" s="59">
        <v>179.23120928277899</v>
      </c>
      <c r="AU1218" s="59">
        <v>59</v>
      </c>
      <c r="AV1218" s="59">
        <v>62</v>
      </c>
      <c r="AW1218" s="59">
        <v>6</v>
      </c>
      <c r="AX1218" s="59">
        <v>35231.5</v>
      </c>
      <c r="AY1218" s="59">
        <v>34461.379999999997</v>
      </c>
      <c r="AZ1218" s="59">
        <v>33954.730000000003</v>
      </c>
      <c r="BA1218" s="59">
        <v>36058.339999999997</v>
      </c>
      <c r="BB1218" s="59">
        <v>34655.699999999997</v>
      </c>
      <c r="BC1218" s="59">
        <v>33611.660000000003</v>
      </c>
      <c r="BD1218" s="59">
        <v>3.7837912928314852</v>
      </c>
      <c r="BE1218" s="59">
        <v>0.95014900545468395</v>
      </c>
      <c r="BF1218" s="59">
        <v>0</v>
      </c>
    </row>
    <row r="1219" spans="1:69" x14ac:dyDescent="0.45">
      <c r="A1219" s="58" t="s">
        <v>7324</v>
      </c>
      <c r="B1219" t="s">
        <v>7325</v>
      </c>
      <c r="C1219" t="s">
        <v>7326</v>
      </c>
      <c r="D1219" t="s">
        <v>7327</v>
      </c>
      <c r="E1219" t="s">
        <v>7328</v>
      </c>
      <c r="F1219" t="s">
        <v>7329</v>
      </c>
      <c r="G1219">
        <v>188</v>
      </c>
      <c r="H1219">
        <v>20452</v>
      </c>
      <c r="X1219" t="s">
        <v>188</v>
      </c>
      <c r="Y1219" s="59">
        <v>18.082822133350732</v>
      </c>
      <c r="Z1219" s="59">
        <v>60.388125285597837</v>
      </c>
      <c r="AA1219" s="59">
        <v>79.238950631364844</v>
      </c>
      <c r="AB1219" s="59">
        <v>48.445208947276832</v>
      </c>
      <c r="AC1219" s="59">
        <v>31.61342995995853</v>
      </c>
      <c r="AD1219" s="59">
        <v>15.81698320303318</v>
      </c>
      <c r="AE1219" s="59">
        <v>162.3767463778421</v>
      </c>
      <c r="AF1219" s="59">
        <v>38.404878589411048</v>
      </c>
      <c r="AG1219" s="59">
        <v>55.536376259171867</v>
      </c>
      <c r="AH1219" s="59">
        <v>71.146980309864503</v>
      </c>
      <c r="AI1219" s="59">
        <v>78.061380545199086</v>
      </c>
      <c r="AJ1219" s="59">
        <v>51.568787149000151</v>
      </c>
      <c r="AK1219" s="59">
        <v>13.70634479888022</v>
      </c>
      <c r="AL1219" s="59">
        <v>19.38760083514283</v>
      </c>
      <c r="AM1219" s="59">
        <v>57.339628412652772</v>
      </c>
      <c r="AN1219" s="59">
        <v>19.80585957650408</v>
      </c>
      <c r="AO1219" s="59">
        <v>209.76712077328841</v>
      </c>
      <c r="AP1219" s="59">
        <v>32.359178207566202</v>
      </c>
      <c r="AQ1219" s="59">
        <v>38.657246092768837</v>
      </c>
      <c r="AR1219" s="59">
        <v>63.528035138367159</v>
      </c>
      <c r="AS1219" s="59">
        <v>32.973992970143257</v>
      </c>
      <c r="AT1219" s="59">
        <v>38.503374050382448</v>
      </c>
      <c r="AU1219" s="59">
        <v>463</v>
      </c>
      <c r="AV1219" s="59">
        <v>291</v>
      </c>
      <c r="AW1219" s="59">
        <v>506</v>
      </c>
      <c r="AX1219" s="59">
        <v>845.0258</v>
      </c>
      <c r="AY1219" s="59">
        <v>458.56509999999997</v>
      </c>
      <c r="AZ1219" s="59">
        <v>793.46609999999998</v>
      </c>
      <c r="BA1219" s="59">
        <v>753.28489999999999</v>
      </c>
      <c r="BB1219" s="59">
        <v>701.74659999999994</v>
      </c>
      <c r="BC1219" s="59">
        <v>721.79</v>
      </c>
      <c r="BD1219" s="59">
        <v>83.049700995935893</v>
      </c>
      <c r="BE1219" s="59">
        <v>57.856807899183693</v>
      </c>
      <c r="BF1219" s="59">
        <v>49.255024463047533</v>
      </c>
      <c r="BG1219" s="59">
        <v>414.04</v>
      </c>
      <c r="BH1219" s="59">
        <v>359.2</v>
      </c>
      <c r="BI1219" s="59">
        <v>306.13</v>
      </c>
      <c r="BJ1219" s="59">
        <v>270.14</v>
      </c>
      <c r="BK1219" s="59">
        <v>261.76106709540329</v>
      </c>
      <c r="BL1219" s="59">
        <v>447.926208158306</v>
      </c>
      <c r="BM1219" s="59">
        <v>288</v>
      </c>
      <c r="BN1219" s="59">
        <v>337.5</v>
      </c>
      <c r="BO1219" s="59">
        <v>334.5</v>
      </c>
      <c r="BP1219" s="59">
        <v>318</v>
      </c>
      <c r="BQ1219" s="59">
        <v>334.5</v>
      </c>
    </row>
    <row r="1220" spans="1:69" x14ac:dyDescent="0.45">
      <c r="A1220" s="58" t="s">
        <v>7330</v>
      </c>
      <c r="B1220" t="s">
        <v>7331</v>
      </c>
      <c r="C1220" t="s">
        <v>7332</v>
      </c>
      <c r="D1220" t="s">
        <v>7333</v>
      </c>
      <c r="E1220" t="s">
        <v>7334</v>
      </c>
      <c r="F1220" t="s">
        <v>7335</v>
      </c>
      <c r="G1220">
        <v>208</v>
      </c>
      <c r="H1220">
        <v>23791</v>
      </c>
      <c r="W1220" t="s">
        <v>324</v>
      </c>
      <c r="X1220" t="s">
        <v>181</v>
      </c>
      <c r="AU1220" s="59">
        <v>328</v>
      </c>
      <c r="AV1220" s="59">
        <v>195</v>
      </c>
      <c r="AW1220" s="59">
        <v>162</v>
      </c>
    </row>
    <row r="1221" spans="1:69" x14ac:dyDescent="0.45">
      <c r="A1221" s="58" t="s">
        <v>7336</v>
      </c>
      <c r="B1221" t="s">
        <v>7337</v>
      </c>
      <c r="C1221" t="s">
        <v>7338</v>
      </c>
      <c r="D1221" t="s">
        <v>7339</v>
      </c>
      <c r="E1221" t="s">
        <v>7340</v>
      </c>
      <c r="F1221" t="s">
        <v>7341</v>
      </c>
      <c r="G1221">
        <v>62</v>
      </c>
      <c r="H1221">
        <v>7018</v>
      </c>
      <c r="X1221" t="s">
        <v>188</v>
      </c>
      <c r="AU1221" s="59">
        <v>439</v>
      </c>
      <c r="AV1221" s="59">
        <v>243</v>
      </c>
      <c r="AW1221" s="59">
        <v>376</v>
      </c>
    </row>
    <row r="1222" spans="1:69" x14ac:dyDescent="0.45">
      <c r="A1222" s="58" t="s">
        <v>7342</v>
      </c>
      <c r="B1222" t="s">
        <v>7343</v>
      </c>
      <c r="C1222" t="s">
        <v>7344</v>
      </c>
      <c r="D1222" t="s">
        <v>7345</v>
      </c>
      <c r="E1222" t="s">
        <v>7346</v>
      </c>
      <c r="F1222" t="s">
        <v>7347</v>
      </c>
      <c r="G1222">
        <v>63</v>
      </c>
      <c r="H1222">
        <v>7364</v>
      </c>
      <c r="W1222" t="s">
        <v>220</v>
      </c>
      <c r="X1222" t="s">
        <v>181</v>
      </c>
      <c r="AU1222" s="59">
        <v>217</v>
      </c>
      <c r="AV1222" s="59">
        <v>183</v>
      </c>
      <c r="AW1222" s="59">
        <v>144</v>
      </c>
    </row>
    <row r="1223" spans="1:69" x14ac:dyDescent="0.45">
      <c r="A1223" s="58" t="s">
        <v>7348</v>
      </c>
      <c r="B1223" t="s">
        <v>7349</v>
      </c>
      <c r="C1223" t="s">
        <v>7350</v>
      </c>
      <c r="D1223" t="s">
        <v>7351</v>
      </c>
      <c r="E1223" t="s">
        <v>7352</v>
      </c>
      <c r="F1223" t="s">
        <v>7353</v>
      </c>
      <c r="G1223">
        <v>145</v>
      </c>
      <c r="H1223">
        <v>16123</v>
      </c>
      <c r="W1223" t="s">
        <v>220</v>
      </c>
      <c r="X1223" t="s">
        <v>181</v>
      </c>
      <c r="AU1223" s="59">
        <v>2</v>
      </c>
      <c r="AV1223" s="59">
        <v>1</v>
      </c>
      <c r="AW1223" s="59">
        <v>0</v>
      </c>
    </row>
    <row r="1224" spans="1:69" x14ac:dyDescent="0.45">
      <c r="A1224" s="58" t="s">
        <v>7354</v>
      </c>
      <c r="B1224" t="s">
        <v>7355</v>
      </c>
      <c r="C1224" t="s">
        <v>7356</v>
      </c>
      <c r="D1224" t="s">
        <v>7357</v>
      </c>
      <c r="E1224" t="s">
        <v>7358</v>
      </c>
      <c r="F1224" t="s">
        <v>7359</v>
      </c>
      <c r="G1224">
        <v>236</v>
      </c>
      <c r="H1224">
        <v>25663</v>
      </c>
      <c r="X1224" t="s">
        <v>201</v>
      </c>
      <c r="Y1224" s="59">
        <v>1714.2413897062261</v>
      </c>
      <c r="Z1224" s="59">
        <v>3054.9972424447219</v>
      </c>
      <c r="AA1224" s="59">
        <v>2133.655579742499</v>
      </c>
      <c r="AB1224" s="59">
        <v>1093.2145438904181</v>
      </c>
      <c r="AC1224" s="59">
        <v>1244.671008958047</v>
      </c>
      <c r="AD1224" s="59">
        <v>1260.7185912284001</v>
      </c>
      <c r="AE1224" s="59">
        <v>1236.520888531214</v>
      </c>
      <c r="AF1224" s="59">
        <v>1177.757323158057</v>
      </c>
      <c r="AG1224" s="59">
        <v>1120.934916026378</v>
      </c>
      <c r="AH1224" s="59">
        <v>1004.888208460873</v>
      </c>
      <c r="AI1224" s="59">
        <v>817.60509666244343</v>
      </c>
      <c r="AJ1224" s="59">
        <v>849.75459339719919</v>
      </c>
      <c r="AK1224" s="59">
        <v>1256.0981400421001</v>
      </c>
      <c r="AL1224" s="59">
        <v>1169.211388581183</v>
      </c>
      <c r="AM1224" s="59">
        <v>1836.6821990693591</v>
      </c>
      <c r="AN1224" s="59">
        <v>2138.8985330413188</v>
      </c>
      <c r="AO1224" s="59">
        <v>1985.4980014547371</v>
      </c>
      <c r="AP1224" s="59">
        <v>1454.890995511244</v>
      </c>
      <c r="AQ1224" s="59">
        <v>1232.0228843814009</v>
      </c>
      <c r="AR1224" s="59">
        <v>1010.660017692469</v>
      </c>
      <c r="AS1224" s="59">
        <v>1235.4326323194871</v>
      </c>
      <c r="AT1224" s="59">
        <v>1387.201095617527</v>
      </c>
      <c r="AU1224" s="59">
        <v>5946</v>
      </c>
      <c r="AV1224" s="59">
        <v>1151</v>
      </c>
      <c r="AW1224" s="59">
        <v>2162</v>
      </c>
      <c r="AX1224" s="59">
        <v>4901.2700000000004</v>
      </c>
      <c r="AY1224" s="59">
        <v>4843.7579999999998</v>
      </c>
      <c r="AZ1224" s="59">
        <v>5535.6239999999998</v>
      </c>
      <c r="BA1224" s="59">
        <v>5125.5010000000002</v>
      </c>
      <c r="BB1224" s="59">
        <v>5335.4539999999997</v>
      </c>
      <c r="BC1224" s="59">
        <v>5709.2380000000003</v>
      </c>
      <c r="BD1224" s="59">
        <v>776.00532798471841</v>
      </c>
      <c r="BE1224" s="59">
        <v>627.13129198680258</v>
      </c>
      <c r="BF1224" s="59">
        <v>695.72226626981217</v>
      </c>
      <c r="BG1224" s="59">
        <v>2416.79</v>
      </c>
      <c r="BH1224" s="59">
        <v>1604.15</v>
      </c>
      <c r="BI1224" s="59">
        <v>473.93</v>
      </c>
      <c r="BJ1224" s="59">
        <v>463.65</v>
      </c>
      <c r="BK1224" s="59">
        <v>807.72276364805191</v>
      </c>
      <c r="BL1224" s="59">
        <v>648.72092639215111</v>
      </c>
      <c r="BM1224" s="59">
        <v>469</v>
      </c>
      <c r="BN1224" s="59">
        <v>524</v>
      </c>
      <c r="BO1224" s="59">
        <v>593</v>
      </c>
      <c r="BP1224" s="59">
        <v>645.5</v>
      </c>
      <c r="BQ1224" s="59">
        <v>862</v>
      </c>
    </row>
    <row r="1225" spans="1:69" x14ac:dyDescent="0.45">
      <c r="A1225" s="58" t="s">
        <v>7360</v>
      </c>
      <c r="B1225" t="s">
        <v>7361</v>
      </c>
      <c r="C1225" t="s">
        <v>7362</v>
      </c>
      <c r="D1225" t="s">
        <v>7363</v>
      </c>
      <c r="E1225" t="s">
        <v>7364</v>
      </c>
      <c r="F1225" t="s">
        <v>7365</v>
      </c>
      <c r="G1225">
        <v>107</v>
      </c>
      <c r="H1225">
        <v>12409</v>
      </c>
      <c r="W1225" t="s">
        <v>220</v>
      </c>
      <c r="X1225" t="s">
        <v>181</v>
      </c>
      <c r="AU1225" s="59">
        <v>15</v>
      </c>
      <c r="AV1225" s="59">
        <v>2</v>
      </c>
      <c r="AW1225" s="59">
        <v>0</v>
      </c>
    </row>
    <row r="1226" spans="1:69" x14ac:dyDescent="0.45">
      <c r="A1226" s="58" t="s">
        <v>7366</v>
      </c>
      <c r="B1226" t="s">
        <v>7367</v>
      </c>
      <c r="C1226" t="s">
        <v>7368</v>
      </c>
      <c r="D1226" t="s">
        <v>7369</v>
      </c>
      <c r="E1226" t="s">
        <v>7370</v>
      </c>
      <c r="F1226" t="s">
        <v>7371</v>
      </c>
      <c r="G1226">
        <v>280</v>
      </c>
      <c r="H1226">
        <v>31874</v>
      </c>
      <c r="X1226" t="s">
        <v>188</v>
      </c>
      <c r="AU1226" s="59">
        <v>57</v>
      </c>
      <c r="AV1226" s="59">
        <v>73</v>
      </c>
      <c r="AW1226" s="59">
        <v>40</v>
      </c>
    </row>
    <row r="1227" spans="1:69" x14ac:dyDescent="0.45">
      <c r="A1227" s="58" t="s">
        <v>7372</v>
      </c>
      <c r="B1227" t="s">
        <v>7373</v>
      </c>
      <c r="C1227" t="s">
        <v>7374</v>
      </c>
      <c r="D1227" t="s">
        <v>7375</v>
      </c>
      <c r="E1227" t="s">
        <v>7376</v>
      </c>
      <c r="F1227" t="s">
        <v>7377</v>
      </c>
      <c r="G1227">
        <v>120</v>
      </c>
      <c r="H1227">
        <v>13696</v>
      </c>
      <c r="W1227" t="s">
        <v>251</v>
      </c>
      <c r="X1227" t="s">
        <v>188</v>
      </c>
      <c r="Y1227" s="59">
        <v>1538.1645745850681</v>
      </c>
      <c r="Z1227" s="59">
        <v>1539.971165968306</v>
      </c>
      <c r="AA1227" s="59">
        <v>3880.277120719094</v>
      </c>
      <c r="AB1227" s="59">
        <v>1166.109493704565</v>
      </c>
      <c r="AC1227" s="59">
        <v>2397.2179214676648</v>
      </c>
      <c r="AD1227" s="59">
        <v>2925.1079118126459</v>
      </c>
      <c r="AE1227" s="59">
        <v>2734.632707842105</v>
      </c>
      <c r="AF1227" s="59">
        <v>1908.7341255117501</v>
      </c>
      <c r="AG1227" s="59">
        <v>2549.320636918234</v>
      </c>
      <c r="AH1227" s="59">
        <v>2698.5114699608162</v>
      </c>
      <c r="AI1227" s="59">
        <v>2088.3818190823108</v>
      </c>
      <c r="AJ1227" s="59">
        <v>1669.419963951503</v>
      </c>
      <c r="AK1227" s="59">
        <v>665.60385041690427</v>
      </c>
      <c r="AL1227" s="59">
        <v>1244.873328579306</v>
      </c>
      <c r="AM1227" s="59">
        <v>1579.09418219442</v>
      </c>
      <c r="AN1227" s="59">
        <v>1307.8308045090059</v>
      </c>
      <c r="AO1227" s="59">
        <v>1484.795922747689</v>
      </c>
      <c r="AP1227" s="59">
        <v>2478.102143498601</v>
      </c>
      <c r="AQ1227" s="59">
        <v>2323.5507477132169</v>
      </c>
      <c r="AR1227" s="59">
        <v>1994.781281275436</v>
      </c>
      <c r="AS1227" s="59">
        <v>2891.344922501874</v>
      </c>
      <c r="AT1227" s="59">
        <v>2335.351047786296</v>
      </c>
      <c r="AU1227" s="59">
        <v>4692</v>
      </c>
      <c r="AV1227" s="59">
        <v>1131</v>
      </c>
      <c r="AW1227" s="59">
        <v>3662</v>
      </c>
      <c r="AX1227" s="59">
        <v>1280.04</v>
      </c>
      <c r="AY1227" s="59">
        <v>1610.1389999999999</v>
      </c>
      <c r="AZ1227" s="59">
        <v>1242.248</v>
      </c>
      <c r="BA1227" s="59">
        <v>1220.4749999999999</v>
      </c>
      <c r="BB1227" s="59">
        <v>1209.5229999999999</v>
      </c>
      <c r="BC1227" s="59">
        <v>1066.566</v>
      </c>
      <c r="BD1227" s="59">
        <v>316.5266344245008</v>
      </c>
      <c r="BE1227" s="59">
        <v>195.74432954291029</v>
      </c>
      <c r="BF1227" s="59">
        <v>122.5025622667069</v>
      </c>
      <c r="BG1227" s="59">
        <v>343.01</v>
      </c>
      <c r="BH1227" s="59">
        <v>753.09</v>
      </c>
      <c r="BI1227" s="59">
        <v>536.33000000000004</v>
      </c>
      <c r="BJ1227" s="59">
        <v>539.87</v>
      </c>
      <c r="BK1227" s="59">
        <v>418.81973698021062</v>
      </c>
      <c r="BL1227" s="59">
        <v>432.48061759476752</v>
      </c>
      <c r="BM1227" s="59">
        <v>538</v>
      </c>
      <c r="BN1227" s="59">
        <v>686</v>
      </c>
      <c r="BO1227" s="59">
        <v>906</v>
      </c>
      <c r="BP1227" s="59">
        <v>1123</v>
      </c>
      <c r="BQ1227" s="59">
        <v>1706</v>
      </c>
    </row>
    <row r="1228" spans="1:69" x14ac:dyDescent="0.45">
      <c r="A1228" s="58" t="s">
        <v>7378</v>
      </c>
      <c r="B1228" t="s">
        <v>7379</v>
      </c>
      <c r="C1228" t="s">
        <v>7380</v>
      </c>
      <c r="D1228" t="s">
        <v>7381</v>
      </c>
      <c r="E1228" t="s">
        <v>7382</v>
      </c>
      <c r="F1228" t="s">
        <v>7383</v>
      </c>
      <c r="G1228">
        <v>396</v>
      </c>
      <c r="H1228">
        <v>41842</v>
      </c>
      <c r="W1228" t="s">
        <v>220</v>
      </c>
      <c r="X1228" t="s">
        <v>181</v>
      </c>
      <c r="AU1228" s="59">
        <v>168</v>
      </c>
      <c r="AV1228" s="59">
        <v>37</v>
      </c>
      <c r="AW1228" s="59">
        <v>80</v>
      </c>
      <c r="BD1228" s="59">
        <v>1.7133557141773439</v>
      </c>
      <c r="BE1228" s="59">
        <v>0</v>
      </c>
      <c r="BF1228" s="59">
        <v>1.044404345133862</v>
      </c>
    </row>
    <row r="1229" spans="1:69" x14ac:dyDescent="0.45">
      <c r="A1229" s="58" t="s">
        <v>7384</v>
      </c>
      <c r="B1229" t="s">
        <v>7385</v>
      </c>
      <c r="C1229" t="s">
        <v>7386</v>
      </c>
      <c r="D1229" t="s">
        <v>7387</v>
      </c>
      <c r="E1229" t="s">
        <v>7388</v>
      </c>
      <c r="F1229" t="s">
        <v>7389</v>
      </c>
      <c r="G1229">
        <v>150</v>
      </c>
      <c r="H1229">
        <v>17219</v>
      </c>
      <c r="X1229" t="s">
        <v>181</v>
      </c>
      <c r="AU1229" s="59">
        <v>106</v>
      </c>
      <c r="AV1229" s="59">
        <v>36</v>
      </c>
      <c r="AW1229" s="59">
        <v>77</v>
      </c>
      <c r="BD1229" s="59">
        <v>19.32374083755613</v>
      </c>
      <c r="BE1229" s="59">
        <v>19.312106589769151</v>
      </c>
      <c r="BF1229" s="59">
        <v>35.20718009282249</v>
      </c>
    </row>
    <row r="1230" spans="1:69" x14ac:dyDescent="0.45">
      <c r="A1230" s="58" t="s">
        <v>7390</v>
      </c>
      <c r="B1230" t="s">
        <v>7391</v>
      </c>
      <c r="C1230" t="s">
        <v>7392</v>
      </c>
      <c r="D1230" t="s">
        <v>7393</v>
      </c>
      <c r="E1230" t="s">
        <v>7394</v>
      </c>
      <c r="F1230" t="s">
        <v>7395</v>
      </c>
      <c r="G1230">
        <v>120</v>
      </c>
      <c r="H1230">
        <v>13768</v>
      </c>
      <c r="W1230" t="s">
        <v>220</v>
      </c>
      <c r="X1230" t="s">
        <v>181</v>
      </c>
      <c r="AU1230" s="59">
        <v>15</v>
      </c>
      <c r="AV1230" s="59">
        <v>19</v>
      </c>
      <c r="AW1230" s="59">
        <v>3</v>
      </c>
    </row>
    <row r="1231" spans="1:69" x14ac:dyDescent="0.45">
      <c r="A1231" s="58" t="s">
        <v>7396</v>
      </c>
      <c r="B1231" t="s">
        <v>7397</v>
      </c>
      <c r="C1231" t="s">
        <v>7398</v>
      </c>
      <c r="D1231" t="s">
        <v>7399</v>
      </c>
      <c r="E1231" t="s">
        <v>7400</v>
      </c>
      <c r="F1231" t="s">
        <v>7401</v>
      </c>
      <c r="G1231">
        <v>115</v>
      </c>
      <c r="H1231">
        <v>12779</v>
      </c>
      <c r="W1231" t="s">
        <v>220</v>
      </c>
      <c r="X1231" t="s">
        <v>181</v>
      </c>
      <c r="AU1231" s="59">
        <v>57</v>
      </c>
      <c r="AV1231" s="59">
        <v>60</v>
      </c>
      <c r="AW1231" s="59">
        <v>16</v>
      </c>
    </row>
    <row r="1232" spans="1:69" x14ac:dyDescent="0.45">
      <c r="A1232" s="58" t="s">
        <v>7402</v>
      </c>
      <c r="B1232" t="s">
        <v>7403</v>
      </c>
      <c r="C1232" t="s">
        <v>7404</v>
      </c>
      <c r="D1232" t="s">
        <v>7405</v>
      </c>
      <c r="E1232" t="s">
        <v>7406</v>
      </c>
      <c r="F1232" t="s">
        <v>7407</v>
      </c>
      <c r="G1232">
        <v>110</v>
      </c>
      <c r="H1232">
        <v>11826</v>
      </c>
      <c r="X1232" t="s">
        <v>201</v>
      </c>
      <c r="Y1232" s="59">
        <v>488.59429275462401</v>
      </c>
      <c r="Z1232" s="59">
        <v>491.55774360769772</v>
      </c>
      <c r="AA1232" s="59">
        <v>658.24259293414025</v>
      </c>
      <c r="AB1232" s="59">
        <v>241.7268785477757</v>
      </c>
      <c r="AC1232" s="59">
        <v>329.91458819006232</v>
      </c>
      <c r="AD1232" s="59">
        <v>282.09235107604468</v>
      </c>
      <c r="AE1232" s="59">
        <v>278.71504804703318</v>
      </c>
      <c r="AF1232" s="59">
        <v>313.59293132569991</v>
      </c>
      <c r="AG1232" s="59">
        <v>225.76757051818379</v>
      </c>
      <c r="AH1232" s="59">
        <v>230.96682693164539</v>
      </c>
      <c r="AI1232" s="59">
        <v>226.16067823487691</v>
      </c>
      <c r="AJ1232" s="59">
        <v>280.75995165322951</v>
      </c>
      <c r="AK1232" s="59">
        <v>180.57889409489181</v>
      </c>
      <c r="AL1232" s="59">
        <v>226.43055550187501</v>
      </c>
      <c r="AM1232" s="59">
        <v>315.68360481428817</v>
      </c>
      <c r="AN1232" s="59">
        <v>288.91286155758058</v>
      </c>
      <c r="AO1232" s="59">
        <v>299.03371753917207</v>
      </c>
      <c r="AP1232" s="59">
        <v>236.9716142775429</v>
      </c>
      <c r="AQ1232" s="59">
        <v>291.69136378837129</v>
      </c>
      <c r="AR1232" s="59">
        <v>260.39531670141429</v>
      </c>
      <c r="AS1232" s="59">
        <v>245.00004290568401</v>
      </c>
      <c r="AT1232" s="59">
        <v>263.18235795146597</v>
      </c>
      <c r="AU1232" s="59">
        <v>432</v>
      </c>
      <c r="AV1232" s="59">
        <v>440</v>
      </c>
      <c r="AW1232" s="59">
        <v>308</v>
      </c>
      <c r="BD1232" s="59">
        <v>10.42018118208909</v>
      </c>
      <c r="BE1232" s="59">
        <v>0</v>
      </c>
      <c r="BF1232" s="59">
        <v>0</v>
      </c>
    </row>
    <row r="1233" spans="1:69" x14ac:dyDescent="0.45">
      <c r="A1233" s="58" t="s">
        <v>7408</v>
      </c>
      <c r="B1233" t="s">
        <v>7409</v>
      </c>
      <c r="C1233" t="s">
        <v>7410</v>
      </c>
      <c r="D1233" t="s">
        <v>7411</v>
      </c>
      <c r="E1233" t="s">
        <v>7412</v>
      </c>
      <c r="F1233" t="s">
        <v>7413</v>
      </c>
      <c r="G1233">
        <v>218</v>
      </c>
      <c r="H1233">
        <v>24170</v>
      </c>
      <c r="W1233" t="s">
        <v>180</v>
      </c>
      <c r="X1233" t="s">
        <v>201</v>
      </c>
      <c r="AU1233" s="59">
        <v>12</v>
      </c>
      <c r="AV1233" s="59">
        <v>9</v>
      </c>
      <c r="AW1233" s="59">
        <v>10</v>
      </c>
    </row>
    <row r="1234" spans="1:69" x14ac:dyDescent="0.45">
      <c r="A1234" s="58" t="s">
        <v>7414</v>
      </c>
      <c r="B1234" t="s">
        <v>7415</v>
      </c>
      <c r="C1234" t="s">
        <v>7416</v>
      </c>
      <c r="D1234" t="s">
        <v>7417</v>
      </c>
      <c r="E1234" t="s">
        <v>7418</v>
      </c>
      <c r="F1234" t="s">
        <v>7419</v>
      </c>
      <c r="G1234">
        <v>249</v>
      </c>
      <c r="H1234">
        <v>27647</v>
      </c>
      <c r="X1234" t="s">
        <v>188</v>
      </c>
      <c r="AU1234" s="59">
        <v>93</v>
      </c>
      <c r="AV1234" s="59">
        <v>36</v>
      </c>
      <c r="AW1234" s="59">
        <v>89</v>
      </c>
    </row>
    <row r="1235" spans="1:69" x14ac:dyDescent="0.45">
      <c r="A1235" s="58" t="s">
        <v>7420</v>
      </c>
      <c r="B1235" t="s">
        <v>7421</v>
      </c>
      <c r="C1235" t="s">
        <v>7422</v>
      </c>
      <c r="D1235" t="s">
        <v>7423</v>
      </c>
      <c r="E1235" t="s">
        <v>7424</v>
      </c>
      <c r="F1235" t="s">
        <v>7425</v>
      </c>
      <c r="G1235">
        <v>483</v>
      </c>
      <c r="H1235">
        <v>55907</v>
      </c>
      <c r="X1235" t="s">
        <v>188</v>
      </c>
      <c r="AU1235" s="59">
        <v>38</v>
      </c>
      <c r="AV1235" s="59">
        <v>33</v>
      </c>
      <c r="AW1235" s="59">
        <v>18</v>
      </c>
      <c r="BD1235" s="59">
        <v>1.340529941544403</v>
      </c>
      <c r="BE1235" s="59">
        <v>0.60727623514456464</v>
      </c>
      <c r="BF1235" s="59">
        <v>0</v>
      </c>
      <c r="BK1235" s="59">
        <v>44.854769192900768</v>
      </c>
    </row>
    <row r="1236" spans="1:69" x14ac:dyDescent="0.45">
      <c r="A1236" s="58" t="s">
        <v>7426</v>
      </c>
      <c r="B1236" t="s">
        <v>7427</v>
      </c>
      <c r="C1236" t="s">
        <v>7428</v>
      </c>
      <c r="D1236" t="s">
        <v>7429</v>
      </c>
      <c r="E1236" t="s">
        <v>7430</v>
      </c>
      <c r="F1236" t="s">
        <v>7431</v>
      </c>
      <c r="G1236">
        <v>112</v>
      </c>
      <c r="H1236">
        <v>13134</v>
      </c>
      <c r="X1236" t="s">
        <v>188</v>
      </c>
      <c r="Y1236" s="59">
        <v>5671.2844671041576</v>
      </c>
      <c r="Z1236" s="59">
        <v>7327.4791397901936</v>
      </c>
      <c r="AA1236" s="59">
        <v>8807.5311909102202</v>
      </c>
      <c r="AB1236" s="59">
        <v>3270.754004874223</v>
      </c>
      <c r="AC1236" s="59">
        <v>5765.1129987878776</v>
      </c>
      <c r="AD1236" s="59">
        <v>4737.3048147922063</v>
      </c>
      <c r="AE1236" s="59">
        <v>6416.5256918855193</v>
      </c>
      <c r="AF1236" s="59">
        <v>5882.222852979261</v>
      </c>
      <c r="AG1236" s="59">
        <v>5250.8142571732142</v>
      </c>
      <c r="AH1236" s="59">
        <v>3381.7907647400471</v>
      </c>
      <c r="AI1236" s="59">
        <v>2891.6425885869312</v>
      </c>
      <c r="AJ1236" s="59">
        <v>2405.2747458094132</v>
      </c>
      <c r="AK1236" s="59">
        <v>3227.1722265183021</v>
      </c>
      <c r="AL1236" s="59">
        <v>3328.927747099759</v>
      </c>
      <c r="AM1236" s="59">
        <v>8153.8196168400027</v>
      </c>
      <c r="AN1236" s="59">
        <v>8417.0971423943629</v>
      </c>
      <c r="AO1236" s="59">
        <v>7172.0749819300217</v>
      </c>
      <c r="AP1236" s="59">
        <v>6805.9488624704454</v>
      </c>
      <c r="AQ1236" s="59">
        <v>4707.1438576601786</v>
      </c>
      <c r="AR1236" s="59">
        <v>4282.2426669378137</v>
      </c>
      <c r="AS1236" s="59">
        <v>5268.790088551259</v>
      </c>
      <c r="AT1236" s="59">
        <v>6591.1109499076847</v>
      </c>
      <c r="AU1236" s="59">
        <v>43279</v>
      </c>
      <c r="AV1236" s="59">
        <v>7863</v>
      </c>
      <c r="AW1236" s="59">
        <v>21614</v>
      </c>
      <c r="AX1236" s="59">
        <v>11692.34</v>
      </c>
      <c r="AY1236" s="59">
        <v>11229.8</v>
      </c>
      <c r="AZ1236" s="59">
        <v>8619.7790000000005</v>
      </c>
      <c r="BA1236" s="59">
        <v>9982.2659999999996</v>
      </c>
      <c r="BB1236" s="59">
        <v>10296.6</v>
      </c>
      <c r="BC1236" s="59">
        <v>8373.7350000000006</v>
      </c>
      <c r="BD1236" s="59">
        <v>1390.2300607369391</v>
      </c>
      <c r="BE1236" s="59">
        <v>990.50584512009777</v>
      </c>
      <c r="BF1236" s="59">
        <v>1358.892528870917</v>
      </c>
      <c r="BG1236" s="59">
        <v>980.31</v>
      </c>
      <c r="BH1236" s="59">
        <v>1085.76</v>
      </c>
      <c r="BI1236" s="59">
        <v>2054.6999999999998</v>
      </c>
      <c r="BJ1236" s="59">
        <v>2008.14</v>
      </c>
      <c r="BK1236" s="59">
        <v>5190.3665727151656</v>
      </c>
      <c r="BL1236" s="59">
        <v>3096.87152160714</v>
      </c>
      <c r="BM1236" s="59">
        <v>2031.5</v>
      </c>
      <c r="BN1236" s="59">
        <v>2559</v>
      </c>
      <c r="BO1236" s="59">
        <v>3930</v>
      </c>
      <c r="BP1236" s="59">
        <v>4867.5</v>
      </c>
      <c r="BQ1236" s="59">
        <v>6092</v>
      </c>
    </row>
    <row r="1237" spans="1:69" x14ac:dyDescent="0.45">
      <c r="A1237" s="58" t="s">
        <v>7432</v>
      </c>
      <c r="B1237" t="s">
        <v>7433</v>
      </c>
      <c r="C1237" t="s">
        <v>7434</v>
      </c>
      <c r="D1237" t="s">
        <v>7435</v>
      </c>
      <c r="E1237" t="s">
        <v>7436</v>
      </c>
      <c r="F1237" t="s">
        <v>7437</v>
      </c>
      <c r="G1237">
        <v>67</v>
      </c>
      <c r="H1237">
        <v>7177</v>
      </c>
      <c r="W1237" t="s">
        <v>324</v>
      </c>
      <c r="X1237" t="s">
        <v>201</v>
      </c>
      <c r="Y1237" s="59">
        <v>2754.1028611433871</v>
      </c>
      <c r="Z1237" s="59">
        <v>3722.3340801332401</v>
      </c>
      <c r="AA1237" s="59">
        <v>3622.768008721373</v>
      </c>
      <c r="AB1237" s="59">
        <v>1807.845752206978</v>
      </c>
      <c r="AC1237" s="59">
        <v>2547.0560960859862</v>
      </c>
      <c r="AD1237" s="59">
        <v>2557.968533677988</v>
      </c>
      <c r="AE1237" s="59">
        <v>2686.2580403907482</v>
      </c>
      <c r="AF1237" s="59">
        <v>2986.0158754303802</v>
      </c>
      <c r="AG1237" s="59">
        <v>2199.091338440091</v>
      </c>
      <c r="AH1237" s="59">
        <v>1891.8675035015749</v>
      </c>
      <c r="AI1237" s="59">
        <v>1537.580546450441</v>
      </c>
      <c r="AJ1237" s="59">
        <v>1412.515949891789</v>
      </c>
      <c r="AK1237" s="59">
        <v>2491.3243732706928</v>
      </c>
      <c r="AL1237" s="59">
        <v>2576.5224938500469</v>
      </c>
      <c r="AM1237" s="59">
        <v>3674.0692240152271</v>
      </c>
      <c r="AN1237" s="59">
        <v>3828.9698869026138</v>
      </c>
      <c r="AO1237" s="59">
        <v>3480.932262612333</v>
      </c>
      <c r="AP1237" s="59">
        <v>3124.972575865118</v>
      </c>
      <c r="AQ1237" s="59">
        <v>2495.4111159695899</v>
      </c>
      <c r="AR1237" s="59">
        <v>1854.5893076576849</v>
      </c>
      <c r="AS1237" s="59">
        <v>2392.7571796162501</v>
      </c>
      <c r="AT1237" s="59">
        <v>2929.0696979485569</v>
      </c>
      <c r="AU1237" s="59">
        <v>6820</v>
      </c>
      <c r="AV1237" s="59">
        <v>2282</v>
      </c>
      <c r="AW1237" s="59">
        <v>3876</v>
      </c>
      <c r="BD1237" s="59">
        <v>99.269484801310625</v>
      </c>
      <c r="BE1237" s="59">
        <v>268.30437305270902</v>
      </c>
      <c r="BF1237" s="59">
        <v>273.73368799803188</v>
      </c>
    </row>
    <row r="1238" spans="1:69" x14ac:dyDescent="0.45">
      <c r="A1238" s="58" t="s">
        <v>7438</v>
      </c>
      <c r="B1238" t="s">
        <v>7439</v>
      </c>
      <c r="C1238" t="s">
        <v>7440</v>
      </c>
      <c r="D1238" t="s">
        <v>7441</v>
      </c>
      <c r="E1238" t="s">
        <v>7442</v>
      </c>
      <c r="F1238" t="s">
        <v>7443</v>
      </c>
      <c r="G1238">
        <v>238</v>
      </c>
      <c r="H1238">
        <v>27122</v>
      </c>
      <c r="X1238" t="s">
        <v>188</v>
      </c>
      <c r="Y1238" s="59">
        <v>246.81572593405241</v>
      </c>
      <c r="Z1238" s="59">
        <v>248.5780241167694</v>
      </c>
      <c r="AA1238" s="59">
        <v>291.23881702801867</v>
      </c>
      <c r="AB1238" s="59">
        <v>156.83728192974149</v>
      </c>
      <c r="AC1238" s="59">
        <v>187.08183018127031</v>
      </c>
      <c r="AD1238" s="59">
        <v>202.30343268533389</v>
      </c>
      <c r="AE1238" s="59">
        <v>200.17445902305741</v>
      </c>
      <c r="AF1238" s="59">
        <v>247.99543912856149</v>
      </c>
      <c r="AG1238" s="59">
        <v>153.2409749089631</v>
      </c>
      <c r="AH1238" s="59">
        <v>129.8421980855496</v>
      </c>
      <c r="AI1238" s="59">
        <v>89.209708938403352</v>
      </c>
      <c r="AJ1238" s="59">
        <v>56.983871295741046</v>
      </c>
      <c r="AK1238" s="59">
        <v>70.269286993165693</v>
      </c>
      <c r="AL1238" s="59">
        <v>76.201932513575997</v>
      </c>
      <c r="AM1238" s="59">
        <v>203.7705357529758</v>
      </c>
      <c r="AN1238" s="59">
        <v>228.40011087891469</v>
      </c>
      <c r="AO1238" s="59">
        <v>179.6916135413143</v>
      </c>
      <c r="AP1238" s="59">
        <v>173.91855342026849</v>
      </c>
      <c r="AQ1238" s="59">
        <v>206.26111404972039</v>
      </c>
      <c r="AR1238" s="59">
        <v>115.36512612904789</v>
      </c>
      <c r="AS1238" s="59">
        <v>209.6351246520386</v>
      </c>
      <c r="AT1238" s="59">
        <v>163.02519821240759</v>
      </c>
      <c r="AU1238" s="59">
        <v>712</v>
      </c>
      <c r="AV1238" s="59">
        <v>281</v>
      </c>
      <c r="AW1238" s="59">
        <v>543</v>
      </c>
      <c r="AX1238" s="59">
        <v>806.9556</v>
      </c>
      <c r="AY1238" s="59">
        <v>874.54300000000001</v>
      </c>
      <c r="AZ1238" s="59">
        <v>918.3442</v>
      </c>
      <c r="BA1238" s="59">
        <v>823.59699999999998</v>
      </c>
      <c r="BB1238" s="59">
        <v>840.59370000000001</v>
      </c>
      <c r="BC1238" s="59">
        <v>893.99850000000004</v>
      </c>
      <c r="BD1238" s="59">
        <v>58.918940495071539</v>
      </c>
      <c r="BE1238" s="59">
        <v>65.031027743908965</v>
      </c>
      <c r="BF1238" s="59">
        <v>43.810875573196498</v>
      </c>
    </row>
    <row r="1239" spans="1:69" x14ac:dyDescent="0.45">
      <c r="A1239" s="58" t="s">
        <v>7444</v>
      </c>
      <c r="B1239" t="s">
        <v>7445</v>
      </c>
      <c r="C1239" t="s">
        <v>7446</v>
      </c>
      <c r="D1239" t="s">
        <v>7447</v>
      </c>
      <c r="E1239" t="s">
        <v>7448</v>
      </c>
      <c r="F1239" t="s">
        <v>7449</v>
      </c>
      <c r="G1239">
        <v>155</v>
      </c>
      <c r="H1239">
        <v>17163</v>
      </c>
      <c r="X1239" t="s">
        <v>188</v>
      </c>
      <c r="Y1239" s="59">
        <v>106.6241503982264</v>
      </c>
      <c r="Z1239" s="59">
        <v>231.13088689853629</v>
      </c>
      <c r="AA1239" s="59">
        <v>169.55945810390969</v>
      </c>
      <c r="AB1239" s="59">
        <v>109.0862974554158</v>
      </c>
      <c r="AC1239" s="59">
        <v>126.82296020528609</v>
      </c>
      <c r="AD1239" s="59">
        <v>153.47988176009599</v>
      </c>
      <c r="AE1239" s="59">
        <v>91.616940879683582</v>
      </c>
      <c r="AF1239" s="59">
        <v>134.34524733723049</v>
      </c>
      <c r="AG1239" s="59">
        <v>130.16221446546669</v>
      </c>
      <c r="AH1239" s="59">
        <v>104.52678504426861</v>
      </c>
      <c r="AI1239" s="59">
        <v>91.107097042225973</v>
      </c>
      <c r="AJ1239" s="59">
        <v>80.811505393686133</v>
      </c>
      <c r="AK1239" s="59">
        <v>134.82336994131231</v>
      </c>
      <c r="AL1239" s="59">
        <v>110.6756504252641</v>
      </c>
      <c r="AM1239" s="59">
        <v>259.23938621070693</v>
      </c>
      <c r="AN1239" s="59">
        <v>343.79025912940881</v>
      </c>
      <c r="AO1239" s="59">
        <v>273.84068577436261</v>
      </c>
      <c r="AP1239" s="59">
        <v>155.5537984471334</v>
      </c>
      <c r="AQ1239" s="59">
        <v>114.1369193618978</v>
      </c>
      <c r="AR1239" s="59">
        <v>98.441300257004656</v>
      </c>
      <c r="AS1239" s="59">
        <v>115.9134167110236</v>
      </c>
      <c r="AT1239" s="59">
        <v>102.8604482631868</v>
      </c>
      <c r="AU1239" s="59">
        <v>1631</v>
      </c>
      <c r="AV1239" s="59">
        <v>541</v>
      </c>
      <c r="AW1239" s="59">
        <v>697</v>
      </c>
      <c r="AX1239" s="59">
        <v>723.08879999999999</v>
      </c>
      <c r="AY1239" s="59">
        <v>659.79729999999995</v>
      </c>
      <c r="AZ1239" s="59">
        <v>371.43889999999999</v>
      </c>
      <c r="BA1239" s="59">
        <v>700.94010000000003</v>
      </c>
      <c r="BB1239" s="59">
        <v>587.03719999999998</v>
      </c>
      <c r="BC1239" s="59">
        <v>452.0009</v>
      </c>
      <c r="BD1239" s="59">
        <v>95.553099553497958</v>
      </c>
      <c r="BE1239" s="59">
        <v>115.1717865112421</v>
      </c>
      <c r="BF1239" s="59">
        <v>146.23466718252391</v>
      </c>
      <c r="BH1239" s="59">
        <v>115.31</v>
      </c>
      <c r="BI1239" s="59">
        <v>150.06</v>
      </c>
      <c r="BJ1239" s="59">
        <v>129.18</v>
      </c>
      <c r="BK1239" s="59">
        <v>149.58355156184561</v>
      </c>
      <c r="BL1239" s="59">
        <v>332.0842789317669</v>
      </c>
      <c r="BM1239" s="59">
        <v>139.5</v>
      </c>
      <c r="BN1239" s="59">
        <v>198.5</v>
      </c>
      <c r="BO1239" s="59">
        <v>261</v>
      </c>
      <c r="BP1239" s="59">
        <v>253.5</v>
      </c>
      <c r="BQ1239" s="59">
        <v>349.5</v>
      </c>
    </row>
    <row r="1240" spans="1:69" x14ac:dyDescent="0.45">
      <c r="A1240" s="58" t="s">
        <v>7450</v>
      </c>
      <c r="B1240" t="s">
        <v>7451</v>
      </c>
      <c r="C1240" t="s">
        <v>7452</v>
      </c>
      <c r="D1240" t="s">
        <v>7453</v>
      </c>
      <c r="E1240" t="s">
        <v>7454</v>
      </c>
      <c r="F1240" t="s">
        <v>7455</v>
      </c>
      <c r="G1240">
        <v>299</v>
      </c>
      <c r="H1240">
        <v>33727</v>
      </c>
      <c r="W1240" t="s">
        <v>220</v>
      </c>
      <c r="X1240" t="s">
        <v>181</v>
      </c>
      <c r="AU1240" s="59">
        <v>355</v>
      </c>
      <c r="AV1240" s="59">
        <v>39</v>
      </c>
      <c r="AW1240" s="59">
        <v>144</v>
      </c>
    </row>
    <row r="1241" spans="1:69" x14ac:dyDescent="0.45">
      <c r="A1241" s="58" t="s">
        <v>7456</v>
      </c>
      <c r="B1241" t="s">
        <v>7457</v>
      </c>
      <c r="C1241" t="s">
        <v>7458</v>
      </c>
      <c r="D1241" t="s">
        <v>7459</v>
      </c>
      <c r="E1241" t="s">
        <v>7460</v>
      </c>
      <c r="F1241" t="s">
        <v>7461</v>
      </c>
      <c r="G1241">
        <v>201</v>
      </c>
      <c r="H1241">
        <v>22153</v>
      </c>
      <c r="W1241" t="s">
        <v>251</v>
      </c>
      <c r="X1241" t="s">
        <v>188</v>
      </c>
      <c r="Y1241" s="59">
        <v>40.775530103596083</v>
      </c>
      <c r="Z1241" s="59">
        <v>105.7340808664629</v>
      </c>
      <c r="AA1241" s="59">
        <v>61.631723494333343</v>
      </c>
      <c r="AB1241" s="59">
        <v>38.839400905619399</v>
      </c>
      <c r="AC1241" s="59">
        <v>30.19276352150727</v>
      </c>
      <c r="AD1241" s="59">
        <v>30.681239424608211</v>
      </c>
      <c r="AE1241" s="59">
        <v>31.547891463911789</v>
      </c>
      <c r="AF1241" s="59">
        <v>40.249119052139577</v>
      </c>
      <c r="AG1241" s="59">
        <v>71.397171214304578</v>
      </c>
      <c r="AH1241" s="59">
        <v>63.603909402676123</v>
      </c>
      <c r="AI1241" s="59">
        <v>66.069647140715389</v>
      </c>
      <c r="AJ1241" s="59">
        <v>66.634520918057504</v>
      </c>
      <c r="AK1241" s="59">
        <v>1.235826092981541</v>
      </c>
      <c r="AL1241" s="59">
        <v>3.1194572187980349</v>
      </c>
      <c r="AM1241" s="59">
        <v>11.056241251276219</v>
      </c>
      <c r="AN1241" s="59">
        <v>19.28109719733564</v>
      </c>
      <c r="AO1241" s="59">
        <v>8.4313365879193469</v>
      </c>
      <c r="AP1241" s="59">
        <v>19.561670823680341</v>
      </c>
      <c r="AQ1241" s="59">
        <v>34.147137464301927</v>
      </c>
      <c r="AR1241" s="59">
        <v>18.837328566157201</v>
      </c>
      <c r="AS1241" s="59">
        <v>20.546519419851041</v>
      </c>
      <c r="AT1241" s="59">
        <v>29.734746464291241</v>
      </c>
      <c r="AU1241" s="59">
        <v>932</v>
      </c>
      <c r="AV1241" s="59">
        <v>278</v>
      </c>
      <c r="AW1241" s="59">
        <v>580</v>
      </c>
      <c r="BJ1241" s="59">
        <v>58.54</v>
      </c>
      <c r="BL1241" s="59">
        <v>115.9235655402999</v>
      </c>
      <c r="BM1241" s="59">
        <v>59</v>
      </c>
      <c r="BP1241" s="59">
        <v>101</v>
      </c>
      <c r="BQ1241" s="59">
        <v>128</v>
      </c>
    </row>
    <row r="1242" spans="1:69" x14ac:dyDescent="0.45">
      <c r="A1242" s="58" t="s">
        <v>7462</v>
      </c>
      <c r="B1242" t="s">
        <v>7463</v>
      </c>
      <c r="C1242" t="s">
        <v>7464</v>
      </c>
      <c r="D1242" t="s">
        <v>7465</v>
      </c>
      <c r="E1242" t="s">
        <v>7466</v>
      </c>
      <c r="F1242" t="s">
        <v>7467</v>
      </c>
      <c r="G1242">
        <v>89</v>
      </c>
      <c r="H1242">
        <v>10273</v>
      </c>
      <c r="X1242" t="s">
        <v>188</v>
      </c>
      <c r="Y1242" s="59">
        <v>2511.408365317659</v>
      </c>
      <c r="Z1242" s="59">
        <v>3565.4737812028029</v>
      </c>
      <c r="AA1242" s="59">
        <v>2134.210614423625</v>
      </c>
      <c r="AB1242" s="59">
        <v>1597.447457483061</v>
      </c>
      <c r="AC1242" s="59">
        <v>1546.251341722068</v>
      </c>
      <c r="AD1242" s="59">
        <v>2011.6936796400919</v>
      </c>
      <c r="AE1242" s="59">
        <v>1513.920981956521</v>
      </c>
      <c r="AF1242" s="59">
        <v>1687.468843648079</v>
      </c>
      <c r="AG1242" s="59">
        <v>1684.346146326156</v>
      </c>
      <c r="AH1242" s="59">
        <v>1849.440684707793</v>
      </c>
      <c r="AI1242" s="59">
        <v>1767.6543855525099</v>
      </c>
      <c r="AJ1242" s="59">
        <v>1522.4826511417971</v>
      </c>
      <c r="AK1242" s="59">
        <v>496.61808791750292</v>
      </c>
      <c r="AL1242" s="59">
        <v>368.04877029870011</v>
      </c>
      <c r="AM1242" s="59">
        <v>1999.3634650173719</v>
      </c>
      <c r="AN1242" s="59">
        <v>2963.9072189186222</v>
      </c>
      <c r="AO1242" s="59">
        <v>2326.3111282496261</v>
      </c>
      <c r="AP1242" s="59">
        <v>1817.0227221274631</v>
      </c>
      <c r="AQ1242" s="59">
        <v>1444.7517357608449</v>
      </c>
      <c r="AR1242" s="59">
        <v>892.64847147427554</v>
      </c>
      <c r="AS1242" s="59">
        <v>1246.4064074691989</v>
      </c>
      <c r="AT1242" s="59">
        <v>1374.66157456411</v>
      </c>
      <c r="AU1242" s="59">
        <v>5102</v>
      </c>
      <c r="AV1242" s="59">
        <v>1585</v>
      </c>
      <c r="AW1242" s="59">
        <v>1646</v>
      </c>
      <c r="AX1242" s="59">
        <v>1509.3710000000001</v>
      </c>
      <c r="AY1242" s="59">
        <v>1608.213</v>
      </c>
      <c r="AZ1242" s="59">
        <v>2093.1579999999999</v>
      </c>
      <c r="BA1242" s="59">
        <v>1376.1949999999999</v>
      </c>
      <c r="BB1242" s="59">
        <v>1594.6120000000001</v>
      </c>
      <c r="BC1242" s="59">
        <v>1974.5029999999999</v>
      </c>
      <c r="BD1242" s="59">
        <v>2564.499817982658</v>
      </c>
      <c r="BE1242" s="59">
        <v>1349.4512947905921</v>
      </c>
      <c r="BF1242" s="59">
        <v>1867.1680280149631</v>
      </c>
      <c r="BG1242" s="59">
        <v>2230.23</v>
      </c>
      <c r="BH1242" s="59">
        <v>2769.11</v>
      </c>
      <c r="BI1242" s="59">
        <v>1716.36</v>
      </c>
      <c r="BJ1242" s="59">
        <v>1581.28</v>
      </c>
      <c r="BK1242" s="59">
        <v>583.35555481554479</v>
      </c>
      <c r="BL1242" s="59">
        <v>1065.7559534233801</v>
      </c>
      <c r="BM1242" s="59">
        <v>1648.5</v>
      </c>
      <c r="BN1242" s="59">
        <v>2236.5</v>
      </c>
      <c r="BO1242" s="59">
        <v>2755.5</v>
      </c>
      <c r="BP1242" s="59">
        <v>3104</v>
      </c>
      <c r="BQ1242" s="59">
        <v>3979</v>
      </c>
    </row>
    <row r="1243" spans="1:69" x14ac:dyDescent="0.45">
      <c r="A1243" s="58" t="s">
        <v>7468</v>
      </c>
      <c r="B1243" t="s">
        <v>7469</v>
      </c>
      <c r="C1243" t="s">
        <v>7470</v>
      </c>
      <c r="D1243" t="s">
        <v>7471</v>
      </c>
      <c r="E1243" t="s">
        <v>7472</v>
      </c>
      <c r="F1243" t="s">
        <v>7473</v>
      </c>
      <c r="G1243">
        <v>329</v>
      </c>
      <c r="H1243">
        <v>37094</v>
      </c>
      <c r="X1243" t="s">
        <v>181</v>
      </c>
      <c r="Y1243" s="59">
        <v>134.0666624414238</v>
      </c>
      <c r="Z1243" s="59">
        <v>200.26817181795269</v>
      </c>
      <c r="AA1243" s="59">
        <v>132.18029477370911</v>
      </c>
      <c r="AB1243" s="59">
        <v>155.73164085318211</v>
      </c>
      <c r="AC1243" s="59">
        <v>178.2463634423751</v>
      </c>
      <c r="AD1243" s="59">
        <v>161.54415661130699</v>
      </c>
      <c r="AE1243" s="59">
        <v>151.0671110925814</v>
      </c>
      <c r="AF1243" s="59">
        <v>164.44653361691559</v>
      </c>
      <c r="AG1243" s="59">
        <v>178.40327035413989</v>
      </c>
      <c r="AH1243" s="59">
        <v>277.94542259431722</v>
      </c>
      <c r="AI1243" s="59">
        <v>190.3357146409825</v>
      </c>
      <c r="AJ1243" s="59">
        <v>206.26414420948311</v>
      </c>
      <c r="AK1243" s="59">
        <v>131.1750942744892</v>
      </c>
      <c r="AL1243" s="59">
        <v>113.81577865842431</v>
      </c>
      <c r="AM1243" s="59">
        <v>124.2717859858308</v>
      </c>
      <c r="AN1243" s="59">
        <v>307.17619357547733</v>
      </c>
      <c r="AO1243" s="59">
        <v>228.84311242757099</v>
      </c>
      <c r="AP1243" s="59">
        <v>148.3183473589078</v>
      </c>
      <c r="AQ1243" s="59">
        <v>168.26573641175719</v>
      </c>
      <c r="AR1243" s="59">
        <v>174.7012725544997</v>
      </c>
      <c r="AS1243" s="59">
        <v>166.92705725669819</v>
      </c>
      <c r="AT1243" s="59">
        <v>157.87925732768471</v>
      </c>
      <c r="AU1243" s="59">
        <v>484</v>
      </c>
      <c r="AV1243" s="59">
        <v>362</v>
      </c>
      <c r="AW1243" s="59">
        <v>384</v>
      </c>
      <c r="AX1243" s="59">
        <v>691.37369999999999</v>
      </c>
      <c r="AY1243" s="59">
        <v>676.47770000000003</v>
      </c>
      <c r="BA1243" s="59">
        <v>702.60170000000005</v>
      </c>
      <c r="BB1243" s="59">
        <v>735.01130000000001</v>
      </c>
      <c r="BC1243" s="59">
        <v>780.89790000000005</v>
      </c>
      <c r="BD1243" s="59">
        <v>24.007326608547391</v>
      </c>
      <c r="BE1243" s="59">
        <v>14.335689692313499</v>
      </c>
      <c r="BF1243" s="59">
        <v>39.843749499000623</v>
      </c>
      <c r="BG1243" s="59">
        <v>704.28</v>
      </c>
      <c r="BH1243" s="59">
        <v>424.51</v>
      </c>
      <c r="BI1243" s="59">
        <v>183.16</v>
      </c>
      <c r="BJ1243" s="59">
        <v>119.46</v>
      </c>
      <c r="BK1243" s="59">
        <v>216.8880312544149</v>
      </c>
      <c r="BL1243" s="59">
        <v>146.74127398499229</v>
      </c>
      <c r="BM1243" s="59">
        <v>151</v>
      </c>
      <c r="BN1243" s="59">
        <v>177.5</v>
      </c>
      <c r="BO1243" s="59">
        <v>212.5</v>
      </c>
      <c r="BP1243" s="59">
        <v>171</v>
      </c>
      <c r="BQ1243" s="59">
        <v>176.5</v>
      </c>
    </row>
    <row r="1244" spans="1:69" x14ac:dyDescent="0.45">
      <c r="A1244" s="58" t="s">
        <v>7474</v>
      </c>
      <c r="B1244" t="s">
        <v>7475</v>
      </c>
      <c r="C1244" t="s">
        <v>7476</v>
      </c>
      <c r="D1244" t="s">
        <v>7477</v>
      </c>
      <c r="E1244" t="s">
        <v>7478</v>
      </c>
      <c r="F1244" t="s">
        <v>7479</v>
      </c>
      <c r="G1244">
        <v>72</v>
      </c>
      <c r="H1244">
        <v>8408</v>
      </c>
      <c r="X1244" t="s">
        <v>188</v>
      </c>
      <c r="AU1244" s="59">
        <v>11</v>
      </c>
      <c r="AV1244" s="59">
        <v>1</v>
      </c>
      <c r="AW1244" s="59">
        <v>13</v>
      </c>
    </row>
    <row r="1245" spans="1:69" x14ac:dyDescent="0.45">
      <c r="A1245" s="58" t="s">
        <v>7480</v>
      </c>
      <c r="B1245" t="s">
        <v>7481</v>
      </c>
      <c r="C1245" t="s">
        <v>7482</v>
      </c>
      <c r="D1245" t="s">
        <v>7483</v>
      </c>
      <c r="E1245" t="s">
        <v>7484</v>
      </c>
      <c r="F1245" t="s">
        <v>7485</v>
      </c>
      <c r="G1245">
        <v>109</v>
      </c>
      <c r="H1245">
        <v>11847</v>
      </c>
      <c r="W1245" t="s">
        <v>220</v>
      </c>
      <c r="X1245" t="s">
        <v>181</v>
      </c>
      <c r="Y1245" s="59">
        <v>500.60050172829352</v>
      </c>
      <c r="Z1245" s="59">
        <v>531.21109034252584</v>
      </c>
      <c r="AA1245" s="59">
        <v>586.16785025976708</v>
      </c>
      <c r="AB1245" s="59">
        <v>893.12088211610671</v>
      </c>
      <c r="AC1245" s="59">
        <v>1061.5939785731141</v>
      </c>
      <c r="AD1245" s="59">
        <v>627.03612980281787</v>
      </c>
      <c r="AE1245" s="59">
        <v>679.95915681349982</v>
      </c>
      <c r="AF1245" s="59">
        <v>428.29455823817199</v>
      </c>
      <c r="AG1245" s="59">
        <v>1245.8950510402719</v>
      </c>
      <c r="AH1245" s="59">
        <v>1145.400039321986</v>
      </c>
      <c r="AI1245" s="59">
        <v>1392.949567233464</v>
      </c>
      <c r="AJ1245" s="59">
        <v>1118.889619706056</v>
      </c>
      <c r="AK1245" s="59">
        <v>1225.7502905747999</v>
      </c>
      <c r="AL1245" s="59">
        <v>764.21283245811856</v>
      </c>
      <c r="AM1245" s="59">
        <v>1669.2456016396111</v>
      </c>
      <c r="AN1245" s="59">
        <v>473.14984683289168</v>
      </c>
      <c r="AO1245" s="59">
        <v>1454.9314389973499</v>
      </c>
      <c r="AP1245" s="59">
        <v>461.4123524720568</v>
      </c>
      <c r="AQ1245" s="59">
        <v>630.25066543211165</v>
      </c>
      <c r="AR1245" s="59">
        <v>1539.925721418572</v>
      </c>
      <c r="AS1245" s="59">
        <v>467.25851013466439</v>
      </c>
      <c r="AT1245" s="59">
        <v>454.25286760122282</v>
      </c>
      <c r="AU1245" s="59">
        <v>114</v>
      </c>
      <c r="AV1245" s="59">
        <v>4734</v>
      </c>
      <c r="AW1245" s="59">
        <v>202</v>
      </c>
      <c r="BG1245" s="59">
        <v>355.18</v>
      </c>
      <c r="BH1245" s="59">
        <v>577.58000000000004</v>
      </c>
      <c r="BI1245" s="59">
        <v>487.63</v>
      </c>
      <c r="BJ1245" s="59">
        <v>597.02</v>
      </c>
      <c r="BK1245" s="59">
        <v>807.72276364805191</v>
      </c>
      <c r="BL1245" s="59">
        <v>1274.273466938994</v>
      </c>
      <c r="BM1245" s="59">
        <v>542.5</v>
      </c>
      <c r="BN1245" s="59">
        <v>385.5</v>
      </c>
      <c r="BO1245" s="59">
        <v>466.5</v>
      </c>
      <c r="BP1245" s="59">
        <v>454</v>
      </c>
      <c r="BQ1245" s="59">
        <v>421</v>
      </c>
    </row>
    <row r="1246" spans="1:69" x14ac:dyDescent="0.45">
      <c r="A1246" s="58" t="s">
        <v>7486</v>
      </c>
      <c r="B1246" t="s">
        <v>7487</v>
      </c>
      <c r="C1246" t="s">
        <v>7488</v>
      </c>
      <c r="D1246" t="s">
        <v>7489</v>
      </c>
      <c r="E1246" t="s">
        <v>7490</v>
      </c>
      <c r="F1246" t="s">
        <v>7491</v>
      </c>
      <c r="G1246">
        <v>142</v>
      </c>
      <c r="H1246">
        <v>15590</v>
      </c>
      <c r="W1246" t="s">
        <v>220</v>
      </c>
      <c r="X1246" t="s">
        <v>181</v>
      </c>
      <c r="AU1246" s="59">
        <v>36</v>
      </c>
      <c r="AV1246" s="59">
        <v>18</v>
      </c>
      <c r="AW1246" s="59">
        <v>40</v>
      </c>
    </row>
    <row r="1247" spans="1:69" x14ac:dyDescent="0.45">
      <c r="A1247" s="58" t="s">
        <v>7492</v>
      </c>
      <c r="B1247" t="s">
        <v>7493</v>
      </c>
      <c r="C1247" t="s">
        <v>7494</v>
      </c>
      <c r="D1247" t="s">
        <v>7495</v>
      </c>
      <c r="E1247" t="s">
        <v>7496</v>
      </c>
      <c r="F1247" t="s">
        <v>7497</v>
      </c>
      <c r="G1247">
        <v>131</v>
      </c>
      <c r="H1247">
        <v>14333</v>
      </c>
      <c r="W1247" t="s">
        <v>220</v>
      </c>
      <c r="X1247" t="s">
        <v>181</v>
      </c>
      <c r="AU1247" s="59">
        <v>1834</v>
      </c>
      <c r="AV1247" s="59">
        <v>276</v>
      </c>
      <c r="AW1247" s="59">
        <v>633</v>
      </c>
    </row>
    <row r="1248" spans="1:69" x14ac:dyDescent="0.45">
      <c r="A1248" s="58" t="s">
        <v>7498</v>
      </c>
      <c r="B1248" t="s">
        <v>7499</v>
      </c>
      <c r="C1248" t="s">
        <v>7500</v>
      </c>
      <c r="D1248" t="s">
        <v>7501</v>
      </c>
      <c r="E1248" t="s">
        <v>7502</v>
      </c>
      <c r="F1248" t="s">
        <v>7503</v>
      </c>
      <c r="G1248">
        <v>366</v>
      </c>
      <c r="H1248">
        <v>41905</v>
      </c>
      <c r="W1248" t="s">
        <v>251</v>
      </c>
      <c r="X1248" t="s">
        <v>188</v>
      </c>
      <c r="Y1248" s="59">
        <v>121.822567432996</v>
      </c>
      <c r="Z1248" s="59">
        <v>167.4791218832741</v>
      </c>
      <c r="AA1248" s="59">
        <v>117.0079793400799</v>
      </c>
      <c r="AB1248" s="59">
        <v>60.541266473717442</v>
      </c>
      <c r="AC1248" s="59">
        <v>66.563506289574732</v>
      </c>
      <c r="AD1248" s="59">
        <v>69.267373695207382</v>
      </c>
      <c r="AE1248" s="59">
        <v>83.514236588147725</v>
      </c>
      <c r="AF1248" s="59">
        <v>90.302258293853171</v>
      </c>
      <c r="AG1248" s="59">
        <v>72.413687840602407</v>
      </c>
      <c r="AH1248" s="59">
        <v>68.100136880675876</v>
      </c>
      <c r="AI1248" s="59">
        <v>57.272110327013323</v>
      </c>
      <c r="AJ1248" s="59">
        <v>51.445795846916482</v>
      </c>
      <c r="AK1248" s="59">
        <v>25.305422753657989</v>
      </c>
      <c r="AL1248" s="59">
        <v>26.120927447900019</v>
      </c>
      <c r="AM1248" s="59">
        <v>43.747404704227577</v>
      </c>
      <c r="AN1248" s="59">
        <v>100.3095327754061</v>
      </c>
      <c r="AO1248" s="59">
        <v>53.461834172648913</v>
      </c>
      <c r="AP1248" s="59">
        <v>67.869137356203183</v>
      </c>
      <c r="AQ1248" s="59">
        <v>83.608586994634223</v>
      </c>
      <c r="AR1248" s="59">
        <v>65.288231826034917</v>
      </c>
      <c r="AS1248" s="59">
        <v>61.926930140124561</v>
      </c>
      <c r="AT1248" s="59">
        <v>97.784146324549198</v>
      </c>
      <c r="AU1248" s="59">
        <v>2057</v>
      </c>
      <c r="AV1248" s="59">
        <v>333</v>
      </c>
      <c r="AW1248" s="59">
        <v>855</v>
      </c>
      <c r="AX1248" s="59">
        <v>131.3503</v>
      </c>
      <c r="AY1248" s="59">
        <v>118.69119999999999</v>
      </c>
      <c r="AZ1248" s="59">
        <v>167.54130000000001</v>
      </c>
      <c r="BA1248" s="59">
        <v>134.6044</v>
      </c>
      <c r="BB1248" s="59">
        <v>130.60740000000001</v>
      </c>
      <c r="BC1248" s="59">
        <v>134.17420000000001</v>
      </c>
      <c r="BD1248" s="59">
        <v>145.71884397895749</v>
      </c>
      <c r="BE1248" s="59">
        <v>106.9912566800065</v>
      </c>
      <c r="BF1248" s="59">
        <v>137.28643018178349</v>
      </c>
      <c r="BI1248" s="59">
        <v>36.36</v>
      </c>
      <c r="BM1248" s="59">
        <v>36</v>
      </c>
      <c r="BN1248" s="59">
        <v>47</v>
      </c>
      <c r="BO1248" s="59">
        <v>63</v>
      </c>
      <c r="BP1248" s="59">
        <v>72</v>
      </c>
      <c r="BQ1248" s="59">
        <v>82</v>
      </c>
    </row>
    <row r="1249" spans="1:69" x14ac:dyDescent="0.45">
      <c r="A1249" s="58" t="s">
        <v>7504</v>
      </c>
      <c r="B1249" t="s">
        <v>7505</v>
      </c>
      <c r="C1249" t="s">
        <v>7506</v>
      </c>
      <c r="D1249" t="s">
        <v>7507</v>
      </c>
      <c r="E1249" t="s">
        <v>7508</v>
      </c>
      <c r="F1249" t="s">
        <v>7509</v>
      </c>
      <c r="G1249">
        <v>454</v>
      </c>
      <c r="H1249">
        <v>50972</v>
      </c>
      <c r="X1249" t="s">
        <v>188</v>
      </c>
      <c r="Y1249" s="59">
        <v>198.77939698255591</v>
      </c>
      <c r="Z1249" s="59">
        <v>597.16792612059805</v>
      </c>
      <c r="AA1249" s="59">
        <v>296.19780490479968</v>
      </c>
      <c r="AB1249" s="59">
        <v>182.54023027015779</v>
      </c>
      <c r="AC1249" s="59">
        <v>245.04028348444919</v>
      </c>
      <c r="AD1249" s="59">
        <v>218.0791697105449</v>
      </c>
      <c r="AE1249" s="59">
        <v>230.72856266343339</v>
      </c>
      <c r="AF1249" s="59">
        <v>160.85355159344729</v>
      </c>
      <c r="AG1249" s="59">
        <v>246.98269735593789</v>
      </c>
      <c r="AH1249" s="59">
        <v>238.024335648473</v>
      </c>
      <c r="AI1249" s="59">
        <v>207.81729728776159</v>
      </c>
      <c r="AJ1249" s="59">
        <v>192.694650288443</v>
      </c>
      <c r="AK1249" s="59">
        <v>164.85438616607519</v>
      </c>
      <c r="AL1249" s="59">
        <v>177.77175555705671</v>
      </c>
      <c r="AM1249" s="59">
        <v>177.64191389891391</v>
      </c>
      <c r="AN1249" s="59">
        <v>137.14040516180759</v>
      </c>
      <c r="AO1249" s="59">
        <v>314.18707585652788</v>
      </c>
      <c r="AP1249" s="59">
        <v>260.92770604537378</v>
      </c>
      <c r="AQ1249" s="59">
        <v>209.28522939341369</v>
      </c>
      <c r="AR1249" s="59">
        <v>197.46901352352469</v>
      </c>
      <c r="AS1249" s="59">
        <v>222.93530747899621</v>
      </c>
      <c r="AT1249" s="59">
        <v>209.27876714483361</v>
      </c>
      <c r="AU1249" s="59">
        <v>850</v>
      </c>
      <c r="AV1249" s="59">
        <v>387</v>
      </c>
      <c r="AW1249" s="59">
        <v>410</v>
      </c>
      <c r="AX1249" s="59">
        <v>333.59449999999998</v>
      </c>
      <c r="AY1249" s="59">
        <v>355.2199</v>
      </c>
      <c r="AZ1249" s="59">
        <v>369.4024</v>
      </c>
      <c r="BA1249" s="59">
        <v>379.03500000000003</v>
      </c>
      <c r="BB1249" s="59">
        <v>364.25229999999999</v>
      </c>
      <c r="BC1249" s="59">
        <v>293.75810000000001</v>
      </c>
      <c r="BD1249" s="59">
        <v>282.85384557992182</v>
      </c>
      <c r="BE1249" s="59">
        <v>206.77550581049141</v>
      </c>
      <c r="BF1249" s="59">
        <v>250.11147529525081</v>
      </c>
      <c r="BG1249" s="59">
        <v>13.11</v>
      </c>
      <c r="BH1249" s="59">
        <v>27.35</v>
      </c>
      <c r="BI1249" s="59">
        <v>7.66</v>
      </c>
      <c r="BJ1249" s="59">
        <v>38.67</v>
      </c>
      <c r="BK1249" s="59">
        <v>44.854769192900768</v>
      </c>
      <c r="BL1249" s="59">
        <v>100.41266592575271</v>
      </c>
      <c r="BM1249" s="59">
        <v>23.5</v>
      </c>
      <c r="BN1249" s="59">
        <v>24</v>
      </c>
      <c r="BO1249" s="59">
        <v>32</v>
      </c>
      <c r="BP1249" s="59">
        <v>36</v>
      </c>
      <c r="BQ1249" s="59">
        <v>41</v>
      </c>
    </row>
    <row r="1250" spans="1:69" x14ac:dyDescent="0.45">
      <c r="A1250" s="58" t="s">
        <v>7510</v>
      </c>
      <c r="B1250" t="s">
        <v>7511</v>
      </c>
      <c r="C1250" t="s">
        <v>7512</v>
      </c>
      <c r="D1250" t="s">
        <v>7513</v>
      </c>
      <c r="E1250" t="s">
        <v>7514</v>
      </c>
      <c r="F1250" t="s">
        <v>7515</v>
      </c>
      <c r="G1250">
        <v>109</v>
      </c>
      <c r="H1250">
        <v>12594</v>
      </c>
      <c r="W1250" t="s">
        <v>251</v>
      </c>
      <c r="X1250" t="s">
        <v>188</v>
      </c>
      <c r="Y1250" s="59">
        <v>812.69236748906451</v>
      </c>
      <c r="Z1250" s="59">
        <v>1232.1684933616821</v>
      </c>
      <c r="AA1250" s="59">
        <v>826.07492272449849</v>
      </c>
      <c r="AB1250" s="59">
        <v>448.73450329574348</v>
      </c>
      <c r="AC1250" s="59">
        <v>556.44756869279854</v>
      </c>
      <c r="AD1250" s="59">
        <v>673.22993184212908</v>
      </c>
      <c r="AE1250" s="59">
        <v>634.84786093533933</v>
      </c>
      <c r="AF1250" s="59">
        <v>623.24556055303617</v>
      </c>
      <c r="AG1250" s="59">
        <v>501.56311851833078</v>
      </c>
      <c r="AH1250" s="59">
        <v>379.78467277666488</v>
      </c>
      <c r="AI1250" s="59">
        <v>279.31195793877981</v>
      </c>
      <c r="AJ1250" s="59">
        <v>348.20907537776338</v>
      </c>
      <c r="AK1250" s="59">
        <v>566.95331042454166</v>
      </c>
      <c r="AL1250" s="59">
        <v>513.62046162626814</v>
      </c>
      <c r="AM1250" s="59">
        <v>1407.9197228166149</v>
      </c>
      <c r="AN1250" s="59">
        <v>985.27736932767937</v>
      </c>
      <c r="AO1250" s="59">
        <v>949.32481973390327</v>
      </c>
      <c r="AP1250" s="59">
        <v>956.19090014007691</v>
      </c>
      <c r="AQ1250" s="59">
        <v>610.8913572016537</v>
      </c>
      <c r="AR1250" s="59">
        <v>613.26407961246036</v>
      </c>
      <c r="AS1250" s="59">
        <v>712.21940410416676</v>
      </c>
      <c r="AT1250" s="59">
        <v>760.97684072986908</v>
      </c>
      <c r="AU1250" s="59">
        <v>2275</v>
      </c>
      <c r="AV1250" s="59">
        <v>738</v>
      </c>
      <c r="AW1250" s="59">
        <v>2008</v>
      </c>
      <c r="BD1250" s="59">
        <v>79.173325472794033</v>
      </c>
      <c r="BE1250" s="59">
        <v>55.856321123480662</v>
      </c>
      <c r="BF1250" s="59">
        <v>133.23446018399451</v>
      </c>
      <c r="BG1250" s="59">
        <v>769.23</v>
      </c>
      <c r="BH1250" s="59">
        <v>567.37</v>
      </c>
      <c r="BI1250" s="59">
        <v>369.34</v>
      </c>
      <c r="BJ1250" s="59">
        <v>357.1</v>
      </c>
      <c r="BK1250" s="59">
        <v>456.21359524310668</v>
      </c>
      <c r="BL1250" s="59">
        <v>471.09459400361379</v>
      </c>
      <c r="BM1250" s="59">
        <v>363</v>
      </c>
      <c r="BN1250" s="59">
        <v>448.5</v>
      </c>
      <c r="BO1250" s="59">
        <v>542.5</v>
      </c>
      <c r="BP1250" s="59">
        <v>568</v>
      </c>
      <c r="BQ1250" s="59">
        <v>608.5</v>
      </c>
    </row>
    <row r="1251" spans="1:69" x14ac:dyDescent="0.45">
      <c r="A1251" s="58" t="s">
        <v>7516</v>
      </c>
      <c r="B1251" t="s">
        <v>7517</v>
      </c>
      <c r="C1251" t="s">
        <v>7518</v>
      </c>
      <c r="D1251" t="s">
        <v>7519</v>
      </c>
      <c r="E1251" t="s">
        <v>7520</v>
      </c>
      <c r="F1251" t="s">
        <v>7521</v>
      </c>
      <c r="G1251">
        <v>246</v>
      </c>
      <c r="H1251">
        <v>26635</v>
      </c>
      <c r="X1251" t="s">
        <v>201</v>
      </c>
      <c r="Y1251" s="59">
        <v>948.12871416909763</v>
      </c>
      <c r="Z1251" s="59">
        <v>1276.2056743143401</v>
      </c>
      <c r="AA1251" s="59">
        <v>1067.20278074412</v>
      </c>
      <c r="AB1251" s="59">
        <v>674.03112809103493</v>
      </c>
      <c r="AC1251" s="59">
        <v>832.36325001925354</v>
      </c>
      <c r="AD1251" s="59">
        <v>789.38437173717875</v>
      </c>
      <c r="AE1251" s="59">
        <v>862.99127598425196</v>
      </c>
      <c r="AF1251" s="59">
        <v>691.93028690453889</v>
      </c>
      <c r="AG1251" s="59">
        <v>954.43438508623569</v>
      </c>
      <c r="AH1251" s="59">
        <v>816.0137680156256</v>
      </c>
      <c r="AI1251" s="59">
        <v>599.78150928167645</v>
      </c>
      <c r="AJ1251" s="59">
        <v>699.62040858564512</v>
      </c>
      <c r="AK1251" s="59">
        <v>1083.0144998733069</v>
      </c>
      <c r="AL1251" s="59">
        <v>1281.6173119023781</v>
      </c>
      <c r="AM1251" s="59">
        <v>1204.1870740291461</v>
      </c>
      <c r="AN1251" s="59">
        <v>1778.064693339041</v>
      </c>
      <c r="AO1251" s="59">
        <v>1460.3326351108451</v>
      </c>
      <c r="AP1251" s="59">
        <v>992.39104698887036</v>
      </c>
      <c r="AQ1251" s="59">
        <v>962.28337027622172</v>
      </c>
      <c r="AR1251" s="59">
        <v>943.95794124083795</v>
      </c>
      <c r="AS1251" s="59">
        <v>931.51517446541106</v>
      </c>
      <c r="AT1251" s="59">
        <v>862.48232938688363</v>
      </c>
      <c r="AU1251" s="59">
        <v>2830</v>
      </c>
      <c r="AV1251" s="59">
        <v>1776</v>
      </c>
      <c r="AW1251" s="59">
        <v>1703</v>
      </c>
      <c r="AX1251" s="59">
        <v>8967.35</v>
      </c>
      <c r="AY1251" s="59">
        <v>9020.0259999999998</v>
      </c>
      <c r="AZ1251" s="59">
        <v>9818.4809999999998</v>
      </c>
      <c r="BA1251" s="59">
        <v>9504.1769999999997</v>
      </c>
      <c r="BB1251" s="59">
        <v>9116.2510000000002</v>
      </c>
      <c r="BC1251" s="59">
        <v>9619.5360000000001</v>
      </c>
      <c r="BD1251" s="59">
        <v>917.37761541044074</v>
      </c>
      <c r="BE1251" s="59">
        <v>1007.574088114507</v>
      </c>
      <c r="BF1251" s="59">
        <v>942.12370812706251</v>
      </c>
      <c r="BG1251" s="59">
        <v>1747.51</v>
      </c>
      <c r="BH1251" s="59">
        <v>1644.97</v>
      </c>
      <c r="BI1251" s="59">
        <v>1984.53</v>
      </c>
      <c r="BJ1251" s="59">
        <v>1950.15</v>
      </c>
      <c r="BK1251" s="59">
        <v>957.3002263272017</v>
      </c>
      <c r="BL1251" s="59">
        <v>1212.4911046848399</v>
      </c>
      <c r="BM1251" s="59">
        <v>1967.5</v>
      </c>
      <c r="BN1251" s="59">
        <v>2213.5</v>
      </c>
      <c r="BO1251" s="59">
        <v>2425</v>
      </c>
      <c r="BP1251" s="59">
        <v>2470.5</v>
      </c>
      <c r="BQ1251" s="59">
        <v>2354</v>
      </c>
    </row>
    <row r="1252" spans="1:69" x14ac:dyDescent="0.45">
      <c r="A1252" s="58" t="s">
        <v>7522</v>
      </c>
      <c r="B1252" t="s">
        <v>7523</v>
      </c>
      <c r="C1252" t="s">
        <v>7524</v>
      </c>
      <c r="D1252" t="s">
        <v>7525</v>
      </c>
      <c r="E1252" t="s">
        <v>7526</v>
      </c>
      <c r="F1252" t="s">
        <v>7527</v>
      </c>
      <c r="G1252">
        <v>239</v>
      </c>
      <c r="H1252">
        <v>26429</v>
      </c>
      <c r="X1252" t="s">
        <v>201</v>
      </c>
      <c r="Y1252" s="59">
        <v>170.5743385202166</v>
      </c>
      <c r="Z1252" s="59">
        <v>314.37971181832643</v>
      </c>
      <c r="AA1252" s="59">
        <v>266.63776159629339</v>
      </c>
      <c r="AB1252" s="59">
        <v>106.1851414802142</v>
      </c>
      <c r="AC1252" s="59">
        <v>115.8230070458302</v>
      </c>
      <c r="AD1252" s="59">
        <v>133.14156352597149</v>
      </c>
      <c r="AE1252" s="59">
        <v>123.9763356217054</v>
      </c>
      <c r="AF1252" s="59">
        <v>147.24401138339411</v>
      </c>
      <c r="AG1252" s="59">
        <v>103.14898920315061</v>
      </c>
      <c r="AH1252" s="59">
        <v>110.40921637918331</v>
      </c>
      <c r="AI1252" s="59">
        <v>108.9805758771885</v>
      </c>
      <c r="AJ1252" s="59">
        <v>99.833268110698171</v>
      </c>
      <c r="AK1252" s="59">
        <v>118.58278519838321</v>
      </c>
      <c r="AL1252" s="59">
        <v>73.346160013765925</v>
      </c>
      <c r="AM1252" s="59">
        <v>182.60220396987381</v>
      </c>
      <c r="AN1252" s="59">
        <v>129.8486816773586</v>
      </c>
      <c r="AO1252" s="59">
        <v>128.68010904417761</v>
      </c>
      <c r="AP1252" s="59">
        <v>73.690450020987456</v>
      </c>
      <c r="AQ1252" s="59">
        <v>101.2627183161626</v>
      </c>
      <c r="AR1252" s="59">
        <v>106.8457706239101</v>
      </c>
      <c r="AS1252" s="59">
        <v>104.96504707792531</v>
      </c>
      <c r="AT1252" s="59">
        <v>104.02042044017141</v>
      </c>
      <c r="AU1252" s="59">
        <v>1158</v>
      </c>
      <c r="AV1252" s="59">
        <v>319</v>
      </c>
      <c r="AW1252" s="59">
        <v>547</v>
      </c>
      <c r="AX1252" s="59">
        <v>550.49069999999995</v>
      </c>
      <c r="AY1252" s="59">
        <v>493.49880000000002</v>
      </c>
      <c r="AZ1252" s="59">
        <v>496.69510000000002</v>
      </c>
      <c r="BA1252" s="59">
        <v>549.40920000000006</v>
      </c>
      <c r="BB1252" s="59">
        <v>508.28739999999999</v>
      </c>
      <c r="BC1252" s="59">
        <v>475.82240000000002</v>
      </c>
      <c r="BD1252" s="59">
        <v>67.013877569079767</v>
      </c>
      <c r="BE1252" s="59">
        <v>45.953797172808699</v>
      </c>
      <c r="BF1252" s="59">
        <v>50.573789328354152</v>
      </c>
      <c r="BG1252" s="59">
        <v>848.38</v>
      </c>
      <c r="BH1252" s="59">
        <v>330.63</v>
      </c>
      <c r="BI1252" s="59">
        <v>413.89</v>
      </c>
      <c r="BJ1252" s="59">
        <v>379.35</v>
      </c>
      <c r="BK1252" s="59">
        <v>605.79105792225641</v>
      </c>
      <c r="BL1252" s="59">
        <v>208.5175135156145</v>
      </c>
      <c r="BM1252" s="59">
        <v>396.5</v>
      </c>
      <c r="BN1252" s="59">
        <v>381</v>
      </c>
      <c r="BO1252" s="59">
        <v>428.5</v>
      </c>
      <c r="BP1252" s="59">
        <v>509.5</v>
      </c>
      <c r="BQ1252" s="59">
        <v>565</v>
      </c>
    </row>
    <row r="1253" spans="1:69" x14ac:dyDescent="0.45">
      <c r="A1253" s="58" t="s">
        <v>7528</v>
      </c>
      <c r="B1253" t="s">
        <v>7529</v>
      </c>
      <c r="C1253" t="s">
        <v>7530</v>
      </c>
      <c r="D1253" t="s">
        <v>7531</v>
      </c>
      <c r="E1253" t="s">
        <v>7532</v>
      </c>
      <c r="F1253" t="s">
        <v>7533</v>
      </c>
      <c r="G1253">
        <v>223</v>
      </c>
      <c r="H1253">
        <v>23479</v>
      </c>
      <c r="I1253" t="s">
        <v>527</v>
      </c>
      <c r="J1253" t="s">
        <v>527</v>
      </c>
      <c r="K1253" t="s">
        <v>528</v>
      </c>
      <c r="N1253">
        <v>1</v>
      </c>
      <c r="Q1253">
        <v>0</v>
      </c>
      <c r="R1253">
        <v>4</v>
      </c>
      <c r="S1253">
        <v>1</v>
      </c>
      <c r="T1253" t="s">
        <v>514</v>
      </c>
      <c r="U1253">
        <v>53</v>
      </c>
      <c r="V1253">
        <v>64</v>
      </c>
      <c r="X1253" t="s">
        <v>188</v>
      </c>
      <c r="Y1253" s="59">
        <v>126.941336605266</v>
      </c>
      <c r="Z1253" s="59">
        <v>209.74258771073039</v>
      </c>
      <c r="AA1253" s="59">
        <v>215.20349153939691</v>
      </c>
      <c r="AB1253" s="59">
        <v>106.9097241380679</v>
      </c>
      <c r="AC1253" s="59">
        <v>175.52604424482669</v>
      </c>
      <c r="AD1253" s="59">
        <v>135.7298187586596</v>
      </c>
      <c r="AE1253" s="59">
        <v>154.50143442364941</v>
      </c>
      <c r="AF1253" s="59">
        <v>121.3337569409246</v>
      </c>
      <c r="AG1253" s="59">
        <v>201.37189850006379</v>
      </c>
      <c r="AH1253" s="59">
        <v>151.9828890963081</v>
      </c>
      <c r="AI1253" s="59">
        <v>126.1804006863468</v>
      </c>
      <c r="AJ1253" s="59">
        <v>161.34948274190361</v>
      </c>
      <c r="AK1253" s="59">
        <v>52.727568022298037</v>
      </c>
      <c r="AL1253" s="59">
        <v>29.666373660045629</v>
      </c>
      <c r="AM1253" s="59">
        <v>278.0193521167526</v>
      </c>
      <c r="AN1253" s="59">
        <v>141.59253403664039</v>
      </c>
      <c r="AO1253" s="59">
        <v>278.77282632263649</v>
      </c>
      <c r="AP1253" s="59">
        <v>193.89025087163651</v>
      </c>
      <c r="AQ1253" s="59">
        <v>111.1959210816086</v>
      </c>
      <c r="AR1253" s="59">
        <v>114.15747215294989</v>
      </c>
      <c r="AS1253" s="59">
        <v>92.697616606328097</v>
      </c>
      <c r="AT1253" s="59">
        <v>95.909750195999663</v>
      </c>
      <c r="AU1253" s="59">
        <v>3023</v>
      </c>
      <c r="AV1253" s="59">
        <v>1348</v>
      </c>
      <c r="AW1253" s="59">
        <v>2073</v>
      </c>
      <c r="BD1253" s="59">
        <v>20.228000005031589</v>
      </c>
      <c r="BE1253" s="59">
        <v>15.417938664746311</v>
      </c>
      <c r="BF1253" s="59">
        <v>26.708509352309491</v>
      </c>
      <c r="BG1253" s="59">
        <v>485.08</v>
      </c>
      <c r="BH1253" s="59">
        <v>66.33</v>
      </c>
      <c r="BI1253" s="59">
        <v>158.38</v>
      </c>
      <c r="BJ1253" s="59">
        <v>130.47</v>
      </c>
      <c r="BK1253" s="59">
        <v>104.72878236894481</v>
      </c>
      <c r="BL1253" s="59">
        <v>108.1681157330263</v>
      </c>
      <c r="BM1253" s="59">
        <v>144</v>
      </c>
      <c r="BN1253" s="59">
        <v>172</v>
      </c>
      <c r="BO1253" s="59">
        <v>118.5</v>
      </c>
      <c r="BP1253" s="59">
        <v>137</v>
      </c>
      <c r="BQ1253" s="59">
        <v>125.5</v>
      </c>
    </row>
    <row r="1254" spans="1:69" x14ac:dyDescent="0.45">
      <c r="A1254" s="58" t="s">
        <v>7534</v>
      </c>
      <c r="B1254" t="s">
        <v>7535</v>
      </c>
      <c r="C1254" t="s">
        <v>7536</v>
      </c>
      <c r="D1254" t="s">
        <v>7537</v>
      </c>
      <c r="E1254" t="s">
        <v>7538</v>
      </c>
      <c r="F1254" t="s">
        <v>7539</v>
      </c>
      <c r="G1254">
        <v>386</v>
      </c>
      <c r="H1254">
        <v>45026</v>
      </c>
      <c r="X1254" t="s">
        <v>188</v>
      </c>
      <c r="Y1254" s="59">
        <v>385.68818937690111</v>
      </c>
      <c r="Z1254" s="59">
        <v>439.95275441523597</v>
      </c>
      <c r="AA1254" s="59">
        <v>394.04635547660729</v>
      </c>
      <c r="AB1254" s="59">
        <v>219.39458926407349</v>
      </c>
      <c r="AC1254" s="59">
        <v>389.12517686233917</v>
      </c>
      <c r="AD1254" s="59">
        <v>250.08969963625501</v>
      </c>
      <c r="AE1254" s="59">
        <v>442.00313532518243</v>
      </c>
      <c r="AF1254" s="59">
        <v>460.40138920844402</v>
      </c>
      <c r="AG1254" s="59">
        <v>220.37113193370089</v>
      </c>
      <c r="AH1254" s="59">
        <v>206.76958168923031</v>
      </c>
      <c r="AI1254" s="59">
        <v>177.2404786117817</v>
      </c>
      <c r="AJ1254" s="59">
        <v>159.37268931985989</v>
      </c>
      <c r="AK1254" s="59">
        <v>129.54009857123509</v>
      </c>
      <c r="AL1254" s="59">
        <v>116.0220673961695</v>
      </c>
      <c r="AM1254" s="59">
        <v>270.7623223805569</v>
      </c>
      <c r="AN1254" s="59">
        <v>316.34037803679769</v>
      </c>
      <c r="AO1254" s="59">
        <v>177.14794724323059</v>
      </c>
      <c r="AP1254" s="59">
        <v>304.7520705542662</v>
      </c>
      <c r="AQ1254" s="59">
        <v>382.69402505007491</v>
      </c>
      <c r="AR1254" s="59">
        <v>188.0809731730339</v>
      </c>
      <c r="AS1254" s="59">
        <v>325.66951601957862</v>
      </c>
      <c r="AT1254" s="59">
        <v>420.19133018125581</v>
      </c>
      <c r="AU1254" s="59">
        <v>1056</v>
      </c>
      <c r="AV1254" s="59">
        <v>359</v>
      </c>
      <c r="AW1254" s="59">
        <v>441</v>
      </c>
      <c r="AX1254" s="59">
        <v>974.21709999999996</v>
      </c>
      <c r="AY1254" s="59">
        <v>952.07180000000005</v>
      </c>
      <c r="AZ1254" s="59">
        <v>1032.645</v>
      </c>
      <c r="BA1254" s="59">
        <v>994.78489999999999</v>
      </c>
      <c r="BB1254" s="59">
        <v>1055.52</v>
      </c>
      <c r="BC1254" s="59">
        <v>1040.586</v>
      </c>
      <c r="BD1254" s="59">
        <v>127.14370674375731</v>
      </c>
      <c r="BE1254" s="59">
        <v>79.898811205565565</v>
      </c>
      <c r="BF1254" s="59">
        <v>79.131130843664806</v>
      </c>
      <c r="BI1254" s="59">
        <v>129.19999999999999</v>
      </c>
      <c r="BJ1254" s="59">
        <v>188.97</v>
      </c>
      <c r="BM1254" s="59">
        <v>159</v>
      </c>
      <c r="BN1254" s="59">
        <v>184</v>
      </c>
      <c r="BO1254" s="59">
        <v>226</v>
      </c>
      <c r="BP1254" s="59">
        <v>230.5</v>
      </c>
      <c r="BQ1254" s="59">
        <v>241</v>
      </c>
    </row>
    <row r="1255" spans="1:69" x14ac:dyDescent="0.45">
      <c r="A1255" s="58" t="s">
        <v>7540</v>
      </c>
      <c r="B1255" t="s">
        <v>7541</v>
      </c>
      <c r="C1255" t="s">
        <v>7542</v>
      </c>
      <c r="D1255" t="s">
        <v>7543</v>
      </c>
      <c r="E1255" t="s">
        <v>7544</v>
      </c>
      <c r="F1255" t="s">
        <v>7545</v>
      </c>
      <c r="G1255">
        <v>206</v>
      </c>
      <c r="H1255">
        <v>23076</v>
      </c>
      <c r="W1255" t="s">
        <v>180</v>
      </c>
      <c r="X1255" t="s">
        <v>181</v>
      </c>
      <c r="Y1255" s="59">
        <v>273.09116370069688</v>
      </c>
      <c r="Z1255" s="59">
        <v>288.75477144770741</v>
      </c>
      <c r="AA1255" s="59">
        <v>158.32688070060669</v>
      </c>
      <c r="AB1255" s="59">
        <v>149.16036347642299</v>
      </c>
      <c r="AC1255" s="59">
        <v>202.2540958355581</v>
      </c>
      <c r="AD1255" s="59">
        <v>118.8543620513714</v>
      </c>
      <c r="AE1255" s="59">
        <v>206.20131968873889</v>
      </c>
      <c r="AF1255" s="59">
        <v>352.65700777579218</v>
      </c>
      <c r="AG1255" s="59">
        <v>98.254510179119038</v>
      </c>
      <c r="AH1255" s="59">
        <v>99.123983284448883</v>
      </c>
      <c r="AI1255" s="59">
        <v>121.698646764804</v>
      </c>
      <c r="AJ1255" s="59">
        <v>167.60389179029241</v>
      </c>
      <c r="AK1255" s="59">
        <v>106.4375586402109</v>
      </c>
      <c r="AL1255" s="59">
        <v>118.6715735049293</v>
      </c>
      <c r="AM1255" s="59">
        <v>281.83312594813287</v>
      </c>
      <c r="AN1255" s="59">
        <v>367.19538283662678</v>
      </c>
      <c r="AO1255" s="59">
        <v>386.80188069969222</v>
      </c>
      <c r="AP1255" s="59">
        <v>270.32173671703703</v>
      </c>
      <c r="AQ1255" s="59">
        <v>260.07561533178472</v>
      </c>
      <c r="AR1255" s="59">
        <v>279.91084590616248</v>
      </c>
      <c r="AS1255" s="59">
        <v>266.26592961402179</v>
      </c>
      <c r="AT1255" s="59">
        <v>246.78462117289399</v>
      </c>
      <c r="AU1255" s="59">
        <v>662</v>
      </c>
      <c r="AV1255" s="59">
        <v>488</v>
      </c>
      <c r="AW1255" s="59">
        <v>568</v>
      </c>
      <c r="AX1255" s="59">
        <v>586.36440000000005</v>
      </c>
      <c r="AY1255" s="59">
        <v>671.34799999999996</v>
      </c>
      <c r="AZ1255" s="59">
        <v>686.91189999999995</v>
      </c>
      <c r="BA1255" s="59">
        <v>644.30679999999995</v>
      </c>
      <c r="BB1255" s="59">
        <v>662.66859999999997</v>
      </c>
      <c r="BC1255" s="59">
        <v>671.92610000000002</v>
      </c>
      <c r="BD1255" s="59">
        <v>18.266088830131618</v>
      </c>
      <c r="BE1255" s="59">
        <v>5.5953109916784189</v>
      </c>
      <c r="BF1255" s="59">
        <v>11.41476522026154</v>
      </c>
      <c r="BG1255" s="59">
        <v>405.93</v>
      </c>
      <c r="BH1255" s="59">
        <v>242.87</v>
      </c>
      <c r="BI1255" s="59">
        <v>131.09</v>
      </c>
      <c r="BJ1255" s="59">
        <v>110.89</v>
      </c>
      <c r="BK1255" s="59">
        <v>112.2384043605164</v>
      </c>
      <c r="BL1255" s="59">
        <v>115.9235655402999</v>
      </c>
      <c r="BM1255" s="59">
        <v>121</v>
      </c>
      <c r="BN1255" s="59">
        <v>110</v>
      </c>
      <c r="BO1255" s="59">
        <v>75</v>
      </c>
      <c r="BP1255" s="59">
        <v>65.5</v>
      </c>
      <c r="BQ1255" s="59">
        <v>86.5</v>
      </c>
    </row>
    <row r="1256" spans="1:69" x14ac:dyDescent="0.45">
      <c r="A1256" s="58" t="s">
        <v>7546</v>
      </c>
      <c r="B1256" t="s">
        <v>7547</v>
      </c>
      <c r="C1256" t="s">
        <v>7548</v>
      </c>
      <c r="D1256" t="s">
        <v>7549</v>
      </c>
      <c r="E1256" t="s">
        <v>7550</v>
      </c>
      <c r="F1256" t="s">
        <v>7551</v>
      </c>
      <c r="G1256">
        <v>104</v>
      </c>
      <c r="H1256">
        <v>11532</v>
      </c>
      <c r="X1256" t="s">
        <v>188</v>
      </c>
      <c r="Y1256" s="59">
        <v>609.89555712330127</v>
      </c>
      <c r="Z1256" s="59">
        <v>714.3216791865118</v>
      </c>
      <c r="AA1256" s="59">
        <v>569.40856500608993</v>
      </c>
      <c r="AB1256" s="59">
        <v>572.1915526170219</v>
      </c>
      <c r="AC1256" s="59">
        <v>507.83516988847362</v>
      </c>
      <c r="AD1256" s="59">
        <v>614.00688275336427</v>
      </c>
      <c r="AE1256" s="59">
        <v>530.27895223216933</v>
      </c>
      <c r="AF1256" s="59">
        <v>479.51062103410391</v>
      </c>
      <c r="AG1256" s="59">
        <v>455.32650898522871</v>
      </c>
      <c r="AH1256" s="59">
        <v>386.89483826345798</v>
      </c>
      <c r="AI1256" s="59">
        <v>330.15769610177682</v>
      </c>
      <c r="AJ1256" s="59">
        <v>287.22866179475551</v>
      </c>
      <c r="AK1256" s="59">
        <v>863.70830319103538</v>
      </c>
      <c r="AL1256" s="59">
        <v>892.55535999832739</v>
      </c>
      <c r="AM1256" s="59">
        <v>1178.788546695333</v>
      </c>
      <c r="AN1256" s="59">
        <v>1238.6403045643699</v>
      </c>
      <c r="AO1256" s="59">
        <v>1730.883568488742</v>
      </c>
      <c r="AP1256" s="59">
        <v>738.80953230680541</v>
      </c>
      <c r="AQ1256" s="59">
        <v>488.31830785732802</v>
      </c>
      <c r="AR1256" s="59">
        <v>395.3873237066843</v>
      </c>
      <c r="AS1256" s="59">
        <v>497.45636633237359</v>
      </c>
      <c r="AT1256" s="59">
        <v>573.99096266492575</v>
      </c>
      <c r="AU1256" s="59">
        <v>4429</v>
      </c>
      <c r="AV1256" s="59">
        <v>2417</v>
      </c>
      <c r="AW1256" s="59">
        <v>4795</v>
      </c>
      <c r="BD1256" s="59">
        <v>1438.7962092039861</v>
      </c>
      <c r="BE1256" s="59">
        <v>1550.1951111447611</v>
      </c>
      <c r="BF1256" s="59">
        <v>1709.435830499338</v>
      </c>
      <c r="BG1256" s="59">
        <v>1063.52</v>
      </c>
      <c r="BH1256" s="59">
        <v>1357.2</v>
      </c>
      <c r="BI1256" s="59">
        <v>1556.86</v>
      </c>
      <c r="BJ1256" s="59">
        <v>1599.92</v>
      </c>
      <c r="BK1256" s="59">
        <v>508.56580866218729</v>
      </c>
      <c r="BL1256" s="59">
        <v>525.15620188384275</v>
      </c>
      <c r="BM1256" s="59">
        <v>1578.5</v>
      </c>
      <c r="BN1256" s="59">
        <v>2045</v>
      </c>
      <c r="BO1256" s="59">
        <v>2394.5</v>
      </c>
      <c r="BP1256" s="59">
        <v>2315.5</v>
      </c>
      <c r="BQ1256" s="59">
        <v>2691</v>
      </c>
    </row>
    <row r="1257" spans="1:69" x14ac:dyDescent="0.45">
      <c r="A1257" s="58" t="s">
        <v>7552</v>
      </c>
      <c r="B1257" t="s">
        <v>7553</v>
      </c>
      <c r="C1257" t="s">
        <v>7554</v>
      </c>
      <c r="D1257" t="s">
        <v>7555</v>
      </c>
      <c r="E1257" t="s">
        <v>7556</v>
      </c>
      <c r="F1257" t="s">
        <v>7557</v>
      </c>
      <c r="G1257">
        <v>130</v>
      </c>
      <c r="H1257">
        <v>14011</v>
      </c>
      <c r="W1257" t="s">
        <v>574</v>
      </c>
      <c r="X1257" t="s">
        <v>201</v>
      </c>
      <c r="Y1257" s="59">
        <v>1668.8121677224069</v>
      </c>
      <c r="Z1257" s="59">
        <v>2166.890384171983</v>
      </c>
      <c r="AA1257" s="59">
        <v>3146.1715110080372</v>
      </c>
      <c r="AB1257" s="59">
        <v>1709.3064650897511</v>
      </c>
      <c r="AC1257" s="59">
        <v>2212.928006199626</v>
      </c>
      <c r="AD1257" s="59">
        <v>2688.1909063643961</v>
      </c>
      <c r="AE1257" s="59">
        <v>2843.6538355852331</v>
      </c>
      <c r="AF1257" s="59">
        <v>1594.867490959045</v>
      </c>
      <c r="AG1257" s="59">
        <v>1720.669440952656</v>
      </c>
      <c r="AH1257" s="59">
        <v>1848.594899701947</v>
      </c>
      <c r="AI1257" s="59">
        <v>2181.9385859552158</v>
      </c>
      <c r="AJ1257" s="59">
        <v>2334.884256463512</v>
      </c>
      <c r="AK1257" s="59">
        <v>8382.2703303876551</v>
      </c>
      <c r="AL1257" s="59">
        <v>7045.2047156847848</v>
      </c>
      <c r="AM1257" s="59">
        <v>5031.0747342619588</v>
      </c>
      <c r="AN1257" s="59">
        <v>2775.375490146741</v>
      </c>
      <c r="AO1257" s="59">
        <v>6641.9811471269841</v>
      </c>
      <c r="AP1257" s="59">
        <v>1667.9576101549901</v>
      </c>
      <c r="AQ1257" s="59">
        <v>2194.944480266814</v>
      </c>
      <c r="AR1257" s="59">
        <v>2210.2518711055818</v>
      </c>
      <c r="AS1257" s="59">
        <v>1687.990504119716</v>
      </c>
      <c r="AT1257" s="59">
        <v>1617.822878457366</v>
      </c>
      <c r="AU1257" s="59">
        <v>2395</v>
      </c>
      <c r="AV1257" s="59">
        <v>2776</v>
      </c>
      <c r="AW1257" s="59">
        <v>758</v>
      </c>
      <c r="AX1257" s="59">
        <v>4085.127</v>
      </c>
      <c r="AY1257" s="59">
        <v>4229.875</v>
      </c>
      <c r="AZ1257" s="59">
        <v>4177.8190000000004</v>
      </c>
      <c r="BA1257" s="59">
        <v>4248.4849999999997</v>
      </c>
      <c r="BB1257" s="59">
        <v>4253.058</v>
      </c>
      <c r="BC1257" s="59">
        <v>4047.4569999999999</v>
      </c>
      <c r="BG1257" s="59">
        <v>2759.42</v>
      </c>
      <c r="BH1257" s="59">
        <v>3366.59</v>
      </c>
      <c r="BI1257" s="59">
        <v>1996.6</v>
      </c>
      <c r="BJ1257" s="59">
        <v>1813.75</v>
      </c>
      <c r="BK1257" s="59">
        <v>1996.869376385853</v>
      </c>
      <c r="BL1257" s="59">
        <v>2062.0067493108372</v>
      </c>
      <c r="BM1257" s="59">
        <v>1905.5</v>
      </c>
      <c r="BN1257" s="59">
        <v>1586.5</v>
      </c>
      <c r="BO1257" s="59">
        <v>2071</v>
      </c>
      <c r="BP1257" s="59">
        <v>1811</v>
      </c>
      <c r="BQ1257" s="59">
        <v>1697.5</v>
      </c>
    </row>
    <row r="1258" spans="1:69" x14ac:dyDescent="0.45">
      <c r="A1258" s="58" t="s">
        <v>7558</v>
      </c>
      <c r="B1258" t="s">
        <v>7559</v>
      </c>
      <c r="C1258" t="s">
        <v>7560</v>
      </c>
      <c r="D1258" t="s">
        <v>7561</v>
      </c>
      <c r="E1258" t="s">
        <v>7562</v>
      </c>
      <c r="F1258" t="s">
        <v>7563</v>
      </c>
      <c r="G1258">
        <v>140</v>
      </c>
      <c r="H1258">
        <v>16548</v>
      </c>
      <c r="X1258" t="s">
        <v>188</v>
      </c>
      <c r="AU1258" s="59">
        <v>300</v>
      </c>
      <c r="AV1258" s="59">
        <v>129</v>
      </c>
      <c r="AW1258" s="59">
        <v>158</v>
      </c>
    </row>
    <row r="1259" spans="1:69" x14ac:dyDescent="0.45">
      <c r="A1259" s="58" t="s">
        <v>7564</v>
      </c>
      <c r="B1259" t="s">
        <v>7565</v>
      </c>
      <c r="C1259" t="s">
        <v>7566</v>
      </c>
      <c r="D1259" t="s">
        <v>7567</v>
      </c>
      <c r="E1259" t="s">
        <v>7568</v>
      </c>
      <c r="F1259" t="s">
        <v>7569</v>
      </c>
      <c r="G1259">
        <v>185</v>
      </c>
      <c r="H1259">
        <v>20127</v>
      </c>
      <c r="W1259" t="s">
        <v>574</v>
      </c>
      <c r="X1259" t="s">
        <v>201</v>
      </c>
      <c r="Y1259" s="59">
        <v>1082.9623157295921</v>
      </c>
      <c r="Z1259" s="59">
        <v>1495.8184099451701</v>
      </c>
      <c r="AA1259" s="59">
        <v>1414.289647210072</v>
      </c>
      <c r="AB1259" s="59">
        <v>783.64129050930831</v>
      </c>
      <c r="AC1259" s="59">
        <v>1020.00949045817</v>
      </c>
      <c r="AD1259" s="59">
        <v>1130.274229890576</v>
      </c>
      <c r="AE1259" s="59">
        <v>1087.024827500625</v>
      </c>
      <c r="AF1259" s="59">
        <v>1042.958779710347</v>
      </c>
      <c r="AG1259" s="59">
        <v>766.69226981514214</v>
      </c>
      <c r="AH1259" s="59">
        <v>754.51695857769255</v>
      </c>
      <c r="AI1259" s="59">
        <v>719.41097675193089</v>
      </c>
      <c r="AJ1259" s="59">
        <v>695.25411190758041</v>
      </c>
      <c r="AK1259" s="59">
        <v>1249.05879242938</v>
      </c>
      <c r="AL1259" s="59">
        <v>1163.5183391703119</v>
      </c>
      <c r="AM1259" s="59">
        <v>1449.105303565002</v>
      </c>
      <c r="AN1259" s="59">
        <v>1342.212992813269</v>
      </c>
      <c r="AO1259" s="59">
        <v>1409.2501439312621</v>
      </c>
      <c r="AP1259" s="59">
        <v>1133.085777060779</v>
      </c>
      <c r="AQ1259" s="59">
        <v>996.85423277217023</v>
      </c>
      <c r="AR1259" s="59">
        <v>1175.5380117591289</v>
      </c>
      <c r="AS1259" s="59">
        <v>995.85507688941527</v>
      </c>
      <c r="AT1259" s="59">
        <v>1075.3328901751211</v>
      </c>
      <c r="AU1259" s="59">
        <v>1666</v>
      </c>
      <c r="AV1259" s="59">
        <v>853</v>
      </c>
      <c r="AW1259" s="59">
        <v>1361</v>
      </c>
      <c r="AX1259" s="59">
        <v>1468.251</v>
      </c>
      <c r="AY1259" s="59">
        <v>1439.8140000000001</v>
      </c>
      <c r="AZ1259" s="59">
        <v>1403.691</v>
      </c>
      <c r="BA1259" s="59">
        <v>1335.857</v>
      </c>
      <c r="BB1259" s="59">
        <v>1360.6579999999999</v>
      </c>
      <c r="BC1259" s="59">
        <v>1291.7270000000001</v>
      </c>
      <c r="BD1259" s="59">
        <v>136.54815315533409</v>
      </c>
      <c r="BE1259" s="59">
        <v>73.287742803620688</v>
      </c>
      <c r="BF1259" s="59">
        <v>122.40635233306359</v>
      </c>
      <c r="BG1259" s="59">
        <v>397.81</v>
      </c>
      <c r="BH1259" s="59">
        <v>397.98</v>
      </c>
      <c r="BI1259" s="59">
        <v>1063.81</v>
      </c>
      <c r="BJ1259" s="59">
        <v>1089.1500000000001</v>
      </c>
      <c r="BK1259" s="59">
        <v>269.24024467349562</v>
      </c>
      <c r="BL1259" s="59">
        <v>455.64900344007532</v>
      </c>
      <c r="BM1259" s="59">
        <v>1076.5</v>
      </c>
      <c r="BN1259" s="59">
        <v>1331</v>
      </c>
      <c r="BO1259" s="59">
        <v>1624.5</v>
      </c>
      <c r="BP1259" s="59">
        <v>1893</v>
      </c>
      <c r="BQ1259" s="59">
        <v>1386</v>
      </c>
    </row>
    <row r="1260" spans="1:69" x14ac:dyDescent="0.45">
      <c r="A1260" s="58" t="s">
        <v>7570</v>
      </c>
      <c r="B1260" t="s">
        <v>7571</v>
      </c>
      <c r="C1260" t="s">
        <v>7572</v>
      </c>
      <c r="D1260" t="s">
        <v>7573</v>
      </c>
      <c r="E1260" t="s">
        <v>7574</v>
      </c>
      <c r="F1260" t="s">
        <v>7575</v>
      </c>
      <c r="G1260">
        <v>335</v>
      </c>
      <c r="H1260">
        <v>37129</v>
      </c>
      <c r="X1260" t="s">
        <v>188</v>
      </c>
      <c r="Y1260" s="59">
        <v>110.3727259647391</v>
      </c>
      <c r="Z1260" s="59">
        <v>135.4497371173519</v>
      </c>
      <c r="AA1260" s="59">
        <v>154.9962571739118</v>
      </c>
      <c r="AB1260" s="59">
        <v>55.185329623930649</v>
      </c>
      <c r="AC1260" s="59">
        <v>60.904613984937392</v>
      </c>
      <c r="AD1260" s="59">
        <v>60.805901016914348</v>
      </c>
      <c r="AE1260" s="59">
        <v>97.512032232220108</v>
      </c>
      <c r="AF1260" s="59">
        <v>49.632780445672147</v>
      </c>
      <c r="AG1260" s="59">
        <v>44.197177015620348</v>
      </c>
      <c r="AH1260" s="59">
        <v>33.60950901687076</v>
      </c>
      <c r="AI1260" s="59">
        <v>38.820585508494467</v>
      </c>
      <c r="AJ1260" s="59">
        <v>25.908054544476499</v>
      </c>
      <c r="AK1260" s="59">
        <v>24.48095633218507</v>
      </c>
      <c r="AL1260" s="59">
        <v>29.31669022197087</v>
      </c>
      <c r="AM1260" s="59">
        <v>34.523157183275323</v>
      </c>
      <c r="AN1260" s="59">
        <v>46.45369988059344</v>
      </c>
      <c r="AO1260" s="59">
        <v>89.928572985136583</v>
      </c>
      <c r="AP1260" s="59">
        <v>44.300771982408847</v>
      </c>
      <c r="AQ1260" s="59">
        <v>49.181383653467037</v>
      </c>
      <c r="AR1260" s="59">
        <v>28.491181388446361</v>
      </c>
      <c r="AS1260" s="59">
        <v>36.582765239901761</v>
      </c>
      <c r="AT1260" s="59">
        <v>48.276031653845052</v>
      </c>
      <c r="AU1260" s="59">
        <v>384</v>
      </c>
      <c r="AV1260" s="59">
        <v>411</v>
      </c>
      <c r="AW1260" s="59">
        <v>261</v>
      </c>
    </row>
    <row r="1261" spans="1:69" x14ac:dyDescent="0.45">
      <c r="A1261" s="58" t="s">
        <v>7576</v>
      </c>
      <c r="B1261" t="s">
        <v>7577</v>
      </c>
      <c r="C1261" t="s">
        <v>7578</v>
      </c>
      <c r="D1261" t="s">
        <v>7579</v>
      </c>
      <c r="E1261" t="s">
        <v>7580</v>
      </c>
      <c r="F1261" t="s">
        <v>7581</v>
      </c>
      <c r="G1261">
        <v>211</v>
      </c>
      <c r="H1261">
        <v>23963</v>
      </c>
      <c r="W1261" t="s">
        <v>574</v>
      </c>
      <c r="X1261" t="s">
        <v>201</v>
      </c>
      <c r="Y1261" s="59">
        <v>1567.40193058162</v>
      </c>
      <c r="Z1261" s="59">
        <v>2178.0417211120921</v>
      </c>
      <c r="AA1261" s="59">
        <v>2247.5253507945831</v>
      </c>
      <c r="AB1261" s="59">
        <v>801.25433368467816</v>
      </c>
      <c r="AC1261" s="59">
        <v>1303.390386479068</v>
      </c>
      <c r="AD1261" s="59">
        <v>1679.8931981391349</v>
      </c>
      <c r="AE1261" s="59">
        <v>1550.290117962375</v>
      </c>
      <c r="AF1261" s="59">
        <v>1324.6061118101229</v>
      </c>
      <c r="AG1261" s="59">
        <v>1024.445292967494</v>
      </c>
      <c r="AH1261" s="59">
        <v>1030.772797594107</v>
      </c>
      <c r="AI1261" s="59">
        <v>983.5411152176232</v>
      </c>
      <c r="AJ1261" s="59">
        <v>870.39849917002743</v>
      </c>
      <c r="AK1261" s="59">
        <v>1163.2634949688361</v>
      </c>
      <c r="AL1261" s="59">
        <v>1011.263630708462</v>
      </c>
      <c r="AM1261" s="59">
        <v>1767.2822629837881</v>
      </c>
      <c r="AN1261" s="59">
        <v>1790.6502315257419</v>
      </c>
      <c r="AO1261" s="59">
        <v>1753.1729106792541</v>
      </c>
      <c r="AP1261" s="59">
        <v>1399.1841000151439</v>
      </c>
      <c r="AQ1261" s="59">
        <v>1420.785598502403</v>
      </c>
      <c r="AR1261" s="59">
        <v>1539.375323216615</v>
      </c>
      <c r="AS1261" s="59">
        <v>1352.758109587407</v>
      </c>
      <c r="AT1261" s="59">
        <v>1390.9622354069299</v>
      </c>
      <c r="AU1261" s="59">
        <v>5249</v>
      </c>
      <c r="AV1261" s="59">
        <v>1923</v>
      </c>
      <c r="AW1261" s="59">
        <v>2608</v>
      </c>
      <c r="AX1261" s="59">
        <v>6494.5060000000003</v>
      </c>
      <c r="AY1261" s="59">
        <v>6605.4449999999997</v>
      </c>
      <c r="AZ1261" s="59">
        <v>7003.5879999999997</v>
      </c>
      <c r="BA1261" s="59">
        <v>6403.66</v>
      </c>
      <c r="BB1261" s="59">
        <v>6508.7110000000002</v>
      </c>
      <c r="BC1261" s="59">
        <v>6874.8</v>
      </c>
      <c r="BD1261" s="59">
        <v>427.12383273165352</v>
      </c>
      <c r="BE1261" s="59">
        <v>423.70419639542558</v>
      </c>
      <c r="BF1261" s="59">
        <v>464.22738498545522</v>
      </c>
      <c r="BG1261" s="59">
        <v>1317.23</v>
      </c>
      <c r="BH1261" s="59">
        <v>1681.71</v>
      </c>
      <c r="BI1261" s="59">
        <v>1720.36</v>
      </c>
      <c r="BJ1261" s="59">
        <v>1679.21</v>
      </c>
      <c r="BK1261" s="59">
        <v>2011.827731542038</v>
      </c>
      <c r="BL1261" s="59">
        <v>2077.452339874375</v>
      </c>
      <c r="BM1261" s="59">
        <v>1699.5</v>
      </c>
      <c r="BN1261" s="59">
        <v>1951.5</v>
      </c>
      <c r="BO1261" s="59">
        <v>2395</v>
      </c>
      <c r="BP1261" s="59">
        <v>2715</v>
      </c>
      <c r="BQ1261" s="59">
        <v>3189.5</v>
      </c>
    </row>
    <row r="1262" spans="1:69" x14ac:dyDescent="0.45">
      <c r="A1262" s="58" t="s">
        <v>7582</v>
      </c>
      <c r="B1262" t="s">
        <v>7583</v>
      </c>
      <c r="C1262" t="s">
        <v>7584</v>
      </c>
      <c r="D1262" t="s">
        <v>7585</v>
      </c>
      <c r="E1262" t="s">
        <v>7586</v>
      </c>
      <c r="F1262" t="s">
        <v>7587</v>
      </c>
      <c r="G1262">
        <v>191</v>
      </c>
      <c r="H1262">
        <v>21703</v>
      </c>
      <c r="W1262" t="s">
        <v>220</v>
      </c>
      <c r="X1262" t="s">
        <v>181</v>
      </c>
      <c r="Y1262" s="59">
        <v>58.014593260191702</v>
      </c>
      <c r="Z1262" s="59">
        <v>89.190380885349299</v>
      </c>
      <c r="AA1262" s="59">
        <v>64.67468086115511</v>
      </c>
      <c r="AB1262" s="59">
        <v>57.077367832641258</v>
      </c>
      <c r="AC1262" s="59">
        <v>83.356718862890773</v>
      </c>
      <c r="AD1262" s="59">
        <v>61.171045226395186</v>
      </c>
      <c r="AE1262" s="59">
        <v>57.614822402052717</v>
      </c>
      <c r="AF1262" s="59">
        <v>54.407899375687592</v>
      </c>
      <c r="AG1262" s="59">
        <v>61.347970245286938</v>
      </c>
      <c r="AH1262" s="59">
        <v>60.175976707620841</v>
      </c>
      <c r="AI1262" s="59">
        <v>58.565714576983609</v>
      </c>
      <c r="AJ1262" s="59">
        <v>79.331393097833114</v>
      </c>
      <c r="AK1262" s="59">
        <v>42.359520046948447</v>
      </c>
      <c r="AL1262" s="59">
        <v>30.163593139913271</v>
      </c>
      <c r="AM1262" s="59">
        <v>68.010734557939415</v>
      </c>
      <c r="AN1262" s="59">
        <v>43.725378425587436</v>
      </c>
      <c r="AO1262" s="59">
        <v>43.997328715437277</v>
      </c>
      <c r="AP1262" s="59">
        <v>62.920487801533497</v>
      </c>
      <c r="AQ1262" s="59">
        <v>77.648643860453433</v>
      </c>
      <c r="AR1262" s="59">
        <v>81.954260788495773</v>
      </c>
      <c r="AS1262" s="59">
        <v>75.941352769553717</v>
      </c>
      <c r="AT1262" s="59">
        <v>78.510844636026576</v>
      </c>
      <c r="AU1262" s="59">
        <v>519</v>
      </c>
      <c r="AV1262" s="59">
        <v>199</v>
      </c>
      <c r="AW1262" s="59">
        <v>245</v>
      </c>
      <c r="AX1262" s="59">
        <v>77.178749999999994</v>
      </c>
      <c r="AY1262" s="59">
        <v>75.417770000000004</v>
      </c>
      <c r="AZ1262" s="59">
        <v>76.936199999999999</v>
      </c>
      <c r="BA1262" s="59">
        <v>84.307940000000002</v>
      </c>
      <c r="BB1262" s="59">
        <v>84.034869999999998</v>
      </c>
      <c r="BC1262" s="59">
        <v>72.600949999999997</v>
      </c>
      <c r="BD1262" s="59">
        <v>57.76292523806196</v>
      </c>
      <c r="BE1262" s="59">
        <v>48.314851764623228</v>
      </c>
      <c r="BF1262" s="59">
        <v>46.604190339792908</v>
      </c>
    </row>
    <row r="1263" spans="1:69" x14ac:dyDescent="0.45">
      <c r="A1263" s="58" t="s">
        <v>7588</v>
      </c>
      <c r="B1263" t="s">
        <v>7589</v>
      </c>
      <c r="C1263" t="s">
        <v>7590</v>
      </c>
      <c r="D1263" t="s">
        <v>7591</v>
      </c>
      <c r="E1263" t="s">
        <v>7592</v>
      </c>
      <c r="F1263" t="s">
        <v>7593</v>
      </c>
      <c r="G1263">
        <v>132</v>
      </c>
      <c r="H1263">
        <v>14961</v>
      </c>
      <c r="W1263" t="s">
        <v>220</v>
      </c>
      <c r="X1263" t="s">
        <v>181</v>
      </c>
      <c r="Y1263" s="59">
        <v>5444.207936501567</v>
      </c>
      <c r="Z1263" s="59">
        <v>6149.9944671757703</v>
      </c>
      <c r="AA1263" s="59">
        <v>6936.365511864461</v>
      </c>
      <c r="AB1263" s="59">
        <v>2959.233867745013</v>
      </c>
      <c r="AC1263" s="59">
        <v>4072.9116318036281</v>
      </c>
      <c r="AD1263" s="59">
        <v>5178.0420508818133</v>
      </c>
      <c r="AE1263" s="59">
        <v>5167.4224809110374</v>
      </c>
      <c r="AF1263" s="59">
        <v>4919.5576838030238</v>
      </c>
      <c r="AG1263" s="59">
        <v>4302.5466168273524</v>
      </c>
      <c r="AH1263" s="59">
        <v>3334.674432786403</v>
      </c>
      <c r="AI1263" s="59">
        <v>3119.469000864211</v>
      </c>
      <c r="AJ1263" s="59">
        <v>2421.756331089889</v>
      </c>
      <c r="AK1263" s="59">
        <v>2150.5365304732491</v>
      </c>
      <c r="AL1263" s="59">
        <v>2667.4485148518988</v>
      </c>
      <c r="AM1263" s="59">
        <v>4355.013946366269</v>
      </c>
      <c r="AN1263" s="59">
        <v>3962.6911259281478</v>
      </c>
      <c r="AO1263" s="59">
        <v>3516.2262855578028</v>
      </c>
      <c r="AP1263" s="59">
        <v>3324.0794658780369</v>
      </c>
      <c r="AQ1263" s="59">
        <v>3545.906019048497</v>
      </c>
      <c r="AR1263" s="59">
        <v>3259.5386752961558</v>
      </c>
      <c r="AS1263" s="59">
        <v>3006.3757997895359</v>
      </c>
      <c r="AT1263" s="59">
        <v>3814.1514698888031</v>
      </c>
      <c r="AU1263" s="59">
        <v>3651</v>
      </c>
      <c r="AV1263" s="59">
        <v>1546</v>
      </c>
      <c r="AW1263" s="59">
        <v>2860</v>
      </c>
      <c r="AX1263" s="59">
        <v>4988.8329999999996</v>
      </c>
      <c r="AY1263" s="59">
        <v>5314.9859999999999</v>
      </c>
      <c r="AZ1263" s="59">
        <v>6679.7629999999999</v>
      </c>
      <c r="BA1263" s="59">
        <v>4715.4560000000001</v>
      </c>
      <c r="BB1263" s="59">
        <v>6992.6719999999996</v>
      </c>
      <c r="BC1263" s="59">
        <v>6570.1930000000002</v>
      </c>
      <c r="BD1263" s="59">
        <v>1734.2677339614499</v>
      </c>
      <c r="BE1263" s="59">
        <v>1539.677002752215</v>
      </c>
      <c r="BF1263" s="59">
        <v>1899.60497150161</v>
      </c>
      <c r="BG1263" s="59">
        <v>2084.06</v>
      </c>
      <c r="BH1263" s="59">
        <v>2592.3000000000002</v>
      </c>
      <c r="BI1263" s="59">
        <v>929.77</v>
      </c>
      <c r="BJ1263" s="59">
        <v>777.09</v>
      </c>
      <c r="BK1263" s="59">
        <v>1331.246927466424</v>
      </c>
      <c r="BL1263" s="59">
        <v>980.80520532391802</v>
      </c>
      <c r="BM1263" s="59">
        <v>853.5</v>
      </c>
      <c r="BN1263" s="59">
        <v>1170.5</v>
      </c>
      <c r="BO1263" s="59">
        <v>1783</v>
      </c>
      <c r="BP1263" s="59">
        <v>1941.5</v>
      </c>
      <c r="BQ1263" s="59">
        <v>2011</v>
      </c>
    </row>
    <row r="1264" spans="1:69" x14ac:dyDescent="0.45">
      <c r="A1264" s="58" t="s">
        <v>7594</v>
      </c>
      <c r="B1264" t="s">
        <v>7595</v>
      </c>
      <c r="C1264" t="s">
        <v>7596</v>
      </c>
      <c r="D1264" t="s">
        <v>7597</v>
      </c>
      <c r="E1264" t="s">
        <v>7598</v>
      </c>
      <c r="F1264" t="s">
        <v>7599</v>
      </c>
      <c r="G1264">
        <v>309</v>
      </c>
      <c r="H1264">
        <v>34607</v>
      </c>
      <c r="X1264" t="s">
        <v>188</v>
      </c>
      <c r="AU1264" s="59">
        <v>4</v>
      </c>
      <c r="AV1264" s="59">
        <v>1</v>
      </c>
      <c r="AW1264" s="59">
        <v>0</v>
      </c>
    </row>
    <row r="1265" spans="1:69" x14ac:dyDescent="0.45">
      <c r="A1265" s="58" t="s">
        <v>7600</v>
      </c>
      <c r="B1265" t="s">
        <v>7601</v>
      </c>
      <c r="C1265" t="s">
        <v>7602</v>
      </c>
      <c r="D1265" t="s">
        <v>7603</v>
      </c>
      <c r="E1265" t="s">
        <v>7604</v>
      </c>
      <c r="F1265" t="s">
        <v>7605</v>
      </c>
      <c r="G1265">
        <v>66</v>
      </c>
      <c r="H1265">
        <v>7599</v>
      </c>
      <c r="I1265" t="s">
        <v>527</v>
      </c>
      <c r="J1265" t="s">
        <v>527</v>
      </c>
      <c r="K1265" t="s">
        <v>528</v>
      </c>
      <c r="N1265">
        <v>1</v>
      </c>
      <c r="O1265">
        <v>1</v>
      </c>
      <c r="Q1265">
        <v>1</v>
      </c>
      <c r="R1265">
        <v>4</v>
      </c>
      <c r="S1265">
        <v>2</v>
      </c>
      <c r="T1265" t="s">
        <v>573</v>
      </c>
      <c r="U1265">
        <v>35</v>
      </c>
      <c r="V1265">
        <v>38</v>
      </c>
      <c r="X1265" t="s">
        <v>188</v>
      </c>
      <c r="AU1265" s="59">
        <v>658</v>
      </c>
      <c r="AV1265" s="59">
        <v>758</v>
      </c>
      <c r="AW1265" s="59">
        <v>545</v>
      </c>
      <c r="BD1265" s="59">
        <v>17.53425716662316</v>
      </c>
      <c r="BE1265" s="59">
        <v>14.948676023311149</v>
      </c>
      <c r="BF1265" s="59">
        <v>14.03382709158763</v>
      </c>
    </row>
    <row r="1266" spans="1:69" x14ac:dyDescent="0.45">
      <c r="A1266" s="58" t="s">
        <v>7606</v>
      </c>
      <c r="B1266" t="s">
        <v>7607</v>
      </c>
      <c r="C1266" t="s">
        <v>7608</v>
      </c>
      <c r="D1266" t="s">
        <v>7609</v>
      </c>
      <c r="E1266" t="s">
        <v>7610</v>
      </c>
      <c r="F1266" t="s">
        <v>7611</v>
      </c>
      <c r="G1266">
        <v>134</v>
      </c>
      <c r="H1266">
        <v>14517</v>
      </c>
      <c r="X1266" t="s">
        <v>188</v>
      </c>
      <c r="Y1266" s="59">
        <v>438.35694276914069</v>
      </c>
      <c r="Z1266" s="59">
        <v>325.3860993773165</v>
      </c>
      <c r="AA1266" s="59">
        <v>381.10487912852449</v>
      </c>
      <c r="AB1266" s="59">
        <v>379.27469012026251</v>
      </c>
      <c r="AC1266" s="59">
        <v>426.39934189792012</v>
      </c>
      <c r="AD1266" s="59">
        <v>401.05786061479978</v>
      </c>
      <c r="AE1266" s="59">
        <v>416.7117780768524</v>
      </c>
      <c r="AF1266" s="59">
        <v>411.85928082589209</v>
      </c>
      <c r="AG1266" s="59">
        <v>510.32158008796227</v>
      </c>
      <c r="AH1266" s="59">
        <v>439.92878531278819</v>
      </c>
      <c r="AI1266" s="59">
        <v>398.55477629290277</v>
      </c>
      <c r="AJ1266" s="59">
        <v>366.34783370749369</v>
      </c>
      <c r="AK1266" s="59">
        <v>244.67606759652321</v>
      </c>
      <c r="AL1266" s="59">
        <v>312.01448892876101</v>
      </c>
      <c r="AM1266" s="59">
        <v>575.04820600783557</v>
      </c>
      <c r="AN1266" s="59">
        <v>335.57849938153612</v>
      </c>
      <c r="AO1266" s="59">
        <v>675.65581662359739</v>
      </c>
      <c r="AP1266" s="59">
        <v>428.26749658392907</v>
      </c>
      <c r="AQ1266" s="59">
        <v>362.50822332217501</v>
      </c>
      <c r="AR1266" s="59">
        <v>394.8677282674613</v>
      </c>
      <c r="AS1266" s="59">
        <v>364.6770885926872</v>
      </c>
      <c r="AT1266" s="59">
        <v>433.5086776083325</v>
      </c>
      <c r="AU1266" s="59">
        <v>1623</v>
      </c>
      <c r="AV1266" s="59">
        <v>1283</v>
      </c>
      <c r="AW1266" s="59">
        <v>2115</v>
      </c>
      <c r="AX1266" s="59">
        <v>1487.7059999999999</v>
      </c>
      <c r="AY1266" s="59">
        <v>1582.1089999999999</v>
      </c>
      <c r="AZ1266" s="59">
        <v>1610.335</v>
      </c>
      <c r="BA1266" s="59">
        <v>1457.2470000000001</v>
      </c>
      <c r="BB1266" s="59">
        <v>1518.4670000000001</v>
      </c>
      <c r="BC1266" s="59">
        <v>1623.931</v>
      </c>
      <c r="BD1266" s="59">
        <v>653.74223982650074</v>
      </c>
      <c r="BE1266" s="59">
        <v>290.52200376954761</v>
      </c>
      <c r="BF1266" s="59">
        <v>296.18579664182118</v>
      </c>
      <c r="BI1266" s="59">
        <v>151.11000000000001</v>
      </c>
      <c r="BM1266" s="59">
        <v>151</v>
      </c>
      <c r="BN1266" s="59">
        <v>220</v>
      </c>
      <c r="BO1266" s="59">
        <v>285</v>
      </c>
      <c r="BP1266" s="59">
        <v>337</v>
      </c>
      <c r="BQ1266" s="59">
        <v>490</v>
      </c>
    </row>
    <row r="1267" spans="1:69" x14ac:dyDescent="0.45">
      <c r="A1267" s="58" t="s">
        <v>7612</v>
      </c>
      <c r="B1267" t="s">
        <v>7613</v>
      </c>
      <c r="C1267" t="s">
        <v>7614</v>
      </c>
      <c r="D1267" t="s">
        <v>7615</v>
      </c>
      <c r="E1267" t="s">
        <v>7616</v>
      </c>
      <c r="F1267" t="s">
        <v>7617</v>
      </c>
      <c r="G1267">
        <v>55</v>
      </c>
      <c r="H1267">
        <v>6599</v>
      </c>
      <c r="X1267" t="s">
        <v>188</v>
      </c>
      <c r="Y1267" s="59">
        <v>24.601052212501191</v>
      </c>
      <c r="Z1267" s="59">
        <v>29.523962337704791</v>
      </c>
      <c r="AA1267" s="59">
        <v>22.48446930442665</v>
      </c>
      <c r="AB1267" s="59">
        <v>6.7019016441000794</v>
      </c>
      <c r="AC1267" s="59">
        <v>13.86133322189395</v>
      </c>
      <c r="AD1267" s="59">
        <v>27.978936443317149</v>
      </c>
      <c r="AE1267" s="59">
        <v>16.402214646199148</v>
      </c>
      <c r="AF1267" s="59">
        <v>8.4329327787421597</v>
      </c>
      <c r="AG1267" s="59">
        <v>11.210138253426949</v>
      </c>
      <c r="AH1267" s="59">
        <v>18.726693011686638</v>
      </c>
      <c r="AI1267" s="59">
        <v>29.587372467621041</v>
      </c>
      <c r="AJ1267" s="59">
        <v>36.001160964936624</v>
      </c>
      <c r="AK1267" s="59">
        <v>465.26144443678919</v>
      </c>
      <c r="AL1267" s="59">
        <v>301.07424614293012</v>
      </c>
      <c r="AM1267" s="59">
        <v>58.307572568593557</v>
      </c>
      <c r="AN1267" s="59">
        <v>19.533219368419079</v>
      </c>
      <c r="AO1267" s="59">
        <v>79.245231647009106</v>
      </c>
      <c r="AP1267" s="59">
        <v>20.003850719581759</v>
      </c>
      <c r="AQ1267" s="59">
        <v>31.016407695716261</v>
      </c>
      <c r="AR1267" s="59">
        <v>104.8323247697497</v>
      </c>
      <c r="AS1267" s="59">
        <v>22.886163421892629</v>
      </c>
      <c r="AT1267" s="59">
        <v>16.840128675618399</v>
      </c>
      <c r="AU1267" s="59">
        <v>73</v>
      </c>
      <c r="AV1267" s="59">
        <v>459</v>
      </c>
      <c r="AW1267" s="59">
        <v>0</v>
      </c>
      <c r="BG1267" s="59">
        <v>1743.45</v>
      </c>
      <c r="BH1267" s="59">
        <v>677.58</v>
      </c>
      <c r="BI1267" s="59">
        <v>543.63</v>
      </c>
      <c r="BJ1267" s="59">
        <v>428.32</v>
      </c>
      <c r="BK1267" s="59">
        <v>411.34055940211829</v>
      </c>
      <c r="BL1267" s="59">
        <v>424.7578223129982</v>
      </c>
      <c r="BM1267" s="59">
        <v>486</v>
      </c>
    </row>
    <row r="1268" spans="1:69" x14ac:dyDescent="0.45">
      <c r="A1268" s="58" t="s">
        <v>7618</v>
      </c>
      <c r="B1268" t="s">
        <v>7619</v>
      </c>
      <c r="C1268" t="s">
        <v>7620</v>
      </c>
      <c r="D1268" t="s">
        <v>7621</v>
      </c>
      <c r="E1268" t="s">
        <v>7622</v>
      </c>
      <c r="F1268" t="s">
        <v>7623</v>
      </c>
      <c r="G1268">
        <v>146</v>
      </c>
      <c r="H1268">
        <v>16624</v>
      </c>
      <c r="X1268" t="s">
        <v>201</v>
      </c>
      <c r="Y1268" s="59">
        <v>107.3911007806155</v>
      </c>
      <c r="Z1268" s="59">
        <v>131.77043146318101</v>
      </c>
      <c r="AA1268" s="59">
        <v>112.28628786918421</v>
      </c>
      <c r="AB1268" s="59">
        <v>159.43641371675571</v>
      </c>
      <c r="AC1268" s="59">
        <v>129.18105138628769</v>
      </c>
      <c r="AD1268" s="59">
        <v>408.58476748417399</v>
      </c>
      <c r="AE1268" s="59">
        <v>117.2679481624146</v>
      </c>
      <c r="AF1268" s="59">
        <v>108.5479446595464</v>
      </c>
      <c r="AG1268" s="59">
        <v>99.650926786192102</v>
      </c>
      <c r="AH1268" s="59">
        <v>152.7370490452742</v>
      </c>
      <c r="AI1268" s="59">
        <v>146.55008079821349</v>
      </c>
      <c r="AJ1268" s="59">
        <v>191.55476751121941</v>
      </c>
      <c r="AK1268" s="59">
        <v>3178.343474340787</v>
      </c>
      <c r="AL1268" s="59">
        <v>2232.6506335607</v>
      </c>
      <c r="AM1268" s="59">
        <v>346.93743113947448</v>
      </c>
      <c r="AN1268" s="59">
        <v>275.8744072040231</v>
      </c>
      <c r="AO1268" s="59">
        <v>559.13328941412283</v>
      </c>
      <c r="AP1268" s="59">
        <v>120.45272171874259</v>
      </c>
      <c r="AQ1268" s="59">
        <v>147.90046664476679</v>
      </c>
      <c r="AR1268" s="59">
        <v>289.78452082933637</v>
      </c>
      <c r="AS1268" s="59">
        <v>102.3338274130011</v>
      </c>
      <c r="AT1268" s="59">
        <v>114.08308637324301</v>
      </c>
      <c r="AU1268" s="59">
        <v>96</v>
      </c>
      <c r="AV1268" s="59">
        <v>316</v>
      </c>
      <c r="AW1268" s="59">
        <v>36</v>
      </c>
      <c r="BD1268" s="59">
        <v>1.586380360096761</v>
      </c>
      <c r="BE1268" s="59">
        <v>1.054524261487245</v>
      </c>
      <c r="BF1268" s="59">
        <v>1.0734323023422569</v>
      </c>
      <c r="BG1268" s="59">
        <v>1370</v>
      </c>
      <c r="BH1268" s="59">
        <v>814.32</v>
      </c>
      <c r="BI1268" s="59">
        <v>727.88</v>
      </c>
      <c r="BJ1268" s="59">
        <v>343.28</v>
      </c>
      <c r="BK1268" s="59">
        <v>822.68111880423658</v>
      </c>
      <c r="BL1268" s="59">
        <v>347.52986949530538</v>
      </c>
      <c r="BM1268" s="59">
        <v>535.5</v>
      </c>
    </row>
    <row r="1269" spans="1:69" x14ac:dyDescent="0.45">
      <c r="A1269" s="58" t="s">
        <v>7624</v>
      </c>
      <c r="B1269" t="s">
        <v>7625</v>
      </c>
      <c r="C1269" t="s">
        <v>7626</v>
      </c>
      <c r="D1269" t="s">
        <v>7627</v>
      </c>
      <c r="E1269" t="s">
        <v>7628</v>
      </c>
      <c r="F1269" t="s">
        <v>7629</v>
      </c>
      <c r="G1269">
        <v>198</v>
      </c>
      <c r="H1269">
        <v>21678</v>
      </c>
      <c r="X1269" t="s">
        <v>188</v>
      </c>
      <c r="Y1269" s="59">
        <v>49.620380609779453</v>
      </c>
      <c r="Z1269" s="59">
        <v>74.70441112115023</v>
      </c>
      <c r="AA1269" s="59">
        <v>59.324887187425617</v>
      </c>
      <c r="AB1269" s="59">
        <v>26.81587081345911</v>
      </c>
      <c r="AC1269" s="59">
        <v>36.958018173412327</v>
      </c>
      <c r="AD1269" s="59">
        <v>42.335252493448337</v>
      </c>
      <c r="AE1269" s="59">
        <v>38.864216738794127</v>
      </c>
      <c r="AF1269" s="59">
        <v>46.088711242179457</v>
      </c>
      <c r="AG1269" s="59">
        <v>32.702055293979619</v>
      </c>
      <c r="AH1269" s="59">
        <v>26.083680939473581</v>
      </c>
      <c r="AI1269" s="59">
        <v>17.97249168371604</v>
      </c>
      <c r="AJ1269" s="59">
        <v>18.400035978610671</v>
      </c>
      <c r="AK1269" s="59">
        <v>22.824910181855309</v>
      </c>
      <c r="AL1269" s="59">
        <v>38.003294393284612</v>
      </c>
      <c r="AM1269" s="59">
        <v>45.362109604995439</v>
      </c>
      <c r="AN1269" s="59">
        <v>55.018850869234591</v>
      </c>
      <c r="AO1269" s="59">
        <v>64.748338629703625</v>
      </c>
      <c r="AP1269" s="59">
        <v>42.22504789301172</v>
      </c>
      <c r="AQ1269" s="59">
        <v>26.372762306947639</v>
      </c>
      <c r="AR1269" s="59">
        <v>26.63739101648698</v>
      </c>
      <c r="AS1269" s="59">
        <v>33.2074471895152</v>
      </c>
      <c r="AT1269" s="59">
        <v>39.575930583759757</v>
      </c>
      <c r="AU1269" s="59">
        <v>745</v>
      </c>
      <c r="AV1269" s="59">
        <v>178</v>
      </c>
      <c r="AW1269" s="59">
        <v>311</v>
      </c>
      <c r="BD1269" s="59">
        <v>213.48424444209681</v>
      </c>
      <c r="BE1269" s="59">
        <v>195.33222760630551</v>
      </c>
      <c r="BF1269" s="59">
        <v>249.27651365491559</v>
      </c>
    </row>
    <row r="1270" spans="1:69" x14ac:dyDescent="0.45">
      <c r="A1270" s="58" t="s">
        <v>7630</v>
      </c>
      <c r="B1270" t="s">
        <v>7631</v>
      </c>
      <c r="C1270" t="s">
        <v>7632</v>
      </c>
      <c r="D1270" t="s">
        <v>7633</v>
      </c>
      <c r="E1270" t="s">
        <v>7634</v>
      </c>
      <c r="F1270" t="s">
        <v>7635</v>
      </c>
      <c r="G1270">
        <v>623</v>
      </c>
      <c r="H1270">
        <v>68150</v>
      </c>
      <c r="W1270" t="s">
        <v>574</v>
      </c>
      <c r="X1270" t="s">
        <v>181</v>
      </c>
      <c r="Y1270" s="59">
        <v>1056.7743970969721</v>
      </c>
      <c r="Z1270" s="59">
        <v>1677.8537603941011</v>
      </c>
      <c r="AA1270" s="59">
        <v>1586.8097755246961</v>
      </c>
      <c r="AB1270" s="59">
        <v>813.47490736976965</v>
      </c>
      <c r="AC1270" s="59">
        <v>919.28075162912387</v>
      </c>
      <c r="AD1270" s="59">
        <v>1236.0861593352799</v>
      </c>
      <c r="AE1270" s="59">
        <v>1342.7581189766379</v>
      </c>
      <c r="AF1270" s="59">
        <v>1030.7700852796629</v>
      </c>
      <c r="AG1270" s="59">
        <v>1186.5150615490579</v>
      </c>
      <c r="AH1270" s="59">
        <v>1222.024347672344</v>
      </c>
      <c r="AI1270" s="59">
        <v>967.80462020941809</v>
      </c>
      <c r="AJ1270" s="59">
        <v>1050.9844335567491</v>
      </c>
      <c r="AK1270" s="59">
        <v>641.89082489989744</v>
      </c>
      <c r="AL1270" s="59">
        <v>609.50555409262199</v>
      </c>
      <c r="AM1270" s="59">
        <v>1625.1302140401499</v>
      </c>
      <c r="AN1270" s="59">
        <v>1825.615098085957</v>
      </c>
      <c r="AO1270" s="59">
        <v>1400.6889704582611</v>
      </c>
      <c r="AP1270" s="59">
        <v>1700.5328589343051</v>
      </c>
      <c r="AQ1270" s="59">
        <v>1535.680285819464</v>
      </c>
      <c r="AR1270" s="59">
        <v>1442.303943127532</v>
      </c>
      <c r="AS1270" s="59">
        <v>1397.3462674697801</v>
      </c>
      <c r="AT1270" s="59">
        <v>1587.5002926644131</v>
      </c>
      <c r="AU1270" s="59">
        <v>3717</v>
      </c>
      <c r="AV1270" s="59">
        <v>666</v>
      </c>
      <c r="AW1270" s="59">
        <v>1644</v>
      </c>
      <c r="AX1270" s="59">
        <v>2190.6210000000001</v>
      </c>
      <c r="AY1270" s="59">
        <v>2357.5050000000001</v>
      </c>
      <c r="AZ1270" s="59">
        <v>2462.8809999999999</v>
      </c>
      <c r="BA1270" s="59">
        <v>2459.7190000000001</v>
      </c>
      <c r="BB1270" s="59">
        <v>2485.1640000000002</v>
      </c>
      <c r="BC1270" s="59">
        <v>2908.4859999999999</v>
      </c>
      <c r="BD1270" s="59">
        <v>672.38333084085241</v>
      </c>
      <c r="BE1270" s="59">
        <v>501.56172016710349</v>
      </c>
      <c r="BF1270" s="59">
        <v>534.59443846535316</v>
      </c>
      <c r="BG1270" s="59">
        <v>840.27</v>
      </c>
      <c r="BH1270" s="59">
        <v>865.34</v>
      </c>
      <c r="BI1270" s="59">
        <v>651.92999999999995</v>
      </c>
      <c r="BJ1270" s="59">
        <v>572.9</v>
      </c>
      <c r="BK1270" s="59">
        <v>919.90636806430552</v>
      </c>
      <c r="BL1270" s="59">
        <v>718.22608392807467</v>
      </c>
      <c r="BM1270" s="59">
        <v>612.5</v>
      </c>
      <c r="BN1270" s="59">
        <v>820</v>
      </c>
      <c r="BO1270" s="59">
        <v>1051.5</v>
      </c>
      <c r="BP1270" s="59">
        <v>1075</v>
      </c>
      <c r="BQ1270" s="59">
        <v>1123</v>
      </c>
    </row>
    <row r="1271" spans="1:69" x14ac:dyDescent="0.45">
      <c r="A1271" s="58" t="s">
        <v>7636</v>
      </c>
      <c r="B1271" t="s">
        <v>7637</v>
      </c>
      <c r="C1271" t="s">
        <v>7638</v>
      </c>
      <c r="D1271" t="s">
        <v>7639</v>
      </c>
      <c r="E1271" t="s">
        <v>7640</v>
      </c>
      <c r="F1271" t="s">
        <v>7641</v>
      </c>
      <c r="G1271">
        <v>123</v>
      </c>
      <c r="H1271">
        <v>13541</v>
      </c>
      <c r="X1271" t="s">
        <v>188</v>
      </c>
      <c r="Y1271" s="59">
        <v>7097.9518422044721</v>
      </c>
      <c r="Z1271" s="59">
        <v>24357.084809938791</v>
      </c>
      <c r="AA1271" s="59">
        <v>16828.451383692631</v>
      </c>
      <c r="AB1271" s="59">
        <v>3744.4343152446299</v>
      </c>
      <c r="AC1271" s="59">
        <v>5695.722827701642</v>
      </c>
      <c r="AD1271" s="59">
        <v>6445.4815306633318</v>
      </c>
      <c r="AE1271" s="59">
        <v>7099.570134203309</v>
      </c>
      <c r="AF1271" s="59">
        <v>4228.0036519557088</v>
      </c>
      <c r="AG1271" s="59">
        <v>8878.1594939116821</v>
      </c>
      <c r="AH1271" s="59">
        <v>5302.0484100996091</v>
      </c>
      <c r="AI1271" s="59">
        <v>4289.3995822898978</v>
      </c>
      <c r="AJ1271" s="59">
        <v>3850.7382745357422</v>
      </c>
      <c r="AK1271" s="59">
        <v>3426.3616305059691</v>
      </c>
      <c r="AL1271" s="59">
        <v>4441.1119713584467</v>
      </c>
      <c r="AM1271" s="59">
        <v>7074.2798850926574</v>
      </c>
      <c r="AN1271" s="59">
        <v>9119.2559394686323</v>
      </c>
      <c r="AO1271" s="59">
        <v>8123.6835617642828</v>
      </c>
      <c r="AP1271" s="59">
        <v>7094.238608741899</v>
      </c>
      <c r="AQ1271" s="59">
        <v>3898.4238460862389</v>
      </c>
      <c r="AR1271" s="59">
        <v>4124.6621599463997</v>
      </c>
      <c r="AS1271" s="59">
        <v>5726.7942437344182</v>
      </c>
      <c r="AT1271" s="59">
        <v>8584.9064673151388</v>
      </c>
      <c r="AU1271" s="59">
        <v>118153</v>
      </c>
      <c r="AV1271" s="59">
        <v>18836</v>
      </c>
      <c r="AW1271" s="59">
        <v>79079</v>
      </c>
      <c r="AX1271" s="59">
        <v>21158.85</v>
      </c>
      <c r="AY1271" s="59">
        <v>21725.95</v>
      </c>
      <c r="AZ1271" s="59">
        <v>13931.02</v>
      </c>
      <c r="BA1271" s="59">
        <v>21877.360000000001</v>
      </c>
      <c r="BB1271" s="59">
        <v>21071.64</v>
      </c>
      <c r="BC1271" s="59">
        <v>15897.73</v>
      </c>
      <c r="BD1271" s="59">
        <v>4515.8114671791154</v>
      </c>
      <c r="BE1271" s="59">
        <v>4124.2998723412693</v>
      </c>
      <c r="BF1271" s="59">
        <v>4763.7190807831239</v>
      </c>
      <c r="BG1271" s="59">
        <v>2971.7</v>
      </c>
      <c r="BH1271" s="59">
        <v>3622.68</v>
      </c>
      <c r="BI1271" s="59">
        <v>4966.79</v>
      </c>
      <c r="BJ1271" s="59">
        <v>5006.2299999999996</v>
      </c>
      <c r="BK1271" s="59">
        <v>12856.251620166</v>
      </c>
      <c r="BL1271" s="59">
        <v>3830.5452370065968</v>
      </c>
      <c r="BM1271" s="59">
        <v>4986.5</v>
      </c>
      <c r="BN1271" s="59">
        <v>6514.5</v>
      </c>
      <c r="BO1271" s="59">
        <v>10410</v>
      </c>
      <c r="BP1271" s="59">
        <v>14428</v>
      </c>
      <c r="BQ1271" s="59">
        <v>18300.5</v>
      </c>
    </row>
    <row r="1272" spans="1:69" x14ac:dyDescent="0.45">
      <c r="A1272" s="58" t="s">
        <v>7642</v>
      </c>
      <c r="B1272" t="s">
        <v>7643</v>
      </c>
      <c r="C1272" t="s">
        <v>7644</v>
      </c>
      <c r="D1272" t="s">
        <v>7645</v>
      </c>
      <c r="E1272" t="s">
        <v>7646</v>
      </c>
      <c r="F1272" t="s">
        <v>7647</v>
      </c>
      <c r="G1272">
        <v>136</v>
      </c>
      <c r="H1272">
        <v>15281</v>
      </c>
      <c r="X1272" t="s">
        <v>188</v>
      </c>
      <c r="Y1272" s="59">
        <v>33115.170450824859</v>
      </c>
      <c r="Z1272" s="59">
        <v>98439.243172668357</v>
      </c>
      <c r="AA1272" s="59">
        <v>55900.658881662319</v>
      </c>
      <c r="AB1272" s="59">
        <v>16059.218053341359</v>
      </c>
      <c r="AC1272" s="59">
        <v>22880.154517793759</v>
      </c>
      <c r="AD1272" s="59">
        <v>28384.41214294458</v>
      </c>
      <c r="AE1272" s="59">
        <v>30151.698147172548</v>
      </c>
      <c r="AF1272" s="59">
        <v>21429.150046447179</v>
      </c>
      <c r="AG1272" s="59">
        <v>35189.908712535471</v>
      </c>
      <c r="AH1272" s="59">
        <v>20240.630319977889</v>
      </c>
      <c r="AI1272" s="59">
        <v>17245.04294558322</v>
      </c>
      <c r="AJ1272" s="59">
        <v>15616.712207606361</v>
      </c>
      <c r="AK1272" s="59">
        <v>11505.89464044536</v>
      </c>
      <c r="AL1272" s="59">
        <v>13068.48300318974</v>
      </c>
      <c r="AM1272" s="59">
        <v>21528.70899287159</v>
      </c>
      <c r="AN1272" s="59">
        <v>31693.55091763712</v>
      </c>
      <c r="AO1272" s="59">
        <v>29183.22355275651</v>
      </c>
      <c r="AP1272" s="59">
        <v>35077.745308401318</v>
      </c>
      <c r="AQ1272" s="59">
        <v>25872.288178588671</v>
      </c>
      <c r="AR1272" s="59">
        <v>17506.893115602041</v>
      </c>
      <c r="AS1272" s="59">
        <v>26479.7104262867</v>
      </c>
      <c r="AT1272" s="59">
        <v>44618.613095348453</v>
      </c>
      <c r="AU1272" s="59">
        <v>131270</v>
      </c>
      <c r="AV1272" s="59">
        <v>20173</v>
      </c>
      <c r="AW1272" s="59">
        <v>70790</v>
      </c>
      <c r="AX1272" s="59">
        <v>44998.61</v>
      </c>
      <c r="AY1272" s="59">
        <v>43329.82</v>
      </c>
      <c r="AZ1272" s="59">
        <v>38472.47</v>
      </c>
      <c r="BA1272" s="59">
        <v>76062.600000000006</v>
      </c>
      <c r="BB1272" s="59">
        <v>69486.64</v>
      </c>
      <c r="BC1272" s="59">
        <v>44269.56</v>
      </c>
      <c r="BD1272" s="59">
        <v>4737.3445593361066</v>
      </c>
      <c r="BE1272" s="59">
        <v>3745.865057220351</v>
      </c>
      <c r="BF1272" s="59">
        <v>4687.1860778260552</v>
      </c>
      <c r="BG1272" s="59">
        <v>3004.81</v>
      </c>
      <c r="BH1272" s="59">
        <v>3224.58</v>
      </c>
      <c r="BI1272" s="59">
        <v>9366.02</v>
      </c>
      <c r="BJ1272" s="59">
        <v>8556.6</v>
      </c>
      <c r="BK1272" s="59">
        <v>1742.5874868685421</v>
      </c>
      <c r="BL1272" s="59">
        <v>1328.33303391138</v>
      </c>
      <c r="BM1272" s="59">
        <v>8961.5</v>
      </c>
      <c r="BN1272" s="59">
        <v>10872.5</v>
      </c>
      <c r="BO1272" s="59">
        <v>18188</v>
      </c>
      <c r="BP1272" s="59">
        <v>23845.5</v>
      </c>
      <c r="BQ1272" s="59">
        <v>30209</v>
      </c>
    </row>
    <row r="1273" spans="1:69" x14ac:dyDescent="0.45">
      <c r="A1273" s="58" t="s">
        <v>7648</v>
      </c>
      <c r="B1273" t="s">
        <v>7649</v>
      </c>
      <c r="C1273" t="s">
        <v>7650</v>
      </c>
      <c r="D1273" t="s">
        <v>7651</v>
      </c>
      <c r="E1273" t="s">
        <v>7652</v>
      </c>
      <c r="F1273" t="s">
        <v>7653</v>
      </c>
      <c r="G1273">
        <v>100</v>
      </c>
      <c r="H1273">
        <v>11199</v>
      </c>
      <c r="X1273" t="s">
        <v>188</v>
      </c>
      <c r="Y1273" s="59">
        <v>1877.194533027571</v>
      </c>
      <c r="Z1273" s="59">
        <v>4678.074802331249</v>
      </c>
      <c r="AA1273" s="59">
        <v>3019.1203092451351</v>
      </c>
      <c r="AB1273" s="59">
        <v>820.08376304898479</v>
      </c>
      <c r="AC1273" s="59">
        <v>1365.5966229761971</v>
      </c>
      <c r="AD1273" s="59">
        <v>1479.874954568879</v>
      </c>
      <c r="AE1273" s="59">
        <v>1749.101251574145</v>
      </c>
      <c r="AF1273" s="59">
        <v>1198.122098467388</v>
      </c>
      <c r="AG1273" s="59">
        <v>1499.0522678731811</v>
      </c>
      <c r="AH1273" s="59">
        <v>1062.6479013393839</v>
      </c>
      <c r="AI1273" s="59">
        <v>915.39472910203949</v>
      </c>
      <c r="AJ1273" s="59">
        <v>698.02067944473652</v>
      </c>
      <c r="AK1273" s="59">
        <v>1091.560432424933</v>
      </c>
      <c r="AL1273" s="59">
        <v>1156.9033361248621</v>
      </c>
      <c r="AM1273" s="59">
        <v>1581.812229325448</v>
      </c>
      <c r="AN1273" s="59">
        <v>2967.3921426581942</v>
      </c>
      <c r="AO1273" s="59">
        <v>1859.3051406156419</v>
      </c>
      <c r="AP1273" s="59">
        <v>1981.6689116294469</v>
      </c>
      <c r="AQ1273" s="59">
        <v>1400.84085895199</v>
      </c>
      <c r="AR1273" s="59">
        <v>1042.1511914567579</v>
      </c>
      <c r="AS1273" s="59">
        <v>1528.6133650874931</v>
      </c>
      <c r="AT1273" s="59">
        <v>2665.2531738844418</v>
      </c>
      <c r="AU1273" s="59">
        <v>103687</v>
      </c>
      <c r="AV1273" s="59">
        <v>17428</v>
      </c>
      <c r="AW1273" s="59">
        <v>47591</v>
      </c>
      <c r="AX1273" s="59">
        <v>5734.3739999999998</v>
      </c>
      <c r="AY1273" s="59">
        <v>5060.79</v>
      </c>
      <c r="AZ1273" s="59">
        <v>3581.8510000000001</v>
      </c>
      <c r="BA1273" s="59">
        <v>6818.4340000000002</v>
      </c>
      <c r="BB1273" s="59">
        <v>6478.0159999999996</v>
      </c>
      <c r="BC1273" s="59">
        <v>4132.826</v>
      </c>
      <c r="BD1273" s="59">
        <v>3777.0041256390441</v>
      </c>
      <c r="BE1273" s="59">
        <v>2665.867012857309</v>
      </c>
      <c r="BF1273" s="59">
        <v>2828.4889311766292</v>
      </c>
      <c r="BG1273" s="59">
        <v>586.55999999999995</v>
      </c>
      <c r="BH1273" s="59">
        <v>1238.83</v>
      </c>
      <c r="BI1273" s="59">
        <v>4022.65</v>
      </c>
      <c r="BJ1273" s="59">
        <v>4214.32</v>
      </c>
      <c r="BK1273" s="59">
        <v>531.00334139646418</v>
      </c>
      <c r="BL1273" s="59">
        <v>2177.85071944522</v>
      </c>
      <c r="BM1273" s="59">
        <v>4118.5</v>
      </c>
      <c r="BN1273" s="59">
        <v>5479.5</v>
      </c>
      <c r="BO1273" s="59">
        <v>8641.5</v>
      </c>
      <c r="BP1273" s="59">
        <v>11198.5</v>
      </c>
      <c r="BQ1273" s="59">
        <v>14999.5</v>
      </c>
    </row>
    <row r="1274" spans="1:69" x14ac:dyDescent="0.45">
      <c r="A1274" s="58" t="s">
        <v>7654</v>
      </c>
      <c r="B1274" t="s">
        <v>7655</v>
      </c>
      <c r="C1274" t="s">
        <v>7656</v>
      </c>
      <c r="D1274" t="s">
        <v>7657</v>
      </c>
      <c r="E1274" t="s">
        <v>7658</v>
      </c>
      <c r="F1274" t="s">
        <v>7659</v>
      </c>
      <c r="G1274">
        <v>89</v>
      </c>
      <c r="H1274">
        <v>10269</v>
      </c>
      <c r="X1274" t="s">
        <v>188</v>
      </c>
      <c r="Y1274" s="59">
        <v>33109.531142036991</v>
      </c>
      <c r="Z1274" s="59">
        <v>60728.525138170182</v>
      </c>
      <c r="AA1274" s="59">
        <v>45009.179909175269</v>
      </c>
      <c r="AB1274" s="59">
        <v>18916.091295673239</v>
      </c>
      <c r="AC1274" s="59">
        <v>26734.92853833269</v>
      </c>
      <c r="AD1274" s="59">
        <v>23326.639534548169</v>
      </c>
      <c r="AE1274" s="59">
        <v>28045.371470114929</v>
      </c>
      <c r="AF1274" s="59">
        <v>22642.725214791819</v>
      </c>
      <c r="AG1274" s="59">
        <v>25282.418376394729</v>
      </c>
      <c r="AH1274" s="59">
        <v>17605.80478809138</v>
      </c>
      <c r="AI1274" s="59">
        <v>13939.951320362819</v>
      </c>
      <c r="AJ1274" s="59">
        <v>12646.049517544599</v>
      </c>
      <c r="AK1274" s="59">
        <v>16267.382976026651</v>
      </c>
      <c r="AL1274" s="59">
        <v>23838.728533533449</v>
      </c>
      <c r="AM1274" s="59">
        <v>39018.482015272602</v>
      </c>
      <c r="AN1274" s="59">
        <v>41697.259885495172</v>
      </c>
      <c r="AO1274" s="59">
        <v>37367.160266338113</v>
      </c>
      <c r="AP1274" s="59">
        <v>47120.015176645298</v>
      </c>
      <c r="AQ1274" s="59">
        <v>37856.764634008803</v>
      </c>
      <c r="AR1274" s="59">
        <v>28441.063614700779</v>
      </c>
      <c r="AS1274" s="59">
        <v>38530.807781080068</v>
      </c>
      <c r="AT1274" s="59">
        <v>62564.543468279691</v>
      </c>
      <c r="AU1274" s="59">
        <v>155015</v>
      </c>
      <c r="AV1274" s="59">
        <v>25378</v>
      </c>
      <c r="AW1274" s="59">
        <v>64485</v>
      </c>
      <c r="AX1274" s="59">
        <v>51285.77</v>
      </c>
      <c r="AY1274" s="59">
        <v>47196.84</v>
      </c>
      <c r="BA1274" s="59">
        <v>50957.68</v>
      </c>
      <c r="BB1274" s="59">
        <v>49084.08</v>
      </c>
      <c r="BC1274" s="59">
        <v>40643.35</v>
      </c>
      <c r="BD1274" s="59">
        <v>4313.6415029775753</v>
      </c>
      <c r="BE1274" s="59">
        <v>3758.170987996697</v>
      </c>
      <c r="BF1274" s="59">
        <v>4480.3983415054518</v>
      </c>
      <c r="BG1274" s="59">
        <v>1568.9</v>
      </c>
      <c r="BH1274" s="59">
        <v>2435.48</v>
      </c>
      <c r="BI1274" s="59">
        <v>7871.07</v>
      </c>
      <c r="BJ1274" s="59">
        <v>7703.35</v>
      </c>
      <c r="BK1274" s="59">
        <v>1660.318563137092</v>
      </c>
      <c r="BL1274" s="59">
        <v>2556.2697291597578</v>
      </c>
      <c r="BM1274" s="59">
        <v>7787</v>
      </c>
      <c r="BN1274" s="59">
        <v>9588.5</v>
      </c>
      <c r="BO1274" s="59">
        <v>15456.5</v>
      </c>
      <c r="BP1274" s="59">
        <v>19215</v>
      </c>
      <c r="BQ1274" s="59">
        <v>25705</v>
      </c>
    </row>
    <row r="1275" spans="1:69" x14ac:dyDescent="0.45">
      <c r="A1275" s="58" t="s">
        <v>7660</v>
      </c>
      <c r="B1275" t="s">
        <v>7661</v>
      </c>
      <c r="C1275" t="s">
        <v>7662</v>
      </c>
      <c r="D1275" t="s">
        <v>7663</v>
      </c>
      <c r="E1275" t="s">
        <v>7664</v>
      </c>
      <c r="F1275" t="s">
        <v>7665</v>
      </c>
      <c r="G1275">
        <v>110</v>
      </c>
      <c r="H1275">
        <v>11887</v>
      </c>
      <c r="W1275" t="s">
        <v>220</v>
      </c>
      <c r="X1275" t="s">
        <v>181</v>
      </c>
      <c r="Y1275" s="59">
        <v>5020.8763803716611</v>
      </c>
      <c r="Z1275" s="59">
        <v>7450.6356866614078</v>
      </c>
      <c r="AA1275" s="59">
        <v>8015.0768677931583</v>
      </c>
      <c r="AB1275" s="59">
        <v>2870.065400752349</v>
      </c>
      <c r="AC1275" s="59">
        <v>4554.7047087501842</v>
      </c>
      <c r="AD1275" s="59">
        <v>5459.1550741959582</v>
      </c>
      <c r="AE1275" s="59">
        <v>5363.6093728134874</v>
      </c>
      <c r="AF1275" s="59">
        <v>5750.0054875812266</v>
      </c>
      <c r="AG1275" s="59">
        <v>3276.602190303563</v>
      </c>
      <c r="AH1275" s="59">
        <v>2991.41847968604</v>
      </c>
      <c r="AI1275" s="59">
        <v>2836.2688005297232</v>
      </c>
      <c r="AJ1275" s="59">
        <v>2475.6680380481262</v>
      </c>
      <c r="AK1275" s="59">
        <v>2396.4910698932731</v>
      </c>
      <c r="AL1275" s="59">
        <v>2183.928002294695</v>
      </c>
      <c r="AM1275" s="59">
        <v>4423.9822759256194</v>
      </c>
      <c r="AN1275" s="59">
        <v>5292.6699297784908</v>
      </c>
      <c r="AO1275" s="59">
        <v>4155.0058562761187</v>
      </c>
      <c r="AP1275" s="59">
        <v>5069.9578159043413</v>
      </c>
      <c r="AQ1275" s="59">
        <v>4251.9527832771391</v>
      </c>
      <c r="AR1275" s="59">
        <v>3537.487965044329</v>
      </c>
      <c r="AS1275" s="59">
        <v>4590.7448991923857</v>
      </c>
      <c r="AT1275" s="59">
        <v>5367.4267149985844</v>
      </c>
      <c r="AU1275" s="59">
        <v>26903</v>
      </c>
      <c r="AV1275" s="59">
        <v>8494</v>
      </c>
      <c r="AW1275" s="59">
        <v>13515</v>
      </c>
      <c r="AX1275" s="59">
        <v>18116.55</v>
      </c>
      <c r="AY1275" s="59">
        <v>18091.53</v>
      </c>
      <c r="AZ1275" s="59">
        <v>19244.080000000002</v>
      </c>
      <c r="BA1275" s="59">
        <v>17760.330000000002</v>
      </c>
      <c r="BB1275" s="59">
        <v>19975.77</v>
      </c>
      <c r="BC1275" s="59">
        <v>27120.7</v>
      </c>
      <c r="BD1275" s="59">
        <v>2250.7810121018538</v>
      </c>
      <c r="BE1275" s="59">
        <v>1616.4788814895801</v>
      </c>
      <c r="BF1275" s="59">
        <v>2014.136195936592</v>
      </c>
      <c r="BG1275" s="59">
        <v>1599.35</v>
      </c>
      <c r="BH1275" s="59">
        <v>1608.24</v>
      </c>
      <c r="BI1275" s="59">
        <v>2163.37</v>
      </c>
      <c r="BJ1275" s="59">
        <v>2144.5500000000002</v>
      </c>
      <c r="BK1275" s="59">
        <v>852.59579948904036</v>
      </c>
      <c r="BL1275" s="59">
        <v>880.40682575307346</v>
      </c>
      <c r="BM1275" s="59">
        <v>2154</v>
      </c>
      <c r="BN1275" s="59">
        <v>3359</v>
      </c>
      <c r="BO1275" s="59">
        <v>4298.5</v>
      </c>
      <c r="BP1275" s="59">
        <v>4462.5</v>
      </c>
      <c r="BQ1275" s="59">
        <v>3329.5</v>
      </c>
    </row>
    <row r="1276" spans="1:69" x14ac:dyDescent="0.45">
      <c r="A1276" s="58" t="s">
        <v>7666</v>
      </c>
      <c r="B1276" t="s">
        <v>7667</v>
      </c>
      <c r="C1276" t="s">
        <v>7668</v>
      </c>
      <c r="D1276" t="s">
        <v>7669</v>
      </c>
      <c r="E1276" t="s">
        <v>7670</v>
      </c>
      <c r="F1276" t="s">
        <v>7671</v>
      </c>
      <c r="G1276">
        <v>246</v>
      </c>
      <c r="H1276">
        <v>27048</v>
      </c>
      <c r="W1276" t="s">
        <v>251</v>
      </c>
      <c r="X1276" t="s">
        <v>188</v>
      </c>
      <c r="Y1276" s="59">
        <v>257.98451150839009</v>
      </c>
      <c r="Z1276" s="59">
        <v>423.3089366801259</v>
      </c>
      <c r="AA1276" s="59">
        <v>230.73756226293679</v>
      </c>
      <c r="AB1276" s="59">
        <v>131.9145277382604</v>
      </c>
      <c r="AC1276" s="59">
        <v>139.41149731567521</v>
      </c>
      <c r="AD1276" s="59">
        <v>146.86773079976669</v>
      </c>
      <c r="AE1276" s="59">
        <v>135.9330611413524</v>
      </c>
      <c r="AF1276" s="59">
        <v>174.37249587616751</v>
      </c>
      <c r="AG1276" s="59">
        <v>136.12894489204811</v>
      </c>
      <c r="AH1276" s="59">
        <v>111.1375737880461</v>
      </c>
      <c r="AI1276" s="59">
        <v>77.492987266457646</v>
      </c>
      <c r="AJ1276" s="59">
        <v>68.74267992689326</v>
      </c>
      <c r="AK1276" s="59">
        <v>106.7447594928143</v>
      </c>
      <c r="AL1276" s="59">
        <v>81.84816475854781</v>
      </c>
      <c r="AM1276" s="59">
        <v>143.19123399869221</v>
      </c>
      <c r="AN1276" s="59">
        <v>222.8185090389774</v>
      </c>
      <c r="AO1276" s="59">
        <v>242.96318557901921</v>
      </c>
      <c r="AP1276" s="59">
        <v>169.0248073021593</v>
      </c>
      <c r="AQ1276" s="59">
        <v>143.63722374885651</v>
      </c>
      <c r="AR1276" s="59">
        <v>103.1321445933505</v>
      </c>
      <c r="AS1276" s="59">
        <v>150.64133096563469</v>
      </c>
      <c r="AT1276" s="59">
        <v>229.27905561577549</v>
      </c>
      <c r="AU1276" s="59">
        <v>3417</v>
      </c>
      <c r="AV1276" s="59">
        <v>502</v>
      </c>
      <c r="AW1276" s="59">
        <v>1939</v>
      </c>
      <c r="AX1276" s="59">
        <v>1490.8879999999999</v>
      </c>
      <c r="BA1276" s="59">
        <v>1323.711</v>
      </c>
      <c r="BB1276" s="59">
        <v>1371.925</v>
      </c>
      <c r="BC1276" s="59">
        <v>1383.873</v>
      </c>
      <c r="BD1276" s="59">
        <v>228.97299971788391</v>
      </c>
      <c r="BE1276" s="59">
        <v>162.71632273572459</v>
      </c>
      <c r="BF1276" s="59">
        <v>257.99307472813013</v>
      </c>
      <c r="BI1276" s="59">
        <v>70.239999999999995</v>
      </c>
      <c r="BK1276" s="59">
        <v>89.709538385801537</v>
      </c>
      <c r="BM1276" s="59">
        <v>70</v>
      </c>
      <c r="BN1276" s="59">
        <v>98</v>
      </c>
      <c r="BO1276" s="59">
        <v>139</v>
      </c>
      <c r="BP1276" s="59">
        <v>163</v>
      </c>
      <c r="BQ1276" s="59">
        <v>223</v>
      </c>
    </row>
    <row r="1277" spans="1:69" x14ac:dyDescent="0.45">
      <c r="A1277" s="58" t="s">
        <v>7672</v>
      </c>
      <c r="B1277" t="s">
        <v>7673</v>
      </c>
      <c r="C1277" t="s">
        <v>7674</v>
      </c>
      <c r="D1277" t="s">
        <v>7675</v>
      </c>
      <c r="E1277" t="s">
        <v>7676</v>
      </c>
      <c r="F1277" t="s">
        <v>7677</v>
      </c>
      <c r="G1277">
        <v>397</v>
      </c>
      <c r="H1277">
        <v>42197</v>
      </c>
      <c r="W1277" t="s">
        <v>220</v>
      </c>
      <c r="X1277" t="s">
        <v>201</v>
      </c>
      <c r="Y1277" s="59">
        <v>2423.396962728787</v>
      </c>
      <c r="Z1277" s="59">
        <v>4522.4210204293704</v>
      </c>
      <c r="AA1277" s="59">
        <v>3135.9688145433661</v>
      </c>
      <c r="AB1277" s="59">
        <v>1247.5116596826119</v>
      </c>
      <c r="AC1277" s="59">
        <v>1784.9686843284071</v>
      </c>
      <c r="AD1277" s="59">
        <v>1923.76756292341</v>
      </c>
      <c r="AE1277" s="59">
        <v>2050.0819795676912</v>
      </c>
      <c r="AF1277" s="59">
        <v>1940.719386540083</v>
      </c>
      <c r="AG1277" s="59">
        <v>1679.509416723002</v>
      </c>
      <c r="AH1277" s="59">
        <v>1500.723511705188</v>
      </c>
      <c r="AI1277" s="59">
        <v>1324.5645278470749</v>
      </c>
      <c r="AJ1277" s="59">
        <v>1249.8742010454321</v>
      </c>
      <c r="AK1277" s="59">
        <v>1567.4211929756259</v>
      </c>
      <c r="AL1277" s="59">
        <v>1428.535892367519</v>
      </c>
      <c r="AM1277" s="59">
        <v>2147.886320664335</v>
      </c>
      <c r="AN1277" s="59">
        <v>2479.4176716456641</v>
      </c>
      <c r="AO1277" s="59">
        <v>2365.7678747459272</v>
      </c>
      <c r="AP1277" s="59">
        <v>2101.762953394023</v>
      </c>
      <c r="AQ1277" s="59">
        <v>1807.6656249277301</v>
      </c>
      <c r="AR1277" s="59">
        <v>1531.3231778669031</v>
      </c>
      <c r="AS1277" s="59">
        <v>1816.4481974846799</v>
      </c>
      <c r="AT1277" s="59">
        <v>2161.380773118135</v>
      </c>
      <c r="AU1277" s="59">
        <v>3861</v>
      </c>
      <c r="AV1277" s="59">
        <v>1295</v>
      </c>
      <c r="AW1277" s="59">
        <v>2397</v>
      </c>
      <c r="AX1277" s="59">
        <v>4393.8649999999998</v>
      </c>
      <c r="AY1277" s="59">
        <v>4576.3969999999999</v>
      </c>
      <c r="AZ1277" s="59">
        <v>5395.7489999999998</v>
      </c>
      <c r="BA1277" s="59">
        <v>4374.88</v>
      </c>
      <c r="BB1277" s="59">
        <v>4597.1750000000002</v>
      </c>
      <c r="BC1277" s="59">
        <v>5399.97</v>
      </c>
      <c r="BD1277" s="59">
        <v>965.75035043308708</v>
      </c>
      <c r="BE1277" s="59">
        <v>744.696566237914</v>
      </c>
      <c r="BF1277" s="59">
        <v>834.18338274672772</v>
      </c>
      <c r="BG1277" s="59">
        <v>742.84</v>
      </c>
      <c r="BH1277" s="59">
        <v>863.3</v>
      </c>
      <c r="BI1277" s="59">
        <v>872.74</v>
      </c>
      <c r="BJ1277" s="59">
        <v>983.27</v>
      </c>
      <c r="BK1277" s="59">
        <v>426.29891455830278</v>
      </c>
      <c r="BL1277" s="59">
        <v>540.60179244738129</v>
      </c>
      <c r="BM1277" s="59">
        <v>928</v>
      </c>
      <c r="BN1277" s="59">
        <v>1107.5</v>
      </c>
      <c r="BO1277" s="59">
        <v>1436.5</v>
      </c>
      <c r="BP1277" s="59">
        <v>1461</v>
      </c>
      <c r="BQ1277" s="59">
        <v>1434</v>
      </c>
    </row>
    <row r="1278" spans="1:69" x14ac:dyDescent="0.45">
      <c r="A1278" s="58" t="s">
        <v>7678</v>
      </c>
      <c r="B1278" t="s">
        <v>7679</v>
      </c>
      <c r="C1278" t="s">
        <v>7680</v>
      </c>
      <c r="D1278" t="s">
        <v>7681</v>
      </c>
      <c r="E1278" t="s">
        <v>7682</v>
      </c>
      <c r="F1278" t="s">
        <v>7683</v>
      </c>
      <c r="G1278">
        <v>187</v>
      </c>
      <c r="H1278">
        <v>20761</v>
      </c>
      <c r="I1278" t="s">
        <v>527</v>
      </c>
      <c r="J1278" t="s">
        <v>571</v>
      </c>
      <c r="K1278" t="s">
        <v>600</v>
      </c>
      <c r="L1278" t="s">
        <v>7684</v>
      </c>
      <c r="M1278">
        <v>1</v>
      </c>
      <c r="N1278">
        <v>1</v>
      </c>
      <c r="Q1278">
        <v>0</v>
      </c>
      <c r="R1278">
        <v>2</v>
      </c>
      <c r="S1278">
        <v>2</v>
      </c>
      <c r="T1278" t="s">
        <v>573</v>
      </c>
      <c r="U1278">
        <v>47</v>
      </c>
      <c r="V1278">
        <v>166</v>
      </c>
      <c r="W1278" t="s">
        <v>251</v>
      </c>
      <c r="X1278" t="s">
        <v>188</v>
      </c>
      <c r="Y1278" s="59">
        <v>58487.427996480743</v>
      </c>
      <c r="Z1278" s="59">
        <v>77833.864872062666</v>
      </c>
      <c r="AA1278" s="59">
        <v>71074.915849546698</v>
      </c>
      <c r="AB1278" s="59">
        <v>56566.821936755579</v>
      </c>
      <c r="AC1278" s="59">
        <v>57307.561347177623</v>
      </c>
      <c r="AD1278" s="59">
        <v>74766.782060391983</v>
      </c>
      <c r="AE1278" s="59">
        <v>57080.309101629296</v>
      </c>
      <c r="AF1278" s="59">
        <v>54777.90974443814</v>
      </c>
      <c r="AG1278" s="59">
        <v>52016.557980815887</v>
      </c>
      <c r="AH1278" s="59">
        <v>51146.193938045479</v>
      </c>
      <c r="AI1278" s="59">
        <v>46847.849171182097</v>
      </c>
      <c r="AJ1278" s="59">
        <v>36229.231691655143</v>
      </c>
      <c r="AK1278" s="59">
        <v>6524.1828780385522</v>
      </c>
      <c r="AL1278" s="59">
        <v>5722.8856013229206</v>
      </c>
      <c r="AM1278" s="59">
        <v>73779.717660402253</v>
      </c>
      <c r="AN1278" s="59">
        <v>85208.270001789409</v>
      </c>
      <c r="AO1278" s="59">
        <v>75592.393612474349</v>
      </c>
      <c r="AP1278" s="59">
        <v>66271.057317685278</v>
      </c>
      <c r="AQ1278" s="59">
        <v>59398.543992635561</v>
      </c>
      <c r="AR1278" s="59">
        <v>43106.086597973939</v>
      </c>
      <c r="AS1278" s="59">
        <v>50610.031868327329</v>
      </c>
      <c r="AT1278" s="59">
        <v>64361.564637211537</v>
      </c>
      <c r="AU1278" s="59">
        <v>92449</v>
      </c>
      <c r="AV1278" s="59">
        <v>37153</v>
      </c>
      <c r="AW1278" s="59">
        <v>76357</v>
      </c>
      <c r="AX1278" s="59">
        <v>61290.1</v>
      </c>
      <c r="AY1278" s="59">
        <v>65584.039999999994</v>
      </c>
      <c r="AZ1278" s="59">
        <v>88741.45</v>
      </c>
      <c r="BA1278" s="59">
        <v>64350.42</v>
      </c>
      <c r="BB1278" s="59">
        <v>69056.100000000006</v>
      </c>
      <c r="BC1278" s="59">
        <v>92068.58</v>
      </c>
      <c r="BD1278" s="59">
        <v>7337.0713362421111</v>
      </c>
      <c r="BE1278" s="59">
        <v>6344.9713405626917</v>
      </c>
      <c r="BF1278" s="59">
        <v>7456.5571328359247</v>
      </c>
      <c r="BG1278" s="59">
        <v>7177.26</v>
      </c>
      <c r="BH1278" s="59">
        <v>7037.23</v>
      </c>
      <c r="BI1278" s="59">
        <v>13245.31</v>
      </c>
      <c r="BJ1278" s="59">
        <v>13555.76</v>
      </c>
      <c r="BK1278" s="59">
        <v>19190.89176977798</v>
      </c>
      <c r="BL1278" s="59">
        <v>10564.888031760411</v>
      </c>
      <c r="BM1278" s="59">
        <v>13400.5</v>
      </c>
      <c r="BN1278" s="59">
        <v>20003.5</v>
      </c>
      <c r="BO1278" s="59">
        <v>23349.5</v>
      </c>
      <c r="BP1278" s="59">
        <v>23560.5</v>
      </c>
      <c r="BQ1278" s="59">
        <v>26638.5</v>
      </c>
    </row>
    <row r="1279" spans="1:69" x14ac:dyDescent="0.45">
      <c r="A1279" s="58" t="s">
        <v>7685</v>
      </c>
      <c r="B1279" t="s">
        <v>7686</v>
      </c>
      <c r="C1279" t="s">
        <v>7687</v>
      </c>
      <c r="D1279" t="s">
        <v>7688</v>
      </c>
      <c r="E1279" t="s">
        <v>7689</v>
      </c>
      <c r="F1279" t="s">
        <v>7690</v>
      </c>
      <c r="G1279">
        <v>484</v>
      </c>
      <c r="H1279">
        <v>53995</v>
      </c>
      <c r="X1279" t="s">
        <v>188</v>
      </c>
      <c r="Y1279" s="59">
        <v>425.8848373486768</v>
      </c>
      <c r="Z1279" s="59">
        <v>312.60494012102981</v>
      </c>
      <c r="AA1279" s="59">
        <v>298.33104143092049</v>
      </c>
      <c r="AB1279" s="59">
        <v>393.10702242949839</v>
      </c>
      <c r="AC1279" s="59">
        <v>360.89716886513651</v>
      </c>
      <c r="AD1279" s="59">
        <v>438.00025817457248</v>
      </c>
      <c r="AE1279" s="59">
        <v>446.1587978021015</v>
      </c>
      <c r="AF1279" s="59">
        <v>449.57933979297133</v>
      </c>
      <c r="AG1279" s="59">
        <v>487.09646574332157</v>
      </c>
      <c r="AH1279" s="59">
        <v>391.01348047405901</v>
      </c>
      <c r="AI1279" s="59">
        <v>403.11734202212961</v>
      </c>
      <c r="AJ1279" s="59">
        <v>336.6135741535557</v>
      </c>
      <c r="AK1279" s="59">
        <v>327.2312116989454</v>
      </c>
      <c r="AL1279" s="59">
        <v>295.82264286080652</v>
      </c>
      <c r="AM1279" s="59">
        <v>523.44140397779461</v>
      </c>
      <c r="AN1279" s="59">
        <v>585.16664459026549</v>
      </c>
      <c r="AO1279" s="59">
        <v>566.69526403612952</v>
      </c>
      <c r="AP1279" s="59">
        <v>530.29113333858913</v>
      </c>
      <c r="AQ1279" s="59">
        <v>397.98450350876033</v>
      </c>
      <c r="AR1279" s="59">
        <v>351.02947248844879</v>
      </c>
      <c r="AS1279" s="59">
        <v>345.04129829230078</v>
      </c>
      <c r="AT1279" s="59">
        <v>447.96352080308259</v>
      </c>
      <c r="AU1279" s="59">
        <v>521</v>
      </c>
      <c r="AV1279" s="59">
        <v>1104</v>
      </c>
      <c r="AW1279" s="59">
        <v>541</v>
      </c>
      <c r="AX1279" s="59">
        <v>1459.518</v>
      </c>
      <c r="AY1279" s="59">
        <v>1499.3979999999999</v>
      </c>
      <c r="AZ1279" s="59">
        <v>1755.9849999999999</v>
      </c>
      <c r="BA1279" s="59">
        <v>1340.8030000000001</v>
      </c>
      <c r="BB1279" s="59">
        <v>1539.923</v>
      </c>
      <c r="BC1279" s="59">
        <v>1866.972</v>
      </c>
      <c r="BD1279" s="59">
        <v>232.77428259500459</v>
      </c>
      <c r="BE1279" s="59">
        <v>143.5734045413559</v>
      </c>
      <c r="BF1279" s="59">
        <v>190.58910633970029</v>
      </c>
      <c r="BG1279" s="59">
        <v>67.989999999999995</v>
      </c>
      <c r="BI1279" s="59">
        <v>173.21</v>
      </c>
      <c r="BJ1279" s="59">
        <v>90.83</v>
      </c>
      <c r="BK1279" s="59">
        <v>44.854769192900768</v>
      </c>
      <c r="BL1279" s="59">
        <v>46.328608059239578</v>
      </c>
      <c r="BM1279" s="59">
        <v>132</v>
      </c>
      <c r="BN1279" s="59">
        <v>184.5</v>
      </c>
      <c r="BO1279" s="59">
        <v>265</v>
      </c>
      <c r="BP1279" s="59">
        <v>279.5</v>
      </c>
      <c r="BQ1279" s="59">
        <v>315</v>
      </c>
    </row>
    <row r="1280" spans="1:69" x14ac:dyDescent="0.45">
      <c r="A1280" s="58" t="s">
        <v>7691</v>
      </c>
      <c r="B1280" t="s">
        <v>7692</v>
      </c>
      <c r="C1280" t="s">
        <v>7693</v>
      </c>
      <c r="D1280" t="s">
        <v>7694</v>
      </c>
      <c r="E1280" t="s">
        <v>7695</v>
      </c>
      <c r="F1280" t="s">
        <v>7696</v>
      </c>
      <c r="G1280">
        <v>284</v>
      </c>
      <c r="H1280">
        <v>32122</v>
      </c>
      <c r="W1280" t="s">
        <v>220</v>
      </c>
      <c r="X1280" t="s">
        <v>181</v>
      </c>
      <c r="Y1280" s="59">
        <v>4.1134663105145126</v>
      </c>
      <c r="Z1280" s="59">
        <v>10.27053182824536</v>
      </c>
      <c r="AA1280" s="59">
        <v>4.4884588534819629</v>
      </c>
      <c r="AB1280" s="59">
        <v>5.8201927419724493</v>
      </c>
      <c r="AC1280" s="59">
        <v>4.91995896851751</v>
      </c>
      <c r="AD1280" s="59">
        <v>2.4235524123728078</v>
      </c>
      <c r="AE1280" s="59">
        <v>3.5658123505091202</v>
      </c>
      <c r="AF1280" s="59">
        <v>6.9288012176951623</v>
      </c>
      <c r="AG1280" s="59">
        <v>4.7735119797911336</v>
      </c>
      <c r="AH1280" s="59">
        <v>4.5926143369033534</v>
      </c>
      <c r="AI1280" s="59">
        <v>9.3366222652238378</v>
      </c>
      <c r="AJ1280" s="59">
        <v>15.37349224100347</v>
      </c>
      <c r="AK1280" s="59">
        <v>4.50781658968073E-3</v>
      </c>
      <c r="AL1280" s="59">
        <v>0.17309793684942329</v>
      </c>
      <c r="AM1280" s="59">
        <v>0.18340394935863119</v>
      </c>
      <c r="AN1280" s="59">
        <v>1.1595673566677021</v>
      </c>
      <c r="AO1280" s="59">
        <v>0.32906373782495779</v>
      </c>
      <c r="AP1280" s="59">
        <v>0.19004936160094499</v>
      </c>
      <c r="AQ1280" s="59">
        <v>0.50706703000851894</v>
      </c>
      <c r="AR1280" s="59">
        <v>9.730088057435668E-2</v>
      </c>
      <c r="AS1280" s="59">
        <v>0.52222630163392847</v>
      </c>
      <c r="AT1280" s="59">
        <v>0.39555796487249872</v>
      </c>
      <c r="AU1280" s="59">
        <v>129</v>
      </c>
      <c r="AV1280" s="59">
        <v>90</v>
      </c>
      <c r="AW1280" s="59">
        <v>82</v>
      </c>
    </row>
    <row r="1281" spans="1:69" x14ac:dyDescent="0.45">
      <c r="A1281" s="58" t="s">
        <v>7697</v>
      </c>
      <c r="B1281" t="s">
        <v>7698</v>
      </c>
      <c r="C1281" t="s">
        <v>7699</v>
      </c>
      <c r="D1281" t="s">
        <v>7700</v>
      </c>
      <c r="E1281" t="s">
        <v>7701</v>
      </c>
      <c r="F1281" t="s">
        <v>7702</v>
      </c>
      <c r="G1281">
        <v>491</v>
      </c>
      <c r="H1281">
        <v>53245</v>
      </c>
      <c r="W1281" t="s">
        <v>220</v>
      </c>
      <c r="X1281" t="s">
        <v>181</v>
      </c>
      <c r="AU1281" s="59">
        <v>259</v>
      </c>
      <c r="AV1281" s="59">
        <v>55</v>
      </c>
      <c r="AW1281" s="59">
        <v>75</v>
      </c>
      <c r="BD1281" s="59">
        <v>0.98579415324305286</v>
      </c>
      <c r="BE1281" s="59">
        <v>0.77047347967743673</v>
      </c>
      <c r="BF1281" s="59">
        <v>1.099580422960263</v>
      </c>
    </row>
    <row r="1282" spans="1:69" x14ac:dyDescent="0.45">
      <c r="A1282" s="58" t="s">
        <v>7703</v>
      </c>
      <c r="B1282" t="s">
        <v>7704</v>
      </c>
      <c r="C1282" t="s">
        <v>7705</v>
      </c>
      <c r="D1282" t="s">
        <v>7706</v>
      </c>
      <c r="E1282" t="s">
        <v>7707</v>
      </c>
      <c r="F1282" t="s">
        <v>7708</v>
      </c>
      <c r="G1282">
        <v>264</v>
      </c>
      <c r="H1282">
        <v>29331</v>
      </c>
      <c r="X1282" t="s">
        <v>188</v>
      </c>
      <c r="Y1282" s="59">
        <v>1478.5059465827121</v>
      </c>
      <c r="Z1282" s="59">
        <v>2076.636128478186</v>
      </c>
      <c r="AA1282" s="59">
        <v>2127.8060324317689</v>
      </c>
      <c r="AB1282" s="59">
        <v>1055.4559119910341</v>
      </c>
      <c r="AC1282" s="59">
        <v>1216.2326534199469</v>
      </c>
      <c r="AD1282" s="59">
        <v>1321.4336892876061</v>
      </c>
      <c r="AE1282" s="59">
        <v>1323.7412553163761</v>
      </c>
      <c r="AF1282" s="59">
        <v>1097.880521485785</v>
      </c>
      <c r="AG1282" s="59">
        <v>1106.356948785301</v>
      </c>
      <c r="AH1282" s="59">
        <v>907.02161199644092</v>
      </c>
      <c r="AI1282" s="59">
        <v>731.89832463678727</v>
      </c>
      <c r="AJ1282" s="59">
        <v>630.10771830972794</v>
      </c>
      <c r="AK1282" s="59">
        <v>1190.8038863407401</v>
      </c>
      <c r="AL1282" s="59">
        <v>1244.31225119186</v>
      </c>
      <c r="AM1282" s="59">
        <v>2785.9711095226562</v>
      </c>
      <c r="AN1282" s="59">
        <v>1866.0343009735959</v>
      </c>
      <c r="AO1282" s="59">
        <v>2870.897042373253</v>
      </c>
      <c r="AP1282" s="59">
        <v>2034.4801544458339</v>
      </c>
      <c r="AQ1282" s="59">
        <v>1215.4700845407101</v>
      </c>
      <c r="AR1282" s="59">
        <v>1027.99178653785</v>
      </c>
      <c r="AS1282" s="59">
        <v>1291.088888547129</v>
      </c>
      <c r="AT1282" s="59">
        <v>1629.460984652821</v>
      </c>
      <c r="AU1282" s="59">
        <v>9464</v>
      </c>
      <c r="AV1282" s="59">
        <v>2117</v>
      </c>
      <c r="AW1282" s="59">
        <v>4467</v>
      </c>
      <c r="AX1282" s="59">
        <v>1621.0329999999999</v>
      </c>
      <c r="AY1282" s="59">
        <v>1620.2470000000001</v>
      </c>
      <c r="AZ1282" s="59">
        <v>1635.155</v>
      </c>
      <c r="BA1282" s="59">
        <v>1518.751</v>
      </c>
      <c r="BB1282" s="59">
        <v>1529.5989999999999</v>
      </c>
      <c r="BC1282" s="59">
        <v>1601.913</v>
      </c>
      <c r="BD1282" s="59">
        <v>296.67351250095982</v>
      </c>
      <c r="BE1282" s="59">
        <v>251.82029007012079</v>
      </c>
      <c r="BF1282" s="59">
        <v>271.6240014543381</v>
      </c>
      <c r="BG1282" s="59">
        <v>694.13</v>
      </c>
      <c r="BH1282" s="59">
        <v>1185.77</v>
      </c>
      <c r="BI1282" s="59">
        <v>677.36</v>
      </c>
      <c r="BJ1282" s="59">
        <v>557.25</v>
      </c>
      <c r="BK1282" s="59">
        <v>665.6224489194293</v>
      </c>
      <c r="BL1282" s="59">
        <v>540.60179244738129</v>
      </c>
      <c r="BM1282" s="59">
        <v>617</v>
      </c>
      <c r="BN1282" s="59">
        <v>876.5</v>
      </c>
      <c r="BO1282" s="59">
        <v>1294.5</v>
      </c>
      <c r="BP1282" s="59">
        <v>1533.5</v>
      </c>
      <c r="BQ1282" s="59">
        <v>2205</v>
      </c>
    </row>
    <row r="1283" spans="1:69" x14ac:dyDescent="0.45">
      <c r="A1283" s="58" t="s">
        <v>7709</v>
      </c>
      <c r="B1283" t="s">
        <v>7710</v>
      </c>
      <c r="C1283" t="s">
        <v>7711</v>
      </c>
      <c r="D1283" t="s">
        <v>7712</v>
      </c>
      <c r="E1283" t="s">
        <v>7713</v>
      </c>
      <c r="F1283" t="s">
        <v>7714</v>
      </c>
      <c r="G1283">
        <v>237</v>
      </c>
      <c r="H1283">
        <v>26104</v>
      </c>
      <c r="W1283" t="s">
        <v>574</v>
      </c>
      <c r="X1283" t="s">
        <v>201</v>
      </c>
      <c r="Y1283" s="59">
        <v>84.334365713187353</v>
      </c>
      <c r="Z1283" s="59">
        <v>1679.163017156588</v>
      </c>
      <c r="AA1283" s="59">
        <v>343.81662572041489</v>
      </c>
      <c r="AB1283" s="59">
        <v>88.331508275053181</v>
      </c>
      <c r="AC1283" s="59">
        <v>118.2902099450618</v>
      </c>
      <c r="AD1283" s="59">
        <v>160.1637667064573</v>
      </c>
      <c r="AE1283" s="59">
        <v>83.133208067851086</v>
      </c>
      <c r="AF1283" s="59">
        <v>95.33669849958082</v>
      </c>
      <c r="AG1283" s="59">
        <v>130.64376886986639</v>
      </c>
      <c r="AH1283" s="59">
        <v>183.54596307487779</v>
      </c>
      <c r="AI1283" s="59">
        <v>195.70421831270639</v>
      </c>
      <c r="AJ1283" s="59">
        <v>145.84340869434769</v>
      </c>
      <c r="AK1283" s="59">
        <v>34.421671260722817</v>
      </c>
      <c r="AL1283" s="59">
        <v>41.855553799528501</v>
      </c>
      <c r="AM1283" s="59">
        <v>73.65671234018491</v>
      </c>
      <c r="AN1283" s="59">
        <v>89.949920191251167</v>
      </c>
      <c r="AO1283" s="59">
        <v>61.974505223352963</v>
      </c>
      <c r="AP1283" s="59">
        <v>59.488868616374461</v>
      </c>
      <c r="AQ1283" s="59">
        <v>82.127424367161879</v>
      </c>
      <c r="AR1283" s="59">
        <v>69.81121603258174</v>
      </c>
      <c r="AS1283" s="59">
        <v>81.281374983455549</v>
      </c>
      <c r="AT1283" s="59">
        <v>36.365843720307488</v>
      </c>
      <c r="AX1283" s="59">
        <v>152.97550000000001</v>
      </c>
      <c r="AY1283" s="59">
        <v>141.34039999999999</v>
      </c>
      <c r="AZ1283" s="59">
        <v>204.45179999999999</v>
      </c>
      <c r="BA1283" s="59">
        <v>176.9008</v>
      </c>
      <c r="BB1283" s="59">
        <v>140.1559</v>
      </c>
      <c r="BC1283" s="59">
        <v>204.21250000000001</v>
      </c>
      <c r="BD1283" s="59">
        <v>156.32135286786951</v>
      </c>
      <c r="BE1283" s="59">
        <v>167.0449974751964</v>
      </c>
      <c r="BF1283" s="59">
        <v>157.50238217856801</v>
      </c>
    </row>
    <row r="1284" spans="1:69" x14ac:dyDescent="0.45">
      <c r="A1284" s="58" t="s">
        <v>7715</v>
      </c>
      <c r="B1284" t="s">
        <v>7716</v>
      </c>
      <c r="C1284" t="s">
        <v>7717</v>
      </c>
      <c r="D1284" t="s">
        <v>7718</v>
      </c>
      <c r="E1284" t="s">
        <v>7719</v>
      </c>
      <c r="F1284" t="s">
        <v>7720</v>
      </c>
      <c r="G1284">
        <v>472</v>
      </c>
      <c r="H1284">
        <v>51684</v>
      </c>
      <c r="W1284" t="s">
        <v>220</v>
      </c>
      <c r="X1284" t="s">
        <v>181</v>
      </c>
      <c r="AU1284" s="59">
        <v>25</v>
      </c>
      <c r="AV1284" s="59">
        <v>11</v>
      </c>
      <c r="AW1284" s="59">
        <v>12</v>
      </c>
    </row>
    <row r="1285" spans="1:69" x14ac:dyDescent="0.45">
      <c r="A1285" s="58" t="s">
        <v>7721</v>
      </c>
      <c r="B1285" t="s">
        <v>7722</v>
      </c>
      <c r="C1285" t="s">
        <v>7723</v>
      </c>
      <c r="D1285" t="s">
        <v>7724</v>
      </c>
      <c r="E1285" t="s">
        <v>7725</v>
      </c>
      <c r="F1285" t="s">
        <v>7726</v>
      </c>
      <c r="G1285">
        <v>328</v>
      </c>
      <c r="H1285">
        <v>34211</v>
      </c>
      <c r="W1285" t="s">
        <v>220</v>
      </c>
      <c r="X1285" t="s">
        <v>181</v>
      </c>
      <c r="AU1285" s="59">
        <v>10</v>
      </c>
      <c r="AV1285" s="59">
        <v>13</v>
      </c>
      <c r="AW1285" s="59">
        <v>0</v>
      </c>
      <c r="BD1285" s="59">
        <v>0.66433143004588424</v>
      </c>
      <c r="BE1285" s="59">
        <v>3.5846121920359431</v>
      </c>
      <c r="BF1285" s="59">
        <v>1.4159137581648731</v>
      </c>
    </row>
    <row r="1286" spans="1:69" x14ac:dyDescent="0.45">
      <c r="A1286" s="58" t="s">
        <v>7727</v>
      </c>
      <c r="B1286" t="s">
        <v>7728</v>
      </c>
      <c r="C1286" t="s">
        <v>7729</v>
      </c>
      <c r="D1286" t="s">
        <v>7730</v>
      </c>
      <c r="E1286" t="s">
        <v>7731</v>
      </c>
      <c r="F1286" t="s">
        <v>7732</v>
      </c>
      <c r="G1286">
        <v>225</v>
      </c>
      <c r="H1286">
        <v>24917</v>
      </c>
      <c r="X1286" t="s">
        <v>188</v>
      </c>
      <c r="Y1286" s="59">
        <v>106.7521336781887</v>
      </c>
      <c r="Z1286" s="59">
        <v>124.19686605171211</v>
      </c>
      <c r="AA1286" s="59">
        <v>162.2278940521752</v>
      </c>
      <c r="AB1286" s="59">
        <v>192.56244363784981</v>
      </c>
      <c r="AC1286" s="59">
        <v>157.19046501632801</v>
      </c>
      <c r="AD1286" s="59">
        <v>105.3051305451113</v>
      </c>
      <c r="AE1286" s="59">
        <v>118.44257843081439</v>
      </c>
      <c r="AF1286" s="59">
        <v>100.87981908438449</v>
      </c>
      <c r="AG1286" s="59">
        <v>88.566215895682632</v>
      </c>
      <c r="AH1286" s="59">
        <v>125.16492889258269</v>
      </c>
      <c r="AI1286" s="59">
        <v>125.84301723868479</v>
      </c>
      <c r="AJ1286" s="59">
        <v>102.2032919367865</v>
      </c>
      <c r="AK1286" s="59">
        <v>76.479663434210863</v>
      </c>
      <c r="AL1286" s="59">
        <v>40.495313830618151</v>
      </c>
      <c r="AM1286" s="59">
        <v>119.3508461995539</v>
      </c>
      <c r="AN1286" s="59">
        <v>82.382125017774996</v>
      </c>
      <c r="AO1286" s="59">
        <v>89.782215697098522</v>
      </c>
      <c r="AP1286" s="59">
        <v>92.826514909451305</v>
      </c>
      <c r="AQ1286" s="59">
        <v>142.99208204040781</v>
      </c>
      <c r="AR1286" s="59">
        <v>172.0639331032734</v>
      </c>
      <c r="AS1286" s="59">
        <v>82.840725477232624</v>
      </c>
      <c r="AT1286" s="59">
        <v>98.487452299011949</v>
      </c>
      <c r="AU1286" s="59">
        <v>306</v>
      </c>
      <c r="AV1286" s="59">
        <v>116</v>
      </c>
      <c r="AW1286" s="59">
        <v>97</v>
      </c>
      <c r="AX1286" s="59">
        <v>403.23360000000002</v>
      </c>
      <c r="AY1286" s="59">
        <v>460.04469999999998</v>
      </c>
      <c r="AZ1286" s="59">
        <v>426.51350000000002</v>
      </c>
      <c r="BA1286" s="59">
        <v>483.48090000000002</v>
      </c>
      <c r="BB1286" s="59">
        <v>480.79969999999997</v>
      </c>
      <c r="BC1286" s="59">
        <v>420.44819999999999</v>
      </c>
      <c r="BG1286" s="59">
        <v>781.41</v>
      </c>
      <c r="BH1286" s="59">
        <v>1295.98</v>
      </c>
      <c r="BI1286" s="59">
        <v>319.91000000000003</v>
      </c>
      <c r="BJ1286" s="59">
        <v>316.70999999999998</v>
      </c>
      <c r="BK1286" s="59">
        <v>216.8880312544149</v>
      </c>
      <c r="BL1286" s="59">
        <v>223.963104079153</v>
      </c>
      <c r="BM1286" s="59">
        <v>318.5</v>
      </c>
      <c r="BN1286" s="59">
        <v>306</v>
      </c>
      <c r="BP1286" s="59">
        <v>239</v>
      </c>
    </row>
    <row r="1287" spans="1:69" x14ac:dyDescent="0.45">
      <c r="A1287" s="58" t="s">
        <v>7733</v>
      </c>
      <c r="B1287" t="s">
        <v>7734</v>
      </c>
      <c r="C1287" t="s">
        <v>7735</v>
      </c>
      <c r="D1287" t="s">
        <v>7736</v>
      </c>
      <c r="E1287" t="s">
        <v>7737</v>
      </c>
      <c r="F1287" t="s">
        <v>7738</v>
      </c>
      <c r="G1287">
        <v>222</v>
      </c>
      <c r="H1287">
        <v>24914</v>
      </c>
      <c r="W1287" t="s">
        <v>220</v>
      </c>
      <c r="X1287" t="s">
        <v>181</v>
      </c>
      <c r="AU1287" s="59">
        <v>484</v>
      </c>
      <c r="AV1287" s="59">
        <v>93</v>
      </c>
      <c r="AW1287" s="59">
        <v>99</v>
      </c>
    </row>
    <row r="1288" spans="1:69" x14ac:dyDescent="0.45">
      <c r="A1288" s="58" t="s">
        <v>7739</v>
      </c>
      <c r="B1288" t="s">
        <v>7740</v>
      </c>
      <c r="C1288" t="s">
        <v>7741</v>
      </c>
      <c r="D1288" t="s">
        <v>7742</v>
      </c>
      <c r="E1288" t="s">
        <v>7743</v>
      </c>
      <c r="F1288" t="s">
        <v>7744</v>
      </c>
      <c r="G1288">
        <v>238</v>
      </c>
      <c r="H1288">
        <v>26217</v>
      </c>
      <c r="W1288" t="s">
        <v>220</v>
      </c>
      <c r="X1288" t="s">
        <v>181</v>
      </c>
      <c r="AU1288" s="59">
        <v>512</v>
      </c>
      <c r="AV1288" s="59">
        <v>107</v>
      </c>
      <c r="AW1288" s="59">
        <v>127</v>
      </c>
      <c r="AX1288" s="59">
        <v>267.63240000000002</v>
      </c>
      <c r="AY1288" s="59">
        <v>229.23699999999999</v>
      </c>
      <c r="AZ1288" s="59">
        <v>230.24</v>
      </c>
      <c r="BC1288" s="59">
        <v>232.05590000000001</v>
      </c>
      <c r="BD1288" s="59">
        <v>4.4319753609063843</v>
      </c>
      <c r="BE1288" s="59">
        <v>3.4018577306971771</v>
      </c>
      <c r="BF1288" s="59">
        <v>6.832136426802947</v>
      </c>
    </row>
    <row r="1289" spans="1:69" x14ac:dyDescent="0.45">
      <c r="A1289" s="58" t="s">
        <v>7745</v>
      </c>
      <c r="B1289" t="s">
        <v>7746</v>
      </c>
      <c r="C1289" t="s">
        <v>7747</v>
      </c>
      <c r="D1289" t="s">
        <v>7748</v>
      </c>
      <c r="E1289" t="s">
        <v>7749</v>
      </c>
      <c r="F1289" t="s">
        <v>7750</v>
      </c>
      <c r="G1289">
        <v>344</v>
      </c>
      <c r="H1289">
        <v>38456</v>
      </c>
      <c r="X1289" t="s">
        <v>188</v>
      </c>
      <c r="AU1289" s="59">
        <v>0</v>
      </c>
      <c r="AV1289" s="59">
        <v>9</v>
      </c>
      <c r="AW1289" s="59">
        <v>0</v>
      </c>
    </row>
    <row r="1290" spans="1:69" x14ac:dyDescent="0.45">
      <c r="A1290" s="58" t="s">
        <v>7751</v>
      </c>
      <c r="B1290" t="s">
        <v>7752</v>
      </c>
      <c r="C1290" t="s">
        <v>7753</v>
      </c>
      <c r="D1290" t="s">
        <v>7754</v>
      </c>
      <c r="E1290" t="s">
        <v>7755</v>
      </c>
      <c r="F1290" t="s">
        <v>7756</v>
      </c>
      <c r="G1290">
        <v>244</v>
      </c>
      <c r="H1290">
        <v>28721</v>
      </c>
      <c r="W1290" t="s">
        <v>251</v>
      </c>
      <c r="X1290" t="s">
        <v>188</v>
      </c>
      <c r="Y1290" s="59">
        <v>14.82597098785932</v>
      </c>
      <c r="Z1290" s="59">
        <v>19.16662071006991</v>
      </c>
      <c r="AA1290" s="59">
        <v>13.738478889700559</v>
      </c>
      <c r="AB1290" s="59">
        <v>10.77758752391007</v>
      </c>
      <c r="AC1290" s="59">
        <v>9.5408100060165548</v>
      </c>
      <c r="AD1290" s="59">
        <v>22.77919215395022</v>
      </c>
      <c r="AE1290" s="59">
        <v>14.576308172878109</v>
      </c>
      <c r="AF1290" s="59">
        <v>16.810729770617922</v>
      </c>
      <c r="AG1290" s="59">
        <v>11.46217533700454</v>
      </c>
      <c r="AH1290" s="59">
        <v>14.092859879088021</v>
      </c>
      <c r="AI1290" s="59">
        <v>18.301207744190521</v>
      </c>
      <c r="AJ1290" s="59">
        <v>12.785007066704811</v>
      </c>
      <c r="AK1290" s="59">
        <v>51.225482390900368</v>
      </c>
      <c r="AL1290" s="59">
        <v>33.032827082880559</v>
      </c>
      <c r="AM1290" s="59">
        <v>62.833210428408428</v>
      </c>
      <c r="AN1290" s="59">
        <v>42.2718681051307</v>
      </c>
      <c r="AO1290" s="59">
        <v>35.120483760118049</v>
      </c>
      <c r="AP1290" s="59">
        <v>46.319587537732197</v>
      </c>
      <c r="AQ1290" s="59">
        <v>29.446724244676101</v>
      </c>
      <c r="AR1290" s="59">
        <v>24.128570135922679</v>
      </c>
      <c r="AS1290" s="59">
        <v>23.253338534034619</v>
      </c>
      <c r="AT1290" s="59">
        <v>34.24101176585846</v>
      </c>
      <c r="AU1290" s="59">
        <v>148</v>
      </c>
      <c r="AV1290" s="59">
        <v>103</v>
      </c>
      <c r="AW1290" s="59">
        <v>105</v>
      </c>
      <c r="AX1290" s="59">
        <v>147.99850000000001</v>
      </c>
      <c r="AY1290" s="59">
        <v>137.11060000000001</v>
      </c>
      <c r="AZ1290" s="59">
        <v>214.25710000000001</v>
      </c>
      <c r="BA1290" s="59">
        <v>150.858</v>
      </c>
      <c r="BB1290" s="59">
        <v>174.3417</v>
      </c>
      <c r="BC1290" s="59">
        <v>243.10599999999999</v>
      </c>
      <c r="BD1290" s="59">
        <v>2.8577449869606339</v>
      </c>
      <c r="BE1290" s="59">
        <v>0</v>
      </c>
      <c r="BF1290" s="59">
        <v>0</v>
      </c>
    </row>
    <row r="1291" spans="1:69" x14ac:dyDescent="0.45">
      <c r="A1291" s="58" t="s">
        <v>7757</v>
      </c>
      <c r="B1291" t="s">
        <v>7758</v>
      </c>
      <c r="C1291" t="s">
        <v>7759</v>
      </c>
      <c r="D1291" t="s">
        <v>7760</v>
      </c>
      <c r="E1291" t="s">
        <v>7761</v>
      </c>
      <c r="F1291" t="s">
        <v>7762</v>
      </c>
      <c r="G1291">
        <v>52</v>
      </c>
      <c r="H1291">
        <v>5865</v>
      </c>
      <c r="W1291" t="s">
        <v>324</v>
      </c>
      <c r="X1291" t="s">
        <v>181</v>
      </c>
      <c r="AU1291" s="59">
        <v>2604</v>
      </c>
      <c r="AV1291" s="59">
        <v>1439</v>
      </c>
      <c r="AW1291" s="59">
        <v>799</v>
      </c>
    </row>
    <row r="1292" spans="1:69" x14ac:dyDescent="0.45">
      <c r="A1292" s="58" t="s">
        <v>7763</v>
      </c>
      <c r="B1292" t="s">
        <v>7764</v>
      </c>
      <c r="C1292" t="s">
        <v>7765</v>
      </c>
      <c r="D1292" t="s">
        <v>7766</v>
      </c>
      <c r="E1292" t="s">
        <v>7767</v>
      </c>
      <c r="F1292" t="s">
        <v>7768</v>
      </c>
      <c r="G1292">
        <v>447</v>
      </c>
      <c r="H1292">
        <v>49763</v>
      </c>
      <c r="W1292" t="s">
        <v>220</v>
      </c>
      <c r="X1292" t="s">
        <v>181</v>
      </c>
      <c r="Y1292" s="59">
        <v>11.916192135203159</v>
      </c>
      <c r="Z1292" s="59">
        <v>22.007960862624639</v>
      </c>
      <c r="AA1292" s="59">
        <v>27.248288188241862</v>
      </c>
      <c r="AB1292" s="59">
        <v>8.6215066601295565</v>
      </c>
      <c r="AC1292" s="59">
        <v>11.38000436822912</v>
      </c>
      <c r="AD1292" s="59">
        <v>16.432960572055318</v>
      </c>
      <c r="AE1292" s="59">
        <v>7.1381510801981456</v>
      </c>
      <c r="AF1292" s="59">
        <v>12.974192237935309</v>
      </c>
      <c r="AG1292" s="59">
        <v>45.78144310664328</v>
      </c>
      <c r="AH1292" s="59">
        <v>46.824165894678828</v>
      </c>
      <c r="AI1292" s="59">
        <v>36.065183236842643</v>
      </c>
      <c r="AJ1292" s="59">
        <v>37.53082116176779</v>
      </c>
      <c r="AK1292" s="59">
        <v>0.64725127773472235</v>
      </c>
      <c r="AL1292" s="59">
        <v>0.45063021267315989</v>
      </c>
      <c r="AM1292" s="59">
        <v>2.5586724496775419</v>
      </c>
      <c r="AN1292" s="59">
        <v>1.586966403715935</v>
      </c>
      <c r="AO1292" s="59">
        <v>6.3032248034737108</v>
      </c>
      <c r="AP1292" s="59">
        <v>5.8476075074739207</v>
      </c>
      <c r="AQ1292" s="59">
        <v>4.520788382408262</v>
      </c>
      <c r="AR1292" s="59">
        <v>1.4544516734691739</v>
      </c>
      <c r="AS1292" s="59">
        <v>4.0540023683907904</v>
      </c>
      <c r="AT1292" s="59">
        <v>3.196391379489631</v>
      </c>
      <c r="AU1292" s="59">
        <v>364</v>
      </c>
      <c r="AV1292" s="59">
        <v>64</v>
      </c>
      <c r="AW1292" s="59">
        <v>99</v>
      </c>
      <c r="BD1292" s="59">
        <v>57.776836224877933</v>
      </c>
      <c r="BE1292" s="59">
        <v>39.254713838453377</v>
      </c>
      <c r="BF1292" s="59">
        <v>56.816581179252573</v>
      </c>
    </row>
    <row r="1293" spans="1:69" x14ac:dyDescent="0.45">
      <c r="A1293" s="58" t="s">
        <v>7769</v>
      </c>
      <c r="B1293" t="s">
        <v>7770</v>
      </c>
      <c r="C1293" t="s">
        <v>7771</v>
      </c>
      <c r="D1293" t="s">
        <v>7772</v>
      </c>
      <c r="E1293" t="s">
        <v>7773</v>
      </c>
      <c r="F1293" t="s">
        <v>7774</v>
      </c>
      <c r="G1293">
        <v>113</v>
      </c>
      <c r="H1293">
        <v>12866</v>
      </c>
      <c r="X1293" t="s">
        <v>188</v>
      </c>
      <c r="Y1293" s="59">
        <v>1077.764295231874</v>
      </c>
      <c r="Z1293" s="59">
        <v>1217.1901619656969</v>
      </c>
      <c r="AA1293" s="59">
        <v>919.21308655188045</v>
      </c>
      <c r="AB1293" s="59">
        <v>506.84084067130198</v>
      </c>
      <c r="AC1293" s="59">
        <v>770.44579948853527</v>
      </c>
      <c r="AD1293" s="59">
        <v>873.47006508070069</v>
      </c>
      <c r="AE1293" s="59">
        <v>1161.3145095288451</v>
      </c>
      <c r="AF1293" s="59">
        <v>515.33406017004768</v>
      </c>
      <c r="AG1293" s="59">
        <v>633.5167938963192</v>
      </c>
      <c r="AH1293" s="59">
        <v>415.41511928533589</v>
      </c>
      <c r="AI1293" s="59">
        <v>499.7815155070893</v>
      </c>
      <c r="AJ1293" s="59">
        <v>305.94315485144227</v>
      </c>
      <c r="AK1293" s="59">
        <v>474.02271099615228</v>
      </c>
      <c r="AL1293" s="59">
        <v>626.67864763698287</v>
      </c>
      <c r="AM1293" s="59">
        <v>672.896971773416</v>
      </c>
      <c r="AN1293" s="59">
        <v>1031.5858325088921</v>
      </c>
      <c r="AO1293" s="59">
        <v>1359.78397816661</v>
      </c>
      <c r="AP1293" s="59">
        <v>857.15391141353064</v>
      </c>
      <c r="AQ1293" s="59">
        <v>625.84256649779388</v>
      </c>
      <c r="AR1293" s="59">
        <v>660.40373048594654</v>
      </c>
      <c r="AS1293" s="59">
        <v>894.80180165988668</v>
      </c>
      <c r="AT1293" s="59">
        <v>1307.8436491157379</v>
      </c>
      <c r="AU1293" s="59">
        <v>2214</v>
      </c>
      <c r="AV1293" s="59">
        <v>764</v>
      </c>
      <c r="AW1293" s="59">
        <v>816</v>
      </c>
      <c r="BD1293" s="59">
        <v>141.84190297597689</v>
      </c>
      <c r="BE1293" s="59">
        <v>110.43633362585631</v>
      </c>
      <c r="BF1293" s="59">
        <v>123.4344997242457</v>
      </c>
      <c r="BI1293" s="59">
        <v>206.27</v>
      </c>
      <c r="BJ1293" s="59">
        <v>238.53</v>
      </c>
      <c r="BM1293" s="59">
        <v>222.5</v>
      </c>
      <c r="BN1293" s="59">
        <v>265</v>
      </c>
      <c r="BO1293" s="59">
        <v>311.5</v>
      </c>
      <c r="BP1293" s="59">
        <v>340.5</v>
      </c>
      <c r="BQ1293" s="59">
        <v>401</v>
      </c>
    </row>
    <row r="1294" spans="1:69" x14ac:dyDescent="0.45">
      <c r="A1294" s="58" t="s">
        <v>7775</v>
      </c>
      <c r="B1294" t="s">
        <v>7776</v>
      </c>
      <c r="C1294" t="s">
        <v>7777</v>
      </c>
      <c r="D1294" t="s">
        <v>7778</v>
      </c>
      <c r="E1294" t="s">
        <v>7779</v>
      </c>
      <c r="F1294" t="s">
        <v>7780</v>
      </c>
      <c r="G1294">
        <v>156</v>
      </c>
      <c r="H1294">
        <v>17634</v>
      </c>
      <c r="I1294" t="s">
        <v>527</v>
      </c>
      <c r="J1294" t="s">
        <v>571</v>
      </c>
      <c r="K1294" t="s">
        <v>528</v>
      </c>
      <c r="L1294" t="s">
        <v>7781</v>
      </c>
      <c r="M1294">
        <v>1</v>
      </c>
      <c r="N1294">
        <v>1</v>
      </c>
      <c r="O1294">
        <v>1</v>
      </c>
      <c r="Q1294">
        <v>1</v>
      </c>
      <c r="R1294">
        <v>2</v>
      </c>
      <c r="S1294">
        <v>3</v>
      </c>
      <c r="T1294" t="s">
        <v>573</v>
      </c>
      <c r="U1294">
        <v>46</v>
      </c>
      <c r="V1294">
        <v>51</v>
      </c>
      <c r="X1294" t="s">
        <v>188</v>
      </c>
      <c r="Y1294" s="59">
        <v>7595.2654491436224</v>
      </c>
      <c r="Z1294" s="59">
        <v>7716.9668999419737</v>
      </c>
      <c r="AA1294" s="59">
        <v>8689.0520109270765</v>
      </c>
      <c r="AB1294" s="59">
        <v>3520.0697250893759</v>
      </c>
      <c r="AC1294" s="59">
        <v>5108.8136158234856</v>
      </c>
      <c r="AD1294" s="59">
        <v>5791.0768294534037</v>
      </c>
      <c r="AE1294" s="59">
        <v>6662.4435216514248</v>
      </c>
      <c r="AF1294" s="59">
        <v>6910.0380719294772</v>
      </c>
      <c r="AG1294" s="59">
        <v>4919.2024400242544</v>
      </c>
      <c r="AH1294" s="59">
        <v>3941.0559924318359</v>
      </c>
      <c r="AI1294" s="59">
        <v>3372.5082178539601</v>
      </c>
      <c r="AJ1294" s="59">
        <v>2464.7529748764782</v>
      </c>
      <c r="AK1294" s="59">
        <v>3801.62935200228</v>
      </c>
      <c r="AL1294" s="59">
        <v>3601.48758728951</v>
      </c>
      <c r="AM1294" s="59">
        <v>8638.8111718141481</v>
      </c>
      <c r="AN1294" s="59">
        <v>7540.2780178993071</v>
      </c>
      <c r="AO1294" s="59">
        <v>7854.2948364079421</v>
      </c>
      <c r="AP1294" s="59">
        <v>7392.4997374845261</v>
      </c>
      <c r="AQ1294" s="59">
        <v>5294.4347023041137</v>
      </c>
      <c r="AR1294" s="59">
        <v>4041.2707254105062</v>
      </c>
      <c r="AS1294" s="59">
        <v>4949.6097841464643</v>
      </c>
      <c r="AT1294" s="59">
        <v>7583.429667301677</v>
      </c>
      <c r="AU1294" s="59">
        <v>9932</v>
      </c>
      <c r="AV1294" s="59">
        <v>5115</v>
      </c>
      <c r="AW1294" s="59">
        <v>5213</v>
      </c>
      <c r="AX1294" s="59">
        <v>17362.66</v>
      </c>
      <c r="AY1294" s="59">
        <v>18955.82</v>
      </c>
      <c r="AZ1294" s="59">
        <v>19945.55</v>
      </c>
      <c r="BA1294" s="59">
        <v>16899.830000000002</v>
      </c>
      <c r="BB1294" s="59">
        <v>17490.62</v>
      </c>
      <c r="BC1294" s="59">
        <v>19489.060000000001</v>
      </c>
      <c r="BD1294" s="59">
        <v>935.96667444561899</v>
      </c>
      <c r="BE1294" s="59">
        <v>692.63677669129015</v>
      </c>
      <c r="BF1294" s="59">
        <v>727.99954129058801</v>
      </c>
      <c r="BG1294" s="59">
        <v>1952.5</v>
      </c>
      <c r="BH1294" s="59">
        <v>2490.2199999999998</v>
      </c>
      <c r="BI1294" s="59">
        <v>1645.48</v>
      </c>
      <c r="BJ1294" s="59">
        <v>1935.63</v>
      </c>
      <c r="BK1294" s="59">
        <v>2834.5088503462739</v>
      </c>
      <c r="BL1294" s="59">
        <v>3629.750518772752</v>
      </c>
      <c r="BM1294" s="59">
        <v>1790.5</v>
      </c>
      <c r="BN1294" s="59">
        <v>2093.5</v>
      </c>
      <c r="BO1294" s="59">
        <v>3116</v>
      </c>
      <c r="BP1294" s="59">
        <v>3811.5</v>
      </c>
      <c r="BQ1294" s="59">
        <v>5045</v>
      </c>
    </row>
    <row r="1295" spans="1:69" x14ac:dyDescent="0.45">
      <c r="A1295" s="58" t="s">
        <v>7782</v>
      </c>
      <c r="B1295" t="s">
        <v>7783</v>
      </c>
      <c r="C1295" t="s">
        <v>7784</v>
      </c>
      <c r="D1295" t="s">
        <v>7785</v>
      </c>
      <c r="E1295" t="s">
        <v>7786</v>
      </c>
      <c r="F1295" t="s">
        <v>7787</v>
      </c>
      <c r="G1295">
        <v>64</v>
      </c>
      <c r="H1295">
        <v>7363</v>
      </c>
      <c r="X1295" t="s">
        <v>188</v>
      </c>
      <c r="AU1295" s="59">
        <v>327</v>
      </c>
      <c r="AV1295" s="59">
        <v>227</v>
      </c>
      <c r="AW1295" s="59">
        <v>215</v>
      </c>
    </row>
    <row r="1296" spans="1:69" x14ac:dyDescent="0.45">
      <c r="A1296" s="58" t="s">
        <v>7788</v>
      </c>
      <c r="B1296" t="s">
        <v>7789</v>
      </c>
      <c r="C1296" t="s">
        <v>7790</v>
      </c>
      <c r="D1296" t="s">
        <v>7791</v>
      </c>
      <c r="E1296" t="s">
        <v>7792</v>
      </c>
      <c r="F1296" t="s">
        <v>7793</v>
      </c>
      <c r="G1296">
        <v>131</v>
      </c>
      <c r="H1296">
        <v>15436</v>
      </c>
      <c r="X1296" t="s">
        <v>188</v>
      </c>
      <c r="AU1296" s="59">
        <v>62</v>
      </c>
      <c r="AV1296" s="59">
        <v>258</v>
      </c>
      <c r="AW1296" s="59">
        <v>34</v>
      </c>
    </row>
    <row r="1297" spans="1:69" x14ac:dyDescent="0.45">
      <c r="A1297" s="58" t="s">
        <v>7794</v>
      </c>
      <c r="B1297" t="s">
        <v>7795</v>
      </c>
      <c r="C1297" t="s">
        <v>7796</v>
      </c>
      <c r="D1297" t="s">
        <v>7797</v>
      </c>
      <c r="E1297" t="s">
        <v>7798</v>
      </c>
      <c r="F1297" t="s">
        <v>7799</v>
      </c>
      <c r="G1297">
        <v>80</v>
      </c>
      <c r="H1297">
        <v>9377</v>
      </c>
      <c r="X1297" t="s">
        <v>188</v>
      </c>
      <c r="AU1297" s="59">
        <v>663</v>
      </c>
      <c r="AV1297" s="59">
        <v>139</v>
      </c>
      <c r="AW1297" s="59">
        <v>184</v>
      </c>
      <c r="BD1297" s="59">
        <v>22.12925179143453</v>
      </c>
      <c r="BE1297" s="59">
        <v>23.449749878872389</v>
      </c>
      <c r="BF1297" s="59">
        <v>33.437836403405981</v>
      </c>
    </row>
    <row r="1298" spans="1:69" x14ac:dyDescent="0.45">
      <c r="A1298" s="58" t="s">
        <v>7800</v>
      </c>
      <c r="B1298" t="s">
        <v>7801</v>
      </c>
      <c r="C1298" t="s">
        <v>7802</v>
      </c>
      <c r="D1298" t="s">
        <v>7803</v>
      </c>
      <c r="E1298" t="s">
        <v>7804</v>
      </c>
      <c r="F1298" t="s">
        <v>7805</v>
      </c>
      <c r="G1298">
        <v>76</v>
      </c>
      <c r="H1298">
        <v>8945</v>
      </c>
      <c r="X1298" t="s">
        <v>188</v>
      </c>
      <c r="Y1298" s="59">
        <v>78.605283935126081</v>
      </c>
      <c r="Z1298" s="59">
        <v>21.888703554487641</v>
      </c>
      <c r="AA1298" s="59">
        <v>38.566456992089513</v>
      </c>
      <c r="AB1298" s="59">
        <v>61.507289758472808</v>
      </c>
      <c r="AC1298" s="59">
        <v>102.61813872107599</v>
      </c>
      <c r="AD1298" s="59">
        <v>56.459084355391823</v>
      </c>
      <c r="AE1298" s="59">
        <v>71.982687379173626</v>
      </c>
      <c r="AF1298" s="59">
        <v>45.566199503602277</v>
      </c>
      <c r="AG1298" s="59">
        <v>71.31927466840196</v>
      </c>
      <c r="AH1298" s="59">
        <v>54.271124485576649</v>
      </c>
      <c r="AI1298" s="59">
        <v>53.421020245887313</v>
      </c>
      <c r="AJ1298" s="59">
        <v>65.767297158023339</v>
      </c>
      <c r="AK1298" s="59">
        <v>21.973450918484112</v>
      </c>
      <c r="AL1298" s="59">
        <v>33.120980646003439</v>
      </c>
      <c r="AM1298" s="59">
        <v>67.086138933083063</v>
      </c>
      <c r="AN1298" s="59">
        <v>20.709383537570119</v>
      </c>
      <c r="AO1298" s="59">
        <v>209.81908246494669</v>
      </c>
      <c r="AP1298" s="59">
        <v>32.029303000339887</v>
      </c>
      <c r="AQ1298" s="59">
        <v>78.776910311451928</v>
      </c>
      <c r="AR1298" s="59">
        <v>136.83917514265249</v>
      </c>
      <c r="AS1298" s="59">
        <v>54.134119445710937</v>
      </c>
      <c r="AT1298" s="59">
        <v>65.090398090823641</v>
      </c>
      <c r="AU1298" s="59">
        <v>81</v>
      </c>
      <c r="AV1298" s="59">
        <v>406</v>
      </c>
      <c r="AW1298" s="59">
        <v>40</v>
      </c>
      <c r="AX1298" s="59">
        <v>1083.9849999999999</v>
      </c>
      <c r="AY1298" s="59">
        <v>1240.422</v>
      </c>
      <c r="AZ1298" s="59">
        <v>1207.491</v>
      </c>
      <c r="BA1298" s="59">
        <v>1070.8499999999999</v>
      </c>
      <c r="BB1298" s="59">
        <v>1617.502</v>
      </c>
      <c r="BC1298" s="59">
        <v>1251.4100000000001</v>
      </c>
      <c r="BI1298" s="59">
        <v>265.72000000000003</v>
      </c>
      <c r="BJ1298" s="59">
        <v>289.61</v>
      </c>
      <c r="BK1298" s="59">
        <v>291.6777774077724</v>
      </c>
      <c r="BL1298" s="59">
        <v>301.19105689684568</v>
      </c>
      <c r="BM1298" s="59">
        <v>278</v>
      </c>
      <c r="BN1298" s="59">
        <v>115</v>
      </c>
      <c r="BO1298" s="59">
        <v>145</v>
      </c>
      <c r="BP1298" s="59">
        <v>167</v>
      </c>
      <c r="BQ1298" s="59">
        <v>218</v>
      </c>
    </row>
    <row r="1299" spans="1:69" x14ac:dyDescent="0.45">
      <c r="A1299" s="58" t="s">
        <v>7806</v>
      </c>
      <c r="B1299" t="s">
        <v>7807</v>
      </c>
      <c r="C1299" t="s">
        <v>7808</v>
      </c>
      <c r="D1299" t="s">
        <v>7809</v>
      </c>
      <c r="E1299" t="s">
        <v>7810</v>
      </c>
      <c r="F1299" t="s">
        <v>7811</v>
      </c>
      <c r="G1299">
        <v>129</v>
      </c>
      <c r="H1299">
        <v>14097</v>
      </c>
      <c r="W1299" t="s">
        <v>251</v>
      </c>
      <c r="X1299" t="s">
        <v>188</v>
      </c>
      <c r="Y1299" s="59">
        <v>27.821057350583061</v>
      </c>
      <c r="Z1299" s="59">
        <v>20.39002404866066</v>
      </c>
      <c r="AA1299" s="59">
        <v>84.711449411805262</v>
      </c>
      <c r="AB1299" s="59">
        <v>20.95651767043077</v>
      </c>
      <c r="AC1299" s="59">
        <v>35.381097486778629</v>
      </c>
      <c r="AD1299" s="59">
        <v>135.48318098340511</v>
      </c>
      <c r="AE1299" s="59">
        <v>21.443157938323029</v>
      </c>
      <c r="AF1299" s="59">
        <v>17.143287304703271</v>
      </c>
      <c r="AG1299" s="59">
        <v>135.57327343350121</v>
      </c>
      <c r="AH1299" s="59">
        <v>368.76944374372329</v>
      </c>
      <c r="AI1299" s="59">
        <v>114.84891564589491</v>
      </c>
      <c r="AJ1299" s="59">
        <v>22.223392888665771</v>
      </c>
      <c r="AK1299" s="59">
        <v>22.325142930507919</v>
      </c>
      <c r="AL1299" s="59">
        <v>4.3841374539572557</v>
      </c>
      <c r="AM1299" s="59">
        <v>44.271346963091567</v>
      </c>
      <c r="AN1299" s="59">
        <v>26.668542536753069</v>
      </c>
      <c r="AO1299" s="59">
        <v>48.727279523945391</v>
      </c>
      <c r="AP1299" s="59">
        <v>26.989653166014989</v>
      </c>
      <c r="AQ1299" s="59">
        <v>42.111873908991022</v>
      </c>
      <c r="AR1299" s="59">
        <v>23.752022381288821</v>
      </c>
      <c r="AS1299" s="59">
        <v>43.317576741956998</v>
      </c>
      <c r="AT1299" s="59">
        <v>38.896921168001313</v>
      </c>
      <c r="AU1299" s="59">
        <v>66</v>
      </c>
      <c r="AV1299" s="59">
        <v>46</v>
      </c>
      <c r="AW1299" s="59">
        <v>25</v>
      </c>
      <c r="BD1299" s="59">
        <v>379.87081290968678</v>
      </c>
      <c r="BE1299" s="59">
        <v>341.21676325751491</v>
      </c>
      <c r="BF1299" s="59">
        <v>423.79021272991099</v>
      </c>
      <c r="BG1299" s="59">
        <v>1682.56</v>
      </c>
      <c r="BH1299" s="59">
        <v>2718.33</v>
      </c>
      <c r="BI1299" s="59">
        <v>1543.56</v>
      </c>
      <c r="BJ1299" s="59">
        <v>2230.12</v>
      </c>
      <c r="BK1299" s="59">
        <v>1458.3888870388621</v>
      </c>
      <c r="BL1299" s="59">
        <v>2062.0067493108372</v>
      </c>
      <c r="BM1299" s="59">
        <v>1887</v>
      </c>
    </row>
    <row r="1300" spans="1:69" x14ac:dyDescent="0.45">
      <c r="A1300" s="58" t="s">
        <v>7812</v>
      </c>
      <c r="B1300" t="s">
        <v>7813</v>
      </c>
      <c r="C1300" t="s">
        <v>7814</v>
      </c>
      <c r="D1300" t="s">
        <v>7815</v>
      </c>
      <c r="E1300" t="s">
        <v>7816</v>
      </c>
      <c r="F1300" t="s">
        <v>7817</v>
      </c>
      <c r="G1300">
        <v>111</v>
      </c>
      <c r="H1300">
        <v>12098</v>
      </c>
      <c r="X1300" t="s">
        <v>188</v>
      </c>
      <c r="AU1300" s="59">
        <v>253</v>
      </c>
      <c r="AV1300" s="59">
        <v>123</v>
      </c>
      <c r="AW1300" s="59">
        <v>287</v>
      </c>
      <c r="AX1300" s="59">
        <v>67.307940000000002</v>
      </c>
      <c r="AY1300" s="59">
        <v>82.591570000000004</v>
      </c>
      <c r="AZ1300" s="59">
        <v>123.0479</v>
      </c>
      <c r="BA1300" s="59">
        <v>75.455190000000002</v>
      </c>
      <c r="BB1300" s="59">
        <v>76.222099999999998</v>
      </c>
      <c r="BC1300" s="59">
        <v>119.0921</v>
      </c>
    </row>
    <row r="1301" spans="1:69" x14ac:dyDescent="0.45">
      <c r="A1301" s="58" t="s">
        <v>7818</v>
      </c>
      <c r="B1301" t="s">
        <v>7819</v>
      </c>
      <c r="C1301" t="s">
        <v>7820</v>
      </c>
      <c r="D1301" t="s">
        <v>7821</v>
      </c>
      <c r="E1301" t="s">
        <v>7822</v>
      </c>
      <c r="F1301" t="s">
        <v>7823</v>
      </c>
      <c r="G1301">
        <v>82</v>
      </c>
      <c r="H1301">
        <v>9356</v>
      </c>
      <c r="X1301" t="s">
        <v>188</v>
      </c>
      <c r="AU1301" s="59">
        <v>853</v>
      </c>
      <c r="AV1301" s="59">
        <v>229</v>
      </c>
      <c r="AW1301" s="59">
        <v>377</v>
      </c>
    </row>
    <row r="1302" spans="1:69" x14ac:dyDescent="0.45">
      <c r="A1302" s="58" t="s">
        <v>7824</v>
      </c>
      <c r="B1302" t="s">
        <v>7825</v>
      </c>
      <c r="C1302" t="s">
        <v>7826</v>
      </c>
      <c r="D1302" t="s">
        <v>7827</v>
      </c>
      <c r="E1302" t="s">
        <v>7828</v>
      </c>
      <c r="F1302" t="s">
        <v>7829</v>
      </c>
      <c r="G1302">
        <v>487</v>
      </c>
      <c r="H1302">
        <v>53093</v>
      </c>
      <c r="W1302" t="s">
        <v>220</v>
      </c>
      <c r="X1302" t="s">
        <v>181</v>
      </c>
      <c r="AU1302" s="59">
        <v>2</v>
      </c>
      <c r="AV1302" s="59">
        <v>0</v>
      </c>
      <c r="AW1302" s="59">
        <v>0</v>
      </c>
      <c r="BD1302" s="59">
        <v>0.92682422142694121</v>
      </c>
      <c r="BE1302" s="59">
        <v>1.15606683558204</v>
      </c>
      <c r="BF1302" s="59">
        <v>0</v>
      </c>
    </row>
    <row r="1303" spans="1:69" x14ac:dyDescent="0.45">
      <c r="A1303" s="58" t="s">
        <v>7830</v>
      </c>
      <c r="B1303" t="s">
        <v>7831</v>
      </c>
      <c r="C1303" t="s">
        <v>7832</v>
      </c>
      <c r="D1303" t="s">
        <v>7833</v>
      </c>
      <c r="E1303" t="s">
        <v>7834</v>
      </c>
      <c r="F1303" t="s">
        <v>7835</v>
      </c>
      <c r="G1303">
        <v>181</v>
      </c>
      <c r="H1303">
        <v>20164</v>
      </c>
      <c r="X1303" t="s">
        <v>188</v>
      </c>
      <c r="AU1303" s="59">
        <v>102</v>
      </c>
      <c r="AV1303" s="59">
        <v>52</v>
      </c>
      <c r="AW1303" s="59">
        <v>118</v>
      </c>
      <c r="BD1303" s="59">
        <v>3.5479144581587199</v>
      </c>
      <c r="BE1303" s="59">
        <v>2.4979422636529369</v>
      </c>
      <c r="BF1303" s="59">
        <v>0</v>
      </c>
    </row>
    <row r="1304" spans="1:69" x14ac:dyDescent="0.45">
      <c r="A1304" s="58" t="s">
        <v>7836</v>
      </c>
      <c r="B1304" t="s">
        <v>7837</v>
      </c>
      <c r="C1304" t="s">
        <v>7838</v>
      </c>
      <c r="D1304" t="s">
        <v>7839</v>
      </c>
      <c r="E1304" t="s">
        <v>7840</v>
      </c>
      <c r="F1304" t="s">
        <v>7841</v>
      </c>
      <c r="G1304">
        <v>292</v>
      </c>
      <c r="H1304">
        <v>33298</v>
      </c>
      <c r="X1304" t="s">
        <v>188</v>
      </c>
      <c r="Y1304" s="59">
        <v>214.88543081855829</v>
      </c>
      <c r="Z1304" s="59">
        <v>362.95736894311028</v>
      </c>
      <c r="AA1304" s="59">
        <v>320.81648890828802</v>
      </c>
      <c r="AB1304" s="59">
        <v>348.91180649703841</v>
      </c>
      <c r="AC1304" s="59">
        <v>367.47717727402261</v>
      </c>
      <c r="AD1304" s="59">
        <v>286.36152920303721</v>
      </c>
      <c r="AE1304" s="59">
        <v>331.19007504149022</v>
      </c>
      <c r="AF1304" s="59">
        <v>324.81904858503577</v>
      </c>
      <c r="AG1304" s="59">
        <v>415.46154764683689</v>
      </c>
      <c r="AH1304" s="59">
        <v>363.52311836612091</v>
      </c>
      <c r="AI1304" s="59">
        <v>310.4949822676769</v>
      </c>
      <c r="AJ1304" s="59">
        <v>227.46931324101459</v>
      </c>
      <c r="AK1304" s="59">
        <v>188.4525507809451</v>
      </c>
      <c r="AL1304" s="59">
        <v>292.86471716648151</v>
      </c>
      <c r="AM1304" s="59">
        <v>458.11483768135821</v>
      </c>
      <c r="AN1304" s="59">
        <v>357.11090346581591</v>
      </c>
      <c r="AO1304" s="59">
        <v>538.67918583351832</v>
      </c>
      <c r="AP1304" s="59">
        <v>384.30420348204888</v>
      </c>
      <c r="AQ1304" s="59">
        <v>255.31719279557191</v>
      </c>
      <c r="AR1304" s="59">
        <v>336.13503030747597</v>
      </c>
      <c r="AS1304" s="59">
        <v>311.27702943001378</v>
      </c>
      <c r="AT1304" s="59">
        <v>358.82353243111248</v>
      </c>
      <c r="AU1304" s="59">
        <v>1280</v>
      </c>
      <c r="AV1304" s="59">
        <v>665</v>
      </c>
      <c r="AW1304" s="59">
        <v>1216</v>
      </c>
      <c r="AX1304" s="59">
        <v>429.09120000000001</v>
      </c>
      <c r="AY1304" s="59">
        <v>586.67439999999999</v>
      </c>
      <c r="AZ1304" s="59">
        <v>909.06870000000004</v>
      </c>
      <c r="BA1304" s="59">
        <v>459.5016</v>
      </c>
      <c r="BB1304" s="59">
        <v>613.4529</v>
      </c>
      <c r="BC1304" s="59">
        <v>878.79250000000002</v>
      </c>
      <c r="BD1304" s="59">
        <v>113.1927070375916</v>
      </c>
      <c r="BE1304" s="59">
        <v>148.7845120935412</v>
      </c>
      <c r="BF1304" s="59">
        <v>114.60152828409061</v>
      </c>
      <c r="BG1304" s="59">
        <v>120.15</v>
      </c>
      <c r="BH1304" s="59">
        <v>91.64</v>
      </c>
      <c r="BI1304" s="59">
        <v>165.26</v>
      </c>
      <c r="BJ1304" s="59">
        <v>94.75</v>
      </c>
      <c r="BK1304" s="59">
        <v>157.09317355341719</v>
      </c>
      <c r="BL1304" s="59">
        <v>77.14631650393197</v>
      </c>
      <c r="BM1304" s="59">
        <v>130</v>
      </c>
      <c r="BN1304" s="59">
        <v>183</v>
      </c>
      <c r="BO1304" s="59">
        <v>254.5</v>
      </c>
      <c r="BP1304" s="59">
        <v>269.5</v>
      </c>
      <c r="BQ1304" s="59">
        <v>292</v>
      </c>
    </row>
    <row r="1305" spans="1:69" x14ac:dyDescent="0.45">
      <c r="A1305" s="58" t="s">
        <v>7842</v>
      </c>
      <c r="B1305" t="s">
        <v>7843</v>
      </c>
      <c r="C1305" t="s">
        <v>7844</v>
      </c>
      <c r="D1305" t="s">
        <v>7845</v>
      </c>
      <c r="E1305" t="s">
        <v>7846</v>
      </c>
      <c r="F1305" t="s">
        <v>7847</v>
      </c>
      <c r="G1305">
        <v>457</v>
      </c>
      <c r="H1305">
        <v>51624</v>
      </c>
      <c r="W1305" t="s">
        <v>220</v>
      </c>
      <c r="X1305" t="s">
        <v>181</v>
      </c>
      <c r="Y1305" s="59">
        <v>45.017575771121422</v>
      </c>
      <c r="Z1305" s="59">
        <v>50.180884078570159</v>
      </c>
      <c r="AA1305" s="59">
        <v>40.818671828380872</v>
      </c>
      <c r="AB1305" s="59">
        <v>39.792442711217753</v>
      </c>
      <c r="AC1305" s="59">
        <v>49.053390358300383</v>
      </c>
      <c r="AD1305" s="59">
        <v>36.920663458905487</v>
      </c>
      <c r="AE1305" s="59">
        <v>47.378479473003729</v>
      </c>
      <c r="AF1305" s="59">
        <v>66.903466827927986</v>
      </c>
      <c r="AG1305" s="59">
        <v>47.687676696094222</v>
      </c>
      <c r="AH1305" s="59">
        <v>47.393545089605993</v>
      </c>
      <c r="AI1305" s="59">
        <v>43.820888678798809</v>
      </c>
      <c r="AJ1305" s="59">
        <v>56.96193567719672</v>
      </c>
      <c r="AK1305" s="59">
        <v>19.66185096043322</v>
      </c>
      <c r="AL1305" s="59">
        <v>32.941437251387988</v>
      </c>
      <c r="AM1305" s="59">
        <v>31.007641391692129</v>
      </c>
      <c r="AN1305" s="59">
        <v>63.114668407907182</v>
      </c>
      <c r="AO1305" s="59">
        <v>35.708175925346133</v>
      </c>
      <c r="AP1305" s="59">
        <v>43.195140779479011</v>
      </c>
      <c r="AQ1305" s="59">
        <v>66.631281593820674</v>
      </c>
      <c r="AR1305" s="59">
        <v>47.115180751997627</v>
      </c>
      <c r="AS1305" s="59">
        <v>52.720182951129821</v>
      </c>
      <c r="AT1305" s="59">
        <v>68.778407015187895</v>
      </c>
      <c r="AU1305" s="59">
        <v>328</v>
      </c>
      <c r="AV1305" s="59">
        <v>106</v>
      </c>
      <c r="AW1305" s="59">
        <v>144</v>
      </c>
      <c r="AX1305" s="59">
        <v>169.08690000000001</v>
      </c>
      <c r="AY1305" s="59">
        <v>169.33840000000001</v>
      </c>
      <c r="AZ1305" s="59">
        <v>192.24119999999999</v>
      </c>
      <c r="BA1305" s="59">
        <v>126.5861</v>
      </c>
      <c r="BB1305" s="59">
        <v>159.07810000000001</v>
      </c>
      <c r="BC1305" s="59">
        <v>160.1266</v>
      </c>
      <c r="BD1305" s="59">
        <v>50.056364681199561</v>
      </c>
      <c r="BE1305" s="59">
        <v>33.274912765034593</v>
      </c>
      <c r="BF1305" s="59">
        <v>43.451276079561516</v>
      </c>
    </row>
    <row r="1306" spans="1:69" x14ac:dyDescent="0.45">
      <c r="A1306" s="58" t="s">
        <v>7848</v>
      </c>
      <c r="B1306" t="s">
        <v>7849</v>
      </c>
      <c r="C1306" t="s">
        <v>7850</v>
      </c>
      <c r="D1306" t="s">
        <v>7851</v>
      </c>
      <c r="E1306" t="s">
        <v>7852</v>
      </c>
      <c r="F1306" t="s">
        <v>7853</v>
      </c>
      <c r="G1306">
        <v>166</v>
      </c>
      <c r="H1306">
        <v>18965</v>
      </c>
      <c r="W1306" t="s">
        <v>574</v>
      </c>
      <c r="X1306" t="s">
        <v>201</v>
      </c>
      <c r="Y1306" s="59">
        <v>327.87526719190902</v>
      </c>
      <c r="Z1306" s="59">
        <v>126.2273327919645</v>
      </c>
      <c r="AA1306" s="59">
        <v>127.7260924787127</v>
      </c>
      <c r="AB1306" s="59">
        <v>494.26337097886051</v>
      </c>
      <c r="AC1306" s="59">
        <v>703.40409302413389</v>
      </c>
      <c r="AD1306" s="59">
        <v>155.48075530032949</v>
      </c>
      <c r="AE1306" s="59">
        <v>740.6333582520366</v>
      </c>
      <c r="AF1306" s="59">
        <v>1482.975770319154</v>
      </c>
      <c r="AG1306" s="59">
        <v>98.192956411156814</v>
      </c>
      <c r="AH1306" s="59">
        <v>132.0030527627608</v>
      </c>
      <c r="AI1306" s="59">
        <v>140.01025559868279</v>
      </c>
      <c r="AJ1306" s="59">
        <v>128.58329940394361</v>
      </c>
      <c r="AK1306" s="59">
        <v>10.62854299615236</v>
      </c>
      <c r="AL1306" s="59">
        <v>9.4595559559397202</v>
      </c>
      <c r="AM1306" s="59">
        <v>66.981494175738376</v>
      </c>
      <c r="AN1306" s="59">
        <v>524.3256614390009</v>
      </c>
      <c r="AO1306" s="59">
        <v>31.39705810025772</v>
      </c>
      <c r="AP1306" s="59">
        <v>174.78887354346469</v>
      </c>
      <c r="AQ1306" s="59">
        <v>519.43045640458274</v>
      </c>
      <c r="AR1306" s="59">
        <v>303.87076389568648</v>
      </c>
      <c r="AS1306" s="59">
        <v>404.60468457855859</v>
      </c>
      <c r="AT1306" s="59">
        <v>348.18217349173688</v>
      </c>
      <c r="AU1306" s="59">
        <v>279</v>
      </c>
      <c r="AV1306" s="59">
        <v>120</v>
      </c>
      <c r="AW1306" s="59">
        <v>167</v>
      </c>
      <c r="BD1306" s="59">
        <v>0</v>
      </c>
      <c r="BE1306" s="59">
        <v>0</v>
      </c>
      <c r="BF1306" s="59">
        <v>0</v>
      </c>
    </row>
    <row r="1307" spans="1:69" x14ac:dyDescent="0.45">
      <c r="A1307" s="58" t="s">
        <v>7854</v>
      </c>
      <c r="B1307" t="s">
        <v>7855</v>
      </c>
      <c r="C1307" t="s">
        <v>7856</v>
      </c>
      <c r="D1307" t="s">
        <v>7857</v>
      </c>
      <c r="E1307" t="s">
        <v>7858</v>
      </c>
      <c r="F1307" t="s">
        <v>7859</v>
      </c>
      <c r="G1307">
        <v>232</v>
      </c>
      <c r="H1307">
        <v>26312</v>
      </c>
      <c r="W1307" t="s">
        <v>251</v>
      </c>
      <c r="X1307" t="s">
        <v>188</v>
      </c>
      <c r="Y1307" s="59">
        <v>933.45216769143053</v>
      </c>
      <c r="Z1307" s="59">
        <v>874.83609734218419</v>
      </c>
      <c r="AA1307" s="59">
        <v>930.99697143233766</v>
      </c>
      <c r="AB1307" s="59">
        <v>953.94530098253085</v>
      </c>
      <c r="AC1307" s="59">
        <v>894.22508662361702</v>
      </c>
      <c r="AD1307" s="59">
        <v>860.9261539705501</v>
      </c>
      <c r="AE1307" s="59">
        <v>783.85350023976446</v>
      </c>
      <c r="AF1307" s="59">
        <v>1145.708392978785</v>
      </c>
      <c r="AG1307" s="59">
        <v>709.39039550242273</v>
      </c>
      <c r="AH1307" s="59">
        <v>729.30299750923734</v>
      </c>
      <c r="AI1307" s="59">
        <v>660.37800800998104</v>
      </c>
      <c r="AJ1307" s="59">
        <v>832.6238815227025</v>
      </c>
      <c r="AK1307" s="59">
        <v>951.0785257434967</v>
      </c>
      <c r="AL1307" s="59">
        <v>920.4554973476786</v>
      </c>
      <c r="AM1307" s="59">
        <v>951.80429997908027</v>
      </c>
      <c r="AN1307" s="59">
        <v>1018.849574386243</v>
      </c>
      <c r="AO1307" s="59">
        <v>937.11354989317783</v>
      </c>
      <c r="AP1307" s="59">
        <v>1004.998700429775</v>
      </c>
      <c r="AQ1307" s="59">
        <v>1110.0985947461741</v>
      </c>
      <c r="AR1307" s="59">
        <v>1360.938995877772</v>
      </c>
      <c r="AS1307" s="59">
        <v>1101.6482147223669</v>
      </c>
      <c r="AT1307" s="59">
        <v>1143.886987930287</v>
      </c>
      <c r="AU1307" s="59">
        <v>2893</v>
      </c>
      <c r="AV1307" s="59">
        <v>1543</v>
      </c>
      <c r="AW1307" s="59">
        <v>2347</v>
      </c>
      <c r="AX1307" s="59">
        <v>6257.2780000000002</v>
      </c>
      <c r="AY1307" s="59">
        <v>20950.45</v>
      </c>
      <c r="AZ1307" s="59">
        <v>7083.6109999999999</v>
      </c>
      <c r="BA1307" s="59">
        <v>6344.674</v>
      </c>
      <c r="BB1307" s="59">
        <v>6713.2860000000001</v>
      </c>
      <c r="BC1307" s="59">
        <v>6887.8149999999996</v>
      </c>
      <c r="BD1307" s="59">
        <v>348.90371710226032</v>
      </c>
      <c r="BE1307" s="59">
        <v>342.2957745110657</v>
      </c>
      <c r="BF1307" s="59">
        <v>334.53465473006861</v>
      </c>
      <c r="BG1307" s="59">
        <v>1822.61</v>
      </c>
      <c r="BH1307" s="59">
        <v>1322.51</v>
      </c>
      <c r="BI1307" s="59">
        <v>1848.36</v>
      </c>
      <c r="BJ1307" s="59">
        <v>1928.36</v>
      </c>
      <c r="BK1307" s="59">
        <v>1443.4305318826771</v>
      </c>
      <c r="BL1307" s="59">
        <v>1235.6594905301481</v>
      </c>
      <c r="BM1307" s="59">
        <v>1888</v>
      </c>
      <c r="BN1307" s="59">
        <v>2133.5</v>
      </c>
      <c r="BO1307" s="59">
        <v>2282</v>
      </c>
      <c r="BP1307" s="59">
        <v>2096</v>
      </c>
      <c r="BQ1307" s="59">
        <v>2074</v>
      </c>
    </row>
    <row r="1308" spans="1:69" x14ac:dyDescent="0.45">
      <c r="A1308" s="58" t="s">
        <v>7860</v>
      </c>
      <c r="B1308" t="s">
        <v>7861</v>
      </c>
      <c r="C1308" t="s">
        <v>7862</v>
      </c>
      <c r="D1308" t="s">
        <v>7863</v>
      </c>
      <c r="E1308" t="s">
        <v>7864</v>
      </c>
      <c r="F1308" t="s">
        <v>7865</v>
      </c>
      <c r="G1308">
        <v>157</v>
      </c>
      <c r="H1308">
        <v>17108</v>
      </c>
      <c r="I1308" t="s">
        <v>527</v>
      </c>
      <c r="J1308" t="s">
        <v>571</v>
      </c>
      <c r="K1308" t="s">
        <v>600</v>
      </c>
      <c r="N1308">
        <v>1</v>
      </c>
      <c r="O1308">
        <v>1</v>
      </c>
      <c r="Q1308">
        <v>1</v>
      </c>
      <c r="R1308">
        <v>2</v>
      </c>
      <c r="S1308">
        <v>2</v>
      </c>
      <c r="T1308" t="s">
        <v>573</v>
      </c>
      <c r="U1308">
        <v>55</v>
      </c>
      <c r="V1308">
        <v>82</v>
      </c>
      <c r="X1308" t="s">
        <v>201</v>
      </c>
      <c r="Y1308" s="59">
        <v>245.58759899436549</v>
      </c>
      <c r="Z1308" s="59">
        <v>442.70300804007258</v>
      </c>
      <c r="AA1308" s="59">
        <v>346.35009243184038</v>
      </c>
      <c r="AB1308" s="59">
        <v>139.04924757460859</v>
      </c>
      <c r="AC1308" s="59">
        <v>179.9820225246655</v>
      </c>
      <c r="AD1308" s="59">
        <v>181.6527432215135</v>
      </c>
      <c r="AE1308" s="59">
        <v>209.30452013734279</v>
      </c>
      <c r="AF1308" s="59">
        <v>200.16433934933411</v>
      </c>
      <c r="AG1308" s="59">
        <v>236.88906230761961</v>
      </c>
      <c r="AH1308" s="59">
        <v>235.620385187653</v>
      </c>
      <c r="AI1308" s="59">
        <v>192.92032272910811</v>
      </c>
      <c r="AJ1308" s="59">
        <v>242.6383809417635</v>
      </c>
      <c r="AK1308" s="59">
        <v>171.3110804370659</v>
      </c>
      <c r="AL1308" s="59">
        <v>170.293856689085</v>
      </c>
      <c r="AM1308" s="59">
        <v>270.83375976205423</v>
      </c>
      <c r="AN1308" s="59">
        <v>451.94293786804542</v>
      </c>
      <c r="AO1308" s="59">
        <v>246.65907317595651</v>
      </c>
      <c r="AP1308" s="59">
        <v>215.5879128807035</v>
      </c>
      <c r="AQ1308" s="59">
        <v>182.52814029314061</v>
      </c>
      <c r="AR1308" s="59">
        <v>213.25152757557879</v>
      </c>
      <c r="AS1308" s="59">
        <v>194.87324929180639</v>
      </c>
      <c r="AT1308" s="59">
        <v>244.20564365966641</v>
      </c>
      <c r="AU1308" s="59">
        <v>1423</v>
      </c>
      <c r="AV1308" s="59">
        <v>489</v>
      </c>
      <c r="AW1308" s="59">
        <v>1339</v>
      </c>
      <c r="AX1308" s="59">
        <v>746.62620000000004</v>
      </c>
      <c r="AY1308" s="59">
        <v>802.06690000000003</v>
      </c>
      <c r="AZ1308" s="59">
        <v>765.22789999999998</v>
      </c>
      <c r="BA1308" s="59">
        <v>703.97490000000005</v>
      </c>
      <c r="BB1308" s="59">
        <v>731.29200000000003</v>
      </c>
      <c r="BC1308" s="59">
        <v>731.02620000000002</v>
      </c>
      <c r="BD1308" s="59">
        <v>228.22008156252741</v>
      </c>
      <c r="BE1308" s="59">
        <v>200.00109132208431</v>
      </c>
      <c r="BF1308" s="59">
        <v>186.4147817161485</v>
      </c>
      <c r="BH1308" s="59">
        <v>220.42</v>
      </c>
      <c r="BI1308" s="59">
        <v>190.08</v>
      </c>
      <c r="BJ1308" s="59">
        <v>238.58</v>
      </c>
      <c r="BK1308" s="59">
        <v>149.58355156184561</v>
      </c>
      <c r="BL1308" s="59">
        <v>154.4967237922659</v>
      </c>
      <c r="BM1308" s="59">
        <v>214.5</v>
      </c>
      <c r="BN1308" s="59">
        <v>346.5</v>
      </c>
      <c r="BO1308" s="59">
        <v>618</v>
      </c>
      <c r="BQ1308" s="59">
        <v>394</v>
      </c>
    </row>
    <row r="1309" spans="1:69" x14ac:dyDescent="0.45">
      <c r="A1309" s="58" t="s">
        <v>7866</v>
      </c>
      <c r="B1309" t="s">
        <v>7867</v>
      </c>
      <c r="C1309" t="s">
        <v>7868</v>
      </c>
      <c r="D1309" t="s">
        <v>7869</v>
      </c>
      <c r="E1309" t="s">
        <v>7870</v>
      </c>
      <c r="F1309" t="s">
        <v>7871</v>
      </c>
      <c r="G1309">
        <v>129</v>
      </c>
      <c r="H1309">
        <v>14879</v>
      </c>
      <c r="X1309" t="s">
        <v>201</v>
      </c>
      <c r="AU1309" s="59">
        <v>4</v>
      </c>
      <c r="AV1309" s="59">
        <v>19</v>
      </c>
      <c r="AW1309" s="59">
        <v>0</v>
      </c>
    </row>
    <row r="1310" spans="1:69" x14ac:dyDescent="0.45">
      <c r="A1310" s="58" t="s">
        <v>7872</v>
      </c>
      <c r="B1310" t="s">
        <v>7873</v>
      </c>
      <c r="C1310" t="s">
        <v>7874</v>
      </c>
      <c r="D1310" t="s">
        <v>7875</v>
      </c>
      <c r="E1310" t="s">
        <v>7876</v>
      </c>
      <c r="F1310" t="s">
        <v>7877</v>
      </c>
      <c r="G1310">
        <v>138</v>
      </c>
      <c r="H1310">
        <v>15056</v>
      </c>
      <c r="W1310" t="s">
        <v>850</v>
      </c>
      <c r="X1310" t="s">
        <v>201</v>
      </c>
      <c r="AU1310" s="59">
        <v>5</v>
      </c>
      <c r="AV1310" s="59">
        <v>53</v>
      </c>
      <c r="AW1310" s="59">
        <v>14</v>
      </c>
      <c r="BH1310" s="59">
        <v>502.06</v>
      </c>
      <c r="BJ1310" s="59">
        <v>497.51</v>
      </c>
      <c r="BL1310" s="59">
        <v>177.5589824296847</v>
      </c>
      <c r="BM1310" s="59">
        <v>498</v>
      </c>
    </row>
    <row r="1311" spans="1:69" x14ac:dyDescent="0.45">
      <c r="A1311" s="58" t="s">
        <v>7878</v>
      </c>
      <c r="B1311" t="s">
        <v>7879</v>
      </c>
      <c r="C1311" t="s">
        <v>7880</v>
      </c>
      <c r="D1311" t="s">
        <v>7881</v>
      </c>
      <c r="E1311" t="s">
        <v>7882</v>
      </c>
      <c r="F1311" t="s">
        <v>7883</v>
      </c>
      <c r="G1311">
        <v>277</v>
      </c>
      <c r="H1311">
        <v>30557</v>
      </c>
      <c r="W1311" t="s">
        <v>324</v>
      </c>
      <c r="X1311" t="s">
        <v>201</v>
      </c>
      <c r="AU1311" s="59">
        <v>11</v>
      </c>
      <c r="AV1311" s="59">
        <v>57</v>
      </c>
      <c r="AW1311" s="59">
        <v>7</v>
      </c>
      <c r="AX1311" s="59">
        <v>443.87740000000002</v>
      </c>
      <c r="AY1311" s="59">
        <v>441.05259999999998</v>
      </c>
      <c r="AZ1311" s="59">
        <v>385.6585</v>
      </c>
      <c r="BA1311" s="59">
        <v>473.7679</v>
      </c>
      <c r="BB1311" s="59">
        <v>498.83100000000002</v>
      </c>
      <c r="BC1311" s="59">
        <v>396.86130000000003</v>
      </c>
    </row>
    <row r="1312" spans="1:69" x14ac:dyDescent="0.45">
      <c r="A1312" s="58" t="s">
        <v>7884</v>
      </c>
      <c r="B1312" t="s">
        <v>7885</v>
      </c>
      <c r="C1312" t="s">
        <v>7886</v>
      </c>
      <c r="D1312" t="s">
        <v>7887</v>
      </c>
      <c r="E1312" t="s">
        <v>7888</v>
      </c>
      <c r="F1312" t="s">
        <v>7889</v>
      </c>
      <c r="G1312">
        <v>296</v>
      </c>
      <c r="H1312">
        <v>32248</v>
      </c>
      <c r="W1312" t="s">
        <v>220</v>
      </c>
      <c r="X1312" t="s">
        <v>181</v>
      </c>
      <c r="AU1312" s="59">
        <v>4102</v>
      </c>
      <c r="AV1312" s="59">
        <v>870</v>
      </c>
      <c r="AW1312" s="59">
        <v>1459</v>
      </c>
    </row>
    <row r="1313" spans="1:69" x14ac:dyDescent="0.45">
      <c r="A1313" s="58" t="s">
        <v>7890</v>
      </c>
      <c r="B1313" t="s">
        <v>7891</v>
      </c>
      <c r="C1313" t="s">
        <v>7892</v>
      </c>
      <c r="D1313" t="s">
        <v>7893</v>
      </c>
      <c r="E1313" t="s">
        <v>7894</v>
      </c>
      <c r="F1313" t="s">
        <v>7895</v>
      </c>
      <c r="G1313">
        <v>457</v>
      </c>
      <c r="H1313">
        <v>49951</v>
      </c>
      <c r="X1313" t="s">
        <v>188</v>
      </c>
      <c r="Y1313" s="59">
        <v>29.679742350065201</v>
      </c>
      <c r="Z1313" s="59">
        <v>40.445298735257794</v>
      </c>
      <c r="AA1313" s="59">
        <v>56.981727546450429</v>
      </c>
      <c r="AB1313" s="59">
        <v>28.375545946298271</v>
      </c>
      <c r="AC1313" s="59">
        <v>43.606259777413108</v>
      </c>
      <c r="AD1313" s="59">
        <v>42.602512679885137</v>
      </c>
      <c r="AE1313" s="59">
        <v>39.680319724927649</v>
      </c>
      <c r="AF1313" s="59">
        <v>40.319750262465753</v>
      </c>
      <c r="AG1313" s="59">
        <v>45.011476487162277</v>
      </c>
      <c r="AH1313" s="59">
        <v>30.8176081193728</v>
      </c>
      <c r="AI1313" s="59">
        <v>30.609311827639669</v>
      </c>
      <c r="AJ1313" s="59">
        <v>31.426280189937799</v>
      </c>
      <c r="AK1313" s="59">
        <v>19.26766969913761</v>
      </c>
      <c r="AL1313" s="59">
        <v>19.674710074441069</v>
      </c>
      <c r="AM1313" s="59">
        <v>43.396576375747877</v>
      </c>
      <c r="AN1313" s="59">
        <v>56.855211388940241</v>
      </c>
      <c r="AO1313" s="59">
        <v>59.920386801464083</v>
      </c>
      <c r="AP1313" s="59">
        <v>54.121404796153342</v>
      </c>
      <c r="AQ1313" s="59">
        <v>44.476368197660463</v>
      </c>
      <c r="AR1313" s="59">
        <v>38.517016520612721</v>
      </c>
      <c r="AS1313" s="59">
        <v>44.301674119706298</v>
      </c>
      <c r="AT1313" s="59">
        <v>53.248739359795522</v>
      </c>
      <c r="AU1313" s="59">
        <v>429</v>
      </c>
      <c r="AV1313" s="59">
        <v>132</v>
      </c>
      <c r="AW1313" s="59">
        <v>215</v>
      </c>
      <c r="AX1313" s="59">
        <v>188.667</v>
      </c>
      <c r="AY1313" s="59">
        <v>167.4418</v>
      </c>
      <c r="AZ1313" s="59">
        <v>172.15520000000001</v>
      </c>
      <c r="BA1313" s="59">
        <v>178.09639999999999</v>
      </c>
      <c r="BB1313" s="59">
        <v>153.0385</v>
      </c>
      <c r="BC1313" s="59">
        <v>171.16810000000001</v>
      </c>
      <c r="BD1313" s="59">
        <v>72.455648627842166</v>
      </c>
      <c r="BE1313" s="59">
        <v>37.620868522543347</v>
      </c>
      <c r="BF1313" s="59">
        <v>56.764656343512748</v>
      </c>
    </row>
    <row r="1314" spans="1:69" x14ac:dyDescent="0.45">
      <c r="A1314" s="58" t="s">
        <v>7896</v>
      </c>
      <c r="B1314" t="s">
        <v>7897</v>
      </c>
      <c r="C1314" t="s">
        <v>7898</v>
      </c>
      <c r="D1314" t="s">
        <v>7899</v>
      </c>
      <c r="E1314" t="s">
        <v>7900</v>
      </c>
      <c r="F1314" t="s">
        <v>7901</v>
      </c>
      <c r="G1314">
        <v>291</v>
      </c>
      <c r="H1314">
        <v>32538</v>
      </c>
      <c r="W1314" t="s">
        <v>220</v>
      </c>
      <c r="X1314" t="s">
        <v>181</v>
      </c>
      <c r="Y1314" s="59">
        <v>39.220910433613938</v>
      </c>
      <c r="Z1314" s="59">
        <v>8.747432890461889</v>
      </c>
      <c r="AA1314" s="59">
        <v>19.256111284258971</v>
      </c>
      <c r="AB1314" s="59">
        <v>26.58142672218446</v>
      </c>
      <c r="AC1314" s="59">
        <v>44.652057652542013</v>
      </c>
      <c r="AD1314" s="59">
        <v>34.227956912949573</v>
      </c>
      <c r="AE1314" s="59">
        <v>41.969278341547628</v>
      </c>
      <c r="AF1314" s="59">
        <v>44.719407759151153</v>
      </c>
      <c r="AG1314" s="59">
        <v>54.383496611466583</v>
      </c>
      <c r="AH1314" s="59">
        <v>32.178176745003547</v>
      </c>
      <c r="AI1314" s="59">
        <v>20.681848585753709</v>
      </c>
      <c r="AJ1314" s="59">
        <v>9.0819956434762652</v>
      </c>
      <c r="AK1314" s="59">
        <v>0.81340725766509214</v>
      </c>
      <c r="AL1314" s="59">
        <v>3.6697347964806259</v>
      </c>
      <c r="AM1314" s="59">
        <v>8.0010286349016155</v>
      </c>
      <c r="AN1314" s="59">
        <v>59.614610223710308</v>
      </c>
      <c r="AO1314" s="59">
        <v>29.839894849836991</v>
      </c>
      <c r="AP1314" s="59">
        <v>38.538333377382237</v>
      </c>
      <c r="AQ1314" s="59">
        <v>30.03221528387742</v>
      </c>
      <c r="AR1314" s="59">
        <v>21.210298297724211</v>
      </c>
      <c r="AS1314" s="59">
        <v>47.018085110028728</v>
      </c>
      <c r="AT1314" s="59">
        <v>70.664859643314045</v>
      </c>
      <c r="AU1314" s="59">
        <v>4</v>
      </c>
      <c r="AV1314" s="59">
        <v>308</v>
      </c>
      <c r="AW1314" s="59">
        <v>936</v>
      </c>
    </row>
    <row r="1315" spans="1:69" x14ac:dyDescent="0.45">
      <c r="A1315" s="58" t="s">
        <v>7902</v>
      </c>
      <c r="B1315" t="s">
        <v>7903</v>
      </c>
      <c r="C1315" t="s">
        <v>7904</v>
      </c>
      <c r="D1315" t="s">
        <v>7905</v>
      </c>
      <c r="E1315" t="s">
        <v>7906</v>
      </c>
      <c r="F1315" t="s">
        <v>7907</v>
      </c>
      <c r="G1315">
        <v>403</v>
      </c>
      <c r="H1315">
        <v>44444</v>
      </c>
      <c r="W1315" t="s">
        <v>220</v>
      </c>
      <c r="X1315" t="s">
        <v>201</v>
      </c>
      <c r="Y1315" s="59">
        <v>1348.9455753291279</v>
      </c>
      <c r="Z1315" s="59">
        <v>1960.075771378758</v>
      </c>
      <c r="AA1315" s="59">
        <v>1606.891643326024</v>
      </c>
      <c r="AB1315" s="59">
        <v>613.56890940916878</v>
      </c>
      <c r="AC1315" s="59">
        <v>848.43446452114756</v>
      </c>
      <c r="AD1315" s="59">
        <v>880.96175677802933</v>
      </c>
      <c r="AE1315" s="59">
        <v>1110.813513913587</v>
      </c>
      <c r="AF1315" s="59">
        <v>1006.819341922705</v>
      </c>
      <c r="AG1315" s="59">
        <v>897.30558809176671</v>
      </c>
      <c r="AH1315" s="59">
        <v>635.15897294620754</v>
      </c>
      <c r="AI1315" s="59">
        <v>508.50931406596823</v>
      </c>
      <c r="AJ1315" s="59">
        <v>466.95777607734931</v>
      </c>
      <c r="AK1315" s="59">
        <v>700.16850539989377</v>
      </c>
      <c r="AL1315" s="59">
        <v>590.74838160551747</v>
      </c>
      <c r="AM1315" s="59">
        <v>1091.789329234834</v>
      </c>
      <c r="AN1315" s="59">
        <v>1392.584631338714</v>
      </c>
      <c r="AO1315" s="59">
        <v>1243.739378999519</v>
      </c>
      <c r="AP1315" s="59">
        <v>1220.3284021760301</v>
      </c>
      <c r="AQ1315" s="59">
        <v>906.7539087215448</v>
      </c>
      <c r="AR1315" s="59">
        <v>629.18483754663544</v>
      </c>
      <c r="AS1315" s="59">
        <v>863.85004170910395</v>
      </c>
      <c r="AT1315" s="59">
        <v>1188.01984338381</v>
      </c>
      <c r="AU1315" s="59">
        <v>4143</v>
      </c>
      <c r="AV1315" s="59">
        <v>1180</v>
      </c>
      <c r="AW1315" s="59">
        <v>2135</v>
      </c>
      <c r="AX1315" s="59">
        <v>2104.018</v>
      </c>
      <c r="AY1315" s="59">
        <v>2239.1439999999998</v>
      </c>
      <c r="AZ1315" s="59">
        <v>1851.777</v>
      </c>
      <c r="BA1315" s="59">
        <v>2232.1950000000002</v>
      </c>
      <c r="BB1315" s="59">
        <v>2170.5859999999998</v>
      </c>
      <c r="BC1315" s="59">
        <v>2040.88</v>
      </c>
      <c r="BD1315" s="59">
        <v>451.69740046599202</v>
      </c>
      <c r="BE1315" s="59">
        <v>393.06740632075008</v>
      </c>
      <c r="BF1315" s="59">
        <v>489.05339879871588</v>
      </c>
      <c r="BG1315" s="59">
        <v>706.31</v>
      </c>
      <c r="BH1315" s="59">
        <v>563.29</v>
      </c>
      <c r="BI1315" s="59">
        <v>456.6</v>
      </c>
      <c r="BJ1315" s="59">
        <v>426.69</v>
      </c>
      <c r="BK1315" s="59">
        <v>673.10162649752158</v>
      </c>
      <c r="BL1315" s="59">
        <v>501.98577513069102</v>
      </c>
      <c r="BM1315" s="59">
        <v>442</v>
      </c>
      <c r="BN1315" s="59">
        <v>640</v>
      </c>
      <c r="BO1315" s="59">
        <v>1014</v>
      </c>
      <c r="BP1315" s="59">
        <v>1248</v>
      </c>
      <c r="BQ1315" s="59">
        <v>1674</v>
      </c>
    </row>
    <row r="1316" spans="1:69" x14ac:dyDescent="0.45">
      <c r="A1316" s="58" t="s">
        <v>7908</v>
      </c>
      <c r="B1316" t="s">
        <v>7909</v>
      </c>
      <c r="C1316" t="s">
        <v>7910</v>
      </c>
      <c r="D1316" t="s">
        <v>7911</v>
      </c>
      <c r="E1316" t="s">
        <v>7912</v>
      </c>
      <c r="F1316" t="s">
        <v>7913</v>
      </c>
      <c r="G1316">
        <v>343</v>
      </c>
      <c r="H1316">
        <v>38755</v>
      </c>
      <c r="W1316" t="s">
        <v>220</v>
      </c>
      <c r="X1316" t="s">
        <v>181</v>
      </c>
      <c r="Y1316" s="59">
        <v>2.348593699589363</v>
      </c>
      <c r="Z1316" s="59">
        <v>3.639903112850936</v>
      </c>
      <c r="AA1316" s="59">
        <v>3.6781913422920161</v>
      </c>
      <c r="AB1316" s="59">
        <v>2.6409523143276652</v>
      </c>
      <c r="AC1316" s="59">
        <v>3.2651402825262812</v>
      </c>
      <c r="AD1316" s="59">
        <v>5.5985436172418481</v>
      </c>
      <c r="AE1316" s="59">
        <v>1.837103103313126</v>
      </c>
      <c r="AF1316" s="59">
        <v>4.4087678654953244</v>
      </c>
      <c r="AG1316" s="59">
        <v>8.5900340811618907</v>
      </c>
      <c r="AH1316" s="59">
        <v>6.6615622519082303</v>
      </c>
      <c r="AI1316" s="59">
        <v>5.5458465010999314</v>
      </c>
      <c r="AJ1316" s="59">
        <v>5.3054457679486564</v>
      </c>
      <c r="AK1316" s="59">
        <v>5.8820382093555364E-3</v>
      </c>
      <c r="AL1316" s="59">
        <v>0.50041978244136187</v>
      </c>
      <c r="AM1316" s="59">
        <v>4.1982260935128393</v>
      </c>
      <c r="AN1316" s="59">
        <v>5.6721001374652449</v>
      </c>
      <c r="AO1316" s="59">
        <v>3.964280090704261</v>
      </c>
      <c r="AP1316" s="59">
        <v>4.4264806673811101</v>
      </c>
      <c r="AQ1316" s="59">
        <v>2.434582560492669</v>
      </c>
      <c r="AR1316" s="59">
        <v>1.798428099038385</v>
      </c>
      <c r="AS1316" s="59">
        <v>3.9334012072616491</v>
      </c>
      <c r="AT1316" s="59">
        <v>3.493794414606898</v>
      </c>
      <c r="AU1316" s="59">
        <v>214</v>
      </c>
      <c r="AV1316" s="59">
        <v>83</v>
      </c>
      <c r="AW1316" s="59">
        <v>33</v>
      </c>
      <c r="BD1316" s="59">
        <v>33.25898822327089</v>
      </c>
      <c r="BE1316" s="59">
        <v>23.235400013984709</v>
      </c>
      <c r="BF1316" s="59">
        <v>15.895288168078579</v>
      </c>
    </row>
    <row r="1317" spans="1:69" x14ac:dyDescent="0.45">
      <c r="A1317" s="58" t="s">
        <v>7914</v>
      </c>
      <c r="B1317" t="s">
        <v>7915</v>
      </c>
      <c r="C1317" t="s">
        <v>7916</v>
      </c>
      <c r="D1317" t="s">
        <v>7917</v>
      </c>
      <c r="E1317" t="s">
        <v>7918</v>
      </c>
      <c r="F1317" t="s">
        <v>7919</v>
      </c>
      <c r="G1317">
        <v>114</v>
      </c>
      <c r="H1317">
        <v>12493</v>
      </c>
      <c r="X1317" t="s">
        <v>188</v>
      </c>
      <c r="Y1317" s="59">
        <v>1854.170085082194</v>
      </c>
      <c r="Z1317" s="59">
        <v>1763.6080457024029</v>
      </c>
      <c r="AA1317" s="59">
        <v>1713.7686408140301</v>
      </c>
      <c r="AB1317" s="59">
        <v>1379.25405316706</v>
      </c>
      <c r="AC1317" s="59">
        <v>1450.1545761014611</v>
      </c>
      <c r="AD1317" s="59">
        <v>1589.548307297503</v>
      </c>
      <c r="AE1317" s="59">
        <v>1508.800883806942</v>
      </c>
      <c r="AF1317" s="59">
        <v>1378.019200735202</v>
      </c>
      <c r="AG1317" s="59">
        <v>1397.0284412820299</v>
      </c>
      <c r="AH1317" s="59">
        <v>1128.4623324249551</v>
      </c>
      <c r="AI1317" s="59">
        <v>928.70961116281592</v>
      </c>
      <c r="AJ1317" s="59">
        <v>916.68801083508356</v>
      </c>
      <c r="AK1317" s="59">
        <v>975.51116118025891</v>
      </c>
      <c r="AL1317" s="59">
        <v>1196.8281313782991</v>
      </c>
      <c r="AM1317" s="59">
        <v>2652.6874404250202</v>
      </c>
      <c r="AN1317" s="59">
        <v>2207.0556852636551</v>
      </c>
      <c r="AO1317" s="59">
        <v>2099.1784823847529</v>
      </c>
      <c r="AP1317" s="59">
        <v>1783.5932984187129</v>
      </c>
      <c r="AQ1317" s="59">
        <v>1642.782152490639</v>
      </c>
      <c r="AR1317" s="59">
        <v>1409.433198750336</v>
      </c>
      <c r="AS1317" s="59">
        <v>1616.0710383356591</v>
      </c>
      <c r="AT1317" s="59">
        <v>2184.553768117858</v>
      </c>
      <c r="AU1317" s="59">
        <v>6542</v>
      </c>
      <c r="AV1317" s="59">
        <v>3408</v>
      </c>
      <c r="AW1317" s="59">
        <v>4926</v>
      </c>
      <c r="AX1317" s="59">
        <v>6527.723</v>
      </c>
      <c r="AY1317" s="59">
        <v>6711.393</v>
      </c>
      <c r="AZ1317" s="59">
        <v>7769.1319999999996</v>
      </c>
      <c r="BA1317" s="59">
        <v>5667.3370000000004</v>
      </c>
      <c r="BB1317" s="59">
        <v>6083.0240000000003</v>
      </c>
      <c r="BC1317" s="59">
        <v>5752.2179999999998</v>
      </c>
      <c r="BD1317" s="59">
        <v>370.20811007444661</v>
      </c>
      <c r="BE1317" s="59">
        <v>402.85481489469908</v>
      </c>
      <c r="BF1317" s="59">
        <v>392.09475967575298</v>
      </c>
      <c r="BG1317" s="59">
        <v>901.15</v>
      </c>
      <c r="BH1317" s="59">
        <v>1716.4</v>
      </c>
      <c r="BI1317" s="59">
        <v>923.38</v>
      </c>
      <c r="BJ1317" s="59">
        <v>876.55</v>
      </c>
      <c r="BK1317" s="59">
        <v>1219.0633230501701</v>
      </c>
      <c r="BL1317" s="59">
        <v>1258.8278763754561</v>
      </c>
      <c r="BM1317" s="59">
        <v>900</v>
      </c>
      <c r="BN1317" s="59">
        <v>1146</v>
      </c>
      <c r="BO1317" s="59">
        <v>1454</v>
      </c>
      <c r="BP1317" s="59">
        <v>1687</v>
      </c>
      <c r="BQ1317" s="59">
        <v>1908</v>
      </c>
    </row>
    <row r="1318" spans="1:69" x14ac:dyDescent="0.45">
      <c r="A1318" s="58" t="s">
        <v>7920</v>
      </c>
      <c r="B1318" t="s">
        <v>7921</v>
      </c>
      <c r="C1318" t="s">
        <v>7922</v>
      </c>
      <c r="D1318" t="s">
        <v>7923</v>
      </c>
      <c r="E1318" t="s">
        <v>7924</v>
      </c>
      <c r="F1318" t="s">
        <v>7925</v>
      </c>
      <c r="G1318">
        <v>518</v>
      </c>
      <c r="H1318">
        <v>56528</v>
      </c>
      <c r="W1318" t="s">
        <v>220</v>
      </c>
      <c r="X1318" t="s">
        <v>181</v>
      </c>
      <c r="Y1318" s="59">
        <v>46.529568597174148</v>
      </c>
      <c r="Z1318" s="59">
        <v>27.789170204974312</v>
      </c>
      <c r="AA1318" s="59">
        <v>29.357298944399481</v>
      </c>
      <c r="AB1318" s="59">
        <v>48.60035032958524</v>
      </c>
      <c r="AC1318" s="59">
        <v>77.25973465379883</v>
      </c>
      <c r="AD1318" s="59">
        <v>70.675723883163201</v>
      </c>
      <c r="AE1318" s="59">
        <v>79.183149295213909</v>
      </c>
      <c r="AF1318" s="59">
        <v>82.718448926128204</v>
      </c>
      <c r="AG1318" s="59">
        <v>74.937469346749197</v>
      </c>
      <c r="AH1318" s="59">
        <v>79.086342555891591</v>
      </c>
      <c r="AI1318" s="59">
        <v>73.490754163489413</v>
      </c>
      <c r="AJ1318" s="59">
        <v>58.376133994423618</v>
      </c>
      <c r="AK1318" s="59">
        <v>58.924450276888408</v>
      </c>
      <c r="AL1318" s="59">
        <v>75.692008340391894</v>
      </c>
      <c r="AM1318" s="59">
        <v>83.652716807127177</v>
      </c>
      <c r="AN1318" s="59">
        <v>63.600307843547569</v>
      </c>
      <c r="AO1318" s="59">
        <v>85.739868825400322</v>
      </c>
      <c r="AP1318" s="59">
        <v>57.124752037962281</v>
      </c>
      <c r="AQ1318" s="59">
        <v>83.189991310368342</v>
      </c>
      <c r="AR1318" s="59">
        <v>71.134070243243272</v>
      </c>
      <c r="AS1318" s="59">
        <v>73.368180219224328</v>
      </c>
      <c r="AT1318" s="59">
        <v>70.886085381691373</v>
      </c>
      <c r="AU1318" s="59">
        <v>397</v>
      </c>
      <c r="AV1318" s="59">
        <v>117</v>
      </c>
      <c r="AW1318" s="59">
        <v>84</v>
      </c>
      <c r="BD1318" s="59">
        <v>15.86379399437687</v>
      </c>
      <c r="BE1318" s="59">
        <v>17.69792707589086</v>
      </c>
      <c r="BF1318" s="59">
        <v>18.198374469546192</v>
      </c>
    </row>
    <row r="1319" spans="1:69" x14ac:dyDescent="0.45">
      <c r="A1319" s="58" t="s">
        <v>7926</v>
      </c>
      <c r="B1319" t="s">
        <v>7927</v>
      </c>
      <c r="C1319" t="s">
        <v>7928</v>
      </c>
      <c r="D1319" t="s">
        <v>7929</v>
      </c>
      <c r="E1319" t="s">
        <v>7930</v>
      </c>
      <c r="F1319" t="s">
        <v>7931</v>
      </c>
      <c r="G1319">
        <v>778</v>
      </c>
      <c r="H1319">
        <v>87983</v>
      </c>
      <c r="I1319" t="s">
        <v>692</v>
      </c>
      <c r="J1319" t="s">
        <v>692</v>
      </c>
      <c r="K1319" t="s">
        <v>693</v>
      </c>
      <c r="O1319">
        <v>0.5</v>
      </c>
      <c r="Q1319">
        <v>0.5</v>
      </c>
      <c r="R1319">
        <v>2</v>
      </c>
      <c r="S1319">
        <v>0.5</v>
      </c>
      <c r="T1319" t="s">
        <v>514</v>
      </c>
      <c r="U1319">
        <v>241</v>
      </c>
      <c r="V1319">
        <v>241</v>
      </c>
      <c r="W1319" t="s">
        <v>220</v>
      </c>
      <c r="X1319" t="s">
        <v>181</v>
      </c>
      <c r="Y1319" s="59">
        <v>49.524825777327912</v>
      </c>
      <c r="Z1319" s="59">
        <v>121.56963476051951</v>
      </c>
      <c r="AA1319" s="59">
        <v>76.096387172961954</v>
      </c>
      <c r="AB1319" s="59">
        <v>54.89699132155252</v>
      </c>
      <c r="AC1319" s="59">
        <v>53.923036249379891</v>
      </c>
      <c r="AD1319" s="59">
        <v>64.532275364416037</v>
      </c>
      <c r="AE1319" s="59">
        <v>50.788257851452443</v>
      </c>
      <c r="AF1319" s="59">
        <v>66.675065624693033</v>
      </c>
      <c r="AG1319" s="59">
        <v>61.946868492332683</v>
      </c>
      <c r="AH1319" s="59">
        <v>55.33197526996711</v>
      </c>
      <c r="AI1319" s="59">
        <v>58.222939234914698</v>
      </c>
      <c r="AJ1319" s="59">
        <v>51.37460235263049</v>
      </c>
      <c r="AK1319" s="59">
        <v>40.537975694506827</v>
      </c>
      <c r="AL1319" s="59">
        <v>27.150723700794209</v>
      </c>
      <c r="AM1319" s="59">
        <v>68.392573930797269</v>
      </c>
      <c r="AN1319" s="59">
        <v>51.213703044008803</v>
      </c>
      <c r="AO1319" s="59">
        <v>90.405047945499703</v>
      </c>
      <c r="AP1319" s="59">
        <v>64.736773458761306</v>
      </c>
      <c r="AQ1319" s="59">
        <v>53.985537126370517</v>
      </c>
      <c r="AR1319" s="59">
        <v>49.754697538657567</v>
      </c>
      <c r="AS1319" s="59">
        <v>55.320571790344673</v>
      </c>
      <c r="AT1319" s="59">
        <v>54.08707515043772</v>
      </c>
      <c r="AU1319" s="59">
        <v>226</v>
      </c>
      <c r="AV1319" s="59">
        <v>97</v>
      </c>
      <c r="AW1319" s="59">
        <v>131</v>
      </c>
      <c r="AX1319" s="59">
        <v>274.32530000000003</v>
      </c>
      <c r="AY1319" s="59">
        <v>300.99209999999999</v>
      </c>
      <c r="AZ1319" s="59">
        <v>406.19869999999997</v>
      </c>
      <c r="BA1319" s="59">
        <v>293.30189999999999</v>
      </c>
      <c r="BB1319" s="59">
        <v>303.12779999999998</v>
      </c>
      <c r="BC1319" s="59">
        <v>422.55950000000001</v>
      </c>
      <c r="BD1319" s="59">
        <v>32.713816232511867</v>
      </c>
      <c r="BE1319" s="59">
        <v>19.588732702011221</v>
      </c>
      <c r="BF1319" s="59">
        <v>28.138142572778701</v>
      </c>
      <c r="BG1319" s="59">
        <v>141.47</v>
      </c>
      <c r="BH1319" s="59">
        <v>224.5</v>
      </c>
      <c r="BI1319" s="59">
        <v>69.2</v>
      </c>
      <c r="BJ1319" s="59">
        <v>106.74</v>
      </c>
      <c r="BK1319" s="59">
        <v>59.874013176044024</v>
      </c>
      <c r="BL1319" s="59">
        <v>61.839507673786748</v>
      </c>
      <c r="BM1319" s="59">
        <v>88</v>
      </c>
      <c r="BN1319" s="59">
        <v>113</v>
      </c>
      <c r="BO1319" s="59">
        <v>134</v>
      </c>
      <c r="BP1319" s="59">
        <v>125.5</v>
      </c>
      <c r="BQ1319" s="59">
        <v>119.5</v>
      </c>
    </row>
    <row r="1320" spans="1:69" x14ac:dyDescent="0.45">
      <c r="A1320" s="58" t="s">
        <v>7932</v>
      </c>
      <c r="B1320" t="s">
        <v>7933</v>
      </c>
      <c r="C1320" t="s">
        <v>7934</v>
      </c>
      <c r="D1320" t="s">
        <v>7935</v>
      </c>
      <c r="E1320" t="s">
        <v>7936</v>
      </c>
      <c r="F1320" t="s">
        <v>7937</v>
      </c>
      <c r="G1320">
        <v>918</v>
      </c>
      <c r="H1320">
        <v>102453</v>
      </c>
      <c r="W1320" t="s">
        <v>220</v>
      </c>
      <c r="X1320" t="s">
        <v>181</v>
      </c>
      <c r="Y1320" s="59">
        <v>2.48243197964312</v>
      </c>
      <c r="Z1320" s="59">
        <v>4.2891586612891093</v>
      </c>
      <c r="AA1320" s="59">
        <v>2.8908011572763161</v>
      </c>
      <c r="AB1320" s="59">
        <v>2.350319018972896</v>
      </c>
      <c r="AC1320" s="59">
        <v>3.1018451339614099</v>
      </c>
      <c r="AD1320" s="59">
        <v>3.9167976839607652</v>
      </c>
      <c r="AE1320" s="59">
        <v>2.6979430089549861</v>
      </c>
      <c r="AF1320" s="59">
        <v>3.3902331390572269</v>
      </c>
      <c r="AG1320" s="59">
        <v>4.7057183448957236</v>
      </c>
      <c r="AH1320" s="59">
        <v>4.1992282921059996</v>
      </c>
      <c r="AI1320" s="59">
        <v>4.0809546486149451</v>
      </c>
      <c r="AJ1320" s="59">
        <v>4.3913622663233882</v>
      </c>
      <c r="AK1320" s="59">
        <v>0.99057331703023765</v>
      </c>
      <c r="AL1320" s="59">
        <v>1.095191857520128</v>
      </c>
      <c r="AM1320" s="59">
        <v>0.68245721744020815</v>
      </c>
      <c r="AN1320" s="59">
        <v>0.88713521637834958</v>
      </c>
      <c r="AO1320" s="59">
        <v>1.5568354052291711</v>
      </c>
      <c r="AP1320" s="59">
        <v>2.0953621576629491</v>
      </c>
      <c r="AQ1320" s="59">
        <v>2.0021248711147348</v>
      </c>
      <c r="AR1320" s="59">
        <v>1.1497831748675269</v>
      </c>
      <c r="AS1320" s="59">
        <v>1.81398995389326</v>
      </c>
      <c r="AT1320" s="59">
        <v>2.38047480755418</v>
      </c>
      <c r="AU1320" s="59">
        <v>141</v>
      </c>
      <c r="AV1320" s="59">
        <v>56</v>
      </c>
      <c r="AW1320" s="59">
        <v>59</v>
      </c>
      <c r="AX1320" s="59">
        <v>54.257159999999999</v>
      </c>
      <c r="AY1320" s="59">
        <v>62.669159999999998</v>
      </c>
      <c r="AZ1320" s="59">
        <v>74.607029999999995</v>
      </c>
      <c r="BA1320" s="59">
        <v>75.487009999999998</v>
      </c>
      <c r="BB1320" s="59">
        <v>65.418390000000002</v>
      </c>
      <c r="BC1320" s="59">
        <v>83.426959999999994</v>
      </c>
      <c r="BD1320" s="59">
        <v>2.7289346214640009</v>
      </c>
      <c r="BE1320" s="59">
        <v>3.0406920864260529</v>
      </c>
      <c r="BF1320" s="59">
        <v>3.2867234695319318</v>
      </c>
    </row>
    <row r="1321" spans="1:69" x14ac:dyDescent="0.45">
      <c r="A1321" s="58" t="s">
        <v>7938</v>
      </c>
      <c r="B1321" t="s">
        <v>7939</v>
      </c>
      <c r="C1321" t="s">
        <v>7940</v>
      </c>
      <c r="D1321" t="s">
        <v>7941</v>
      </c>
      <c r="E1321" t="s">
        <v>7942</v>
      </c>
      <c r="F1321" t="s">
        <v>7943</v>
      </c>
      <c r="G1321">
        <v>543</v>
      </c>
      <c r="H1321">
        <v>60551</v>
      </c>
      <c r="W1321" t="s">
        <v>220</v>
      </c>
      <c r="X1321" t="s">
        <v>181</v>
      </c>
      <c r="AU1321" s="59">
        <v>79</v>
      </c>
      <c r="AV1321" s="59">
        <v>21</v>
      </c>
      <c r="AW1321" s="59">
        <v>43</v>
      </c>
      <c r="BD1321" s="59">
        <v>17.641006102873259</v>
      </c>
      <c r="BE1321" s="59">
        <v>14.060535716323351</v>
      </c>
      <c r="BF1321" s="59">
        <v>12.675148874075649</v>
      </c>
    </row>
    <row r="1322" spans="1:69" x14ac:dyDescent="0.45">
      <c r="A1322" s="58" t="s">
        <v>7944</v>
      </c>
      <c r="B1322" t="s">
        <v>7945</v>
      </c>
      <c r="C1322" t="s">
        <v>7946</v>
      </c>
      <c r="D1322" t="s">
        <v>7947</v>
      </c>
      <c r="E1322" t="s">
        <v>7948</v>
      </c>
      <c r="F1322" t="s">
        <v>7949</v>
      </c>
      <c r="G1322">
        <v>144</v>
      </c>
      <c r="H1322">
        <v>16066</v>
      </c>
      <c r="W1322" t="s">
        <v>251</v>
      </c>
      <c r="X1322" t="s">
        <v>188</v>
      </c>
      <c r="Y1322" s="59">
        <v>37519.75686125354</v>
      </c>
      <c r="Z1322" s="59">
        <v>30073.147229997259</v>
      </c>
      <c r="AA1322" s="59">
        <v>27116.304015142279</v>
      </c>
      <c r="AB1322" s="59">
        <v>42809.974492411631</v>
      </c>
      <c r="AC1322" s="59">
        <v>30103.618553570479</v>
      </c>
      <c r="AD1322" s="59">
        <v>35266.002924694971</v>
      </c>
      <c r="AE1322" s="59">
        <v>33284.729523698967</v>
      </c>
      <c r="AF1322" s="59">
        <v>55564.031260933923</v>
      </c>
      <c r="AG1322" s="59">
        <v>45855.446296284848</v>
      </c>
      <c r="AH1322" s="59">
        <v>48442.531613197767</v>
      </c>
      <c r="AI1322" s="59">
        <v>55625.352577469501</v>
      </c>
      <c r="AJ1322" s="59">
        <v>53570.141271880377</v>
      </c>
      <c r="AK1322" s="59">
        <v>13249.77033402332</v>
      </c>
      <c r="AL1322" s="59">
        <v>20160.102377768031</v>
      </c>
      <c r="AM1322" s="59">
        <v>44182.672404364072</v>
      </c>
      <c r="AN1322" s="59">
        <v>31152.02849815333</v>
      </c>
      <c r="AO1322" s="59">
        <v>25680.858807376171</v>
      </c>
      <c r="AP1322" s="59">
        <v>39231.636779027693</v>
      </c>
      <c r="AQ1322" s="59">
        <v>51638.248581226413</v>
      </c>
      <c r="AR1322" s="59">
        <v>34690.683840835307</v>
      </c>
      <c r="AS1322" s="59">
        <v>24289.64386638127</v>
      </c>
      <c r="AT1322" s="59">
        <v>31447.73143000478</v>
      </c>
      <c r="AU1322" s="59">
        <v>12675</v>
      </c>
      <c r="AV1322" s="59">
        <v>17441</v>
      </c>
      <c r="AW1322" s="59">
        <v>15217</v>
      </c>
      <c r="AX1322" s="59">
        <v>46443.88</v>
      </c>
      <c r="AY1322" s="59">
        <v>48618.02</v>
      </c>
      <c r="AZ1322" s="59">
        <v>65996.759999999995</v>
      </c>
      <c r="BA1322" s="59">
        <v>43524.35</v>
      </c>
      <c r="BB1322" s="59">
        <v>47445.33</v>
      </c>
      <c r="BC1322" s="59">
        <v>61304.88</v>
      </c>
      <c r="BD1322" s="59">
        <v>5147.3786107783417</v>
      </c>
      <c r="BE1322" s="59">
        <v>3786.3925581008921</v>
      </c>
      <c r="BF1322" s="59">
        <v>4322.1842102769951</v>
      </c>
      <c r="BG1322" s="59">
        <v>18658.91</v>
      </c>
      <c r="BH1322" s="59">
        <v>18129.740000000002</v>
      </c>
      <c r="BI1322" s="59">
        <v>16854.93</v>
      </c>
      <c r="BJ1322" s="59">
        <v>16681.22</v>
      </c>
      <c r="BK1322" s="59">
        <v>6663.7117852826459</v>
      </c>
      <c r="BL1322" s="59">
        <v>5552.7449121038971</v>
      </c>
      <c r="BM1322" s="59">
        <v>16768</v>
      </c>
      <c r="BN1322" s="59">
        <v>20036</v>
      </c>
      <c r="BO1322" s="59">
        <v>18585.5</v>
      </c>
      <c r="BP1322" s="59">
        <v>17030</v>
      </c>
      <c r="BQ1322" s="59">
        <v>18908.5</v>
      </c>
    </row>
    <row r="1323" spans="1:69" x14ac:dyDescent="0.45">
      <c r="A1323" s="58" t="s">
        <v>7950</v>
      </c>
      <c r="B1323" t="s">
        <v>7951</v>
      </c>
      <c r="C1323" t="s">
        <v>7952</v>
      </c>
      <c r="D1323" t="s">
        <v>7953</v>
      </c>
      <c r="E1323" t="s">
        <v>7954</v>
      </c>
      <c r="F1323" t="s">
        <v>7955</v>
      </c>
      <c r="G1323">
        <v>218</v>
      </c>
      <c r="H1323">
        <v>23893</v>
      </c>
      <c r="W1323" t="s">
        <v>251</v>
      </c>
      <c r="X1323" t="s">
        <v>188</v>
      </c>
      <c r="Y1323" s="59">
        <v>122.82123614928391</v>
      </c>
      <c r="Z1323" s="59">
        <v>183.7278652104502</v>
      </c>
      <c r="AA1323" s="59">
        <v>146.96547796078801</v>
      </c>
      <c r="AB1323" s="59">
        <v>64.980143376657011</v>
      </c>
      <c r="AC1323" s="59">
        <v>87.796361404634652</v>
      </c>
      <c r="AD1323" s="59">
        <v>103.0794995875377</v>
      </c>
      <c r="AE1323" s="59">
        <v>117.0262646937904</v>
      </c>
      <c r="AF1323" s="59">
        <v>91.677843370421499</v>
      </c>
      <c r="AG1323" s="59">
        <v>99.226436651120707</v>
      </c>
      <c r="AH1323" s="59">
        <v>64.539906702536399</v>
      </c>
      <c r="AI1323" s="59">
        <v>64.514177162554518</v>
      </c>
      <c r="AJ1323" s="59">
        <v>35.157617295449683</v>
      </c>
      <c r="AK1323" s="59">
        <v>20.437255319135009</v>
      </c>
      <c r="AL1323" s="59">
        <v>18.978805930118661</v>
      </c>
      <c r="AM1323" s="59">
        <v>86.232694778712343</v>
      </c>
      <c r="AN1323" s="59">
        <v>122.0405221914708</v>
      </c>
      <c r="AO1323" s="59">
        <v>76.481160929547286</v>
      </c>
      <c r="AP1323" s="59">
        <v>113.0100306734694</v>
      </c>
      <c r="AQ1323" s="59">
        <v>90.842836300928781</v>
      </c>
      <c r="AR1323" s="59">
        <v>54.09571808367663</v>
      </c>
      <c r="AS1323" s="59">
        <v>78.170906271943721</v>
      </c>
      <c r="AT1323" s="59">
        <v>124.393595763468</v>
      </c>
      <c r="AU1323" s="59">
        <v>880</v>
      </c>
      <c r="AV1323" s="59">
        <v>412</v>
      </c>
      <c r="AW1323" s="59">
        <v>722</v>
      </c>
      <c r="AX1323" s="59">
        <v>526.73109999999997</v>
      </c>
      <c r="AY1323" s="59">
        <v>880.46140000000003</v>
      </c>
      <c r="AZ1323" s="59">
        <v>576.66690000000006</v>
      </c>
      <c r="BA1323" s="59">
        <v>687.74180000000001</v>
      </c>
      <c r="BB1323" s="59">
        <v>756.94929999999999</v>
      </c>
      <c r="BC1323" s="59">
        <v>523.44169999999997</v>
      </c>
      <c r="BD1323" s="59">
        <v>45.561161919517708</v>
      </c>
      <c r="BE1323" s="59">
        <v>35.553712304454997</v>
      </c>
      <c r="BF1323" s="59">
        <v>32.143618385139249</v>
      </c>
      <c r="BI1323" s="59">
        <v>39.590000000000003</v>
      </c>
      <c r="BK1323" s="59">
        <v>104.72878236894481</v>
      </c>
      <c r="BM1323" s="59">
        <v>40</v>
      </c>
      <c r="BO1323" s="59">
        <v>71</v>
      </c>
      <c r="BP1323" s="59">
        <v>81</v>
      </c>
      <c r="BQ1323" s="59">
        <v>131</v>
      </c>
    </row>
    <row r="1324" spans="1:69" x14ac:dyDescent="0.45">
      <c r="A1324" s="58" t="s">
        <v>7956</v>
      </c>
      <c r="B1324" t="s">
        <v>7957</v>
      </c>
      <c r="C1324" t="s">
        <v>7958</v>
      </c>
      <c r="D1324" t="s">
        <v>7959</v>
      </c>
      <c r="E1324" t="s">
        <v>7960</v>
      </c>
      <c r="F1324" t="s">
        <v>7961</v>
      </c>
      <c r="G1324">
        <v>375</v>
      </c>
      <c r="H1324">
        <v>41269</v>
      </c>
      <c r="X1324" t="s">
        <v>188</v>
      </c>
      <c r="Y1324" s="59">
        <v>73.555860146705868</v>
      </c>
      <c r="Z1324" s="59">
        <v>154.23214665782771</v>
      </c>
      <c r="AA1324" s="59">
        <v>95.063463082995014</v>
      </c>
      <c r="AB1324" s="59">
        <v>50.878600264464822</v>
      </c>
      <c r="AC1324" s="59">
        <v>47.429146201188438</v>
      </c>
      <c r="AD1324" s="59">
        <v>58.686606714651518</v>
      </c>
      <c r="AE1324" s="59">
        <v>60.201537211564883</v>
      </c>
      <c r="AF1324" s="59">
        <v>54.481307023343867</v>
      </c>
      <c r="AG1324" s="59">
        <v>80.445081670244193</v>
      </c>
      <c r="AH1324" s="59">
        <v>69.498496132057568</v>
      </c>
      <c r="AI1324" s="59">
        <v>50.930908711438633</v>
      </c>
      <c r="AJ1324" s="59">
        <v>39.393922007173238</v>
      </c>
      <c r="AK1324" s="59">
        <v>25.428997357983299</v>
      </c>
      <c r="AL1324" s="59">
        <v>31.511473191030429</v>
      </c>
      <c r="AM1324" s="59">
        <v>92.912992277142237</v>
      </c>
      <c r="AN1324" s="59">
        <v>47.328232437068174</v>
      </c>
      <c r="AO1324" s="59">
        <v>130.401840706934</v>
      </c>
      <c r="AP1324" s="59">
        <v>84.953838902455288</v>
      </c>
      <c r="AQ1324" s="59">
        <v>44.535635104376148</v>
      </c>
      <c r="AR1324" s="59">
        <v>40.303256691931757</v>
      </c>
      <c r="AS1324" s="59">
        <v>69.305697659401005</v>
      </c>
      <c r="AT1324" s="59">
        <v>94.572344236814757</v>
      </c>
      <c r="AU1324" s="59">
        <v>1286</v>
      </c>
      <c r="AV1324" s="59">
        <v>263</v>
      </c>
      <c r="AW1324" s="59">
        <v>997</v>
      </c>
      <c r="AX1324" s="59">
        <v>393.24189999999999</v>
      </c>
      <c r="AY1324" s="59">
        <v>352.90269999999998</v>
      </c>
      <c r="AZ1324" s="59">
        <v>320.32330000000002</v>
      </c>
      <c r="BA1324" s="59">
        <v>394.38420000000002</v>
      </c>
      <c r="BB1324" s="59">
        <v>381.37979999999999</v>
      </c>
      <c r="BC1324" s="59">
        <v>394.476</v>
      </c>
      <c r="BD1324" s="59">
        <v>207.38916848695541</v>
      </c>
      <c r="BE1324" s="59">
        <v>202.9313119729473</v>
      </c>
      <c r="BF1324" s="59">
        <v>243.99635163487989</v>
      </c>
      <c r="BG1324" s="59">
        <v>42.01</v>
      </c>
      <c r="BI1324" s="59">
        <v>49.08</v>
      </c>
      <c r="BK1324" s="59">
        <v>59.874013176044024</v>
      </c>
      <c r="BM1324" s="59">
        <v>49</v>
      </c>
      <c r="BN1324" s="59">
        <v>68</v>
      </c>
      <c r="BO1324" s="59">
        <v>78</v>
      </c>
      <c r="BP1324" s="59">
        <v>99</v>
      </c>
      <c r="BQ1324" s="59">
        <v>124</v>
      </c>
    </row>
    <row r="1325" spans="1:69" x14ac:dyDescent="0.45">
      <c r="A1325" s="58" t="s">
        <v>7962</v>
      </c>
      <c r="B1325" t="s">
        <v>7963</v>
      </c>
      <c r="C1325" t="s">
        <v>7964</v>
      </c>
      <c r="D1325" t="s">
        <v>7965</v>
      </c>
      <c r="E1325" t="s">
        <v>7966</v>
      </c>
      <c r="F1325" t="s">
        <v>7967</v>
      </c>
      <c r="G1325">
        <v>472</v>
      </c>
      <c r="H1325">
        <v>53465</v>
      </c>
      <c r="X1325" t="s">
        <v>188</v>
      </c>
      <c r="Y1325" s="59">
        <v>20.262282097466219</v>
      </c>
      <c r="Z1325" s="59">
        <v>29.50028632772668</v>
      </c>
      <c r="AA1325" s="59">
        <v>19.042042797930911</v>
      </c>
      <c r="AB1325" s="59">
        <v>12.67561140561069</v>
      </c>
      <c r="AC1325" s="59">
        <v>14.817140426716451</v>
      </c>
      <c r="AD1325" s="59">
        <v>17.097264323130052</v>
      </c>
      <c r="AE1325" s="59">
        <v>16.97428069262028</v>
      </c>
      <c r="AF1325" s="59">
        <v>16.705099044557642</v>
      </c>
      <c r="AG1325" s="59">
        <v>16.66129274497489</v>
      </c>
      <c r="AH1325" s="59">
        <v>16.47833239754328</v>
      </c>
      <c r="AI1325" s="59">
        <v>14.496182033601659</v>
      </c>
      <c r="AJ1325" s="59">
        <v>9.9688413045827549</v>
      </c>
      <c r="AK1325" s="59">
        <v>4.0073038215728749</v>
      </c>
      <c r="AL1325" s="59">
        <v>6.6224161340164693</v>
      </c>
      <c r="AM1325" s="59">
        <v>16.3016006580024</v>
      </c>
      <c r="AN1325" s="59">
        <v>14.11310284397312</v>
      </c>
      <c r="AO1325" s="59">
        <v>11.13794192954135</v>
      </c>
      <c r="AP1325" s="59">
        <v>17.564652920612641</v>
      </c>
      <c r="AQ1325" s="59">
        <v>15.700388458192711</v>
      </c>
      <c r="AR1325" s="59">
        <v>10.111167697935899</v>
      </c>
      <c r="AS1325" s="59">
        <v>13.594839069262351</v>
      </c>
      <c r="AT1325" s="59">
        <v>12.299639151917461</v>
      </c>
      <c r="AU1325" s="59">
        <v>298</v>
      </c>
      <c r="AV1325" s="59">
        <v>162</v>
      </c>
      <c r="AW1325" s="59">
        <v>169</v>
      </c>
      <c r="AX1325" s="59">
        <v>65.526420000000002</v>
      </c>
      <c r="AY1325" s="59">
        <v>63.120289999999997</v>
      </c>
      <c r="AZ1325" s="59">
        <v>70.785570000000007</v>
      </c>
      <c r="BA1325" s="59">
        <v>69.905199999999994</v>
      </c>
      <c r="BB1325" s="59">
        <v>82.80444</v>
      </c>
      <c r="BC1325" s="59">
        <v>80.452749999999995</v>
      </c>
      <c r="BD1325" s="59">
        <v>11.086654546650189</v>
      </c>
      <c r="BE1325" s="59">
        <v>15.52841568522423</v>
      </c>
      <c r="BF1325" s="59">
        <v>17.19336411162536</v>
      </c>
    </row>
    <row r="1326" spans="1:69" x14ac:dyDescent="0.45">
      <c r="A1326" s="58" t="s">
        <v>7968</v>
      </c>
      <c r="B1326" t="s">
        <v>7969</v>
      </c>
      <c r="C1326" t="s">
        <v>7970</v>
      </c>
      <c r="D1326" t="s">
        <v>7971</v>
      </c>
      <c r="E1326" t="s">
        <v>7972</v>
      </c>
      <c r="F1326" t="s">
        <v>7973</v>
      </c>
      <c r="G1326">
        <v>185</v>
      </c>
      <c r="H1326">
        <v>19787</v>
      </c>
      <c r="W1326" t="s">
        <v>574</v>
      </c>
      <c r="X1326" t="s">
        <v>201</v>
      </c>
      <c r="Y1326" s="59">
        <v>2175.9067437921071</v>
      </c>
      <c r="Z1326" s="59">
        <v>3453.5020820708978</v>
      </c>
      <c r="AA1326" s="59">
        <v>3437.4809591395492</v>
      </c>
      <c r="AB1326" s="59">
        <v>1141.245028125498</v>
      </c>
      <c r="AC1326" s="59">
        <v>1567.436966469691</v>
      </c>
      <c r="AD1326" s="59">
        <v>1810.599507471092</v>
      </c>
      <c r="AE1326" s="59">
        <v>1779.221411223235</v>
      </c>
      <c r="AF1326" s="59">
        <v>1554.6490539500801</v>
      </c>
      <c r="AG1326" s="59">
        <v>1285.783206311088</v>
      </c>
      <c r="AH1326" s="59">
        <v>1036.5883292493299</v>
      </c>
      <c r="AI1326" s="59">
        <v>855.47657388721257</v>
      </c>
      <c r="AJ1326" s="59">
        <v>756.29634097450423</v>
      </c>
      <c r="AK1326" s="59">
        <v>1399.98652149754</v>
      </c>
      <c r="AL1326" s="59">
        <v>1364.2253559583719</v>
      </c>
      <c r="AM1326" s="59">
        <v>2218.7165667874751</v>
      </c>
      <c r="AN1326" s="59">
        <v>1914.6059406744321</v>
      </c>
      <c r="AO1326" s="59">
        <v>2407.7064559590322</v>
      </c>
      <c r="AP1326" s="59">
        <v>1847.9574189964339</v>
      </c>
      <c r="AQ1326" s="59">
        <v>1428.200559307885</v>
      </c>
      <c r="AR1326" s="59">
        <v>1047.5257239126429</v>
      </c>
      <c r="AS1326" s="59">
        <v>1350.354137813511</v>
      </c>
      <c r="AT1326" s="59">
        <v>1675.890601838375</v>
      </c>
      <c r="AU1326" s="59">
        <v>5984</v>
      </c>
      <c r="AV1326" s="59">
        <v>1413</v>
      </c>
      <c r="AW1326" s="59">
        <v>2828</v>
      </c>
      <c r="AX1326" s="59">
        <v>4184.8360000000002</v>
      </c>
      <c r="AY1326" s="59">
        <v>4400.9970000000003</v>
      </c>
      <c r="AZ1326" s="59">
        <v>5001.3879999999999</v>
      </c>
      <c r="BA1326" s="59">
        <v>4176.6769999999997</v>
      </c>
      <c r="BB1326" s="59">
        <v>4248.0630000000001</v>
      </c>
      <c r="BC1326" s="59">
        <v>4772.3959999999997</v>
      </c>
      <c r="BD1326" s="59">
        <v>987.75934611383252</v>
      </c>
      <c r="BE1326" s="59">
        <v>1003.944016429265</v>
      </c>
      <c r="BF1326" s="59">
        <v>1003.776916008408</v>
      </c>
      <c r="BG1326" s="59">
        <v>1120.3499999999999</v>
      </c>
      <c r="BH1326" s="59">
        <v>156.33000000000001</v>
      </c>
      <c r="BI1326" s="59">
        <v>846.08</v>
      </c>
      <c r="BJ1326" s="59">
        <v>537.57000000000005</v>
      </c>
      <c r="BK1326" s="59">
        <v>1166.71110963109</v>
      </c>
      <c r="BL1326" s="59">
        <v>285.74546633330721</v>
      </c>
      <c r="BM1326" s="59">
        <v>692</v>
      </c>
      <c r="BN1326" s="59">
        <v>1056</v>
      </c>
      <c r="BO1326" s="59">
        <v>1627</v>
      </c>
      <c r="BP1326" s="59">
        <v>1479</v>
      </c>
      <c r="BQ1326" s="59">
        <v>1846</v>
      </c>
    </row>
    <row r="1327" spans="1:69" x14ac:dyDescent="0.45">
      <c r="A1327" s="58" t="s">
        <v>7974</v>
      </c>
      <c r="B1327" t="s">
        <v>7975</v>
      </c>
      <c r="C1327" t="s">
        <v>7976</v>
      </c>
      <c r="D1327" t="s">
        <v>7977</v>
      </c>
      <c r="E1327" t="s">
        <v>7978</v>
      </c>
      <c r="F1327" t="s">
        <v>7979</v>
      </c>
      <c r="G1327">
        <v>355</v>
      </c>
      <c r="H1327">
        <v>37581</v>
      </c>
      <c r="W1327" t="s">
        <v>220</v>
      </c>
      <c r="X1327" t="s">
        <v>201</v>
      </c>
      <c r="Y1327" s="59">
        <v>73.694198388921862</v>
      </c>
      <c r="Z1327" s="59">
        <v>43.595911043676672</v>
      </c>
      <c r="AA1327" s="59">
        <v>45.276057239539043</v>
      </c>
      <c r="AB1327" s="59">
        <v>72.817594114620022</v>
      </c>
      <c r="AC1327" s="59">
        <v>62.169757755201381</v>
      </c>
      <c r="AD1327" s="59">
        <v>63.357811656559463</v>
      </c>
      <c r="AE1327" s="59">
        <v>76.859891362068225</v>
      </c>
      <c r="AF1327" s="59">
        <v>88.94200509373475</v>
      </c>
      <c r="AG1327" s="59">
        <v>119.43622340150699</v>
      </c>
      <c r="AH1327" s="59">
        <v>99.036005769763833</v>
      </c>
      <c r="AI1327" s="59">
        <v>94.21602988701035</v>
      </c>
      <c r="AJ1327" s="59">
        <v>87.665003217257038</v>
      </c>
      <c r="AK1327" s="59">
        <v>43.855108951259027</v>
      </c>
      <c r="AL1327" s="59">
        <v>46.938714162572857</v>
      </c>
      <c r="AM1327" s="59">
        <v>38.506098923278259</v>
      </c>
      <c r="AN1327" s="59">
        <v>113.94590329294449</v>
      </c>
      <c r="AO1327" s="59">
        <v>68.533179233702953</v>
      </c>
      <c r="AP1327" s="59">
        <v>74.937150830314152</v>
      </c>
      <c r="AQ1327" s="59">
        <v>77.630479626720316</v>
      </c>
      <c r="AR1327" s="59">
        <v>52.850128150573781</v>
      </c>
      <c r="AS1327" s="59">
        <v>68.445418170477382</v>
      </c>
      <c r="AT1327" s="59">
        <v>97.104544104569158</v>
      </c>
      <c r="AU1327" s="59">
        <v>406</v>
      </c>
      <c r="AV1327" s="59">
        <v>133</v>
      </c>
      <c r="AW1327" s="59">
        <v>144</v>
      </c>
      <c r="BD1327" s="59">
        <v>107.6120281833328</v>
      </c>
      <c r="BE1327" s="59">
        <v>92.343613913936849</v>
      </c>
      <c r="BF1327" s="59">
        <v>107.59194040162591</v>
      </c>
    </row>
    <row r="1328" spans="1:69" x14ac:dyDescent="0.45">
      <c r="A1328" s="58" t="s">
        <v>7980</v>
      </c>
      <c r="B1328" t="s">
        <v>7981</v>
      </c>
      <c r="C1328" t="s">
        <v>7982</v>
      </c>
      <c r="D1328" t="s">
        <v>7983</v>
      </c>
      <c r="E1328" t="s">
        <v>7984</v>
      </c>
      <c r="F1328" t="s">
        <v>7985</v>
      </c>
      <c r="G1328">
        <v>332</v>
      </c>
      <c r="H1328">
        <v>35713</v>
      </c>
      <c r="W1328" t="s">
        <v>574</v>
      </c>
      <c r="X1328" t="s">
        <v>201</v>
      </c>
      <c r="Y1328" s="59">
        <v>3223.2180985208938</v>
      </c>
      <c r="Z1328" s="59">
        <v>20142.660471801861</v>
      </c>
      <c r="AA1328" s="59">
        <v>21711.280419564959</v>
      </c>
      <c r="AB1328" s="59">
        <v>19550.982101638769</v>
      </c>
      <c r="AC1328" s="59">
        <v>28631.070120525441</v>
      </c>
      <c r="AD1328" s="59">
        <v>17801.003726151652</v>
      </c>
      <c r="AE1328" s="59">
        <v>17496.53854545399</v>
      </c>
      <c r="AF1328" s="59">
        <v>17989.916732816939</v>
      </c>
      <c r="AG1328" s="59">
        <v>20750.456551586791</v>
      </c>
      <c r="AH1328" s="59">
        <v>29600.01854851126</v>
      </c>
      <c r="AI1328" s="59">
        <v>23881.308598095249</v>
      </c>
      <c r="AJ1328" s="59">
        <v>19758.472580779278</v>
      </c>
      <c r="AK1328" s="59">
        <v>3548.0823155201579</v>
      </c>
      <c r="AL1328" s="59">
        <v>2761.7019856715629</v>
      </c>
      <c r="AM1328" s="59">
        <v>2581.1864389475681</v>
      </c>
      <c r="AN1328" s="59">
        <v>3288.3636015495758</v>
      </c>
      <c r="AO1328" s="59">
        <v>3046.0222695802449</v>
      </c>
      <c r="AP1328" s="59">
        <v>5655.3158772928009</v>
      </c>
      <c r="AQ1328" s="59">
        <v>36414.689431325169</v>
      </c>
      <c r="AR1328" s="59">
        <v>86780.732150694428</v>
      </c>
      <c r="AS1328" s="59">
        <v>27050.22216722116</v>
      </c>
      <c r="AT1328" s="59">
        <v>9704.7408176520184</v>
      </c>
      <c r="AU1328" s="59">
        <v>289</v>
      </c>
      <c r="AV1328" s="59">
        <v>448</v>
      </c>
      <c r="AW1328" s="59">
        <v>82</v>
      </c>
      <c r="AX1328" s="59">
        <v>641.7183</v>
      </c>
      <c r="AY1328" s="59">
        <v>613.74580000000003</v>
      </c>
      <c r="AZ1328" s="59">
        <v>539.7011</v>
      </c>
      <c r="BA1328" s="59">
        <v>610.2962</v>
      </c>
      <c r="BB1328" s="59">
        <v>593.21579999999994</v>
      </c>
      <c r="BC1328" s="59">
        <v>512.755</v>
      </c>
      <c r="BD1328" s="59">
        <v>3082.1244837179638</v>
      </c>
      <c r="BE1328" s="59">
        <v>2432.5232462679551</v>
      </c>
      <c r="BF1328" s="59">
        <v>2557.8542055947232</v>
      </c>
      <c r="BG1328" s="59">
        <v>6134.41</v>
      </c>
      <c r="BH1328" s="59">
        <v>7141.26</v>
      </c>
      <c r="BI1328" s="59">
        <v>11747.89</v>
      </c>
      <c r="BJ1328" s="59">
        <v>12304.6</v>
      </c>
      <c r="BK1328" s="59">
        <v>13207.760788570949</v>
      </c>
      <c r="BL1328" s="59">
        <v>21685.823446531751</v>
      </c>
      <c r="BM1328" s="59">
        <v>12026.5</v>
      </c>
    </row>
    <row r="1329" spans="1:69" x14ac:dyDescent="0.45">
      <c r="A1329" s="58" t="s">
        <v>7986</v>
      </c>
      <c r="B1329" t="s">
        <v>7987</v>
      </c>
      <c r="C1329" t="s">
        <v>7988</v>
      </c>
      <c r="D1329" t="s">
        <v>7989</v>
      </c>
      <c r="E1329" t="s">
        <v>7990</v>
      </c>
      <c r="F1329" t="s">
        <v>7991</v>
      </c>
      <c r="G1329">
        <v>278</v>
      </c>
      <c r="H1329">
        <v>32100</v>
      </c>
      <c r="X1329" t="s">
        <v>188</v>
      </c>
      <c r="AU1329" s="59">
        <v>340</v>
      </c>
      <c r="AV1329" s="59">
        <v>128</v>
      </c>
      <c r="AW1329" s="59">
        <v>215</v>
      </c>
      <c r="BD1329" s="59">
        <v>4.6205572445115406</v>
      </c>
      <c r="BE1329" s="59">
        <v>6.3668081240833816</v>
      </c>
      <c r="BF1329" s="59">
        <v>5.0766879640406852</v>
      </c>
    </row>
    <row r="1330" spans="1:69" x14ac:dyDescent="0.45">
      <c r="A1330" s="58" t="s">
        <v>7992</v>
      </c>
      <c r="B1330" t="s">
        <v>7993</v>
      </c>
      <c r="C1330" t="s">
        <v>7994</v>
      </c>
      <c r="D1330" t="s">
        <v>7995</v>
      </c>
      <c r="E1330" t="s">
        <v>7996</v>
      </c>
      <c r="F1330" t="s">
        <v>7997</v>
      </c>
      <c r="G1330">
        <v>245</v>
      </c>
      <c r="H1330">
        <v>27935</v>
      </c>
      <c r="X1330" t="s">
        <v>188</v>
      </c>
      <c r="AU1330" s="59">
        <v>505</v>
      </c>
      <c r="AV1330" s="59">
        <v>135</v>
      </c>
      <c r="AW1330" s="59">
        <v>233</v>
      </c>
      <c r="AX1330" s="59">
        <v>58.90551</v>
      </c>
      <c r="AY1330" s="59">
        <v>81.824200000000005</v>
      </c>
      <c r="AZ1330" s="59">
        <v>81.227689999999996</v>
      </c>
      <c r="BA1330" s="59">
        <v>138.18180000000001</v>
      </c>
      <c r="BB1330" s="59">
        <v>69.149950000000004</v>
      </c>
      <c r="BC1330" s="59">
        <v>72.125010000000003</v>
      </c>
      <c r="BD1330" s="59">
        <v>16.27967979357798</v>
      </c>
      <c r="BE1330" s="59">
        <v>35.374192423147818</v>
      </c>
      <c r="BF1330" s="59">
        <v>41.665738936088992</v>
      </c>
    </row>
    <row r="1331" spans="1:69" x14ac:dyDescent="0.45">
      <c r="A1331" s="58" t="s">
        <v>7998</v>
      </c>
      <c r="B1331" t="s">
        <v>7999</v>
      </c>
      <c r="C1331" t="s">
        <v>8000</v>
      </c>
      <c r="D1331" t="s">
        <v>8001</v>
      </c>
      <c r="E1331" t="s">
        <v>8002</v>
      </c>
      <c r="F1331" t="s">
        <v>8003</v>
      </c>
      <c r="G1331">
        <v>226</v>
      </c>
      <c r="H1331">
        <v>25453</v>
      </c>
      <c r="W1331" t="s">
        <v>251</v>
      </c>
      <c r="X1331" t="s">
        <v>188</v>
      </c>
      <c r="AU1331" s="59">
        <v>229</v>
      </c>
      <c r="AV1331" s="59">
        <v>60</v>
      </c>
      <c r="AW1331" s="59">
        <v>59</v>
      </c>
      <c r="BD1331" s="59">
        <v>19.137980904250981</v>
      </c>
      <c r="BE1331" s="59">
        <v>20.7440028106647</v>
      </c>
      <c r="BF1331" s="59">
        <v>7.1470101311689591</v>
      </c>
    </row>
    <row r="1332" spans="1:69" x14ac:dyDescent="0.45">
      <c r="A1332" s="58" t="s">
        <v>8004</v>
      </c>
      <c r="B1332" t="s">
        <v>8005</v>
      </c>
      <c r="C1332" t="s">
        <v>8006</v>
      </c>
      <c r="D1332" t="s">
        <v>8007</v>
      </c>
      <c r="E1332" t="s">
        <v>8008</v>
      </c>
      <c r="F1332" t="s">
        <v>8009</v>
      </c>
      <c r="G1332">
        <v>339</v>
      </c>
      <c r="H1332">
        <v>37497</v>
      </c>
      <c r="W1332" t="s">
        <v>220</v>
      </c>
      <c r="X1332" t="s">
        <v>181</v>
      </c>
      <c r="Y1332" s="59">
        <v>14.994416242526579</v>
      </c>
      <c r="Z1332" s="59">
        <v>5.3990488313666409</v>
      </c>
      <c r="AA1332" s="59">
        <v>79.131248949002114</v>
      </c>
      <c r="AB1332" s="59">
        <v>21.08073058622865</v>
      </c>
      <c r="AC1332" s="59">
        <v>49.205962106678093</v>
      </c>
      <c r="AD1332" s="59">
        <v>26.036450905610941</v>
      </c>
      <c r="AE1332" s="59">
        <v>45.497988134558582</v>
      </c>
      <c r="AF1332" s="59">
        <v>40.975320077960518</v>
      </c>
      <c r="AG1332" s="59">
        <v>54.509190712588783</v>
      </c>
      <c r="AH1332" s="59">
        <v>39.255364841694274</v>
      </c>
      <c r="AI1332" s="59">
        <v>38.690114733327391</v>
      </c>
      <c r="AJ1332" s="59">
        <v>34.557461145605807</v>
      </c>
      <c r="AK1332" s="59">
        <v>0.4983888412367129</v>
      </c>
      <c r="AL1332" s="59">
        <v>7.7651233091259831E-3</v>
      </c>
      <c r="AM1332" s="59">
        <v>1.814559285509507</v>
      </c>
      <c r="AN1332" s="59">
        <v>25.786125984755181</v>
      </c>
      <c r="AO1332" s="59">
        <v>5.6409308849436997</v>
      </c>
      <c r="AP1332" s="59">
        <v>28.485902263859039</v>
      </c>
      <c r="AQ1332" s="59">
        <v>42.832451752017327</v>
      </c>
      <c r="AR1332" s="59">
        <v>19.981163073825119</v>
      </c>
      <c r="AS1332" s="59">
        <v>45.660277572173818</v>
      </c>
      <c r="AT1332" s="59">
        <v>57.113706421688782</v>
      </c>
      <c r="AU1332" s="59">
        <v>356</v>
      </c>
      <c r="AV1332" s="59">
        <v>270</v>
      </c>
      <c r="AW1332" s="59">
        <v>211</v>
      </c>
    </row>
    <row r="1333" spans="1:69" x14ac:dyDescent="0.45">
      <c r="A1333" s="58" t="s">
        <v>8010</v>
      </c>
      <c r="B1333" t="s">
        <v>8011</v>
      </c>
      <c r="C1333" t="s">
        <v>8012</v>
      </c>
      <c r="D1333" t="s">
        <v>8013</v>
      </c>
      <c r="E1333" t="s">
        <v>8014</v>
      </c>
      <c r="F1333" t="s">
        <v>8015</v>
      </c>
      <c r="G1333">
        <v>300</v>
      </c>
      <c r="H1333">
        <v>32308</v>
      </c>
      <c r="W1333" t="s">
        <v>220</v>
      </c>
      <c r="X1333" t="s">
        <v>181</v>
      </c>
      <c r="Y1333" s="59">
        <v>49.366828575689432</v>
      </c>
      <c r="Z1333" s="59">
        <v>35.952695941868321</v>
      </c>
      <c r="AA1333" s="59">
        <v>218.09427868549321</v>
      </c>
      <c r="AB1333" s="59">
        <v>60.193767752510119</v>
      </c>
      <c r="AC1333" s="59">
        <v>127.5473022063134</v>
      </c>
      <c r="AD1333" s="59">
        <v>80.768302974301733</v>
      </c>
      <c r="AE1333" s="59">
        <v>82.620021317778694</v>
      </c>
      <c r="AF1333" s="59">
        <v>151.4177511835405</v>
      </c>
      <c r="AG1333" s="59">
        <v>128.92932160900531</v>
      </c>
      <c r="AH1333" s="59">
        <v>106.91038208173271</v>
      </c>
      <c r="AI1333" s="59">
        <v>98.548496161784428</v>
      </c>
      <c r="AJ1333" s="59">
        <v>77.531322072518989</v>
      </c>
      <c r="AK1333" s="59">
        <v>14.274940295597469</v>
      </c>
      <c r="AL1333" s="59">
        <v>9.8892789393450808</v>
      </c>
      <c r="AM1333" s="59">
        <v>24.90979506412495</v>
      </c>
      <c r="AN1333" s="59">
        <v>39.149889526884103</v>
      </c>
      <c r="AO1333" s="59">
        <v>24.629477012647289</v>
      </c>
      <c r="AP1333" s="59">
        <v>55.076644071172382</v>
      </c>
      <c r="AQ1333" s="59">
        <v>116.8568608298738</v>
      </c>
      <c r="AR1333" s="59">
        <v>59.337451686889338</v>
      </c>
      <c r="AS1333" s="59">
        <v>111.8078217706619</v>
      </c>
      <c r="AT1333" s="59">
        <v>119.1073822019616</v>
      </c>
      <c r="AU1333" s="59">
        <v>391</v>
      </c>
      <c r="AV1333" s="59">
        <v>231</v>
      </c>
      <c r="AW1333" s="59">
        <v>214</v>
      </c>
    </row>
    <row r="1334" spans="1:69" x14ac:dyDescent="0.45">
      <c r="A1334" s="58" t="s">
        <v>8016</v>
      </c>
      <c r="B1334" t="s">
        <v>8017</v>
      </c>
      <c r="C1334" t="s">
        <v>8018</v>
      </c>
      <c r="D1334" t="s">
        <v>8019</v>
      </c>
      <c r="E1334" t="s">
        <v>8020</v>
      </c>
      <c r="F1334" t="s">
        <v>8021</v>
      </c>
      <c r="G1334">
        <v>208</v>
      </c>
      <c r="H1334">
        <v>23105</v>
      </c>
      <c r="I1334" t="s">
        <v>527</v>
      </c>
      <c r="J1334" t="s">
        <v>571</v>
      </c>
      <c r="K1334" t="s">
        <v>600</v>
      </c>
      <c r="L1334" t="s">
        <v>8022</v>
      </c>
      <c r="M1334">
        <v>1</v>
      </c>
      <c r="N1334">
        <v>1</v>
      </c>
      <c r="O1334">
        <v>1</v>
      </c>
      <c r="Q1334">
        <v>1</v>
      </c>
      <c r="R1334">
        <v>2</v>
      </c>
      <c r="S1334">
        <v>3</v>
      </c>
      <c r="T1334" t="s">
        <v>573</v>
      </c>
      <c r="U1334">
        <v>49</v>
      </c>
      <c r="V1334">
        <v>52</v>
      </c>
      <c r="W1334" t="s">
        <v>574</v>
      </c>
      <c r="X1334" t="s">
        <v>201</v>
      </c>
      <c r="Y1334" s="59">
        <v>4137.958352683896</v>
      </c>
      <c r="Z1334" s="59">
        <v>4121.0139939353876</v>
      </c>
      <c r="AA1334" s="59">
        <v>5261.5567884979164</v>
      </c>
      <c r="AB1334" s="59">
        <v>2133.527903743282</v>
      </c>
      <c r="AC1334" s="59">
        <v>3168.6264785998419</v>
      </c>
      <c r="AD1334" s="59">
        <v>3110.9027440625832</v>
      </c>
      <c r="AE1334" s="59">
        <v>4309.3586935490803</v>
      </c>
      <c r="AF1334" s="59">
        <v>3610.688261826735</v>
      </c>
      <c r="AG1334" s="59">
        <v>2684.1874412327688</v>
      </c>
      <c r="AH1334" s="59">
        <v>1912.9413814465679</v>
      </c>
      <c r="AI1334" s="59">
        <v>1553.3643004922631</v>
      </c>
      <c r="AJ1334" s="59">
        <v>1202.2233253945051</v>
      </c>
      <c r="AK1334" s="59">
        <v>2011.819823527587</v>
      </c>
      <c r="AL1334" s="59">
        <v>2075.1696686215878</v>
      </c>
      <c r="AM1334" s="59">
        <v>3200.5744521191618</v>
      </c>
      <c r="AN1334" s="59">
        <v>4545.4755504151863</v>
      </c>
      <c r="AO1334" s="59">
        <v>3568.951464083917</v>
      </c>
      <c r="AP1334" s="59">
        <v>2977.8140330250249</v>
      </c>
      <c r="AQ1334" s="59">
        <v>2992.8768768137111</v>
      </c>
      <c r="AR1334" s="59">
        <v>2020.913120976121</v>
      </c>
      <c r="AS1334" s="59">
        <v>3224.4666821714832</v>
      </c>
      <c r="AT1334" s="59">
        <v>4238.7554527383554</v>
      </c>
      <c r="AU1334" s="59">
        <v>11119</v>
      </c>
      <c r="AV1334" s="59">
        <v>2628</v>
      </c>
      <c r="AW1334" s="59">
        <v>5197</v>
      </c>
      <c r="AX1334" s="59">
        <v>9544.5630000000001</v>
      </c>
      <c r="AY1334" s="59">
        <v>9538.8449999999993</v>
      </c>
      <c r="AZ1334" s="59">
        <v>10059.5</v>
      </c>
      <c r="BA1334" s="59">
        <v>9795.1689999999999</v>
      </c>
      <c r="BB1334" s="59">
        <v>9741.0190000000002</v>
      </c>
      <c r="BC1334" s="59">
        <v>9778.3220000000001</v>
      </c>
      <c r="BD1334" s="59">
        <v>821.18629017870524</v>
      </c>
      <c r="BE1334" s="59">
        <v>485.74363966262371</v>
      </c>
      <c r="BF1334" s="59">
        <v>583.73958360713357</v>
      </c>
      <c r="BG1334" s="59">
        <v>1477.57</v>
      </c>
      <c r="BH1334" s="59">
        <v>1336.79</v>
      </c>
      <c r="BI1334" s="59">
        <v>1519.07</v>
      </c>
      <c r="BJ1334" s="59">
        <v>1338.11</v>
      </c>
      <c r="BK1334" s="59">
        <v>1765.0229899752539</v>
      </c>
      <c r="BL1334" s="59">
        <v>1498.236571018148</v>
      </c>
      <c r="BM1334" s="59">
        <v>1428.5</v>
      </c>
      <c r="BN1334" s="59">
        <v>1703.5</v>
      </c>
      <c r="BO1334" s="59">
        <v>2562.5</v>
      </c>
      <c r="BP1334" s="59">
        <v>2913.5</v>
      </c>
      <c r="BQ1334" s="59">
        <v>3895.5</v>
      </c>
    </row>
    <row r="1335" spans="1:69" x14ac:dyDescent="0.45">
      <c r="A1335" s="58" t="s">
        <v>8023</v>
      </c>
      <c r="B1335" t="s">
        <v>8024</v>
      </c>
      <c r="C1335" t="s">
        <v>8025</v>
      </c>
      <c r="D1335" t="s">
        <v>8026</v>
      </c>
      <c r="E1335" t="s">
        <v>8027</v>
      </c>
      <c r="F1335" t="s">
        <v>8028</v>
      </c>
      <c r="G1335">
        <v>236</v>
      </c>
      <c r="H1335">
        <v>25622</v>
      </c>
      <c r="I1335" t="s">
        <v>527</v>
      </c>
      <c r="J1335" t="s">
        <v>571</v>
      </c>
      <c r="K1335" t="s">
        <v>528</v>
      </c>
      <c r="L1335" t="s">
        <v>8029</v>
      </c>
      <c r="M1335">
        <v>1</v>
      </c>
      <c r="N1335">
        <v>1</v>
      </c>
      <c r="O1335">
        <v>1</v>
      </c>
      <c r="Q1335">
        <v>1</v>
      </c>
      <c r="R1335">
        <v>4</v>
      </c>
      <c r="S1335">
        <v>6</v>
      </c>
      <c r="T1335" t="s">
        <v>573</v>
      </c>
      <c r="U1335">
        <v>118</v>
      </c>
      <c r="V1335">
        <v>121</v>
      </c>
      <c r="W1335" t="s">
        <v>574</v>
      </c>
      <c r="X1335" t="s">
        <v>201</v>
      </c>
      <c r="Y1335" s="59">
        <v>1420.747479079497</v>
      </c>
      <c r="Z1335" s="59">
        <v>1355.6666651468429</v>
      </c>
      <c r="AA1335" s="59">
        <v>1194.6877148732051</v>
      </c>
      <c r="AB1335" s="59">
        <v>474.93658409133229</v>
      </c>
      <c r="AC1335" s="59">
        <v>710.57600579280961</v>
      </c>
      <c r="AD1335" s="59">
        <v>504.74663623095307</v>
      </c>
      <c r="AE1335" s="59">
        <v>625.86151735635303</v>
      </c>
      <c r="AF1335" s="59">
        <v>1071.6900168780739</v>
      </c>
      <c r="AG1335" s="59">
        <v>404.04682227567861</v>
      </c>
      <c r="AH1335" s="59">
        <v>272.98576467835278</v>
      </c>
      <c r="AI1335" s="59">
        <v>235.33171933534521</v>
      </c>
      <c r="AJ1335" s="59">
        <v>193.21714311712071</v>
      </c>
      <c r="AK1335" s="59">
        <v>297.43299313033413</v>
      </c>
      <c r="AL1335" s="59">
        <v>307.00946585120812</v>
      </c>
      <c r="AM1335" s="59">
        <v>699.03109037798902</v>
      </c>
      <c r="AN1335" s="59">
        <v>680.44869545990639</v>
      </c>
      <c r="AO1335" s="59">
        <v>731.49728111675347</v>
      </c>
      <c r="AP1335" s="59">
        <v>465.29741602369722</v>
      </c>
      <c r="AQ1335" s="59">
        <v>471.60050155056149</v>
      </c>
      <c r="AR1335" s="59">
        <v>363.97347710763978</v>
      </c>
      <c r="AS1335" s="59">
        <v>396.36102133099001</v>
      </c>
      <c r="AT1335" s="59">
        <v>636.92483067539638</v>
      </c>
      <c r="AU1335" s="59">
        <v>2167</v>
      </c>
      <c r="AV1335" s="59">
        <v>706</v>
      </c>
      <c r="AW1335" s="59">
        <v>1266</v>
      </c>
      <c r="AX1335" s="59">
        <v>1754.635</v>
      </c>
      <c r="AY1335" s="59">
        <v>1708.212</v>
      </c>
      <c r="AZ1335" s="59">
        <v>1944.4960000000001</v>
      </c>
      <c r="BA1335" s="59">
        <v>1730.4849999999999</v>
      </c>
      <c r="BB1335" s="59">
        <v>1695.4829999999999</v>
      </c>
      <c r="BC1335" s="59">
        <v>1935.595</v>
      </c>
      <c r="BD1335" s="59">
        <v>208.8611210389351</v>
      </c>
      <c r="BE1335" s="59">
        <v>127.3310504580454</v>
      </c>
      <c r="BF1335" s="59">
        <v>136.33702085919549</v>
      </c>
      <c r="BG1335" s="59">
        <v>639.33000000000004</v>
      </c>
      <c r="BH1335" s="59">
        <v>198.17</v>
      </c>
      <c r="BI1335" s="59">
        <v>296.77999999999997</v>
      </c>
      <c r="BJ1335" s="59">
        <v>309.45</v>
      </c>
      <c r="BK1335" s="59">
        <v>201.94794274631801</v>
      </c>
      <c r="BL1335" s="59">
        <v>208.5175135156145</v>
      </c>
      <c r="BM1335" s="59">
        <v>303</v>
      </c>
      <c r="BN1335" s="59">
        <v>334.5</v>
      </c>
      <c r="BO1335" s="59">
        <v>449.5</v>
      </c>
      <c r="BP1335" s="59">
        <v>490</v>
      </c>
      <c r="BQ1335" s="59">
        <v>630</v>
      </c>
    </row>
    <row r="1336" spans="1:69" x14ac:dyDescent="0.45">
      <c r="A1336" s="58" t="s">
        <v>8023</v>
      </c>
      <c r="B1336" t="s">
        <v>8024</v>
      </c>
      <c r="C1336" t="s">
        <v>8025</v>
      </c>
      <c r="D1336" t="s">
        <v>8026</v>
      </c>
      <c r="E1336" t="s">
        <v>8027</v>
      </c>
      <c r="F1336" t="s">
        <v>8028</v>
      </c>
      <c r="G1336">
        <v>236</v>
      </c>
      <c r="H1336">
        <v>25622</v>
      </c>
      <c r="I1336" t="s">
        <v>527</v>
      </c>
      <c r="J1336" t="s">
        <v>527</v>
      </c>
      <c r="K1336" t="s">
        <v>528</v>
      </c>
      <c r="L1336" t="s">
        <v>8029</v>
      </c>
      <c r="M1336">
        <v>1</v>
      </c>
      <c r="N1336">
        <v>1</v>
      </c>
      <c r="O1336">
        <v>1</v>
      </c>
      <c r="Q1336">
        <v>1</v>
      </c>
      <c r="R1336">
        <v>4</v>
      </c>
      <c r="S1336">
        <v>6</v>
      </c>
      <c r="T1336" t="s">
        <v>573</v>
      </c>
      <c r="U1336">
        <v>161</v>
      </c>
      <c r="V1336">
        <v>183</v>
      </c>
      <c r="W1336" t="s">
        <v>574</v>
      </c>
      <c r="X1336" t="s">
        <v>201</v>
      </c>
      <c r="Y1336" s="59">
        <v>1420.747479079497</v>
      </c>
      <c r="Z1336" s="59">
        <v>1355.6666651468429</v>
      </c>
      <c r="AA1336" s="59">
        <v>1194.6877148732051</v>
      </c>
      <c r="AB1336" s="59">
        <v>474.93658409133229</v>
      </c>
      <c r="AC1336" s="59">
        <v>710.57600579280961</v>
      </c>
      <c r="AD1336" s="59">
        <v>504.74663623095307</v>
      </c>
      <c r="AE1336" s="59">
        <v>625.86151735635303</v>
      </c>
      <c r="AF1336" s="59">
        <v>1071.6900168780739</v>
      </c>
      <c r="AG1336" s="59">
        <v>404.04682227567861</v>
      </c>
      <c r="AH1336" s="59">
        <v>272.98576467835278</v>
      </c>
      <c r="AI1336" s="59">
        <v>235.33171933534521</v>
      </c>
      <c r="AJ1336" s="59">
        <v>193.21714311712071</v>
      </c>
      <c r="AK1336" s="59">
        <v>297.43299313033413</v>
      </c>
      <c r="AL1336" s="59">
        <v>307.00946585120812</v>
      </c>
      <c r="AM1336" s="59">
        <v>699.03109037798902</v>
      </c>
      <c r="AN1336" s="59">
        <v>680.44869545990639</v>
      </c>
      <c r="AO1336" s="59">
        <v>731.49728111675347</v>
      </c>
      <c r="AP1336" s="59">
        <v>465.29741602369722</v>
      </c>
      <c r="AQ1336" s="59">
        <v>471.60050155056149</v>
      </c>
      <c r="AR1336" s="59">
        <v>363.97347710763978</v>
      </c>
      <c r="AS1336" s="59">
        <v>396.36102133099001</v>
      </c>
      <c r="AT1336" s="59">
        <v>636.92483067539638</v>
      </c>
      <c r="AU1336" s="59">
        <v>2167</v>
      </c>
      <c r="AV1336" s="59">
        <v>706</v>
      </c>
      <c r="AW1336" s="59">
        <v>1266</v>
      </c>
      <c r="AX1336" s="59">
        <v>1754.635</v>
      </c>
      <c r="AY1336" s="59">
        <v>1708.212</v>
      </c>
      <c r="AZ1336" s="59">
        <v>1944.4960000000001</v>
      </c>
      <c r="BA1336" s="59">
        <v>1730.4849999999999</v>
      </c>
      <c r="BB1336" s="59">
        <v>1695.4829999999999</v>
      </c>
      <c r="BC1336" s="59">
        <v>1935.595</v>
      </c>
      <c r="BD1336" s="59">
        <v>208.8611210389351</v>
      </c>
      <c r="BE1336" s="59">
        <v>127.3310504580454</v>
      </c>
      <c r="BF1336" s="59">
        <v>136.33702085919549</v>
      </c>
      <c r="BG1336" s="59">
        <v>639.33000000000004</v>
      </c>
      <c r="BH1336" s="59">
        <v>198.17</v>
      </c>
      <c r="BI1336" s="59">
        <v>296.77999999999997</v>
      </c>
      <c r="BJ1336" s="59">
        <v>309.45</v>
      </c>
      <c r="BK1336" s="59">
        <v>201.94794274631801</v>
      </c>
      <c r="BL1336" s="59">
        <v>208.5175135156145</v>
      </c>
      <c r="BM1336" s="59">
        <v>303</v>
      </c>
      <c r="BN1336" s="59">
        <v>334.5</v>
      </c>
      <c r="BO1336" s="59">
        <v>449.5</v>
      </c>
      <c r="BP1336" s="59">
        <v>490</v>
      </c>
      <c r="BQ1336" s="59">
        <v>630</v>
      </c>
    </row>
    <row r="1337" spans="1:69" x14ac:dyDescent="0.45">
      <c r="A1337" s="58" t="s">
        <v>8030</v>
      </c>
      <c r="B1337" t="s">
        <v>8031</v>
      </c>
      <c r="C1337" t="s">
        <v>8032</v>
      </c>
      <c r="D1337" t="s">
        <v>8033</v>
      </c>
      <c r="E1337" t="s">
        <v>8034</v>
      </c>
      <c r="F1337" t="s">
        <v>8035</v>
      </c>
      <c r="G1337">
        <v>62</v>
      </c>
      <c r="H1337">
        <v>6946</v>
      </c>
      <c r="X1337" t="s">
        <v>188</v>
      </c>
      <c r="AU1337" s="59">
        <v>2003</v>
      </c>
      <c r="AV1337" s="59">
        <v>714</v>
      </c>
      <c r="AW1337" s="59">
        <v>961</v>
      </c>
    </row>
    <row r="1338" spans="1:69" x14ac:dyDescent="0.45">
      <c r="A1338" s="58" t="s">
        <v>8036</v>
      </c>
      <c r="B1338" t="s">
        <v>8037</v>
      </c>
      <c r="C1338" t="s">
        <v>8038</v>
      </c>
      <c r="D1338" t="s">
        <v>8039</v>
      </c>
      <c r="E1338" t="s">
        <v>8040</v>
      </c>
      <c r="F1338" t="s">
        <v>8041</v>
      </c>
      <c r="G1338">
        <v>450</v>
      </c>
      <c r="H1338">
        <v>49071</v>
      </c>
      <c r="W1338" t="s">
        <v>220</v>
      </c>
      <c r="X1338" t="s">
        <v>181</v>
      </c>
      <c r="Y1338" s="59">
        <v>6.6497728369129323</v>
      </c>
      <c r="Z1338" s="59">
        <v>13.72288098767517</v>
      </c>
      <c r="AA1338" s="59">
        <v>6.9854799406620316</v>
      </c>
      <c r="AB1338" s="59">
        <v>4.0672373379868256</v>
      </c>
      <c r="AC1338" s="59">
        <v>6.1918196757507671</v>
      </c>
      <c r="AD1338" s="59">
        <v>9.2394901131341669</v>
      </c>
      <c r="AE1338" s="59">
        <v>8.0064399220818867</v>
      </c>
      <c r="AF1338" s="59">
        <v>8.1225414791107902</v>
      </c>
      <c r="AG1338" s="59">
        <v>8.3597251879585386</v>
      </c>
      <c r="AH1338" s="59">
        <v>7.1996768994891944</v>
      </c>
      <c r="AI1338" s="59">
        <v>6.4398317910750249</v>
      </c>
      <c r="AJ1338" s="59">
        <v>5.3864723609504992</v>
      </c>
      <c r="AK1338" s="59">
        <v>0.57252636741222651</v>
      </c>
      <c r="AL1338" s="59">
        <v>0.96037704559757586</v>
      </c>
      <c r="AM1338" s="59">
        <v>6.7957899529157872</v>
      </c>
      <c r="AN1338" s="59">
        <v>6.9347137017357294</v>
      </c>
      <c r="AO1338" s="59">
        <v>2.5577878766988782</v>
      </c>
      <c r="AP1338" s="59">
        <v>4.6519633591878549</v>
      </c>
      <c r="AQ1338" s="59">
        <v>0.57295107412018642</v>
      </c>
      <c r="AR1338" s="59">
        <v>2.0096577797764859</v>
      </c>
      <c r="AS1338" s="59">
        <v>8.3197750767876583E-2</v>
      </c>
      <c r="AT1338" s="59">
        <v>0.5737612794752841</v>
      </c>
      <c r="AU1338" s="59">
        <v>392</v>
      </c>
      <c r="AV1338" s="59">
        <v>135</v>
      </c>
      <c r="AW1338" s="59">
        <v>233</v>
      </c>
      <c r="AX1338" s="59">
        <v>499.72539999999998</v>
      </c>
      <c r="AY1338" s="59">
        <v>534.44060000000002</v>
      </c>
      <c r="AZ1338" s="59">
        <v>499.43310000000002</v>
      </c>
      <c r="BA1338" s="59">
        <v>531.87130000000002</v>
      </c>
      <c r="BB1338" s="59">
        <v>562.46969999999999</v>
      </c>
      <c r="BC1338" s="59">
        <v>514.4769</v>
      </c>
      <c r="BD1338" s="59">
        <v>4.6904297184714849</v>
      </c>
      <c r="BE1338" s="59">
        <v>4.6405099402125796</v>
      </c>
      <c r="BF1338" s="59">
        <v>3.1082855747373359</v>
      </c>
    </row>
    <row r="1339" spans="1:69" x14ac:dyDescent="0.45">
      <c r="A1339" s="58" t="s">
        <v>8042</v>
      </c>
      <c r="B1339" t="s">
        <v>8043</v>
      </c>
      <c r="C1339" t="s">
        <v>8044</v>
      </c>
      <c r="D1339" t="s">
        <v>8045</v>
      </c>
      <c r="E1339" t="s">
        <v>8046</v>
      </c>
      <c r="F1339" t="s">
        <v>8047</v>
      </c>
      <c r="G1339">
        <v>153</v>
      </c>
      <c r="H1339">
        <v>17420</v>
      </c>
      <c r="X1339" t="s">
        <v>188</v>
      </c>
      <c r="Y1339" s="59">
        <v>138.95852137410279</v>
      </c>
      <c r="Z1339" s="59">
        <v>158.76840806489341</v>
      </c>
      <c r="AA1339" s="59">
        <v>206.2451275871349</v>
      </c>
      <c r="AB1339" s="59">
        <v>73.320054293195298</v>
      </c>
      <c r="AC1339" s="59">
        <v>95.464698225562202</v>
      </c>
      <c r="AD1339" s="59">
        <v>149.5447024183174</v>
      </c>
      <c r="AE1339" s="59">
        <v>100.7317431433269</v>
      </c>
      <c r="AF1339" s="59">
        <v>66.965925404383512</v>
      </c>
      <c r="AG1339" s="59">
        <v>99.819703794091851</v>
      </c>
      <c r="AH1339" s="59">
        <v>69.527707798294102</v>
      </c>
      <c r="AI1339" s="59">
        <v>58.147187950343259</v>
      </c>
      <c r="AJ1339" s="59">
        <v>39.540169441476237</v>
      </c>
      <c r="AK1339" s="59">
        <v>98.546131844501801</v>
      </c>
      <c r="AL1339" s="59">
        <v>75.632428839718457</v>
      </c>
      <c r="AM1339" s="59">
        <v>210.0978981714166</v>
      </c>
      <c r="AN1339" s="59">
        <v>122.6479564630328</v>
      </c>
      <c r="AO1339" s="59">
        <v>197.71353021056669</v>
      </c>
      <c r="AP1339" s="59">
        <v>202.54332223144729</v>
      </c>
      <c r="AQ1339" s="59">
        <v>81.41843847284035</v>
      </c>
      <c r="AR1339" s="59">
        <v>64.072713093088453</v>
      </c>
      <c r="AS1339" s="59">
        <v>96.228826341763934</v>
      </c>
      <c r="AT1339" s="59">
        <v>110.8461887081919</v>
      </c>
      <c r="AU1339" s="59">
        <v>462</v>
      </c>
      <c r="AV1339" s="59">
        <v>425</v>
      </c>
      <c r="AW1339" s="59">
        <v>506</v>
      </c>
      <c r="AX1339" s="59">
        <v>597.86990000000003</v>
      </c>
      <c r="AY1339" s="59">
        <v>597.6422</v>
      </c>
      <c r="AZ1339" s="59">
        <v>691.28129999999999</v>
      </c>
      <c r="BA1339" s="59">
        <v>622.05010000000004</v>
      </c>
      <c r="BB1339" s="59">
        <v>612.03959999999995</v>
      </c>
      <c r="BC1339" s="59">
        <v>638.28560000000004</v>
      </c>
    </row>
    <row r="1340" spans="1:69" x14ac:dyDescent="0.45">
      <c r="A1340" s="58" t="s">
        <v>8048</v>
      </c>
      <c r="B1340" t="s">
        <v>8049</v>
      </c>
      <c r="C1340" t="s">
        <v>8050</v>
      </c>
      <c r="D1340" t="s">
        <v>8051</v>
      </c>
      <c r="E1340" t="s">
        <v>8052</v>
      </c>
      <c r="F1340" t="s">
        <v>8053</v>
      </c>
      <c r="G1340">
        <v>101</v>
      </c>
      <c r="H1340">
        <v>11306</v>
      </c>
      <c r="W1340" t="s">
        <v>220</v>
      </c>
      <c r="X1340" t="s">
        <v>181</v>
      </c>
      <c r="Y1340" s="59">
        <v>7255.5285652222574</v>
      </c>
      <c r="Z1340" s="59">
        <v>2925.2308167627639</v>
      </c>
      <c r="AA1340" s="59">
        <v>3685.1872422211418</v>
      </c>
      <c r="AB1340" s="59">
        <v>10569.115296911719</v>
      </c>
      <c r="AC1340" s="59">
        <v>9192.9671053527618</v>
      </c>
      <c r="AD1340" s="59">
        <v>9310.828590434854</v>
      </c>
      <c r="AE1340" s="59">
        <v>8190.5010398570575</v>
      </c>
      <c r="AF1340" s="59">
        <v>6223.4993869618138</v>
      </c>
      <c r="AG1340" s="59">
        <v>8110.6521556637636</v>
      </c>
      <c r="AH1340" s="59">
        <v>10327.972665033019</v>
      </c>
      <c r="AI1340" s="59">
        <v>10680.99293372622</v>
      </c>
      <c r="AJ1340" s="59">
        <v>12739.6197058577</v>
      </c>
      <c r="AK1340" s="59">
        <v>18730.5481362963</v>
      </c>
      <c r="AL1340" s="59">
        <v>21169.018347782388</v>
      </c>
      <c r="AM1340" s="59">
        <v>19361.246099844338</v>
      </c>
      <c r="AN1340" s="59">
        <v>10262.30893824025</v>
      </c>
      <c r="AO1340" s="59">
        <v>17242.88019098742</v>
      </c>
      <c r="AP1340" s="59">
        <v>6191.1274873878428</v>
      </c>
      <c r="AQ1340" s="59">
        <v>8701.1084480046684</v>
      </c>
      <c r="AR1340" s="59">
        <v>12429.46700177664</v>
      </c>
      <c r="AS1340" s="59">
        <v>6742.203928316696</v>
      </c>
      <c r="AT1340" s="59">
        <v>5079.5007371771362</v>
      </c>
      <c r="AU1340" s="59">
        <v>738</v>
      </c>
      <c r="AV1340" s="59">
        <v>11477</v>
      </c>
      <c r="AW1340" s="59">
        <v>551</v>
      </c>
      <c r="AX1340" s="59">
        <v>16327.82</v>
      </c>
      <c r="AY1340" s="59">
        <v>16682.73</v>
      </c>
      <c r="AZ1340" s="59">
        <v>17350.560000000001</v>
      </c>
      <c r="BA1340" s="59">
        <v>12952.58</v>
      </c>
      <c r="BB1340" s="59">
        <v>12979.22</v>
      </c>
      <c r="BC1340" s="59">
        <v>17579.330000000002</v>
      </c>
      <c r="BD1340" s="59">
        <v>40.606415320042089</v>
      </c>
      <c r="BE1340" s="59">
        <v>41.361306097529287</v>
      </c>
      <c r="BF1340" s="59">
        <v>70.740078006150853</v>
      </c>
      <c r="BG1340" s="59">
        <v>3440.2</v>
      </c>
      <c r="BH1340" s="59">
        <v>3545.49</v>
      </c>
      <c r="BI1340" s="59">
        <v>2395</v>
      </c>
      <c r="BJ1340" s="59">
        <v>2523.4299999999998</v>
      </c>
      <c r="BK1340" s="59">
        <v>4053.570143768879</v>
      </c>
      <c r="BL1340" s="59">
        <v>3027.3663640712161</v>
      </c>
      <c r="BM1340" s="59">
        <v>2459</v>
      </c>
      <c r="BN1340" s="59">
        <v>2357</v>
      </c>
      <c r="BO1340" s="59">
        <v>2284</v>
      </c>
      <c r="BP1340" s="59">
        <v>2586</v>
      </c>
      <c r="BQ1340" s="59">
        <v>2201</v>
      </c>
    </row>
    <row r="1341" spans="1:69" x14ac:dyDescent="0.45">
      <c r="A1341" s="58" t="s">
        <v>8054</v>
      </c>
      <c r="B1341" t="s">
        <v>8055</v>
      </c>
      <c r="C1341" t="s">
        <v>8056</v>
      </c>
      <c r="D1341" t="s">
        <v>8057</v>
      </c>
      <c r="E1341" t="s">
        <v>8058</v>
      </c>
      <c r="F1341" t="s">
        <v>8059</v>
      </c>
      <c r="G1341">
        <v>153</v>
      </c>
      <c r="H1341">
        <v>16193</v>
      </c>
      <c r="W1341" t="s">
        <v>220</v>
      </c>
      <c r="X1341" t="s">
        <v>181</v>
      </c>
      <c r="AU1341" s="59">
        <v>7</v>
      </c>
      <c r="AV1341" s="59">
        <v>3</v>
      </c>
      <c r="AW1341" s="59">
        <v>0</v>
      </c>
    </row>
    <row r="1342" spans="1:69" x14ac:dyDescent="0.45">
      <c r="A1342" s="58" t="s">
        <v>8060</v>
      </c>
      <c r="B1342" t="s">
        <v>8061</v>
      </c>
      <c r="C1342" t="s">
        <v>8062</v>
      </c>
      <c r="D1342" t="s">
        <v>8063</v>
      </c>
      <c r="E1342" t="s">
        <v>8064</v>
      </c>
      <c r="F1342" t="s">
        <v>8065</v>
      </c>
      <c r="G1342">
        <v>474</v>
      </c>
      <c r="H1342">
        <v>53663</v>
      </c>
      <c r="W1342" t="s">
        <v>251</v>
      </c>
      <c r="X1342" t="s">
        <v>188</v>
      </c>
      <c r="Y1342" s="59">
        <v>967.03691286921537</v>
      </c>
      <c r="Z1342" s="59">
        <v>2315.0504841291358</v>
      </c>
      <c r="AA1342" s="59">
        <v>1209.60589681172</v>
      </c>
      <c r="AB1342" s="59">
        <v>313.99798861204192</v>
      </c>
      <c r="AC1342" s="59">
        <v>596.8474125051041</v>
      </c>
      <c r="AD1342" s="59">
        <v>512.65118604948111</v>
      </c>
      <c r="AE1342" s="59">
        <v>604.24329035247581</v>
      </c>
      <c r="AF1342" s="59">
        <v>473.19670353293759</v>
      </c>
      <c r="AG1342" s="59">
        <v>486.72974554878948</v>
      </c>
      <c r="AH1342" s="59">
        <v>351.38167086852269</v>
      </c>
      <c r="AI1342" s="59">
        <v>263.43688280963568</v>
      </c>
      <c r="AJ1342" s="59">
        <v>249.05827644521659</v>
      </c>
      <c r="AK1342" s="59">
        <v>170.54022485210581</v>
      </c>
      <c r="AL1342" s="59">
        <v>134.44960240917641</v>
      </c>
      <c r="AM1342" s="59">
        <v>218.33404142244461</v>
      </c>
      <c r="AN1342" s="59">
        <v>506.43719885229098</v>
      </c>
      <c r="AO1342" s="59">
        <v>152.99475006406391</v>
      </c>
      <c r="AP1342" s="59">
        <v>427.07394789045139</v>
      </c>
      <c r="AQ1342" s="59">
        <v>483.84353018106719</v>
      </c>
      <c r="AR1342" s="59">
        <v>344.50220542669899</v>
      </c>
      <c r="AS1342" s="59">
        <v>649.29861833834889</v>
      </c>
      <c r="AT1342" s="59">
        <v>684.27961596721968</v>
      </c>
      <c r="AU1342" s="59">
        <v>5163</v>
      </c>
      <c r="AV1342" s="59">
        <v>1211</v>
      </c>
      <c r="AW1342" s="59">
        <v>1643</v>
      </c>
      <c r="BD1342" s="59">
        <v>392.20939928352101</v>
      </c>
      <c r="BE1342" s="59">
        <v>300.08698583420198</v>
      </c>
      <c r="BF1342" s="59">
        <v>343.58057779385052</v>
      </c>
    </row>
    <row r="1343" spans="1:69" x14ac:dyDescent="0.45">
      <c r="A1343" s="58" t="s">
        <v>8066</v>
      </c>
      <c r="B1343" t="s">
        <v>8067</v>
      </c>
      <c r="C1343" t="s">
        <v>8068</v>
      </c>
      <c r="D1343" t="s">
        <v>8069</v>
      </c>
      <c r="E1343" t="s">
        <v>8070</v>
      </c>
      <c r="F1343" t="s">
        <v>8071</v>
      </c>
      <c r="G1343">
        <v>441</v>
      </c>
      <c r="H1343">
        <v>49582</v>
      </c>
      <c r="W1343" t="s">
        <v>251</v>
      </c>
      <c r="X1343" t="s">
        <v>188</v>
      </c>
      <c r="Y1343" s="59">
        <v>325.61488016680778</v>
      </c>
      <c r="Z1343" s="59">
        <v>809.37422069717786</v>
      </c>
      <c r="AA1343" s="59">
        <v>403.66082864151969</v>
      </c>
      <c r="AB1343" s="59">
        <v>111.8092114183622</v>
      </c>
      <c r="AC1343" s="59">
        <v>172.43260339454261</v>
      </c>
      <c r="AD1343" s="59">
        <v>161.42046153945151</v>
      </c>
      <c r="AE1343" s="59">
        <v>178.9554033250752</v>
      </c>
      <c r="AF1343" s="59">
        <v>131.52770993371561</v>
      </c>
      <c r="AG1343" s="59">
        <v>159.82256406924461</v>
      </c>
      <c r="AH1343" s="59">
        <v>119.22170061579141</v>
      </c>
      <c r="AI1343" s="59">
        <v>73.698999967352677</v>
      </c>
      <c r="AJ1343" s="59">
        <v>55.166404469599946</v>
      </c>
      <c r="AK1343" s="59">
        <v>18.868419594319199</v>
      </c>
      <c r="AL1343" s="59">
        <v>16.160907577300591</v>
      </c>
      <c r="AM1343" s="59">
        <v>82.572223393880094</v>
      </c>
      <c r="AN1343" s="59">
        <v>196.3235724038486</v>
      </c>
      <c r="AO1343" s="59">
        <v>104.27130226055129</v>
      </c>
      <c r="AP1343" s="59">
        <v>170.0438771911713</v>
      </c>
      <c r="AQ1343" s="59">
        <v>132.2253380456861</v>
      </c>
      <c r="AR1343" s="59">
        <v>73.557652798486458</v>
      </c>
      <c r="AS1343" s="59">
        <v>182.67489377358089</v>
      </c>
      <c r="AT1343" s="59">
        <v>212.7155170920025</v>
      </c>
      <c r="AU1343" s="59">
        <v>4329</v>
      </c>
      <c r="AV1343" s="59">
        <v>718</v>
      </c>
      <c r="AW1343" s="59">
        <v>1060</v>
      </c>
      <c r="AX1343" s="59">
        <v>706.26509999999996</v>
      </c>
      <c r="AY1343" s="59">
        <v>652.12649999999996</v>
      </c>
      <c r="AZ1343" s="59">
        <v>378.76859999999999</v>
      </c>
      <c r="BA1343" s="59">
        <v>706.81479999999999</v>
      </c>
      <c r="BB1343" s="59">
        <v>671.31209999999999</v>
      </c>
      <c r="BC1343" s="59">
        <v>383.54500000000002</v>
      </c>
      <c r="BD1343" s="59">
        <v>111.8777404615912</v>
      </c>
      <c r="BE1343" s="59">
        <v>114.0418462678859</v>
      </c>
      <c r="BF1343" s="59">
        <v>142.85953824204671</v>
      </c>
    </row>
    <row r="1344" spans="1:69" x14ac:dyDescent="0.45">
      <c r="A1344" s="58" t="s">
        <v>8072</v>
      </c>
      <c r="B1344" t="s">
        <v>8073</v>
      </c>
      <c r="C1344" t="s">
        <v>8074</v>
      </c>
      <c r="D1344" t="s">
        <v>8075</v>
      </c>
      <c r="E1344" t="s">
        <v>8076</v>
      </c>
      <c r="F1344" t="s">
        <v>8077</v>
      </c>
      <c r="G1344">
        <v>153</v>
      </c>
      <c r="H1344">
        <v>17433</v>
      </c>
      <c r="I1344" t="s">
        <v>527</v>
      </c>
      <c r="J1344" t="s">
        <v>527</v>
      </c>
      <c r="K1344" t="s">
        <v>528</v>
      </c>
      <c r="O1344">
        <v>1</v>
      </c>
      <c r="Q1344">
        <v>1</v>
      </c>
      <c r="R1344">
        <v>4</v>
      </c>
      <c r="S1344">
        <v>1</v>
      </c>
      <c r="T1344" t="s">
        <v>514</v>
      </c>
      <c r="U1344">
        <v>103</v>
      </c>
      <c r="V1344">
        <v>104</v>
      </c>
      <c r="X1344" t="s">
        <v>188</v>
      </c>
      <c r="Y1344" s="59">
        <v>46.432717824869513</v>
      </c>
      <c r="Z1344" s="59">
        <v>31.45668101779912</v>
      </c>
      <c r="AA1344" s="59">
        <v>55.592953079592483</v>
      </c>
      <c r="AB1344" s="59">
        <v>10.82964885764579</v>
      </c>
      <c r="AC1344" s="59">
        <v>46.917320119624662</v>
      </c>
      <c r="AD1344" s="59">
        <v>49.584930471894211</v>
      </c>
      <c r="AE1344" s="59">
        <v>30.603567065279321</v>
      </c>
      <c r="AF1344" s="59">
        <v>11.34121221453824</v>
      </c>
      <c r="AG1344" s="59">
        <v>14.91631868948371</v>
      </c>
      <c r="AH1344" s="59">
        <v>8.8339642902285949</v>
      </c>
      <c r="AI1344" s="59">
        <v>8.5256562513857457</v>
      </c>
      <c r="AJ1344" s="59">
        <v>7.3780561971777807</v>
      </c>
      <c r="AK1344" s="59">
        <v>41.033255853043471</v>
      </c>
      <c r="AL1344" s="59">
        <v>35.721065697878451</v>
      </c>
      <c r="AM1344" s="59">
        <v>48.286611648371419</v>
      </c>
      <c r="AN1344" s="59">
        <v>31.286600409833159</v>
      </c>
      <c r="AO1344" s="59">
        <v>56.48158376529237</v>
      </c>
      <c r="AP1344" s="59">
        <v>28.291442210018239</v>
      </c>
      <c r="AQ1344" s="59">
        <v>13.78058122367613</v>
      </c>
      <c r="AR1344" s="59">
        <v>15.0869921407402</v>
      </c>
      <c r="AS1344" s="59">
        <v>14.409615590620479</v>
      </c>
      <c r="AT1344" s="59">
        <v>29.488613831031682</v>
      </c>
      <c r="AU1344" s="59">
        <v>380</v>
      </c>
      <c r="AV1344" s="59">
        <v>138</v>
      </c>
      <c r="AW1344" s="59">
        <v>219</v>
      </c>
      <c r="AX1344" s="59">
        <v>118.5891</v>
      </c>
      <c r="AY1344" s="59">
        <v>168.45410000000001</v>
      </c>
      <c r="BA1344" s="59">
        <v>115.7717</v>
      </c>
      <c r="BB1344" s="59">
        <v>124.1593</v>
      </c>
      <c r="BD1344" s="59">
        <v>77.920177821329958</v>
      </c>
      <c r="BE1344" s="59">
        <v>64.288677773545373</v>
      </c>
      <c r="BF1344" s="59">
        <v>72.473168125406261</v>
      </c>
    </row>
    <row r="1345" spans="1:69" x14ac:dyDescent="0.45">
      <c r="A1345" s="58" t="s">
        <v>8078</v>
      </c>
      <c r="B1345" t="s">
        <v>8079</v>
      </c>
      <c r="C1345" t="s">
        <v>8080</v>
      </c>
      <c r="D1345" t="s">
        <v>8081</v>
      </c>
      <c r="E1345" t="s">
        <v>8082</v>
      </c>
      <c r="F1345" t="s">
        <v>8083</v>
      </c>
      <c r="G1345">
        <v>512</v>
      </c>
      <c r="H1345">
        <v>55624</v>
      </c>
      <c r="W1345" t="s">
        <v>220</v>
      </c>
      <c r="X1345" t="s">
        <v>181</v>
      </c>
      <c r="AU1345" s="59">
        <v>181</v>
      </c>
      <c r="AV1345" s="59">
        <v>40</v>
      </c>
      <c r="AW1345" s="59">
        <v>59</v>
      </c>
    </row>
    <row r="1346" spans="1:69" x14ac:dyDescent="0.45">
      <c r="A1346" s="58" t="s">
        <v>8084</v>
      </c>
      <c r="B1346" t="s">
        <v>8085</v>
      </c>
      <c r="C1346" t="s">
        <v>8086</v>
      </c>
      <c r="D1346" t="s">
        <v>8087</v>
      </c>
      <c r="E1346" t="s">
        <v>8088</v>
      </c>
      <c r="F1346" t="s">
        <v>8089</v>
      </c>
      <c r="G1346">
        <v>391</v>
      </c>
      <c r="H1346">
        <v>42932</v>
      </c>
      <c r="X1346" t="s">
        <v>188</v>
      </c>
      <c r="Y1346" s="59">
        <v>192.8424280106</v>
      </c>
      <c r="Z1346" s="59">
        <v>57.464250590788247</v>
      </c>
      <c r="AA1346" s="59">
        <v>155.69581242621661</v>
      </c>
      <c r="AB1346" s="59">
        <v>72.771280631461366</v>
      </c>
      <c r="AC1346" s="59">
        <v>78.102657471919429</v>
      </c>
      <c r="AD1346" s="59">
        <v>59.203905858376437</v>
      </c>
      <c r="AE1346" s="59">
        <v>60.687199631464978</v>
      </c>
      <c r="AF1346" s="59">
        <v>83.78508149546488</v>
      </c>
      <c r="AG1346" s="59">
        <v>94.429804246002519</v>
      </c>
      <c r="AH1346" s="59">
        <v>64.13716253475323</v>
      </c>
      <c r="AI1346" s="59">
        <v>31.948917527848408</v>
      </c>
      <c r="AJ1346" s="59">
        <v>19.992922854066709</v>
      </c>
      <c r="AK1346" s="59">
        <v>35.584123315407538</v>
      </c>
      <c r="AL1346" s="59">
        <v>36.199220941718053</v>
      </c>
      <c r="AM1346" s="59">
        <v>1064.7088535325811</v>
      </c>
      <c r="AN1346" s="59">
        <v>128.5721645423875</v>
      </c>
      <c r="AO1346" s="59">
        <v>172.34514097466291</v>
      </c>
      <c r="AP1346" s="59">
        <v>403.07976742962768</v>
      </c>
      <c r="AQ1346" s="59">
        <v>56.987407711790603</v>
      </c>
      <c r="AR1346" s="59">
        <v>19.83277315480019</v>
      </c>
      <c r="AS1346" s="59">
        <v>56.03888635740536</v>
      </c>
      <c r="AT1346" s="59">
        <v>73.014999327923505</v>
      </c>
      <c r="AU1346" s="59">
        <v>44</v>
      </c>
      <c r="AV1346" s="59">
        <v>60</v>
      </c>
      <c r="AW1346" s="59">
        <v>12</v>
      </c>
      <c r="AX1346" s="59">
        <v>30231.919999999998</v>
      </c>
      <c r="AY1346" s="59">
        <v>29868.15</v>
      </c>
      <c r="AZ1346" s="59">
        <v>26930.47</v>
      </c>
      <c r="BA1346" s="59">
        <v>24875.41</v>
      </c>
      <c r="BB1346" s="59">
        <v>26478.37</v>
      </c>
      <c r="BC1346" s="59">
        <v>26230.68</v>
      </c>
    </row>
    <row r="1347" spans="1:69" x14ac:dyDescent="0.45">
      <c r="A1347" s="58" t="s">
        <v>8090</v>
      </c>
      <c r="B1347" t="s">
        <v>8091</v>
      </c>
      <c r="C1347" t="s">
        <v>8092</v>
      </c>
      <c r="D1347" t="s">
        <v>8093</v>
      </c>
      <c r="E1347" t="s">
        <v>8094</v>
      </c>
      <c r="F1347" t="s">
        <v>8095</v>
      </c>
      <c r="G1347">
        <v>450</v>
      </c>
      <c r="H1347">
        <v>50334</v>
      </c>
      <c r="W1347" t="s">
        <v>220</v>
      </c>
      <c r="X1347" t="s">
        <v>181</v>
      </c>
      <c r="AU1347" s="59">
        <v>159</v>
      </c>
      <c r="AV1347" s="59">
        <v>43</v>
      </c>
      <c r="AW1347" s="59">
        <v>82</v>
      </c>
      <c r="BD1347" s="59">
        <v>8.0312629873382964</v>
      </c>
      <c r="BE1347" s="59">
        <v>5.7000436262139056</v>
      </c>
      <c r="BF1347" s="59">
        <v>7.7794959774037302</v>
      </c>
    </row>
    <row r="1348" spans="1:69" x14ac:dyDescent="0.45">
      <c r="A1348" s="58" t="s">
        <v>8096</v>
      </c>
      <c r="B1348" t="s">
        <v>8097</v>
      </c>
      <c r="C1348" t="s">
        <v>8098</v>
      </c>
      <c r="D1348" t="s">
        <v>8099</v>
      </c>
      <c r="E1348" t="s">
        <v>8100</v>
      </c>
      <c r="F1348" t="s">
        <v>8101</v>
      </c>
      <c r="G1348">
        <v>453</v>
      </c>
      <c r="H1348">
        <v>49403</v>
      </c>
      <c r="X1348" t="s">
        <v>188</v>
      </c>
      <c r="Y1348" s="59">
        <v>32.184701440873127</v>
      </c>
      <c r="Z1348" s="59">
        <v>63.311688137152217</v>
      </c>
      <c r="AA1348" s="59">
        <v>53.961311118067101</v>
      </c>
      <c r="AB1348" s="59">
        <v>27.79008817945439</v>
      </c>
      <c r="AC1348" s="59">
        <v>32.465613525204702</v>
      </c>
      <c r="AD1348" s="59">
        <v>38.48447973023044</v>
      </c>
      <c r="AE1348" s="59">
        <v>39.557161520742753</v>
      </c>
      <c r="AF1348" s="59">
        <v>27.07696148492337</v>
      </c>
      <c r="AG1348" s="59">
        <v>33.593778566227471</v>
      </c>
      <c r="AH1348" s="59">
        <v>31.954062931073111</v>
      </c>
      <c r="AI1348" s="59">
        <v>35.812371878350348</v>
      </c>
      <c r="AJ1348" s="59">
        <v>29.758966761607851</v>
      </c>
      <c r="AK1348" s="59">
        <v>32.922042737970763</v>
      </c>
      <c r="AL1348" s="59">
        <v>18.157372754554519</v>
      </c>
      <c r="AM1348" s="59">
        <v>60.067874662950537</v>
      </c>
      <c r="AN1348" s="59">
        <v>41.048075388980003</v>
      </c>
      <c r="AO1348" s="59">
        <v>23.619448591421701</v>
      </c>
      <c r="AP1348" s="59">
        <v>51.641613469097038</v>
      </c>
      <c r="AQ1348" s="59">
        <v>41.028026223406243</v>
      </c>
      <c r="AR1348" s="59">
        <v>27.217744531369039</v>
      </c>
      <c r="AS1348" s="59">
        <v>33.528526585081153</v>
      </c>
      <c r="AT1348" s="59">
        <v>35.95211130182733</v>
      </c>
      <c r="AU1348" s="59">
        <v>175</v>
      </c>
      <c r="AV1348" s="59">
        <v>101</v>
      </c>
      <c r="AW1348" s="59">
        <v>171</v>
      </c>
      <c r="AX1348" s="59">
        <v>307.40410000000003</v>
      </c>
      <c r="AY1348" s="59">
        <v>309.11059999999998</v>
      </c>
      <c r="AZ1348" s="59">
        <v>366.36849999999998</v>
      </c>
      <c r="BA1348" s="59">
        <v>295.27480000000003</v>
      </c>
      <c r="BB1348" s="59">
        <v>305.14830000000001</v>
      </c>
      <c r="BC1348" s="59">
        <v>371.69909999999999</v>
      </c>
      <c r="BD1348" s="59">
        <v>9.979360206949714</v>
      </c>
      <c r="BE1348" s="59">
        <v>6.4570881825831501</v>
      </c>
      <c r="BF1348" s="59">
        <v>10.01224512347785</v>
      </c>
    </row>
    <row r="1349" spans="1:69" x14ac:dyDescent="0.45">
      <c r="A1349" s="58" t="s">
        <v>8102</v>
      </c>
      <c r="B1349" t="s">
        <v>8103</v>
      </c>
      <c r="C1349" t="s">
        <v>8104</v>
      </c>
      <c r="D1349" t="s">
        <v>8105</v>
      </c>
      <c r="E1349" t="s">
        <v>8106</v>
      </c>
      <c r="F1349" t="s">
        <v>8107</v>
      </c>
      <c r="G1349">
        <v>95</v>
      </c>
      <c r="H1349">
        <v>9956</v>
      </c>
      <c r="X1349" t="s">
        <v>188</v>
      </c>
      <c r="AU1349" s="59">
        <v>0</v>
      </c>
      <c r="AV1349" s="59">
        <v>0</v>
      </c>
      <c r="AW1349" s="59">
        <v>2</v>
      </c>
    </row>
    <row r="1350" spans="1:69" x14ac:dyDescent="0.45">
      <c r="A1350" s="58" t="s">
        <v>8108</v>
      </c>
      <c r="B1350" t="s">
        <v>8109</v>
      </c>
      <c r="C1350" t="s">
        <v>8110</v>
      </c>
      <c r="D1350" t="s">
        <v>8111</v>
      </c>
      <c r="E1350" t="s">
        <v>8112</v>
      </c>
      <c r="F1350" t="s">
        <v>8113</v>
      </c>
      <c r="G1350">
        <v>220</v>
      </c>
      <c r="H1350">
        <v>25133</v>
      </c>
      <c r="X1350" t="s">
        <v>188</v>
      </c>
      <c r="AU1350" s="59">
        <v>377</v>
      </c>
      <c r="AV1350" s="59">
        <v>223</v>
      </c>
      <c r="AW1350" s="59">
        <v>225</v>
      </c>
    </row>
    <row r="1351" spans="1:69" x14ac:dyDescent="0.45">
      <c r="A1351" s="58" t="s">
        <v>8114</v>
      </c>
      <c r="B1351" t="s">
        <v>8115</v>
      </c>
      <c r="C1351" t="s">
        <v>8116</v>
      </c>
      <c r="D1351" t="s">
        <v>8117</v>
      </c>
      <c r="E1351" t="s">
        <v>8118</v>
      </c>
      <c r="F1351" t="s">
        <v>8119</v>
      </c>
      <c r="G1351">
        <v>244</v>
      </c>
      <c r="H1351">
        <v>25560</v>
      </c>
      <c r="X1351" t="s">
        <v>188</v>
      </c>
      <c r="Y1351" s="59">
        <v>4675.2891829783684</v>
      </c>
      <c r="Z1351" s="59">
        <v>8990.6692692947345</v>
      </c>
      <c r="AA1351" s="59">
        <v>7632.2158503051978</v>
      </c>
      <c r="AB1351" s="59">
        <v>2521.458482608984</v>
      </c>
      <c r="AC1351" s="59">
        <v>3354.0272519119039</v>
      </c>
      <c r="AD1351" s="59">
        <v>3515.386652693966</v>
      </c>
      <c r="AE1351" s="59">
        <v>3491.515309269821</v>
      </c>
      <c r="AF1351" s="59">
        <v>3347.3422538187178</v>
      </c>
      <c r="AG1351" s="59">
        <v>2991.7021697776581</v>
      </c>
      <c r="AH1351" s="59">
        <v>2481.1050213567391</v>
      </c>
      <c r="AI1351" s="59">
        <v>1919.5955598660439</v>
      </c>
      <c r="AJ1351" s="59">
        <v>1747.1541292579379</v>
      </c>
      <c r="AK1351" s="59">
        <v>1662.629883054899</v>
      </c>
      <c r="AL1351" s="59">
        <v>1530.2745698416211</v>
      </c>
      <c r="AM1351" s="59">
        <v>3623.4474779130069</v>
      </c>
      <c r="AN1351" s="59">
        <v>3235.6762106937908</v>
      </c>
      <c r="AO1351" s="59">
        <v>3880.3512737336791</v>
      </c>
      <c r="AP1351" s="59">
        <v>3832.5841996635718</v>
      </c>
      <c r="AQ1351" s="59">
        <v>3498.595101604752</v>
      </c>
      <c r="AR1351" s="59">
        <v>2531.1360425151961</v>
      </c>
      <c r="AS1351" s="59">
        <v>4198.4201782548826</v>
      </c>
      <c r="AT1351" s="59">
        <v>3911.030543889729</v>
      </c>
      <c r="AU1351" s="59">
        <v>21408</v>
      </c>
      <c r="AV1351" s="59">
        <v>4015</v>
      </c>
      <c r="AW1351" s="59">
        <v>12422</v>
      </c>
      <c r="AX1351" s="59">
        <v>6485.7020000000002</v>
      </c>
      <c r="AY1351" s="59">
        <v>6420.3090000000002</v>
      </c>
      <c r="AZ1351" s="59">
        <v>6157.2070000000003</v>
      </c>
      <c r="BA1351" s="59">
        <v>6327.0569999999998</v>
      </c>
      <c r="BB1351" s="59">
        <v>6424.692</v>
      </c>
      <c r="BC1351" s="59">
        <v>6365.4480000000003</v>
      </c>
      <c r="BD1351" s="59">
        <v>2225.3164105830592</v>
      </c>
      <c r="BE1351" s="59">
        <v>1584.731427695041</v>
      </c>
      <c r="BF1351" s="59">
        <v>1929.005978819763</v>
      </c>
      <c r="BG1351" s="59">
        <v>2884.08</v>
      </c>
      <c r="BH1351" s="59">
        <v>4295.1400000000003</v>
      </c>
      <c r="BI1351" s="59">
        <v>2499.14</v>
      </c>
      <c r="BJ1351" s="59">
        <v>2779.94</v>
      </c>
      <c r="BK1351" s="59">
        <v>3978.7824272430871</v>
      </c>
      <c r="BL1351" s="59">
        <v>5467.7921230965912</v>
      </c>
      <c r="BM1351" s="59">
        <v>2639.5</v>
      </c>
      <c r="BN1351" s="59">
        <v>3153</v>
      </c>
      <c r="BO1351" s="59">
        <v>4265</v>
      </c>
      <c r="BP1351" s="59">
        <v>5147.5</v>
      </c>
      <c r="BQ1351" s="59">
        <v>6410</v>
      </c>
    </row>
    <row r="1352" spans="1:69" x14ac:dyDescent="0.45">
      <c r="A1352" s="58" t="s">
        <v>8120</v>
      </c>
      <c r="B1352" t="s">
        <v>8121</v>
      </c>
      <c r="C1352" t="s">
        <v>8122</v>
      </c>
      <c r="D1352" t="s">
        <v>8123</v>
      </c>
      <c r="E1352" t="s">
        <v>8124</v>
      </c>
      <c r="F1352" t="s">
        <v>8125</v>
      </c>
      <c r="G1352">
        <v>262</v>
      </c>
      <c r="H1352">
        <v>27864</v>
      </c>
      <c r="X1352" t="s">
        <v>188</v>
      </c>
      <c r="Y1352" s="59">
        <v>5013.9344580265843</v>
      </c>
      <c r="Z1352" s="59">
        <v>9391.4701305335529</v>
      </c>
      <c r="AA1352" s="59">
        <v>7244.0738071348133</v>
      </c>
      <c r="AB1352" s="59">
        <v>2893.5296551448241</v>
      </c>
      <c r="AC1352" s="59">
        <v>3970.827390296613</v>
      </c>
      <c r="AD1352" s="59">
        <v>4021.2563788509401</v>
      </c>
      <c r="AE1352" s="59">
        <v>3820.766661797104</v>
      </c>
      <c r="AF1352" s="59">
        <v>4005.93404492529</v>
      </c>
      <c r="AG1352" s="59">
        <v>3835.8936690620321</v>
      </c>
      <c r="AH1352" s="59">
        <v>3063.3715836996362</v>
      </c>
      <c r="AI1352" s="59">
        <v>2532.4357589784709</v>
      </c>
      <c r="AJ1352" s="59">
        <v>2435.6676109317168</v>
      </c>
      <c r="AK1352" s="59">
        <v>2467.0022225641551</v>
      </c>
      <c r="AL1352" s="59">
        <v>2060.1143076260232</v>
      </c>
      <c r="AM1352" s="59">
        <v>3239.5903888732519</v>
      </c>
      <c r="AN1352" s="59">
        <v>4008.6309940589922</v>
      </c>
      <c r="AO1352" s="59">
        <v>3923.6741339194368</v>
      </c>
      <c r="AP1352" s="59">
        <v>3118.728112688636</v>
      </c>
      <c r="AQ1352" s="59">
        <v>2602.6224045677131</v>
      </c>
      <c r="AR1352" s="59">
        <v>2307.719176408677</v>
      </c>
      <c r="AS1352" s="59">
        <v>3420.6370193194061</v>
      </c>
      <c r="AT1352" s="59">
        <v>3592.877335299213</v>
      </c>
      <c r="AU1352" s="59">
        <v>41315</v>
      </c>
      <c r="AV1352" s="59">
        <v>8248</v>
      </c>
      <c r="AW1352" s="59">
        <v>25585</v>
      </c>
      <c r="AX1352" s="59">
        <v>25538.11</v>
      </c>
      <c r="AY1352" s="59">
        <v>25693.9</v>
      </c>
      <c r="AZ1352" s="59">
        <v>30949.52</v>
      </c>
      <c r="BA1352" s="59">
        <v>25729.57</v>
      </c>
      <c r="BB1352" s="59">
        <v>26578.29</v>
      </c>
      <c r="BC1352" s="59">
        <v>31933.27</v>
      </c>
      <c r="BD1352" s="59">
        <v>1947.4935814147841</v>
      </c>
      <c r="BE1352" s="59">
        <v>1840.278716619544</v>
      </c>
      <c r="BF1352" s="59">
        <v>2561.8628100460428</v>
      </c>
      <c r="BG1352" s="59">
        <v>3968.91</v>
      </c>
      <c r="BH1352" s="59">
        <v>5251.53</v>
      </c>
      <c r="BI1352" s="59">
        <v>5222.99</v>
      </c>
      <c r="BJ1352" s="59">
        <v>5287.77</v>
      </c>
      <c r="BK1352" s="59">
        <v>3268.2849128551038</v>
      </c>
      <c r="BL1352" s="59">
        <v>3869.159213415443</v>
      </c>
      <c r="BM1352" s="59">
        <v>5255.5</v>
      </c>
      <c r="BN1352" s="59">
        <v>6126.5</v>
      </c>
      <c r="BO1352" s="59">
        <v>8079.5</v>
      </c>
      <c r="BP1352" s="59">
        <v>10119.5</v>
      </c>
      <c r="BQ1352" s="59">
        <v>15073.5</v>
      </c>
    </row>
    <row r="1353" spans="1:69" x14ac:dyDescent="0.45">
      <c r="A1353" s="58" t="s">
        <v>8126</v>
      </c>
      <c r="B1353" t="s">
        <v>8127</v>
      </c>
      <c r="C1353" t="s">
        <v>8128</v>
      </c>
      <c r="D1353" t="s">
        <v>8129</v>
      </c>
      <c r="E1353" t="s">
        <v>8130</v>
      </c>
      <c r="F1353" t="s">
        <v>8131</v>
      </c>
      <c r="G1353">
        <v>217</v>
      </c>
      <c r="H1353">
        <v>25368</v>
      </c>
      <c r="W1353" t="s">
        <v>220</v>
      </c>
      <c r="X1353" t="s">
        <v>181</v>
      </c>
      <c r="AU1353" s="59">
        <v>2</v>
      </c>
      <c r="AV1353" s="59">
        <v>2</v>
      </c>
      <c r="AW1353" s="59">
        <v>0</v>
      </c>
      <c r="BD1353" s="59">
        <v>57.227503691950687</v>
      </c>
      <c r="BE1353" s="59">
        <v>18.323912889208909</v>
      </c>
      <c r="BF1353" s="59">
        <v>21.365562748327381</v>
      </c>
    </row>
    <row r="1354" spans="1:69" x14ac:dyDescent="0.45">
      <c r="A1354" s="58" t="s">
        <v>8132</v>
      </c>
      <c r="B1354" t="s">
        <v>8133</v>
      </c>
      <c r="C1354" t="s">
        <v>8134</v>
      </c>
      <c r="D1354" t="s">
        <v>8135</v>
      </c>
      <c r="E1354" t="s">
        <v>8136</v>
      </c>
      <c r="F1354" t="s">
        <v>8137</v>
      </c>
      <c r="G1354">
        <v>211</v>
      </c>
      <c r="H1354">
        <v>24606</v>
      </c>
      <c r="W1354" t="s">
        <v>220</v>
      </c>
      <c r="X1354" t="s">
        <v>181</v>
      </c>
      <c r="Y1354" s="59">
        <v>0.16621084019299631</v>
      </c>
      <c r="Z1354" s="59">
        <v>26.90448892157783</v>
      </c>
      <c r="AA1354" s="59">
        <v>2.153221379493981E-2</v>
      </c>
      <c r="AB1354" s="59">
        <v>1.281541735580939E-2</v>
      </c>
      <c r="AC1354" s="59">
        <v>1.4224016298521059E-2</v>
      </c>
      <c r="AD1354" s="59">
        <v>0.42384836721710151</v>
      </c>
      <c r="AE1354" s="59">
        <v>1.492006285772784E-2</v>
      </c>
      <c r="AF1354" s="59">
        <v>1.4179312289611209E-2</v>
      </c>
      <c r="AG1354" s="59">
        <v>0.28802766450631251</v>
      </c>
      <c r="AH1354" s="59">
        <v>1.3476261006943571E-2</v>
      </c>
      <c r="AI1354" s="59">
        <v>1.164207628055353E-2</v>
      </c>
      <c r="AJ1354" s="59">
        <v>1.979762848180542E-2</v>
      </c>
      <c r="AK1354" s="59">
        <v>0.29037062108594952</v>
      </c>
      <c r="AL1354" s="59">
        <v>9.0617788512540199E-3</v>
      </c>
      <c r="AM1354" s="59">
        <v>1.588787798360284E-2</v>
      </c>
      <c r="AN1354" s="59">
        <v>0.2441734087443006</v>
      </c>
      <c r="AO1354" s="59">
        <v>1.6508489344704551E-2</v>
      </c>
      <c r="AP1354" s="59">
        <v>0.3112479688044606</v>
      </c>
      <c r="AQ1354" s="59">
        <v>1.4810828144113081E-2</v>
      </c>
      <c r="AR1354" s="59">
        <v>1.2438578012085351E-2</v>
      </c>
      <c r="AS1354" s="59">
        <v>0.242065927518199</v>
      </c>
      <c r="AT1354" s="59">
        <v>0.36326041780516671</v>
      </c>
      <c r="AU1354" s="59">
        <v>221</v>
      </c>
      <c r="AV1354" s="59">
        <v>16</v>
      </c>
      <c r="AW1354" s="59">
        <v>13</v>
      </c>
      <c r="BD1354" s="59">
        <v>394.8791391886416</v>
      </c>
      <c r="BE1354" s="59">
        <v>293.38188686591258</v>
      </c>
      <c r="BF1354" s="59">
        <v>284.54493632033308</v>
      </c>
    </row>
    <row r="1355" spans="1:69" x14ac:dyDescent="0.45">
      <c r="A1355" s="58" t="s">
        <v>8138</v>
      </c>
      <c r="B1355" t="s">
        <v>8139</v>
      </c>
      <c r="C1355" t="s">
        <v>8140</v>
      </c>
      <c r="D1355" t="s">
        <v>8141</v>
      </c>
      <c r="E1355" t="s">
        <v>8142</v>
      </c>
      <c r="F1355" t="s">
        <v>8143</v>
      </c>
      <c r="G1355">
        <v>75</v>
      </c>
      <c r="H1355">
        <v>8371</v>
      </c>
      <c r="W1355" t="s">
        <v>251</v>
      </c>
      <c r="X1355" t="s">
        <v>188</v>
      </c>
      <c r="Y1355" s="59">
        <v>3.4341645439078319E-2</v>
      </c>
      <c r="Z1355" s="59">
        <v>3.310490278495017</v>
      </c>
      <c r="AA1355" s="59">
        <v>0.61672834777201613</v>
      </c>
      <c r="AB1355" s="59">
        <v>4.5147537088099793E-2</v>
      </c>
      <c r="AC1355" s="59">
        <v>0.79234861031936754</v>
      </c>
      <c r="AD1355" s="59">
        <v>0.35182159993027018</v>
      </c>
      <c r="AE1355" s="59">
        <v>0.1130283364914355</v>
      </c>
      <c r="AF1355" s="59">
        <v>2.986325720517714E-2</v>
      </c>
      <c r="AG1355" s="59">
        <v>3.2092963043067919E-2</v>
      </c>
      <c r="AH1355" s="59">
        <v>5.2073557358500729E-2</v>
      </c>
      <c r="AI1355" s="59">
        <v>8.5885671038122516E-2</v>
      </c>
      <c r="AJ1355" s="59">
        <v>2.2247437296464761E-2</v>
      </c>
      <c r="AK1355" s="59">
        <v>1.92375102122368E-2</v>
      </c>
      <c r="AL1355" s="59">
        <v>1.9108170939436869E-2</v>
      </c>
      <c r="AM1355" s="59">
        <v>4.9756783521839738</v>
      </c>
      <c r="AN1355" s="59">
        <v>14.59277485605706</v>
      </c>
      <c r="AO1355" s="59">
        <v>13.29569600577141</v>
      </c>
      <c r="AP1355" s="59">
        <v>8.3512615476050769</v>
      </c>
      <c r="AQ1355" s="59">
        <v>3.1651808273769753E-2</v>
      </c>
      <c r="AR1355" s="59">
        <v>2.6603467810590989E-2</v>
      </c>
      <c r="AS1355" s="59">
        <v>3.1116274739656669E-2</v>
      </c>
      <c r="AT1355" s="59">
        <v>0.32749143751531362</v>
      </c>
      <c r="AU1355" s="59">
        <v>289</v>
      </c>
      <c r="AV1355" s="59">
        <v>181</v>
      </c>
      <c r="AW1355" s="59">
        <v>190</v>
      </c>
      <c r="BD1355" s="59">
        <v>72.231893313818674</v>
      </c>
      <c r="BE1355" s="59">
        <v>29.67965267155266</v>
      </c>
      <c r="BF1355" s="59">
        <v>39.278410582010927</v>
      </c>
    </row>
    <row r="1356" spans="1:69" x14ac:dyDescent="0.45">
      <c r="A1356" s="58" t="s">
        <v>8144</v>
      </c>
      <c r="B1356" t="s">
        <v>8145</v>
      </c>
      <c r="C1356" t="s">
        <v>8146</v>
      </c>
      <c r="D1356" t="s">
        <v>8147</v>
      </c>
      <c r="E1356" t="s">
        <v>8148</v>
      </c>
      <c r="F1356" t="s">
        <v>8149</v>
      </c>
      <c r="G1356">
        <v>318</v>
      </c>
      <c r="H1356">
        <v>34283</v>
      </c>
      <c r="W1356" t="s">
        <v>574</v>
      </c>
      <c r="X1356" t="s">
        <v>201</v>
      </c>
      <c r="Y1356" s="59">
        <v>76.529896446726752</v>
      </c>
      <c r="Z1356" s="59">
        <v>33.730223997831388</v>
      </c>
      <c r="AA1356" s="59">
        <v>79.273876538562632</v>
      </c>
      <c r="AB1356" s="59">
        <v>70.038175826692253</v>
      </c>
      <c r="AC1356" s="59">
        <v>62.281800158987828</v>
      </c>
      <c r="AD1356" s="59">
        <v>63.253719246662058</v>
      </c>
      <c r="AE1356" s="59">
        <v>68.695226456195613</v>
      </c>
      <c r="AF1356" s="59">
        <v>87.390909037621626</v>
      </c>
      <c r="AG1356" s="59">
        <v>67.640491101975641</v>
      </c>
      <c r="AH1356" s="59">
        <v>45.461197164911233</v>
      </c>
      <c r="AI1356" s="59">
        <v>38.751824038675693</v>
      </c>
      <c r="AJ1356" s="59">
        <v>35.857936684693392</v>
      </c>
      <c r="AK1356" s="59">
        <v>142.05826259005349</v>
      </c>
      <c r="AL1356" s="59">
        <v>107.3743143048371</v>
      </c>
      <c r="AM1356" s="59">
        <v>177.5334733776935</v>
      </c>
      <c r="AN1356" s="59">
        <v>77.754634052760679</v>
      </c>
      <c r="AO1356" s="59">
        <v>94.820588802760668</v>
      </c>
      <c r="AP1356" s="59">
        <v>79.256862667527699</v>
      </c>
      <c r="AQ1356" s="59">
        <v>44.004937293256212</v>
      </c>
      <c r="AR1356" s="59">
        <v>31.26459141682955</v>
      </c>
      <c r="AS1356" s="59">
        <v>46.567621957389527</v>
      </c>
      <c r="AT1356" s="59">
        <v>59.89997538041689</v>
      </c>
      <c r="AU1356" s="59">
        <v>179</v>
      </c>
      <c r="AV1356" s="59">
        <v>88</v>
      </c>
      <c r="AW1356" s="59">
        <v>67</v>
      </c>
      <c r="AX1356" s="59">
        <v>3093.7530000000002</v>
      </c>
      <c r="AY1356" s="59">
        <v>3357.8429999999998</v>
      </c>
      <c r="AZ1356" s="59">
        <v>3827.665</v>
      </c>
      <c r="BA1356" s="59">
        <v>1689.079</v>
      </c>
      <c r="BB1356" s="59">
        <v>2413.7660000000001</v>
      </c>
      <c r="BC1356" s="59">
        <v>3702.857</v>
      </c>
      <c r="BD1356" s="59">
        <v>12.77325077364504</v>
      </c>
      <c r="BE1356" s="59">
        <v>8.9865290540122036</v>
      </c>
      <c r="BF1356" s="59">
        <v>3.34145521330518</v>
      </c>
      <c r="BH1356" s="59">
        <v>117.56</v>
      </c>
      <c r="BI1356" s="59">
        <v>41.27</v>
      </c>
      <c r="BJ1356" s="59">
        <v>139.41</v>
      </c>
      <c r="BM1356" s="59">
        <v>90</v>
      </c>
      <c r="BN1356" s="59">
        <v>172</v>
      </c>
      <c r="BO1356" s="59">
        <v>89</v>
      </c>
      <c r="BQ1356" s="59">
        <v>204</v>
      </c>
    </row>
    <row r="1357" spans="1:69" x14ac:dyDescent="0.45">
      <c r="A1357" s="58" t="s">
        <v>8150</v>
      </c>
      <c r="B1357" t="s">
        <v>8151</v>
      </c>
      <c r="C1357" t="s">
        <v>8152</v>
      </c>
      <c r="D1357" t="s">
        <v>8153</v>
      </c>
      <c r="E1357" t="s">
        <v>8154</v>
      </c>
      <c r="F1357" t="s">
        <v>8155</v>
      </c>
      <c r="G1357">
        <v>210</v>
      </c>
      <c r="H1357">
        <v>23664</v>
      </c>
      <c r="W1357" t="s">
        <v>251</v>
      </c>
      <c r="X1357" t="s">
        <v>188</v>
      </c>
      <c r="AU1357" s="59">
        <v>5</v>
      </c>
      <c r="AV1357" s="59">
        <v>4</v>
      </c>
      <c r="AW1357" s="59">
        <v>0</v>
      </c>
    </row>
    <row r="1358" spans="1:69" x14ac:dyDescent="0.45">
      <c r="A1358" s="58" t="s">
        <v>8156</v>
      </c>
      <c r="B1358" t="s">
        <v>8157</v>
      </c>
      <c r="C1358" t="s">
        <v>8158</v>
      </c>
      <c r="D1358" t="s">
        <v>8159</v>
      </c>
      <c r="E1358" t="s">
        <v>8160</v>
      </c>
      <c r="F1358" t="s">
        <v>8161</v>
      </c>
      <c r="G1358">
        <v>149</v>
      </c>
      <c r="H1358">
        <v>16081</v>
      </c>
      <c r="X1358" t="s">
        <v>188</v>
      </c>
      <c r="Y1358" s="59">
        <v>1254.896631573856</v>
      </c>
      <c r="Z1358" s="59">
        <v>2784.9971773251209</v>
      </c>
      <c r="AA1358" s="59">
        <v>2677.7310867160281</v>
      </c>
      <c r="AB1358" s="59">
        <v>1531.2946926032701</v>
      </c>
      <c r="AC1358" s="59">
        <v>1527.2069539192</v>
      </c>
      <c r="AD1358" s="59">
        <v>1411.4395864917999</v>
      </c>
      <c r="AE1358" s="59">
        <v>1354.2370584531291</v>
      </c>
      <c r="AF1358" s="59">
        <v>1175.3319909630829</v>
      </c>
      <c r="AG1358" s="59">
        <v>1022.159941408579</v>
      </c>
      <c r="AH1358" s="59">
        <v>928.36118254149483</v>
      </c>
      <c r="AI1358" s="59">
        <v>859.33329494214593</v>
      </c>
      <c r="AJ1358" s="59">
        <v>560.27153848294449</v>
      </c>
      <c r="AK1358" s="59">
        <v>229.19478577467291</v>
      </c>
      <c r="AL1358" s="59">
        <v>233.59263572064361</v>
      </c>
      <c r="AM1358" s="59">
        <v>1161.8635858669479</v>
      </c>
      <c r="AN1358" s="59">
        <v>1197.7949907182219</v>
      </c>
      <c r="AO1358" s="59">
        <v>953.28734039293238</v>
      </c>
      <c r="AP1358" s="59">
        <v>1096.04304780895</v>
      </c>
      <c r="AQ1358" s="59">
        <v>1932.006971539977</v>
      </c>
      <c r="AR1358" s="59">
        <v>1241.091635964719</v>
      </c>
      <c r="AS1358" s="59">
        <v>1215.2582954997681</v>
      </c>
      <c r="AT1358" s="59">
        <v>1749.3768261217999</v>
      </c>
      <c r="AU1358" s="59">
        <v>1155</v>
      </c>
      <c r="AV1358" s="59">
        <v>472</v>
      </c>
      <c r="AW1358" s="59">
        <v>553</v>
      </c>
      <c r="AX1358" s="59">
        <v>2729.3220000000001</v>
      </c>
      <c r="AZ1358" s="59">
        <v>2681.453</v>
      </c>
      <c r="BA1358" s="59">
        <v>2790.3180000000002</v>
      </c>
      <c r="BB1358" s="59">
        <v>2646.3739999999998</v>
      </c>
      <c r="BC1358" s="59">
        <v>2848.5819999999999</v>
      </c>
      <c r="BD1358" s="59">
        <v>1.729097226473892</v>
      </c>
      <c r="BE1358" s="59">
        <v>0</v>
      </c>
      <c r="BF1358" s="59">
        <v>3.874539410000482</v>
      </c>
      <c r="BG1358" s="59">
        <v>1903.79</v>
      </c>
      <c r="BH1358" s="59">
        <v>3074.92</v>
      </c>
      <c r="BI1358" s="59">
        <v>602.20000000000005</v>
      </c>
      <c r="BJ1358" s="59">
        <v>748.16</v>
      </c>
      <c r="BK1358" s="59">
        <v>575.87637723745263</v>
      </c>
      <c r="BL1358" s="59">
        <v>594.66135941976631</v>
      </c>
      <c r="BM1358" s="59">
        <v>675</v>
      </c>
      <c r="BN1358" s="59">
        <v>1283</v>
      </c>
      <c r="BO1358" s="59">
        <v>1828</v>
      </c>
      <c r="BP1358" s="59">
        <v>1960</v>
      </c>
      <c r="BQ1358" s="59">
        <v>2120.5</v>
      </c>
    </row>
    <row r="1359" spans="1:69" x14ac:dyDescent="0.45">
      <c r="A1359" s="58" t="s">
        <v>8162</v>
      </c>
      <c r="B1359" t="s">
        <v>8163</v>
      </c>
      <c r="C1359" t="s">
        <v>8164</v>
      </c>
      <c r="D1359" t="s">
        <v>8165</v>
      </c>
      <c r="E1359" t="s">
        <v>8166</v>
      </c>
      <c r="F1359" t="s">
        <v>8167</v>
      </c>
      <c r="G1359">
        <v>97</v>
      </c>
      <c r="H1359">
        <v>10341</v>
      </c>
      <c r="X1359" t="s">
        <v>201</v>
      </c>
      <c r="Y1359" s="59">
        <v>15.72026865639476</v>
      </c>
      <c r="Z1359" s="59">
        <v>24.584032879421908</v>
      </c>
      <c r="AA1359" s="59">
        <v>52.37460240256349</v>
      </c>
      <c r="AB1359" s="59">
        <v>11.278089338574111</v>
      </c>
      <c r="AC1359" s="59">
        <v>53.608071771227102</v>
      </c>
      <c r="AD1359" s="59">
        <v>54.133127641107961</v>
      </c>
      <c r="AE1359" s="59">
        <v>47.448516955454657</v>
      </c>
      <c r="AF1359" s="59">
        <v>18.057300180053652</v>
      </c>
      <c r="AG1359" s="59">
        <v>56.649922333478258</v>
      </c>
      <c r="AH1359" s="59">
        <v>75.254551878853889</v>
      </c>
      <c r="AI1359" s="59">
        <v>40.33431625774675</v>
      </c>
      <c r="AJ1359" s="59">
        <v>13.2728237684092</v>
      </c>
      <c r="AK1359" s="59">
        <v>0.67633771924019381</v>
      </c>
      <c r="AL1359" s="59">
        <v>0.55364307009782887</v>
      </c>
      <c r="AM1359" s="59">
        <v>19.159164731935679</v>
      </c>
      <c r="AN1359" s="59">
        <v>12.8223183117356</v>
      </c>
      <c r="AO1359" s="59">
        <v>0.66737539751564823</v>
      </c>
      <c r="AP1359" s="59">
        <v>6.5613203306626646</v>
      </c>
      <c r="AQ1359" s="59">
        <v>45.518659118817993</v>
      </c>
      <c r="AR1359" s="59">
        <v>34.458465883767524</v>
      </c>
      <c r="AS1359" s="59">
        <v>49.503138902459924</v>
      </c>
      <c r="AT1359" s="59">
        <v>35.646585530587423</v>
      </c>
      <c r="AU1359" s="59">
        <v>136</v>
      </c>
      <c r="AV1359" s="59">
        <v>151</v>
      </c>
      <c r="AW1359" s="59">
        <v>85</v>
      </c>
      <c r="AX1359" s="59">
        <v>445.94119999999998</v>
      </c>
      <c r="AY1359" s="59">
        <v>411.6696</v>
      </c>
      <c r="AZ1359" s="59">
        <v>635.83270000000005</v>
      </c>
      <c r="BA1359" s="59">
        <v>677.0018</v>
      </c>
      <c r="BB1359" s="59">
        <v>381.06479999999999</v>
      </c>
      <c r="BC1359" s="59">
        <v>667.9683</v>
      </c>
      <c r="BD1359" s="59">
        <v>128.99075666531439</v>
      </c>
      <c r="BE1359" s="59">
        <v>73.287846292741747</v>
      </c>
      <c r="BF1359" s="59">
        <v>125.025280536525</v>
      </c>
      <c r="BG1359" s="59">
        <v>2076.14</v>
      </c>
      <c r="BH1359" s="59">
        <v>2010.29</v>
      </c>
      <c r="BI1359" s="59">
        <v>404.65</v>
      </c>
      <c r="BJ1359" s="59">
        <v>381.6</v>
      </c>
      <c r="BK1359" s="59">
        <v>1032.089972480559</v>
      </c>
      <c r="BL1359" s="59">
        <v>1065.7559534233801</v>
      </c>
      <c r="BM1359" s="59">
        <v>393.5</v>
      </c>
    </row>
    <row r="1360" spans="1:69" x14ac:dyDescent="0.45">
      <c r="A1360" s="58" t="s">
        <v>8168</v>
      </c>
      <c r="B1360" t="s">
        <v>8169</v>
      </c>
      <c r="C1360" t="s">
        <v>8170</v>
      </c>
      <c r="D1360" t="s">
        <v>8171</v>
      </c>
      <c r="E1360" t="s">
        <v>8172</v>
      </c>
      <c r="F1360" t="s">
        <v>8173</v>
      </c>
      <c r="G1360">
        <v>239</v>
      </c>
      <c r="H1360">
        <v>27521</v>
      </c>
      <c r="W1360" t="s">
        <v>251</v>
      </c>
      <c r="X1360" t="s">
        <v>188</v>
      </c>
      <c r="Y1360" s="59">
        <v>1.1206950387561001</v>
      </c>
      <c r="Z1360" s="59">
        <v>2.9701218040743811</v>
      </c>
      <c r="AA1360" s="59">
        <v>6.1599107053484596</v>
      </c>
      <c r="AB1360" s="59">
        <v>0.89259338561243717</v>
      </c>
      <c r="AC1360" s="59">
        <v>3.8865707629769299</v>
      </c>
      <c r="AD1360" s="59">
        <v>6.3105433657604024</v>
      </c>
      <c r="AE1360" s="59">
        <v>6.0549318998713337</v>
      </c>
      <c r="AF1360" s="59">
        <v>2.1284326506555238</v>
      </c>
      <c r="AG1360" s="59">
        <v>6.3058163159118683</v>
      </c>
      <c r="AH1360" s="59">
        <v>9.9902161977297101</v>
      </c>
      <c r="AI1360" s="59">
        <v>5.3926789815672116</v>
      </c>
      <c r="AJ1360" s="59">
        <v>2.3349917341229669</v>
      </c>
      <c r="AK1360" s="59">
        <v>0.76554998070212921</v>
      </c>
      <c r="AL1360" s="59">
        <v>0.94348337983554897</v>
      </c>
      <c r="AM1360" s="59">
        <v>2.3214579579165</v>
      </c>
      <c r="AN1360" s="59">
        <v>2.6431542158324008</v>
      </c>
      <c r="AO1360" s="59">
        <v>1.483049904172532</v>
      </c>
      <c r="AP1360" s="59">
        <v>1.0155426385023909</v>
      </c>
      <c r="AQ1360" s="59">
        <v>2.817371729253944</v>
      </c>
      <c r="AR1360" s="59">
        <v>2.886080933469712</v>
      </c>
      <c r="AS1360" s="59">
        <v>9.6362743417282744</v>
      </c>
      <c r="AT1360" s="59">
        <v>2.219593949251033</v>
      </c>
      <c r="AU1360" s="59">
        <v>40</v>
      </c>
      <c r="AV1360" s="59">
        <v>9</v>
      </c>
      <c r="AW1360" s="59">
        <v>0</v>
      </c>
      <c r="BD1360" s="59">
        <v>102.6376233244082</v>
      </c>
      <c r="BE1360" s="59">
        <v>104.7936310971879</v>
      </c>
      <c r="BF1360" s="59">
        <v>141.22845231353011</v>
      </c>
      <c r="BG1360" s="59">
        <v>141.66999999999999</v>
      </c>
      <c r="BH1360" s="59">
        <v>100.41</v>
      </c>
      <c r="BI1360" s="59">
        <v>17.89</v>
      </c>
      <c r="BJ1360" s="59">
        <v>57.91</v>
      </c>
      <c r="BK1360" s="59">
        <v>194.43832075474629</v>
      </c>
      <c r="BL1360" s="59">
        <v>200.8253318515055</v>
      </c>
      <c r="BM1360" s="59">
        <v>38</v>
      </c>
    </row>
    <row r="1361" spans="1:69" x14ac:dyDescent="0.45">
      <c r="A1361" s="58" t="s">
        <v>8174</v>
      </c>
      <c r="B1361" t="s">
        <v>8175</v>
      </c>
      <c r="C1361" t="s">
        <v>8176</v>
      </c>
      <c r="D1361" t="s">
        <v>8177</v>
      </c>
      <c r="E1361" t="s">
        <v>8178</v>
      </c>
      <c r="F1361" t="s">
        <v>8179</v>
      </c>
      <c r="G1361">
        <v>266</v>
      </c>
      <c r="H1361">
        <v>29039</v>
      </c>
      <c r="W1361" t="s">
        <v>574</v>
      </c>
      <c r="X1361" t="s">
        <v>201</v>
      </c>
      <c r="Y1361" s="59">
        <v>11401.711780819231</v>
      </c>
      <c r="Z1361" s="59">
        <v>3132.8490339912159</v>
      </c>
      <c r="AA1361" s="59">
        <v>8453.9800091938941</v>
      </c>
      <c r="AB1361" s="59">
        <v>9114.7365887631295</v>
      </c>
      <c r="AC1361" s="59">
        <v>9254.9596542248346</v>
      </c>
      <c r="AD1361" s="59">
        <v>11166.09722846906</v>
      </c>
      <c r="AE1361" s="59">
        <v>11400.84854564146</v>
      </c>
      <c r="AF1361" s="59">
        <v>7941.5230278822764</v>
      </c>
      <c r="AG1361" s="59">
        <v>8873.127032352957</v>
      </c>
      <c r="AH1361" s="59">
        <v>6956.0873459778377</v>
      </c>
      <c r="AI1361" s="59">
        <v>5875.4208492263087</v>
      </c>
      <c r="AJ1361" s="59">
        <v>5140.4760182431182</v>
      </c>
      <c r="AK1361" s="59">
        <v>8946.7740229081865</v>
      </c>
      <c r="AL1361" s="59">
        <v>8973.7278534000798</v>
      </c>
      <c r="AM1361" s="59">
        <v>11001.509179966781</v>
      </c>
      <c r="AN1361" s="59">
        <v>11015.102032922299</v>
      </c>
      <c r="AO1361" s="59">
        <v>15377.403096491331</v>
      </c>
      <c r="AP1361" s="59">
        <v>8175.8878366702274</v>
      </c>
      <c r="AQ1361" s="59">
        <v>10097.75786335066</v>
      </c>
      <c r="AR1361" s="59">
        <v>9467.2066783473692</v>
      </c>
      <c r="AS1361" s="59">
        <v>8826.2662338652426</v>
      </c>
      <c r="AT1361" s="59">
        <v>11498.026559812701</v>
      </c>
      <c r="AU1361" s="59">
        <v>1242</v>
      </c>
      <c r="AV1361" s="59">
        <v>7219</v>
      </c>
      <c r="AW1361" s="59">
        <v>26760</v>
      </c>
      <c r="AX1361" s="59">
        <v>38705.07</v>
      </c>
      <c r="AY1361" s="59">
        <v>39888.230000000003</v>
      </c>
      <c r="AZ1361" s="59">
        <v>41700.67</v>
      </c>
      <c r="BA1361" s="59">
        <v>36514.21</v>
      </c>
      <c r="BB1361" s="59">
        <v>37261.42</v>
      </c>
      <c r="BC1361" s="59">
        <v>40325.1</v>
      </c>
      <c r="BD1361" s="59">
        <v>278.96551136408272</v>
      </c>
      <c r="BE1361" s="59">
        <v>236.98176579919621</v>
      </c>
      <c r="BF1361" s="59">
        <v>246.9311505871012</v>
      </c>
      <c r="BG1361" s="59">
        <v>4015.65</v>
      </c>
      <c r="BH1361" s="59">
        <v>4968.51</v>
      </c>
      <c r="BI1361" s="59">
        <v>6093.32</v>
      </c>
      <c r="BJ1361" s="59">
        <v>6278.79</v>
      </c>
      <c r="BK1361" s="59">
        <v>21045.66286106277</v>
      </c>
      <c r="BL1361" s="59">
        <v>19415.299183705301</v>
      </c>
      <c r="BM1361" s="59">
        <v>6186</v>
      </c>
      <c r="BN1361" s="59">
        <v>8278.5</v>
      </c>
      <c r="BO1361" s="59">
        <v>13175</v>
      </c>
      <c r="BP1361" s="59">
        <v>16280.5</v>
      </c>
      <c r="BQ1361" s="59">
        <v>17630</v>
      </c>
    </row>
    <row r="1362" spans="1:69" x14ac:dyDescent="0.45">
      <c r="A1362" s="58" t="s">
        <v>8180</v>
      </c>
      <c r="B1362" t="s">
        <v>8181</v>
      </c>
      <c r="C1362" t="s">
        <v>8182</v>
      </c>
      <c r="D1362" t="s">
        <v>8183</v>
      </c>
      <c r="E1362" t="s">
        <v>8184</v>
      </c>
      <c r="F1362" t="s">
        <v>8185</v>
      </c>
      <c r="G1362">
        <v>233</v>
      </c>
      <c r="H1362">
        <v>26242</v>
      </c>
      <c r="X1362" t="s">
        <v>188</v>
      </c>
      <c r="Y1362" s="59">
        <v>642.97828716890137</v>
      </c>
      <c r="Z1362" s="59">
        <v>1302.012939912707</v>
      </c>
      <c r="AA1362" s="59">
        <v>1188.2799253935871</v>
      </c>
      <c r="AB1362" s="59">
        <v>629.26446096439975</v>
      </c>
      <c r="AC1362" s="59">
        <v>747.40343641301354</v>
      </c>
      <c r="AD1362" s="59">
        <v>815.161808808199</v>
      </c>
      <c r="AE1362" s="59">
        <v>719.41199685237973</v>
      </c>
      <c r="AF1362" s="59">
        <v>757.42597708017377</v>
      </c>
      <c r="AG1362" s="59">
        <v>799.025197394359</v>
      </c>
      <c r="AH1362" s="59">
        <v>652.51653162507864</v>
      </c>
      <c r="AI1362" s="59">
        <v>611.48970472343558</v>
      </c>
      <c r="AJ1362" s="59">
        <v>515.31484727716327</v>
      </c>
      <c r="AK1362" s="59">
        <v>376.91713658470582</v>
      </c>
      <c r="AL1362" s="59">
        <v>276.18280659303628</v>
      </c>
      <c r="AM1362" s="59">
        <v>1014.840525007298</v>
      </c>
      <c r="AN1362" s="59">
        <v>732.84565854192147</v>
      </c>
      <c r="AO1362" s="59">
        <v>916.60015048977061</v>
      </c>
      <c r="AP1362" s="59">
        <v>767.39943222280715</v>
      </c>
      <c r="AQ1362" s="59">
        <v>746.4630003718504</v>
      </c>
      <c r="AR1362" s="59">
        <v>715.71531926602779</v>
      </c>
      <c r="AS1362" s="59">
        <v>871.6430164408481</v>
      </c>
      <c r="AT1362" s="59">
        <v>829.5504366259587</v>
      </c>
      <c r="AX1362" s="59">
        <v>1127.002</v>
      </c>
      <c r="AY1362" s="59">
        <v>1156.7190000000001</v>
      </c>
      <c r="AZ1362" s="59">
        <v>1205.22</v>
      </c>
      <c r="BA1362" s="59">
        <v>1145.6310000000001</v>
      </c>
      <c r="BB1362" s="59">
        <v>1120.5329999999999</v>
      </c>
      <c r="BC1362" s="59">
        <v>1098.568</v>
      </c>
      <c r="BD1362" s="59">
        <v>265.67713923358002</v>
      </c>
      <c r="BE1362" s="59">
        <v>178.2461549829921</v>
      </c>
      <c r="BF1362" s="59">
        <v>230.9795803547234</v>
      </c>
    </row>
    <row r="1363" spans="1:69" x14ac:dyDescent="0.45">
      <c r="A1363" s="58" t="s">
        <v>8186</v>
      </c>
      <c r="B1363" t="s">
        <v>8187</v>
      </c>
      <c r="C1363" t="s">
        <v>8188</v>
      </c>
      <c r="D1363" t="s">
        <v>8189</v>
      </c>
      <c r="E1363" t="s">
        <v>8190</v>
      </c>
      <c r="F1363" t="s">
        <v>8191</v>
      </c>
      <c r="G1363">
        <v>121</v>
      </c>
      <c r="H1363">
        <v>13627</v>
      </c>
      <c r="W1363" t="s">
        <v>220</v>
      </c>
      <c r="X1363" t="s">
        <v>201</v>
      </c>
      <c r="Y1363" s="59">
        <v>58.729376273728263</v>
      </c>
      <c r="Z1363" s="59">
        <v>74.22934337590398</v>
      </c>
      <c r="AA1363" s="59">
        <v>32.314524564044397</v>
      </c>
      <c r="AB1363" s="59">
        <v>25.592329060521259</v>
      </c>
      <c r="AC1363" s="59">
        <v>33.284140753642063</v>
      </c>
      <c r="AD1363" s="59">
        <v>29.462544172672949</v>
      </c>
      <c r="AE1363" s="59">
        <v>38.809782941801679</v>
      </c>
      <c r="AF1363" s="59">
        <v>48.421661337383021</v>
      </c>
      <c r="AG1363" s="59">
        <v>23.338596464354769</v>
      </c>
      <c r="AH1363" s="59">
        <v>17.030846699770049</v>
      </c>
      <c r="AI1363" s="59">
        <v>10.9428956430177</v>
      </c>
      <c r="AJ1363" s="59">
        <v>3.6510408538187011</v>
      </c>
      <c r="AK1363" s="59">
        <v>0.38512057741844807</v>
      </c>
      <c r="AL1363" s="59">
        <v>0.49277345267946349</v>
      </c>
      <c r="AM1363" s="59">
        <v>3.2228909509293389</v>
      </c>
      <c r="AN1363" s="59">
        <v>0.73218836174077107</v>
      </c>
      <c r="AO1363" s="59">
        <v>17.446451390217639</v>
      </c>
      <c r="AP1363" s="59">
        <v>0.66764118612123324</v>
      </c>
      <c r="AQ1363" s="59">
        <v>30.306966087185319</v>
      </c>
      <c r="AR1363" s="59">
        <v>6.929912529142686</v>
      </c>
      <c r="AS1363" s="59">
        <v>29.963926720929631</v>
      </c>
      <c r="AT1363" s="59">
        <v>25.33156721343418</v>
      </c>
      <c r="AU1363" s="59">
        <v>416</v>
      </c>
      <c r="AV1363" s="59">
        <v>201</v>
      </c>
      <c r="AW1363" s="59">
        <v>423</v>
      </c>
    </row>
    <row r="1364" spans="1:69" x14ac:dyDescent="0.45">
      <c r="A1364" s="58" t="s">
        <v>8192</v>
      </c>
      <c r="B1364" t="s">
        <v>8193</v>
      </c>
      <c r="C1364" t="s">
        <v>8194</v>
      </c>
      <c r="D1364" t="s">
        <v>8195</v>
      </c>
      <c r="E1364" t="s">
        <v>8196</v>
      </c>
      <c r="F1364" t="s">
        <v>8197</v>
      </c>
      <c r="G1364">
        <v>140</v>
      </c>
      <c r="H1364">
        <v>15473</v>
      </c>
      <c r="W1364" t="s">
        <v>251</v>
      </c>
      <c r="X1364" t="s">
        <v>188</v>
      </c>
      <c r="Y1364" s="59">
        <v>265.456259679109</v>
      </c>
      <c r="Z1364" s="59">
        <v>309.20446908296822</v>
      </c>
      <c r="AA1364" s="59">
        <v>300.44530351120193</v>
      </c>
      <c r="AB1364" s="59">
        <v>180.35883195060171</v>
      </c>
      <c r="AC1364" s="59">
        <v>279.21617099219372</v>
      </c>
      <c r="AD1364" s="59">
        <v>322.46592607008603</v>
      </c>
      <c r="AE1364" s="59">
        <v>428.1815527509923</v>
      </c>
      <c r="AF1364" s="59">
        <v>508.61038989754292</v>
      </c>
      <c r="AG1364" s="59">
        <v>420.17449997597282</v>
      </c>
      <c r="AH1364" s="59">
        <v>398.59413505012139</v>
      </c>
      <c r="AI1364" s="59">
        <v>368.94410409275918</v>
      </c>
      <c r="AJ1364" s="59">
        <v>280.95272329319431</v>
      </c>
      <c r="AK1364" s="59">
        <v>153.34483248096669</v>
      </c>
      <c r="AL1364" s="59">
        <v>144.115024318889</v>
      </c>
      <c r="AM1364" s="59">
        <v>234.54455239256009</v>
      </c>
      <c r="AN1364" s="59">
        <v>655.87808844285769</v>
      </c>
      <c r="AO1364" s="59">
        <v>254.25091714575959</v>
      </c>
      <c r="AP1364" s="59">
        <v>347.01129577511199</v>
      </c>
      <c r="AQ1364" s="59">
        <v>493.89171428398481</v>
      </c>
      <c r="AR1364" s="59">
        <v>358.85901074411049</v>
      </c>
      <c r="AS1364" s="59">
        <v>341.91739569785187</v>
      </c>
      <c r="AT1364" s="59">
        <v>319.58250602398351</v>
      </c>
      <c r="AU1364" s="59">
        <v>558</v>
      </c>
      <c r="AV1364" s="59">
        <v>723</v>
      </c>
      <c r="AW1364" s="59">
        <v>392</v>
      </c>
      <c r="AX1364" s="59">
        <v>7662.1469999999999</v>
      </c>
      <c r="AY1364" s="59">
        <v>8606.5450000000001</v>
      </c>
      <c r="AZ1364" s="59">
        <v>11791.58</v>
      </c>
      <c r="BA1364" s="59">
        <v>8996.7379999999994</v>
      </c>
      <c r="BB1364" s="59">
        <v>8899.8989999999994</v>
      </c>
      <c r="BC1364" s="59">
        <v>12674.85</v>
      </c>
      <c r="BD1364" s="59">
        <v>660.86454580521149</v>
      </c>
      <c r="BE1364" s="59">
        <v>536.00989670191848</v>
      </c>
      <c r="BF1364" s="59">
        <v>573.58614789348474</v>
      </c>
    </row>
    <row r="1365" spans="1:69" x14ac:dyDescent="0.45">
      <c r="A1365" s="58" t="s">
        <v>8198</v>
      </c>
      <c r="B1365" t="s">
        <v>8199</v>
      </c>
      <c r="C1365" t="s">
        <v>8200</v>
      </c>
      <c r="D1365" t="s">
        <v>8201</v>
      </c>
      <c r="E1365" t="s">
        <v>8202</v>
      </c>
      <c r="F1365" t="s">
        <v>8203</v>
      </c>
      <c r="G1365">
        <v>464</v>
      </c>
      <c r="H1365">
        <v>50983</v>
      </c>
      <c r="W1365" t="s">
        <v>220</v>
      </c>
      <c r="X1365" t="s">
        <v>181</v>
      </c>
      <c r="AU1365" s="59">
        <v>368</v>
      </c>
      <c r="AV1365" s="59">
        <v>194</v>
      </c>
      <c r="AW1365" s="59">
        <v>151</v>
      </c>
      <c r="AX1365" s="59">
        <v>334.2319</v>
      </c>
      <c r="AY1365" s="59">
        <v>355.09750000000003</v>
      </c>
      <c r="AZ1365" s="59">
        <v>340.24680000000001</v>
      </c>
      <c r="BA1365" s="59">
        <v>449.59120000000001</v>
      </c>
      <c r="BB1365" s="59">
        <v>498.72480000000002</v>
      </c>
      <c r="BC1365" s="59">
        <v>561.09829999999999</v>
      </c>
      <c r="BD1365" s="59">
        <v>10.923829278214161</v>
      </c>
      <c r="BE1365" s="59">
        <v>9.8471917594249909</v>
      </c>
      <c r="BF1365" s="59">
        <v>7.0696346614684336</v>
      </c>
    </row>
    <row r="1366" spans="1:69" x14ac:dyDescent="0.45">
      <c r="A1366" s="58" t="s">
        <v>8204</v>
      </c>
      <c r="B1366" t="s">
        <v>8205</v>
      </c>
      <c r="C1366" t="s">
        <v>4936</v>
      </c>
      <c r="D1366" t="s">
        <v>8206</v>
      </c>
      <c r="E1366" t="s">
        <v>8207</v>
      </c>
      <c r="F1366" t="s">
        <v>8208</v>
      </c>
      <c r="G1366">
        <v>302</v>
      </c>
      <c r="H1366">
        <v>32942</v>
      </c>
      <c r="X1366" t="s">
        <v>188</v>
      </c>
      <c r="Y1366" s="59">
        <v>1618.890550235808</v>
      </c>
      <c r="Z1366" s="59">
        <v>2448.7176208929841</v>
      </c>
      <c r="AA1366" s="59">
        <v>2237.232729434174</v>
      </c>
      <c r="AB1366" s="59">
        <v>1073.602605354014</v>
      </c>
      <c r="AC1366" s="59">
        <v>1360.3282562661329</v>
      </c>
      <c r="AD1366" s="59">
        <v>1532.3792269328551</v>
      </c>
      <c r="AE1366" s="59">
        <v>1631.5446755850469</v>
      </c>
      <c r="AF1366" s="59">
        <v>1040.627890436507</v>
      </c>
      <c r="AG1366" s="59">
        <v>1517.152420199345</v>
      </c>
      <c r="AH1366" s="59">
        <v>1221.1718918817601</v>
      </c>
      <c r="AI1366" s="59">
        <v>1287.8237605069239</v>
      </c>
      <c r="AJ1366" s="59">
        <v>1032.594996219528</v>
      </c>
      <c r="AK1366" s="59">
        <v>1456.709608733654</v>
      </c>
      <c r="AL1366" s="59">
        <v>1404.1397026273651</v>
      </c>
      <c r="AM1366" s="59">
        <v>2504.6233972432569</v>
      </c>
      <c r="AN1366" s="59">
        <v>2816.2440580788848</v>
      </c>
      <c r="AO1366" s="59">
        <v>2606.3916833322969</v>
      </c>
      <c r="AP1366" s="59">
        <v>1998.9693997433289</v>
      </c>
      <c r="AQ1366" s="59">
        <v>1293.991419080349</v>
      </c>
      <c r="AR1366" s="59">
        <v>1272.2769062960349</v>
      </c>
      <c r="AS1366" s="59">
        <v>1245.8354763289401</v>
      </c>
      <c r="AT1366" s="59">
        <v>1654.2416718949021</v>
      </c>
      <c r="AU1366" s="59">
        <v>10550</v>
      </c>
      <c r="AV1366" s="59">
        <v>2932</v>
      </c>
      <c r="AW1366" s="59">
        <v>7134</v>
      </c>
      <c r="AX1366" s="59">
        <v>7552.1450000000004</v>
      </c>
      <c r="AY1366" s="59">
        <v>7634.9870000000001</v>
      </c>
      <c r="AZ1366" s="59">
        <v>7509.9210000000003</v>
      </c>
      <c r="BA1366" s="59">
        <v>8328.3790000000008</v>
      </c>
      <c r="BB1366" s="59">
        <v>7791.9430000000002</v>
      </c>
      <c r="BC1366" s="59">
        <v>7364.0129999999999</v>
      </c>
      <c r="BD1366" s="59">
        <v>1184.2793697484169</v>
      </c>
      <c r="BE1366" s="59">
        <v>1199.779522666355</v>
      </c>
      <c r="BF1366" s="59">
        <v>1544.581977563781</v>
      </c>
      <c r="BG1366" s="59">
        <v>1428.86</v>
      </c>
      <c r="BH1366" s="59">
        <v>1865.39</v>
      </c>
      <c r="BI1366" s="59">
        <v>1206.28</v>
      </c>
      <c r="BJ1366" s="59">
        <v>1226.6300000000001</v>
      </c>
      <c r="BK1366" s="59">
        <v>575.87637723745263</v>
      </c>
      <c r="BL1366" s="59">
        <v>1050.310362859841</v>
      </c>
      <c r="BM1366" s="59">
        <v>1216.5</v>
      </c>
      <c r="BN1366" s="59">
        <v>1347</v>
      </c>
      <c r="BO1366" s="59">
        <v>1781.5</v>
      </c>
      <c r="BP1366" s="59">
        <v>2067</v>
      </c>
      <c r="BQ1366" s="59">
        <v>2574.5</v>
      </c>
    </row>
    <row r="1367" spans="1:69" x14ac:dyDescent="0.45">
      <c r="A1367" s="58" t="s">
        <v>8209</v>
      </c>
      <c r="B1367" t="s">
        <v>8210</v>
      </c>
      <c r="C1367" t="s">
        <v>8211</v>
      </c>
      <c r="D1367" t="s">
        <v>8212</v>
      </c>
      <c r="E1367" t="s">
        <v>8213</v>
      </c>
      <c r="F1367" t="s">
        <v>8214</v>
      </c>
      <c r="G1367">
        <v>593</v>
      </c>
      <c r="H1367">
        <v>64732</v>
      </c>
      <c r="X1367" t="s">
        <v>188</v>
      </c>
      <c r="AU1367" s="59">
        <v>15</v>
      </c>
      <c r="AV1367" s="59">
        <v>9</v>
      </c>
      <c r="AW1367" s="59">
        <v>12</v>
      </c>
      <c r="BD1367" s="59">
        <v>0</v>
      </c>
      <c r="BE1367" s="59">
        <v>0.242117669003763</v>
      </c>
      <c r="BF1367" s="59">
        <v>0</v>
      </c>
    </row>
    <row r="1368" spans="1:69" x14ac:dyDescent="0.45">
      <c r="A1368" s="58" t="s">
        <v>8215</v>
      </c>
      <c r="B1368" t="s">
        <v>8216</v>
      </c>
      <c r="C1368" t="s">
        <v>8217</v>
      </c>
      <c r="D1368" t="s">
        <v>8218</v>
      </c>
      <c r="E1368" t="s">
        <v>8219</v>
      </c>
      <c r="F1368" t="s">
        <v>8220</v>
      </c>
      <c r="G1368">
        <v>499</v>
      </c>
      <c r="H1368">
        <v>53812</v>
      </c>
      <c r="W1368" t="s">
        <v>220</v>
      </c>
      <c r="X1368" t="s">
        <v>188</v>
      </c>
      <c r="Y1368" s="59">
        <v>33.465548090670509</v>
      </c>
      <c r="Z1368" s="59">
        <v>97.108758710765414</v>
      </c>
      <c r="AA1368" s="59">
        <v>43.402662204505603</v>
      </c>
      <c r="AB1368" s="59">
        <v>47.778765039296047</v>
      </c>
      <c r="AC1368" s="59">
        <v>24.355538424111799</v>
      </c>
      <c r="AD1368" s="59">
        <v>15.26428866667913</v>
      </c>
      <c r="AE1368" s="59">
        <v>23.18341849354946</v>
      </c>
      <c r="AF1368" s="59">
        <v>11.8050586238933</v>
      </c>
      <c r="AG1368" s="59">
        <v>18.454375872081691</v>
      </c>
      <c r="AH1368" s="59">
        <v>15.967900637747221</v>
      </c>
      <c r="AI1368" s="59">
        <v>13.06072687136929</v>
      </c>
      <c r="AJ1368" s="59">
        <v>16.39366331936483</v>
      </c>
      <c r="AK1368" s="59">
        <v>1.992475997473351</v>
      </c>
      <c r="AL1368" s="59">
        <v>8.0196983711626331</v>
      </c>
      <c r="AM1368" s="59">
        <v>14.30791391228237</v>
      </c>
      <c r="AN1368" s="59">
        <v>22.675300456937329</v>
      </c>
      <c r="AO1368" s="59">
        <v>32.617145331911267</v>
      </c>
      <c r="AP1368" s="59">
        <v>37.761860720469123</v>
      </c>
      <c r="AQ1368" s="59">
        <v>41.243452897872992</v>
      </c>
      <c r="AR1368" s="59">
        <v>22.818012782798998</v>
      </c>
      <c r="AS1368" s="59">
        <v>39.396890852846283</v>
      </c>
      <c r="AT1368" s="59">
        <v>46.981931945205687</v>
      </c>
      <c r="AU1368" s="59">
        <v>1</v>
      </c>
      <c r="AV1368" s="59">
        <v>11</v>
      </c>
      <c r="AW1368" s="59">
        <v>0</v>
      </c>
      <c r="BD1368" s="59">
        <v>80.658246015366728</v>
      </c>
      <c r="BE1368" s="59">
        <v>55.675016018166332</v>
      </c>
      <c r="BF1368" s="59">
        <v>50.92992678233248</v>
      </c>
    </row>
    <row r="1369" spans="1:69" x14ac:dyDescent="0.45">
      <c r="A1369" s="58" t="s">
        <v>8221</v>
      </c>
      <c r="B1369" t="s">
        <v>8222</v>
      </c>
      <c r="C1369" t="s">
        <v>8223</v>
      </c>
      <c r="D1369" t="s">
        <v>8224</v>
      </c>
      <c r="E1369" t="s">
        <v>8225</v>
      </c>
      <c r="F1369" t="s">
        <v>8226</v>
      </c>
      <c r="G1369">
        <v>134</v>
      </c>
      <c r="H1369">
        <v>13737</v>
      </c>
      <c r="X1369" t="s">
        <v>188</v>
      </c>
      <c r="Y1369" s="59">
        <v>148.3334889628342</v>
      </c>
      <c r="Z1369" s="59">
        <v>460.1058600580908</v>
      </c>
      <c r="AA1369" s="59">
        <v>353.39314239126452</v>
      </c>
      <c r="AB1369" s="59">
        <v>2049.7340546731748</v>
      </c>
      <c r="AC1369" s="59">
        <v>538.30796160947671</v>
      </c>
      <c r="AD1369" s="59">
        <v>514.68594247750241</v>
      </c>
      <c r="AE1369" s="59">
        <v>295.16964385075352</v>
      </c>
      <c r="AF1369" s="59">
        <v>124.4401799843551</v>
      </c>
      <c r="AG1369" s="59">
        <v>592.39194053528433</v>
      </c>
      <c r="AH1369" s="59">
        <v>1214.2226976869231</v>
      </c>
      <c r="AI1369" s="59">
        <v>1346.107769916865</v>
      </c>
      <c r="AJ1369" s="59">
        <v>1091.109173135776</v>
      </c>
      <c r="AK1369" s="59">
        <v>528.70086081720774</v>
      </c>
      <c r="AL1369" s="59">
        <v>491.79336655402648</v>
      </c>
      <c r="AM1369" s="59">
        <v>104.4300069839107</v>
      </c>
      <c r="AN1369" s="59">
        <v>92.08245131430624</v>
      </c>
      <c r="AO1369" s="59">
        <v>103.0196079126347</v>
      </c>
      <c r="AP1369" s="59">
        <v>60.489995806261732</v>
      </c>
      <c r="AQ1369" s="59">
        <v>309.55473141674088</v>
      </c>
      <c r="AR1369" s="59">
        <v>443.64996020288351</v>
      </c>
      <c r="AS1369" s="59">
        <v>255.86794064436509</v>
      </c>
      <c r="AT1369" s="59">
        <v>128.22424529062721</v>
      </c>
      <c r="AU1369" s="59">
        <v>168</v>
      </c>
      <c r="AV1369" s="59">
        <v>278</v>
      </c>
      <c r="AW1369" s="59">
        <v>126</v>
      </c>
      <c r="BD1369" s="59">
        <v>826.76167733779573</v>
      </c>
      <c r="BE1369" s="59">
        <v>647.82575505540774</v>
      </c>
      <c r="BF1369" s="59">
        <v>602.95375945784156</v>
      </c>
      <c r="BG1369" s="59">
        <v>1765.78</v>
      </c>
      <c r="BH1369" s="59">
        <v>1773.55</v>
      </c>
      <c r="BI1369" s="59">
        <v>975.81</v>
      </c>
      <c r="BJ1369" s="59">
        <v>940.1</v>
      </c>
      <c r="BK1369" s="59">
        <v>703.01833680989068</v>
      </c>
      <c r="BL1369" s="59">
        <v>432.48061759476752</v>
      </c>
      <c r="BM1369" s="59">
        <v>958</v>
      </c>
      <c r="BO1369" s="59">
        <v>1474.5</v>
      </c>
      <c r="BP1369" s="59">
        <v>1014</v>
      </c>
      <c r="BQ1369" s="59">
        <v>630.5</v>
      </c>
    </row>
    <row r="1370" spans="1:69" x14ac:dyDescent="0.45">
      <c r="A1370" s="58" t="s">
        <v>8227</v>
      </c>
      <c r="B1370" t="s">
        <v>8228</v>
      </c>
      <c r="C1370" t="s">
        <v>8229</v>
      </c>
      <c r="D1370" t="s">
        <v>8230</v>
      </c>
      <c r="E1370" t="s">
        <v>8231</v>
      </c>
      <c r="F1370" t="s">
        <v>8232</v>
      </c>
      <c r="G1370">
        <v>248</v>
      </c>
      <c r="H1370">
        <v>27190</v>
      </c>
      <c r="W1370" t="s">
        <v>574</v>
      </c>
      <c r="X1370" t="s">
        <v>201</v>
      </c>
      <c r="Y1370" s="59">
        <v>6758.7515109414717</v>
      </c>
      <c r="Z1370" s="59">
        <v>5617.9792250721994</v>
      </c>
      <c r="AA1370" s="59">
        <v>9587.4821417392122</v>
      </c>
      <c r="AB1370" s="59">
        <v>6784.1776595159854</v>
      </c>
      <c r="AC1370" s="59">
        <v>13169.547443336191</v>
      </c>
      <c r="AD1370" s="59">
        <v>10570.79397223134</v>
      </c>
      <c r="AE1370" s="59">
        <v>10621.15372637152</v>
      </c>
      <c r="AF1370" s="59">
        <v>13814.845472675201</v>
      </c>
      <c r="AG1370" s="59">
        <v>10760.28695046649</v>
      </c>
      <c r="AH1370" s="59">
        <v>12194.08593965717</v>
      </c>
      <c r="AI1370" s="59">
        <v>10290.58109490987</v>
      </c>
      <c r="AJ1370" s="59">
        <v>9543.8258897930282</v>
      </c>
      <c r="AK1370" s="59">
        <v>4209.3557937922596</v>
      </c>
      <c r="AL1370" s="59">
        <v>3662.1442386014919</v>
      </c>
      <c r="AM1370" s="59">
        <v>5608.1775791166301</v>
      </c>
      <c r="AN1370" s="59">
        <v>8436.0500866654165</v>
      </c>
      <c r="AO1370" s="59">
        <v>5241.5285199636091</v>
      </c>
      <c r="AP1370" s="59">
        <v>5215.4619476718617</v>
      </c>
      <c r="AQ1370" s="59">
        <v>14562.586181537779</v>
      </c>
      <c r="AR1370" s="59">
        <v>10771.86591464346</v>
      </c>
      <c r="AS1370" s="59">
        <v>14393.81068803499</v>
      </c>
      <c r="AT1370" s="59">
        <v>7865.4969112687822</v>
      </c>
      <c r="AU1370" s="59">
        <v>627</v>
      </c>
      <c r="AV1370" s="59">
        <v>3566</v>
      </c>
      <c r="AW1370" s="59">
        <v>564</v>
      </c>
      <c r="AX1370" s="59">
        <v>13517.76</v>
      </c>
      <c r="AY1370" s="59">
        <v>12911.28</v>
      </c>
      <c r="AZ1370" s="59">
        <v>11145.04</v>
      </c>
      <c r="BA1370" s="59">
        <v>12453.87</v>
      </c>
      <c r="BB1370" s="59">
        <v>12489.82</v>
      </c>
      <c r="BC1370" s="59">
        <v>10320.52</v>
      </c>
      <c r="BD1370" s="59">
        <v>2810.553642838177</v>
      </c>
      <c r="BE1370" s="59">
        <v>2139.4842226523501</v>
      </c>
      <c r="BF1370" s="59">
        <v>2278.5411551818588</v>
      </c>
      <c r="BG1370" s="59">
        <v>5615.89</v>
      </c>
      <c r="BH1370" s="59">
        <v>5603.48</v>
      </c>
      <c r="BI1370" s="59">
        <v>8821.7800000000007</v>
      </c>
      <c r="BJ1370" s="59">
        <v>8965.61</v>
      </c>
      <c r="BK1370" s="59">
        <v>18315.85843755466</v>
      </c>
      <c r="BL1370" s="59">
        <v>14843.35947692532</v>
      </c>
      <c r="BM1370" s="59">
        <v>8894</v>
      </c>
      <c r="BN1370" s="59">
        <v>13178</v>
      </c>
      <c r="BO1370" s="59">
        <v>16723</v>
      </c>
      <c r="BP1370" s="59">
        <v>13234</v>
      </c>
      <c r="BQ1370" s="59">
        <v>9106</v>
      </c>
    </row>
    <row r="1371" spans="1:69" x14ac:dyDescent="0.45">
      <c r="A1371" s="58" t="s">
        <v>8233</v>
      </c>
      <c r="B1371" t="s">
        <v>8234</v>
      </c>
      <c r="C1371" t="s">
        <v>8235</v>
      </c>
      <c r="D1371" t="s">
        <v>8236</v>
      </c>
      <c r="E1371" t="s">
        <v>8237</v>
      </c>
      <c r="F1371" t="s">
        <v>8238</v>
      </c>
      <c r="G1371">
        <v>219</v>
      </c>
      <c r="H1371">
        <v>24364</v>
      </c>
      <c r="W1371" t="s">
        <v>220</v>
      </c>
      <c r="X1371" t="s">
        <v>181</v>
      </c>
      <c r="Y1371" s="59">
        <v>34.260314108155967</v>
      </c>
      <c r="Z1371" s="59">
        <v>43.472869390553768</v>
      </c>
      <c r="AA1371" s="59">
        <v>63.04016662107928</v>
      </c>
      <c r="AB1371" s="59">
        <v>37.731017839646917</v>
      </c>
      <c r="AC1371" s="59">
        <v>70.381467314957078</v>
      </c>
      <c r="AD1371" s="59">
        <v>79.097911079000951</v>
      </c>
      <c r="AE1371" s="59">
        <v>58.947289830614608</v>
      </c>
      <c r="AF1371" s="59">
        <v>89.925425899190913</v>
      </c>
      <c r="AG1371" s="59">
        <v>134.39792163897829</v>
      </c>
      <c r="AH1371" s="59">
        <v>139.72561889427601</v>
      </c>
      <c r="AI1371" s="59">
        <v>100.24927415198439</v>
      </c>
      <c r="AJ1371" s="59">
        <v>86.293416864934272</v>
      </c>
      <c r="AK1371" s="59">
        <v>23.266519821620729</v>
      </c>
      <c r="AL1371" s="59">
        <v>18.418270118165569</v>
      </c>
      <c r="AM1371" s="59">
        <v>8.7215781731581572</v>
      </c>
      <c r="AN1371" s="59">
        <v>93.492373988138581</v>
      </c>
      <c r="AO1371" s="59">
        <v>30.539671789694001</v>
      </c>
      <c r="AP1371" s="59">
        <v>44.190742786965657</v>
      </c>
      <c r="AQ1371" s="59">
        <v>70.038917694181492</v>
      </c>
      <c r="AR1371" s="59">
        <v>39.749764071214898</v>
      </c>
      <c r="AS1371" s="59">
        <v>65.509064285657587</v>
      </c>
      <c r="AT1371" s="59">
        <v>73.321798115022176</v>
      </c>
      <c r="AU1371" s="59">
        <v>149</v>
      </c>
      <c r="AV1371" s="59">
        <v>314</v>
      </c>
      <c r="AW1371" s="59">
        <v>61</v>
      </c>
      <c r="BD1371" s="59">
        <v>197.62622244663879</v>
      </c>
      <c r="BE1371" s="59">
        <v>186.56836530638159</v>
      </c>
      <c r="BF1371" s="59">
        <v>180.83766541623049</v>
      </c>
    </row>
    <row r="1372" spans="1:69" x14ac:dyDescent="0.45">
      <c r="A1372" s="58" t="s">
        <v>8239</v>
      </c>
      <c r="B1372" t="s">
        <v>8240</v>
      </c>
      <c r="C1372" t="s">
        <v>8241</v>
      </c>
      <c r="D1372" t="s">
        <v>8242</v>
      </c>
      <c r="E1372" t="s">
        <v>8243</v>
      </c>
      <c r="F1372" t="s">
        <v>8244</v>
      </c>
      <c r="G1372">
        <v>281</v>
      </c>
      <c r="H1372">
        <v>29780</v>
      </c>
      <c r="W1372" t="s">
        <v>220</v>
      </c>
      <c r="X1372" t="s">
        <v>181</v>
      </c>
      <c r="Y1372" s="59">
        <v>45.661209414611037</v>
      </c>
      <c r="Z1372" s="59">
        <v>628.8263227461324</v>
      </c>
      <c r="AA1372" s="59">
        <v>2534.699321991231</v>
      </c>
      <c r="AB1372" s="59">
        <v>70.345880682247753</v>
      </c>
      <c r="AC1372" s="59">
        <v>67.323253221026434</v>
      </c>
      <c r="AD1372" s="59">
        <v>60.613184165851408</v>
      </c>
      <c r="AE1372" s="59">
        <v>1288.9079134957501</v>
      </c>
      <c r="AF1372" s="59">
        <v>82.459846437905668</v>
      </c>
      <c r="AG1372" s="59">
        <v>91.125007494100473</v>
      </c>
      <c r="AH1372" s="59">
        <v>124.4470095594874</v>
      </c>
      <c r="AI1372" s="59">
        <v>123.8088427023154</v>
      </c>
      <c r="AJ1372" s="59">
        <v>116.8399777489709</v>
      </c>
      <c r="AK1372" s="59">
        <v>390.03487385466701</v>
      </c>
      <c r="AL1372" s="59">
        <v>235.76876215986789</v>
      </c>
      <c r="AM1372" s="59">
        <v>106.32515398445879</v>
      </c>
      <c r="AN1372" s="59">
        <v>153.5799801822981</v>
      </c>
      <c r="AO1372" s="59">
        <v>156.78058527240219</v>
      </c>
      <c r="AP1372" s="59">
        <v>124.7478393506298</v>
      </c>
      <c r="AQ1372" s="59">
        <v>80.448133750082192</v>
      </c>
      <c r="AR1372" s="59">
        <v>77.358100568432633</v>
      </c>
      <c r="AS1372" s="59">
        <v>51.056719116600497</v>
      </c>
      <c r="AT1372" s="59">
        <v>77.258515749638192</v>
      </c>
      <c r="AU1372" s="59">
        <v>30</v>
      </c>
      <c r="AV1372" s="59">
        <v>8</v>
      </c>
      <c r="AW1372" s="59">
        <v>6</v>
      </c>
      <c r="BD1372" s="59">
        <v>60.47054050966279</v>
      </c>
      <c r="BE1372" s="59">
        <v>83.347727141814985</v>
      </c>
      <c r="BF1372" s="59">
        <v>80.235484672181599</v>
      </c>
    </row>
    <row r="1373" spans="1:69" x14ac:dyDescent="0.45">
      <c r="A1373" s="58" t="s">
        <v>8245</v>
      </c>
      <c r="B1373" t="s">
        <v>8246</v>
      </c>
      <c r="C1373" t="s">
        <v>8247</v>
      </c>
      <c r="D1373" t="s">
        <v>8248</v>
      </c>
      <c r="E1373" t="s">
        <v>8249</v>
      </c>
      <c r="F1373" t="s">
        <v>8250</v>
      </c>
      <c r="G1373">
        <v>246</v>
      </c>
      <c r="H1373">
        <v>27503</v>
      </c>
      <c r="W1373" t="s">
        <v>220</v>
      </c>
      <c r="X1373" t="s">
        <v>181</v>
      </c>
      <c r="AU1373" s="59">
        <v>160</v>
      </c>
      <c r="AV1373" s="59">
        <v>80</v>
      </c>
      <c r="AW1373" s="59">
        <v>80</v>
      </c>
      <c r="BD1373" s="59">
        <v>0</v>
      </c>
      <c r="BE1373" s="59">
        <v>3.2146504408907739</v>
      </c>
      <c r="BF1373" s="59">
        <v>4.718551713319374</v>
      </c>
    </row>
    <row r="1374" spans="1:69" x14ac:dyDescent="0.45">
      <c r="A1374" s="58" t="s">
        <v>8251</v>
      </c>
      <c r="B1374" t="s">
        <v>8252</v>
      </c>
      <c r="C1374" t="s">
        <v>8253</v>
      </c>
      <c r="D1374" t="s">
        <v>8254</v>
      </c>
      <c r="E1374" t="s">
        <v>8255</v>
      </c>
      <c r="F1374" t="s">
        <v>8256</v>
      </c>
      <c r="G1374">
        <v>224</v>
      </c>
      <c r="H1374">
        <v>24915</v>
      </c>
      <c r="W1374" t="s">
        <v>220</v>
      </c>
      <c r="X1374" t="s">
        <v>181</v>
      </c>
      <c r="AU1374" s="59">
        <v>173</v>
      </c>
      <c r="AV1374" s="59">
        <v>75</v>
      </c>
      <c r="AW1374" s="59">
        <v>76</v>
      </c>
      <c r="BD1374" s="59">
        <v>1.018060899575411</v>
      </c>
      <c r="BE1374" s="59">
        <v>0.94298182156462818</v>
      </c>
      <c r="BF1374" s="59">
        <v>0.69054935365574222</v>
      </c>
    </row>
    <row r="1375" spans="1:69" x14ac:dyDescent="0.45">
      <c r="A1375" s="58" t="s">
        <v>8257</v>
      </c>
      <c r="B1375" t="s">
        <v>8258</v>
      </c>
      <c r="C1375" t="s">
        <v>8259</v>
      </c>
      <c r="D1375" t="s">
        <v>8260</v>
      </c>
      <c r="E1375" t="s">
        <v>8261</v>
      </c>
      <c r="F1375" t="s">
        <v>8262</v>
      </c>
      <c r="G1375">
        <v>401</v>
      </c>
      <c r="H1375">
        <v>42425</v>
      </c>
      <c r="W1375" t="s">
        <v>220</v>
      </c>
      <c r="X1375" t="s">
        <v>181</v>
      </c>
      <c r="AU1375" s="59">
        <v>365</v>
      </c>
      <c r="AV1375" s="59">
        <v>108</v>
      </c>
      <c r="AW1375" s="59">
        <v>846</v>
      </c>
      <c r="BD1375" s="59">
        <v>5.8755831503100033</v>
      </c>
      <c r="BE1375" s="59">
        <v>5.2406348389689477</v>
      </c>
      <c r="BF1375" s="59">
        <v>6.2464139009273154</v>
      </c>
    </row>
    <row r="1376" spans="1:69" x14ac:dyDescent="0.45">
      <c r="A1376" s="58" t="s">
        <v>8263</v>
      </c>
      <c r="B1376" t="s">
        <v>8264</v>
      </c>
      <c r="C1376" t="s">
        <v>8265</v>
      </c>
      <c r="D1376" t="s">
        <v>8266</v>
      </c>
      <c r="E1376" t="s">
        <v>8267</v>
      </c>
      <c r="F1376" t="s">
        <v>8268</v>
      </c>
      <c r="G1376">
        <v>619</v>
      </c>
      <c r="H1376">
        <v>70532</v>
      </c>
      <c r="X1376" t="s">
        <v>188</v>
      </c>
      <c r="Y1376" s="59">
        <v>183.51753057391781</v>
      </c>
      <c r="Z1376" s="59">
        <v>101.6984339899346</v>
      </c>
      <c r="AA1376" s="59">
        <v>81.443566819015373</v>
      </c>
      <c r="AB1376" s="59">
        <v>67.630961356575966</v>
      </c>
      <c r="AC1376" s="59">
        <v>66.907798623390121</v>
      </c>
      <c r="AD1376" s="59">
        <v>72.632493809248288</v>
      </c>
      <c r="AE1376" s="59">
        <v>82.981076241927539</v>
      </c>
      <c r="AF1376" s="59">
        <v>68.183325339290306</v>
      </c>
      <c r="AG1376" s="59">
        <v>77.747989555592028</v>
      </c>
      <c r="AH1376" s="59">
        <v>53.37939567625542</v>
      </c>
      <c r="AI1376" s="59">
        <v>40.279107834129263</v>
      </c>
      <c r="AJ1376" s="59">
        <v>45.632059127889612</v>
      </c>
      <c r="AK1376" s="59">
        <v>150.50699515848731</v>
      </c>
      <c r="AL1376" s="59">
        <v>139.23123317626829</v>
      </c>
      <c r="AM1376" s="59">
        <v>197.6817267300452</v>
      </c>
      <c r="AN1376" s="59">
        <v>354.70803270439711</v>
      </c>
      <c r="AO1376" s="59">
        <v>460.73281595274563</v>
      </c>
      <c r="AP1376" s="59">
        <v>201.88790491113551</v>
      </c>
      <c r="AQ1376" s="59">
        <v>81.437418128959621</v>
      </c>
      <c r="AR1376" s="59">
        <v>64.78078394875007</v>
      </c>
      <c r="AS1376" s="59">
        <v>59.712546093422247</v>
      </c>
      <c r="AT1376" s="59">
        <v>163.19250211647579</v>
      </c>
      <c r="AU1376" s="59">
        <v>1111</v>
      </c>
      <c r="AV1376" s="59">
        <v>558</v>
      </c>
      <c r="AW1376" s="59">
        <v>830</v>
      </c>
      <c r="AX1376" s="59">
        <v>1090.866</v>
      </c>
      <c r="AY1376" s="59">
        <v>1086.8689999999999</v>
      </c>
      <c r="AZ1376" s="59">
        <v>1418.431</v>
      </c>
      <c r="BA1376" s="59">
        <v>1067.4010000000001</v>
      </c>
      <c r="BB1376" s="59">
        <v>1116.53</v>
      </c>
      <c r="BC1376" s="59">
        <v>1321.097</v>
      </c>
      <c r="BD1376" s="59">
        <v>102.20889659149459</v>
      </c>
      <c r="BE1376" s="59">
        <v>92.703831208087365</v>
      </c>
      <c r="BF1376" s="59">
        <v>113.16872501644031</v>
      </c>
      <c r="BH1376" s="59">
        <v>35.92</v>
      </c>
      <c r="BJ1376" s="59">
        <v>336.47</v>
      </c>
      <c r="BL1376" s="59">
        <v>38.573158251965992</v>
      </c>
      <c r="BM1376" s="59">
        <v>336</v>
      </c>
      <c r="BP1376" s="59">
        <v>852</v>
      </c>
    </row>
    <row r="1377" spans="1:69" x14ac:dyDescent="0.45">
      <c r="A1377" s="58" t="s">
        <v>8269</v>
      </c>
      <c r="B1377" t="s">
        <v>8270</v>
      </c>
      <c r="C1377" t="s">
        <v>8271</v>
      </c>
      <c r="D1377" t="s">
        <v>8272</v>
      </c>
      <c r="E1377" t="s">
        <v>8273</v>
      </c>
      <c r="F1377" t="s">
        <v>8274</v>
      </c>
      <c r="G1377">
        <v>446</v>
      </c>
      <c r="H1377">
        <v>49141</v>
      </c>
      <c r="X1377" t="s">
        <v>188</v>
      </c>
      <c r="Y1377" s="59">
        <v>0.91838146518812647</v>
      </c>
      <c r="Z1377" s="59">
        <v>2.4177833255597458</v>
      </c>
      <c r="AA1377" s="59">
        <v>0.86696089620088923</v>
      </c>
      <c r="AB1377" s="59">
        <v>0.73630358646874261</v>
      </c>
      <c r="AC1377" s="59">
        <v>1.3724886101417311</v>
      </c>
      <c r="AD1377" s="59">
        <v>1.0047280895949311</v>
      </c>
      <c r="AE1377" s="59">
        <v>1.417215276966109</v>
      </c>
      <c r="AF1377" s="59">
        <v>1.740376537969883</v>
      </c>
      <c r="AG1377" s="59">
        <v>1.2610001951952921</v>
      </c>
      <c r="AH1377" s="59">
        <v>1.1771978222760671</v>
      </c>
      <c r="AI1377" s="59">
        <v>1.147286566979596</v>
      </c>
      <c r="AJ1377" s="59">
        <v>1.4674663376824439</v>
      </c>
      <c r="AK1377" s="59">
        <v>0.95648117130028298</v>
      </c>
      <c r="AL1377" s="59">
        <v>0.83063648183754646</v>
      </c>
      <c r="AM1377" s="59">
        <v>1.2333860904629019</v>
      </c>
      <c r="AN1377" s="59">
        <v>5.2551582336636971</v>
      </c>
      <c r="AO1377" s="59">
        <v>2.991889095251381</v>
      </c>
      <c r="AP1377" s="59">
        <v>1.381351737877879</v>
      </c>
      <c r="AQ1377" s="59">
        <v>0.77329752592325496</v>
      </c>
      <c r="AR1377" s="59">
        <v>1.2190161330908089</v>
      </c>
      <c r="AS1377" s="59">
        <v>0.68962567780354855</v>
      </c>
      <c r="AT1377" s="59">
        <v>1.2781057731074661</v>
      </c>
      <c r="AU1377" s="59">
        <v>119</v>
      </c>
      <c r="AV1377" s="59">
        <v>58</v>
      </c>
      <c r="AW1377" s="59">
        <v>68</v>
      </c>
      <c r="AX1377" s="59">
        <v>1388.99</v>
      </c>
      <c r="AY1377" s="59">
        <v>1290.104</v>
      </c>
      <c r="AZ1377" s="59">
        <v>1648.0650000000001</v>
      </c>
      <c r="BA1377" s="59">
        <v>1203.56</v>
      </c>
      <c r="BB1377" s="59">
        <v>1266.49</v>
      </c>
      <c r="BC1377" s="59">
        <v>1494.7470000000001</v>
      </c>
      <c r="BD1377" s="59">
        <v>326.74766776611591</v>
      </c>
      <c r="BE1377" s="59">
        <v>308.60434509559161</v>
      </c>
      <c r="BF1377" s="59">
        <v>301.69869721409361</v>
      </c>
    </row>
    <row r="1378" spans="1:69" x14ac:dyDescent="0.45">
      <c r="A1378" s="58" t="s">
        <v>8275</v>
      </c>
      <c r="B1378" t="s">
        <v>8276</v>
      </c>
      <c r="C1378" t="s">
        <v>8277</v>
      </c>
      <c r="D1378" t="s">
        <v>8278</v>
      </c>
      <c r="E1378" t="s">
        <v>8279</v>
      </c>
      <c r="F1378" t="s">
        <v>8280</v>
      </c>
      <c r="G1378">
        <v>875</v>
      </c>
      <c r="H1378">
        <v>96964</v>
      </c>
      <c r="W1378" t="s">
        <v>251</v>
      </c>
      <c r="X1378" t="s">
        <v>188</v>
      </c>
      <c r="Y1378" s="59">
        <v>750.43646249377014</v>
      </c>
      <c r="Z1378" s="59">
        <v>1872.707020333527</v>
      </c>
      <c r="AA1378" s="59">
        <v>1092.862603116846</v>
      </c>
      <c r="AB1378" s="59">
        <v>478.92321084200302</v>
      </c>
      <c r="AC1378" s="59">
        <v>579.31757420605481</v>
      </c>
      <c r="AD1378" s="59">
        <v>779.1706118873268</v>
      </c>
      <c r="AE1378" s="59">
        <v>710.76884482353012</v>
      </c>
      <c r="AF1378" s="59">
        <v>606.57783529399114</v>
      </c>
      <c r="AG1378" s="59">
        <v>1157.117098272334</v>
      </c>
      <c r="AH1378" s="59">
        <v>847.95718139178723</v>
      </c>
      <c r="AI1378" s="59">
        <v>733.5272844726386</v>
      </c>
      <c r="AJ1378" s="59">
        <v>635.68925090326468</v>
      </c>
      <c r="AK1378" s="59">
        <v>400.90129481690423</v>
      </c>
      <c r="AL1378" s="59">
        <v>388.25604212863777</v>
      </c>
      <c r="AM1378" s="59">
        <v>506.06755603037038</v>
      </c>
      <c r="AN1378" s="59">
        <v>854.54154111960509</v>
      </c>
      <c r="AO1378" s="59">
        <v>671.38992074517353</v>
      </c>
      <c r="AP1378" s="59">
        <v>711.64563168695327</v>
      </c>
      <c r="AQ1378" s="59">
        <v>725.73643122315934</v>
      </c>
      <c r="AR1378" s="59">
        <v>405.28052361758131</v>
      </c>
      <c r="AS1378" s="59">
        <v>636.53597442403225</v>
      </c>
      <c r="AT1378" s="59">
        <v>895.87930127288917</v>
      </c>
      <c r="AU1378" s="59">
        <v>5219</v>
      </c>
      <c r="AV1378" s="59">
        <v>1407</v>
      </c>
      <c r="AW1378" s="59">
        <v>2680</v>
      </c>
      <c r="AX1378" s="59">
        <v>4694.5690000000004</v>
      </c>
      <c r="AY1378" s="59">
        <v>4753.8040000000001</v>
      </c>
      <c r="AZ1378" s="59">
        <v>4587.0609999999997</v>
      </c>
      <c r="BA1378" s="59">
        <v>4627.3019999999997</v>
      </c>
      <c r="BB1378" s="59">
        <v>4659.0919999999996</v>
      </c>
      <c r="BC1378" s="59">
        <v>4562.8109999999997</v>
      </c>
      <c r="BD1378" s="59">
        <v>341.56666127493042</v>
      </c>
      <c r="BE1378" s="59">
        <v>349.00912344315913</v>
      </c>
      <c r="BF1378" s="59">
        <v>407.39141527885948</v>
      </c>
      <c r="BG1378" s="59">
        <v>1134.56</v>
      </c>
      <c r="BH1378" s="59">
        <v>949.02</v>
      </c>
      <c r="BI1378" s="59">
        <v>698.45</v>
      </c>
      <c r="BJ1378" s="59">
        <v>640.44000000000005</v>
      </c>
      <c r="BK1378" s="59">
        <v>755.3705502289713</v>
      </c>
      <c r="BL1378" s="59">
        <v>725.95092011768804</v>
      </c>
      <c r="BM1378" s="59">
        <v>669</v>
      </c>
      <c r="BN1378" s="59">
        <v>1032</v>
      </c>
      <c r="BO1378" s="59">
        <v>1452</v>
      </c>
      <c r="BP1378" s="59">
        <v>1530</v>
      </c>
      <c r="BQ1378" s="59">
        <v>1835</v>
      </c>
    </row>
    <row r="1379" spans="1:69" x14ac:dyDescent="0.45">
      <c r="A1379" s="58" t="s">
        <v>8281</v>
      </c>
      <c r="B1379" t="s">
        <v>8282</v>
      </c>
      <c r="C1379" t="s">
        <v>8283</v>
      </c>
      <c r="D1379" t="s">
        <v>8284</v>
      </c>
      <c r="E1379" t="s">
        <v>8285</v>
      </c>
      <c r="F1379" t="s">
        <v>8286</v>
      </c>
      <c r="G1379">
        <v>804</v>
      </c>
      <c r="H1379">
        <v>89950</v>
      </c>
      <c r="W1379" t="s">
        <v>251</v>
      </c>
      <c r="X1379" t="s">
        <v>188</v>
      </c>
      <c r="Y1379" s="59">
        <v>842.45745214575618</v>
      </c>
      <c r="Z1379" s="59">
        <v>1700.1751075857071</v>
      </c>
      <c r="AA1379" s="59">
        <v>1293.7173877200671</v>
      </c>
      <c r="AB1379" s="59">
        <v>527.87457878600208</v>
      </c>
      <c r="AC1379" s="59">
        <v>620.09443770125824</v>
      </c>
      <c r="AD1379" s="59">
        <v>783.13445403572234</v>
      </c>
      <c r="AE1379" s="59">
        <v>753.22271594836991</v>
      </c>
      <c r="AF1379" s="59">
        <v>696.82655656360384</v>
      </c>
      <c r="AG1379" s="59">
        <v>969.45187697942799</v>
      </c>
      <c r="AH1379" s="59">
        <v>754.83185861938512</v>
      </c>
      <c r="AI1379" s="59">
        <v>660.67945919993588</v>
      </c>
      <c r="AJ1379" s="59">
        <v>533.76295597208127</v>
      </c>
      <c r="AK1379" s="59">
        <v>587.53898401495724</v>
      </c>
      <c r="AL1379" s="59">
        <v>547.16833333652733</v>
      </c>
      <c r="AM1379" s="59">
        <v>657.36837225389354</v>
      </c>
      <c r="AN1379" s="59">
        <v>843.29372296449844</v>
      </c>
      <c r="AO1379" s="59">
        <v>879.06780002190908</v>
      </c>
      <c r="AP1379" s="59">
        <v>785.87362221469425</v>
      </c>
      <c r="AQ1379" s="59">
        <v>704.97557752361968</v>
      </c>
      <c r="AR1379" s="59">
        <v>474.50232727868911</v>
      </c>
      <c r="AS1379" s="59">
        <v>617.1206777808776</v>
      </c>
      <c r="AT1379" s="59">
        <v>1003.864453640198</v>
      </c>
      <c r="AX1379" s="59">
        <v>2289.0390000000002</v>
      </c>
      <c r="AY1379" s="59">
        <v>2408.002</v>
      </c>
      <c r="AZ1379" s="59">
        <v>2667.654</v>
      </c>
      <c r="BA1379" s="59">
        <v>2150.7489999999998</v>
      </c>
      <c r="BB1379" s="59">
        <v>2871.6260000000002</v>
      </c>
      <c r="BC1379" s="59">
        <v>2770.9650000000001</v>
      </c>
      <c r="BD1379" s="59">
        <v>431.35251341345332</v>
      </c>
      <c r="BE1379" s="59">
        <v>299.92288941274381</v>
      </c>
      <c r="BF1379" s="59">
        <v>383.65410852789643</v>
      </c>
    </row>
    <row r="1380" spans="1:69" x14ac:dyDescent="0.45">
      <c r="A1380" s="58" t="s">
        <v>8287</v>
      </c>
      <c r="B1380" t="s">
        <v>8288</v>
      </c>
      <c r="C1380" t="s">
        <v>8289</v>
      </c>
      <c r="D1380" t="s">
        <v>8290</v>
      </c>
      <c r="E1380" t="s">
        <v>8291</v>
      </c>
      <c r="F1380" t="s">
        <v>8292</v>
      </c>
      <c r="G1380">
        <v>110</v>
      </c>
      <c r="H1380">
        <v>11858</v>
      </c>
      <c r="I1380" t="s">
        <v>527</v>
      </c>
      <c r="J1380" t="s">
        <v>571</v>
      </c>
      <c r="K1380" t="s">
        <v>600</v>
      </c>
      <c r="L1380" t="s">
        <v>8293</v>
      </c>
      <c r="M1380">
        <v>1</v>
      </c>
      <c r="N1380">
        <v>1</v>
      </c>
      <c r="O1380">
        <v>1</v>
      </c>
      <c r="Q1380">
        <v>1</v>
      </c>
      <c r="R1380">
        <v>2</v>
      </c>
      <c r="S1380">
        <v>3</v>
      </c>
      <c r="T1380" t="s">
        <v>573</v>
      </c>
      <c r="U1380">
        <v>39</v>
      </c>
      <c r="V1380">
        <v>87</v>
      </c>
      <c r="W1380" t="s">
        <v>574</v>
      </c>
      <c r="X1380" t="s">
        <v>201</v>
      </c>
      <c r="Y1380" s="59">
        <v>2098.8653800360012</v>
      </c>
      <c r="Z1380" s="59">
        <v>3860.6169376249582</v>
      </c>
      <c r="AA1380" s="59">
        <v>3197.9517977926848</v>
      </c>
      <c r="AB1380" s="59">
        <v>34972.817167994923</v>
      </c>
      <c r="AC1380" s="59">
        <v>6378.1952620247384</v>
      </c>
      <c r="AD1380" s="59">
        <v>7349.3345637035936</v>
      </c>
      <c r="AE1380" s="59">
        <v>3011.9870911712519</v>
      </c>
      <c r="AF1380" s="59">
        <v>1676.9507655912209</v>
      </c>
      <c r="AG1380" s="59">
        <v>7992.0254728038544</v>
      </c>
      <c r="AH1380" s="59">
        <v>11213.11792420438</v>
      </c>
      <c r="AI1380" s="59">
        <v>12259.67988796226</v>
      </c>
      <c r="AJ1380" s="59">
        <v>14879.765580653589</v>
      </c>
      <c r="AK1380" s="59">
        <v>138310.93467036009</v>
      </c>
      <c r="AL1380" s="59">
        <v>152389.2747746761</v>
      </c>
      <c r="AM1380" s="59">
        <v>23001.204339935091</v>
      </c>
      <c r="AN1380" s="59">
        <v>5785.5756246222336</v>
      </c>
      <c r="AO1380" s="59">
        <v>136643.2629576592</v>
      </c>
      <c r="AP1380" s="59">
        <v>7121.477310848476</v>
      </c>
      <c r="AQ1380" s="59">
        <v>3093.6839289787358</v>
      </c>
      <c r="AR1380" s="59">
        <v>14981.70704173135</v>
      </c>
      <c r="AS1380" s="59">
        <v>5373.3149301491967</v>
      </c>
      <c r="AT1380" s="59">
        <v>4668.1846647173716</v>
      </c>
      <c r="AU1380" s="59">
        <v>714</v>
      </c>
      <c r="AV1380" s="59">
        <v>19005</v>
      </c>
      <c r="AW1380" s="59">
        <v>639</v>
      </c>
      <c r="AX1380" s="59">
        <v>25956.36</v>
      </c>
      <c r="BA1380" s="59">
        <v>25230.76</v>
      </c>
      <c r="BB1380" s="59">
        <v>29190.77</v>
      </c>
      <c r="BC1380" s="59">
        <v>24054.01</v>
      </c>
      <c r="BD1380" s="59">
        <v>1127.8600713566041</v>
      </c>
      <c r="BE1380" s="59">
        <v>604.59434169393046</v>
      </c>
      <c r="BF1380" s="59">
        <v>1142.6467958243179</v>
      </c>
      <c r="BG1380" s="59">
        <v>566.27</v>
      </c>
      <c r="BH1380" s="59">
        <v>1891.92</v>
      </c>
      <c r="BI1380" s="59">
        <v>17114.849999999999</v>
      </c>
      <c r="BJ1380" s="59">
        <v>15175.9</v>
      </c>
      <c r="BK1380" s="59">
        <v>1884.6857719696</v>
      </c>
      <c r="BL1380" s="59">
        <v>1946.162779176454</v>
      </c>
      <c r="BM1380" s="59">
        <v>16145.5</v>
      </c>
      <c r="BN1380" s="59">
        <v>7328</v>
      </c>
      <c r="BQ1380" s="59">
        <v>5157</v>
      </c>
    </row>
    <row r="1381" spans="1:69" x14ac:dyDescent="0.45">
      <c r="A1381" s="58" t="s">
        <v>8287</v>
      </c>
      <c r="B1381" t="s">
        <v>8288</v>
      </c>
      <c r="C1381" t="s">
        <v>8289</v>
      </c>
      <c r="D1381" t="s">
        <v>8290</v>
      </c>
      <c r="E1381" t="s">
        <v>8291</v>
      </c>
      <c r="F1381" t="s">
        <v>8292</v>
      </c>
      <c r="G1381">
        <v>110</v>
      </c>
      <c r="H1381">
        <v>11858</v>
      </c>
      <c r="I1381" t="s">
        <v>692</v>
      </c>
      <c r="J1381" t="s">
        <v>692</v>
      </c>
      <c r="K1381" t="s">
        <v>693</v>
      </c>
      <c r="L1381" t="s">
        <v>8293</v>
      </c>
      <c r="N1381">
        <v>0.5</v>
      </c>
      <c r="R1381">
        <v>2</v>
      </c>
      <c r="S1381">
        <v>3</v>
      </c>
      <c r="T1381" t="s">
        <v>514</v>
      </c>
      <c r="U1381">
        <v>87</v>
      </c>
      <c r="V1381">
        <v>87</v>
      </c>
      <c r="W1381" t="s">
        <v>574</v>
      </c>
      <c r="X1381" t="s">
        <v>201</v>
      </c>
      <c r="Y1381" s="59">
        <v>2098.8653800360012</v>
      </c>
      <c r="Z1381" s="59">
        <v>3860.6169376249582</v>
      </c>
      <c r="AA1381" s="59">
        <v>3197.9517977926848</v>
      </c>
      <c r="AB1381" s="59">
        <v>34972.817167994923</v>
      </c>
      <c r="AC1381" s="59">
        <v>6378.1952620247384</v>
      </c>
      <c r="AD1381" s="59">
        <v>7349.3345637035936</v>
      </c>
      <c r="AE1381" s="59">
        <v>3011.9870911712519</v>
      </c>
      <c r="AF1381" s="59">
        <v>1676.9507655912209</v>
      </c>
      <c r="AG1381" s="59">
        <v>7992.0254728038544</v>
      </c>
      <c r="AH1381" s="59">
        <v>11213.11792420438</v>
      </c>
      <c r="AI1381" s="59">
        <v>12259.67988796226</v>
      </c>
      <c r="AJ1381" s="59">
        <v>14879.765580653589</v>
      </c>
      <c r="AK1381" s="59">
        <v>138310.93467036009</v>
      </c>
      <c r="AL1381" s="59">
        <v>152389.2747746761</v>
      </c>
      <c r="AM1381" s="59">
        <v>23001.204339935091</v>
      </c>
      <c r="AN1381" s="59">
        <v>5785.5756246222336</v>
      </c>
      <c r="AO1381" s="59">
        <v>136643.2629576592</v>
      </c>
      <c r="AP1381" s="59">
        <v>7121.477310848476</v>
      </c>
      <c r="AQ1381" s="59">
        <v>3093.6839289787358</v>
      </c>
      <c r="AR1381" s="59">
        <v>14981.70704173135</v>
      </c>
      <c r="AS1381" s="59">
        <v>5373.3149301491967</v>
      </c>
      <c r="AT1381" s="59">
        <v>4668.1846647173716</v>
      </c>
      <c r="AU1381" s="59">
        <v>714</v>
      </c>
      <c r="AV1381" s="59">
        <v>19005</v>
      </c>
      <c r="AW1381" s="59">
        <v>639</v>
      </c>
      <c r="AX1381" s="59">
        <v>25956.36</v>
      </c>
      <c r="BA1381" s="59">
        <v>25230.76</v>
      </c>
      <c r="BB1381" s="59">
        <v>29190.77</v>
      </c>
      <c r="BC1381" s="59">
        <v>24054.01</v>
      </c>
      <c r="BD1381" s="59">
        <v>1127.8600713566041</v>
      </c>
      <c r="BE1381" s="59">
        <v>604.59434169393046</v>
      </c>
      <c r="BF1381" s="59">
        <v>1142.6467958243179</v>
      </c>
      <c r="BG1381" s="59">
        <v>566.27</v>
      </c>
      <c r="BH1381" s="59">
        <v>1891.92</v>
      </c>
      <c r="BI1381" s="59">
        <v>17114.849999999999</v>
      </c>
      <c r="BJ1381" s="59">
        <v>15175.9</v>
      </c>
      <c r="BK1381" s="59">
        <v>1884.6857719696</v>
      </c>
      <c r="BL1381" s="59">
        <v>1946.162779176454</v>
      </c>
      <c r="BM1381" s="59">
        <v>16145.5</v>
      </c>
      <c r="BN1381" s="59">
        <v>7328</v>
      </c>
      <c r="BQ1381" s="59">
        <v>5157</v>
      </c>
    </row>
    <row r="1382" spans="1:69" x14ac:dyDescent="0.45">
      <c r="A1382" s="58" t="s">
        <v>8294</v>
      </c>
      <c r="B1382" t="s">
        <v>8295</v>
      </c>
      <c r="C1382" t="s">
        <v>8296</v>
      </c>
      <c r="D1382" t="s">
        <v>8297</v>
      </c>
      <c r="E1382" t="s">
        <v>8298</v>
      </c>
      <c r="F1382" t="s">
        <v>8299</v>
      </c>
      <c r="G1382">
        <v>108</v>
      </c>
      <c r="H1382">
        <v>12043</v>
      </c>
      <c r="I1382" t="s">
        <v>527</v>
      </c>
      <c r="J1382" t="s">
        <v>571</v>
      </c>
      <c r="K1382" t="s">
        <v>600</v>
      </c>
      <c r="N1382">
        <v>1</v>
      </c>
      <c r="O1382">
        <v>1</v>
      </c>
      <c r="Q1382">
        <v>1</v>
      </c>
      <c r="R1382">
        <v>2</v>
      </c>
      <c r="S1382">
        <v>2</v>
      </c>
      <c r="T1382" t="s">
        <v>573</v>
      </c>
      <c r="U1382">
        <v>39</v>
      </c>
      <c r="V1382">
        <v>87</v>
      </c>
      <c r="W1382" t="s">
        <v>574</v>
      </c>
      <c r="X1382" t="s">
        <v>201</v>
      </c>
      <c r="Y1382" s="59">
        <v>74.976398784444754</v>
      </c>
      <c r="Z1382" s="59">
        <v>457.2906874439422</v>
      </c>
      <c r="AA1382" s="59">
        <v>681.26583444858034</v>
      </c>
      <c r="AB1382" s="59">
        <v>1751.043600221846</v>
      </c>
      <c r="AC1382" s="59">
        <v>370.84332632423519</v>
      </c>
      <c r="AD1382" s="59">
        <v>452.24894891141741</v>
      </c>
      <c r="AE1382" s="59">
        <v>100.04218573289459</v>
      </c>
      <c r="AF1382" s="59">
        <v>70.949530466717604</v>
      </c>
      <c r="AG1382" s="59">
        <v>310.71654825472882</v>
      </c>
      <c r="AH1382" s="59">
        <v>493.43991437103489</v>
      </c>
      <c r="AI1382" s="59">
        <v>566.70803373925344</v>
      </c>
      <c r="AJ1382" s="59">
        <v>741.9087694530524</v>
      </c>
      <c r="AK1382" s="59">
        <v>7954.896843982905</v>
      </c>
      <c r="AL1382" s="59">
        <v>9087.1422091261884</v>
      </c>
      <c r="AM1382" s="59">
        <v>1154.6913600474311</v>
      </c>
      <c r="AN1382" s="59">
        <v>390.60816206422459</v>
      </c>
      <c r="AO1382" s="59">
        <v>7005.6041769248841</v>
      </c>
      <c r="AP1382" s="59">
        <v>283.33162614602082</v>
      </c>
      <c r="AQ1382" s="59">
        <v>85.614413252858341</v>
      </c>
      <c r="AR1382" s="59">
        <v>606.54711323774086</v>
      </c>
      <c r="AS1382" s="59">
        <v>149.9377430202039</v>
      </c>
      <c r="AT1382" s="59">
        <v>103.4422364532158</v>
      </c>
      <c r="AU1382" s="59">
        <v>191</v>
      </c>
      <c r="AV1382" s="59">
        <v>5467</v>
      </c>
      <c r="AW1382" s="59">
        <v>141</v>
      </c>
      <c r="AX1382" s="59">
        <v>2287.6480000000001</v>
      </c>
      <c r="AY1382" s="59">
        <v>2518.5569999999998</v>
      </c>
      <c r="AZ1382" s="59">
        <v>2692.2530000000002</v>
      </c>
      <c r="BA1382" s="59">
        <v>1949.8879999999999</v>
      </c>
      <c r="BB1382" s="59">
        <v>2641.5219999999999</v>
      </c>
      <c r="BC1382" s="59">
        <v>2492.4989999999998</v>
      </c>
      <c r="BD1382" s="59">
        <v>1448.520549803289</v>
      </c>
      <c r="BE1382" s="59">
        <v>1209.033404690477</v>
      </c>
      <c r="BF1382" s="59">
        <v>1420.354842687522</v>
      </c>
      <c r="BG1382" s="59">
        <v>5719.17</v>
      </c>
      <c r="BH1382" s="59">
        <v>5112.58</v>
      </c>
      <c r="BI1382" s="59">
        <v>7812.26</v>
      </c>
      <c r="BJ1382" s="59">
        <v>5836.91</v>
      </c>
      <c r="BK1382" s="59">
        <v>1862.2502688628881</v>
      </c>
      <c r="BL1382" s="59">
        <v>2687.5592898576801</v>
      </c>
      <c r="BM1382" s="59">
        <v>6824.5</v>
      </c>
      <c r="BN1382" s="59">
        <v>3717.5</v>
      </c>
      <c r="BO1382" s="59">
        <v>4029</v>
      </c>
      <c r="BP1382" s="59">
        <v>6143</v>
      </c>
      <c r="BQ1382" s="59">
        <v>5468.5</v>
      </c>
    </row>
    <row r="1383" spans="1:69" x14ac:dyDescent="0.45">
      <c r="A1383" s="58" t="s">
        <v>8300</v>
      </c>
      <c r="B1383" t="s">
        <v>8301</v>
      </c>
      <c r="C1383" t="s">
        <v>8302</v>
      </c>
      <c r="D1383" t="s">
        <v>8303</v>
      </c>
      <c r="E1383" t="s">
        <v>8304</v>
      </c>
      <c r="F1383" t="s">
        <v>8305</v>
      </c>
      <c r="G1383">
        <v>190</v>
      </c>
      <c r="H1383">
        <v>20903</v>
      </c>
      <c r="W1383" t="s">
        <v>220</v>
      </c>
      <c r="X1383" t="s">
        <v>181</v>
      </c>
      <c r="Y1383" s="59">
        <v>2.057715581567169</v>
      </c>
      <c r="Z1383" s="59">
        <v>0.87102167154673549</v>
      </c>
      <c r="AA1383" s="59">
        <v>6.5573801491218844E-2</v>
      </c>
      <c r="AB1383" s="59">
        <v>29.033792108420119</v>
      </c>
      <c r="AC1383" s="59">
        <v>0.81283494045008464</v>
      </c>
      <c r="AD1383" s="59">
        <v>3.7348532895533508</v>
      </c>
      <c r="AE1383" s="59">
        <v>2.7618631808104518E-2</v>
      </c>
      <c r="AF1383" s="59">
        <v>1.6625233677279529</v>
      </c>
      <c r="AG1383" s="59">
        <v>1.74250228536595</v>
      </c>
      <c r="AH1383" s="59">
        <v>1.874033189141969</v>
      </c>
      <c r="AI1383" s="59">
        <v>1.6341715113062529</v>
      </c>
      <c r="AJ1383" s="59">
        <v>3.9248530506547938</v>
      </c>
      <c r="AK1383" s="59">
        <v>2.4242169598558569</v>
      </c>
      <c r="AL1383" s="59">
        <v>42.980357532534242</v>
      </c>
      <c r="AM1383" s="59">
        <v>1.7828664658039111</v>
      </c>
      <c r="AN1383" s="59">
        <v>7.7522796911555334</v>
      </c>
      <c r="AO1383" s="59">
        <v>343.03506786972378</v>
      </c>
      <c r="AP1383" s="59">
        <v>4.4872287466740017</v>
      </c>
      <c r="AQ1383" s="59">
        <v>0.78323404176175537</v>
      </c>
      <c r="AR1383" s="59">
        <v>2.4189408213201569</v>
      </c>
      <c r="AS1383" s="59">
        <v>0.65525792186231913</v>
      </c>
      <c r="AT1383" s="59">
        <v>2.0274351837262841</v>
      </c>
      <c r="AU1383" s="59">
        <v>88</v>
      </c>
      <c r="AV1383" s="59">
        <v>1108</v>
      </c>
      <c r="AW1383" s="59">
        <v>27</v>
      </c>
      <c r="BD1383" s="59">
        <v>16.41424088322416</v>
      </c>
      <c r="BE1383" s="59">
        <v>11.698346476451841</v>
      </c>
      <c r="BF1383" s="59">
        <v>15.71087951265647</v>
      </c>
    </row>
    <row r="1384" spans="1:69" x14ac:dyDescent="0.45">
      <c r="A1384" s="58" t="s">
        <v>8306</v>
      </c>
      <c r="B1384" t="s">
        <v>8307</v>
      </c>
      <c r="C1384" t="s">
        <v>8308</v>
      </c>
      <c r="D1384" t="s">
        <v>8309</v>
      </c>
      <c r="E1384" t="s">
        <v>8310</v>
      </c>
      <c r="F1384" t="s">
        <v>8311</v>
      </c>
      <c r="G1384">
        <v>255</v>
      </c>
      <c r="H1384">
        <v>26779</v>
      </c>
      <c r="I1384" t="s">
        <v>527</v>
      </c>
      <c r="J1384" t="s">
        <v>527</v>
      </c>
      <c r="K1384" t="s">
        <v>528</v>
      </c>
      <c r="N1384">
        <v>1</v>
      </c>
      <c r="O1384">
        <v>1</v>
      </c>
      <c r="Q1384">
        <v>1</v>
      </c>
      <c r="R1384">
        <v>4</v>
      </c>
      <c r="S1384">
        <v>2</v>
      </c>
      <c r="T1384" t="s">
        <v>573</v>
      </c>
      <c r="U1384">
        <v>65</v>
      </c>
      <c r="V1384">
        <v>67</v>
      </c>
      <c r="X1384" t="s">
        <v>188</v>
      </c>
      <c r="Y1384" s="59">
        <v>197.0233439111951</v>
      </c>
      <c r="Z1384" s="59">
        <v>200.15225187215071</v>
      </c>
      <c r="AA1384" s="59">
        <v>202.45159532595559</v>
      </c>
      <c r="AB1384" s="59">
        <v>363.11064627767121</v>
      </c>
      <c r="AC1384" s="59">
        <v>253.81014830653811</v>
      </c>
      <c r="AD1384" s="59">
        <v>267.82933225990922</v>
      </c>
      <c r="AE1384" s="59">
        <v>234.09281730549381</v>
      </c>
      <c r="AF1384" s="59">
        <v>199.86607339892171</v>
      </c>
      <c r="AG1384" s="59">
        <v>217.2943699693493</v>
      </c>
      <c r="AH1384" s="59">
        <v>255.4485523243043</v>
      </c>
      <c r="AI1384" s="59">
        <v>302.97520605439979</v>
      </c>
      <c r="AJ1384" s="59">
        <v>271.96221146552892</v>
      </c>
      <c r="AK1384" s="59">
        <v>313.33688977306701</v>
      </c>
      <c r="AL1384" s="59">
        <v>280.94583646204183</v>
      </c>
      <c r="AM1384" s="59">
        <v>490.52085721683108</v>
      </c>
      <c r="AN1384" s="59">
        <v>716.85133450195713</v>
      </c>
      <c r="AO1384" s="59">
        <v>844.91318098005615</v>
      </c>
      <c r="AP1384" s="59">
        <v>300.87088300113908</v>
      </c>
      <c r="AQ1384" s="59">
        <v>298.32732205427538</v>
      </c>
      <c r="AR1384" s="59">
        <v>317.9253538989887</v>
      </c>
      <c r="AS1384" s="59">
        <v>255.05890995440009</v>
      </c>
      <c r="AT1384" s="59">
        <v>211.03547949527211</v>
      </c>
      <c r="AU1384" s="59">
        <v>864</v>
      </c>
      <c r="AV1384" s="59">
        <v>1152</v>
      </c>
      <c r="AW1384" s="59">
        <v>979</v>
      </c>
      <c r="AX1384" s="59">
        <v>11836.04</v>
      </c>
      <c r="AY1384" s="59">
        <v>12053.99</v>
      </c>
      <c r="AZ1384" s="59">
        <v>14791.15</v>
      </c>
      <c r="BA1384" s="59">
        <v>12096.95</v>
      </c>
      <c r="BB1384" s="59">
        <v>13090.65</v>
      </c>
      <c r="BC1384" s="59">
        <v>14948.53</v>
      </c>
      <c r="BD1384" s="59">
        <v>1273.3543934938309</v>
      </c>
      <c r="BE1384" s="59">
        <v>1346.294924009243</v>
      </c>
      <c r="BF1384" s="59">
        <v>1376.2671257500219</v>
      </c>
      <c r="BG1384" s="59">
        <v>1142.68</v>
      </c>
      <c r="BH1384" s="59">
        <v>1736.81</v>
      </c>
      <c r="BI1384" s="59">
        <v>1468.69</v>
      </c>
      <c r="BJ1384" s="59">
        <v>1299.05</v>
      </c>
      <c r="BK1384" s="59">
        <v>441.25524008692207</v>
      </c>
      <c r="BL1384" s="59">
        <v>610.10694998330484</v>
      </c>
      <c r="BM1384" s="59">
        <v>1384</v>
      </c>
      <c r="BN1384" s="59">
        <v>1106.5</v>
      </c>
      <c r="BO1384" s="59">
        <v>1204.5</v>
      </c>
      <c r="BP1384" s="59">
        <v>1307.5</v>
      </c>
      <c r="BQ1384" s="59">
        <v>1450</v>
      </c>
    </row>
    <row r="1385" spans="1:69" x14ac:dyDescent="0.45">
      <c r="A1385" s="58" t="s">
        <v>8312</v>
      </c>
      <c r="B1385" t="s">
        <v>8313</v>
      </c>
      <c r="C1385" t="s">
        <v>8314</v>
      </c>
      <c r="D1385" t="s">
        <v>8315</v>
      </c>
      <c r="E1385" t="s">
        <v>8316</v>
      </c>
      <c r="F1385" t="s">
        <v>8317</v>
      </c>
      <c r="G1385">
        <v>260</v>
      </c>
      <c r="H1385">
        <v>28483</v>
      </c>
      <c r="I1385" t="s">
        <v>527</v>
      </c>
      <c r="J1385" t="s">
        <v>571</v>
      </c>
      <c r="K1385" t="s">
        <v>600</v>
      </c>
      <c r="L1385" t="s">
        <v>2115</v>
      </c>
      <c r="M1385">
        <v>1</v>
      </c>
      <c r="N1385">
        <v>1</v>
      </c>
      <c r="O1385">
        <v>1</v>
      </c>
      <c r="Q1385">
        <v>1</v>
      </c>
      <c r="R1385">
        <v>2</v>
      </c>
      <c r="S1385">
        <v>3</v>
      </c>
      <c r="T1385" t="s">
        <v>573</v>
      </c>
      <c r="U1385">
        <v>60</v>
      </c>
      <c r="V1385">
        <v>67</v>
      </c>
      <c r="W1385" t="s">
        <v>574</v>
      </c>
      <c r="X1385" t="s">
        <v>201</v>
      </c>
      <c r="Y1385" s="59">
        <v>10758.84104926995</v>
      </c>
      <c r="Z1385" s="59">
        <v>3331.708318182099</v>
      </c>
      <c r="AA1385" s="59">
        <v>5038.4522133430446</v>
      </c>
      <c r="AB1385" s="59">
        <v>4228.2046862544221</v>
      </c>
      <c r="AC1385" s="59">
        <v>6093.8591799373398</v>
      </c>
      <c r="AD1385" s="59">
        <v>7981.4373764898482</v>
      </c>
      <c r="AE1385" s="59">
        <v>6560.0123294894183</v>
      </c>
      <c r="AF1385" s="59">
        <v>7714.5811247567162</v>
      </c>
      <c r="AG1385" s="59">
        <v>7385.3308828959853</v>
      </c>
      <c r="AH1385" s="59">
        <v>7457.0073754833929</v>
      </c>
      <c r="AI1385" s="59">
        <v>6222.3616964158791</v>
      </c>
      <c r="AJ1385" s="59">
        <v>5667.5775012483446</v>
      </c>
      <c r="AK1385" s="59">
        <v>3538.7991778674909</v>
      </c>
      <c r="AL1385" s="59">
        <v>4577.7732800701242</v>
      </c>
      <c r="AM1385" s="59">
        <v>9529.826680172846</v>
      </c>
      <c r="AN1385" s="59">
        <v>10381.79526075918</v>
      </c>
      <c r="AO1385" s="59">
        <v>8325.6359798501908</v>
      </c>
      <c r="AP1385" s="59">
        <v>5752.854484000507</v>
      </c>
      <c r="AQ1385" s="59">
        <v>7498.7320758929372</v>
      </c>
      <c r="AR1385" s="59">
        <v>6330.4374928761272</v>
      </c>
      <c r="AS1385" s="59">
        <v>6513.7179347446909</v>
      </c>
      <c r="AT1385" s="59">
        <v>7890.2736907783674</v>
      </c>
      <c r="AU1385" s="59">
        <v>1763</v>
      </c>
      <c r="AV1385" s="59">
        <v>5085</v>
      </c>
      <c r="AW1385" s="59">
        <v>808</v>
      </c>
      <c r="AX1385" s="59">
        <v>18716.919999999998</v>
      </c>
      <c r="AY1385" s="59">
        <v>17418.78</v>
      </c>
      <c r="AZ1385" s="59">
        <v>13446.92</v>
      </c>
      <c r="BA1385" s="59">
        <v>16916.669999999998</v>
      </c>
      <c r="BB1385" s="59">
        <v>16129.08</v>
      </c>
      <c r="BC1385" s="59">
        <v>12828.47</v>
      </c>
      <c r="BD1385" s="59">
        <v>362.96931913483269</v>
      </c>
      <c r="BE1385" s="59">
        <v>347.90482449669031</v>
      </c>
      <c r="BF1385" s="59">
        <v>399.22165037917352</v>
      </c>
      <c r="BG1385" s="59">
        <v>3098.64</v>
      </c>
      <c r="BH1385" s="59">
        <v>2421.0700000000002</v>
      </c>
      <c r="BI1385" s="59">
        <v>3207.14</v>
      </c>
      <c r="BJ1385" s="59">
        <v>3154.8</v>
      </c>
      <c r="BK1385" s="59">
        <v>2759.7191041929168</v>
      </c>
      <c r="BL1385" s="59">
        <v>3274.4978539956769</v>
      </c>
      <c r="BM1385" s="59">
        <v>3181</v>
      </c>
      <c r="BN1385" s="59">
        <v>4247.5</v>
      </c>
      <c r="BO1385" s="59">
        <v>5660</v>
      </c>
      <c r="BP1385" s="59">
        <v>6872</v>
      </c>
      <c r="BQ1385" s="59">
        <v>8922</v>
      </c>
    </row>
    <row r="1386" spans="1:69" x14ac:dyDescent="0.45">
      <c r="A1386" s="58" t="s">
        <v>8318</v>
      </c>
      <c r="B1386" t="s">
        <v>8319</v>
      </c>
      <c r="C1386" t="s">
        <v>8320</v>
      </c>
      <c r="D1386" t="s">
        <v>8321</v>
      </c>
      <c r="E1386" t="s">
        <v>8322</v>
      </c>
      <c r="F1386" t="s">
        <v>8323</v>
      </c>
      <c r="G1386">
        <v>238</v>
      </c>
      <c r="H1386">
        <v>26870</v>
      </c>
      <c r="W1386" t="s">
        <v>220</v>
      </c>
      <c r="X1386" t="s">
        <v>181</v>
      </c>
      <c r="AU1386" s="59">
        <v>79</v>
      </c>
      <c r="AV1386" s="59">
        <v>142</v>
      </c>
      <c r="AW1386" s="59">
        <v>33</v>
      </c>
    </row>
    <row r="1387" spans="1:69" x14ac:dyDescent="0.45">
      <c r="A1387" s="58" t="s">
        <v>8324</v>
      </c>
      <c r="B1387" t="s">
        <v>8325</v>
      </c>
      <c r="C1387" t="s">
        <v>8326</v>
      </c>
      <c r="D1387" t="s">
        <v>8327</v>
      </c>
      <c r="E1387" t="s">
        <v>8328</v>
      </c>
      <c r="F1387" t="s">
        <v>8329</v>
      </c>
      <c r="G1387">
        <v>161</v>
      </c>
      <c r="H1387">
        <v>17688</v>
      </c>
      <c r="W1387" t="s">
        <v>574</v>
      </c>
      <c r="X1387" t="s">
        <v>201</v>
      </c>
      <c r="Y1387" s="59">
        <v>8223.6399277494384</v>
      </c>
      <c r="Z1387" s="59">
        <v>13249.26046682603</v>
      </c>
      <c r="AA1387" s="59">
        <v>11928.45936301658</v>
      </c>
      <c r="AB1387" s="59">
        <v>3792.0061818702261</v>
      </c>
      <c r="AC1387" s="59">
        <v>5704.0319185220114</v>
      </c>
      <c r="AD1387" s="59">
        <v>9331.5985672209863</v>
      </c>
      <c r="AE1387" s="59">
        <v>5343.0650181509163</v>
      </c>
      <c r="AF1387" s="59">
        <v>5873.7981307905566</v>
      </c>
      <c r="AG1387" s="59">
        <v>6814.0763361097461</v>
      </c>
      <c r="AH1387" s="59">
        <v>5663.8737314144146</v>
      </c>
      <c r="AI1387" s="59">
        <v>4706.9938550572424</v>
      </c>
      <c r="AJ1387" s="59">
        <v>4636.4070867252894</v>
      </c>
      <c r="AK1387" s="59">
        <v>10066.239783252349</v>
      </c>
      <c r="AL1387" s="59">
        <v>6372.6939049362954</v>
      </c>
      <c r="AM1387" s="59">
        <v>11973.34031891741</v>
      </c>
      <c r="AN1387" s="59">
        <v>6662.9778937588508</v>
      </c>
      <c r="AO1387" s="59">
        <v>20655.86843048242</v>
      </c>
      <c r="AP1387" s="59">
        <v>8866.631385929586</v>
      </c>
      <c r="AQ1387" s="59">
        <v>6457.731065029202</v>
      </c>
      <c r="AR1387" s="59">
        <v>6587.4099557879272</v>
      </c>
      <c r="AS1387" s="59">
        <v>6494.4145267201748</v>
      </c>
      <c r="AT1387" s="59">
        <v>7774.370137452911</v>
      </c>
      <c r="AU1387" s="59">
        <v>20120</v>
      </c>
      <c r="AV1387" s="59">
        <v>10662</v>
      </c>
      <c r="AW1387" s="59">
        <v>15549</v>
      </c>
      <c r="AX1387" s="59">
        <v>20772.259999999998</v>
      </c>
      <c r="AY1387" s="59">
        <v>20934.099999999999</v>
      </c>
      <c r="AZ1387" s="59">
        <v>18910.330000000002</v>
      </c>
      <c r="BA1387" s="59">
        <v>20778.939999999999</v>
      </c>
      <c r="BB1387" s="59">
        <v>20738.02</v>
      </c>
      <c r="BC1387" s="59">
        <v>18976.41</v>
      </c>
      <c r="BD1387" s="59">
        <v>5390.3804145068307</v>
      </c>
      <c r="BE1387" s="59">
        <v>4527.1592424267728</v>
      </c>
      <c r="BF1387" s="59">
        <v>4485.9747920477248</v>
      </c>
      <c r="BG1387" s="59">
        <v>2817.32</v>
      </c>
      <c r="BH1387" s="59">
        <v>2970.11</v>
      </c>
      <c r="BI1387" s="59">
        <v>4855.0200000000004</v>
      </c>
      <c r="BJ1387" s="59">
        <v>6840.49</v>
      </c>
      <c r="BK1387" s="59">
        <v>2288.547153793626</v>
      </c>
      <c r="BL1387" s="59">
        <v>2965.5819609092182</v>
      </c>
      <c r="BM1387" s="59">
        <v>5847.5</v>
      </c>
      <c r="BN1387" s="59">
        <v>7383</v>
      </c>
      <c r="BO1387" s="59">
        <v>8696.5</v>
      </c>
      <c r="BP1387" s="59">
        <v>9736.5</v>
      </c>
      <c r="BQ1387" s="59">
        <v>12629.5</v>
      </c>
    </row>
    <row r="1388" spans="1:69" x14ac:dyDescent="0.45">
      <c r="A1388" s="58" t="s">
        <v>8330</v>
      </c>
      <c r="B1388" t="s">
        <v>8331</v>
      </c>
      <c r="C1388" t="s">
        <v>8332</v>
      </c>
      <c r="D1388" t="s">
        <v>8333</v>
      </c>
      <c r="E1388" t="s">
        <v>8334</v>
      </c>
      <c r="F1388" t="s">
        <v>8335</v>
      </c>
      <c r="G1388">
        <v>337</v>
      </c>
      <c r="H1388">
        <v>37302</v>
      </c>
      <c r="X1388" t="s">
        <v>188</v>
      </c>
      <c r="Y1388" s="59">
        <v>13.455806836692849</v>
      </c>
      <c r="Z1388" s="59">
        <v>4.8389095152091119</v>
      </c>
      <c r="AA1388" s="59">
        <v>3.6529149589323211</v>
      </c>
      <c r="AB1388" s="59">
        <v>11.270927508978559</v>
      </c>
      <c r="AC1388" s="59">
        <v>13.31559131367308</v>
      </c>
      <c r="AD1388" s="59">
        <v>17.214798738354361</v>
      </c>
      <c r="AE1388" s="59">
        <v>14.320828917989701</v>
      </c>
      <c r="AF1388" s="59">
        <v>10.498344857109529</v>
      </c>
      <c r="AG1388" s="59">
        <v>9.8719077113264877</v>
      </c>
      <c r="AH1388" s="59">
        <v>10.913946492605371</v>
      </c>
      <c r="AI1388" s="59">
        <v>10.62292539100415</v>
      </c>
      <c r="AJ1388" s="59">
        <v>9.0716579296764781</v>
      </c>
      <c r="AK1388" s="59">
        <v>6.6715364153261127</v>
      </c>
      <c r="AL1388" s="59">
        <v>6.9714881418523227</v>
      </c>
      <c r="AM1388" s="59">
        <v>11.850848350845229</v>
      </c>
      <c r="AN1388" s="59">
        <v>17.783933969165641</v>
      </c>
      <c r="AO1388" s="59">
        <v>23.406855384602451</v>
      </c>
      <c r="AP1388" s="59">
        <v>12.71465907645103</v>
      </c>
      <c r="AQ1388" s="59">
        <v>15.015725409231679</v>
      </c>
      <c r="AR1388" s="59">
        <v>20.294216725541212</v>
      </c>
      <c r="AS1388" s="59">
        <v>16.889290980550921</v>
      </c>
      <c r="AT1388" s="59">
        <v>12.263298947154491</v>
      </c>
      <c r="AU1388" s="59">
        <v>170</v>
      </c>
      <c r="AV1388" s="59">
        <v>116</v>
      </c>
      <c r="AW1388" s="59">
        <v>121</v>
      </c>
      <c r="AX1388" s="59">
        <v>86.541539999999998</v>
      </c>
      <c r="AY1388" s="59">
        <v>78.01943</v>
      </c>
      <c r="AZ1388" s="59">
        <v>88.397450000000006</v>
      </c>
      <c r="BA1388" s="59">
        <v>225.21170000000001</v>
      </c>
      <c r="BC1388" s="59">
        <v>77.316730000000007</v>
      </c>
      <c r="BD1388" s="59">
        <v>3.087786180454231</v>
      </c>
      <c r="BE1388" s="59">
        <v>2.2962897917128839</v>
      </c>
      <c r="BF1388" s="59">
        <v>2.6485452841686841</v>
      </c>
    </row>
    <row r="1389" spans="1:69" x14ac:dyDescent="0.45">
      <c r="A1389" s="58" t="s">
        <v>8336</v>
      </c>
      <c r="B1389" t="s">
        <v>8337</v>
      </c>
      <c r="C1389" t="s">
        <v>8338</v>
      </c>
      <c r="D1389" t="s">
        <v>8339</v>
      </c>
      <c r="E1389" t="s">
        <v>8340</v>
      </c>
      <c r="F1389" t="s">
        <v>8341</v>
      </c>
      <c r="G1389">
        <v>153</v>
      </c>
      <c r="H1389">
        <v>17627</v>
      </c>
      <c r="X1389" t="s">
        <v>188</v>
      </c>
      <c r="Y1389" s="59">
        <v>65.481772658807117</v>
      </c>
      <c r="Z1389" s="59">
        <v>160.9224487513759</v>
      </c>
      <c r="AA1389" s="59">
        <v>110.0981033872977</v>
      </c>
      <c r="AB1389" s="59">
        <v>17.382811461692381</v>
      </c>
      <c r="AC1389" s="59">
        <v>17.61838624469901</v>
      </c>
      <c r="AD1389" s="59">
        <v>10.403049264959749</v>
      </c>
      <c r="AE1389" s="59">
        <v>13.54845894574261</v>
      </c>
      <c r="AF1389" s="59">
        <v>7.3593338838327496</v>
      </c>
      <c r="AG1389" s="59">
        <v>10.517067539578941</v>
      </c>
      <c r="AH1389" s="59">
        <v>11.184012401502571</v>
      </c>
      <c r="AI1389" s="59">
        <v>6.4721758204744173</v>
      </c>
      <c r="AJ1389" s="59">
        <v>4.5207218543023506</v>
      </c>
      <c r="AK1389" s="59">
        <v>0.93592193946193836</v>
      </c>
      <c r="AL1389" s="59">
        <v>0.6867995876630888</v>
      </c>
      <c r="AM1389" s="59">
        <v>0.33676205037185208</v>
      </c>
      <c r="AN1389" s="59">
        <v>0.42923040687666852</v>
      </c>
      <c r="AO1389" s="59">
        <v>2.980261496325181</v>
      </c>
      <c r="AP1389" s="59">
        <v>5.6150288251550398E-2</v>
      </c>
      <c r="AQ1389" s="59">
        <v>4.0565404487881924</v>
      </c>
      <c r="AR1389" s="59">
        <v>1.8342298158477239</v>
      </c>
      <c r="AS1389" s="59">
        <v>2.1227354036402302</v>
      </c>
      <c r="AT1389" s="59">
        <v>4.2594724862761311</v>
      </c>
      <c r="AU1389" s="59">
        <v>0</v>
      </c>
      <c r="AV1389" s="59">
        <v>1</v>
      </c>
      <c r="AW1389" s="59">
        <v>0</v>
      </c>
    </row>
    <row r="1390" spans="1:69" x14ac:dyDescent="0.45">
      <c r="A1390" s="58" t="s">
        <v>8342</v>
      </c>
      <c r="B1390" t="s">
        <v>8343</v>
      </c>
      <c r="C1390" t="s">
        <v>8344</v>
      </c>
      <c r="D1390" t="s">
        <v>8345</v>
      </c>
      <c r="E1390" t="s">
        <v>8346</v>
      </c>
      <c r="F1390" t="s">
        <v>8347</v>
      </c>
      <c r="G1390">
        <v>136</v>
      </c>
      <c r="H1390">
        <v>15465</v>
      </c>
      <c r="X1390" t="s">
        <v>188</v>
      </c>
      <c r="AU1390" s="59">
        <v>28</v>
      </c>
      <c r="AV1390" s="59">
        <v>18</v>
      </c>
      <c r="AW1390" s="59">
        <v>25</v>
      </c>
    </row>
    <row r="1391" spans="1:69" x14ac:dyDescent="0.45">
      <c r="A1391" s="58" t="s">
        <v>8348</v>
      </c>
      <c r="B1391" t="s">
        <v>8349</v>
      </c>
      <c r="C1391" t="s">
        <v>8350</v>
      </c>
      <c r="D1391" t="s">
        <v>8351</v>
      </c>
      <c r="E1391" t="s">
        <v>8352</v>
      </c>
      <c r="F1391" t="s">
        <v>8353</v>
      </c>
      <c r="G1391">
        <v>156</v>
      </c>
      <c r="H1391">
        <v>17057</v>
      </c>
      <c r="X1391" t="s">
        <v>188</v>
      </c>
      <c r="Y1391" s="59">
        <v>10.84292177203951</v>
      </c>
      <c r="Z1391" s="59">
        <v>10.0175007161709</v>
      </c>
      <c r="AA1391" s="59">
        <v>15.19184096688751</v>
      </c>
      <c r="AB1391" s="59">
        <v>12.53884929980028</v>
      </c>
      <c r="AC1391" s="59">
        <v>10.120117426141061</v>
      </c>
      <c r="AD1391" s="59">
        <v>14.149886723951189</v>
      </c>
      <c r="AE1391" s="59">
        <v>17.326806042263829</v>
      </c>
      <c r="AF1391" s="59">
        <v>16.76198444807353</v>
      </c>
      <c r="AG1391" s="59">
        <v>12.00337669723508</v>
      </c>
      <c r="AH1391" s="59">
        <v>11.15307346686172</v>
      </c>
      <c r="AI1391" s="59">
        <v>10.87136992671496</v>
      </c>
      <c r="AJ1391" s="59">
        <v>11.38476686083296</v>
      </c>
      <c r="AK1391" s="59">
        <v>38.791892938697238</v>
      </c>
      <c r="AL1391" s="59">
        <v>16.926032135818179</v>
      </c>
      <c r="AM1391" s="59">
        <v>13.19792958429443</v>
      </c>
      <c r="AN1391" s="59">
        <v>16.934032786036219</v>
      </c>
      <c r="AO1391" s="59">
        <v>29.989416352003591</v>
      </c>
      <c r="AP1391" s="59">
        <v>20.62388467303029</v>
      </c>
      <c r="AQ1391" s="59">
        <v>12.85664552209948</v>
      </c>
      <c r="AR1391" s="59">
        <v>20.418245436594422</v>
      </c>
      <c r="AS1391" s="59">
        <v>14.51893507989084</v>
      </c>
      <c r="AT1391" s="59">
        <v>15.488312932384581</v>
      </c>
      <c r="AU1391" s="59">
        <v>191</v>
      </c>
      <c r="AV1391" s="59">
        <v>91</v>
      </c>
      <c r="AW1391" s="59">
        <v>49</v>
      </c>
      <c r="BD1391" s="59">
        <v>80.0273086427122</v>
      </c>
      <c r="BE1391" s="59">
        <v>35.203290232979001</v>
      </c>
      <c r="BF1391" s="59">
        <v>43.226152695214118</v>
      </c>
    </row>
    <row r="1392" spans="1:69" x14ac:dyDescent="0.45">
      <c r="A1392" s="58" t="s">
        <v>8354</v>
      </c>
      <c r="B1392" t="s">
        <v>8355</v>
      </c>
      <c r="C1392" t="s">
        <v>8356</v>
      </c>
      <c r="D1392" t="s">
        <v>8357</v>
      </c>
      <c r="E1392" t="s">
        <v>8358</v>
      </c>
      <c r="F1392" t="s">
        <v>8359</v>
      </c>
      <c r="G1392">
        <v>216</v>
      </c>
      <c r="H1392">
        <v>23361</v>
      </c>
      <c r="W1392" t="s">
        <v>220</v>
      </c>
      <c r="X1392" t="s">
        <v>181</v>
      </c>
      <c r="AU1392" s="59">
        <v>0</v>
      </c>
      <c r="AV1392" s="59">
        <v>1</v>
      </c>
      <c r="AW1392" s="59">
        <v>0</v>
      </c>
    </row>
    <row r="1393" spans="1:69" x14ac:dyDescent="0.45">
      <c r="A1393" s="58" t="s">
        <v>8360</v>
      </c>
      <c r="B1393" t="s">
        <v>8361</v>
      </c>
      <c r="C1393" t="s">
        <v>8362</v>
      </c>
      <c r="D1393" t="s">
        <v>8363</v>
      </c>
      <c r="E1393" t="s">
        <v>8364</v>
      </c>
      <c r="F1393" t="s">
        <v>8365</v>
      </c>
      <c r="G1393">
        <v>275</v>
      </c>
      <c r="H1393">
        <v>30938</v>
      </c>
      <c r="X1393" t="s">
        <v>188</v>
      </c>
      <c r="Y1393" s="59">
        <v>170.09407873092479</v>
      </c>
      <c r="Z1393" s="59">
        <v>200.74095457970509</v>
      </c>
      <c r="AA1393" s="59">
        <v>216.1278017119927</v>
      </c>
      <c r="AB1393" s="59">
        <v>170.67510838388449</v>
      </c>
      <c r="AC1393" s="59">
        <v>198.01213944811821</v>
      </c>
      <c r="AD1393" s="59">
        <v>258.36488446026561</v>
      </c>
      <c r="AE1393" s="59">
        <v>214.02372917560919</v>
      </c>
      <c r="AF1393" s="59">
        <v>213.4754656662092</v>
      </c>
      <c r="AG1393" s="59">
        <v>171.05732489505439</v>
      </c>
      <c r="AH1393" s="59">
        <v>168.3742001637336</v>
      </c>
      <c r="AI1393" s="59">
        <v>206.17768909791039</v>
      </c>
      <c r="AJ1393" s="59">
        <v>270.9341880170669</v>
      </c>
      <c r="AK1393" s="59">
        <v>288.27632167971888</v>
      </c>
      <c r="AL1393" s="59">
        <v>211.77804030154061</v>
      </c>
      <c r="AM1393" s="59">
        <v>290.28721928045832</v>
      </c>
      <c r="AN1393" s="59">
        <v>224.9014241948108</v>
      </c>
      <c r="AO1393" s="59">
        <v>264.06894113080818</v>
      </c>
      <c r="AP1393" s="59">
        <v>245.1818044965448</v>
      </c>
      <c r="AQ1393" s="59">
        <v>209.3093672257157</v>
      </c>
      <c r="AR1393" s="59">
        <v>238.40862584310099</v>
      </c>
      <c r="AS1393" s="59">
        <v>195.72525630136181</v>
      </c>
      <c r="AT1393" s="59">
        <v>219.17328682367611</v>
      </c>
      <c r="AU1393" s="59">
        <v>394</v>
      </c>
      <c r="AV1393" s="59">
        <v>153</v>
      </c>
      <c r="AW1393" s="59">
        <v>306</v>
      </c>
      <c r="BD1393" s="59">
        <v>36.474315961333538</v>
      </c>
      <c r="BE1393" s="59">
        <v>39.15675697012265</v>
      </c>
      <c r="BF1393" s="59">
        <v>40.24472568212876</v>
      </c>
      <c r="BH1393" s="59">
        <v>451.04</v>
      </c>
      <c r="BJ1393" s="59">
        <v>122.08</v>
      </c>
      <c r="BL1393" s="59">
        <v>169.8035326224111</v>
      </c>
      <c r="BM1393" s="59">
        <v>122</v>
      </c>
      <c r="BN1393" s="59">
        <v>136</v>
      </c>
      <c r="BO1393" s="59">
        <v>101</v>
      </c>
      <c r="BP1393" s="59">
        <v>156</v>
      </c>
      <c r="BQ1393" s="59">
        <v>76</v>
      </c>
    </row>
    <row r="1394" spans="1:69" x14ac:dyDescent="0.45">
      <c r="A1394" s="58" t="s">
        <v>8366</v>
      </c>
      <c r="B1394" t="s">
        <v>8367</v>
      </c>
      <c r="C1394" t="s">
        <v>8368</v>
      </c>
      <c r="D1394" t="s">
        <v>8369</v>
      </c>
      <c r="E1394" t="s">
        <v>8370</v>
      </c>
      <c r="F1394" t="s">
        <v>8371</v>
      </c>
      <c r="G1394">
        <v>434</v>
      </c>
      <c r="H1394">
        <v>48449</v>
      </c>
      <c r="X1394" t="s">
        <v>188</v>
      </c>
      <c r="Y1394" s="59">
        <v>45.669472899448017</v>
      </c>
      <c r="Z1394" s="59">
        <v>114.40057827131849</v>
      </c>
      <c r="AA1394" s="59">
        <v>79.042073088269376</v>
      </c>
      <c r="AB1394" s="59">
        <v>17.49227491917793</v>
      </c>
      <c r="AC1394" s="59">
        <v>21.03987435944137</v>
      </c>
      <c r="AD1394" s="59">
        <v>34.160680961016617</v>
      </c>
      <c r="AE1394" s="59">
        <v>16.722780852058971</v>
      </c>
      <c r="AF1394" s="59">
        <v>25.769685587538412</v>
      </c>
      <c r="AG1394" s="59">
        <v>29.233016330451271</v>
      </c>
      <c r="AH1394" s="59">
        <v>17.586090651361609</v>
      </c>
      <c r="AI1394" s="59">
        <v>9.0046036572806525</v>
      </c>
      <c r="AJ1394" s="59">
        <v>11.0658750936648</v>
      </c>
      <c r="AK1394" s="59">
        <v>38.888039550546132</v>
      </c>
      <c r="AL1394" s="59">
        <v>39.547179162631593</v>
      </c>
      <c r="AM1394" s="59">
        <v>71.700060091914153</v>
      </c>
      <c r="AN1394" s="59">
        <v>23.345817326136221</v>
      </c>
      <c r="AO1394" s="59">
        <v>25.077770643684449</v>
      </c>
      <c r="AP1394" s="59">
        <v>29.549860977118449</v>
      </c>
      <c r="AQ1394" s="59">
        <v>27.047180605474441</v>
      </c>
      <c r="AR1394" s="59">
        <v>18.115460687747088</v>
      </c>
      <c r="AS1394" s="59">
        <v>28.914888895361329</v>
      </c>
      <c r="AT1394" s="59">
        <v>41.231608109614328</v>
      </c>
      <c r="AU1394" s="59">
        <v>1792</v>
      </c>
      <c r="AV1394" s="59">
        <v>323</v>
      </c>
      <c r="AW1394" s="59">
        <v>657</v>
      </c>
      <c r="AX1394" s="59">
        <v>344.48390000000001</v>
      </c>
      <c r="AY1394" s="59">
        <v>372.59989999999999</v>
      </c>
      <c r="AZ1394" s="59">
        <v>339.97840000000002</v>
      </c>
      <c r="BA1394" s="59">
        <v>423.36309999999997</v>
      </c>
      <c r="BB1394" s="59">
        <v>332.09589999999997</v>
      </c>
      <c r="BC1394" s="59">
        <v>364.68520000000001</v>
      </c>
      <c r="BD1394" s="59">
        <v>49.343014000386091</v>
      </c>
      <c r="BE1394" s="59">
        <v>44.217473338214148</v>
      </c>
      <c r="BF1394" s="59">
        <v>52.872522882968241</v>
      </c>
    </row>
    <row r="1395" spans="1:69" x14ac:dyDescent="0.45">
      <c r="A1395" s="58" t="s">
        <v>8372</v>
      </c>
      <c r="B1395" t="s">
        <v>8373</v>
      </c>
      <c r="C1395" t="s">
        <v>8374</v>
      </c>
      <c r="D1395" t="s">
        <v>8375</v>
      </c>
      <c r="E1395" t="s">
        <v>8376</v>
      </c>
      <c r="F1395" t="s">
        <v>8377</v>
      </c>
      <c r="G1395">
        <v>312</v>
      </c>
      <c r="H1395">
        <v>33756</v>
      </c>
      <c r="X1395" t="s">
        <v>188</v>
      </c>
      <c r="Y1395" s="59">
        <v>56.445181347622523</v>
      </c>
      <c r="Z1395" s="59">
        <v>166.18175911322189</v>
      </c>
      <c r="AA1395" s="59">
        <v>111.3889487898746</v>
      </c>
      <c r="AB1395" s="59">
        <v>23.7860020398495</v>
      </c>
      <c r="AC1395" s="59">
        <v>54.878190150430811</v>
      </c>
      <c r="AD1395" s="59">
        <v>96.765222891587797</v>
      </c>
      <c r="AE1395" s="59">
        <v>83.54490533428276</v>
      </c>
      <c r="AF1395" s="59">
        <v>41.70602915032466</v>
      </c>
      <c r="AG1395" s="59">
        <v>114.2393519671909</v>
      </c>
      <c r="AH1395" s="59">
        <v>78.687797673199299</v>
      </c>
      <c r="AI1395" s="59">
        <v>67.689113602476553</v>
      </c>
      <c r="AJ1395" s="59">
        <v>77.964461271711897</v>
      </c>
      <c r="AK1395" s="59">
        <v>39.220209547691233</v>
      </c>
      <c r="AL1395" s="59">
        <v>62.378618721161267</v>
      </c>
      <c r="AM1395" s="59">
        <v>101.0377668477398</v>
      </c>
      <c r="AN1395" s="59">
        <v>79.527317040756529</v>
      </c>
      <c r="AO1395" s="59">
        <v>66.510590202015919</v>
      </c>
      <c r="AP1395" s="59">
        <v>143.50866892037499</v>
      </c>
      <c r="AQ1395" s="59">
        <v>77.509170388631546</v>
      </c>
      <c r="AR1395" s="59">
        <v>85.338721313581942</v>
      </c>
      <c r="AS1395" s="59">
        <v>83.748715839280337</v>
      </c>
      <c r="AT1395" s="59">
        <v>2464.7102053718809</v>
      </c>
      <c r="AU1395" s="59">
        <v>356</v>
      </c>
      <c r="AV1395" s="59">
        <v>155</v>
      </c>
      <c r="AW1395" s="59">
        <v>205</v>
      </c>
      <c r="BA1395" s="59">
        <v>325.20609999999999</v>
      </c>
      <c r="BB1395" s="59">
        <v>335.99959999999999</v>
      </c>
      <c r="BC1395" s="59">
        <v>304.19139999999999</v>
      </c>
      <c r="BD1395" s="59">
        <v>94.857434838082</v>
      </c>
      <c r="BE1395" s="59">
        <v>61.421033667829043</v>
      </c>
      <c r="BF1395" s="59">
        <v>102.53270218336</v>
      </c>
      <c r="BG1395" s="59">
        <v>517.55999999999995</v>
      </c>
      <c r="BH1395" s="59">
        <v>583.70000000000005</v>
      </c>
      <c r="BI1395" s="59">
        <v>125.28</v>
      </c>
      <c r="BJ1395" s="59">
        <v>118.19</v>
      </c>
      <c r="BK1395" s="59">
        <v>239.32556398869181</v>
      </c>
      <c r="BL1395" s="59">
        <v>247.13148992446091</v>
      </c>
      <c r="BM1395" s="59">
        <v>121.5</v>
      </c>
      <c r="BN1395" s="59">
        <v>146</v>
      </c>
      <c r="BO1395" s="59">
        <v>189</v>
      </c>
      <c r="BP1395" s="59">
        <v>247</v>
      </c>
      <c r="BQ1395" s="59">
        <v>231</v>
      </c>
    </row>
    <row r="1396" spans="1:69" x14ac:dyDescent="0.45">
      <c r="A1396" s="58" t="s">
        <v>8378</v>
      </c>
      <c r="B1396" t="s">
        <v>8379</v>
      </c>
      <c r="C1396" t="s">
        <v>8380</v>
      </c>
      <c r="D1396" t="s">
        <v>8381</v>
      </c>
      <c r="E1396" t="s">
        <v>8382</v>
      </c>
      <c r="F1396" t="s">
        <v>8383</v>
      </c>
      <c r="G1396">
        <v>432</v>
      </c>
      <c r="H1396">
        <v>47052</v>
      </c>
      <c r="W1396" t="s">
        <v>220</v>
      </c>
      <c r="X1396" t="s">
        <v>181</v>
      </c>
      <c r="Y1396" s="59">
        <v>124.43159493813801</v>
      </c>
      <c r="Z1396" s="59">
        <v>231.46437160793511</v>
      </c>
      <c r="AA1396" s="59">
        <v>211.26345999796499</v>
      </c>
      <c r="AB1396" s="59">
        <v>112.06499101333171</v>
      </c>
      <c r="AC1396" s="59">
        <v>144.5217663652015</v>
      </c>
      <c r="AD1396" s="59">
        <v>306.68285349562518</v>
      </c>
      <c r="AE1396" s="59">
        <v>93.035558970976737</v>
      </c>
      <c r="AF1396" s="59">
        <v>135.74896381111671</v>
      </c>
      <c r="AG1396" s="59">
        <v>329.41446604932781</v>
      </c>
      <c r="AH1396" s="59">
        <v>356.90913998156879</v>
      </c>
      <c r="AI1396" s="59">
        <v>416.60958602856431</v>
      </c>
      <c r="AJ1396" s="59">
        <v>415.53393211921667</v>
      </c>
      <c r="AK1396" s="59">
        <v>79.838868032700091</v>
      </c>
      <c r="AL1396" s="59">
        <v>80.636440195762631</v>
      </c>
      <c r="AM1396" s="59">
        <v>240.63285989791939</v>
      </c>
      <c r="AN1396" s="59">
        <v>145.7438819976322</v>
      </c>
      <c r="AO1396" s="59">
        <v>160.38407184447871</v>
      </c>
      <c r="AP1396" s="59">
        <v>240.57897741704241</v>
      </c>
      <c r="AQ1396" s="59">
        <v>156.05861086995449</v>
      </c>
      <c r="AR1396" s="59">
        <v>146.24218087359989</v>
      </c>
      <c r="AS1396" s="59">
        <v>134.03228844794509</v>
      </c>
      <c r="AT1396" s="59">
        <v>130.32105014898431</v>
      </c>
      <c r="AU1396" s="59">
        <v>4544</v>
      </c>
      <c r="AV1396" s="59">
        <v>3937</v>
      </c>
      <c r="AW1396" s="59">
        <v>2807</v>
      </c>
      <c r="BG1396" s="59">
        <v>155.47</v>
      </c>
      <c r="BI1396" s="59">
        <v>280.79000000000002</v>
      </c>
      <c r="BJ1396" s="59">
        <v>327.56</v>
      </c>
      <c r="BK1396" s="59">
        <v>52.364391184472403</v>
      </c>
      <c r="BL1396" s="59">
        <v>54.084057866513163</v>
      </c>
      <c r="BM1396" s="59">
        <v>304.5</v>
      </c>
      <c r="BN1396" s="59">
        <v>468.5</v>
      </c>
      <c r="BO1396" s="59">
        <v>435</v>
      </c>
      <c r="BP1396" s="59">
        <v>319.5</v>
      </c>
      <c r="BQ1396" s="59">
        <v>217.5</v>
      </c>
    </row>
    <row r="1397" spans="1:69" x14ac:dyDescent="0.45">
      <c r="A1397" s="58" t="s">
        <v>8384</v>
      </c>
      <c r="B1397" t="s">
        <v>8385</v>
      </c>
      <c r="C1397" t="s">
        <v>8386</v>
      </c>
      <c r="D1397" t="s">
        <v>8387</v>
      </c>
      <c r="E1397" t="s">
        <v>8388</v>
      </c>
      <c r="F1397" t="s">
        <v>8389</v>
      </c>
      <c r="G1397">
        <v>289</v>
      </c>
      <c r="H1397">
        <v>32344</v>
      </c>
      <c r="X1397" t="s">
        <v>188</v>
      </c>
      <c r="Y1397" s="59">
        <v>172.8512018352391</v>
      </c>
      <c r="Z1397" s="59">
        <v>154.6517571264005</v>
      </c>
      <c r="AA1397" s="59">
        <v>228.74124795972719</v>
      </c>
      <c r="AB1397" s="59">
        <v>245.29870443724741</v>
      </c>
      <c r="AC1397" s="59">
        <v>289.44691976895251</v>
      </c>
      <c r="AD1397" s="59">
        <v>292.28009116842611</v>
      </c>
      <c r="AE1397" s="59">
        <v>291.02735204766191</v>
      </c>
      <c r="AF1397" s="59">
        <v>304.64027707549099</v>
      </c>
      <c r="AG1397" s="59">
        <v>291.10085073024811</v>
      </c>
      <c r="AH1397" s="59">
        <v>244.85535948237811</v>
      </c>
      <c r="AI1397" s="59">
        <v>285.05413664297669</v>
      </c>
      <c r="AJ1397" s="59">
        <v>265.72039148382089</v>
      </c>
      <c r="AK1397" s="59">
        <v>101.7002259458325</v>
      </c>
      <c r="AL1397" s="59">
        <v>156.02706784447801</v>
      </c>
      <c r="AM1397" s="59">
        <v>179.4949891825438</v>
      </c>
      <c r="AN1397" s="59">
        <v>164.46383010791769</v>
      </c>
      <c r="AO1397" s="59">
        <v>236.919164809325</v>
      </c>
      <c r="AP1397" s="59">
        <v>255.4056662277564</v>
      </c>
      <c r="AQ1397" s="59">
        <v>194.9258845298825</v>
      </c>
      <c r="AR1397" s="59">
        <v>231.28876401676311</v>
      </c>
      <c r="AS1397" s="59">
        <v>204.88971990615369</v>
      </c>
      <c r="AT1397" s="59">
        <v>256.68104588136919</v>
      </c>
      <c r="AU1397" s="59">
        <v>190</v>
      </c>
      <c r="AV1397" s="59">
        <v>218</v>
      </c>
      <c r="AW1397" s="59">
        <v>169</v>
      </c>
      <c r="BD1397" s="59">
        <v>29.46181295435672</v>
      </c>
      <c r="BE1397" s="59">
        <v>39.465536527994871</v>
      </c>
      <c r="BF1397" s="59">
        <v>59.097030904607003</v>
      </c>
      <c r="BG1397" s="59">
        <v>173.74</v>
      </c>
      <c r="BI1397" s="59">
        <v>120.85</v>
      </c>
      <c r="BK1397" s="59">
        <v>164.60279554498879</v>
      </c>
      <c r="BM1397" s="59">
        <v>121</v>
      </c>
    </row>
    <row r="1398" spans="1:69" x14ac:dyDescent="0.45">
      <c r="A1398" s="58" t="s">
        <v>8390</v>
      </c>
      <c r="B1398" t="s">
        <v>8391</v>
      </c>
      <c r="C1398" t="s">
        <v>8392</v>
      </c>
      <c r="D1398" t="s">
        <v>8393</v>
      </c>
      <c r="E1398" t="s">
        <v>8394</v>
      </c>
      <c r="F1398" t="s">
        <v>8395</v>
      </c>
      <c r="G1398">
        <v>308</v>
      </c>
      <c r="H1398">
        <v>32982</v>
      </c>
      <c r="W1398" t="s">
        <v>220</v>
      </c>
      <c r="X1398" t="s">
        <v>181</v>
      </c>
      <c r="AU1398" s="59">
        <v>221</v>
      </c>
      <c r="AV1398" s="59">
        <v>708</v>
      </c>
      <c r="AW1398" s="59">
        <v>166</v>
      </c>
    </row>
    <row r="1399" spans="1:69" x14ac:dyDescent="0.45">
      <c r="A1399" s="58" t="s">
        <v>8396</v>
      </c>
      <c r="B1399" t="s">
        <v>8397</v>
      </c>
      <c r="C1399" t="s">
        <v>8398</v>
      </c>
      <c r="D1399" t="s">
        <v>8399</v>
      </c>
      <c r="E1399" t="s">
        <v>8400</v>
      </c>
      <c r="F1399" t="s">
        <v>8401</v>
      </c>
      <c r="G1399">
        <v>396</v>
      </c>
      <c r="H1399">
        <v>43388</v>
      </c>
      <c r="W1399" t="s">
        <v>574</v>
      </c>
      <c r="X1399" t="s">
        <v>201</v>
      </c>
      <c r="Y1399" s="59">
        <v>2141.636142767054</v>
      </c>
      <c r="Z1399" s="59">
        <v>8460.0055843122154</v>
      </c>
      <c r="AA1399" s="59">
        <v>7544.9029735671966</v>
      </c>
      <c r="AB1399" s="59">
        <v>3656.4013912266519</v>
      </c>
      <c r="AC1399" s="59">
        <v>7251.6202675631148</v>
      </c>
      <c r="AD1399" s="59">
        <v>7128.2440720905706</v>
      </c>
      <c r="AE1399" s="59">
        <v>6138.1071820332754</v>
      </c>
      <c r="AF1399" s="59">
        <v>5040.1021679546802</v>
      </c>
      <c r="AG1399" s="59">
        <v>13536.29562326729</v>
      </c>
      <c r="AH1399" s="59">
        <v>18168.592110008551</v>
      </c>
      <c r="AI1399" s="59">
        <v>14817.047716831779</v>
      </c>
      <c r="AJ1399" s="59">
        <v>9208.4864912247558</v>
      </c>
      <c r="AK1399" s="59">
        <v>1023.394380153669</v>
      </c>
      <c r="AL1399" s="59">
        <v>978.81177473981745</v>
      </c>
      <c r="AM1399" s="59">
        <v>783.8257997901128</v>
      </c>
      <c r="AN1399" s="59">
        <v>492.42454339812002</v>
      </c>
      <c r="AO1399" s="59">
        <v>624.09426661158295</v>
      </c>
      <c r="AP1399" s="59">
        <v>1064.5141101855361</v>
      </c>
      <c r="AQ1399" s="59">
        <v>10665.267395741301</v>
      </c>
      <c r="AR1399" s="59">
        <v>5583.647590959974</v>
      </c>
      <c r="AS1399" s="59">
        <v>6087.365185175342</v>
      </c>
      <c r="AT1399" s="59">
        <v>5037.7997566901922</v>
      </c>
      <c r="AU1399" s="59">
        <v>652</v>
      </c>
      <c r="AV1399" s="59">
        <v>682</v>
      </c>
      <c r="AW1399" s="59">
        <v>213</v>
      </c>
      <c r="AX1399" s="59">
        <v>277.65559999999999</v>
      </c>
      <c r="AY1399" s="59">
        <v>323.06479999999999</v>
      </c>
      <c r="AZ1399" s="59">
        <v>1272.52</v>
      </c>
      <c r="BA1399" s="59">
        <v>270.91649999999998</v>
      </c>
      <c r="BB1399" s="59">
        <v>298.78050000000002</v>
      </c>
      <c r="BC1399" s="59">
        <v>1575.905</v>
      </c>
      <c r="BD1399" s="59">
        <v>318.41843635488499</v>
      </c>
      <c r="BE1399" s="59">
        <v>308.64272797499962</v>
      </c>
      <c r="BF1399" s="59">
        <v>287.50339622199817</v>
      </c>
      <c r="BG1399" s="59">
        <v>5459.78</v>
      </c>
      <c r="BH1399" s="59">
        <v>8169.16</v>
      </c>
      <c r="BI1399" s="59">
        <v>7865.49</v>
      </c>
      <c r="BJ1399" s="59">
        <v>8940.09</v>
      </c>
      <c r="BK1399" s="59">
        <v>8309.0719932635548</v>
      </c>
      <c r="BL1399" s="59">
        <v>8580.1112761751137</v>
      </c>
    </row>
    <row r="1400" spans="1:69" x14ac:dyDescent="0.45">
      <c r="A1400" s="58" t="s">
        <v>8402</v>
      </c>
      <c r="B1400" t="s">
        <v>8403</v>
      </c>
      <c r="C1400" t="s">
        <v>8404</v>
      </c>
      <c r="D1400" t="s">
        <v>8405</v>
      </c>
      <c r="E1400" t="s">
        <v>8406</v>
      </c>
      <c r="F1400" t="s">
        <v>8407</v>
      </c>
      <c r="G1400">
        <v>221</v>
      </c>
      <c r="H1400">
        <v>23617</v>
      </c>
      <c r="W1400" t="s">
        <v>220</v>
      </c>
      <c r="X1400" t="s">
        <v>181</v>
      </c>
      <c r="AU1400" s="59">
        <v>156</v>
      </c>
      <c r="AV1400" s="59">
        <v>94</v>
      </c>
      <c r="AW1400" s="59">
        <v>83</v>
      </c>
    </row>
    <row r="1401" spans="1:69" x14ac:dyDescent="0.45">
      <c r="A1401" s="58" t="s">
        <v>8408</v>
      </c>
      <c r="B1401" t="s">
        <v>8409</v>
      </c>
      <c r="C1401" t="s">
        <v>8410</v>
      </c>
      <c r="D1401" t="s">
        <v>8411</v>
      </c>
      <c r="E1401" t="s">
        <v>8412</v>
      </c>
      <c r="F1401" t="s">
        <v>8413</v>
      </c>
      <c r="G1401">
        <v>263</v>
      </c>
      <c r="H1401">
        <v>30412</v>
      </c>
      <c r="X1401" t="s">
        <v>188</v>
      </c>
      <c r="Y1401" s="59">
        <v>1.7848211419657309</v>
      </c>
      <c r="Z1401" s="59">
        <v>3.5211005380350091</v>
      </c>
      <c r="AA1401" s="59">
        <v>2.0872111441743399</v>
      </c>
      <c r="AB1401" s="59">
        <v>4.7975608484878576</v>
      </c>
      <c r="AC1401" s="59">
        <v>4.3064992227136356</v>
      </c>
      <c r="AD1401" s="59">
        <v>1.515952111543956</v>
      </c>
      <c r="AE1401" s="59">
        <v>2.3055318114325338</v>
      </c>
      <c r="AF1401" s="59">
        <v>1.9564556604042129</v>
      </c>
      <c r="AG1401" s="59">
        <v>1.720730847603466</v>
      </c>
      <c r="AH1401" s="59">
        <v>2.5356258022991018</v>
      </c>
      <c r="AI1401" s="59">
        <v>3.288495246991082</v>
      </c>
      <c r="AJ1401" s="59">
        <v>2.8901240198619478</v>
      </c>
      <c r="AK1401" s="59">
        <v>9.0502447545216462</v>
      </c>
      <c r="AL1401" s="59">
        <v>9.3973557392310241</v>
      </c>
      <c r="AM1401" s="59">
        <v>27.032181468791379</v>
      </c>
      <c r="AN1401" s="59">
        <v>0.91933441556768725</v>
      </c>
      <c r="AO1401" s="59">
        <v>17.228154712499961</v>
      </c>
      <c r="AP1401" s="59">
        <v>6.8555641578729052</v>
      </c>
      <c r="AQ1401" s="59">
        <v>15.5741227984932</v>
      </c>
      <c r="AR1401" s="59">
        <v>13.840975316704331</v>
      </c>
      <c r="AS1401" s="59">
        <v>9.6080179900794018</v>
      </c>
      <c r="AT1401" s="59">
        <v>11.74185110533085</v>
      </c>
      <c r="AU1401" s="59">
        <v>566</v>
      </c>
      <c r="AV1401" s="59">
        <v>168</v>
      </c>
      <c r="AW1401" s="59">
        <v>268</v>
      </c>
      <c r="AX1401" s="59">
        <v>94.131969999999995</v>
      </c>
      <c r="BA1401" s="59">
        <v>120.29510000000001</v>
      </c>
      <c r="BB1401" s="59">
        <v>111.1938</v>
      </c>
      <c r="BC1401" s="59">
        <v>137.1105</v>
      </c>
      <c r="BD1401" s="59">
        <v>70.338954657693861</v>
      </c>
      <c r="BE1401" s="59">
        <v>63.515246704000333</v>
      </c>
      <c r="BF1401" s="59">
        <v>84.034563159112437</v>
      </c>
    </row>
    <row r="1402" spans="1:69" x14ac:dyDescent="0.45">
      <c r="A1402" s="58" t="s">
        <v>8414</v>
      </c>
      <c r="B1402" t="s">
        <v>8415</v>
      </c>
      <c r="C1402" t="s">
        <v>8416</v>
      </c>
      <c r="D1402" t="s">
        <v>8417</v>
      </c>
      <c r="E1402" t="s">
        <v>8418</v>
      </c>
      <c r="F1402" t="s">
        <v>8419</v>
      </c>
      <c r="G1402">
        <v>193</v>
      </c>
      <c r="H1402">
        <v>21891</v>
      </c>
      <c r="W1402" t="s">
        <v>251</v>
      </c>
      <c r="X1402" t="s">
        <v>188</v>
      </c>
      <c r="Y1402" s="59">
        <v>447.43035871802391</v>
      </c>
      <c r="Z1402" s="59">
        <v>573.71321330003911</v>
      </c>
      <c r="AA1402" s="59">
        <v>595.89331034813335</v>
      </c>
      <c r="AB1402" s="59">
        <v>441.71222656409549</v>
      </c>
      <c r="AC1402" s="59">
        <v>420.67203838369397</v>
      </c>
      <c r="AD1402" s="59">
        <v>565.00541808697312</v>
      </c>
      <c r="AE1402" s="59">
        <v>579.15938434309851</v>
      </c>
      <c r="AF1402" s="59">
        <v>443.47597408849799</v>
      </c>
      <c r="AG1402" s="59">
        <v>561.00486697675103</v>
      </c>
      <c r="AH1402" s="59">
        <v>433.05984340651082</v>
      </c>
      <c r="AI1402" s="59">
        <v>349.16106089818908</v>
      </c>
      <c r="AJ1402" s="59">
        <v>246.80659344581531</v>
      </c>
      <c r="AK1402" s="59">
        <v>143.87221561470389</v>
      </c>
      <c r="AL1402" s="59">
        <v>121.2546345671246</v>
      </c>
      <c r="AM1402" s="59">
        <v>1240.9002738125939</v>
      </c>
      <c r="AN1402" s="59">
        <v>1136.1435914582439</v>
      </c>
      <c r="AO1402" s="59">
        <v>1070.088213625387</v>
      </c>
      <c r="AP1402" s="59">
        <v>776.74696496841341</v>
      </c>
      <c r="AQ1402" s="59">
        <v>538.99443866597596</v>
      </c>
      <c r="AR1402" s="59">
        <v>313.42144074078652</v>
      </c>
      <c r="AS1402" s="59">
        <v>527.80181709214469</v>
      </c>
      <c r="AT1402" s="59">
        <v>784.64511947946937</v>
      </c>
      <c r="AU1402" s="59">
        <v>2863</v>
      </c>
      <c r="AV1402" s="59">
        <v>850</v>
      </c>
      <c r="AW1402" s="59">
        <v>1572</v>
      </c>
      <c r="AX1402" s="59">
        <v>2955.5250000000001</v>
      </c>
      <c r="AY1402" s="59">
        <v>3188.1060000000002</v>
      </c>
      <c r="AZ1402" s="59">
        <v>3647.58</v>
      </c>
      <c r="BA1402" s="59">
        <v>2959.7179999999998</v>
      </c>
      <c r="BB1402" s="59">
        <v>2887.2730000000001</v>
      </c>
      <c r="BC1402" s="59">
        <v>3445.6680000000001</v>
      </c>
      <c r="BD1402" s="59">
        <v>624.68567970435674</v>
      </c>
      <c r="BE1402" s="59">
        <v>629.0544832437165</v>
      </c>
      <c r="BF1402" s="59">
        <v>730.32031901811627</v>
      </c>
      <c r="BG1402" s="59">
        <v>58.45</v>
      </c>
      <c r="BI1402" s="59">
        <v>288.37</v>
      </c>
      <c r="BJ1402" s="59">
        <v>109.42</v>
      </c>
      <c r="BK1402" s="59">
        <v>246.804741566784</v>
      </c>
      <c r="BM1402" s="59">
        <v>198.5</v>
      </c>
      <c r="BN1402" s="59">
        <v>395</v>
      </c>
      <c r="BO1402" s="59">
        <v>450</v>
      </c>
      <c r="BP1402" s="59">
        <v>313.5</v>
      </c>
      <c r="BQ1402" s="59">
        <v>336</v>
      </c>
    </row>
    <row r="1403" spans="1:69" x14ac:dyDescent="0.45">
      <c r="A1403" s="58" t="s">
        <v>8420</v>
      </c>
      <c r="B1403" t="s">
        <v>8421</v>
      </c>
      <c r="C1403" t="s">
        <v>8422</v>
      </c>
      <c r="D1403" t="s">
        <v>8423</v>
      </c>
      <c r="E1403" t="s">
        <v>8424</v>
      </c>
      <c r="F1403" t="s">
        <v>8425</v>
      </c>
      <c r="G1403">
        <v>410</v>
      </c>
      <c r="H1403">
        <v>44321</v>
      </c>
      <c r="W1403" t="s">
        <v>220</v>
      </c>
      <c r="X1403" t="s">
        <v>181</v>
      </c>
      <c r="AU1403" s="59">
        <v>291</v>
      </c>
      <c r="AV1403" s="59">
        <v>50</v>
      </c>
      <c r="AW1403" s="59">
        <v>63</v>
      </c>
    </row>
    <row r="1404" spans="1:69" x14ac:dyDescent="0.45">
      <c r="A1404" s="58" t="s">
        <v>8426</v>
      </c>
      <c r="B1404" t="s">
        <v>8427</v>
      </c>
      <c r="C1404" t="s">
        <v>8428</v>
      </c>
      <c r="D1404" t="s">
        <v>8429</v>
      </c>
      <c r="E1404" t="s">
        <v>8430</v>
      </c>
      <c r="F1404" t="s">
        <v>8431</v>
      </c>
      <c r="G1404">
        <v>296</v>
      </c>
      <c r="H1404">
        <v>33103</v>
      </c>
      <c r="X1404" t="s">
        <v>188</v>
      </c>
      <c r="Y1404" s="59">
        <v>4385.3811891052956</v>
      </c>
      <c r="Z1404" s="59">
        <v>852.6066382911664</v>
      </c>
      <c r="AA1404" s="59">
        <v>649.81986861953237</v>
      </c>
      <c r="AB1404" s="59">
        <v>2229.339532899015</v>
      </c>
      <c r="AC1404" s="59">
        <v>2024.6500252493149</v>
      </c>
      <c r="AD1404" s="59">
        <v>2399.5017084701999</v>
      </c>
      <c r="AE1404" s="59">
        <v>3360.4890642448731</v>
      </c>
      <c r="AF1404" s="59">
        <v>1937.019789413479</v>
      </c>
      <c r="AG1404" s="59">
        <v>2464.8339536417939</v>
      </c>
      <c r="AH1404" s="59">
        <v>1305.2652517359929</v>
      </c>
      <c r="AI1404" s="59">
        <v>1241.6728581411619</v>
      </c>
      <c r="AJ1404" s="59">
        <v>924.20641547774221</v>
      </c>
      <c r="AK1404" s="59">
        <v>1060.013290302518</v>
      </c>
      <c r="AL1404" s="59">
        <v>857.38275412451389</v>
      </c>
      <c r="AM1404" s="59">
        <v>3127.7737739628551</v>
      </c>
      <c r="AN1404" s="59">
        <v>3764.052340480167</v>
      </c>
      <c r="AO1404" s="59">
        <v>4740.6729596780306</v>
      </c>
      <c r="AP1404" s="59">
        <v>3745.033049606448</v>
      </c>
      <c r="AQ1404" s="59">
        <v>2694.3080030284309</v>
      </c>
      <c r="AR1404" s="59">
        <v>2159.9472449874852</v>
      </c>
      <c r="AS1404" s="59">
        <v>2316.6834482866379</v>
      </c>
      <c r="AT1404" s="59">
        <v>4254.5261457098704</v>
      </c>
      <c r="AU1404" s="59">
        <v>192</v>
      </c>
      <c r="AV1404" s="59">
        <v>2849</v>
      </c>
      <c r="AW1404" s="59">
        <v>24854</v>
      </c>
      <c r="AX1404" s="59">
        <v>4780.5309999999999</v>
      </c>
      <c r="AY1404" s="59">
        <v>4715.9040000000005</v>
      </c>
      <c r="AZ1404" s="59">
        <v>3674.9549999999999</v>
      </c>
      <c r="BA1404" s="59">
        <v>5615.0739999999996</v>
      </c>
      <c r="BB1404" s="59">
        <v>4971.0810000000001</v>
      </c>
      <c r="BC1404" s="59">
        <v>3938.9850000000001</v>
      </c>
      <c r="BD1404" s="59">
        <v>123.28271046599021</v>
      </c>
      <c r="BE1404" s="59">
        <v>153.73139342768999</v>
      </c>
      <c r="BF1404" s="59">
        <v>148.57358404856029</v>
      </c>
      <c r="BG1404" s="59">
        <v>694.13</v>
      </c>
      <c r="BH1404" s="59">
        <v>1789.88</v>
      </c>
      <c r="BI1404" s="59">
        <v>482.47</v>
      </c>
      <c r="BJ1404" s="59">
        <v>529.33000000000004</v>
      </c>
      <c r="BK1404" s="59">
        <v>456.21359524310668</v>
      </c>
      <c r="BL1404" s="59">
        <v>594.66135941976631</v>
      </c>
      <c r="BM1404" s="59">
        <v>505.5</v>
      </c>
      <c r="BN1404" s="59">
        <v>927</v>
      </c>
      <c r="BO1404" s="59">
        <v>1830</v>
      </c>
      <c r="BP1404" s="59">
        <v>2773.5</v>
      </c>
      <c r="BQ1404" s="59">
        <v>3170</v>
      </c>
    </row>
    <row r="1405" spans="1:69" x14ac:dyDescent="0.45">
      <c r="A1405" s="58" t="s">
        <v>8432</v>
      </c>
      <c r="B1405" t="s">
        <v>8433</v>
      </c>
      <c r="C1405" t="s">
        <v>8434</v>
      </c>
      <c r="D1405" t="s">
        <v>8435</v>
      </c>
      <c r="E1405" t="s">
        <v>8436</v>
      </c>
      <c r="F1405" t="s">
        <v>8437</v>
      </c>
      <c r="G1405">
        <v>270</v>
      </c>
      <c r="H1405">
        <v>29614</v>
      </c>
      <c r="W1405" t="s">
        <v>220</v>
      </c>
      <c r="X1405" t="s">
        <v>188</v>
      </c>
      <c r="Y1405" s="59">
        <v>2775.8418528028378</v>
      </c>
      <c r="Z1405" s="59">
        <v>4928.1858881012859</v>
      </c>
      <c r="AA1405" s="59">
        <v>4986.4636073191159</v>
      </c>
      <c r="AB1405" s="59">
        <v>2638.1858904396322</v>
      </c>
      <c r="AC1405" s="59">
        <v>2706.344368575074</v>
      </c>
      <c r="AD1405" s="59">
        <v>3019.2486527725282</v>
      </c>
      <c r="AE1405" s="59">
        <v>2741.4280229691649</v>
      </c>
      <c r="AF1405" s="59">
        <v>3301.3697951006939</v>
      </c>
      <c r="AG1405" s="59">
        <v>2902.0107710174439</v>
      </c>
      <c r="AH1405" s="59">
        <v>2668.687679820121</v>
      </c>
      <c r="AI1405" s="59">
        <v>2558.421406094928</v>
      </c>
      <c r="AJ1405" s="59">
        <v>2367.8724629332919</v>
      </c>
      <c r="AK1405" s="59">
        <v>1305.2525728305311</v>
      </c>
      <c r="AL1405" s="59">
        <v>1349.0706438332611</v>
      </c>
      <c r="AM1405" s="59">
        <v>2899.173585345743</v>
      </c>
      <c r="AN1405" s="59">
        <v>3592.464311644434</v>
      </c>
      <c r="AO1405" s="59">
        <v>2944.7694441451372</v>
      </c>
      <c r="AP1405" s="59">
        <v>3135.4144330508789</v>
      </c>
      <c r="AQ1405" s="59">
        <v>2700.2940635921641</v>
      </c>
      <c r="AR1405" s="59">
        <v>2152.043104335833</v>
      </c>
      <c r="AS1405" s="59">
        <v>2363.2469509071648</v>
      </c>
      <c r="AT1405" s="59">
        <v>2572.6709567888388</v>
      </c>
      <c r="AU1405" s="59">
        <v>5358</v>
      </c>
      <c r="AV1405" s="59">
        <v>2444</v>
      </c>
      <c r="AW1405" s="59">
        <v>3324</v>
      </c>
      <c r="AX1405" s="59">
        <v>15586.79</v>
      </c>
      <c r="AY1405" s="59">
        <v>16356.59</v>
      </c>
      <c r="AZ1405" s="59">
        <v>18199.62</v>
      </c>
      <c r="BA1405" s="59">
        <v>16981.93</v>
      </c>
      <c r="BB1405" s="59">
        <v>16456.52</v>
      </c>
      <c r="BC1405" s="59">
        <v>17727.61</v>
      </c>
      <c r="BD1405" s="59">
        <v>2027.71471588192</v>
      </c>
      <c r="BE1405" s="59">
        <v>970.92183029207786</v>
      </c>
      <c r="BF1405" s="59">
        <v>1308.9646171453039</v>
      </c>
      <c r="BG1405" s="59">
        <v>2110.8000000000002</v>
      </c>
      <c r="BH1405" s="59">
        <v>2333.83</v>
      </c>
      <c r="BI1405" s="59">
        <v>2150.7800000000002</v>
      </c>
      <c r="BJ1405" s="59">
        <v>2177.13</v>
      </c>
      <c r="BK1405" s="59">
        <v>3328.1163038522768</v>
      </c>
      <c r="BL1405" s="59">
        <v>1706.7540845337619</v>
      </c>
      <c r="BM1405" s="59">
        <v>2164</v>
      </c>
      <c r="BN1405" s="59">
        <v>2626.5</v>
      </c>
      <c r="BO1405" s="59">
        <v>3088.5</v>
      </c>
      <c r="BP1405" s="59">
        <v>2948</v>
      </c>
      <c r="BQ1405" s="59">
        <v>2813</v>
      </c>
    </row>
    <row r="1406" spans="1:69" x14ac:dyDescent="0.45">
      <c r="A1406" s="58" t="s">
        <v>8438</v>
      </c>
      <c r="B1406" t="s">
        <v>8439</v>
      </c>
      <c r="C1406" t="s">
        <v>8440</v>
      </c>
      <c r="D1406" t="s">
        <v>8441</v>
      </c>
      <c r="E1406" t="s">
        <v>8442</v>
      </c>
      <c r="F1406" t="s">
        <v>8443</v>
      </c>
      <c r="G1406">
        <v>452</v>
      </c>
      <c r="H1406">
        <v>49417</v>
      </c>
      <c r="W1406" t="s">
        <v>324</v>
      </c>
      <c r="X1406" t="s">
        <v>201</v>
      </c>
      <c r="AU1406" s="59">
        <v>761</v>
      </c>
      <c r="AV1406" s="59">
        <v>644</v>
      </c>
      <c r="AW1406" s="59">
        <v>355</v>
      </c>
    </row>
    <row r="1407" spans="1:69" x14ac:dyDescent="0.45">
      <c r="A1407" s="58" t="s">
        <v>8444</v>
      </c>
      <c r="B1407" t="s">
        <v>8445</v>
      </c>
      <c r="C1407" t="s">
        <v>8446</v>
      </c>
      <c r="D1407" t="s">
        <v>8447</v>
      </c>
      <c r="E1407" t="s">
        <v>8448</v>
      </c>
      <c r="F1407" t="s">
        <v>8449</v>
      </c>
      <c r="G1407">
        <v>170</v>
      </c>
      <c r="H1407">
        <v>18665</v>
      </c>
      <c r="X1407" t="s">
        <v>188</v>
      </c>
      <c r="Y1407" s="59">
        <v>2559.5791078553461</v>
      </c>
      <c r="Z1407" s="59">
        <v>2778.4627327728658</v>
      </c>
      <c r="AA1407" s="59">
        <v>2080.4382419976519</v>
      </c>
      <c r="AB1407" s="59">
        <v>2618.3091450896582</v>
      </c>
      <c r="AC1407" s="59">
        <v>2055.5010664562492</v>
      </c>
      <c r="AD1407" s="59">
        <v>2683.0744667007712</v>
      </c>
      <c r="AE1407" s="59">
        <v>2487.902653270166</v>
      </c>
      <c r="AF1407" s="59">
        <v>2250.671105661811</v>
      </c>
      <c r="AG1407" s="59">
        <v>2200.974292402846</v>
      </c>
      <c r="AH1407" s="59">
        <v>1336.3291559323759</v>
      </c>
      <c r="AI1407" s="59">
        <v>1294.4190008661419</v>
      </c>
      <c r="AJ1407" s="59">
        <v>1340.696401318701</v>
      </c>
      <c r="AK1407" s="59">
        <v>6309.7574945998358</v>
      </c>
      <c r="AL1407" s="59">
        <v>6135.4502040685029</v>
      </c>
      <c r="AM1407" s="59">
        <v>7404.603277338324</v>
      </c>
      <c r="AN1407" s="59">
        <v>5454.6737012993099</v>
      </c>
      <c r="AO1407" s="59">
        <v>6836.1694025105562</v>
      </c>
      <c r="AP1407" s="59">
        <v>3048.190631817934</v>
      </c>
      <c r="AQ1407" s="59">
        <v>2495.778724233563</v>
      </c>
      <c r="AR1407" s="59">
        <v>2699.091893343942</v>
      </c>
      <c r="AS1407" s="59">
        <v>1924.841374285199</v>
      </c>
      <c r="AT1407" s="59">
        <v>2426.8209789721591</v>
      </c>
      <c r="AU1407" s="59">
        <v>1348</v>
      </c>
      <c r="AV1407" s="59">
        <v>1774</v>
      </c>
      <c r="AW1407" s="59">
        <v>1920</v>
      </c>
      <c r="AX1407" s="59">
        <v>2263.25</v>
      </c>
      <c r="AY1407" s="59">
        <v>2336.69</v>
      </c>
      <c r="AZ1407" s="59">
        <v>2786.2049999999999</v>
      </c>
      <c r="BA1407" s="59">
        <v>2279.1260000000002</v>
      </c>
      <c r="BC1407" s="59">
        <v>3244.5909999999999</v>
      </c>
      <c r="BD1407" s="59">
        <v>532.68899577592958</v>
      </c>
      <c r="BE1407" s="59">
        <v>440.7550369039223</v>
      </c>
      <c r="BF1407" s="59">
        <v>581.34110540598761</v>
      </c>
      <c r="BG1407" s="59">
        <v>4041.59</v>
      </c>
      <c r="BH1407" s="59">
        <v>3351.47</v>
      </c>
      <c r="BI1407" s="59">
        <v>3205.54</v>
      </c>
      <c r="BJ1407" s="59">
        <v>1647.02</v>
      </c>
      <c r="BK1407" s="59">
        <v>3156.101308438851</v>
      </c>
      <c r="BL1407" s="59">
        <v>2641.2225181670642</v>
      </c>
      <c r="BM1407" s="59">
        <v>2426.5</v>
      </c>
      <c r="BN1407" s="59">
        <v>3099</v>
      </c>
      <c r="BO1407" s="59">
        <v>3611</v>
      </c>
      <c r="BP1407" s="59">
        <v>3711.5</v>
      </c>
      <c r="BQ1407" s="59">
        <v>3983.5</v>
      </c>
    </row>
    <row r="1408" spans="1:69" x14ac:dyDescent="0.45">
      <c r="A1408" s="58" t="s">
        <v>8450</v>
      </c>
      <c r="B1408" t="s">
        <v>8451</v>
      </c>
      <c r="C1408" t="s">
        <v>8452</v>
      </c>
      <c r="D1408" t="s">
        <v>8453</v>
      </c>
      <c r="E1408" t="s">
        <v>8454</v>
      </c>
      <c r="F1408" t="s">
        <v>8455</v>
      </c>
      <c r="G1408">
        <v>229</v>
      </c>
      <c r="H1408">
        <v>24939</v>
      </c>
      <c r="W1408" t="s">
        <v>220</v>
      </c>
      <c r="X1408" t="s">
        <v>181</v>
      </c>
      <c r="AU1408" s="59">
        <v>56</v>
      </c>
      <c r="AV1408" s="59">
        <v>27</v>
      </c>
      <c r="AW1408" s="59">
        <v>15</v>
      </c>
      <c r="BD1408" s="59">
        <v>3.514416472399867</v>
      </c>
      <c r="BE1408" s="59">
        <v>3.633780227851739</v>
      </c>
      <c r="BF1408" s="59">
        <v>4.1132082134255628</v>
      </c>
    </row>
    <row r="1409" spans="1:69" x14ac:dyDescent="0.45">
      <c r="A1409" s="58" t="s">
        <v>8456</v>
      </c>
      <c r="B1409" t="s">
        <v>8457</v>
      </c>
      <c r="C1409" t="s">
        <v>8458</v>
      </c>
      <c r="D1409" t="s">
        <v>8459</v>
      </c>
      <c r="E1409" t="s">
        <v>8460</v>
      </c>
      <c r="F1409" t="s">
        <v>8461</v>
      </c>
      <c r="G1409">
        <v>195</v>
      </c>
      <c r="H1409">
        <v>21222</v>
      </c>
      <c r="X1409" t="s">
        <v>188</v>
      </c>
      <c r="Y1409" s="59">
        <v>47.193035844209987</v>
      </c>
      <c r="Z1409" s="59">
        <v>181.20596973631629</v>
      </c>
      <c r="AA1409" s="59">
        <v>130.37979799750931</v>
      </c>
      <c r="AB1409" s="59">
        <v>48.146168052062677</v>
      </c>
      <c r="AC1409" s="59">
        <v>68.025146622084122</v>
      </c>
      <c r="AD1409" s="59">
        <v>63.807344953299257</v>
      </c>
      <c r="AE1409" s="59">
        <v>43.618174687295422</v>
      </c>
      <c r="AF1409" s="59">
        <v>48.434283068645122</v>
      </c>
      <c r="AG1409" s="59">
        <v>33.770819075760983</v>
      </c>
      <c r="AH1409" s="59">
        <v>26.940436059945402</v>
      </c>
      <c r="AI1409" s="59">
        <v>24.513114270076009</v>
      </c>
      <c r="AJ1409" s="59">
        <v>20.456430317110311</v>
      </c>
      <c r="AK1409" s="59">
        <v>11.414342493475241</v>
      </c>
      <c r="AL1409" s="59">
        <v>5.1307529240298786</v>
      </c>
      <c r="AM1409" s="59">
        <v>10.16923865661794</v>
      </c>
      <c r="AN1409" s="59">
        <v>13.108157267644691</v>
      </c>
      <c r="AO1409" s="59">
        <v>12.849074882499471</v>
      </c>
      <c r="AP1409" s="59">
        <v>7.2510212325322678</v>
      </c>
      <c r="AQ1409" s="59">
        <v>22.629341343816989</v>
      </c>
      <c r="AR1409" s="59">
        <v>13.347341091940301</v>
      </c>
      <c r="AS1409" s="59">
        <v>17.96611771980281</v>
      </c>
      <c r="AT1409" s="59">
        <v>18.66864731632813</v>
      </c>
      <c r="AU1409" s="59">
        <v>2026</v>
      </c>
      <c r="AV1409" s="59">
        <v>353</v>
      </c>
      <c r="AW1409" s="59">
        <v>1353</v>
      </c>
      <c r="AX1409" s="59">
        <v>670.86360000000002</v>
      </c>
      <c r="AY1409" s="59">
        <v>717.66790000000003</v>
      </c>
      <c r="AZ1409" s="59">
        <v>768.94269999999995</v>
      </c>
      <c r="BA1409" s="59">
        <v>748.13310000000001</v>
      </c>
      <c r="BB1409" s="59">
        <v>652.34109999999998</v>
      </c>
      <c r="BC1409" s="59">
        <v>714.1431</v>
      </c>
      <c r="BD1409" s="59">
        <v>355.38542952241778</v>
      </c>
      <c r="BE1409" s="59">
        <v>313.01882023106748</v>
      </c>
      <c r="BF1409" s="59">
        <v>307.37983882924988</v>
      </c>
      <c r="BG1409" s="59">
        <v>334.89</v>
      </c>
      <c r="BI1409" s="59">
        <v>146.47999999999999</v>
      </c>
      <c r="BJ1409" s="59">
        <v>134.84</v>
      </c>
      <c r="BK1409" s="59">
        <v>119.748026352088</v>
      </c>
      <c r="BL1409" s="59">
        <v>123.4749245631716</v>
      </c>
      <c r="BM1409" s="59">
        <v>140.5</v>
      </c>
      <c r="BN1409" s="59">
        <v>155</v>
      </c>
      <c r="BO1409" s="59">
        <v>203.5</v>
      </c>
      <c r="BP1409" s="59">
        <v>189</v>
      </c>
      <c r="BQ1409" s="59">
        <v>203.5</v>
      </c>
    </row>
    <row r="1410" spans="1:69" x14ac:dyDescent="0.45">
      <c r="A1410" s="58" t="s">
        <v>8462</v>
      </c>
      <c r="B1410" t="s">
        <v>8463</v>
      </c>
      <c r="C1410" t="s">
        <v>8464</v>
      </c>
      <c r="D1410" t="s">
        <v>8465</v>
      </c>
      <c r="E1410" t="s">
        <v>8466</v>
      </c>
      <c r="F1410" t="s">
        <v>8467</v>
      </c>
      <c r="G1410">
        <v>308</v>
      </c>
      <c r="H1410">
        <v>34186</v>
      </c>
      <c r="W1410" t="s">
        <v>220</v>
      </c>
      <c r="X1410" t="s">
        <v>181</v>
      </c>
      <c r="AU1410" s="59">
        <v>2</v>
      </c>
      <c r="AV1410" s="59">
        <v>1</v>
      </c>
      <c r="AW1410" s="59">
        <v>0</v>
      </c>
      <c r="BD1410" s="59">
        <v>32.592819729385091</v>
      </c>
      <c r="BE1410" s="59">
        <v>12.290759107181071</v>
      </c>
      <c r="BF1410" s="59">
        <v>20.512409226765062</v>
      </c>
    </row>
    <row r="1411" spans="1:69" x14ac:dyDescent="0.45">
      <c r="A1411" s="58" t="s">
        <v>8468</v>
      </c>
      <c r="B1411" t="s">
        <v>8469</v>
      </c>
      <c r="C1411" t="s">
        <v>8470</v>
      </c>
      <c r="D1411" t="s">
        <v>8471</v>
      </c>
      <c r="E1411" t="s">
        <v>8472</v>
      </c>
      <c r="F1411" t="s">
        <v>8473</v>
      </c>
      <c r="G1411">
        <v>369</v>
      </c>
      <c r="H1411">
        <v>39938</v>
      </c>
      <c r="X1411" t="s">
        <v>188</v>
      </c>
      <c r="Y1411" s="59">
        <v>1316.651357742066</v>
      </c>
      <c r="Z1411" s="59">
        <v>2074.9767066044642</v>
      </c>
      <c r="AA1411" s="59">
        <v>1451.0632348892541</v>
      </c>
      <c r="AB1411" s="59">
        <v>704.42783455400524</v>
      </c>
      <c r="AC1411" s="59">
        <v>863.7266669775853</v>
      </c>
      <c r="AD1411" s="59">
        <v>1007.2487925509409</v>
      </c>
      <c r="AE1411" s="59">
        <v>933.0558236393324</v>
      </c>
      <c r="AF1411" s="59">
        <v>909.30367662839103</v>
      </c>
      <c r="AG1411" s="59">
        <v>796.67298346539167</v>
      </c>
      <c r="AH1411" s="59">
        <v>575.55649864412351</v>
      </c>
      <c r="AI1411" s="59">
        <v>470.31297339952619</v>
      </c>
      <c r="AJ1411" s="59">
        <v>413.7472706117934</v>
      </c>
      <c r="AK1411" s="59">
        <v>499.13052421434168</v>
      </c>
      <c r="AL1411" s="59">
        <v>417.21681155992508</v>
      </c>
      <c r="AM1411" s="59">
        <v>925.31375890984748</v>
      </c>
      <c r="AN1411" s="59">
        <v>1617.427954592725</v>
      </c>
      <c r="AO1411" s="59">
        <v>1493.592655849485</v>
      </c>
      <c r="AP1411" s="59">
        <v>1068.8096738135059</v>
      </c>
      <c r="AQ1411" s="59">
        <v>882.86279484911086</v>
      </c>
      <c r="AR1411" s="59">
        <v>730.82960900179273</v>
      </c>
      <c r="AS1411" s="59">
        <v>953.45594686189736</v>
      </c>
      <c r="AT1411" s="59">
        <v>1215.252742720704</v>
      </c>
      <c r="AU1411" s="59">
        <v>5277</v>
      </c>
      <c r="AV1411" s="59">
        <v>1391</v>
      </c>
      <c r="AW1411" s="59">
        <v>3116</v>
      </c>
      <c r="AX1411" s="59">
        <v>1271.0809999999999</v>
      </c>
      <c r="AY1411" s="59">
        <v>1353.107</v>
      </c>
      <c r="AZ1411" s="59">
        <v>1433.749</v>
      </c>
      <c r="BA1411" s="59">
        <v>1377.2460000000001</v>
      </c>
      <c r="BB1411" s="59">
        <v>1357.654</v>
      </c>
      <c r="BC1411" s="59">
        <v>1413.17</v>
      </c>
      <c r="BD1411" s="59">
        <v>453.48211700326289</v>
      </c>
      <c r="BE1411" s="59">
        <v>461.47108495606932</v>
      </c>
      <c r="BF1411" s="59">
        <v>581.64606453392446</v>
      </c>
      <c r="BG1411" s="59">
        <v>189.97</v>
      </c>
      <c r="BH1411" s="59">
        <v>67.760000000000005</v>
      </c>
      <c r="BI1411" s="59">
        <v>317.45999999999998</v>
      </c>
      <c r="BJ1411" s="59">
        <v>511.52</v>
      </c>
      <c r="BK1411" s="59">
        <v>201.94794274631801</v>
      </c>
      <c r="BL1411" s="59">
        <v>131.23037437044519</v>
      </c>
      <c r="BM1411" s="59">
        <v>414.5</v>
      </c>
      <c r="BN1411" s="59">
        <v>527</v>
      </c>
      <c r="BO1411" s="59">
        <v>745.5</v>
      </c>
      <c r="BP1411" s="59">
        <v>846</v>
      </c>
      <c r="BQ1411" s="59">
        <v>1252</v>
      </c>
    </row>
    <row r="1412" spans="1:69" x14ac:dyDescent="0.45">
      <c r="A1412" s="58" t="s">
        <v>8474</v>
      </c>
      <c r="B1412" t="s">
        <v>8475</v>
      </c>
      <c r="C1412" t="s">
        <v>8476</v>
      </c>
      <c r="D1412" t="s">
        <v>8477</v>
      </c>
      <c r="E1412" t="s">
        <v>8478</v>
      </c>
      <c r="F1412" t="s">
        <v>8479</v>
      </c>
      <c r="G1412">
        <v>195</v>
      </c>
      <c r="H1412">
        <v>21990</v>
      </c>
      <c r="X1412" t="s">
        <v>188</v>
      </c>
      <c r="AU1412" s="59">
        <v>232</v>
      </c>
      <c r="AV1412" s="59">
        <v>99</v>
      </c>
      <c r="AW1412" s="59">
        <v>121</v>
      </c>
    </row>
    <row r="1413" spans="1:69" x14ac:dyDescent="0.45">
      <c r="A1413" s="58" t="s">
        <v>8480</v>
      </c>
      <c r="B1413" t="s">
        <v>8481</v>
      </c>
      <c r="C1413" t="s">
        <v>8482</v>
      </c>
      <c r="D1413" t="s">
        <v>8483</v>
      </c>
      <c r="E1413" t="s">
        <v>8484</v>
      </c>
      <c r="F1413" t="s">
        <v>8485</v>
      </c>
      <c r="G1413">
        <v>232</v>
      </c>
      <c r="H1413">
        <v>24354</v>
      </c>
      <c r="X1413" t="s">
        <v>188</v>
      </c>
      <c r="Y1413" s="59">
        <v>2179.5996016760269</v>
      </c>
      <c r="Z1413" s="59">
        <v>3544.3352701708918</v>
      </c>
      <c r="AA1413" s="59">
        <v>3433.492532585336</v>
      </c>
      <c r="AB1413" s="59">
        <v>1354.166246657634</v>
      </c>
      <c r="AC1413" s="59">
        <v>1784.4012410307739</v>
      </c>
      <c r="AD1413" s="59">
        <v>2061.9057466587301</v>
      </c>
      <c r="AE1413" s="59">
        <v>1996.108467330658</v>
      </c>
      <c r="AF1413" s="59">
        <v>1968.971275021609</v>
      </c>
      <c r="AG1413" s="59">
        <v>2289.7771841626468</v>
      </c>
      <c r="AH1413" s="59">
        <v>1701.9493186872969</v>
      </c>
      <c r="AI1413" s="59">
        <v>1382.704296235949</v>
      </c>
      <c r="AJ1413" s="59">
        <v>1136.9573414845979</v>
      </c>
      <c r="AK1413" s="59">
        <v>2096.7239629490518</v>
      </c>
      <c r="AL1413" s="59">
        <v>2096.7247820082271</v>
      </c>
      <c r="AM1413" s="59">
        <v>4840.5934666949797</v>
      </c>
      <c r="AN1413" s="59">
        <v>2317.445117482931</v>
      </c>
      <c r="AO1413" s="59">
        <v>3940.0820664621929</v>
      </c>
      <c r="AP1413" s="59">
        <v>2804.3751609655451</v>
      </c>
      <c r="AQ1413" s="59">
        <v>1862.885387340639</v>
      </c>
      <c r="AR1413" s="59">
        <v>2158.6633894178522</v>
      </c>
      <c r="AS1413" s="59">
        <v>2065.3214059945872</v>
      </c>
      <c r="AT1413" s="59">
        <v>2506.368092307021</v>
      </c>
      <c r="AU1413" s="59">
        <v>6313</v>
      </c>
      <c r="AV1413" s="59">
        <v>1802</v>
      </c>
      <c r="AW1413" s="59">
        <v>3517</v>
      </c>
      <c r="AX1413" s="59">
        <v>3672.7759999999998</v>
      </c>
      <c r="AY1413" s="59">
        <v>3942.1579999999999</v>
      </c>
      <c r="AZ1413" s="59">
        <v>5014.9690000000001</v>
      </c>
      <c r="BA1413" s="59">
        <v>3455.0360000000001</v>
      </c>
      <c r="BB1413" s="59">
        <v>3639.1080000000002</v>
      </c>
      <c r="BC1413" s="59">
        <v>4277.8770000000004</v>
      </c>
      <c r="BD1413" s="59">
        <v>429.04200841533918</v>
      </c>
      <c r="BE1413" s="59">
        <v>317.61053842438008</v>
      </c>
      <c r="BF1413" s="59">
        <v>342.82707048839399</v>
      </c>
      <c r="BG1413" s="59">
        <v>204.99</v>
      </c>
      <c r="BH1413" s="59">
        <v>375.53</v>
      </c>
      <c r="BI1413" s="59">
        <v>390.45</v>
      </c>
      <c r="BJ1413" s="59">
        <v>402.47</v>
      </c>
      <c r="BK1413" s="59">
        <v>216.8880312544149</v>
      </c>
      <c r="BL1413" s="59">
        <v>223.963104079153</v>
      </c>
      <c r="BM1413" s="59">
        <v>396</v>
      </c>
      <c r="BN1413" s="59">
        <v>532</v>
      </c>
      <c r="BO1413" s="59">
        <v>761.5</v>
      </c>
      <c r="BP1413" s="59">
        <v>892</v>
      </c>
      <c r="BQ1413" s="59">
        <v>1239</v>
      </c>
    </row>
    <row r="1414" spans="1:69" x14ac:dyDescent="0.45">
      <c r="A1414" s="58" t="s">
        <v>8486</v>
      </c>
      <c r="B1414" t="s">
        <v>8487</v>
      </c>
      <c r="C1414" t="s">
        <v>8488</v>
      </c>
      <c r="D1414" t="s">
        <v>8489</v>
      </c>
      <c r="E1414" t="s">
        <v>8490</v>
      </c>
      <c r="F1414" t="s">
        <v>8491</v>
      </c>
      <c r="G1414">
        <v>511</v>
      </c>
      <c r="H1414">
        <v>55267</v>
      </c>
      <c r="W1414" t="s">
        <v>220</v>
      </c>
      <c r="X1414" t="s">
        <v>181</v>
      </c>
      <c r="AU1414" s="59">
        <v>674</v>
      </c>
      <c r="AV1414" s="59">
        <v>78</v>
      </c>
      <c r="AW1414" s="59">
        <v>186</v>
      </c>
      <c r="BD1414" s="59">
        <v>8.0673366950057712</v>
      </c>
      <c r="BE1414" s="59">
        <v>4.8816286200414636</v>
      </c>
      <c r="BF1414" s="59">
        <v>5.3587373358742187</v>
      </c>
      <c r="BL1414" s="59">
        <v>46.328608059239578</v>
      </c>
    </row>
    <row r="1415" spans="1:69" x14ac:dyDescent="0.45">
      <c r="A1415" s="58" t="s">
        <v>8492</v>
      </c>
      <c r="B1415" t="s">
        <v>8493</v>
      </c>
      <c r="C1415" t="s">
        <v>8494</v>
      </c>
      <c r="D1415" t="s">
        <v>8495</v>
      </c>
      <c r="E1415" t="s">
        <v>8496</v>
      </c>
      <c r="F1415" t="s">
        <v>8497</v>
      </c>
      <c r="G1415">
        <v>382</v>
      </c>
      <c r="H1415">
        <v>40949</v>
      </c>
      <c r="X1415" t="s">
        <v>188</v>
      </c>
      <c r="Y1415" s="59">
        <v>281.96630449986839</v>
      </c>
      <c r="Z1415" s="59">
        <v>751.71494737319426</v>
      </c>
      <c r="AA1415" s="59">
        <v>374.61584204440931</v>
      </c>
      <c r="AB1415" s="59">
        <v>380.22490696927872</v>
      </c>
      <c r="AC1415" s="59">
        <v>426.50068753977331</v>
      </c>
      <c r="AD1415" s="59">
        <v>637.73281282380333</v>
      </c>
      <c r="AE1415" s="59">
        <v>406.45789374845589</v>
      </c>
      <c r="AF1415" s="59">
        <v>393.88721535309497</v>
      </c>
      <c r="AG1415" s="59">
        <v>354.3378855288538</v>
      </c>
      <c r="AH1415" s="59">
        <v>412.57021382312797</v>
      </c>
      <c r="AI1415" s="59">
        <v>462.41535479309982</v>
      </c>
      <c r="AJ1415" s="59">
        <v>449.04824954986469</v>
      </c>
      <c r="AK1415" s="59">
        <v>293.16960344637988</v>
      </c>
      <c r="AL1415" s="59">
        <v>397.83351558934828</v>
      </c>
      <c r="AM1415" s="59">
        <v>537.90299905359063</v>
      </c>
      <c r="AN1415" s="59">
        <v>427.46639206568233</v>
      </c>
      <c r="AO1415" s="59">
        <v>447.82068041294349</v>
      </c>
      <c r="AP1415" s="59">
        <v>382.26318087700707</v>
      </c>
      <c r="AQ1415" s="59">
        <v>558.88419593196136</v>
      </c>
      <c r="AR1415" s="59">
        <v>1594.38928753551</v>
      </c>
      <c r="AS1415" s="59">
        <v>469.37424443952182</v>
      </c>
      <c r="AT1415" s="59">
        <v>414.91355820843728</v>
      </c>
      <c r="AU1415" s="59">
        <v>487</v>
      </c>
      <c r="AV1415" s="59">
        <v>213</v>
      </c>
      <c r="AW1415" s="59">
        <v>402</v>
      </c>
      <c r="AX1415" s="59">
        <v>951.73720000000003</v>
      </c>
      <c r="AY1415" s="59">
        <v>1004.583</v>
      </c>
      <c r="AZ1415" s="59">
        <v>1262.933</v>
      </c>
      <c r="BA1415" s="59">
        <v>1060.992</v>
      </c>
      <c r="BB1415" s="59">
        <v>1050.5229999999999</v>
      </c>
      <c r="BC1415" s="59">
        <v>1340.6110000000001</v>
      </c>
      <c r="BD1415" s="59">
        <v>105.0191254999888</v>
      </c>
      <c r="BE1415" s="59">
        <v>115.20911283513639</v>
      </c>
      <c r="BF1415" s="59">
        <v>153.27944677319229</v>
      </c>
      <c r="BG1415" s="59">
        <v>483.05</v>
      </c>
      <c r="BH1415" s="59">
        <v>383.69</v>
      </c>
      <c r="BI1415" s="59">
        <v>145.85</v>
      </c>
      <c r="BJ1415" s="59">
        <v>216.64</v>
      </c>
      <c r="BK1415" s="59">
        <v>194.43832075474629</v>
      </c>
      <c r="BL1415" s="59">
        <v>278.02267105153788</v>
      </c>
      <c r="BM1415" s="59">
        <v>181.5</v>
      </c>
      <c r="BO1415" s="59">
        <v>179</v>
      </c>
    </row>
    <row r="1416" spans="1:69" x14ac:dyDescent="0.45">
      <c r="A1416" s="58" t="s">
        <v>8498</v>
      </c>
      <c r="B1416" t="s">
        <v>8499</v>
      </c>
      <c r="C1416" t="s">
        <v>8500</v>
      </c>
      <c r="D1416" t="s">
        <v>8501</v>
      </c>
      <c r="E1416" t="s">
        <v>8502</v>
      </c>
      <c r="F1416" t="s">
        <v>8503</v>
      </c>
      <c r="G1416">
        <v>406</v>
      </c>
      <c r="H1416">
        <v>44541</v>
      </c>
      <c r="X1416" t="s">
        <v>188</v>
      </c>
      <c r="Y1416" s="59">
        <v>123.898509742614</v>
      </c>
      <c r="Z1416" s="59">
        <v>234.23018953753279</v>
      </c>
      <c r="AA1416" s="59">
        <v>186.36112457436479</v>
      </c>
      <c r="AB1416" s="59">
        <v>100.2612823633868</v>
      </c>
      <c r="AC1416" s="59">
        <v>109.8950528994566</v>
      </c>
      <c r="AD1416" s="59">
        <v>136.9743420457439</v>
      </c>
      <c r="AE1416" s="59">
        <v>123.8397531757457</v>
      </c>
      <c r="AF1416" s="59">
        <v>103.8888005784253</v>
      </c>
      <c r="AG1416" s="59">
        <v>161.6180947767524</v>
      </c>
      <c r="AH1416" s="59">
        <v>137.20855372827941</v>
      </c>
      <c r="AI1416" s="59">
        <v>143.01042542930449</v>
      </c>
      <c r="AJ1416" s="59">
        <v>139.87925033063169</v>
      </c>
      <c r="AK1416" s="59">
        <v>108.2495860251048</v>
      </c>
      <c r="AL1416" s="59">
        <v>117.286550897529</v>
      </c>
      <c r="AM1416" s="59">
        <v>148.13721677783559</v>
      </c>
      <c r="AN1416" s="59">
        <v>231.00779254317959</v>
      </c>
      <c r="AO1416" s="59">
        <v>138.27820112671839</v>
      </c>
      <c r="AP1416" s="59">
        <v>143.23939192582321</v>
      </c>
      <c r="AQ1416" s="59">
        <v>114.7551545247854</v>
      </c>
      <c r="AR1416" s="59">
        <v>171.71853511479699</v>
      </c>
      <c r="AS1416" s="59">
        <v>98.005399955557948</v>
      </c>
      <c r="AT1416" s="59">
        <v>128.76607830607529</v>
      </c>
      <c r="AU1416" s="59">
        <v>505</v>
      </c>
      <c r="AV1416" s="59">
        <v>224</v>
      </c>
      <c r="AW1416" s="59">
        <v>379</v>
      </c>
      <c r="AX1416" s="59">
        <v>381.9436</v>
      </c>
      <c r="AY1416" s="59">
        <v>449.23809999999997</v>
      </c>
      <c r="AZ1416" s="59">
        <v>516.66809999999998</v>
      </c>
      <c r="BA1416" s="59">
        <v>387.85969999999998</v>
      </c>
      <c r="BB1416" s="59">
        <v>413.66359999999997</v>
      </c>
      <c r="BC1416" s="59">
        <v>518.57510000000002</v>
      </c>
      <c r="BD1416" s="59">
        <v>73.496194126610604</v>
      </c>
      <c r="BE1416" s="59">
        <v>52.022938499908129</v>
      </c>
      <c r="BF1416" s="59">
        <v>58.539357683377467</v>
      </c>
      <c r="BI1416" s="59">
        <v>36.270000000000003</v>
      </c>
      <c r="BJ1416" s="59">
        <v>24.03</v>
      </c>
      <c r="BK1416" s="59">
        <v>112.2384043605164</v>
      </c>
      <c r="BM1416" s="59">
        <v>30</v>
      </c>
      <c r="BN1416" s="59">
        <v>39.5</v>
      </c>
      <c r="BO1416" s="59">
        <v>59</v>
      </c>
      <c r="BP1416" s="59">
        <v>48</v>
      </c>
      <c r="BQ1416" s="59">
        <v>45.5</v>
      </c>
    </row>
    <row r="1417" spans="1:69" x14ac:dyDescent="0.45">
      <c r="A1417" s="58" t="s">
        <v>8504</v>
      </c>
      <c r="B1417" t="s">
        <v>8505</v>
      </c>
      <c r="C1417" t="s">
        <v>8506</v>
      </c>
      <c r="D1417" t="s">
        <v>8507</v>
      </c>
      <c r="E1417" t="s">
        <v>8508</v>
      </c>
      <c r="F1417" t="s">
        <v>8509</v>
      </c>
      <c r="G1417">
        <v>250</v>
      </c>
      <c r="H1417">
        <v>27163</v>
      </c>
      <c r="X1417" t="s">
        <v>188</v>
      </c>
      <c r="Y1417" s="59">
        <v>1267.6098659298891</v>
      </c>
      <c r="Z1417" s="59">
        <v>1368.3431279938859</v>
      </c>
      <c r="AA1417" s="59">
        <v>1580.886777491487</v>
      </c>
      <c r="AB1417" s="59">
        <v>704.69437192565022</v>
      </c>
      <c r="AC1417" s="59">
        <v>860.02356468446476</v>
      </c>
      <c r="AD1417" s="59">
        <v>942.79416307016879</v>
      </c>
      <c r="AE1417" s="59">
        <v>1027.8616671539869</v>
      </c>
      <c r="AF1417" s="59">
        <v>1045.3667252452981</v>
      </c>
      <c r="AG1417" s="59">
        <v>854.34480732779366</v>
      </c>
      <c r="AH1417" s="59">
        <v>714.16654779694659</v>
      </c>
      <c r="AI1417" s="59">
        <v>671.84217684678958</v>
      </c>
      <c r="AJ1417" s="59">
        <v>556.98795586874724</v>
      </c>
      <c r="AK1417" s="59">
        <v>824.65903146560515</v>
      </c>
      <c r="AL1417" s="59">
        <v>571.14207928502583</v>
      </c>
      <c r="AM1417" s="59">
        <v>943.28190311016681</v>
      </c>
      <c r="AN1417" s="59">
        <v>1368.077323210144</v>
      </c>
      <c r="AO1417" s="59">
        <v>948.46715693547912</v>
      </c>
      <c r="AP1417" s="59">
        <v>938.56665137909999</v>
      </c>
      <c r="AQ1417" s="59">
        <v>1097.549174582761</v>
      </c>
      <c r="AR1417" s="59">
        <v>890.86317598948403</v>
      </c>
      <c r="AS1417" s="59">
        <v>1069.70832219928</v>
      </c>
      <c r="AT1417" s="59">
        <v>1258.219215034612</v>
      </c>
      <c r="AU1417" s="59">
        <v>2085</v>
      </c>
      <c r="AV1417" s="59">
        <v>709</v>
      </c>
      <c r="AW1417" s="59">
        <v>1230</v>
      </c>
      <c r="AX1417" s="59">
        <v>3235.826</v>
      </c>
      <c r="AZ1417" s="59">
        <v>3143.665</v>
      </c>
      <c r="BA1417" s="59">
        <v>3158.5610000000001</v>
      </c>
      <c r="BB1417" s="59">
        <v>3125.1689999999999</v>
      </c>
      <c r="BC1417" s="59">
        <v>3007.1289999999999</v>
      </c>
      <c r="BD1417" s="59">
        <v>180.14824107616951</v>
      </c>
      <c r="BE1417" s="59">
        <v>209.03688679638711</v>
      </c>
      <c r="BF1417" s="59">
        <v>239.06308840845091</v>
      </c>
      <c r="BG1417" s="59">
        <v>213.11</v>
      </c>
      <c r="BI1417" s="59">
        <v>517.04999999999995</v>
      </c>
      <c r="BJ1417" s="59">
        <v>344.33</v>
      </c>
      <c r="BK1417" s="59">
        <v>306.63613256395689</v>
      </c>
      <c r="BL1417" s="59">
        <v>200.8253318515055</v>
      </c>
      <c r="BM1417" s="59">
        <v>430.5</v>
      </c>
      <c r="BN1417" s="59">
        <v>529</v>
      </c>
      <c r="BO1417" s="59">
        <v>644.5</v>
      </c>
      <c r="BP1417" s="59">
        <v>695</v>
      </c>
      <c r="BQ1417" s="59">
        <v>839</v>
      </c>
    </row>
    <row r="1418" spans="1:69" x14ac:dyDescent="0.45">
      <c r="A1418" s="58" t="s">
        <v>8510</v>
      </c>
      <c r="B1418" t="s">
        <v>8511</v>
      </c>
      <c r="C1418" t="s">
        <v>8512</v>
      </c>
      <c r="D1418" t="s">
        <v>8513</v>
      </c>
      <c r="E1418" t="s">
        <v>8514</v>
      </c>
      <c r="F1418" t="s">
        <v>8515</v>
      </c>
      <c r="G1418">
        <v>236</v>
      </c>
      <c r="H1418">
        <v>26449</v>
      </c>
      <c r="W1418" t="s">
        <v>251</v>
      </c>
      <c r="X1418" t="s">
        <v>188</v>
      </c>
      <c r="Y1418" s="59">
        <v>1.08190923235431</v>
      </c>
      <c r="Z1418" s="59">
        <v>44.108358041255563</v>
      </c>
      <c r="AA1418" s="59">
        <v>2.1399367569822179</v>
      </c>
      <c r="AB1418" s="59">
        <v>1.401011820094523</v>
      </c>
      <c r="AC1418" s="59">
        <v>4.4682681976287784</v>
      </c>
      <c r="AD1418" s="59">
        <v>7.4579688457592734</v>
      </c>
      <c r="AE1418" s="59">
        <v>7.7280989730996588</v>
      </c>
      <c r="AF1418" s="59">
        <v>5.7732146188150208</v>
      </c>
      <c r="AG1418" s="59">
        <v>2.0895811819901602</v>
      </c>
      <c r="AH1418" s="59">
        <v>2.6533209321157658</v>
      </c>
      <c r="AI1418" s="59">
        <v>3.449748593331925</v>
      </c>
      <c r="AJ1418" s="59">
        <v>3.676183136800883</v>
      </c>
      <c r="AK1418" s="59">
        <v>1.830707709313395</v>
      </c>
      <c r="AL1418" s="59">
        <v>0.41173914656186877</v>
      </c>
      <c r="AM1418" s="59">
        <v>0.32578887764827202</v>
      </c>
      <c r="AN1418" s="59">
        <v>7.6866019404023271</v>
      </c>
      <c r="AO1418" s="59">
        <v>5.9230690011879359</v>
      </c>
      <c r="AP1418" s="59">
        <v>1.254566795797895</v>
      </c>
      <c r="AQ1418" s="59">
        <v>1.7899311717896069</v>
      </c>
      <c r="AR1418" s="59">
        <v>0.79364187599618286</v>
      </c>
      <c r="AS1418" s="59">
        <v>1.9097518311705439</v>
      </c>
      <c r="AT1418" s="59">
        <v>1.0060604049727799</v>
      </c>
      <c r="AU1418" s="59">
        <v>5</v>
      </c>
      <c r="AV1418" s="59">
        <v>9</v>
      </c>
      <c r="AW1418" s="59">
        <v>0</v>
      </c>
      <c r="BD1418" s="59">
        <v>4.5671435430899061</v>
      </c>
      <c r="BE1418" s="59">
        <v>5.8635475709786746</v>
      </c>
      <c r="BF1418" s="59">
        <v>7.8113454569554239</v>
      </c>
    </row>
    <row r="1419" spans="1:69" x14ac:dyDescent="0.45">
      <c r="A1419" s="58" t="s">
        <v>8516</v>
      </c>
      <c r="B1419" t="s">
        <v>8517</v>
      </c>
      <c r="C1419" t="s">
        <v>8518</v>
      </c>
      <c r="D1419" t="s">
        <v>8519</v>
      </c>
      <c r="E1419" t="s">
        <v>8520</v>
      </c>
      <c r="F1419" t="s">
        <v>8521</v>
      </c>
      <c r="G1419">
        <v>216</v>
      </c>
      <c r="H1419">
        <v>23927</v>
      </c>
      <c r="X1419" t="s">
        <v>188</v>
      </c>
      <c r="Y1419" s="59">
        <v>1239.4774640926771</v>
      </c>
      <c r="Z1419" s="59">
        <v>1765.389850276279</v>
      </c>
      <c r="AA1419" s="59">
        <v>1328.3648398932889</v>
      </c>
      <c r="AB1419" s="59">
        <v>1109.3656987737061</v>
      </c>
      <c r="AC1419" s="59">
        <v>1202.246589797418</v>
      </c>
      <c r="AD1419" s="59">
        <v>1541.5587592372069</v>
      </c>
      <c r="AE1419" s="59">
        <v>1284.3895644117549</v>
      </c>
      <c r="AF1419" s="59">
        <v>1040.947766404194</v>
      </c>
      <c r="AG1419" s="59">
        <v>934.82085801664255</v>
      </c>
      <c r="AH1419" s="59">
        <v>808.78470951593363</v>
      </c>
      <c r="AI1419" s="59">
        <v>747.91459546763701</v>
      </c>
      <c r="AJ1419" s="59">
        <v>490.04597577086957</v>
      </c>
      <c r="AK1419" s="59">
        <v>803.64506489152802</v>
      </c>
      <c r="AL1419" s="59">
        <v>632.48762082004475</v>
      </c>
      <c r="AM1419" s="59">
        <v>1299.807242482585</v>
      </c>
      <c r="AN1419" s="59">
        <v>1633.2451170797781</v>
      </c>
      <c r="AO1419" s="59">
        <v>1289.5559690797279</v>
      </c>
      <c r="AP1419" s="59">
        <v>1150.627023142762</v>
      </c>
      <c r="AQ1419" s="59">
        <v>1388.9580203109681</v>
      </c>
      <c r="AR1419" s="59">
        <v>1186.4056238526359</v>
      </c>
      <c r="AS1419" s="59">
        <v>1077.803678626359</v>
      </c>
      <c r="AT1419" s="59">
        <v>1063.3866572256341</v>
      </c>
      <c r="AU1419" s="59">
        <v>1667</v>
      </c>
      <c r="AV1419" s="59">
        <v>1224</v>
      </c>
      <c r="AW1419" s="59">
        <v>799</v>
      </c>
      <c r="AX1419" s="59">
        <v>3810.1529999999998</v>
      </c>
      <c r="AY1419" s="59">
        <v>3977.1120000000001</v>
      </c>
      <c r="AZ1419" s="59">
        <v>4558.3389999999999</v>
      </c>
      <c r="BA1419" s="59">
        <v>3689.2449999999999</v>
      </c>
      <c r="BB1419" s="59">
        <v>3832.8139999999999</v>
      </c>
      <c r="BC1419" s="59">
        <v>4069.319</v>
      </c>
      <c r="BD1419" s="59">
        <v>292.77703343256132</v>
      </c>
      <c r="BE1419" s="59">
        <v>307.38374812773549</v>
      </c>
      <c r="BF1419" s="59">
        <v>369.04181126663019</v>
      </c>
      <c r="BG1419" s="59">
        <v>824.03</v>
      </c>
      <c r="BH1419" s="59">
        <v>514.30999999999995</v>
      </c>
      <c r="BI1419" s="59">
        <v>467.93</v>
      </c>
      <c r="BJ1419" s="59">
        <v>392.88</v>
      </c>
      <c r="BK1419" s="59">
        <v>516.04498624027963</v>
      </c>
      <c r="BL1419" s="59">
        <v>231.68589936092229</v>
      </c>
      <c r="BM1419" s="59">
        <v>430.5</v>
      </c>
      <c r="BN1419" s="59">
        <v>586.5</v>
      </c>
      <c r="BO1419" s="59">
        <v>1056.5</v>
      </c>
      <c r="BP1419" s="59">
        <v>1191</v>
      </c>
      <c r="BQ1419" s="59">
        <v>1232.5</v>
      </c>
    </row>
    <row r="1420" spans="1:69" x14ac:dyDescent="0.45">
      <c r="A1420" s="58" t="s">
        <v>8522</v>
      </c>
      <c r="B1420" t="s">
        <v>8523</v>
      </c>
      <c r="C1420" t="s">
        <v>8524</v>
      </c>
      <c r="D1420" t="s">
        <v>8525</v>
      </c>
      <c r="E1420" t="s">
        <v>8526</v>
      </c>
      <c r="F1420" t="s">
        <v>8527</v>
      </c>
      <c r="G1420">
        <v>226</v>
      </c>
      <c r="H1420">
        <v>26018</v>
      </c>
      <c r="W1420" t="s">
        <v>220</v>
      </c>
      <c r="X1420" t="s">
        <v>181</v>
      </c>
      <c r="AU1420" s="59">
        <v>7</v>
      </c>
      <c r="AV1420" s="59">
        <v>20</v>
      </c>
      <c r="AW1420" s="59">
        <v>0</v>
      </c>
    </row>
    <row r="1421" spans="1:69" x14ac:dyDescent="0.45">
      <c r="A1421" s="58" t="s">
        <v>8528</v>
      </c>
      <c r="B1421" t="s">
        <v>8529</v>
      </c>
      <c r="C1421" t="s">
        <v>8530</v>
      </c>
      <c r="D1421" t="s">
        <v>8531</v>
      </c>
      <c r="E1421" t="s">
        <v>8532</v>
      </c>
      <c r="F1421" t="s">
        <v>8533</v>
      </c>
      <c r="G1421">
        <v>146</v>
      </c>
      <c r="H1421">
        <v>16542</v>
      </c>
      <c r="X1421" t="s">
        <v>181</v>
      </c>
      <c r="AU1421" s="59">
        <v>319</v>
      </c>
      <c r="AV1421" s="59">
        <v>92</v>
      </c>
      <c r="AW1421" s="59">
        <v>215</v>
      </c>
    </row>
    <row r="1422" spans="1:69" x14ac:dyDescent="0.45">
      <c r="A1422" s="58" t="s">
        <v>8534</v>
      </c>
      <c r="B1422" t="s">
        <v>8535</v>
      </c>
      <c r="C1422" t="s">
        <v>8536</v>
      </c>
      <c r="D1422" t="s">
        <v>8537</v>
      </c>
      <c r="E1422" t="s">
        <v>8538</v>
      </c>
      <c r="F1422" t="s">
        <v>8539</v>
      </c>
      <c r="G1422">
        <v>81</v>
      </c>
      <c r="H1422">
        <v>9635</v>
      </c>
      <c r="W1422" t="s">
        <v>251</v>
      </c>
      <c r="X1422" t="s">
        <v>188</v>
      </c>
      <c r="Y1422" s="59">
        <v>10838.71672602203</v>
      </c>
      <c r="Z1422" s="59">
        <v>17590.654187087381</v>
      </c>
      <c r="AA1422" s="59">
        <v>13744.69881741129</v>
      </c>
      <c r="AB1422" s="59">
        <v>8451.0388102336765</v>
      </c>
      <c r="AC1422" s="59">
        <v>6621.0650290034873</v>
      </c>
      <c r="AD1422" s="59">
        <v>7418.5902249491428</v>
      </c>
      <c r="AE1422" s="59">
        <v>8727.3883753948921</v>
      </c>
      <c r="AF1422" s="59">
        <v>7765.2775941116051</v>
      </c>
      <c r="AG1422" s="59">
        <v>8403.8343847526176</v>
      </c>
      <c r="AH1422" s="59">
        <v>6656.4155581642544</v>
      </c>
      <c r="AI1422" s="59">
        <v>4933.7159703527041</v>
      </c>
      <c r="AJ1422" s="59">
        <v>4293.4119086500777</v>
      </c>
      <c r="AK1422" s="59">
        <v>2640.5996457608362</v>
      </c>
      <c r="AL1422" s="59">
        <v>2333.395042093935</v>
      </c>
      <c r="AM1422" s="59">
        <v>10477.012760891381</v>
      </c>
      <c r="AN1422" s="59">
        <v>10488.41551046287</v>
      </c>
      <c r="AO1422" s="59">
        <v>7872.3556968083203</v>
      </c>
      <c r="AP1422" s="59">
        <v>8457.2093598980809</v>
      </c>
      <c r="AQ1422" s="59">
        <v>6680.6854711645874</v>
      </c>
      <c r="AR1422" s="59">
        <v>4125.5315065618261</v>
      </c>
      <c r="AS1422" s="59">
        <v>4363.6213271452807</v>
      </c>
      <c r="AT1422" s="59">
        <v>8105.2541897619831</v>
      </c>
      <c r="AU1422" s="59">
        <v>34197</v>
      </c>
      <c r="AV1422" s="59">
        <v>7797</v>
      </c>
      <c r="AW1422" s="59">
        <v>18090</v>
      </c>
      <c r="BD1422" s="59">
        <v>2515.6184722891062</v>
      </c>
      <c r="BE1422" s="59">
        <v>2176.058718300415</v>
      </c>
      <c r="BF1422" s="59">
        <v>3138.0497375110131</v>
      </c>
      <c r="BG1422" s="59">
        <v>10166.280000000001</v>
      </c>
      <c r="BH1422" s="59">
        <v>7364.42</v>
      </c>
      <c r="BI1422" s="59">
        <v>2211.0100000000002</v>
      </c>
      <c r="BJ1422" s="59">
        <v>2568.27</v>
      </c>
      <c r="BK1422" s="59">
        <v>11158.53919876601</v>
      </c>
      <c r="BL1422" s="59">
        <v>11522.524851239021</v>
      </c>
      <c r="BM1422" s="59">
        <v>2389.5</v>
      </c>
      <c r="BN1422" s="59">
        <v>3341</v>
      </c>
      <c r="BO1422" s="59">
        <v>4350.5</v>
      </c>
      <c r="BP1422" s="59">
        <v>5417</v>
      </c>
      <c r="BQ1422" s="59">
        <v>6887.5</v>
      </c>
    </row>
    <row r="1423" spans="1:69" x14ac:dyDescent="0.45">
      <c r="A1423" s="58" t="s">
        <v>8540</v>
      </c>
      <c r="B1423" t="s">
        <v>8541</v>
      </c>
      <c r="C1423" t="s">
        <v>8542</v>
      </c>
      <c r="D1423" t="s">
        <v>8543</v>
      </c>
      <c r="E1423" t="s">
        <v>8544</v>
      </c>
      <c r="F1423" t="s">
        <v>8545</v>
      </c>
      <c r="G1423">
        <v>119</v>
      </c>
      <c r="H1423">
        <v>13024</v>
      </c>
      <c r="W1423" t="s">
        <v>220</v>
      </c>
      <c r="X1423" t="s">
        <v>181</v>
      </c>
      <c r="AU1423" s="59">
        <v>1941</v>
      </c>
      <c r="AV1423" s="59">
        <v>949</v>
      </c>
      <c r="AW1423" s="59">
        <v>2190</v>
      </c>
    </row>
    <row r="1424" spans="1:69" x14ac:dyDescent="0.45">
      <c r="A1424" s="58" t="s">
        <v>8546</v>
      </c>
      <c r="B1424" t="s">
        <v>8547</v>
      </c>
      <c r="C1424" t="s">
        <v>8548</v>
      </c>
      <c r="D1424" t="s">
        <v>8549</v>
      </c>
      <c r="E1424" t="s">
        <v>8550</v>
      </c>
      <c r="F1424" t="s">
        <v>8551</v>
      </c>
      <c r="G1424">
        <v>543</v>
      </c>
      <c r="H1424">
        <v>59467</v>
      </c>
      <c r="W1424" t="s">
        <v>324</v>
      </c>
      <c r="X1424" t="s">
        <v>181</v>
      </c>
      <c r="Y1424" s="59">
        <v>3.0330549850822139</v>
      </c>
      <c r="Z1424" s="59">
        <v>5.0427263022776252</v>
      </c>
      <c r="AA1424" s="59">
        <v>4.2007685630639369</v>
      </c>
      <c r="AB1424" s="59">
        <v>0.71632428556947558</v>
      </c>
      <c r="AC1424" s="59">
        <v>3.6550131448125578</v>
      </c>
      <c r="AD1424" s="59">
        <v>3.1307772401420122</v>
      </c>
      <c r="AE1424" s="59">
        <v>3.6119550040883182</v>
      </c>
      <c r="AF1424" s="59">
        <v>1.2424248599097469</v>
      </c>
      <c r="AG1424" s="59">
        <v>9.134381382723058</v>
      </c>
      <c r="AH1424" s="59">
        <v>4.701855243798688</v>
      </c>
      <c r="AI1424" s="59">
        <v>6.2666868418517652</v>
      </c>
      <c r="AJ1424" s="59">
        <v>11.78205303538228</v>
      </c>
      <c r="AK1424" s="59">
        <v>0.51300246155199214</v>
      </c>
      <c r="AL1424" s="59">
        <v>0.43945376355510718</v>
      </c>
      <c r="AM1424" s="59">
        <v>0.98501223126584059</v>
      </c>
      <c r="AN1424" s="59">
        <v>4.7122426353345306</v>
      </c>
      <c r="AO1424" s="59">
        <v>0.2328872290271464</v>
      </c>
      <c r="AP1424" s="59">
        <v>1.1392998153551941</v>
      </c>
      <c r="AQ1424" s="59">
        <v>0.93141411543935304</v>
      </c>
      <c r="AR1424" s="59">
        <v>0.18621415897336299</v>
      </c>
      <c r="AS1424" s="59">
        <v>1.5223775730284881</v>
      </c>
      <c r="AT1424" s="59">
        <v>1.1764334661685221</v>
      </c>
      <c r="AU1424" s="59">
        <v>192</v>
      </c>
      <c r="AV1424" s="59">
        <v>60</v>
      </c>
      <c r="AW1424" s="59">
        <v>130</v>
      </c>
    </row>
    <row r="1425" spans="1:69" x14ac:dyDescent="0.45">
      <c r="A1425" s="58" t="s">
        <v>8552</v>
      </c>
      <c r="B1425" t="s">
        <v>8553</v>
      </c>
      <c r="C1425" t="s">
        <v>8554</v>
      </c>
      <c r="D1425" t="s">
        <v>8555</v>
      </c>
      <c r="E1425" t="s">
        <v>8556</v>
      </c>
      <c r="F1425" t="s">
        <v>8557</v>
      </c>
      <c r="G1425">
        <v>80</v>
      </c>
      <c r="H1425">
        <v>7386</v>
      </c>
      <c r="X1425" t="s">
        <v>201</v>
      </c>
      <c r="AU1425" s="59">
        <v>43</v>
      </c>
      <c r="AV1425" s="59">
        <v>80</v>
      </c>
      <c r="AW1425" s="59">
        <v>29</v>
      </c>
    </row>
    <row r="1426" spans="1:69" x14ac:dyDescent="0.45">
      <c r="A1426" s="58" t="s">
        <v>8558</v>
      </c>
      <c r="B1426" t="s">
        <v>8559</v>
      </c>
      <c r="C1426" t="s">
        <v>8560</v>
      </c>
      <c r="D1426" t="s">
        <v>8561</v>
      </c>
      <c r="E1426" t="s">
        <v>8562</v>
      </c>
      <c r="F1426" t="s">
        <v>8563</v>
      </c>
      <c r="G1426">
        <v>138</v>
      </c>
      <c r="H1426">
        <v>15656</v>
      </c>
      <c r="X1426" t="s">
        <v>188</v>
      </c>
      <c r="AU1426" s="59">
        <v>164</v>
      </c>
      <c r="AV1426" s="59">
        <v>122</v>
      </c>
      <c r="AW1426" s="59">
        <v>177</v>
      </c>
      <c r="AX1426" s="59">
        <v>129.6046</v>
      </c>
      <c r="AY1426" s="59">
        <v>136.761</v>
      </c>
      <c r="AZ1426" s="59">
        <v>223.90620000000001</v>
      </c>
      <c r="BA1426" s="59">
        <v>130.0515</v>
      </c>
      <c r="BD1426" s="59">
        <v>18.590211746960371</v>
      </c>
      <c r="BE1426" s="59">
        <v>0</v>
      </c>
      <c r="BF1426" s="59">
        <v>12.190596512744341</v>
      </c>
    </row>
    <row r="1427" spans="1:69" x14ac:dyDescent="0.45">
      <c r="A1427" s="58" t="s">
        <v>8564</v>
      </c>
      <c r="B1427" t="s">
        <v>8565</v>
      </c>
      <c r="C1427" t="s">
        <v>8566</v>
      </c>
      <c r="D1427" t="s">
        <v>8567</v>
      </c>
      <c r="E1427" t="s">
        <v>8568</v>
      </c>
      <c r="F1427" t="s">
        <v>8569</v>
      </c>
      <c r="G1427">
        <v>118</v>
      </c>
      <c r="H1427">
        <v>13519</v>
      </c>
      <c r="X1427" t="s">
        <v>188</v>
      </c>
      <c r="Y1427" s="59">
        <v>415.44394374542412</v>
      </c>
      <c r="Z1427" s="59">
        <v>592.02947348688417</v>
      </c>
      <c r="AA1427" s="59">
        <v>519.64281519488293</v>
      </c>
      <c r="AB1427" s="59">
        <v>552.47695483409916</v>
      </c>
      <c r="AC1427" s="59">
        <v>503.10465104286499</v>
      </c>
      <c r="AD1427" s="59">
        <v>660.77134261995411</v>
      </c>
      <c r="AE1427" s="59">
        <v>480.95437622108068</v>
      </c>
      <c r="AF1427" s="59">
        <v>512.34319208559236</v>
      </c>
      <c r="AG1427" s="59">
        <v>417.65444759097801</v>
      </c>
      <c r="AH1427" s="59">
        <v>385.58530911119192</v>
      </c>
      <c r="AI1427" s="59">
        <v>468.89888915335018</v>
      </c>
      <c r="AJ1427" s="59">
        <v>539.28496319599901</v>
      </c>
      <c r="AK1427" s="59">
        <v>985.23594736389578</v>
      </c>
      <c r="AL1427" s="59">
        <v>957.90191448228484</v>
      </c>
      <c r="AM1427" s="59">
        <v>846.39397406391834</v>
      </c>
      <c r="AN1427" s="59">
        <v>623.91685579623743</v>
      </c>
      <c r="AO1427" s="59">
        <v>1142.205869844807</v>
      </c>
      <c r="AP1427" s="59">
        <v>477.55555562513962</v>
      </c>
      <c r="AQ1427" s="59">
        <v>585.97520219858268</v>
      </c>
      <c r="AR1427" s="59">
        <v>843.42540802110477</v>
      </c>
      <c r="AS1427" s="59">
        <v>491.88752003670169</v>
      </c>
      <c r="AT1427" s="59">
        <v>438.49787826926553</v>
      </c>
      <c r="AU1427" s="59">
        <v>532</v>
      </c>
      <c r="AV1427" s="59">
        <v>541</v>
      </c>
      <c r="AW1427" s="59">
        <v>481</v>
      </c>
      <c r="AX1427" s="59">
        <v>1013.913</v>
      </c>
      <c r="AY1427" s="59">
        <v>1190.751</v>
      </c>
      <c r="AZ1427" s="59">
        <v>1680.921</v>
      </c>
      <c r="BA1427" s="59">
        <v>881.30930000000001</v>
      </c>
      <c r="BB1427" s="59">
        <v>1034.6579999999999</v>
      </c>
      <c r="BC1427" s="59">
        <v>1409.434</v>
      </c>
      <c r="BD1427" s="59">
        <v>508.88452201449479</v>
      </c>
      <c r="BE1427" s="59">
        <v>272.4299585030368</v>
      </c>
      <c r="BF1427" s="59">
        <v>288.5185538004144</v>
      </c>
      <c r="BG1427" s="59">
        <v>95.8</v>
      </c>
      <c r="BH1427" s="59">
        <v>3534.57</v>
      </c>
      <c r="BI1427" s="59">
        <v>689.74</v>
      </c>
      <c r="BJ1427" s="59">
        <v>671.28</v>
      </c>
      <c r="BK1427" s="59">
        <v>426.29891455830278</v>
      </c>
      <c r="BL1427" s="59">
        <v>440.20341287653667</v>
      </c>
      <c r="BM1427" s="59">
        <v>680.5</v>
      </c>
      <c r="BN1427" s="59">
        <v>696.5</v>
      </c>
      <c r="BO1427" s="59">
        <v>701.5</v>
      </c>
      <c r="BP1427" s="59">
        <v>564.5</v>
      </c>
      <c r="BQ1427" s="59">
        <v>561.5</v>
      </c>
    </row>
    <row r="1428" spans="1:69" x14ac:dyDescent="0.45">
      <c r="A1428" s="58" t="s">
        <v>8570</v>
      </c>
      <c r="B1428" t="s">
        <v>8571</v>
      </c>
      <c r="C1428" t="s">
        <v>8572</v>
      </c>
      <c r="D1428" t="s">
        <v>8573</v>
      </c>
      <c r="E1428" t="s">
        <v>8574</v>
      </c>
      <c r="F1428" t="s">
        <v>8575</v>
      </c>
      <c r="G1428">
        <v>449</v>
      </c>
      <c r="H1428">
        <v>45711</v>
      </c>
      <c r="W1428" t="s">
        <v>220</v>
      </c>
      <c r="X1428" t="s">
        <v>181</v>
      </c>
      <c r="Y1428" s="59">
        <v>81.218214901037499</v>
      </c>
      <c r="Z1428" s="59">
        <v>116.425847146054</v>
      </c>
      <c r="AA1428" s="59">
        <v>100.90167162009141</v>
      </c>
      <c r="AB1428" s="59">
        <v>80.081400524564174</v>
      </c>
      <c r="AC1428" s="59">
        <v>84.898740603396121</v>
      </c>
      <c r="AD1428" s="59">
        <v>83.976694600962119</v>
      </c>
      <c r="AE1428" s="59">
        <v>54.550237541577523</v>
      </c>
      <c r="AF1428" s="59">
        <v>71.17717750450899</v>
      </c>
      <c r="AG1428" s="59">
        <v>123.54377082751721</v>
      </c>
      <c r="AH1428" s="59">
        <v>80.268427404793542</v>
      </c>
      <c r="AI1428" s="59">
        <v>55.382655720078937</v>
      </c>
      <c r="AJ1428" s="59">
        <v>67.335248286797736</v>
      </c>
      <c r="AK1428" s="59">
        <v>39.162819865709537</v>
      </c>
      <c r="AL1428" s="59">
        <v>36.710233203495278</v>
      </c>
      <c r="AM1428" s="59">
        <v>73.891086733401323</v>
      </c>
      <c r="AN1428" s="59">
        <v>98.941919028079198</v>
      </c>
      <c r="AO1428" s="59">
        <v>85.247892274223688</v>
      </c>
      <c r="AP1428" s="59">
        <v>126.81254717843569</v>
      </c>
      <c r="AQ1428" s="59">
        <v>68.584319617824733</v>
      </c>
      <c r="AR1428" s="59">
        <v>76.218562474968707</v>
      </c>
      <c r="AS1428" s="59">
        <v>84.04840812293773</v>
      </c>
      <c r="AT1428" s="59">
        <v>105.3733525702629</v>
      </c>
      <c r="AU1428" s="59">
        <v>2302</v>
      </c>
      <c r="AV1428" s="59">
        <v>818</v>
      </c>
      <c r="AW1428" s="59">
        <v>445</v>
      </c>
      <c r="AX1428" s="59">
        <v>849.63260000000002</v>
      </c>
      <c r="AY1428" s="59">
        <v>852.69100000000003</v>
      </c>
      <c r="AZ1428" s="59">
        <v>764.40989999999999</v>
      </c>
      <c r="BA1428" s="59">
        <v>829.6902</v>
      </c>
      <c r="BB1428" s="59">
        <v>814.94550000000004</v>
      </c>
      <c r="BC1428" s="59">
        <v>690.92409999999995</v>
      </c>
    </row>
    <row r="1429" spans="1:69" x14ac:dyDescent="0.45">
      <c r="A1429" s="58" t="s">
        <v>8576</v>
      </c>
      <c r="B1429" t="s">
        <v>8577</v>
      </c>
      <c r="C1429" t="s">
        <v>8578</v>
      </c>
      <c r="D1429" t="s">
        <v>8579</v>
      </c>
      <c r="E1429" t="s">
        <v>8580</v>
      </c>
      <c r="F1429" t="s">
        <v>8581</v>
      </c>
      <c r="G1429">
        <v>104</v>
      </c>
      <c r="H1429">
        <v>11672</v>
      </c>
      <c r="W1429" t="s">
        <v>220</v>
      </c>
      <c r="X1429" t="s">
        <v>181</v>
      </c>
      <c r="AU1429" s="59">
        <v>9</v>
      </c>
      <c r="AV1429" s="59">
        <v>97</v>
      </c>
      <c r="AW1429" s="59">
        <v>5</v>
      </c>
      <c r="BD1429" s="59">
        <v>20.124081915417641</v>
      </c>
      <c r="BE1429" s="59">
        <v>11.76013830917535</v>
      </c>
      <c r="BF1429" s="59">
        <v>16.372166674397871</v>
      </c>
      <c r="BG1429" s="59">
        <v>897.1</v>
      </c>
      <c r="BH1429" s="59">
        <v>757.18</v>
      </c>
      <c r="BI1429" s="59">
        <v>812.18</v>
      </c>
      <c r="BJ1429" s="59">
        <v>871.59</v>
      </c>
      <c r="BK1429" s="59">
        <v>875.03333222331719</v>
      </c>
      <c r="BL1429" s="59">
        <v>903.57521159838132</v>
      </c>
      <c r="BM1429" s="59">
        <v>842</v>
      </c>
    </row>
    <row r="1430" spans="1:69" x14ac:dyDescent="0.45">
      <c r="A1430" s="58" t="s">
        <v>8582</v>
      </c>
      <c r="B1430" t="s">
        <v>8583</v>
      </c>
      <c r="C1430" t="s">
        <v>8584</v>
      </c>
      <c r="D1430" t="s">
        <v>8585</v>
      </c>
      <c r="E1430" t="s">
        <v>8586</v>
      </c>
      <c r="F1430" t="s">
        <v>8587</v>
      </c>
      <c r="G1430">
        <v>229</v>
      </c>
      <c r="H1430">
        <v>25079</v>
      </c>
      <c r="I1430" t="s">
        <v>527</v>
      </c>
      <c r="J1430" t="s">
        <v>527</v>
      </c>
      <c r="K1430" t="s">
        <v>528</v>
      </c>
      <c r="N1430">
        <v>1</v>
      </c>
      <c r="O1430">
        <v>1</v>
      </c>
      <c r="Q1430">
        <v>1</v>
      </c>
      <c r="R1430">
        <v>2</v>
      </c>
      <c r="S1430">
        <v>2</v>
      </c>
      <c r="T1430" t="s">
        <v>573</v>
      </c>
      <c r="U1430">
        <v>212</v>
      </c>
      <c r="V1430">
        <v>220</v>
      </c>
      <c r="X1430" t="s">
        <v>201</v>
      </c>
      <c r="AU1430" s="59">
        <v>131</v>
      </c>
      <c r="AV1430" s="59">
        <v>129</v>
      </c>
      <c r="AW1430" s="59">
        <v>125</v>
      </c>
    </row>
    <row r="1431" spans="1:69" x14ac:dyDescent="0.45">
      <c r="A1431" s="58" t="s">
        <v>8588</v>
      </c>
      <c r="B1431" t="s">
        <v>8589</v>
      </c>
      <c r="C1431" t="s">
        <v>8590</v>
      </c>
      <c r="D1431" t="s">
        <v>8591</v>
      </c>
      <c r="E1431" t="s">
        <v>8592</v>
      </c>
      <c r="F1431" t="s">
        <v>8593</v>
      </c>
      <c r="G1431">
        <v>76</v>
      </c>
      <c r="H1431">
        <v>8550</v>
      </c>
      <c r="X1431" t="s">
        <v>188</v>
      </c>
      <c r="AU1431" s="59">
        <v>43</v>
      </c>
      <c r="AV1431" s="59">
        <v>254</v>
      </c>
      <c r="AW1431" s="59">
        <v>49</v>
      </c>
    </row>
    <row r="1432" spans="1:69" x14ac:dyDescent="0.45">
      <c r="A1432" s="58" t="s">
        <v>8594</v>
      </c>
      <c r="B1432" t="s">
        <v>8595</v>
      </c>
      <c r="C1432" t="s">
        <v>8596</v>
      </c>
      <c r="D1432" t="s">
        <v>8597</v>
      </c>
      <c r="E1432" t="s">
        <v>8598</v>
      </c>
      <c r="F1432" t="s">
        <v>8599</v>
      </c>
      <c r="G1432">
        <v>98</v>
      </c>
      <c r="H1432">
        <v>11468</v>
      </c>
      <c r="X1432" t="s">
        <v>188</v>
      </c>
      <c r="AU1432" s="59">
        <v>14</v>
      </c>
      <c r="AV1432" s="59">
        <v>32</v>
      </c>
      <c r="AW1432" s="59">
        <v>0</v>
      </c>
    </row>
    <row r="1433" spans="1:69" x14ac:dyDescent="0.45">
      <c r="A1433" s="58" t="s">
        <v>8600</v>
      </c>
      <c r="B1433" t="s">
        <v>8601</v>
      </c>
      <c r="C1433" t="s">
        <v>8602</v>
      </c>
      <c r="D1433" t="s">
        <v>8603</v>
      </c>
      <c r="E1433" t="s">
        <v>8604</v>
      </c>
      <c r="F1433" t="s">
        <v>8605</v>
      </c>
      <c r="G1433">
        <v>141</v>
      </c>
      <c r="H1433">
        <v>15593</v>
      </c>
      <c r="X1433" t="s">
        <v>188</v>
      </c>
      <c r="AU1433" s="59">
        <v>426</v>
      </c>
      <c r="AV1433" s="59">
        <v>168</v>
      </c>
      <c r="AW1433" s="59">
        <v>424</v>
      </c>
      <c r="BD1433" s="59">
        <v>147.00395052342029</v>
      </c>
      <c r="BE1433" s="59">
        <v>125.09676289077331</v>
      </c>
      <c r="BF1433" s="59">
        <v>139.63527161796571</v>
      </c>
    </row>
    <row r="1434" spans="1:69" x14ac:dyDescent="0.45">
      <c r="A1434" s="58" t="s">
        <v>8606</v>
      </c>
      <c r="B1434" t="s">
        <v>8607</v>
      </c>
      <c r="C1434" t="s">
        <v>8608</v>
      </c>
      <c r="D1434" t="s">
        <v>8609</v>
      </c>
      <c r="E1434" t="s">
        <v>8610</v>
      </c>
      <c r="F1434" t="s">
        <v>8611</v>
      </c>
      <c r="G1434">
        <v>153</v>
      </c>
      <c r="H1434">
        <v>16853</v>
      </c>
      <c r="W1434" t="s">
        <v>251</v>
      </c>
      <c r="X1434" t="s">
        <v>188</v>
      </c>
      <c r="Y1434" s="59">
        <v>914.23853626428638</v>
      </c>
      <c r="Z1434" s="59">
        <v>926.1449359352597</v>
      </c>
      <c r="AA1434" s="59">
        <v>878.53515913966737</v>
      </c>
      <c r="AB1434" s="59">
        <v>652.33629456455117</v>
      </c>
      <c r="AC1434" s="59">
        <v>738.18899847848922</v>
      </c>
      <c r="AD1434" s="59">
        <v>758.80233849454191</v>
      </c>
      <c r="AE1434" s="59">
        <v>888.27604546249995</v>
      </c>
      <c r="AF1434" s="59">
        <v>777.99328209029466</v>
      </c>
      <c r="AG1434" s="59">
        <v>699.64815428608074</v>
      </c>
      <c r="AH1434" s="59">
        <v>591.67336563380672</v>
      </c>
      <c r="AI1434" s="59">
        <v>621.43605824149768</v>
      </c>
      <c r="AJ1434" s="59">
        <v>526.10920542213</v>
      </c>
      <c r="AK1434" s="59">
        <v>542.97161766926922</v>
      </c>
      <c r="AL1434" s="59">
        <v>297.59646049052401</v>
      </c>
      <c r="AM1434" s="59">
        <v>709.99573551038554</v>
      </c>
      <c r="AN1434" s="59">
        <v>1506.86100976581</v>
      </c>
      <c r="AO1434" s="59">
        <v>1066.173116810847</v>
      </c>
      <c r="AP1434" s="59">
        <v>793.90976831459682</v>
      </c>
      <c r="AQ1434" s="59">
        <v>720.23624503538758</v>
      </c>
      <c r="AR1434" s="59">
        <v>767.76971154707803</v>
      </c>
      <c r="AS1434" s="59">
        <v>705.78901452275932</v>
      </c>
      <c r="AT1434" s="59">
        <v>899.43044802399345</v>
      </c>
      <c r="AU1434" s="59">
        <v>900</v>
      </c>
      <c r="AV1434" s="59">
        <v>248</v>
      </c>
      <c r="AW1434" s="59">
        <v>461</v>
      </c>
      <c r="AX1434" s="59">
        <v>545.94069999999999</v>
      </c>
      <c r="AZ1434" s="59">
        <v>638.04359999999997</v>
      </c>
      <c r="BA1434" s="59">
        <v>616.80700000000002</v>
      </c>
      <c r="BB1434" s="59">
        <v>709.97950000000003</v>
      </c>
      <c r="BC1434" s="59">
        <v>564.81399999999996</v>
      </c>
      <c r="BD1434" s="59">
        <v>158.9945683559236</v>
      </c>
      <c r="BE1434" s="59">
        <v>162.0325201328269</v>
      </c>
      <c r="BF1434" s="59">
        <v>235.29814994707789</v>
      </c>
      <c r="BG1434" s="59">
        <v>330.83</v>
      </c>
      <c r="BH1434" s="59">
        <v>383.69</v>
      </c>
      <c r="BI1434" s="59">
        <v>349.48</v>
      </c>
      <c r="BJ1434" s="59">
        <v>164.41</v>
      </c>
      <c r="BK1434" s="59">
        <v>149.58355156184561</v>
      </c>
      <c r="BL1434" s="59">
        <v>154.4967237922659</v>
      </c>
      <c r="BM1434" s="59">
        <v>256.5</v>
      </c>
      <c r="BN1434" s="59">
        <v>163</v>
      </c>
      <c r="BO1434" s="59">
        <v>352.5</v>
      </c>
      <c r="BP1434" s="59">
        <v>356</v>
      </c>
      <c r="BQ1434" s="59">
        <v>412.5</v>
      </c>
    </row>
    <row r="1435" spans="1:69" x14ac:dyDescent="0.45">
      <c r="A1435" s="58" t="s">
        <v>8612</v>
      </c>
      <c r="B1435" t="s">
        <v>8613</v>
      </c>
      <c r="C1435" t="s">
        <v>8614</v>
      </c>
      <c r="D1435" t="s">
        <v>8615</v>
      </c>
      <c r="E1435" t="s">
        <v>8616</v>
      </c>
      <c r="F1435" t="s">
        <v>8617</v>
      </c>
      <c r="G1435">
        <v>117</v>
      </c>
      <c r="H1435">
        <v>11958</v>
      </c>
      <c r="X1435" t="s">
        <v>201</v>
      </c>
      <c r="Y1435" s="59">
        <v>822.34447946845876</v>
      </c>
      <c r="Z1435" s="59">
        <v>1708.5621196253001</v>
      </c>
      <c r="AA1435" s="59">
        <v>2264.649514413305</v>
      </c>
      <c r="AB1435" s="59">
        <v>1087.9386273278601</v>
      </c>
      <c r="AC1435" s="59">
        <v>1165.9779256841859</v>
      </c>
      <c r="AD1435" s="59">
        <v>1928.550872626239</v>
      </c>
      <c r="AE1435" s="59">
        <v>1206.506398328685</v>
      </c>
      <c r="AF1435" s="59">
        <v>1217.0403512706789</v>
      </c>
      <c r="AG1435" s="59">
        <v>3456.4850497413609</v>
      </c>
      <c r="AH1435" s="59">
        <v>3521.7233054804469</v>
      </c>
      <c r="AI1435" s="59">
        <v>3446.7338270891778</v>
      </c>
      <c r="AJ1435" s="59">
        <v>2633.1633770185358</v>
      </c>
      <c r="AK1435" s="59">
        <v>2049.1061118451812</v>
      </c>
      <c r="AL1435" s="59">
        <v>2144.4334148564112</v>
      </c>
      <c r="AM1435" s="59">
        <v>3952.383980436176</v>
      </c>
      <c r="AN1435" s="59">
        <v>1305.58776425372</v>
      </c>
      <c r="AO1435" s="59">
        <v>1802.1256318623091</v>
      </c>
      <c r="AP1435" s="59">
        <v>1825.359447164464</v>
      </c>
      <c r="AQ1435" s="59">
        <v>651.39353714179583</v>
      </c>
      <c r="AR1435" s="59">
        <v>1326.199158083162</v>
      </c>
      <c r="AS1435" s="59">
        <v>989.60636508839423</v>
      </c>
      <c r="AT1435" s="59">
        <v>872.5384430515337</v>
      </c>
      <c r="AU1435" s="59">
        <v>3172</v>
      </c>
      <c r="AV1435" s="59">
        <v>3049</v>
      </c>
      <c r="AW1435" s="59">
        <v>3387</v>
      </c>
      <c r="BD1435" s="59">
        <v>315.25027352739107</v>
      </c>
      <c r="BE1435" s="59">
        <v>248.9095393528095</v>
      </c>
      <c r="BF1435" s="59">
        <v>233.20451702283691</v>
      </c>
      <c r="BG1435" s="59">
        <v>1037.1400000000001</v>
      </c>
      <c r="BH1435" s="59">
        <v>1489.86</v>
      </c>
      <c r="BI1435" s="59">
        <v>260.12</v>
      </c>
      <c r="BJ1435" s="59">
        <v>272.31</v>
      </c>
      <c r="BK1435" s="59">
        <v>209.40885367632271</v>
      </c>
      <c r="BL1435" s="59">
        <v>216.2403087973837</v>
      </c>
      <c r="BM1435" s="59">
        <v>266</v>
      </c>
      <c r="BN1435" s="59">
        <v>322</v>
      </c>
      <c r="BO1435" s="59">
        <v>356</v>
      </c>
      <c r="BP1435" s="59">
        <v>332</v>
      </c>
      <c r="BQ1435" s="59">
        <v>318</v>
      </c>
    </row>
    <row r="1436" spans="1:69" x14ac:dyDescent="0.45">
      <c r="A1436" s="58" t="s">
        <v>8618</v>
      </c>
      <c r="B1436" t="s">
        <v>8619</v>
      </c>
      <c r="C1436" t="s">
        <v>8620</v>
      </c>
      <c r="D1436" t="s">
        <v>8621</v>
      </c>
      <c r="E1436" t="s">
        <v>8622</v>
      </c>
      <c r="F1436" t="s">
        <v>8623</v>
      </c>
      <c r="G1436">
        <v>65</v>
      </c>
      <c r="H1436">
        <v>7166</v>
      </c>
      <c r="W1436" t="s">
        <v>324</v>
      </c>
      <c r="X1436" t="s">
        <v>181</v>
      </c>
      <c r="AU1436" s="59">
        <v>518</v>
      </c>
      <c r="AV1436" s="59">
        <v>56</v>
      </c>
      <c r="AW1436" s="59">
        <v>182</v>
      </c>
    </row>
    <row r="1437" spans="1:69" x14ac:dyDescent="0.45">
      <c r="A1437" s="58" t="s">
        <v>8624</v>
      </c>
      <c r="B1437" t="s">
        <v>8625</v>
      </c>
      <c r="C1437" t="s">
        <v>8626</v>
      </c>
      <c r="D1437" t="s">
        <v>8627</v>
      </c>
      <c r="E1437" t="s">
        <v>8628</v>
      </c>
      <c r="F1437" t="s">
        <v>8629</v>
      </c>
      <c r="G1437">
        <v>133</v>
      </c>
      <c r="H1437">
        <v>14935</v>
      </c>
      <c r="X1437" t="s">
        <v>188</v>
      </c>
      <c r="AU1437" s="59">
        <v>3</v>
      </c>
      <c r="AV1437" s="59">
        <v>1</v>
      </c>
      <c r="AW1437" s="59">
        <v>0</v>
      </c>
    </row>
    <row r="1438" spans="1:69" x14ac:dyDescent="0.45">
      <c r="A1438" s="58" t="s">
        <v>8630</v>
      </c>
      <c r="B1438" t="s">
        <v>8631</v>
      </c>
      <c r="C1438" t="s">
        <v>8632</v>
      </c>
      <c r="D1438" t="s">
        <v>8633</v>
      </c>
      <c r="E1438" t="s">
        <v>8634</v>
      </c>
      <c r="F1438" t="s">
        <v>8635</v>
      </c>
      <c r="G1438">
        <v>232</v>
      </c>
      <c r="H1438">
        <v>25334</v>
      </c>
      <c r="X1438" t="s">
        <v>188</v>
      </c>
      <c r="AU1438" s="59">
        <v>11</v>
      </c>
      <c r="AV1438" s="59">
        <v>3</v>
      </c>
      <c r="AW1438" s="59">
        <v>0</v>
      </c>
      <c r="BD1438" s="59">
        <v>8.2844241601869157</v>
      </c>
      <c r="BE1438" s="59">
        <v>10.415081526479179</v>
      </c>
      <c r="BF1438" s="59">
        <v>16.106671630047341</v>
      </c>
    </row>
    <row r="1439" spans="1:69" x14ac:dyDescent="0.45">
      <c r="A1439" s="58" t="s">
        <v>8636</v>
      </c>
      <c r="B1439" t="s">
        <v>8637</v>
      </c>
      <c r="C1439" t="s">
        <v>8638</v>
      </c>
      <c r="D1439" t="s">
        <v>8639</v>
      </c>
      <c r="E1439" t="s">
        <v>8640</v>
      </c>
      <c r="F1439" t="s">
        <v>8641</v>
      </c>
      <c r="G1439">
        <v>132</v>
      </c>
      <c r="H1439">
        <v>14224</v>
      </c>
      <c r="W1439" t="s">
        <v>220</v>
      </c>
      <c r="X1439" t="s">
        <v>181</v>
      </c>
      <c r="AU1439" s="59">
        <v>0</v>
      </c>
      <c r="AV1439" s="59">
        <v>0</v>
      </c>
      <c r="AW1439" s="59">
        <v>0</v>
      </c>
    </row>
    <row r="1440" spans="1:69" x14ac:dyDescent="0.45">
      <c r="A1440" s="58" t="s">
        <v>8642</v>
      </c>
      <c r="B1440" t="s">
        <v>8643</v>
      </c>
      <c r="C1440" t="s">
        <v>8644</v>
      </c>
      <c r="D1440" t="s">
        <v>8645</v>
      </c>
      <c r="E1440" t="s">
        <v>8646</v>
      </c>
      <c r="F1440" t="s">
        <v>8647</v>
      </c>
      <c r="G1440">
        <v>91</v>
      </c>
      <c r="H1440">
        <v>9949</v>
      </c>
      <c r="W1440" t="s">
        <v>574</v>
      </c>
      <c r="X1440" t="s">
        <v>201</v>
      </c>
      <c r="AU1440" s="59">
        <v>26</v>
      </c>
      <c r="AV1440" s="59">
        <v>44</v>
      </c>
      <c r="AW1440" s="59">
        <v>11</v>
      </c>
    </row>
    <row r="1441" spans="1:69" x14ac:dyDescent="0.45">
      <c r="A1441" s="58" t="s">
        <v>8648</v>
      </c>
      <c r="B1441" t="s">
        <v>8649</v>
      </c>
      <c r="C1441" t="s">
        <v>8650</v>
      </c>
      <c r="D1441" t="s">
        <v>8651</v>
      </c>
      <c r="E1441" t="s">
        <v>8652</v>
      </c>
      <c r="F1441" t="s">
        <v>8653</v>
      </c>
      <c r="G1441">
        <v>91</v>
      </c>
      <c r="H1441">
        <v>10149</v>
      </c>
      <c r="W1441" t="s">
        <v>574</v>
      </c>
      <c r="X1441" t="s">
        <v>201</v>
      </c>
      <c r="AU1441" s="59">
        <v>0</v>
      </c>
      <c r="AV1441" s="59">
        <v>12</v>
      </c>
      <c r="AW1441" s="59">
        <v>0</v>
      </c>
    </row>
    <row r="1442" spans="1:69" x14ac:dyDescent="0.45">
      <c r="A1442" s="58" t="s">
        <v>8654</v>
      </c>
      <c r="B1442" t="s">
        <v>8655</v>
      </c>
      <c r="C1442" t="s">
        <v>8656</v>
      </c>
      <c r="D1442" t="s">
        <v>8657</v>
      </c>
      <c r="E1442" t="s">
        <v>8658</v>
      </c>
      <c r="F1442" t="s">
        <v>8659</v>
      </c>
      <c r="G1442">
        <v>138</v>
      </c>
      <c r="H1442">
        <v>15603</v>
      </c>
      <c r="W1442" t="s">
        <v>251</v>
      </c>
      <c r="X1442" t="s">
        <v>188</v>
      </c>
      <c r="Y1442" s="59">
        <v>1939.1621300136051</v>
      </c>
      <c r="Z1442" s="59">
        <v>1905.3282657241541</v>
      </c>
      <c r="AA1442" s="59">
        <v>2440.3119720463828</v>
      </c>
      <c r="AB1442" s="59">
        <v>2027.412956177476</v>
      </c>
      <c r="AC1442" s="59">
        <v>1855.782881011135</v>
      </c>
      <c r="AD1442" s="59">
        <v>1962.418358501903</v>
      </c>
      <c r="AE1442" s="59">
        <v>1616.7776257818221</v>
      </c>
      <c r="AF1442" s="59">
        <v>1605.475707035436</v>
      </c>
      <c r="AG1442" s="59">
        <v>2453.2552608418418</v>
      </c>
      <c r="AH1442" s="59">
        <v>1905.766507723707</v>
      </c>
      <c r="AI1442" s="59">
        <v>1606.267891071454</v>
      </c>
      <c r="AJ1442" s="59">
        <v>1420.6851522873339</v>
      </c>
      <c r="AK1442" s="59">
        <v>2648.21179664486</v>
      </c>
      <c r="AL1442" s="59">
        <v>2487.7239152950069</v>
      </c>
      <c r="AM1442" s="59">
        <v>3056.5888266634329</v>
      </c>
      <c r="AN1442" s="59">
        <v>1901.400304368226</v>
      </c>
      <c r="AO1442" s="59">
        <v>3574.480882356982</v>
      </c>
      <c r="AP1442" s="59">
        <v>2225.4767828395288</v>
      </c>
      <c r="AQ1442" s="59">
        <v>1499.3847495554951</v>
      </c>
      <c r="AR1442" s="59">
        <v>1248.6736558386449</v>
      </c>
      <c r="AS1442" s="59">
        <v>1455.0643273709011</v>
      </c>
      <c r="AT1442" s="59">
        <v>2044.6659406535421</v>
      </c>
      <c r="AU1442" s="59">
        <v>10698</v>
      </c>
      <c r="AV1442" s="59">
        <v>3435</v>
      </c>
      <c r="AW1442" s="59">
        <v>8770</v>
      </c>
      <c r="BD1442" s="59">
        <v>139.01798497203751</v>
      </c>
      <c r="BE1442" s="59">
        <v>158.63598017048179</v>
      </c>
      <c r="BF1442" s="59">
        <v>170.4456401884587</v>
      </c>
      <c r="BG1442" s="59">
        <v>708.34</v>
      </c>
      <c r="BH1442" s="59">
        <v>1185.77</v>
      </c>
      <c r="BI1442" s="59">
        <v>4186.5</v>
      </c>
      <c r="BJ1442" s="59">
        <v>5326.73</v>
      </c>
      <c r="BK1442" s="59">
        <v>358.98834598303762</v>
      </c>
      <c r="BL1442" s="59">
        <v>370.69825534061317</v>
      </c>
      <c r="BM1442" s="59">
        <v>4756.5</v>
      </c>
      <c r="BN1442" s="59">
        <v>5230.5</v>
      </c>
      <c r="BO1442" s="59">
        <v>5949</v>
      </c>
      <c r="BP1442" s="59">
        <v>6906</v>
      </c>
      <c r="BQ1442" s="59">
        <v>7588.5</v>
      </c>
    </row>
    <row r="1443" spans="1:69" x14ac:dyDescent="0.45">
      <c r="A1443" s="58" t="s">
        <v>8660</v>
      </c>
      <c r="B1443" t="s">
        <v>8661</v>
      </c>
      <c r="C1443" t="s">
        <v>8662</v>
      </c>
      <c r="D1443" t="s">
        <v>8663</v>
      </c>
      <c r="E1443" t="s">
        <v>8664</v>
      </c>
      <c r="F1443" t="s">
        <v>8665</v>
      </c>
      <c r="G1443">
        <v>128</v>
      </c>
      <c r="H1443">
        <v>13612</v>
      </c>
      <c r="W1443" t="s">
        <v>251</v>
      </c>
      <c r="X1443" t="s">
        <v>188</v>
      </c>
      <c r="Y1443" s="59">
        <v>9263.3546382112509</v>
      </c>
      <c r="Z1443" s="59">
        <v>18215.10074697146</v>
      </c>
      <c r="AA1443" s="59">
        <v>16609.221256451921</v>
      </c>
      <c r="AB1443" s="59">
        <v>9735.3677256579886</v>
      </c>
      <c r="AC1443" s="59">
        <v>11110.62406610658</v>
      </c>
      <c r="AD1443" s="59">
        <v>7937.0436701867657</v>
      </c>
      <c r="AE1443" s="59">
        <v>8991.192086841862</v>
      </c>
      <c r="AF1443" s="59">
        <v>8025.8552793729996</v>
      </c>
      <c r="AG1443" s="59">
        <v>11280.97359952043</v>
      </c>
      <c r="AH1443" s="59">
        <v>8350.8894014845009</v>
      </c>
      <c r="AI1443" s="59">
        <v>5446.6183138452343</v>
      </c>
      <c r="AJ1443" s="59">
        <v>5119.174900869245</v>
      </c>
      <c r="AK1443" s="59">
        <v>9945.208475463076</v>
      </c>
      <c r="AL1443" s="59">
        <v>9769.8337037437504</v>
      </c>
      <c r="AM1443" s="59">
        <v>16175.90912443745</v>
      </c>
      <c r="AN1443" s="59">
        <v>11542.329693080859</v>
      </c>
      <c r="AO1443" s="59">
        <v>13380.665348257369</v>
      </c>
      <c r="AP1443" s="59">
        <v>11144.34037196039</v>
      </c>
      <c r="AQ1443" s="59">
        <v>8506.693298019909</v>
      </c>
      <c r="AR1443" s="59">
        <v>6935.1926778250327</v>
      </c>
      <c r="AS1443" s="59">
        <v>10934.522485838141</v>
      </c>
      <c r="AT1443" s="59">
        <v>8309.1380113757186</v>
      </c>
      <c r="AU1443" s="59">
        <v>18166</v>
      </c>
      <c r="AV1443" s="59">
        <v>12479</v>
      </c>
      <c r="AW1443" s="59">
        <v>7473</v>
      </c>
      <c r="AX1443" s="59">
        <v>53411.61</v>
      </c>
      <c r="AY1443" s="59">
        <v>54949.05</v>
      </c>
      <c r="AZ1443" s="59">
        <v>54218.12</v>
      </c>
      <c r="BA1443" s="59">
        <v>52309.29</v>
      </c>
      <c r="BB1443" s="59">
        <v>49275.51</v>
      </c>
      <c r="BC1443" s="59">
        <v>53232.5</v>
      </c>
      <c r="BD1443" s="59">
        <v>6074.4886079903281</v>
      </c>
      <c r="BE1443" s="59">
        <v>3899.9167320328311</v>
      </c>
      <c r="BF1443" s="59">
        <v>5239.6349910448416</v>
      </c>
      <c r="BG1443" s="59">
        <v>5671.15</v>
      </c>
      <c r="BH1443" s="59">
        <v>6801.74</v>
      </c>
      <c r="BI1443" s="59">
        <v>2823.91</v>
      </c>
      <c r="BJ1443" s="59">
        <v>3072.76</v>
      </c>
      <c r="BK1443" s="59">
        <v>4823.8990491540353</v>
      </c>
      <c r="BL1443" s="59">
        <v>2911.5223939368329</v>
      </c>
      <c r="BM1443" s="59">
        <v>2948.5</v>
      </c>
      <c r="BN1443" s="59">
        <v>4628</v>
      </c>
      <c r="BO1443" s="59">
        <v>6578</v>
      </c>
      <c r="BP1443" s="59">
        <v>7291</v>
      </c>
      <c r="BQ1443" s="59">
        <v>7728.5</v>
      </c>
    </row>
    <row r="1444" spans="1:69" x14ac:dyDescent="0.45">
      <c r="A1444" s="58" t="s">
        <v>8666</v>
      </c>
      <c r="B1444" t="s">
        <v>8667</v>
      </c>
      <c r="C1444" t="s">
        <v>8668</v>
      </c>
      <c r="D1444" t="s">
        <v>8669</v>
      </c>
      <c r="E1444" t="s">
        <v>8670</v>
      </c>
      <c r="F1444" t="s">
        <v>8671</v>
      </c>
      <c r="G1444">
        <v>150</v>
      </c>
      <c r="H1444">
        <v>16865</v>
      </c>
      <c r="X1444" t="s">
        <v>188</v>
      </c>
      <c r="Y1444" s="59">
        <v>15854.439993751101</v>
      </c>
      <c r="Z1444" s="59">
        <v>12655.87255277435</v>
      </c>
      <c r="AA1444" s="59">
        <v>16606.739742630121</v>
      </c>
      <c r="AB1444" s="59">
        <v>17331.98079880359</v>
      </c>
      <c r="AC1444" s="59">
        <v>14192.02667599292</v>
      </c>
      <c r="AD1444" s="59">
        <v>13421.28746349418</v>
      </c>
      <c r="AE1444" s="59">
        <v>16864.476627884509</v>
      </c>
      <c r="AF1444" s="59">
        <v>11933.041614503059</v>
      </c>
      <c r="AG1444" s="59">
        <v>16589.60084717071</v>
      </c>
      <c r="AH1444" s="59">
        <v>15399.91720002801</v>
      </c>
      <c r="AI1444" s="59">
        <v>14748.264989150741</v>
      </c>
      <c r="AJ1444" s="59">
        <v>10360.699245436061</v>
      </c>
      <c r="AK1444" s="59">
        <v>7716.1007123972549</v>
      </c>
      <c r="AL1444" s="59">
        <v>8000.445475895518</v>
      </c>
      <c r="AM1444" s="59">
        <v>17346.99816749206</v>
      </c>
      <c r="AN1444" s="59">
        <v>16795.065164263098</v>
      </c>
      <c r="AO1444" s="59">
        <v>22276.49786848258</v>
      </c>
      <c r="AP1444" s="59">
        <v>19023.783217322391</v>
      </c>
      <c r="AQ1444" s="59">
        <v>16831.87690844445</v>
      </c>
      <c r="AR1444" s="59">
        <v>11322.943467702409</v>
      </c>
      <c r="AS1444" s="59">
        <v>14352.22577078322</v>
      </c>
      <c r="AT1444" s="59">
        <v>17077.715356648769</v>
      </c>
      <c r="AU1444" s="59">
        <v>1052</v>
      </c>
      <c r="AV1444" s="59">
        <v>664</v>
      </c>
      <c r="AW1444" s="59">
        <v>933</v>
      </c>
      <c r="AX1444" s="59">
        <v>33784.379999999997</v>
      </c>
      <c r="AY1444" s="59">
        <v>37744.339999999997</v>
      </c>
      <c r="AZ1444" s="59">
        <v>44918.69</v>
      </c>
      <c r="BA1444" s="59">
        <v>32917.360000000001</v>
      </c>
      <c r="BB1444" s="59">
        <v>36647.89</v>
      </c>
      <c r="BC1444" s="59">
        <v>40887.43</v>
      </c>
      <c r="BG1444" s="59">
        <v>274</v>
      </c>
      <c r="BI1444" s="59">
        <v>249.08</v>
      </c>
      <c r="BJ1444" s="59">
        <v>156.47999999999999</v>
      </c>
      <c r="BK1444" s="59">
        <v>149.58355156184561</v>
      </c>
      <c r="BM1444" s="59">
        <v>202.5</v>
      </c>
      <c r="BN1444" s="59">
        <v>242</v>
      </c>
      <c r="BO1444" s="59">
        <v>446.5</v>
      </c>
      <c r="BP1444" s="59">
        <v>567.5</v>
      </c>
    </row>
    <row r="1445" spans="1:69" x14ac:dyDescent="0.45">
      <c r="A1445" s="58" t="s">
        <v>8672</v>
      </c>
      <c r="B1445" t="s">
        <v>8673</v>
      </c>
      <c r="C1445" t="s">
        <v>8674</v>
      </c>
      <c r="D1445" t="s">
        <v>8675</v>
      </c>
      <c r="E1445" t="s">
        <v>8676</v>
      </c>
      <c r="F1445" t="s">
        <v>8677</v>
      </c>
      <c r="G1445">
        <v>366</v>
      </c>
      <c r="H1445">
        <v>40358</v>
      </c>
      <c r="W1445" t="s">
        <v>220</v>
      </c>
      <c r="X1445" t="s">
        <v>181</v>
      </c>
      <c r="Y1445" s="59">
        <v>73.091808833131509</v>
      </c>
      <c r="Z1445" s="59">
        <v>129.26856603861461</v>
      </c>
      <c r="AA1445" s="59">
        <v>105.8691060077884</v>
      </c>
      <c r="AB1445" s="59">
        <v>65.13644329811099</v>
      </c>
      <c r="AC1445" s="59">
        <v>77.826067444038941</v>
      </c>
      <c r="AD1445" s="59">
        <v>97.317359088679012</v>
      </c>
      <c r="AE1445" s="59">
        <v>79.297966064993105</v>
      </c>
      <c r="AF1445" s="59">
        <v>70.085480845766043</v>
      </c>
      <c r="AG1445" s="59">
        <v>124.6174015269698</v>
      </c>
      <c r="AH1445" s="59">
        <v>115.2901786614696</v>
      </c>
      <c r="AI1445" s="59">
        <v>112.9274097789461</v>
      </c>
      <c r="AJ1445" s="59">
        <v>113.5820221448698</v>
      </c>
      <c r="AK1445" s="59">
        <v>22.666779081118541</v>
      </c>
      <c r="AL1445" s="59">
        <v>57.307448305206307</v>
      </c>
      <c r="AM1445" s="59">
        <v>72.235071468048588</v>
      </c>
      <c r="AN1445" s="59">
        <v>91.115484248653587</v>
      </c>
      <c r="AO1445" s="59">
        <v>73.402062496063522</v>
      </c>
      <c r="AP1445" s="59">
        <v>96.910760328110271</v>
      </c>
      <c r="AQ1445" s="59">
        <v>74.545002550767961</v>
      </c>
      <c r="AR1445" s="59">
        <v>87.776464392695289</v>
      </c>
      <c r="AS1445" s="59">
        <v>71.914505218656529</v>
      </c>
      <c r="AT1445" s="59">
        <v>105.84346645038561</v>
      </c>
      <c r="AU1445" s="59">
        <v>946</v>
      </c>
      <c r="AV1445" s="59">
        <v>209</v>
      </c>
      <c r="AW1445" s="59">
        <v>419</v>
      </c>
      <c r="BD1445" s="59">
        <v>162.63697140079691</v>
      </c>
      <c r="BE1445" s="59">
        <v>90.033140905988461</v>
      </c>
      <c r="BF1445" s="59">
        <v>97.975107438230921</v>
      </c>
      <c r="BH1445" s="59">
        <v>113.27</v>
      </c>
      <c r="BI1445" s="59">
        <v>30.2</v>
      </c>
      <c r="BJ1445" s="59">
        <v>22.65</v>
      </c>
      <c r="BL1445" s="59">
        <v>61.839507673786748</v>
      </c>
      <c r="BM1445" s="59">
        <v>26.5</v>
      </c>
      <c r="BN1445" s="59">
        <v>36</v>
      </c>
      <c r="BO1445" s="59">
        <v>49</v>
      </c>
      <c r="BP1445" s="59">
        <v>30</v>
      </c>
      <c r="BQ1445" s="59">
        <v>37.5</v>
      </c>
    </row>
    <row r="1446" spans="1:69" x14ac:dyDescent="0.45">
      <c r="A1446" s="58" t="s">
        <v>8678</v>
      </c>
      <c r="B1446" t="s">
        <v>8679</v>
      </c>
      <c r="C1446" t="s">
        <v>8680</v>
      </c>
      <c r="D1446" t="s">
        <v>8681</v>
      </c>
      <c r="E1446" t="s">
        <v>8682</v>
      </c>
      <c r="F1446" t="s">
        <v>8683</v>
      </c>
      <c r="G1446">
        <v>598</v>
      </c>
      <c r="H1446">
        <v>67084</v>
      </c>
      <c r="I1446" t="s">
        <v>527</v>
      </c>
      <c r="J1446" t="s">
        <v>527</v>
      </c>
      <c r="K1446" t="s">
        <v>528</v>
      </c>
      <c r="O1446">
        <v>1</v>
      </c>
      <c r="Q1446">
        <v>1</v>
      </c>
      <c r="R1446">
        <v>10</v>
      </c>
      <c r="S1446">
        <v>1</v>
      </c>
      <c r="T1446" t="s">
        <v>514</v>
      </c>
      <c r="U1446">
        <v>313</v>
      </c>
      <c r="V1446">
        <v>316</v>
      </c>
      <c r="W1446" t="s">
        <v>220</v>
      </c>
      <c r="X1446" t="s">
        <v>181</v>
      </c>
      <c r="AU1446" s="59">
        <v>64</v>
      </c>
      <c r="AV1446" s="59">
        <v>47</v>
      </c>
      <c r="AW1446" s="59">
        <v>34</v>
      </c>
      <c r="BD1446" s="59">
        <v>21.830060346494669</v>
      </c>
      <c r="BE1446" s="59">
        <v>24.813916492874728</v>
      </c>
      <c r="BF1446" s="59">
        <v>31.09796524773229</v>
      </c>
    </row>
    <row r="1447" spans="1:69" x14ac:dyDescent="0.45">
      <c r="A1447" s="58" t="s">
        <v>8684</v>
      </c>
      <c r="B1447" t="s">
        <v>8685</v>
      </c>
      <c r="C1447" t="s">
        <v>8686</v>
      </c>
      <c r="D1447" t="s">
        <v>8687</v>
      </c>
      <c r="E1447" t="s">
        <v>8688</v>
      </c>
      <c r="F1447" t="s">
        <v>8689</v>
      </c>
      <c r="G1447">
        <v>745</v>
      </c>
      <c r="H1447">
        <v>85319</v>
      </c>
      <c r="W1447" t="s">
        <v>220</v>
      </c>
      <c r="X1447" t="s">
        <v>181</v>
      </c>
      <c r="AU1447" s="59">
        <v>6</v>
      </c>
      <c r="AV1447" s="59">
        <v>1</v>
      </c>
      <c r="AW1447" s="59">
        <v>0</v>
      </c>
    </row>
    <row r="1448" spans="1:69" x14ac:dyDescent="0.45">
      <c r="A1448" s="58" t="s">
        <v>8690</v>
      </c>
      <c r="B1448" t="s">
        <v>8691</v>
      </c>
      <c r="C1448" t="s">
        <v>8692</v>
      </c>
      <c r="D1448" t="s">
        <v>8693</v>
      </c>
      <c r="E1448" t="s">
        <v>8694</v>
      </c>
      <c r="F1448" t="s">
        <v>8695</v>
      </c>
      <c r="G1448">
        <v>513</v>
      </c>
      <c r="H1448">
        <v>56728</v>
      </c>
      <c r="W1448" t="s">
        <v>220</v>
      </c>
      <c r="X1448" t="s">
        <v>181</v>
      </c>
      <c r="Y1448" s="59">
        <v>1.0446764567280069E-2</v>
      </c>
      <c r="Z1448" s="59">
        <v>0.47101716039596109</v>
      </c>
      <c r="AA1448" s="59">
        <v>18.257276042213078</v>
      </c>
      <c r="AB1448" s="59">
        <v>0.1313525534954674</v>
      </c>
      <c r="AC1448" s="59">
        <v>1.0632612832971009</v>
      </c>
      <c r="AD1448" s="59">
        <v>2.91980167020757</v>
      </c>
      <c r="AE1448" s="59">
        <v>0.3389899216162412</v>
      </c>
      <c r="AF1448" s="59">
        <v>1.393199446103605</v>
      </c>
      <c r="AG1448" s="59">
        <v>19.727784501184711</v>
      </c>
      <c r="AH1448" s="59">
        <v>15.55084249262603</v>
      </c>
      <c r="AI1448" s="59">
        <v>10.894780824611891</v>
      </c>
      <c r="AJ1448" s="59">
        <v>13.523894102300741</v>
      </c>
      <c r="AK1448" s="59">
        <v>7.0752088121700956</v>
      </c>
      <c r="AL1448" s="59">
        <v>6.4535374189516181</v>
      </c>
      <c r="AM1448" s="59">
        <v>7.2863036326010109</v>
      </c>
      <c r="AN1448" s="59">
        <v>6.2003391170391566</v>
      </c>
      <c r="AO1448" s="59">
        <v>4.2767460512211244</v>
      </c>
      <c r="AP1448" s="59">
        <v>5.0650405832831353</v>
      </c>
      <c r="AQ1448" s="59">
        <v>9.7930390423329166E-3</v>
      </c>
      <c r="AR1448" s="59">
        <v>3.625913419140236</v>
      </c>
      <c r="AS1448" s="59">
        <v>8.3788934281633054</v>
      </c>
      <c r="AT1448" s="59">
        <v>4.1268042042990194</v>
      </c>
      <c r="AU1448" s="59">
        <v>1060</v>
      </c>
      <c r="AV1448" s="59">
        <v>187</v>
      </c>
      <c r="AW1448" s="59">
        <v>465</v>
      </c>
      <c r="BD1448" s="59">
        <v>104.1597915933889</v>
      </c>
      <c r="BE1448" s="59">
        <v>87.649164159975939</v>
      </c>
      <c r="BF1448" s="59">
        <v>99.637179946372228</v>
      </c>
    </row>
    <row r="1449" spans="1:69" x14ac:dyDescent="0.45">
      <c r="A1449" s="58" t="s">
        <v>8696</v>
      </c>
      <c r="B1449" t="s">
        <v>8697</v>
      </c>
      <c r="C1449" t="s">
        <v>8698</v>
      </c>
      <c r="D1449" t="s">
        <v>8699</v>
      </c>
      <c r="E1449" t="s">
        <v>8700</v>
      </c>
      <c r="F1449" t="s">
        <v>8701</v>
      </c>
      <c r="G1449">
        <v>277</v>
      </c>
      <c r="H1449">
        <v>30362</v>
      </c>
      <c r="W1449" t="s">
        <v>220</v>
      </c>
      <c r="X1449" t="s">
        <v>181</v>
      </c>
      <c r="Y1449" s="59">
        <v>5.3458031404255166</v>
      </c>
      <c r="Z1449" s="59">
        <v>5.9730479065241422</v>
      </c>
      <c r="AA1449" s="59">
        <v>4.8309091051558797</v>
      </c>
      <c r="AB1449" s="59">
        <v>2.6115055489415022</v>
      </c>
      <c r="AC1449" s="59">
        <v>2.5881979086013751</v>
      </c>
      <c r="AD1449" s="59">
        <v>5.249721375452463</v>
      </c>
      <c r="AE1449" s="59">
        <v>1.9702093027703691</v>
      </c>
      <c r="AF1449" s="59">
        <v>2.2771449713505838</v>
      </c>
      <c r="AG1449" s="59">
        <v>1.656576836052206</v>
      </c>
      <c r="AH1449" s="59">
        <v>0.94465321741174624</v>
      </c>
      <c r="AI1449" s="59">
        <v>1.2280151721684389</v>
      </c>
      <c r="AJ1449" s="59">
        <v>0.83690396321452487</v>
      </c>
      <c r="AK1449" s="59">
        <v>8.1123204696933026E-3</v>
      </c>
      <c r="AL1449" s="59">
        <v>0.71965530023009838</v>
      </c>
      <c r="AM1449" s="59">
        <v>8.3421099095419251</v>
      </c>
      <c r="AN1449" s="59">
        <v>3.5765535425173591</v>
      </c>
      <c r="AO1449" s="59">
        <v>14.28347239779716</v>
      </c>
      <c r="AP1449" s="59">
        <v>6.2104919291966949</v>
      </c>
      <c r="AQ1449" s="59">
        <v>5.1913847030516038</v>
      </c>
      <c r="AR1449" s="59">
        <v>1.583802933374874</v>
      </c>
      <c r="AS1449" s="59">
        <v>2.978121783998124</v>
      </c>
      <c r="AT1449" s="59">
        <v>6.3908227083842393</v>
      </c>
      <c r="AU1449" s="59">
        <v>14</v>
      </c>
      <c r="AV1449" s="59">
        <v>1</v>
      </c>
      <c r="AW1449" s="59">
        <v>0</v>
      </c>
    </row>
    <row r="1450" spans="1:69" x14ac:dyDescent="0.45">
      <c r="A1450" s="58" t="s">
        <v>8702</v>
      </c>
      <c r="B1450" t="s">
        <v>8703</v>
      </c>
      <c r="C1450" t="s">
        <v>8704</v>
      </c>
      <c r="D1450" t="s">
        <v>8705</v>
      </c>
      <c r="E1450" t="s">
        <v>8706</v>
      </c>
      <c r="F1450" t="s">
        <v>8707</v>
      </c>
      <c r="G1450">
        <v>294</v>
      </c>
      <c r="H1450">
        <v>33621</v>
      </c>
      <c r="W1450" t="s">
        <v>324</v>
      </c>
      <c r="X1450" t="s">
        <v>201</v>
      </c>
      <c r="Y1450" s="59">
        <v>299.36217447448041</v>
      </c>
      <c r="Z1450" s="59">
        <v>265.14530083868669</v>
      </c>
      <c r="AA1450" s="59">
        <v>298.41629251834718</v>
      </c>
      <c r="AB1450" s="59">
        <v>247.11834075035799</v>
      </c>
      <c r="AC1450" s="59">
        <v>257.75966839886678</v>
      </c>
      <c r="AD1450" s="59">
        <v>282.17201211252637</v>
      </c>
      <c r="AE1450" s="59">
        <v>239.43423027474631</v>
      </c>
      <c r="AF1450" s="59">
        <v>277.12892150691812</v>
      </c>
      <c r="AG1450" s="59">
        <v>242.6885243778182</v>
      </c>
      <c r="AH1450" s="59">
        <v>224.9740659378466</v>
      </c>
      <c r="AI1450" s="59">
        <v>195.66844365049511</v>
      </c>
      <c r="AJ1450" s="59">
        <v>160.1260454065845</v>
      </c>
      <c r="AK1450" s="59">
        <v>182.6275513350428</v>
      </c>
      <c r="AL1450" s="59">
        <v>192.56301367256989</v>
      </c>
      <c r="AM1450" s="59">
        <v>221.17833957378221</v>
      </c>
      <c r="AN1450" s="59">
        <v>167.1265621830542</v>
      </c>
      <c r="AO1450" s="59">
        <v>213.14400565993341</v>
      </c>
      <c r="AP1450" s="59">
        <v>238.03571443169611</v>
      </c>
      <c r="AQ1450" s="59">
        <v>258.74499912305362</v>
      </c>
      <c r="AR1450" s="59">
        <v>224.660359603329</v>
      </c>
      <c r="AS1450" s="59">
        <v>289.03526218934979</v>
      </c>
      <c r="AT1450" s="59">
        <v>235.69660254567279</v>
      </c>
      <c r="AU1450" s="59">
        <v>389</v>
      </c>
      <c r="AV1450" s="59">
        <v>208</v>
      </c>
      <c r="AW1450" s="59">
        <v>317</v>
      </c>
      <c r="BD1450" s="59">
        <v>5.8211715174886063</v>
      </c>
      <c r="BE1450" s="59">
        <v>3.0035003926296939</v>
      </c>
      <c r="BF1450" s="59">
        <v>6.4596767816913667</v>
      </c>
      <c r="BH1450" s="59">
        <v>40.82</v>
      </c>
      <c r="BJ1450" s="59">
        <v>51.91</v>
      </c>
      <c r="BL1450" s="59">
        <v>77.14631650393197</v>
      </c>
      <c r="BM1450" s="59">
        <v>52</v>
      </c>
      <c r="BN1450" s="59">
        <v>62</v>
      </c>
      <c r="BO1450" s="59">
        <v>73</v>
      </c>
      <c r="BP1450" s="59">
        <v>64</v>
      </c>
      <c r="BQ1450" s="59">
        <v>86</v>
      </c>
    </row>
    <row r="1451" spans="1:69" x14ac:dyDescent="0.45">
      <c r="A1451" s="58" t="s">
        <v>8708</v>
      </c>
      <c r="B1451" t="s">
        <v>8709</v>
      </c>
      <c r="C1451" t="s">
        <v>8710</v>
      </c>
      <c r="D1451" t="s">
        <v>8711</v>
      </c>
      <c r="E1451" t="s">
        <v>8712</v>
      </c>
      <c r="F1451" t="s">
        <v>8713</v>
      </c>
      <c r="G1451">
        <v>349</v>
      </c>
      <c r="H1451">
        <v>38556</v>
      </c>
      <c r="W1451" t="s">
        <v>251</v>
      </c>
      <c r="X1451" t="s">
        <v>188</v>
      </c>
      <c r="Y1451" s="59">
        <v>66.072792317083341</v>
      </c>
      <c r="Z1451" s="59">
        <v>15.43026482760559</v>
      </c>
      <c r="AA1451" s="59">
        <v>22.723263781828969</v>
      </c>
      <c r="AB1451" s="59">
        <v>10.4368686696964</v>
      </c>
      <c r="AC1451" s="59">
        <v>9.9689993153399588</v>
      </c>
      <c r="AD1451" s="59">
        <v>16.566469173946071</v>
      </c>
      <c r="AE1451" s="59">
        <v>24.35892475121884</v>
      </c>
      <c r="AF1451" s="59">
        <v>12.976499028075381</v>
      </c>
      <c r="AG1451" s="59">
        <v>20.941225394128029</v>
      </c>
      <c r="AH1451" s="59">
        <v>17.94393117805684</v>
      </c>
      <c r="AI1451" s="59">
        <v>26.583496986354511</v>
      </c>
      <c r="AJ1451" s="59">
        <v>33.493856493065543</v>
      </c>
      <c r="AK1451" s="59">
        <v>6.9588566538473851</v>
      </c>
      <c r="AL1451" s="59">
        <v>2.7182611574891729</v>
      </c>
      <c r="AM1451" s="59">
        <v>15.40964703426001</v>
      </c>
      <c r="AN1451" s="59">
        <v>23.198119592345421</v>
      </c>
      <c r="AO1451" s="59">
        <v>30.929424497103501</v>
      </c>
      <c r="AP1451" s="59">
        <v>18.36787867253312</v>
      </c>
      <c r="AQ1451" s="59">
        <v>24.606255488370309</v>
      </c>
      <c r="AR1451" s="59">
        <v>29.175011655714648</v>
      </c>
      <c r="AS1451" s="59">
        <v>17.51777690750658</v>
      </c>
      <c r="AT1451" s="59">
        <v>31.29228252958735</v>
      </c>
      <c r="AU1451" s="59">
        <v>54</v>
      </c>
      <c r="AV1451" s="59">
        <v>82</v>
      </c>
      <c r="AW1451" s="59">
        <v>24</v>
      </c>
      <c r="BD1451" s="59">
        <v>20.858466762602031</v>
      </c>
      <c r="BE1451" s="59">
        <v>14.334397461869081</v>
      </c>
      <c r="BF1451" s="59">
        <v>23.997889607453669</v>
      </c>
      <c r="BK1451" s="59">
        <v>67.383635167615637</v>
      </c>
    </row>
    <row r="1452" spans="1:69" x14ac:dyDescent="0.45">
      <c r="A1452" s="58" t="s">
        <v>8714</v>
      </c>
      <c r="B1452" t="s">
        <v>8715</v>
      </c>
      <c r="C1452" t="s">
        <v>8716</v>
      </c>
      <c r="D1452" t="s">
        <v>8717</v>
      </c>
      <c r="E1452" t="s">
        <v>8718</v>
      </c>
      <c r="F1452" t="s">
        <v>8719</v>
      </c>
      <c r="G1452">
        <v>469</v>
      </c>
      <c r="H1452">
        <v>52255</v>
      </c>
      <c r="W1452" t="s">
        <v>251</v>
      </c>
      <c r="X1452" t="s">
        <v>188</v>
      </c>
      <c r="Y1452" s="59">
        <v>128.99468997171931</v>
      </c>
      <c r="Z1452" s="59">
        <v>70.4037704781895</v>
      </c>
      <c r="AA1452" s="59">
        <v>64.881710234696939</v>
      </c>
      <c r="AB1452" s="59">
        <v>40.449670080894911</v>
      </c>
      <c r="AC1452" s="59">
        <v>60.786343033817118</v>
      </c>
      <c r="AD1452" s="59">
        <v>57.374947796167937</v>
      </c>
      <c r="AE1452" s="59">
        <v>64.003400604927819</v>
      </c>
      <c r="AF1452" s="59">
        <v>51.320492604702117</v>
      </c>
      <c r="AG1452" s="59">
        <v>57.020181743942807</v>
      </c>
      <c r="AH1452" s="59">
        <v>41.885745161428972</v>
      </c>
      <c r="AI1452" s="59">
        <v>53.735968829400903</v>
      </c>
      <c r="AJ1452" s="59">
        <v>62.667880388900898</v>
      </c>
      <c r="AK1452" s="59">
        <v>12.086063528589349</v>
      </c>
      <c r="AL1452" s="59">
        <v>64.608955198294936</v>
      </c>
      <c r="AM1452" s="59">
        <v>75.973219927976999</v>
      </c>
      <c r="AN1452" s="59">
        <v>75.696445096592186</v>
      </c>
      <c r="AO1452" s="59">
        <v>140.5375295787818</v>
      </c>
      <c r="AP1452" s="59">
        <v>54.463103204613759</v>
      </c>
      <c r="AQ1452" s="59">
        <v>65.355404451375932</v>
      </c>
      <c r="AR1452" s="59">
        <v>83.859758436512919</v>
      </c>
      <c r="AS1452" s="59">
        <v>50.336524840968728</v>
      </c>
      <c r="AT1452" s="59">
        <v>67.318649489233295</v>
      </c>
      <c r="AU1452" s="59">
        <v>137</v>
      </c>
      <c r="AV1452" s="59">
        <v>274</v>
      </c>
      <c r="AW1452" s="59">
        <v>80</v>
      </c>
      <c r="AX1452" s="59">
        <v>578.27620000000002</v>
      </c>
      <c r="AY1452" s="59">
        <v>544.94640000000004</v>
      </c>
      <c r="AZ1452" s="59">
        <v>438.96280000000002</v>
      </c>
      <c r="BA1452" s="59">
        <v>551.96429999999998</v>
      </c>
      <c r="BB1452" s="59">
        <v>610.54780000000005</v>
      </c>
      <c r="BC1452" s="59">
        <v>427.23759999999999</v>
      </c>
      <c r="BD1452" s="59">
        <v>57.662138176362411</v>
      </c>
      <c r="BE1452" s="59">
        <v>47.145616558892378</v>
      </c>
      <c r="BF1452" s="59">
        <v>58.871609209763527</v>
      </c>
    </row>
    <row r="1453" spans="1:69" x14ac:dyDescent="0.45">
      <c r="A1453" s="58" t="s">
        <v>8720</v>
      </c>
      <c r="B1453" t="s">
        <v>8721</v>
      </c>
      <c r="C1453" t="s">
        <v>8722</v>
      </c>
      <c r="D1453" t="s">
        <v>8723</v>
      </c>
      <c r="E1453" t="s">
        <v>8724</v>
      </c>
      <c r="F1453" t="s">
        <v>8725</v>
      </c>
      <c r="G1453">
        <v>150</v>
      </c>
      <c r="H1453">
        <v>17306</v>
      </c>
      <c r="X1453" t="s">
        <v>188</v>
      </c>
      <c r="AU1453" s="59">
        <v>288</v>
      </c>
      <c r="AV1453" s="59">
        <v>72</v>
      </c>
      <c r="AW1453" s="59">
        <v>123</v>
      </c>
    </row>
    <row r="1454" spans="1:69" x14ac:dyDescent="0.45">
      <c r="A1454" s="58" t="s">
        <v>8726</v>
      </c>
      <c r="B1454" t="s">
        <v>8727</v>
      </c>
      <c r="C1454" t="s">
        <v>8728</v>
      </c>
      <c r="D1454" t="s">
        <v>8729</v>
      </c>
      <c r="E1454" t="s">
        <v>8730</v>
      </c>
      <c r="F1454" t="s">
        <v>8731</v>
      </c>
      <c r="G1454">
        <v>147</v>
      </c>
      <c r="H1454">
        <v>16457</v>
      </c>
      <c r="W1454" t="s">
        <v>220</v>
      </c>
      <c r="X1454" t="s">
        <v>181</v>
      </c>
      <c r="Y1454" s="59">
        <v>436.55894678899682</v>
      </c>
      <c r="Z1454" s="59">
        <v>1949.420045107197</v>
      </c>
      <c r="AA1454" s="59">
        <v>1567.4183001215119</v>
      </c>
      <c r="AB1454" s="59">
        <v>426.66336669283811</v>
      </c>
      <c r="AC1454" s="59">
        <v>651.92125047844956</v>
      </c>
      <c r="AD1454" s="59">
        <v>927.75423194117843</v>
      </c>
      <c r="AE1454" s="59">
        <v>739.03628022622149</v>
      </c>
      <c r="AF1454" s="59">
        <v>566.29217134228008</v>
      </c>
      <c r="AG1454" s="59">
        <v>1200.4872181279679</v>
      </c>
      <c r="AH1454" s="59">
        <v>932.92918143851648</v>
      </c>
      <c r="AI1454" s="59">
        <v>831.91735093728209</v>
      </c>
      <c r="AJ1454" s="59">
        <v>714.99563382030317</v>
      </c>
      <c r="AK1454" s="59">
        <v>155.77093933885291</v>
      </c>
      <c r="AL1454" s="59">
        <v>243.03656907185371</v>
      </c>
      <c r="AM1454" s="59">
        <v>267.64258249891031</v>
      </c>
      <c r="AN1454" s="59">
        <v>669.17670542993142</v>
      </c>
      <c r="AO1454" s="59">
        <v>615.13779788766317</v>
      </c>
      <c r="AP1454" s="59">
        <v>598.41679467709764</v>
      </c>
      <c r="AQ1454" s="59">
        <v>695.95175717578616</v>
      </c>
      <c r="AR1454" s="59">
        <v>336.5234524407266</v>
      </c>
      <c r="AS1454" s="59">
        <v>510.50877961214809</v>
      </c>
      <c r="AT1454" s="59">
        <v>970.43077008246416</v>
      </c>
      <c r="AU1454" s="59">
        <v>3084</v>
      </c>
      <c r="AV1454" s="59">
        <v>1083</v>
      </c>
      <c r="AW1454" s="59">
        <v>1022</v>
      </c>
      <c r="BD1454" s="59">
        <v>679.13070181268142</v>
      </c>
      <c r="BE1454" s="59">
        <v>630.86370405477578</v>
      </c>
      <c r="BF1454" s="59">
        <v>703.55951553313344</v>
      </c>
      <c r="BG1454" s="59">
        <v>688.04</v>
      </c>
      <c r="BH1454" s="59">
        <v>769.42</v>
      </c>
      <c r="BI1454" s="59">
        <v>150.34</v>
      </c>
      <c r="BJ1454" s="59">
        <v>343.14</v>
      </c>
      <c r="BK1454" s="59">
        <v>149.58355156184561</v>
      </c>
      <c r="BL1454" s="59">
        <v>347.52986949530538</v>
      </c>
      <c r="BM1454" s="59">
        <v>246.5</v>
      </c>
      <c r="BN1454" s="59">
        <v>548</v>
      </c>
      <c r="BO1454" s="59">
        <v>515</v>
      </c>
      <c r="BP1454" s="59">
        <v>834</v>
      </c>
      <c r="BQ1454" s="59">
        <v>438</v>
      </c>
    </row>
    <row r="1455" spans="1:69" x14ac:dyDescent="0.45">
      <c r="A1455" s="58" t="s">
        <v>8732</v>
      </c>
      <c r="B1455" t="s">
        <v>8733</v>
      </c>
      <c r="C1455" t="s">
        <v>8734</v>
      </c>
      <c r="D1455" t="s">
        <v>8735</v>
      </c>
      <c r="E1455" t="s">
        <v>8736</v>
      </c>
      <c r="F1455" t="s">
        <v>8737</v>
      </c>
      <c r="G1455">
        <v>220</v>
      </c>
      <c r="H1455">
        <v>25056</v>
      </c>
      <c r="W1455" t="s">
        <v>220</v>
      </c>
      <c r="X1455" t="s">
        <v>188</v>
      </c>
      <c r="Y1455" s="59">
        <v>305.23179423996078</v>
      </c>
      <c r="Z1455" s="59">
        <v>1281.02371403247</v>
      </c>
      <c r="AA1455" s="59">
        <v>896.6362001779404</v>
      </c>
      <c r="AB1455" s="59">
        <v>266.91425268179518</v>
      </c>
      <c r="AC1455" s="59">
        <v>521.92840300796854</v>
      </c>
      <c r="AD1455" s="59">
        <v>576.08574437880679</v>
      </c>
      <c r="AE1455" s="59">
        <v>517.2156702521346</v>
      </c>
      <c r="AF1455" s="59">
        <v>380.06074597936521</v>
      </c>
      <c r="AG1455" s="59">
        <v>437.83668050353123</v>
      </c>
      <c r="AH1455" s="59">
        <v>411.11822229919682</v>
      </c>
      <c r="AI1455" s="59">
        <v>387.08837333070949</v>
      </c>
      <c r="AJ1455" s="59">
        <v>301.42106178715818</v>
      </c>
      <c r="AK1455" s="59">
        <v>62.135345458251557</v>
      </c>
      <c r="AL1455" s="59">
        <v>41.454710730505987</v>
      </c>
      <c r="AM1455" s="59">
        <v>154.83075948837489</v>
      </c>
      <c r="AN1455" s="59">
        <v>246.03006064158211</v>
      </c>
      <c r="AO1455" s="59">
        <v>248.1588665248845</v>
      </c>
      <c r="AP1455" s="59">
        <v>230.78817867192231</v>
      </c>
      <c r="AQ1455" s="59">
        <v>341.21781824966371</v>
      </c>
      <c r="AR1455" s="59">
        <v>214.0495689011214</v>
      </c>
      <c r="AS1455" s="59">
        <v>285.90957903225819</v>
      </c>
      <c r="AT1455" s="59">
        <v>348.10916967839017</v>
      </c>
      <c r="AU1455" s="59">
        <v>4225</v>
      </c>
      <c r="AV1455" s="59">
        <v>1617</v>
      </c>
      <c r="AW1455" s="59">
        <v>3708</v>
      </c>
      <c r="BD1455" s="59">
        <v>839.08510471041279</v>
      </c>
      <c r="BE1455" s="59">
        <v>682.33542832930448</v>
      </c>
      <c r="BF1455" s="59">
        <v>804.16633107414862</v>
      </c>
      <c r="BG1455" s="59">
        <v>846.35</v>
      </c>
      <c r="BH1455" s="59">
        <v>1438.84</v>
      </c>
      <c r="BI1455" s="59">
        <v>616.33000000000004</v>
      </c>
      <c r="BJ1455" s="59">
        <v>555.22</v>
      </c>
      <c r="BK1455" s="59">
        <v>1032.089972480559</v>
      </c>
      <c r="BL1455" s="59">
        <v>1065.7559534233801</v>
      </c>
      <c r="BM1455" s="59">
        <v>585.5</v>
      </c>
      <c r="BN1455" s="59">
        <v>679</v>
      </c>
      <c r="BO1455" s="59">
        <v>943</v>
      </c>
      <c r="BP1455" s="59">
        <v>1209</v>
      </c>
      <c r="BQ1455" s="59">
        <v>900.5</v>
      </c>
    </row>
    <row r="1456" spans="1:69" x14ac:dyDescent="0.45">
      <c r="A1456" s="58" t="s">
        <v>8738</v>
      </c>
      <c r="B1456" t="s">
        <v>8739</v>
      </c>
      <c r="C1456" t="s">
        <v>8740</v>
      </c>
      <c r="D1456" t="s">
        <v>8741</v>
      </c>
      <c r="E1456" t="s">
        <v>8742</v>
      </c>
      <c r="F1456" t="s">
        <v>8743</v>
      </c>
      <c r="G1456">
        <v>166</v>
      </c>
      <c r="H1456">
        <v>18590</v>
      </c>
      <c r="X1456" t="s">
        <v>188</v>
      </c>
      <c r="Y1456" s="59">
        <v>747.95470659158696</v>
      </c>
      <c r="Z1456" s="59">
        <v>5284.1349185456338</v>
      </c>
      <c r="AA1456" s="59">
        <v>3003.6890076241948</v>
      </c>
      <c r="AB1456" s="59">
        <v>784.87455623531878</v>
      </c>
      <c r="AC1456" s="59">
        <v>1507.0906000573</v>
      </c>
      <c r="AD1456" s="59">
        <v>1659.5414370941189</v>
      </c>
      <c r="AE1456" s="59">
        <v>1397.669274001958</v>
      </c>
      <c r="AF1456" s="59">
        <v>1192.4893731030261</v>
      </c>
      <c r="AG1456" s="59">
        <v>1075.931162017959</v>
      </c>
      <c r="AH1456" s="59">
        <v>1330.597666951835</v>
      </c>
      <c r="AI1456" s="59">
        <v>1290.9787537740301</v>
      </c>
      <c r="AJ1456" s="59">
        <v>1058.105185494378</v>
      </c>
      <c r="AK1456" s="59">
        <v>186.77558781112319</v>
      </c>
      <c r="AL1456" s="59">
        <v>213.83816701685649</v>
      </c>
      <c r="AM1456" s="59">
        <v>553.89522353913776</v>
      </c>
      <c r="AN1456" s="59">
        <v>805.46805858213713</v>
      </c>
      <c r="AO1456" s="59">
        <v>924.35058647419908</v>
      </c>
      <c r="AP1456" s="59">
        <v>792.89362983410956</v>
      </c>
      <c r="AQ1456" s="59">
        <v>1286.588384326913</v>
      </c>
      <c r="AR1456" s="59">
        <v>907.96900329815958</v>
      </c>
      <c r="AS1456" s="59">
        <v>1356.2140284216221</v>
      </c>
      <c r="AT1456" s="59">
        <v>1074.3825528520381</v>
      </c>
      <c r="AU1456" s="59">
        <v>3963</v>
      </c>
      <c r="AV1456" s="59">
        <v>1650</v>
      </c>
      <c r="AW1456" s="59">
        <v>3823</v>
      </c>
      <c r="BD1456" s="59">
        <v>507.0273775644535</v>
      </c>
      <c r="BE1456" s="59">
        <v>258.12995439317638</v>
      </c>
      <c r="BF1456" s="59">
        <v>378.99030984456618</v>
      </c>
      <c r="BH1456" s="59">
        <v>708.2</v>
      </c>
      <c r="BI1456" s="59">
        <v>865.58</v>
      </c>
      <c r="BJ1456" s="59">
        <v>651.55999999999995</v>
      </c>
      <c r="BK1456" s="59">
        <v>291.6777774077724</v>
      </c>
      <c r="BL1456" s="59">
        <v>301.19105689684568</v>
      </c>
      <c r="BM1456" s="59">
        <v>759</v>
      </c>
      <c r="BN1456" s="59">
        <v>911</v>
      </c>
      <c r="BP1456" s="59">
        <v>1162</v>
      </c>
    </row>
    <row r="1457" spans="1:69" x14ac:dyDescent="0.45">
      <c r="A1457" s="58" t="s">
        <v>8744</v>
      </c>
      <c r="B1457" t="s">
        <v>8745</v>
      </c>
      <c r="C1457" t="s">
        <v>8746</v>
      </c>
      <c r="D1457" t="s">
        <v>8747</v>
      </c>
      <c r="E1457" t="s">
        <v>8748</v>
      </c>
      <c r="F1457" t="s">
        <v>8749</v>
      </c>
      <c r="G1457">
        <v>325</v>
      </c>
      <c r="H1457">
        <v>36219</v>
      </c>
      <c r="W1457" t="s">
        <v>220</v>
      </c>
      <c r="X1457" t="s">
        <v>181</v>
      </c>
      <c r="Y1457" s="59">
        <v>132.88646591846791</v>
      </c>
      <c r="Z1457" s="59">
        <v>526.03521789235879</v>
      </c>
      <c r="AA1457" s="59">
        <v>330.3089524684321</v>
      </c>
      <c r="AB1457" s="59">
        <v>151.03497211759111</v>
      </c>
      <c r="AC1457" s="59">
        <v>126.6017915288103</v>
      </c>
      <c r="AD1457" s="59">
        <v>186.0107691945162</v>
      </c>
      <c r="AE1457" s="59">
        <v>151.74234903543601</v>
      </c>
      <c r="AF1457" s="59">
        <v>169.39469655430261</v>
      </c>
      <c r="AG1457" s="59">
        <v>279.67971168989772</v>
      </c>
      <c r="AH1457" s="59">
        <v>216.7035919641979</v>
      </c>
      <c r="AI1457" s="59">
        <v>166.67529671318991</v>
      </c>
      <c r="AJ1457" s="59">
        <v>85.348990050074747</v>
      </c>
      <c r="AK1457" s="59">
        <v>24.175093726299679</v>
      </c>
      <c r="AL1457" s="59">
        <v>11.575652666666461</v>
      </c>
      <c r="AM1457" s="59">
        <v>4.279996879543158</v>
      </c>
      <c r="AN1457" s="59">
        <v>22.240507736082112</v>
      </c>
      <c r="AO1457" s="59">
        <v>52.113033370194572</v>
      </c>
      <c r="AP1457" s="59">
        <v>28.81239390652625</v>
      </c>
      <c r="AQ1457" s="59">
        <v>61.273515653718214</v>
      </c>
      <c r="AR1457" s="59">
        <v>29.645248380589859</v>
      </c>
      <c r="AS1457" s="59">
        <v>22.00140469213947</v>
      </c>
      <c r="AT1457" s="59">
        <v>92.363691707866181</v>
      </c>
      <c r="AU1457" s="59">
        <v>1631</v>
      </c>
      <c r="AV1457" s="59">
        <v>626</v>
      </c>
      <c r="AW1457" s="59">
        <v>740</v>
      </c>
      <c r="BD1457" s="59">
        <v>78.125241414682009</v>
      </c>
      <c r="BE1457" s="59">
        <v>80.732063071548126</v>
      </c>
      <c r="BF1457" s="59">
        <v>86.483098090571374</v>
      </c>
    </row>
    <row r="1458" spans="1:69" x14ac:dyDescent="0.45">
      <c r="A1458" s="58" t="s">
        <v>8750</v>
      </c>
      <c r="B1458" t="s">
        <v>8751</v>
      </c>
      <c r="C1458" t="s">
        <v>8752</v>
      </c>
      <c r="D1458" t="s">
        <v>8753</v>
      </c>
      <c r="E1458" t="s">
        <v>8754</v>
      </c>
      <c r="F1458" t="s">
        <v>8755</v>
      </c>
      <c r="G1458">
        <v>180</v>
      </c>
      <c r="H1458">
        <v>20538</v>
      </c>
      <c r="W1458" t="s">
        <v>220</v>
      </c>
      <c r="X1458" t="s">
        <v>188</v>
      </c>
      <c r="Y1458" s="59">
        <v>294.15602400565751</v>
      </c>
      <c r="Z1458" s="59">
        <v>1140.100562749536</v>
      </c>
      <c r="AA1458" s="59">
        <v>801.06515935344044</v>
      </c>
      <c r="AB1458" s="59">
        <v>244.35128143683039</v>
      </c>
      <c r="AC1458" s="59">
        <v>442.88838004769781</v>
      </c>
      <c r="AD1458" s="59">
        <v>525.00710214702474</v>
      </c>
      <c r="AE1458" s="59">
        <v>470.92706736489481</v>
      </c>
      <c r="AF1458" s="59">
        <v>355.89058219635018</v>
      </c>
      <c r="AG1458" s="59">
        <v>356.5391729509916</v>
      </c>
      <c r="AH1458" s="59">
        <v>387.32256962796902</v>
      </c>
      <c r="AI1458" s="59">
        <v>366.17944309656508</v>
      </c>
      <c r="AJ1458" s="59">
        <v>299.20652341878571</v>
      </c>
      <c r="AK1458" s="59">
        <v>101.890696359976</v>
      </c>
      <c r="AL1458" s="59">
        <v>107.1055752005027</v>
      </c>
      <c r="AM1458" s="59">
        <v>138.39870321756911</v>
      </c>
      <c r="AN1458" s="59">
        <v>252.02440387101009</v>
      </c>
      <c r="AO1458" s="59">
        <v>283.21008805325192</v>
      </c>
      <c r="AP1458" s="59">
        <v>227.48935650823009</v>
      </c>
      <c r="AQ1458" s="59">
        <v>343.00568298241478</v>
      </c>
      <c r="AR1458" s="59">
        <v>249.15095002255839</v>
      </c>
      <c r="AS1458" s="59">
        <v>358.13851702532702</v>
      </c>
      <c r="AT1458" s="59">
        <v>300.87198686733171</v>
      </c>
      <c r="AU1458" s="59">
        <v>2352</v>
      </c>
      <c r="AV1458" s="59">
        <v>926</v>
      </c>
      <c r="AW1458" s="59">
        <v>1943</v>
      </c>
      <c r="AX1458" s="59">
        <v>536.19600000000003</v>
      </c>
      <c r="AY1458" s="59">
        <v>481.7971</v>
      </c>
      <c r="BA1458" s="59">
        <v>435.9194</v>
      </c>
      <c r="BB1458" s="59">
        <v>502.55239999999998</v>
      </c>
      <c r="BC1458" s="59">
        <v>415.41590000000002</v>
      </c>
      <c r="BD1458" s="59">
        <v>384.65030312391963</v>
      </c>
      <c r="BE1458" s="59">
        <v>335.13940598790072</v>
      </c>
      <c r="BF1458" s="59">
        <v>549.85575897469027</v>
      </c>
      <c r="BG1458" s="59">
        <v>1010.75</v>
      </c>
      <c r="BH1458" s="59">
        <v>1230.67</v>
      </c>
      <c r="BI1458" s="59">
        <v>676.42</v>
      </c>
      <c r="BJ1458" s="59">
        <v>692.03</v>
      </c>
      <c r="BK1458" s="59">
        <v>815.2019412261443</v>
      </c>
      <c r="BL1458" s="59">
        <v>1104.369929832226</v>
      </c>
      <c r="BM1458" s="59">
        <v>684</v>
      </c>
      <c r="BN1458" s="59">
        <v>904.5</v>
      </c>
      <c r="BO1458" s="59">
        <v>1277.5</v>
      </c>
      <c r="BP1458" s="59">
        <v>1475</v>
      </c>
      <c r="BQ1458" s="59">
        <v>1232</v>
      </c>
    </row>
    <row r="1459" spans="1:69" x14ac:dyDescent="0.45">
      <c r="A1459" s="58" t="s">
        <v>8756</v>
      </c>
      <c r="B1459" t="s">
        <v>8757</v>
      </c>
      <c r="C1459" t="s">
        <v>8758</v>
      </c>
      <c r="D1459" t="s">
        <v>8759</v>
      </c>
      <c r="E1459" t="s">
        <v>8760</v>
      </c>
      <c r="F1459" t="s">
        <v>8761</v>
      </c>
      <c r="G1459">
        <v>184</v>
      </c>
      <c r="H1459">
        <v>19875</v>
      </c>
      <c r="W1459" t="s">
        <v>220</v>
      </c>
      <c r="X1459" t="s">
        <v>181</v>
      </c>
      <c r="AU1459" s="59">
        <v>1336</v>
      </c>
      <c r="AV1459" s="59">
        <v>529</v>
      </c>
      <c r="AW1459" s="59">
        <v>596</v>
      </c>
      <c r="BD1459" s="59">
        <v>19.003254975527462</v>
      </c>
      <c r="BE1459" s="59">
        <v>14.78922434784891</v>
      </c>
      <c r="BF1459" s="59">
        <v>5.0889211985695084</v>
      </c>
    </row>
    <row r="1460" spans="1:69" x14ac:dyDescent="0.45">
      <c r="A1460" s="58" t="s">
        <v>8762</v>
      </c>
      <c r="B1460" t="s">
        <v>8763</v>
      </c>
      <c r="C1460" t="s">
        <v>8764</v>
      </c>
      <c r="D1460" t="s">
        <v>8765</v>
      </c>
      <c r="E1460" t="s">
        <v>8766</v>
      </c>
      <c r="F1460" t="s">
        <v>8767</v>
      </c>
      <c r="G1460">
        <v>100</v>
      </c>
      <c r="H1460">
        <v>10845</v>
      </c>
      <c r="W1460" t="s">
        <v>220</v>
      </c>
      <c r="X1460" t="s">
        <v>181</v>
      </c>
      <c r="Y1460" s="59">
        <v>229.45465142401909</v>
      </c>
      <c r="Z1460" s="59">
        <v>384.27090152158939</v>
      </c>
      <c r="AA1460" s="59">
        <v>515.38351192287382</v>
      </c>
      <c r="AB1460" s="59">
        <v>89.66107655576549</v>
      </c>
      <c r="AC1460" s="59">
        <v>134.9681596033079</v>
      </c>
      <c r="AD1460" s="59">
        <v>205.74763471953969</v>
      </c>
      <c r="AE1460" s="59">
        <v>500.63466515202242</v>
      </c>
      <c r="AF1460" s="59">
        <v>195.92383763405479</v>
      </c>
      <c r="AG1460" s="59">
        <v>266.87876015005543</v>
      </c>
      <c r="AH1460" s="59">
        <v>218.36760136338901</v>
      </c>
      <c r="AI1460" s="59">
        <v>179.89874808896971</v>
      </c>
      <c r="AJ1460" s="59">
        <v>167.6770823763363</v>
      </c>
      <c r="AK1460" s="59">
        <v>61.234645792470651</v>
      </c>
      <c r="AL1460" s="59">
        <v>76.337682239389892</v>
      </c>
      <c r="AM1460" s="59">
        <v>273.90623008645798</v>
      </c>
      <c r="AN1460" s="59">
        <v>356.83012082846409</v>
      </c>
      <c r="AO1460" s="59">
        <v>222.0261947648473</v>
      </c>
      <c r="AP1460" s="59">
        <v>291.57567875342818</v>
      </c>
      <c r="AQ1460" s="59">
        <v>196.41362874817631</v>
      </c>
      <c r="AR1460" s="59">
        <v>83.786162390313848</v>
      </c>
      <c r="AS1460" s="59">
        <v>171.61752947852219</v>
      </c>
      <c r="AT1460" s="59">
        <v>280.70844613785601</v>
      </c>
      <c r="AU1460" s="59">
        <v>1352</v>
      </c>
      <c r="AV1460" s="59">
        <v>592</v>
      </c>
      <c r="AW1460" s="59">
        <v>705</v>
      </c>
      <c r="BD1460" s="59">
        <v>224.04527769679541</v>
      </c>
      <c r="BE1460" s="59">
        <v>213.64687987688151</v>
      </c>
      <c r="BF1460" s="59">
        <v>267.25427915756529</v>
      </c>
      <c r="BH1460" s="59">
        <v>316.33999999999997</v>
      </c>
      <c r="BJ1460" s="59">
        <v>214.18</v>
      </c>
      <c r="BL1460" s="59">
        <v>247.13148992446091</v>
      </c>
      <c r="BM1460" s="59">
        <v>214</v>
      </c>
    </row>
    <row r="1461" spans="1:69" x14ac:dyDescent="0.45">
      <c r="A1461" s="58" t="s">
        <v>8768</v>
      </c>
      <c r="B1461" t="s">
        <v>8769</v>
      </c>
      <c r="C1461" t="s">
        <v>8770</v>
      </c>
      <c r="D1461" t="s">
        <v>8771</v>
      </c>
      <c r="E1461" t="s">
        <v>8772</v>
      </c>
      <c r="F1461" t="s">
        <v>8773</v>
      </c>
      <c r="G1461">
        <v>509</v>
      </c>
      <c r="H1461">
        <v>56525</v>
      </c>
      <c r="W1461" t="s">
        <v>220</v>
      </c>
      <c r="X1461" t="s">
        <v>181</v>
      </c>
      <c r="Y1461" s="59">
        <v>9.9643970899480294</v>
      </c>
      <c r="Z1461" s="59">
        <v>66.441308726646213</v>
      </c>
      <c r="AA1461" s="59">
        <v>35.659492795937886</v>
      </c>
      <c r="AB1461" s="59">
        <v>5.6664944052786064</v>
      </c>
      <c r="AC1461" s="59">
        <v>8.9147831935386481</v>
      </c>
      <c r="AD1461" s="59">
        <v>18.14089613315679</v>
      </c>
      <c r="AE1461" s="59">
        <v>12.7146847926295</v>
      </c>
      <c r="AF1461" s="59">
        <v>16.803350972208641</v>
      </c>
      <c r="AG1461" s="59">
        <v>26.720868223200441</v>
      </c>
      <c r="AH1461" s="59">
        <v>25.291395738040752</v>
      </c>
      <c r="AI1461" s="59">
        <v>18.95049359509423</v>
      </c>
      <c r="AJ1461" s="59">
        <v>16.654878958320339</v>
      </c>
      <c r="AK1461" s="59">
        <v>21.591704369592261</v>
      </c>
      <c r="AL1461" s="59">
        <v>2.147836532343935</v>
      </c>
      <c r="AM1461" s="59">
        <v>0.76405594426312562</v>
      </c>
      <c r="AN1461" s="59">
        <v>4.9071550263657828</v>
      </c>
      <c r="AO1461" s="59">
        <v>4.423736741380627</v>
      </c>
      <c r="AP1461" s="59">
        <v>5.6602613983535859</v>
      </c>
      <c r="AQ1461" s="59">
        <v>8.4655689986365896</v>
      </c>
      <c r="AR1461" s="59">
        <v>4.1449657861224054</v>
      </c>
      <c r="AS1461" s="59">
        <v>6.7669369117257601</v>
      </c>
      <c r="AT1461" s="59">
        <v>13.48672771514474</v>
      </c>
      <c r="AU1461" s="59">
        <v>2158</v>
      </c>
      <c r="AV1461" s="59">
        <v>576</v>
      </c>
      <c r="AW1461" s="59">
        <v>716</v>
      </c>
      <c r="BD1461" s="59">
        <v>23.030115649077569</v>
      </c>
      <c r="BE1461" s="59">
        <v>51.329478741129073</v>
      </c>
      <c r="BF1461" s="59">
        <v>52.18943023302981</v>
      </c>
    </row>
    <row r="1462" spans="1:69" x14ac:dyDescent="0.45">
      <c r="A1462" s="58" t="s">
        <v>8774</v>
      </c>
      <c r="B1462" t="s">
        <v>8775</v>
      </c>
      <c r="C1462" t="s">
        <v>8776</v>
      </c>
      <c r="D1462" t="s">
        <v>8777</v>
      </c>
      <c r="E1462" t="s">
        <v>8778</v>
      </c>
      <c r="F1462" t="s">
        <v>8779</v>
      </c>
      <c r="G1462">
        <v>485</v>
      </c>
      <c r="H1462">
        <v>52044</v>
      </c>
      <c r="W1462" t="s">
        <v>220</v>
      </c>
      <c r="X1462" t="s">
        <v>181</v>
      </c>
      <c r="Y1462" s="59">
        <v>20.041334518855439</v>
      </c>
      <c r="Z1462" s="59">
        <v>132.95284582594641</v>
      </c>
      <c r="AA1462" s="59">
        <v>77.771434394917534</v>
      </c>
      <c r="AB1462" s="59">
        <v>20.856558296100651</v>
      </c>
      <c r="AC1462" s="59">
        <v>47.154211976930753</v>
      </c>
      <c r="AD1462" s="59">
        <v>61.436953212676727</v>
      </c>
      <c r="AE1462" s="59">
        <v>70.430715777430009</v>
      </c>
      <c r="AF1462" s="59">
        <v>49.151532374760563</v>
      </c>
      <c r="AG1462" s="59">
        <v>109.1241145003375</v>
      </c>
      <c r="AH1462" s="59">
        <v>80.863657504906911</v>
      </c>
      <c r="AI1462" s="59">
        <v>69.866906460826996</v>
      </c>
      <c r="AJ1462" s="59">
        <v>63.717904616700793</v>
      </c>
      <c r="AK1462" s="59">
        <v>3.452729352212613</v>
      </c>
      <c r="AL1462" s="59">
        <v>13.988103173612931</v>
      </c>
      <c r="AM1462" s="59">
        <v>17.65210171851885</v>
      </c>
      <c r="AN1462" s="59">
        <v>29.240260979566852</v>
      </c>
      <c r="AO1462" s="59">
        <v>41.571640289887533</v>
      </c>
      <c r="AP1462" s="59">
        <v>33.819357941759847</v>
      </c>
      <c r="AQ1462" s="59">
        <v>37.449785780550023</v>
      </c>
      <c r="AR1462" s="59">
        <v>18.40196353427757</v>
      </c>
      <c r="AS1462" s="59">
        <v>25.657477075238781</v>
      </c>
      <c r="AT1462" s="59">
        <v>57.82631286302059</v>
      </c>
      <c r="AU1462" s="59">
        <v>2545</v>
      </c>
      <c r="AV1462" s="59">
        <v>682</v>
      </c>
      <c r="AW1462" s="59">
        <v>774</v>
      </c>
      <c r="BD1462" s="59">
        <v>95.622315092016208</v>
      </c>
      <c r="BE1462" s="59">
        <v>40.373653269598513</v>
      </c>
      <c r="BF1462" s="59">
        <v>49.174192635857217</v>
      </c>
    </row>
    <row r="1463" spans="1:69" x14ac:dyDescent="0.45">
      <c r="A1463" s="58" t="s">
        <v>8780</v>
      </c>
      <c r="B1463" t="s">
        <v>8781</v>
      </c>
      <c r="C1463" t="s">
        <v>8782</v>
      </c>
      <c r="D1463" t="s">
        <v>8783</v>
      </c>
      <c r="E1463" t="s">
        <v>8784</v>
      </c>
      <c r="F1463" t="s">
        <v>8785</v>
      </c>
      <c r="G1463">
        <v>400</v>
      </c>
      <c r="H1463">
        <v>43476</v>
      </c>
      <c r="W1463" t="s">
        <v>220</v>
      </c>
      <c r="X1463" t="s">
        <v>181</v>
      </c>
      <c r="Y1463" s="59">
        <v>121.6828554174069</v>
      </c>
      <c r="Z1463" s="59">
        <v>681.74965364896184</v>
      </c>
      <c r="AA1463" s="59">
        <v>166.72418443127481</v>
      </c>
      <c r="AB1463" s="59">
        <v>71.416938330971902</v>
      </c>
      <c r="AC1463" s="59">
        <v>54.774807961314998</v>
      </c>
      <c r="AD1463" s="59">
        <v>94.190675305337706</v>
      </c>
      <c r="AE1463" s="59">
        <v>70.015448401225271</v>
      </c>
      <c r="AF1463" s="59">
        <v>56.542633375006751</v>
      </c>
      <c r="AG1463" s="59">
        <v>271.45895907977911</v>
      </c>
      <c r="AH1463" s="59">
        <v>221.92471549861031</v>
      </c>
      <c r="AI1463" s="59">
        <v>162.0896030793883</v>
      </c>
      <c r="AJ1463" s="59">
        <v>119.7487486402207</v>
      </c>
      <c r="AK1463" s="59">
        <v>18.082811182342368</v>
      </c>
      <c r="AL1463" s="59">
        <v>46.75354484713263</v>
      </c>
      <c r="AM1463" s="59">
        <v>30.098917905357851</v>
      </c>
      <c r="AN1463" s="59">
        <v>67.551717463296782</v>
      </c>
      <c r="AO1463" s="59">
        <v>57.212765544606533</v>
      </c>
      <c r="AP1463" s="59">
        <v>75.699044842709554</v>
      </c>
      <c r="AQ1463" s="59">
        <v>43.477891485612162</v>
      </c>
      <c r="AR1463" s="59">
        <v>9.6056938067968414</v>
      </c>
      <c r="AS1463" s="59">
        <v>51.037733935704438</v>
      </c>
      <c r="AT1463" s="59">
        <v>170.94993319541311</v>
      </c>
      <c r="AU1463" s="59">
        <v>2588</v>
      </c>
      <c r="AV1463" s="59">
        <v>484</v>
      </c>
      <c r="AW1463" s="59">
        <v>650</v>
      </c>
      <c r="AX1463" s="59">
        <v>537.02229999999997</v>
      </c>
      <c r="AY1463" s="59">
        <v>597.34590000000003</v>
      </c>
      <c r="AZ1463" s="59">
        <v>659.77089999999998</v>
      </c>
      <c r="BA1463" s="59">
        <v>491.76839999999999</v>
      </c>
      <c r="BB1463" s="59">
        <v>527.87480000000005</v>
      </c>
      <c r="BC1463" s="59">
        <v>730.83410000000003</v>
      </c>
      <c r="BD1463" s="59">
        <v>763.64871854808359</v>
      </c>
      <c r="BE1463" s="59">
        <v>525.2281961141872</v>
      </c>
      <c r="BF1463" s="59">
        <v>618.04060017821757</v>
      </c>
    </row>
    <row r="1464" spans="1:69" x14ac:dyDescent="0.45">
      <c r="A1464" s="58" t="s">
        <v>8786</v>
      </c>
      <c r="B1464" t="s">
        <v>8787</v>
      </c>
      <c r="C1464" t="s">
        <v>8788</v>
      </c>
      <c r="D1464" t="s">
        <v>8789</v>
      </c>
      <c r="E1464" t="s">
        <v>8790</v>
      </c>
      <c r="F1464" t="s">
        <v>8791</v>
      </c>
      <c r="G1464">
        <v>418</v>
      </c>
      <c r="H1464">
        <v>46389</v>
      </c>
      <c r="W1464" t="s">
        <v>220</v>
      </c>
      <c r="X1464" t="s">
        <v>181</v>
      </c>
      <c r="AU1464" s="59">
        <v>230</v>
      </c>
      <c r="AV1464" s="59">
        <v>49</v>
      </c>
      <c r="AW1464" s="59">
        <v>30</v>
      </c>
      <c r="BD1464" s="59">
        <v>67.120549046599692</v>
      </c>
      <c r="BE1464" s="59">
        <v>60.11837989603638</v>
      </c>
      <c r="BF1464" s="59">
        <v>46.072310321075648</v>
      </c>
      <c r="BI1464" s="59">
        <v>17</v>
      </c>
      <c r="BL1464" s="59">
        <v>54.084057866513163</v>
      </c>
      <c r="BM1464" s="59">
        <v>17</v>
      </c>
    </row>
    <row r="1465" spans="1:69" x14ac:dyDescent="0.45">
      <c r="A1465" s="58" t="s">
        <v>8792</v>
      </c>
      <c r="B1465" t="s">
        <v>8793</v>
      </c>
      <c r="C1465" t="s">
        <v>8794</v>
      </c>
      <c r="D1465" t="s">
        <v>8795</v>
      </c>
      <c r="E1465" t="s">
        <v>8796</v>
      </c>
      <c r="F1465" t="s">
        <v>8797</v>
      </c>
      <c r="G1465">
        <v>495</v>
      </c>
      <c r="H1465">
        <v>54871</v>
      </c>
      <c r="W1465" t="s">
        <v>251</v>
      </c>
      <c r="X1465" t="s">
        <v>188</v>
      </c>
      <c r="Y1465" s="59">
        <v>5576.3621961092495</v>
      </c>
      <c r="Z1465" s="59">
        <v>10025.30659082272</v>
      </c>
      <c r="AA1465" s="59">
        <v>7264.3624567293182</v>
      </c>
      <c r="AB1465" s="59">
        <v>2771.3323841678398</v>
      </c>
      <c r="AC1465" s="59">
        <v>3925.796905884743</v>
      </c>
      <c r="AD1465" s="59">
        <v>4392.2065213609794</v>
      </c>
      <c r="AE1465" s="59">
        <v>4322.5179019986836</v>
      </c>
      <c r="AF1465" s="59">
        <v>3807.3548808443461</v>
      </c>
      <c r="AG1465" s="59">
        <v>3690.4192110239828</v>
      </c>
      <c r="AH1465" s="59">
        <v>3117.4469454847081</v>
      </c>
      <c r="AI1465" s="59">
        <v>2479.693972307894</v>
      </c>
      <c r="AJ1465" s="59">
        <v>2232.0154797323512</v>
      </c>
      <c r="AK1465" s="59">
        <v>2094.7859128316759</v>
      </c>
      <c r="AL1465" s="59">
        <v>2597.4404444350012</v>
      </c>
      <c r="AM1465" s="59">
        <v>4842.9159532823942</v>
      </c>
      <c r="AN1465" s="59">
        <v>4198.8215351410172</v>
      </c>
      <c r="AO1465" s="59">
        <v>4065.2984171880298</v>
      </c>
      <c r="AP1465" s="59">
        <v>5047.9902723304922</v>
      </c>
      <c r="AQ1465" s="59">
        <v>4600.4234224706897</v>
      </c>
      <c r="AR1465" s="59">
        <v>3466.702266889904</v>
      </c>
      <c r="AS1465" s="59">
        <v>4656.3471576516813</v>
      </c>
      <c r="AT1465" s="59">
        <v>5474.0233484649516</v>
      </c>
      <c r="AU1465" s="59">
        <v>10864</v>
      </c>
      <c r="AV1465" s="59">
        <v>2195</v>
      </c>
      <c r="AW1465" s="59">
        <v>6922</v>
      </c>
      <c r="AX1465" s="59">
        <v>6992.3559999999998</v>
      </c>
      <c r="AY1465" s="59">
        <v>6895.2139999999999</v>
      </c>
      <c r="AZ1465" s="59">
        <v>6028.0150000000003</v>
      </c>
      <c r="BA1465" s="59">
        <v>6971.1180000000004</v>
      </c>
      <c r="BB1465" s="59">
        <v>7070.1970000000001</v>
      </c>
      <c r="BC1465" s="59">
        <v>6312.0190000000002</v>
      </c>
      <c r="BD1465" s="59">
        <v>749.08853683280256</v>
      </c>
      <c r="BE1465" s="59">
        <v>671.44285414244086</v>
      </c>
      <c r="BF1465" s="59">
        <v>583.96132099986846</v>
      </c>
      <c r="BG1465" s="59">
        <v>2503.13</v>
      </c>
      <c r="BH1465" s="59">
        <v>2924.86</v>
      </c>
      <c r="BI1465" s="59">
        <v>1737.65</v>
      </c>
      <c r="BJ1465" s="59">
        <v>1745.15</v>
      </c>
      <c r="BK1465" s="59">
        <v>2094.0966552734872</v>
      </c>
      <c r="BL1465" s="59">
        <v>1699.031289251993</v>
      </c>
      <c r="BM1465" s="59">
        <v>1741.5</v>
      </c>
      <c r="BN1465" s="59">
        <v>2359.5</v>
      </c>
      <c r="BO1465" s="59">
        <v>3256</v>
      </c>
      <c r="BP1465" s="59">
        <v>3794</v>
      </c>
      <c r="BQ1465" s="59">
        <v>4736</v>
      </c>
    </row>
    <row r="1466" spans="1:69" x14ac:dyDescent="0.45">
      <c r="A1466" s="58" t="s">
        <v>8798</v>
      </c>
      <c r="B1466" t="s">
        <v>8799</v>
      </c>
      <c r="C1466" t="s">
        <v>8800</v>
      </c>
      <c r="D1466" t="s">
        <v>8801</v>
      </c>
      <c r="E1466" t="s">
        <v>8802</v>
      </c>
      <c r="F1466" t="s">
        <v>8803</v>
      </c>
      <c r="G1466">
        <v>181</v>
      </c>
      <c r="H1466">
        <v>20532</v>
      </c>
      <c r="X1466" t="s">
        <v>188</v>
      </c>
      <c r="Y1466" s="59">
        <v>3933.8461427343059</v>
      </c>
      <c r="Z1466" s="59">
        <v>6938.361756082767</v>
      </c>
      <c r="AA1466" s="59">
        <v>4984.3018790046344</v>
      </c>
      <c r="AB1466" s="59">
        <v>2575.3207494775338</v>
      </c>
      <c r="AC1466" s="59">
        <v>2888.3664584506691</v>
      </c>
      <c r="AD1466" s="59">
        <v>3463.5020126642248</v>
      </c>
      <c r="AE1466" s="59">
        <v>2963.9008520555149</v>
      </c>
      <c r="AF1466" s="59">
        <v>3187.4835785003188</v>
      </c>
      <c r="AG1466" s="59">
        <v>2839.6499188848002</v>
      </c>
      <c r="AH1466" s="59">
        <v>2431.2287441503381</v>
      </c>
      <c r="AI1466" s="59">
        <v>2255.1957126869738</v>
      </c>
      <c r="AJ1466" s="59">
        <v>1717.4479169110321</v>
      </c>
      <c r="AK1466" s="59">
        <v>2047.513551514777</v>
      </c>
      <c r="AL1466" s="59">
        <v>1908.7359563391551</v>
      </c>
      <c r="AM1466" s="59">
        <v>3522.977423694414</v>
      </c>
      <c r="AN1466" s="59">
        <v>4144.6145634949271</v>
      </c>
      <c r="AO1466" s="59">
        <v>4072.2113787925518</v>
      </c>
      <c r="AP1466" s="59">
        <v>3689.0742136624381</v>
      </c>
      <c r="AQ1466" s="59">
        <v>3472.7639482719092</v>
      </c>
      <c r="AR1466" s="59">
        <v>2408.0185866775691</v>
      </c>
      <c r="AS1466" s="59">
        <v>3222.6159932599371</v>
      </c>
      <c r="AT1466" s="59">
        <v>3673.4766498586459</v>
      </c>
      <c r="AU1466" s="59">
        <v>18635</v>
      </c>
      <c r="AV1466" s="59">
        <v>3487</v>
      </c>
      <c r="AW1466" s="59">
        <v>8138</v>
      </c>
      <c r="AX1466" s="59">
        <v>6674.3879999999999</v>
      </c>
      <c r="AY1466" s="59">
        <v>7493.1459999999997</v>
      </c>
      <c r="AZ1466" s="59">
        <v>6165.5709999999999</v>
      </c>
      <c r="BA1466" s="59">
        <v>6729.74</v>
      </c>
      <c r="BB1466" s="59">
        <v>6670.4769999999999</v>
      </c>
      <c r="BC1466" s="59">
        <v>6189.2730000000001</v>
      </c>
      <c r="BD1466" s="59">
        <v>476.02616076409458</v>
      </c>
      <c r="BE1466" s="59">
        <v>377.53556358911919</v>
      </c>
      <c r="BF1466" s="59">
        <v>651.58273302635712</v>
      </c>
      <c r="BG1466" s="59">
        <v>3846.58</v>
      </c>
      <c r="BH1466" s="59">
        <v>3669.26</v>
      </c>
      <c r="BI1466" s="59">
        <v>2164.08</v>
      </c>
      <c r="BJ1466" s="59">
        <v>2158.48</v>
      </c>
      <c r="BK1466" s="59">
        <v>2655.0146773547558</v>
      </c>
      <c r="BL1466" s="59">
        <v>3985.0011426419828</v>
      </c>
      <c r="BM1466" s="59">
        <v>2161</v>
      </c>
      <c r="BN1466" s="59">
        <v>2521.5</v>
      </c>
      <c r="BO1466" s="59">
        <v>3498.5</v>
      </c>
      <c r="BP1466" s="59">
        <v>4025</v>
      </c>
      <c r="BQ1466" s="59">
        <v>4966.5</v>
      </c>
    </row>
    <row r="1467" spans="1:69" x14ac:dyDescent="0.45">
      <c r="A1467" s="58" t="s">
        <v>8804</v>
      </c>
      <c r="B1467" t="s">
        <v>8805</v>
      </c>
      <c r="C1467" t="s">
        <v>8806</v>
      </c>
      <c r="D1467" t="s">
        <v>8807</v>
      </c>
      <c r="E1467" t="s">
        <v>8808</v>
      </c>
      <c r="F1467" t="s">
        <v>8809</v>
      </c>
      <c r="G1467">
        <v>933</v>
      </c>
      <c r="H1467">
        <v>105062</v>
      </c>
      <c r="X1467" t="s">
        <v>188</v>
      </c>
      <c r="Y1467" s="59">
        <v>1705.8885494024771</v>
      </c>
      <c r="Z1467" s="59">
        <v>6083.9434843996569</v>
      </c>
      <c r="AA1467" s="59">
        <v>4466.7311985036076</v>
      </c>
      <c r="AB1467" s="59">
        <v>4194.8477207191627</v>
      </c>
      <c r="AC1467" s="59">
        <v>2634.8907261213799</v>
      </c>
      <c r="AD1467" s="59">
        <v>3325.724453949384</v>
      </c>
      <c r="AE1467" s="59">
        <v>2752.3401317027942</v>
      </c>
      <c r="AF1467" s="59">
        <v>4195.9976614876814</v>
      </c>
      <c r="AG1467" s="59">
        <v>3640.1035328393641</v>
      </c>
      <c r="AH1467" s="59">
        <v>2816.7154638161528</v>
      </c>
      <c r="AI1467" s="59">
        <v>2322.8767772982928</v>
      </c>
      <c r="AJ1467" s="59">
        <v>2149.3399375393051</v>
      </c>
      <c r="AK1467" s="59">
        <v>1245.652256599052</v>
      </c>
      <c r="AL1467" s="59">
        <v>1026.285080162022</v>
      </c>
      <c r="AM1467" s="59">
        <v>1781.1201411718459</v>
      </c>
      <c r="AN1467" s="59">
        <v>1951.594826712678</v>
      </c>
      <c r="AO1467" s="59">
        <v>2399.6061328668529</v>
      </c>
      <c r="AP1467" s="59">
        <v>3204.8796850693552</v>
      </c>
      <c r="AQ1467" s="59">
        <v>3021.7068293209491</v>
      </c>
      <c r="AR1467" s="59">
        <v>1630.3839813104739</v>
      </c>
      <c r="AS1467" s="59">
        <v>3418.1615302080932</v>
      </c>
      <c r="AT1467" s="59">
        <v>3460.3089781760732</v>
      </c>
      <c r="AU1467" s="59">
        <v>3431</v>
      </c>
      <c r="AV1467" s="59">
        <v>2121</v>
      </c>
      <c r="AW1467" s="59">
        <v>2158</v>
      </c>
      <c r="BD1467" s="59">
        <v>2363.7045353888911</v>
      </c>
      <c r="BE1467" s="59">
        <v>1779.645852915171</v>
      </c>
      <c r="BF1467" s="59">
        <v>2222.4971054314042</v>
      </c>
      <c r="BG1467" s="59">
        <v>2155.0500000000002</v>
      </c>
      <c r="BH1467" s="59">
        <v>2171.89</v>
      </c>
      <c r="BI1467" s="59">
        <v>1407.65</v>
      </c>
      <c r="BJ1467" s="59">
        <v>1558.71</v>
      </c>
      <c r="BK1467" s="59">
        <v>1181.6674351597089</v>
      </c>
      <c r="BL1467" s="59">
        <v>1343.780665382762</v>
      </c>
      <c r="BM1467" s="59">
        <v>1483.5</v>
      </c>
      <c r="BN1467" s="59">
        <v>2641</v>
      </c>
      <c r="BO1467" s="59">
        <v>3893.5</v>
      </c>
      <c r="BP1467" s="59">
        <v>4636</v>
      </c>
      <c r="BQ1467" s="59">
        <v>3594.5</v>
      </c>
    </row>
    <row r="1468" spans="1:69" x14ac:dyDescent="0.45">
      <c r="A1468" s="58" t="s">
        <v>8810</v>
      </c>
      <c r="B1468" t="s">
        <v>8811</v>
      </c>
      <c r="C1468" t="s">
        <v>8812</v>
      </c>
      <c r="D1468" t="s">
        <v>8813</v>
      </c>
      <c r="E1468" t="s">
        <v>8814</v>
      </c>
      <c r="F1468" t="s">
        <v>8815</v>
      </c>
      <c r="G1468">
        <v>405</v>
      </c>
      <c r="H1468">
        <v>44011</v>
      </c>
      <c r="X1468" t="s">
        <v>188</v>
      </c>
      <c r="Y1468" s="59">
        <v>5252.0235339472392</v>
      </c>
      <c r="Z1468" s="59">
        <v>15564.999714787469</v>
      </c>
      <c r="AA1468" s="59">
        <v>13585.68708484271</v>
      </c>
      <c r="AB1468" s="59">
        <v>10291.976476704531</v>
      </c>
      <c r="AC1468" s="59">
        <v>6935.0922893632587</v>
      </c>
      <c r="AD1468" s="59">
        <v>7556.7846228421249</v>
      </c>
      <c r="AE1468" s="59">
        <v>5557.8068451631107</v>
      </c>
      <c r="AF1468" s="59">
        <v>9947.5359698451193</v>
      </c>
      <c r="AG1468" s="59">
        <v>6097.1610644426892</v>
      </c>
      <c r="AH1468" s="59">
        <v>5079.4914117964918</v>
      </c>
      <c r="AI1468" s="59">
        <v>4077.6331806694529</v>
      </c>
      <c r="AJ1468" s="59">
        <v>3836.151029638911</v>
      </c>
      <c r="AK1468" s="59">
        <v>3484.0339330357251</v>
      </c>
      <c r="AL1468" s="59">
        <v>3943.167195922641</v>
      </c>
      <c r="AM1468" s="59">
        <v>5468.6143847793164</v>
      </c>
      <c r="AN1468" s="59">
        <v>6112.8107292611903</v>
      </c>
      <c r="AO1468" s="59">
        <v>5921.6598902774685</v>
      </c>
      <c r="AP1468" s="59">
        <v>7246.2929652869871</v>
      </c>
      <c r="AQ1468" s="59">
        <v>6494.6172337961707</v>
      </c>
      <c r="AR1468" s="59">
        <v>3454.004695314924</v>
      </c>
      <c r="AS1468" s="59">
        <v>7196.5604758739883</v>
      </c>
      <c r="AT1468" s="59">
        <v>6295.7600274186507</v>
      </c>
      <c r="AU1468" s="59">
        <v>10970</v>
      </c>
      <c r="AV1468" s="59">
        <v>5678</v>
      </c>
      <c r="AW1468" s="59">
        <v>6005</v>
      </c>
      <c r="BD1468" s="59">
        <v>5052.0119562379978</v>
      </c>
      <c r="BE1468" s="59">
        <v>3677.0306043582459</v>
      </c>
      <c r="BF1468" s="59">
        <v>3795.1631443084989</v>
      </c>
      <c r="BG1468" s="59">
        <v>2408.9499999999998</v>
      </c>
      <c r="BH1468" s="59">
        <v>2744.18</v>
      </c>
      <c r="BI1468" s="59">
        <v>2422.67</v>
      </c>
      <c r="BJ1468" s="59">
        <v>2731.37</v>
      </c>
      <c r="BK1468" s="59">
        <v>2213.757407640268</v>
      </c>
      <c r="BL1468" s="59">
        <v>2069.7295445926061</v>
      </c>
      <c r="BM1468" s="59">
        <v>2577</v>
      </c>
      <c r="BN1468" s="59">
        <v>4228</v>
      </c>
      <c r="BO1468" s="59">
        <v>6507</v>
      </c>
      <c r="BP1468" s="59">
        <v>7238.5</v>
      </c>
      <c r="BQ1468" s="59">
        <v>6900</v>
      </c>
    </row>
    <row r="1469" spans="1:69" x14ac:dyDescent="0.45">
      <c r="A1469" s="58" t="s">
        <v>8816</v>
      </c>
      <c r="B1469" t="s">
        <v>8817</v>
      </c>
      <c r="C1469" t="s">
        <v>8818</v>
      </c>
      <c r="D1469" t="s">
        <v>8819</v>
      </c>
      <c r="E1469" t="s">
        <v>8820</v>
      </c>
      <c r="F1469" t="s">
        <v>8821</v>
      </c>
      <c r="G1469">
        <v>887</v>
      </c>
      <c r="H1469">
        <v>99668</v>
      </c>
      <c r="X1469" t="s">
        <v>188</v>
      </c>
      <c r="Y1469" s="59">
        <v>5814.6131744538961</v>
      </c>
      <c r="Z1469" s="59">
        <v>11819.714467792761</v>
      </c>
      <c r="AA1469" s="59">
        <v>6671.3305300891898</v>
      </c>
      <c r="AB1469" s="59">
        <v>2445.2258321050022</v>
      </c>
      <c r="AC1469" s="59">
        <v>4521.3584611272381</v>
      </c>
      <c r="AD1469" s="59">
        <v>4198.2375728495626</v>
      </c>
      <c r="AE1469" s="59">
        <v>4066.8700253314082</v>
      </c>
      <c r="AF1469" s="59">
        <v>15791.00015165448</v>
      </c>
      <c r="AG1469" s="59">
        <v>5883.8209614279695</v>
      </c>
      <c r="AH1469" s="59">
        <v>5275.3534621230492</v>
      </c>
      <c r="AI1469" s="59">
        <v>4409.044725933988</v>
      </c>
      <c r="AJ1469" s="59">
        <v>4794.0422315628402</v>
      </c>
      <c r="AK1469" s="59">
        <v>5278.5923836837137</v>
      </c>
      <c r="AL1469" s="59">
        <v>5888.0063032241751</v>
      </c>
      <c r="AM1469" s="59">
        <v>6282.6546966111573</v>
      </c>
      <c r="AN1469" s="59">
        <v>6982.6887824061341</v>
      </c>
      <c r="AO1469" s="59">
        <v>9459.1410497388661</v>
      </c>
      <c r="AP1469" s="59">
        <v>10242.50756727155</v>
      </c>
      <c r="AQ1469" s="59">
        <v>4904.5560773715724</v>
      </c>
      <c r="AR1469" s="59">
        <v>3263.114359268257</v>
      </c>
      <c r="AS1469" s="59">
        <v>4738.7494709212606</v>
      </c>
      <c r="AT1469" s="59">
        <v>9413.6032190039314</v>
      </c>
      <c r="AU1469" s="59">
        <v>66813</v>
      </c>
      <c r="AV1469" s="59">
        <v>5837</v>
      </c>
      <c r="AW1469" s="59">
        <v>32526</v>
      </c>
      <c r="BD1469" s="59">
        <v>4284.9043739727776</v>
      </c>
      <c r="BE1469" s="59">
        <v>3370.145046355065</v>
      </c>
      <c r="BF1469" s="59">
        <v>3604.4261745929948</v>
      </c>
      <c r="BG1469" s="59">
        <v>3892.52</v>
      </c>
      <c r="BH1469" s="59">
        <v>3218.81</v>
      </c>
      <c r="BI1469" s="59">
        <v>4110.92</v>
      </c>
      <c r="BJ1469" s="59">
        <v>4396.45</v>
      </c>
      <c r="BK1469" s="59">
        <v>5145.4935368741772</v>
      </c>
      <c r="BL1469" s="59">
        <v>4571.93970677998</v>
      </c>
      <c r="BM1469" s="59">
        <v>4253.5</v>
      </c>
      <c r="BN1469" s="59">
        <v>6049.5</v>
      </c>
      <c r="BO1469" s="59">
        <v>7359</v>
      </c>
      <c r="BP1469" s="59">
        <v>8538.5</v>
      </c>
      <c r="BQ1469" s="59">
        <v>10114</v>
      </c>
    </row>
    <row r="1470" spans="1:69" x14ac:dyDescent="0.45">
      <c r="A1470" s="58" t="s">
        <v>8822</v>
      </c>
      <c r="B1470" t="s">
        <v>8823</v>
      </c>
      <c r="C1470" t="s">
        <v>8824</v>
      </c>
      <c r="D1470" t="s">
        <v>8825</v>
      </c>
      <c r="E1470" t="s">
        <v>8826</v>
      </c>
      <c r="F1470" t="s">
        <v>8827</v>
      </c>
      <c r="G1470">
        <v>171</v>
      </c>
      <c r="H1470">
        <v>19179</v>
      </c>
      <c r="W1470" t="s">
        <v>251</v>
      </c>
      <c r="X1470" t="s">
        <v>188</v>
      </c>
      <c r="AU1470" s="59">
        <v>163</v>
      </c>
      <c r="AV1470" s="59">
        <v>94</v>
      </c>
      <c r="AW1470" s="59">
        <v>144</v>
      </c>
      <c r="AX1470" s="59">
        <v>141.1508</v>
      </c>
      <c r="AY1470" s="59">
        <v>157.78989999999999</v>
      </c>
      <c r="AZ1470" s="59">
        <v>161.36709999999999</v>
      </c>
      <c r="BA1470" s="59">
        <v>140.0993</v>
      </c>
      <c r="BB1470" s="59">
        <v>137.36600000000001</v>
      </c>
      <c r="BC1470" s="59">
        <v>126.9354</v>
      </c>
    </row>
    <row r="1471" spans="1:69" x14ac:dyDescent="0.45">
      <c r="A1471" s="58" t="s">
        <v>8828</v>
      </c>
      <c r="B1471" t="s">
        <v>8829</v>
      </c>
      <c r="C1471" t="s">
        <v>8830</v>
      </c>
      <c r="D1471" t="s">
        <v>8831</v>
      </c>
      <c r="E1471" t="s">
        <v>8832</v>
      </c>
      <c r="F1471" t="s">
        <v>8833</v>
      </c>
      <c r="G1471">
        <v>306</v>
      </c>
      <c r="H1471">
        <v>33443</v>
      </c>
      <c r="W1471" t="s">
        <v>220</v>
      </c>
      <c r="X1471" t="s">
        <v>181</v>
      </c>
      <c r="Y1471" s="59">
        <v>45.603632650491548</v>
      </c>
      <c r="Z1471" s="59">
        <v>343.87984467659072</v>
      </c>
      <c r="AA1471" s="59">
        <v>702.42068982894989</v>
      </c>
      <c r="AB1471" s="59">
        <v>14.99991507707335</v>
      </c>
      <c r="AC1471" s="59">
        <v>39.674625902783824</v>
      </c>
      <c r="AD1471" s="59">
        <v>57.47482612581873</v>
      </c>
      <c r="AE1471" s="59">
        <v>29.85318424990761</v>
      </c>
      <c r="AF1471" s="59">
        <v>54.423239535975632</v>
      </c>
      <c r="AG1471" s="59">
        <v>86.317645724097787</v>
      </c>
      <c r="AH1471" s="59">
        <v>54.30137753983437</v>
      </c>
      <c r="AI1471" s="59">
        <v>40.288027101215313</v>
      </c>
      <c r="AJ1471" s="59">
        <v>21.30256459730192</v>
      </c>
      <c r="AK1471" s="59">
        <v>5.4082333118518768</v>
      </c>
      <c r="AL1471" s="59">
        <v>8.7971426041114622</v>
      </c>
      <c r="AM1471" s="59">
        <v>34.40705118762272</v>
      </c>
      <c r="AN1471" s="59">
        <v>29.950428185085279</v>
      </c>
      <c r="AO1471" s="59">
        <v>51.160743827080807</v>
      </c>
      <c r="AP1471" s="59">
        <v>62.454500577903559</v>
      </c>
      <c r="AQ1471" s="59">
        <v>36.794124705585922</v>
      </c>
      <c r="AR1471" s="59">
        <v>11.09690811561471</v>
      </c>
      <c r="AS1471" s="59">
        <v>53.114130950592873</v>
      </c>
      <c r="AT1471" s="59">
        <v>78.46088628494833</v>
      </c>
      <c r="AU1471" s="59">
        <v>2694</v>
      </c>
      <c r="AV1471" s="59">
        <v>318</v>
      </c>
      <c r="AW1471" s="59">
        <v>1060</v>
      </c>
      <c r="AX1471" s="59">
        <v>550.02269999999999</v>
      </c>
      <c r="AY1471" s="59">
        <v>665.99540000000002</v>
      </c>
      <c r="AZ1471" s="59">
        <v>997.92489999999998</v>
      </c>
      <c r="BA1471" s="59">
        <v>576.60220000000004</v>
      </c>
      <c r="BB1471" s="59">
        <v>658.84649999999999</v>
      </c>
      <c r="BC1471" s="59">
        <v>1000.74</v>
      </c>
      <c r="BD1471" s="59">
        <v>46.655492520385387</v>
      </c>
      <c r="BE1471" s="59">
        <v>43.30645308607388</v>
      </c>
      <c r="BF1471" s="59">
        <v>58.21987230110124</v>
      </c>
    </row>
    <row r="1472" spans="1:69" x14ac:dyDescent="0.45">
      <c r="A1472" s="58" t="s">
        <v>8834</v>
      </c>
      <c r="B1472" t="s">
        <v>8835</v>
      </c>
      <c r="C1472" t="s">
        <v>8836</v>
      </c>
      <c r="D1472" t="s">
        <v>8837</v>
      </c>
      <c r="E1472" t="s">
        <v>8838</v>
      </c>
      <c r="F1472" t="s">
        <v>8839</v>
      </c>
      <c r="G1472">
        <v>302</v>
      </c>
      <c r="H1472">
        <v>33022</v>
      </c>
      <c r="W1472" t="s">
        <v>220</v>
      </c>
      <c r="X1472" t="s">
        <v>181</v>
      </c>
      <c r="Y1472" s="59">
        <v>95.799756206228437</v>
      </c>
      <c r="Z1472" s="59">
        <v>439.155775327058</v>
      </c>
      <c r="AA1472" s="59">
        <v>689.29740304392544</v>
      </c>
      <c r="AB1472" s="59">
        <v>20.647114314421401</v>
      </c>
      <c r="AC1472" s="59">
        <v>73.004527197655023</v>
      </c>
      <c r="AD1472" s="59">
        <v>88.269042155496649</v>
      </c>
      <c r="AE1472" s="59">
        <v>83.974767139637393</v>
      </c>
      <c r="AF1472" s="59">
        <v>68.656382263141026</v>
      </c>
      <c r="AG1472" s="59">
        <v>122.3693046517641</v>
      </c>
      <c r="AH1472" s="59">
        <v>100.22719553070689</v>
      </c>
      <c r="AI1472" s="59">
        <v>51.838455200993579</v>
      </c>
      <c r="AJ1472" s="59">
        <v>36.636190098097003</v>
      </c>
      <c r="AK1472" s="59">
        <v>53.765378358514432</v>
      </c>
      <c r="AL1472" s="59">
        <v>98.840165235749041</v>
      </c>
      <c r="AM1472" s="59">
        <v>162.69268675493041</v>
      </c>
      <c r="AN1472" s="59">
        <v>125.1933077051067</v>
      </c>
      <c r="AO1472" s="59">
        <v>61.75495097524999</v>
      </c>
      <c r="AP1472" s="59">
        <v>212.58297160143249</v>
      </c>
      <c r="AQ1472" s="59">
        <v>108.5237011776029</v>
      </c>
      <c r="AR1472" s="59">
        <v>187.56787807268989</v>
      </c>
      <c r="AS1472" s="59">
        <v>153.2936968662093</v>
      </c>
      <c r="AT1472" s="59">
        <v>152.35841714545899</v>
      </c>
      <c r="AU1472" s="59">
        <v>2612</v>
      </c>
      <c r="AV1472" s="59">
        <v>261</v>
      </c>
      <c r="AW1472" s="59">
        <v>1586</v>
      </c>
      <c r="BD1472" s="59">
        <v>15.64066222848526</v>
      </c>
      <c r="BE1472" s="59">
        <v>6.8429211021870779</v>
      </c>
      <c r="BF1472" s="59">
        <v>7.951084696111371</v>
      </c>
    </row>
    <row r="1473" spans="1:69" x14ac:dyDescent="0.45">
      <c r="A1473" s="58" t="s">
        <v>8840</v>
      </c>
      <c r="B1473" t="s">
        <v>8841</v>
      </c>
      <c r="C1473" t="s">
        <v>8842</v>
      </c>
      <c r="D1473" t="s">
        <v>8843</v>
      </c>
      <c r="E1473" t="s">
        <v>8844</v>
      </c>
      <c r="F1473" t="s">
        <v>8845</v>
      </c>
      <c r="G1473">
        <v>201</v>
      </c>
      <c r="H1473">
        <v>21074</v>
      </c>
      <c r="W1473" t="s">
        <v>574</v>
      </c>
      <c r="X1473" t="s">
        <v>201</v>
      </c>
      <c r="Y1473" s="59">
        <v>10489.448281077821</v>
      </c>
      <c r="Z1473" s="59">
        <v>5063.6392039382608</v>
      </c>
      <c r="AA1473" s="59">
        <v>6777.177202128898</v>
      </c>
      <c r="AB1473" s="59">
        <v>6008.8957636499536</v>
      </c>
      <c r="AC1473" s="59">
        <v>3644.7839921440818</v>
      </c>
      <c r="AD1473" s="59">
        <v>9120.0097389707826</v>
      </c>
      <c r="AE1473" s="59">
        <v>5204.2874069442614</v>
      </c>
      <c r="AF1473" s="59">
        <v>2656.369777354379</v>
      </c>
      <c r="AG1473" s="59">
        <v>5094.8794281039955</v>
      </c>
      <c r="AH1473" s="59">
        <v>3149.934933150329</v>
      </c>
      <c r="AI1473" s="59">
        <v>3010.1450793519148</v>
      </c>
      <c r="AJ1473" s="59">
        <v>2452.476354266958</v>
      </c>
      <c r="AK1473" s="59">
        <v>38846.243318902263</v>
      </c>
      <c r="AL1473" s="59">
        <v>27274.267640073798</v>
      </c>
      <c r="AM1473" s="59">
        <v>38126.467298328702</v>
      </c>
      <c r="AN1473" s="59">
        <v>12895.8774736947</v>
      </c>
      <c r="AO1473" s="59">
        <v>38124.344595762806</v>
      </c>
      <c r="AP1473" s="59">
        <v>7446.0642801471658</v>
      </c>
      <c r="AQ1473" s="59">
        <v>5372.0332773323207</v>
      </c>
      <c r="AR1473" s="59">
        <v>4802.1292603963511</v>
      </c>
      <c r="AS1473" s="59">
        <v>3273.6951123608592</v>
      </c>
      <c r="AT1473" s="59">
        <v>6326.0779630329889</v>
      </c>
      <c r="AU1473" s="59">
        <v>864</v>
      </c>
      <c r="AV1473" s="59">
        <v>8781</v>
      </c>
      <c r="AW1473" s="59">
        <v>528</v>
      </c>
      <c r="AX1473" s="59">
        <v>18244.88</v>
      </c>
      <c r="AY1473" s="59">
        <v>17570.919999999998</v>
      </c>
      <c r="AZ1473" s="59">
        <v>14044.18</v>
      </c>
      <c r="BA1473" s="59">
        <v>18366.400000000001</v>
      </c>
      <c r="BB1473" s="59">
        <v>17652.57</v>
      </c>
      <c r="BC1473" s="59">
        <v>13583.75</v>
      </c>
      <c r="BD1473" s="59">
        <v>133.5860039341328</v>
      </c>
      <c r="BE1473" s="59">
        <v>93.547580828809203</v>
      </c>
      <c r="BF1473" s="59">
        <v>108.1886484783972</v>
      </c>
      <c r="BG1473" s="59">
        <v>1840.87</v>
      </c>
      <c r="BH1473" s="59">
        <v>1665.38</v>
      </c>
      <c r="BI1473" s="59">
        <v>2752.68</v>
      </c>
      <c r="BJ1473" s="59">
        <v>3354.01</v>
      </c>
      <c r="BK1473" s="59">
        <v>1353.682430573135</v>
      </c>
      <c r="BL1473" s="59">
        <v>1397.840232355147</v>
      </c>
      <c r="BM1473" s="59">
        <v>3053.5</v>
      </c>
      <c r="BN1473" s="59">
        <v>3419.5</v>
      </c>
      <c r="BO1473" s="59">
        <v>10327</v>
      </c>
      <c r="BP1473" s="59">
        <v>14377</v>
      </c>
      <c r="BQ1473" s="59">
        <v>17220</v>
      </c>
    </row>
    <row r="1474" spans="1:69" x14ac:dyDescent="0.45">
      <c r="A1474" s="58" t="s">
        <v>8846</v>
      </c>
      <c r="B1474" t="s">
        <v>8847</v>
      </c>
      <c r="C1474" t="s">
        <v>8848</v>
      </c>
      <c r="D1474" t="s">
        <v>8849</v>
      </c>
      <c r="E1474" t="s">
        <v>8850</v>
      </c>
      <c r="F1474" t="s">
        <v>8851</v>
      </c>
      <c r="G1474">
        <v>564</v>
      </c>
      <c r="H1474">
        <v>60581</v>
      </c>
      <c r="X1474" t="s">
        <v>188</v>
      </c>
      <c r="AU1474" s="59">
        <v>8</v>
      </c>
      <c r="AV1474" s="59">
        <v>8</v>
      </c>
      <c r="AW1474" s="59">
        <v>0</v>
      </c>
    </row>
    <row r="1475" spans="1:69" x14ac:dyDescent="0.45">
      <c r="A1475" s="58" t="s">
        <v>8852</v>
      </c>
      <c r="B1475" t="s">
        <v>8853</v>
      </c>
      <c r="C1475" t="s">
        <v>8854</v>
      </c>
      <c r="D1475" t="s">
        <v>8855</v>
      </c>
      <c r="E1475" t="s">
        <v>8856</v>
      </c>
      <c r="F1475" t="s">
        <v>8857</v>
      </c>
      <c r="G1475">
        <v>752</v>
      </c>
      <c r="H1475">
        <v>83831</v>
      </c>
      <c r="W1475" t="s">
        <v>324</v>
      </c>
      <c r="X1475" t="s">
        <v>188</v>
      </c>
      <c r="Y1475" s="59">
        <v>124.8666834389368</v>
      </c>
      <c r="Z1475" s="59">
        <v>267.57976776134137</v>
      </c>
      <c r="AA1475" s="59">
        <v>133.10849845805811</v>
      </c>
      <c r="AB1475" s="59">
        <v>61.893960005659878</v>
      </c>
      <c r="AC1475" s="59">
        <v>67.530871864657939</v>
      </c>
      <c r="AD1475" s="59">
        <v>90.101831435955305</v>
      </c>
      <c r="AE1475" s="59">
        <v>95.204586039096711</v>
      </c>
      <c r="AF1475" s="59">
        <v>108.6876983635497</v>
      </c>
      <c r="AG1475" s="59">
        <v>131.62093013699669</v>
      </c>
      <c r="AH1475" s="59">
        <v>99.772531798152002</v>
      </c>
      <c r="AI1475" s="59">
        <v>72.602940592921243</v>
      </c>
      <c r="AJ1475" s="59">
        <v>61.459931399189657</v>
      </c>
      <c r="AK1475" s="59">
        <v>33.900958118953533</v>
      </c>
      <c r="AL1475" s="59">
        <v>40.156874827428062</v>
      </c>
      <c r="AM1475" s="59">
        <v>59.9426673677727</v>
      </c>
      <c r="AN1475" s="59">
        <v>125.1176778255324</v>
      </c>
      <c r="AO1475" s="59">
        <v>70.031794794731553</v>
      </c>
      <c r="AP1475" s="59">
        <v>98.060278167656449</v>
      </c>
      <c r="AQ1475" s="59">
        <v>112.16381373901351</v>
      </c>
      <c r="AR1475" s="59">
        <v>55.838652958539839</v>
      </c>
      <c r="AS1475" s="59">
        <v>89.389727113740079</v>
      </c>
      <c r="AT1475" s="59">
        <v>138.6213868322339</v>
      </c>
      <c r="AU1475" s="59">
        <v>1554</v>
      </c>
      <c r="AV1475" s="59">
        <v>320</v>
      </c>
      <c r="AW1475" s="59">
        <v>891</v>
      </c>
      <c r="AX1475" s="59">
        <v>319.97649999999999</v>
      </c>
      <c r="AY1475" s="59">
        <v>314.8408</v>
      </c>
      <c r="AZ1475" s="59">
        <v>256.39620000000002</v>
      </c>
      <c r="BA1475" s="59">
        <v>343.5668</v>
      </c>
      <c r="BB1475" s="59">
        <v>322.5609</v>
      </c>
      <c r="BC1475" s="59">
        <v>259.5487</v>
      </c>
      <c r="BD1475" s="59">
        <v>64.435544254442235</v>
      </c>
      <c r="BE1475" s="59">
        <v>44.374613512736552</v>
      </c>
      <c r="BF1475" s="59">
        <v>59.532220121304412</v>
      </c>
    </row>
    <row r="1476" spans="1:69" x14ac:dyDescent="0.45">
      <c r="A1476" s="58" t="s">
        <v>8858</v>
      </c>
      <c r="B1476" t="s">
        <v>8859</v>
      </c>
      <c r="C1476" t="s">
        <v>8860</v>
      </c>
      <c r="D1476" t="s">
        <v>8861</v>
      </c>
      <c r="E1476" t="s">
        <v>8862</v>
      </c>
      <c r="F1476" t="s">
        <v>8863</v>
      </c>
      <c r="G1476">
        <v>310</v>
      </c>
      <c r="H1476">
        <v>33887</v>
      </c>
      <c r="W1476" t="s">
        <v>574</v>
      </c>
      <c r="X1476" t="s">
        <v>201</v>
      </c>
      <c r="Y1476" s="59">
        <v>8.4472400458865567E-3</v>
      </c>
      <c r="Z1476" s="59">
        <v>1.323446503659707E-2</v>
      </c>
      <c r="AA1476" s="59">
        <v>1.154784033604205E-2</v>
      </c>
      <c r="AB1476" s="59">
        <v>6.8543861787111254E-3</v>
      </c>
      <c r="AC1476" s="59">
        <v>7.5878232052581816E-3</v>
      </c>
      <c r="AD1476" s="59">
        <v>7.8819148176215922E-3</v>
      </c>
      <c r="AE1476" s="59">
        <v>7.8732205664120963E-3</v>
      </c>
      <c r="AF1476" s="59">
        <v>7.5669617352435575E-2</v>
      </c>
      <c r="AG1476" s="59">
        <v>7.9930705417230897E-3</v>
      </c>
      <c r="AH1476" s="59">
        <v>1.7212985424722781E-2</v>
      </c>
      <c r="AI1476" s="59">
        <v>2.5335965982724019E-2</v>
      </c>
      <c r="AJ1476" s="59">
        <v>4.5869682065051091E-2</v>
      </c>
      <c r="AK1476" s="59">
        <v>0.18758422510487199</v>
      </c>
      <c r="AL1476" s="59">
        <v>2.136552678573745E-2</v>
      </c>
      <c r="AM1476" s="59">
        <v>3.0350859299826539E-2</v>
      </c>
      <c r="AN1476" s="59">
        <v>9.2523636469734188E-2</v>
      </c>
      <c r="AO1476" s="59">
        <v>8.8122831773684521E-3</v>
      </c>
      <c r="AP1476" s="59">
        <v>2.9252143408058689E-2</v>
      </c>
      <c r="AQ1476" s="59">
        <v>7.996134841262395E-3</v>
      </c>
      <c r="AR1476" s="59">
        <v>4.2145234470248309E-2</v>
      </c>
      <c r="AS1476" s="59">
        <v>7.7057631081680674E-3</v>
      </c>
      <c r="AT1476" s="59">
        <v>5.1927569034723571E-2</v>
      </c>
      <c r="AU1476" s="59">
        <v>1005</v>
      </c>
      <c r="AV1476" s="59">
        <v>242</v>
      </c>
      <c r="AW1476" s="59">
        <v>536</v>
      </c>
    </row>
    <row r="1477" spans="1:69" x14ac:dyDescent="0.45">
      <c r="A1477" s="58" t="s">
        <v>8864</v>
      </c>
      <c r="B1477" t="s">
        <v>8865</v>
      </c>
      <c r="C1477" t="s">
        <v>8866</v>
      </c>
      <c r="D1477" t="s">
        <v>8867</v>
      </c>
      <c r="E1477" t="s">
        <v>8868</v>
      </c>
      <c r="F1477" t="s">
        <v>8869</v>
      </c>
      <c r="G1477">
        <v>218</v>
      </c>
      <c r="H1477">
        <v>25545</v>
      </c>
      <c r="X1477" t="s">
        <v>188</v>
      </c>
      <c r="Y1477" s="59">
        <v>301.85923132933158</v>
      </c>
      <c r="Z1477" s="59">
        <v>232.42673772335601</v>
      </c>
      <c r="AA1477" s="59">
        <v>282.00005311424047</v>
      </c>
      <c r="AB1477" s="59">
        <v>237.57310647376431</v>
      </c>
      <c r="AC1477" s="59">
        <v>291.56721444995719</v>
      </c>
      <c r="AD1477" s="59">
        <v>264.11636353747969</v>
      </c>
      <c r="AE1477" s="59">
        <v>301.07664784281758</v>
      </c>
      <c r="AF1477" s="59">
        <v>302.39429569063418</v>
      </c>
      <c r="AG1477" s="59">
        <v>293.27545327004577</v>
      </c>
      <c r="AH1477" s="59">
        <v>245.6930186752889</v>
      </c>
      <c r="AI1477" s="59">
        <v>197.07299432219881</v>
      </c>
      <c r="AJ1477" s="59">
        <v>163.97297769153829</v>
      </c>
      <c r="AK1477" s="59">
        <v>179.51746468490191</v>
      </c>
      <c r="AL1477" s="59">
        <v>270.93642778594892</v>
      </c>
      <c r="AM1477" s="59">
        <v>417.16679550258038</v>
      </c>
      <c r="AN1477" s="59">
        <v>443.47378924799449</v>
      </c>
      <c r="AO1477" s="59">
        <v>450.00296229610558</v>
      </c>
      <c r="AP1477" s="59">
        <v>463.96928130357168</v>
      </c>
      <c r="AQ1477" s="59">
        <v>296.66643845618449</v>
      </c>
      <c r="AR1477" s="59">
        <v>228.85091515548379</v>
      </c>
      <c r="AS1477" s="59">
        <v>322.73797234896858</v>
      </c>
      <c r="AT1477" s="59">
        <v>346.92413943814222</v>
      </c>
      <c r="AU1477" s="59">
        <v>1180</v>
      </c>
      <c r="AV1477" s="59">
        <v>672</v>
      </c>
      <c r="AW1477" s="59">
        <v>609</v>
      </c>
      <c r="AX1477" s="59">
        <v>1657.662</v>
      </c>
      <c r="AY1477" s="59">
        <v>1416.5150000000001</v>
      </c>
      <c r="AZ1477" s="59">
        <v>1550.2339999999999</v>
      </c>
      <c r="BA1477" s="59">
        <v>1161.6310000000001</v>
      </c>
      <c r="BB1477" s="59">
        <v>1258.9380000000001</v>
      </c>
      <c r="BC1477" s="59">
        <v>1497.1089999999999</v>
      </c>
      <c r="BD1477" s="59">
        <v>492.9490326470351</v>
      </c>
      <c r="BE1477" s="59">
        <v>415.83421359658882</v>
      </c>
      <c r="BF1477" s="59">
        <v>590.26959502508487</v>
      </c>
      <c r="BG1477" s="59">
        <v>1288.81</v>
      </c>
      <c r="BH1477" s="59">
        <v>757.18</v>
      </c>
      <c r="BI1477" s="59">
        <v>501.02</v>
      </c>
      <c r="BJ1477" s="59">
        <v>346.55</v>
      </c>
      <c r="BK1477" s="59">
        <v>807.72276364805191</v>
      </c>
      <c r="BL1477" s="59">
        <v>339.80707421353623</v>
      </c>
      <c r="BM1477" s="59">
        <v>424</v>
      </c>
      <c r="BN1477" s="59">
        <v>554</v>
      </c>
      <c r="BO1477" s="59">
        <v>667</v>
      </c>
      <c r="BP1477" s="59">
        <v>773.5</v>
      </c>
      <c r="BQ1477" s="59">
        <v>922</v>
      </c>
    </row>
    <row r="1478" spans="1:69" x14ac:dyDescent="0.45">
      <c r="A1478" s="58" t="s">
        <v>8870</v>
      </c>
      <c r="B1478" t="s">
        <v>8871</v>
      </c>
      <c r="C1478" t="s">
        <v>8872</v>
      </c>
      <c r="D1478" t="s">
        <v>8873</v>
      </c>
      <c r="E1478" t="s">
        <v>8874</v>
      </c>
      <c r="F1478" t="s">
        <v>8875</v>
      </c>
      <c r="G1478">
        <v>353</v>
      </c>
      <c r="H1478">
        <v>39194</v>
      </c>
      <c r="W1478" t="s">
        <v>324</v>
      </c>
      <c r="X1478" t="s">
        <v>181</v>
      </c>
      <c r="AU1478" s="59">
        <v>287</v>
      </c>
      <c r="AV1478" s="59">
        <v>91</v>
      </c>
      <c r="AW1478" s="59">
        <v>88</v>
      </c>
      <c r="BD1478" s="59">
        <v>54.089808384433248</v>
      </c>
      <c r="BE1478" s="59">
        <v>52.76067230623611</v>
      </c>
      <c r="BF1478" s="59">
        <v>48.189956236581793</v>
      </c>
    </row>
    <row r="1479" spans="1:69" x14ac:dyDescent="0.45">
      <c r="A1479" s="58" t="s">
        <v>8876</v>
      </c>
      <c r="B1479" t="s">
        <v>8877</v>
      </c>
      <c r="C1479" t="s">
        <v>8878</v>
      </c>
      <c r="D1479" t="s">
        <v>8879</v>
      </c>
      <c r="E1479" t="s">
        <v>8880</v>
      </c>
      <c r="F1479" t="s">
        <v>8881</v>
      </c>
      <c r="G1479">
        <v>111</v>
      </c>
      <c r="H1479">
        <v>12345</v>
      </c>
      <c r="I1479" t="s">
        <v>527</v>
      </c>
      <c r="J1479" t="s">
        <v>527</v>
      </c>
      <c r="K1479" t="s">
        <v>528</v>
      </c>
      <c r="O1479">
        <v>1</v>
      </c>
      <c r="Q1479">
        <v>1</v>
      </c>
      <c r="R1479">
        <v>4</v>
      </c>
      <c r="S1479">
        <v>2</v>
      </c>
      <c r="T1479" t="s">
        <v>514</v>
      </c>
      <c r="U1479">
        <v>23</v>
      </c>
      <c r="V1479">
        <v>26</v>
      </c>
      <c r="X1479" t="s">
        <v>188</v>
      </c>
      <c r="Y1479" s="59">
        <v>90.290161893155357</v>
      </c>
      <c r="Z1479" s="59">
        <v>512.57897014174227</v>
      </c>
      <c r="AA1479" s="59">
        <v>193.4611161702405</v>
      </c>
      <c r="AB1479" s="59">
        <v>88.001635871116733</v>
      </c>
      <c r="AC1479" s="59">
        <v>143.17991015589789</v>
      </c>
      <c r="AD1479" s="59">
        <v>114.5337042164998</v>
      </c>
      <c r="AE1479" s="59">
        <v>133.72748682522001</v>
      </c>
      <c r="AF1479" s="59">
        <v>114.2356742197687</v>
      </c>
      <c r="AG1479" s="59">
        <v>121.2564552745003</v>
      </c>
      <c r="AH1479" s="59">
        <v>138.45491545852369</v>
      </c>
      <c r="AI1479" s="59">
        <v>144.11318126756021</v>
      </c>
      <c r="AJ1479" s="59">
        <v>145.44142042107259</v>
      </c>
      <c r="AK1479" s="59">
        <v>139.8448546605419</v>
      </c>
      <c r="AL1479" s="59">
        <v>156.71477554347959</v>
      </c>
      <c r="AM1479" s="59">
        <v>209.2636521707276</v>
      </c>
      <c r="AN1479" s="59">
        <v>193.5250992081076</v>
      </c>
      <c r="AO1479" s="59">
        <v>122.8261919213989</v>
      </c>
      <c r="AP1479" s="59">
        <v>116.4327022014434</v>
      </c>
      <c r="AQ1479" s="59">
        <v>53.977841901292862</v>
      </c>
      <c r="AR1479" s="59">
        <v>108.99941719000221</v>
      </c>
      <c r="AS1479" s="59">
        <v>102.5101839295769</v>
      </c>
      <c r="AT1479" s="59">
        <v>97.355675654279537</v>
      </c>
      <c r="AU1479" s="59">
        <v>5011</v>
      </c>
      <c r="AV1479" s="59">
        <v>1188</v>
      </c>
      <c r="AW1479" s="59">
        <v>1655</v>
      </c>
      <c r="AX1479" s="59">
        <v>2014.299</v>
      </c>
      <c r="AY1479" s="59">
        <v>1968.1130000000001</v>
      </c>
      <c r="AZ1479" s="59">
        <v>1724.826</v>
      </c>
      <c r="BA1479" s="59">
        <v>1917.2860000000001</v>
      </c>
      <c r="BB1479" s="59">
        <v>1703.2280000000001</v>
      </c>
      <c r="BC1479" s="59">
        <v>1580.9860000000001</v>
      </c>
      <c r="BD1479" s="59">
        <v>403.13456041323639</v>
      </c>
      <c r="BE1479" s="59">
        <v>300.56053303165811</v>
      </c>
      <c r="BF1479" s="59">
        <v>463.0811048984109</v>
      </c>
      <c r="BG1479" s="59">
        <v>438.4</v>
      </c>
      <c r="BH1479" s="59">
        <v>604.11</v>
      </c>
      <c r="BI1479" s="59">
        <v>568.14</v>
      </c>
      <c r="BJ1479" s="59">
        <v>578.08000000000004</v>
      </c>
      <c r="BK1479" s="59">
        <v>201.94794274631801</v>
      </c>
      <c r="BL1479" s="59">
        <v>208.5175135156145</v>
      </c>
      <c r="BM1479" s="59">
        <v>573</v>
      </c>
      <c r="BN1479" s="59">
        <v>437</v>
      </c>
      <c r="BO1479" s="59">
        <v>768</v>
      </c>
      <c r="BQ1479" s="59">
        <v>936</v>
      </c>
    </row>
    <row r="1480" spans="1:69" x14ac:dyDescent="0.45">
      <c r="A1480" s="58" t="s">
        <v>8876</v>
      </c>
      <c r="B1480" t="s">
        <v>8877</v>
      </c>
      <c r="C1480" t="s">
        <v>8878</v>
      </c>
      <c r="D1480" t="s">
        <v>8879</v>
      </c>
      <c r="E1480" t="s">
        <v>8880</v>
      </c>
      <c r="F1480" t="s">
        <v>8881</v>
      </c>
      <c r="G1480">
        <v>111</v>
      </c>
      <c r="H1480">
        <v>12345</v>
      </c>
      <c r="I1480" t="s">
        <v>527</v>
      </c>
      <c r="J1480" t="s">
        <v>571</v>
      </c>
      <c r="K1480" t="s">
        <v>528</v>
      </c>
      <c r="O1480">
        <v>1</v>
      </c>
      <c r="Q1480">
        <v>1</v>
      </c>
      <c r="R1480">
        <v>4</v>
      </c>
      <c r="S1480">
        <v>2</v>
      </c>
      <c r="T1480" t="s">
        <v>514</v>
      </c>
      <c r="U1480">
        <v>6</v>
      </c>
      <c r="V1480">
        <v>9</v>
      </c>
      <c r="X1480" t="s">
        <v>188</v>
      </c>
      <c r="Y1480" s="59">
        <v>90.290161893155357</v>
      </c>
      <c r="Z1480" s="59">
        <v>512.57897014174227</v>
      </c>
      <c r="AA1480" s="59">
        <v>193.4611161702405</v>
      </c>
      <c r="AB1480" s="59">
        <v>88.001635871116733</v>
      </c>
      <c r="AC1480" s="59">
        <v>143.17991015589789</v>
      </c>
      <c r="AD1480" s="59">
        <v>114.5337042164998</v>
      </c>
      <c r="AE1480" s="59">
        <v>133.72748682522001</v>
      </c>
      <c r="AF1480" s="59">
        <v>114.2356742197687</v>
      </c>
      <c r="AG1480" s="59">
        <v>121.2564552745003</v>
      </c>
      <c r="AH1480" s="59">
        <v>138.45491545852369</v>
      </c>
      <c r="AI1480" s="59">
        <v>144.11318126756021</v>
      </c>
      <c r="AJ1480" s="59">
        <v>145.44142042107259</v>
      </c>
      <c r="AK1480" s="59">
        <v>139.8448546605419</v>
      </c>
      <c r="AL1480" s="59">
        <v>156.71477554347959</v>
      </c>
      <c r="AM1480" s="59">
        <v>209.2636521707276</v>
      </c>
      <c r="AN1480" s="59">
        <v>193.5250992081076</v>
      </c>
      <c r="AO1480" s="59">
        <v>122.8261919213989</v>
      </c>
      <c r="AP1480" s="59">
        <v>116.4327022014434</v>
      </c>
      <c r="AQ1480" s="59">
        <v>53.977841901292862</v>
      </c>
      <c r="AR1480" s="59">
        <v>108.99941719000221</v>
      </c>
      <c r="AS1480" s="59">
        <v>102.5101839295769</v>
      </c>
      <c r="AT1480" s="59">
        <v>97.355675654279537</v>
      </c>
      <c r="AU1480" s="59">
        <v>5011</v>
      </c>
      <c r="AV1480" s="59">
        <v>1188</v>
      </c>
      <c r="AW1480" s="59">
        <v>1655</v>
      </c>
      <c r="AX1480" s="59">
        <v>2014.299</v>
      </c>
      <c r="AY1480" s="59">
        <v>1968.1130000000001</v>
      </c>
      <c r="AZ1480" s="59">
        <v>1724.826</v>
      </c>
      <c r="BA1480" s="59">
        <v>1917.2860000000001</v>
      </c>
      <c r="BB1480" s="59">
        <v>1703.2280000000001</v>
      </c>
      <c r="BC1480" s="59">
        <v>1580.9860000000001</v>
      </c>
      <c r="BD1480" s="59">
        <v>403.13456041323639</v>
      </c>
      <c r="BE1480" s="59">
        <v>300.56053303165811</v>
      </c>
      <c r="BF1480" s="59">
        <v>463.0811048984109</v>
      </c>
      <c r="BG1480" s="59">
        <v>438.4</v>
      </c>
      <c r="BH1480" s="59">
        <v>604.11</v>
      </c>
      <c r="BI1480" s="59">
        <v>568.14</v>
      </c>
      <c r="BJ1480" s="59">
        <v>578.08000000000004</v>
      </c>
      <c r="BK1480" s="59">
        <v>201.94794274631801</v>
      </c>
      <c r="BL1480" s="59">
        <v>208.5175135156145</v>
      </c>
      <c r="BM1480" s="59">
        <v>573</v>
      </c>
      <c r="BN1480" s="59">
        <v>437</v>
      </c>
      <c r="BO1480" s="59">
        <v>768</v>
      </c>
      <c r="BQ1480" s="59">
        <v>936</v>
      </c>
    </row>
    <row r="1481" spans="1:69" x14ac:dyDescent="0.45">
      <c r="A1481" s="58" t="s">
        <v>8876</v>
      </c>
      <c r="B1481" t="s">
        <v>8877</v>
      </c>
      <c r="C1481" t="s">
        <v>8878</v>
      </c>
      <c r="D1481" t="s">
        <v>8879</v>
      </c>
      <c r="E1481" t="s">
        <v>8880</v>
      </c>
      <c r="F1481" t="s">
        <v>8881</v>
      </c>
      <c r="G1481">
        <v>111</v>
      </c>
      <c r="H1481">
        <v>12345</v>
      </c>
      <c r="I1481" t="s">
        <v>511</v>
      </c>
      <c r="J1481" t="s">
        <v>511</v>
      </c>
      <c r="K1481" t="s">
        <v>512</v>
      </c>
      <c r="O1481">
        <v>1</v>
      </c>
      <c r="Q1481">
        <v>1</v>
      </c>
      <c r="R1481">
        <v>4</v>
      </c>
      <c r="S1481">
        <v>2</v>
      </c>
      <c r="T1481" t="s">
        <v>514</v>
      </c>
      <c r="U1481">
        <v>6</v>
      </c>
      <c r="V1481">
        <v>23</v>
      </c>
      <c r="X1481" t="s">
        <v>188</v>
      </c>
      <c r="Y1481" s="59">
        <v>90.290161893155357</v>
      </c>
      <c r="Z1481" s="59">
        <v>512.57897014174227</v>
      </c>
      <c r="AA1481" s="59">
        <v>193.4611161702405</v>
      </c>
      <c r="AB1481" s="59">
        <v>88.001635871116733</v>
      </c>
      <c r="AC1481" s="59">
        <v>143.17991015589789</v>
      </c>
      <c r="AD1481" s="59">
        <v>114.5337042164998</v>
      </c>
      <c r="AE1481" s="59">
        <v>133.72748682522001</v>
      </c>
      <c r="AF1481" s="59">
        <v>114.2356742197687</v>
      </c>
      <c r="AG1481" s="59">
        <v>121.2564552745003</v>
      </c>
      <c r="AH1481" s="59">
        <v>138.45491545852369</v>
      </c>
      <c r="AI1481" s="59">
        <v>144.11318126756021</v>
      </c>
      <c r="AJ1481" s="59">
        <v>145.44142042107259</v>
      </c>
      <c r="AK1481" s="59">
        <v>139.8448546605419</v>
      </c>
      <c r="AL1481" s="59">
        <v>156.71477554347959</v>
      </c>
      <c r="AM1481" s="59">
        <v>209.2636521707276</v>
      </c>
      <c r="AN1481" s="59">
        <v>193.5250992081076</v>
      </c>
      <c r="AO1481" s="59">
        <v>122.8261919213989</v>
      </c>
      <c r="AP1481" s="59">
        <v>116.4327022014434</v>
      </c>
      <c r="AQ1481" s="59">
        <v>53.977841901292862</v>
      </c>
      <c r="AR1481" s="59">
        <v>108.99941719000221</v>
      </c>
      <c r="AS1481" s="59">
        <v>102.5101839295769</v>
      </c>
      <c r="AT1481" s="59">
        <v>97.355675654279537</v>
      </c>
      <c r="AU1481" s="59">
        <v>5011</v>
      </c>
      <c r="AV1481" s="59">
        <v>1188</v>
      </c>
      <c r="AW1481" s="59">
        <v>1655</v>
      </c>
      <c r="AX1481" s="59">
        <v>2014.299</v>
      </c>
      <c r="AY1481" s="59">
        <v>1968.1130000000001</v>
      </c>
      <c r="AZ1481" s="59">
        <v>1724.826</v>
      </c>
      <c r="BA1481" s="59">
        <v>1917.2860000000001</v>
      </c>
      <c r="BB1481" s="59">
        <v>1703.2280000000001</v>
      </c>
      <c r="BC1481" s="59">
        <v>1580.9860000000001</v>
      </c>
      <c r="BD1481" s="59">
        <v>403.13456041323639</v>
      </c>
      <c r="BE1481" s="59">
        <v>300.56053303165811</v>
      </c>
      <c r="BF1481" s="59">
        <v>463.0811048984109</v>
      </c>
      <c r="BG1481" s="59">
        <v>438.4</v>
      </c>
      <c r="BH1481" s="59">
        <v>604.11</v>
      </c>
      <c r="BI1481" s="59">
        <v>568.14</v>
      </c>
      <c r="BJ1481" s="59">
        <v>578.08000000000004</v>
      </c>
      <c r="BK1481" s="59">
        <v>201.94794274631801</v>
      </c>
      <c r="BL1481" s="59">
        <v>208.5175135156145</v>
      </c>
      <c r="BM1481" s="59">
        <v>573</v>
      </c>
      <c r="BN1481" s="59">
        <v>437</v>
      </c>
      <c r="BO1481" s="59">
        <v>768</v>
      </c>
      <c r="BQ1481" s="59">
        <v>936</v>
      </c>
    </row>
    <row r="1482" spans="1:69" x14ac:dyDescent="0.45">
      <c r="A1482" s="58" t="s">
        <v>8876</v>
      </c>
      <c r="B1482" t="s">
        <v>8877</v>
      </c>
      <c r="C1482" t="s">
        <v>8878</v>
      </c>
      <c r="D1482" t="s">
        <v>8879</v>
      </c>
      <c r="E1482" t="s">
        <v>8880</v>
      </c>
      <c r="F1482" t="s">
        <v>8881</v>
      </c>
      <c r="G1482">
        <v>111</v>
      </c>
      <c r="H1482">
        <v>12345</v>
      </c>
      <c r="I1482" t="s">
        <v>511</v>
      </c>
      <c r="J1482" t="s">
        <v>511</v>
      </c>
      <c r="K1482" t="s">
        <v>512</v>
      </c>
      <c r="O1482">
        <v>1</v>
      </c>
      <c r="Q1482">
        <v>1</v>
      </c>
      <c r="R1482">
        <v>4</v>
      </c>
      <c r="S1482">
        <v>2</v>
      </c>
      <c r="T1482" t="s">
        <v>514</v>
      </c>
      <c r="U1482">
        <v>6</v>
      </c>
      <c r="V1482">
        <v>26</v>
      </c>
      <c r="X1482" t="s">
        <v>188</v>
      </c>
      <c r="Y1482" s="59">
        <v>90.290161893155357</v>
      </c>
      <c r="Z1482" s="59">
        <v>512.57897014174227</v>
      </c>
      <c r="AA1482" s="59">
        <v>193.4611161702405</v>
      </c>
      <c r="AB1482" s="59">
        <v>88.001635871116733</v>
      </c>
      <c r="AC1482" s="59">
        <v>143.17991015589789</v>
      </c>
      <c r="AD1482" s="59">
        <v>114.5337042164998</v>
      </c>
      <c r="AE1482" s="59">
        <v>133.72748682522001</v>
      </c>
      <c r="AF1482" s="59">
        <v>114.2356742197687</v>
      </c>
      <c r="AG1482" s="59">
        <v>121.2564552745003</v>
      </c>
      <c r="AH1482" s="59">
        <v>138.45491545852369</v>
      </c>
      <c r="AI1482" s="59">
        <v>144.11318126756021</v>
      </c>
      <c r="AJ1482" s="59">
        <v>145.44142042107259</v>
      </c>
      <c r="AK1482" s="59">
        <v>139.8448546605419</v>
      </c>
      <c r="AL1482" s="59">
        <v>156.71477554347959</v>
      </c>
      <c r="AM1482" s="59">
        <v>209.2636521707276</v>
      </c>
      <c r="AN1482" s="59">
        <v>193.5250992081076</v>
      </c>
      <c r="AO1482" s="59">
        <v>122.8261919213989</v>
      </c>
      <c r="AP1482" s="59">
        <v>116.4327022014434</v>
      </c>
      <c r="AQ1482" s="59">
        <v>53.977841901292862</v>
      </c>
      <c r="AR1482" s="59">
        <v>108.99941719000221</v>
      </c>
      <c r="AS1482" s="59">
        <v>102.5101839295769</v>
      </c>
      <c r="AT1482" s="59">
        <v>97.355675654279537</v>
      </c>
      <c r="AU1482" s="59">
        <v>5011</v>
      </c>
      <c r="AV1482" s="59">
        <v>1188</v>
      </c>
      <c r="AW1482" s="59">
        <v>1655</v>
      </c>
      <c r="AX1482" s="59">
        <v>2014.299</v>
      </c>
      <c r="AY1482" s="59">
        <v>1968.1130000000001</v>
      </c>
      <c r="AZ1482" s="59">
        <v>1724.826</v>
      </c>
      <c r="BA1482" s="59">
        <v>1917.2860000000001</v>
      </c>
      <c r="BB1482" s="59">
        <v>1703.2280000000001</v>
      </c>
      <c r="BC1482" s="59">
        <v>1580.9860000000001</v>
      </c>
      <c r="BD1482" s="59">
        <v>403.13456041323639</v>
      </c>
      <c r="BE1482" s="59">
        <v>300.56053303165811</v>
      </c>
      <c r="BF1482" s="59">
        <v>463.0811048984109</v>
      </c>
      <c r="BG1482" s="59">
        <v>438.4</v>
      </c>
      <c r="BH1482" s="59">
        <v>604.11</v>
      </c>
      <c r="BI1482" s="59">
        <v>568.14</v>
      </c>
      <c r="BJ1482" s="59">
        <v>578.08000000000004</v>
      </c>
      <c r="BK1482" s="59">
        <v>201.94794274631801</v>
      </c>
      <c r="BL1482" s="59">
        <v>208.5175135156145</v>
      </c>
      <c r="BM1482" s="59">
        <v>573</v>
      </c>
      <c r="BN1482" s="59">
        <v>437</v>
      </c>
      <c r="BO1482" s="59">
        <v>768</v>
      </c>
      <c r="BQ1482" s="59">
        <v>936</v>
      </c>
    </row>
    <row r="1483" spans="1:69" x14ac:dyDescent="0.45">
      <c r="A1483" s="58" t="s">
        <v>8882</v>
      </c>
      <c r="B1483" t="s">
        <v>8883</v>
      </c>
      <c r="C1483" t="s">
        <v>8884</v>
      </c>
      <c r="D1483" t="s">
        <v>8885</v>
      </c>
      <c r="E1483" t="s">
        <v>8886</v>
      </c>
      <c r="F1483" t="s">
        <v>8887</v>
      </c>
      <c r="G1483">
        <v>229</v>
      </c>
      <c r="H1483">
        <v>26433</v>
      </c>
      <c r="W1483" t="s">
        <v>251</v>
      </c>
      <c r="X1483" t="s">
        <v>188</v>
      </c>
      <c r="Y1483" s="59">
        <v>7.3739142148030714</v>
      </c>
      <c r="Z1483" s="59">
        <v>9.1191067712173535</v>
      </c>
      <c r="AA1483" s="59">
        <v>18.799633661089391</v>
      </c>
      <c r="AB1483" s="59">
        <v>10.457557823809269</v>
      </c>
      <c r="AC1483" s="59">
        <v>16.259165036050359</v>
      </c>
      <c r="AD1483" s="59">
        <v>13.717963182523601</v>
      </c>
      <c r="AE1483" s="59">
        <v>15.90725706217502</v>
      </c>
      <c r="AF1483" s="59">
        <v>13.700670231833859</v>
      </c>
      <c r="AG1483" s="59">
        <v>11.822387175145661</v>
      </c>
      <c r="AH1483" s="59">
        <v>6.0463864164079846</v>
      </c>
      <c r="AI1483" s="59">
        <v>8.9397278056376628</v>
      </c>
      <c r="AJ1483" s="59">
        <v>12.86434331290881</v>
      </c>
      <c r="AK1483" s="59">
        <v>3.251414065288921</v>
      </c>
      <c r="AL1483" s="59">
        <v>12.127095587609681</v>
      </c>
      <c r="AM1483" s="59">
        <v>18.478080970703221</v>
      </c>
      <c r="AN1483" s="59">
        <v>2.4820826635237649</v>
      </c>
      <c r="AO1483" s="59">
        <v>24.763039731212189</v>
      </c>
      <c r="AP1483" s="59">
        <v>16.755670361468891</v>
      </c>
      <c r="AQ1483" s="59">
        <v>7.4577448082468054</v>
      </c>
      <c r="AR1483" s="59">
        <v>15.076142648726639</v>
      </c>
      <c r="AS1483" s="59">
        <v>15.82366991152055</v>
      </c>
      <c r="AT1483" s="59">
        <v>7.4513416841963691</v>
      </c>
      <c r="AU1483" s="59">
        <v>212</v>
      </c>
      <c r="AV1483" s="59">
        <v>212</v>
      </c>
      <c r="AW1483" s="59">
        <v>163</v>
      </c>
      <c r="BD1483" s="59">
        <v>5.3018424792233532</v>
      </c>
      <c r="BE1483" s="59">
        <v>7.9902006232483833</v>
      </c>
      <c r="BF1483" s="59">
        <v>8.8866528550606851</v>
      </c>
      <c r="BI1483" s="59">
        <v>72.739999999999995</v>
      </c>
      <c r="BM1483" s="59">
        <v>73</v>
      </c>
    </row>
    <row r="1484" spans="1:69" x14ac:dyDescent="0.45">
      <c r="A1484" s="58" t="s">
        <v>8888</v>
      </c>
      <c r="B1484" t="s">
        <v>8889</v>
      </c>
      <c r="C1484" t="s">
        <v>8890</v>
      </c>
      <c r="D1484" t="s">
        <v>8891</v>
      </c>
      <c r="E1484" t="s">
        <v>8892</v>
      </c>
      <c r="F1484" t="s">
        <v>8893</v>
      </c>
      <c r="G1484">
        <v>499</v>
      </c>
      <c r="H1484">
        <v>53389</v>
      </c>
      <c r="W1484" t="s">
        <v>220</v>
      </c>
      <c r="X1484" t="s">
        <v>181</v>
      </c>
      <c r="Y1484" s="59">
        <v>208.45004459794589</v>
      </c>
      <c r="Z1484" s="59">
        <v>287.58557476084337</v>
      </c>
      <c r="AA1484" s="59">
        <v>266.74042319605951</v>
      </c>
      <c r="AB1484" s="59">
        <v>91.903855721596713</v>
      </c>
      <c r="AC1484" s="59">
        <v>155.67078911245821</v>
      </c>
      <c r="AD1484" s="59">
        <v>167.9856514389422</v>
      </c>
      <c r="AE1484" s="59">
        <v>152.49645382566291</v>
      </c>
      <c r="AF1484" s="59">
        <v>251.66129657975151</v>
      </c>
      <c r="AG1484" s="59">
        <v>183.72701697452479</v>
      </c>
      <c r="AH1484" s="59">
        <v>142.66295229284</v>
      </c>
      <c r="AI1484" s="59">
        <v>122.62017548561511</v>
      </c>
      <c r="AJ1484" s="59">
        <v>107.1872982321991</v>
      </c>
      <c r="AK1484" s="59">
        <v>106.1961084731027</v>
      </c>
      <c r="AL1484" s="59">
        <v>134.34334156776541</v>
      </c>
      <c r="AM1484" s="59">
        <v>97.333918768698325</v>
      </c>
      <c r="AN1484" s="59">
        <v>235.37844907597199</v>
      </c>
      <c r="AO1484" s="59">
        <v>177.30997049970679</v>
      </c>
      <c r="AP1484" s="59">
        <v>194.96592873542781</v>
      </c>
      <c r="AQ1484" s="59">
        <v>218.7817176307241</v>
      </c>
      <c r="AR1484" s="59">
        <v>124.06974759952359</v>
      </c>
      <c r="AS1484" s="59">
        <v>187.54820254876839</v>
      </c>
      <c r="AT1484" s="59">
        <v>240.82810224229979</v>
      </c>
      <c r="AU1484" s="59">
        <v>3649</v>
      </c>
      <c r="AV1484" s="59">
        <v>422</v>
      </c>
      <c r="AW1484" s="59">
        <v>712</v>
      </c>
      <c r="AX1484" s="59">
        <v>1918.682</v>
      </c>
      <c r="AY1484" s="59">
        <v>1755.0129999999999</v>
      </c>
      <c r="AZ1484" s="59">
        <v>1659.2760000000001</v>
      </c>
      <c r="BA1484" s="59">
        <v>1922.1189999999999</v>
      </c>
      <c r="BB1484" s="59">
        <v>1868.5719999999999</v>
      </c>
      <c r="BC1484" s="59">
        <v>1462.085</v>
      </c>
      <c r="BD1484" s="59">
        <v>58.056921026514168</v>
      </c>
      <c r="BE1484" s="59">
        <v>63.834114977736583</v>
      </c>
      <c r="BF1484" s="59">
        <v>57.576264073590607</v>
      </c>
    </row>
    <row r="1485" spans="1:69" x14ac:dyDescent="0.45">
      <c r="A1485" s="58" t="s">
        <v>8894</v>
      </c>
      <c r="B1485" t="s">
        <v>8895</v>
      </c>
      <c r="C1485" t="s">
        <v>8896</v>
      </c>
      <c r="D1485" t="s">
        <v>8897</v>
      </c>
      <c r="E1485" t="s">
        <v>8898</v>
      </c>
      <c r="F1485" t="s">
        <v>8899</v>
      </c>
      <c r="G1485">
        <v>450</v>
      </c>
      <c r="H1485">
        <v>48370</v>
      </c>
      <c r="W1485" t="s">
        <v>251</v>
      </c>
      <c r="X1485" t="s">
        <v>188</v>
      </c>
      <c r="Y1485" s="59">
        <v>1295.2401902574729</v>
      </c>
      <c r="Z1485" s="59">
        <v>1789.06601437268</v>
      </c>
      <c r="AA1485" s="59">
        <v>1551.7406697933829</v>
      </c>
      <c r="AB1485" s="59">
        <v>877.69643556114943</v>
      </c>
      <c r="AC1485" s="59">
        <v>871.99311230142723</v>
      </c>
      <c r="AD1485" s="59">
        <v>877.98515940783648</v>
      </c>
      <c r="AE1485" s="59">
        <v>1071.7408688755941</v>
      </c>
      <c r="AF1485" s="59">
        <v>905.66475734945936</v>
      </c>
      <c r="AG1485" s="59">
        <v>783.45414240827006</v>
      </c>
      <c r="AH1485" s="59">
        <v>713.07488219251491</v>
      </c>
      <c r="AI1485" s="59">
        <v>555.47012239290302</v>
      </c>
      <c r="AJ1485" s="59">
        <v>540.3709800711465</v>
      </c>
      <c r="AK1485" s="59">
        <v>319.51058429981163</v>
      </c>
      <c r="AL1485" s="59">
        <v>349.86354888158792</v>
      </c>
      <c r="AM1485" s="59">
        <v>1124.607802474007</v>
      </c>
      <c r="AN1485" s="59">
        <v>1132.248434954086</v>
      </c>
      <c r="AO1485" s="59">
        <v>1137.229970663517</v>
      </c>
      <c r="AP1485" s="59">
        <v>1077.202762328159</v>
      </c>
      <c r="AQ1485" s="59">
        <v>941.13775779074922</v>
      </c>
      <c r="AR1485" s="59">
        <v>658.21179402471466</v>
      </c>
      <c r="AS1485" s="59">
        <v>843.78050449840498</v>
      </c>
      <c r="AT1485" s="59">
        <v>1045.814304585462</v>
      </c>
      <c r="AU1485" s="59">
        <v>2444</v>
      </c>
      <c r="AV1485" s="59">
        <v>615</v>
      </c>
      <c r="AW1485" s="59">
        <v>1353</v>
      </c>
      <c r="AX1485" s="59">
        <v>4141.8540000000003</v>
      </c>
      <c r="AY1485" s="59">
        <v>4249.9650000000001</v>
      </c>
      <c r="AZ1485" s="59">
        <v>4794.8879999999999</v>
      </c>
      <c r="BA1485" s="59">
        <v>4159.875</v>
      </c>
      <c r="BB1485" s="59">
        <v>4312.3630000000003</v>
      </c>
      <c r="BC1485" s="59">
        <v>4758.5370000000003</v>
      </c>
      <c r="BD1485" s="59">
        <v>133.89573304023739</v>
      </c>
      <c r="BE1485" s="59">
        <v>100.1026286213073</v>
      </c>
      <c r="BF1485" s="59">
        <v>99.522410921305422</v>
      </c>
      <c r="BG1485" s="59">
        <v>1335.49</v>
      </c>
      <c r="BH1485" s="59">
        <v>1187.81</v>
      </c>
      <c r="BI1485" s="59">
        <v>647.5</v>
      </c>
      <c r="BJ1485" s="59">
        <v>581.35</v>
      </c>
      <c r="BK1485" s="59">
        <v>792.76440849186747</v>
      </c>
      <c r="BL1485" s="59">
        <v>818.62446349891934</v>
      </c>
      <c r="BM1485" s="59">
        <v>614.5</v>
      </c>
      <c r="BN1485" s="59">
        <v>715</v>
      </c>
      <c r="BO1485" s="59">
        <v>897.5</v>
      </c>
      <c r="BP1485" s="59">
        <v>1076.5</v>
      </c>
      <c r="BQ1485" s="59">
        <v>1260.5</v>
      </c>
    </row>
    <row r="1486" spans="1:69" x14ac:dyDescent="0.45">
      <c r="A1486" s="58" t="s">
        <v>8900</v>
      </c>
      <c r="B1486" t="s">
        <v>8901</v>
      </c>
      <c r="C1486" t="s">
        <v>8902</v>
      </c>
      <c r="D1486" t="s">
        <v>8903</v>
      </c>
      <c r="E1486" t="s">
        <v>8904</v>
      </c>
      <c r="F1486" t="s">
        <v>8905</v>
      </c>
      <c r="G1486">
        <v>239</v>
      </c>
      <c r="H1486">
        <v>26996</v>
      </c>
      <c r="W1486" t="s">
        <v>220</v>
      </c>
      <c r="X1486" t="s">
        <v>181</v>
      </c>
      <c r="Y1486" s="59">
        <v>59.940141715194343</v>
      </c>
      <c r="Z1486" s="59">
        <v>27.435378019527668</v>
      </c>
      <c r="AA1486" s="59">
        <v>65.289392163358116</v>
      </c>
      <c r="AB1486" s="59">
        <v>29.858345873226281</v>
      </c>
      <c r="AC1486" s="59">
        <v>27.361682312562831</v>
      </c>
      <c r="AD1486" s="59">
        <v>48.242244377755028</v>
      </c>
      <c r="AE1486" s="59">
        <v>35.401787036727541</v>
      </c>
      <c r="AF1486" s="59">
        <v>43.000376862913363</v>
      </c>
      <c r="AG1486" s="59">
        <v>61.220000848504007</v>
      </c>
      <c r="AH1486" s="59">
        <v>50.669572448291902</v>
      </c>
      <c r="AI1486" s="59">
        <v>61.045674561926653</v>
      </c>
      <c r="AJ1486" s="59">
        <v>55.992546221410187</v>
      </c>
      <c r="AK1486" s="59">
        <v>94.353634552165843</v>
      </c>
      <c r="AL1486" s="59">
        <v>73.198338491670356</v>
      </c>
      <c r="AM1486" s="59">
        <v>49.760974351127338</v>
      </c>
      <c r="AN1486" s="59">
        <v>95.279501959974127</v>
      </c>
      <c r="AO1486" s="59">
        <v>62.778671352972161</v>
      </c>
      <c r="AP1486" s="59">
        <v>39.27767615758399</v>
      </c>
      <c r="AQ1486" s="59">
        <v>46.455935950139157</v>
      </c>
      <c r="AR1486" s="59">
        <v>35.886887057914741</v>
      </c>
      <c r="AS1486" s="59">
        <v>30.544620582776439</v>
      </c>
      <c r="AT1486" s="59">
        <v>52.111936521622837</v>
      </c>
      <c r="AU1486" s="59">
        <v>1384</v>
      </c>
      <c r="AV1486" s="59">
        <v>532</v>
      </c>
      <c r="AW1486" s="59">
        <v>1123</v>
      </c>
    </row>
    <row r="1487" spans="1:69" x14ac:dyDescent="0.45">
      <c r="A1487" s="58" t="s">
        <v>8906</v>
      </c>
      <c r="B1487" t="s">
        <v>8907</v>
      </c>
      <c r="C1487" t="s">
        <v>8908</v>
      </c>
      <c r="D1487" t="s">
        <v>8909</v>
      </c>
      <c r="E1487" t="s">
        <v>8910</v>
      </c>
      <c r="F1487" t="s">
        <v>8911</v>
      </c>
      <c r="G1487">
        <v>275</v>
      </c>
      <c r="H1487">
        <v>31062</v>
      </c>
      <c r="W1487" t="s">
        <v>220</v>
      </c>
      <c r="X1487" t="s">
        <v>181</v>
      </c>
      <c r="AU1487" s="59">
        <v>1319</v>
      </c>
      <c r="AV1487" s="59">
        <v>189</v>
      </c>
      <c r="AW1487" s="59">
        <v>509</v>
      </c>
      <c r="AX1487" s="59">
        <v>255.9323</v>
      </c>
      <c r="AY1487" s="59">
        <v>261.15609999999998</v>
      </c>
      <c r="AZ1487" s="59">
        <v>214.423</v>
      </c>
      <c r="BA1487" s="59">
        <v>292.22059999999999</v>
      </c>
      <c r="BB1487" s="59">
        <v>227.1172</v>
      </c>
      <c r="BC1487" s="59">
        <v>276.61739999999998</v>
      </c>
      <c r="BD1487" s="59">
        <v>4.3760172423851289</v>
      </c>
      <c r="BE1487" s="59">
        <v>5.7798904615076214</v>
      </c>
      <c r="BF1487" s="59">
        <v>4.9991848204247136</v>
      </c>
    </row>
    <row r="1488" spans="1:69" x14ac:dyDescent="0.45">
      <c r="A1488" s="58" t="s">
        <v>8912</v>
      </c>
      <c r="B1488" t="s">
        <v>8913</v>
      </c>
      <c r="C1488" t="s">
        <v>8914</v>
      </c>
      <c r="D1488" t="s">
        <v>8915</v>
      </c>
      <c r="E1488" t="s">
        <v>8916</v>
      </c>
      <c r="F1488" t="s">
        <v>8917</v>
      </c>
      <c r="G1488">
        <v>264</v>
      </c>
      <c r="H1488">
        <v>29111</v>
      </c>
      <c r="W1488" t="s">
        <v>220</v>
      </c>
      <c r="X1488" t="s">
        <v>181</v>
      </c>
      <c r="Y1488" s="59">
        <v>30.418652161493672</v>
      </c>
      <c r="Z1488" s="59">
        <v>90.444802915264901</v>
      </c>
      <c r="AA1488" s="59">
        <v>59.890997459816496</v>
      </c>
      <c r="AB1488" s="59">
        <v>27.388979483151839</v>
      </c>
      <c r="AC1488" s="59">
        <v>28.072983112280269</v>
      </c>
      <c r="AD1488" s="59">
        <v>38.401375769071727</v>
      </c>
      <c r="AE1488" s="59">
        <v>30.595527471828909</v>
      </c>
      <c r="AF1488" s="59">
        <v>14.76995959672338</v>
      </c>
      <c r="AG1488" s="59">
        <v>72.098232819108688</v>
      </c>
      <c r="AH1488" s="59">
        <v>39.422760581542761</v>
      </c>
      <c r="AI1488" s="59">
        <v>36.404542813464488</v>
      </c>
      <c r="AJ1488" s="59">
        <v>20.769328508019619</v>
      </c>
      <c r="AK1488" s="59">
        <v>25.7911600102763</v>
      </c>
      <c r="AL1488" s="59">
        <v>26.465024293576981</v>
      </c>
      <c r="AM1488" s="59">
        <v>29.820677994650591</v>
      </c>
      <c r="AN1488" s="59">
        <v>5.4008288335853969</v>
      </c>
      <c r="AO1488" s="59">
        <v>37.854564030648923</v>
      </c>
      <c r="AP1488" s="59">
        <v>6.3327158792327376</v>
      </c>
      <c r="AQ1488" s="59">
        <v>12.440949522835959</v>
      </c>
      <c r="AR1488" s="59">
        <v>8.1315692483243254</v>
      </c>
      <c r="AS1488" s="59">
        <v>13.711352856551549</v>
      </c>
      <c r="AT1488" s="59">
        <v>64.126215259994936</v>
      </c>
      <c r="AU1488" s="59">
        <v>1173</v>
      </c>
      <c r="AV1488" s="59">
        <v>194</v>
      </c>
      <c r="AW1488" s="59">
        <v>492</v>
      </c>
      <c r="AX1488" s="59">
        <v>462.76589999999999</v>
      </c>
      <c r="AY1488" s="59">
        <v>573.86779999999999</v>
      </c>
      <c r="AZ1488" s="59">
        <v>367.49900000000002</v>
      </c>
      <c r="BA1488" s="59">
        <v>528.53250000000003</v>
      </c>
      <c r="BB1488" s="59">
        <v>489.23840000000001</v>
      </c>
      <c r="BC1488" s="59">
        <v>401.4341</v>
      </c>
      <c r="BD1488" s="59">
        <v>1.178154219372302</v>
      </c>
      <c r="BE1488" s="59">
        <v>1.6504989559115919</v>
      </c>
      <c r="BF1488" s="59">
        <v>4.7069741177435471</v>
      </c>
    </row>
    <row r="1489" spans="1:69" x14ac:dyDescent="0.45">
      <c r="A1489" s="58" t="s">
        <v>8918</v>
      </c>
      <c r="B1489" t="s">
        <v>8919</v>
      </c>
      <c r="C1489" t="s">
        <v>8920</v>
      </c>
      <c r="D1489" t="s">
        <v>8921</v>
      </c>
      <c r="E1489" t="s">
        <v>8922</v>
      </c>
      <c r="F1489" t="s">
        <v>8923</v>
      </c>
      <c r="G1489">
        <v>348</v>
      </c>
      <c r="H1489">
        <v>38867</v>
      </c>
      <c r="W1489" t="s">
        <v>574</v>
      </c>
      <c r="X1489" t="s">
        <v>201</v>
      </c>
      <c r="Y1489" s="59">
        <v>3341.1740358153638</v>
      </c>
      <c r="Z1489" s="59">
        <v>4164.7317104110534</v>
      </c>
      <c r="AA1489" s="59">
        <v>5495.3232630127077</v>
      </c>
      <c r="AB1489" s="59">
        <v>1689.6100709885179</v>
      </c>
      <c r="AC1489" s="59">
        <v>3028.0994926402841</v>
      </c>
      <c r="AD1489" s="59">
        <v>3055.9297090840701</v>
      </c>
      <c r="AE1489" s="59">
        <v>2883.6168279041322</v>
      </c>
      <c r="AF1489" s="59">
        <v>2447.26108819102</v>
      </c>
      <c r="AG1489" s="59">
        <v>2767.8519180548801</v>
      </c>
      <c r="AH1489" s="59">
        <v>2411.053492948346</v>
      </c>
      <c r="AI1489" s="59">
        <v>2040.022259233099</v>
      </c>
      <c r="AJ1489" s="59">
        <v>1445.7824412579271</v>
      </c>
      <c r="AK1489" s="59">
        <v>1751.6052121735599</v>
      </c>
      <c r="AL1489" s="59">
        <v>1797.348793083527</v>
      </c>
      <c r="AM1489" s="59">
        <v>3873.2043623207419</v>
      </c>
      <c r="AN1489" s="59">
        <v>3185.8253906613209</v>
      </c>
      <c r="AO1489" s="59">
        <v>2742.1587034692611</v>
      </c>
      <c r="AP1489" s="59">
        <v>2454.5852402921578</v>
      </c>
      <c r="AQ1489" s="59">
        <v>2830.4287814786549</v>
      </c>
      <c r="AR1489" s="59">
        <v>2065.221813651227</v>
      </c>
      <c r="AS1489" s="59">
        <v>3120.054488522635</v>
      </c>
      <c r="AT1489" s="59">
        <v>3043.6161342427872</v>
      </c>
      <c r="AU1489" s="59">
        <v>9151</v>
      </c>
      <c r="AV1489" s="59">
        <v>3262</v>
      </c>
      <c r="AW1489" s="59">
        <v>4414</v>
      </c>
      <c r="AX1489" s="59">
        <v>12313.82</v>
      </c>
      <c r="AY1489" s="59">
        <v>12244.29</v>
      </c>
      <c r="AZ1489" s="59">
        <v>12619.07</v>
      </c>
      <c r="BA1489" s="59">
        <v>13544.32</v>
      </c>
      <c r="BB1489" s="59">
        <v>12870.12</v>
      </c>
      <c r="BC1489" s="59">
        <v>12262.81</v>
      </c>
      <c r="BD1489" s="59">
        <v>962.82457684539872</v>
      </c>
      <c r="BE1489" s="59">
        <v>735.0038957501406</v>
      </c>
      <c r="BF1489" s="59">
        <v>809.89582646616418</v>
      </c>
      <c r="BG1489" s="59">
        <v>3939.04</v>
      </c>
      <c r="BH1489" s="59">
        <v>3717.88</v>
      </c>
      <c r="BI1489" s="59">
        <v>3501.92</v>
      </c>
      <c r="BJ1489" s="59">
        <v>3337.52</v>
      </c>
      <c r="BK1489" s="59">
        <v>2251.1532955307298</v>
      </c>
      <c r="BL1489" s="59">
        <v>2085.1751351561452</v>
      </c>
      <c r="BM1489" s="59">
        <v>3420</v>
      </c>
      <c r="BN1489" s="59">
        <v>3697</v>
      </c>
      <c r="BO1489" s="59">
        <v>5188.5</v>
      </c>
      <c r="BP1489" s="59">
        <v>5520.5</v>
      </c>
      <c r="BQ1489" s="59">
        <v>5428</v>
      </c>
    </row>
    <row r="1490" spans="1:69" x14ac:dyDescent="0.45">
      <c r="A1490" s="58" t="s">
        <v>8924</v>
      </c>
      <c r="B1490" t="s">
        <v>8925</v>
      </c>
      <c r="C1490" t="s">
        <v>8926</v>
      </c>
      <c r="D1490" t="s">
        <v>8927</v>
      </c>
      <c r="E1490" t="s">
        <v>8928</v>
      </c>
      <c r="F1490" t="s">
        <v>8929</v>
      </c>
      <c r="G1490">
        <v>281</v>
      </c>
      <c r="H1490">
        <v>30541</v>
      </c>
      <c r="W1490" t="s">
        <v>220</v>
      </c>
      <c r="X1490" t="s">
        <v>181</v>
      </c>
      <c r="AU1490" s="59">
        <v>20</v>
      </c>
      <c r="AV1490" s="59">
        <v>48</v>
      </c>
      <c r="AW1490" s="59">
        <v>0</v>
      </c>
    </row>
    <row r="1491" spans="1:69" x14ac:dyDescent="0.45">
      <c r="A1491" s="58" t="s">
        <v>8930</v>
      </c>
      <c r="B1491" t="s">
        <v>8931</v>
      </c>
      <c r="C1491" t="s">
        <v>8932</v>
      </c>
      <c r="D1491" t="s">
        <v>8933</v>
      </c>
      <c r="E1491" t="s">
        <v>8934</v>
      </c>
      <c r="F1491" t="s">
        <v>8935</v>
      </c>
      <c r="G1491">
        <v>190</v>
      </c>
      <c r="H1491">
        <v>20431</v>
      </c>
      <c r="W1491" t="s">
        <v>574</v>
      </c>
      <c r="X1491" t="s">
        <v>201</v>
      </c>
      <c r="Y1491" s="59">
        <v>2576.3521262708332</v>
      </c>
      <c r="Z1491" s="59">
        <v>2280.4595243060071</v>
      </c>
      <c r="AA1491" s="59">
        <v>2242.5594682789451</v>
      </c>
      <c r="AB1491" s="59">
        <v>2336.3681162046491</v>
      </c>
      <c r="AC1491" s="59">
        <v>2284.4835158982519</v>
      </c>
      <c r="AD1491" s="59">
        <v>1561.8333544262771</v>
      </c>
      <c r="AE1491" s="59">
        <v>2225.1767686544331</v>
      </c>
      <c r="AF1491" s="59">
        <v>2239.7655138588548</v>
      </c>
      <c r="AG1491" s="59">
        <v>1143.207536835982</v>
      </c>
      <c r="AH1491" s="59">
        <v>1227.39734933869</v>
      </c>
      <c r="AI1491" s="59">
        <v>1028.1589094572639</v>
      </c>
      <c r="AJ1491" s="59">
        <v>1065.7752287981741</v>
      </c>
      <c r="AK1491" s="59">
        <v>690.19863213395297</v>
      </c>
      <c r="AL1491" s="59">
        <v>803.07144119855411</v>
      </c>
      <c r="AM1491" s="59">
        <v>1487.8460938603871</v>
      </c>
      <c r="AN1491" s="59">
        <v>2545.6572211558719</v>
      </c>
      <c r="AO1491" s="59">
        <v>1416.768845276225</v>
      </c>
      <c r="AP1491" s="59">
        <v>1390.8503187026711</v>
      </c>
      <c r="AQ1491" s="59">
        <v>2067.6559823073198</v>
      </c>
      <c r="AR1491" s="59">
        <v>1644.3155362610989</v>
      </c>
      <c r="AS1491" s="59">
        <v>1820.5632075318081</v>
      </c>
      <c r="AT1491" s="59">
        <v>1807.338239954873</v>
      </c>
      <c r="AU1491" s="59">
        <v>4423</v>
      </c>
      <c r="AV1491" s="59">
        <v>1179</v>
      </c>
      <c r="AW1491" s="59">
        <v>1356</v>
      </c>
      <c r="AX1491" s="59">
        <v>2370.6480000000001</v>
      </c>
      <c r="AY1491" s="59">
        <v>2389.4740000000002</v>
      </c>
      <c r="AZ1491" s="59">
        <v>2709.3560000000002</v>
      </c>
      <c r="BA1491" s="59">
        <v>2329.2080000000001</v>
      </c>
      <c r="BB1491" s="59">
        <v>2294.41</v>
      </c>
      <c r="BC1491" s="59">
        <v>2536.1959999999999</v>
      </c>
      <c r="BD1491" s="59">
        <v>82.029899898888985</v>
      </c>
      <c r="BE1491" s="59">
        <v>135.5321289562589</v>
      </c>
      <c r="BF1491" s="59">
        <v>186.92359478730421</v>
      </c>
      <c r="BG1491" s="59">
        <v>1461.33</v>
      </c>
      <c r="BH1491" s="59">
        <v>1153.1099999999999</v>
      </c>
      <c r="BI1491" s="59">
        <v>1271.04</v>
      </c>
      <c r="BJ1491" s="59">
        <v>1188.95</v>
      </c>
      <c r="BK1491" s="59">
        <v>852.59579948904036</v>
      </c>
      <c r="BL1491" s="59">
        <v>880.40682575307346</v>
      </c>
      <c r="BM1491" s="59">
        <v>1230</v>
      </c>
      <c r="BN1491" s="59">
        <v>1177</v>
      </c>
      <c r="BO1491" s="59">
        <v>2126.5</v>
      </c>
      <c r="BP1491" s="59">
        <v>1788</v>
      </c>
      <c r="BQ1491" s="59">
        <v>2971</v>
      </c>
    </row>
    <row r="1492" spans="1:69" x14ac:dyDescent="0.45">
      <c r="A1492" s="58" t="s">
        <v>8936</v>
      </c>
      <c r="B1492" t="s">
        <v>8937</v>
      </c>
      <c r="C1492" t="s">
        <v>8938</v>
      </c>
      <c r="D1492" t="s">
        <v>8939</v>
      </c>
      <c r="E1492" t="s">
        <v>8940</v>
      </c>
      <c r="F1492" t="s">
        <v>8941</v>
      </c>
      <c r="G1492">
        <v>513</v>
      </c>
      <c r="H1492">
        <v>58136</v>
      </c>
      <c r="W1492" t="s">
        <v>324</v>
      </c>
      <c r="X1492" t="s">
        <v>188</v>
      </c>
      <c r="Y1492" s="59">
        <v>30.76115348189786</v>
      </c>
      <c r="Z1492" s="59">
        <v>74.597608661359899</v>
      </c>
      <c r="AA1492" s="59">
        <v>54.152803493428493</v>
      </c>
      <c r="AB1492" s="59">
        <v>29.335006365496351</v>
      </c>
      <c r="AC1492" s="59">
        <v>35.461300838599563</v>
      </c>
      <c r="AD1492" s="59">
        <v>47.495905309857747</v>
      </c>
      <c r="AE1492" s="59">
        <v>36.070844513445977</v>
      </c>
      <c r="AF1492" s="59">
        <v>29.08689857443424</v>
      </c>
      <c r="AG1492" s="59">
        <v>71.106647071340618</v>
      </c>
      <c r="AH1492" s="59">
        <v>50.330130471510387</v>
      </c>
      <c r="AI1492" s="59">
        <v>44.473591120921832</v>
      </c>
      <c r="AJ1492" s="59">
        <v>44.48396466009045</v>
      </c>
      <c r="AK1492" s="59">
        <v>30.323284260653161</v>
      </c>
      <c r="AL1492" s="59">
        <v>29.724035616158091</v>
      </c>
      <c r="AM1492" s="59">
        <v>25.98683646732297</v>
      </c>
      <c r="AN1492" s="59">
        <v>44.19472890064889</v>
      </c>
      <c r="AO1492" s="59">
        <v>44.406679336519957</v>
      </c>
      <c r="AP1492" s="59">
        <v>38.889860554519267</v>
      </c>
      <c r="AQ1492" s="59">
        <v>32.849559320876217</v>
      </c>
      <c r="AR1492" s="59">
        <v>14.18695984887068</v>
      </c>
      <c r="AS1492" s="59">
        <v>21.185582527502561</v>
      </c>
      <c r="AT1492" s="59">
        <v>48.303187461784823</v>
      </c>
      <c r="AU1492" s="59">
        <v>415</v>
      </c>
      <c r="AV1492" s="59">
        <v>250</v>
      </c>
      <c r="AW1492" s="59">
        <v>218</v>
      </c>
      <c r="AX1492" s="59">
        <v>193.6353</v>
      </c>
      <c r="AY1492" s="59">
        <v>186.44159999999999</v>
      </c>
      <c r="AZ1492" s="59">
        <v>196.24760000000001</v>
      </c>
      <c r="BA1492" s="59">
        <v>207.8459</v>
      </c>
      <c r="BB1492" s="59">
        <v>213.3938</v>
      </c>
      <c r="BC1492" s="59">
        <v>208.42420000000001</v>
      </c>
      <c r="BD1492" s="59">
        <v>139.35755562749489</v>
      </c>
      <c r="BE1492" s="59">
        <v>113.29882922956121</v>
      </c>
      <c r="BF1492" s="59">
        <v>147.61730211028259</v>
      </c>
      <c r="BJ1492" s="59">
        <v>30.26</v>
      </c>
      <c r="BL1492" s="59">
        <v>46.328608059239578</v>
      </c>
      <c r="BM1492" s="59">
        <v>30</v>
      </c>
      <c r="BN1492" s="59">
        <v>33</v>
      </c>
      <c r="BO1492" s="59">
        <v>48</v>
      </c>
      <c r="BP1492" s="59">
        <v>54</v>
      </c>
      <c r="BQ1492" s="59">
        <v>55</v>
      </c>
    </row>
    <row r="1493" spans="1:69" x14ac:dyDescent="0.45">
      <c r="A1493" s="58" t="s">
        <v>8942</v>
      </c>
      <c r="B1493" t="s">
        <v>8943</v>
      </c>
      <c r="C1493" t="s">
        <v>8944</v>
      </c>
      <c r="D1493" t="s">
        <v>8945</v>
      </c>
      <c r="E1493" t="s">
        <v>8946</v>
      </c>
      <c r="F1493" t="s">
        <v>8947</v>
      </c>
      <c r="G1493">
        <v>417</v>
      </c>
      <c r="H1493">
        <v>46463</v>
      </c>
      <c r="W1493" t="s">
        <v>220</v>
      </c>
      <c r="X1493" t="s">
        <v>181</v>
      </c>
      <c r="AU1493" s="59">
        <v>143</v>
      </c>
      <c r="AV1493" s="59">
        <v>34</v>
      </c>
      <c r="AW1493" s="59">
        <v>83</v>
      </c>
    </row>
    <row r="1494" spans="1:69" x14ac:dyDescent="0.45">
      <c r="A1494" s="58" t="s">
        <v>8948</v>
      </c>
      <c r="B1494" t="s">
        <v>8949</v>
      </c>
      <c r="C1494" t="s">
        <v>8950</v>
      </c>
      <c r="D1494" t="s">
        <v>8951</v>
      </c>
      <c r="E1494" t="s">
        <v>8952</v>
      </c>
      <c r="F1494" t="s">
        <v>8953</v>
      </c>
      <c r="G1494">
        <v>330</v>
      </c>
      <c r="H1494">
        <v>36023</v>
      </c>
      <c r="I1494" t="s">
        <v>527</v>
      </c>
      <c r="J1494" t="s">
        <v>571</v>
      </c>
      <c r="K1494" t="s">
        <v>600</v>
      </c>
      <c r="L1494" t="s">
        <v>8954</v>
      </c>
      <c r="M1494">
        <v>1</v>
      </c>
      <c r="N1494">
        <v>1</v>
      </c>
      <c r="O1494">
        <v>1</v>
      </c>
      <c r="Q1494">
        <v>1</v>
      </c>
      <c r="R1494">
        <v>2</v>
      </c>
      <c r="S1494">
        <v>3</v>
      </c>
      <c r="T1494" t="s">
        <v>573</v>
      </c>
      <c r="U1494">
        <v>157</v>
      </c>
      <c r="V1494">
        <v>163</v>
      </c>
      <c r="W1494" t="s">
        <v>574</v>
      </c>
      <c r="X1494" t="s">
        <v>201</v>
      </c>
      <c r="Y1494" s="59">
        <v>786.10638422027785</v>
      </c>
      <c r="Z1494" s="59">
        <v>10093.839332668529</v>
      </c>
      <c r="AA1494" s="59">
        <v>1206.939163174309</v>
      </c>
      <c r="AB1494" s="59">
        <v>280.82529980801371</v>
      </c>
      <c r="AC1494" s="59">
        <v>283.51569760501599</v>
      </c>
      <c r="AD1494" s="59">
        <v>675.96625371406014</v>
      </c>
      <c r="AE1494" s="59">
        <v>313.82848124202252</v>
      </c>
      <c r="AF1494" s="59">
        <v>405.72446528008197</v>
      </c>
      <c r="AG1494" s="59">
        <v>423.8185664746203</v>
      </c>
      <c r="AH1494" s="59">
        <v>252.2928090021866</v>
      </c>
      <c r="AI1494" s="59">
        <v>211.29581090112379</v>
      </c>
      <c r="AJ1494" s="59">
        <v>79.186014171804558</v>
      </c>
      <c r="AK1494" s="59">
        <v>127.32507526788309</v>
      </c>
      <c r="AL1494" s="59">
        <v>163.74676514724311</v>
      </c>
      <c r="AM1494" s="59">
        <v>1621.7531340360399</v>
      </c>
      <c r="AN1494" s="59">
        <v>138.5750151656739</v>
      </c>
      <c r="AO1494" s="59">
        <v>164.98920971180999</v>
      </c>
      <c r="AP1494" s="59">
        <v>232.0605965731292</v>
      </c>
      <c r="AQ1494" s="59">
        <v>401.29348385330502</v>
      </c>
      <c r="AR1494" s="59">
        <v>280.53303648609659</v>
      </c>
      <c r="AS1494" s="59">
        <v>434.27654108874373</v>
      </c>
      <c r="AT1494" s="59">
        <v>233.70924446109279</v>
      </c>
      <c r="AU1494" s="59">
        <v>170</v>
      </c>
      <c r="AV1494" s="59">
        <v>370</v>
      </c>
      <c r="AW1494" s="59">
        <v>151</v>
      </c>
      <c r="AX1494" s="59">
        <v>3798.5880000000002</v>
      </c>
      <c r="AY1494" s="59">
        <v>4164.2960000000003</v>
      </c>
      <c r="AZ1494" s="59">
        <v>4956.9170000000004</v>
      </c>
      <c r="BA1494" s="59">
        <v>4802.1559999999999</v>
      </c>
      <c r="BB1494" s="59">
        <v>4715.6080000000002</v>
      </c>
      <c r="BC1494" s="59">
        <v>5415.1480000000001</v>
      </c>
      <c r="BG1494" s="59">
        <v>185.1</v>
      </c>
      <c r="BI1494" s="59">
        <v>72.92</v>
      </c>
      <c r="BK1494" s="59">
        <v>67.383635167615637</v>
      </c>
      <c r="BM1494" s="59">
        <v>73</v>
      </c>
    </row>
    <row r="1495" spans="1:69" x14ac:dyDescent="0.45">
      <c r="A1495" s="58" t="s">
        <v>8955</v>
      </c>
      <c r="B1495" t="s">
        <v>8956</v>
      </c>
      <c r="C1495" t="s">
        <v>8957</v>
      </c>
      <c r="D1495" t="s">
        <v>8958</v>
      </c>
      <c r="E1495" t="s">
        <v>8959</v>
      </c>
      <c r="F1495" t="s">
        <v>8960</v>
      </c>
      <c r="G1495">
        <v>106</v>
      </c>
      <c r="H1495">
        <v>11687</v>
      </c>
      <c r="I1495" t="s">
        <v>527</v>
      </c>
      <c r="J1495" t="s">
        <v>527</v>
      </c>
      <c r="K1495" t="s">
        <v>528</v>
      </c>
      <c r="N1495">
        <v>1</v>
      </c>
      <c r="O1495">
        <v>1</v>
      </c>
      <c r="Q1495">
        <v>1</v>
      </c>
      <c r="R1495">
        <v>4</v>
      </c>
      <c r="S1495">
        <v>4</v>
      </c>
      <c r="T1495" t="s">
        <v>573</v>
      </c>
      <c r="U1495">
        <v>80</v>
      </c>
      <c r="V1495">
        <v>101</v>
      </c>
      <c r="X1495" t="s">
        <v>201</v>
      </c>
      <c r="Y1495" s="59">
        <v>41.063972329478268</v>
      </c>
      <c r="Z1495" s="59">
        <v>37.135003364145028</v>
      </c>
      <c r="AA1495" s="59">
        <v>41.357261953203952</v>
      </c>
      <c r="AB1495" s="59">
        <v>28.98115415101385</v>
      </c>
      <c r="AC1495" s="59">
        <v>22.235358732345311</v>
      </c>
      <c r="AD1495" s="59">
        <v>27.359361284484979</v>
      </c>
      <c r="AE1495" s="59">
        <v>23.29968250157081</v>
      </c>
      <c r="AF1495" s="59">
        <v>17.628351519285982</v>
      </c>
      <c r="AG1495" s="59">
        <v>42.23339244830288</v>
      </c>
      <c r="AH1495" s="59">
        <v>45.2199213010799</v>
      </c>
      <c r="AI1495" s="59">
        <v>57.535225714021422</v>
      </c>
      <c r="AJ1495" s="59">
        <v>56.653249491388642</v>
      </c>
      <c r="AK1495" s="59">
        <v>310.46770481592449</v>
      </c>
      <c r="AL1495" s="59">
        <v>261.04383638484597</v>
      </c>
      <c r="AM1495" s="59">
        <v>131.86390976517231</v>
      </c>
      <c r="AN1495" s="59">
        <v>38.599984262133532</v>
      </c>
      <c r="AO1495" s="59">
        <v>88.18654228625573</v>
      </c>
      <c r="AP1495" s="59">
        <v>17.508567040299511</v>
      </c>
      <c r="AQ1495" s="59">
        <v>15.684268266077471</v>
      </c>
      <c r="AR1495" s="59">
        <v>50.603455978011887</v>
      </c>
      <c r="AS1495" s="59">
        <v>15.33536947589589</v>
      </c>
      <c r="AT1495" s="59">
        <v>18.68044672646359</v>
      </c>
      <c r="AU1495" s="59">
        <v>17</v>
      </c>
      <c r="AV1495" s="59">
        <v>454</v>
      </c>
      <c r="AW1495" s="59">
        <v>10</v>
      </c>
      <c r="AX1495" s="59">
        <v>167.30029999999999</v>
      </c>
      <c r="AY1495" s="59">
        <v>167.34059999999999</v>
      </c>
      <c r="AZ1495" s="59">
        <v>220.65110000000001</v>
      </c>
      <c r="BA1495" s="59">
        <v>162.56620000000001</v>
      </c>
      <c r="BB1495" s="59">
        <v>172.30940000000001</v>
      </c>
      <c r="BC1495" s="59">
        <v>142.61109999999999</v>
      </c>
      <c r="BG1495" s="59">
        <v>219.2</v>
      </c>
      <c r="BH1495" s="59">
        <v>373.49</v>
      </c>
      <c r="BI1495" s="59">
        <v>202.29</v>
      </c>
      <c r="BJ1495" s="59">
        <v>196.52</v>
      </c>
      <c r="BK1495" s="59">
        <v>216.8880312544149</v>
      </c>
      <c r="BL1495" s="59">
        <v>223.963104079153</v>
      </c>
      <c r="BM1495" s="59">
        <v>199.5</v>
      </c>
    </row>
    <row r="1496" spans="1:69" x14ac:dyDescent="0.45">
      <c r="A1496" s="58" t="s">
        <v>8955</v>
      </c>
      <c r="B1496" t="s">
        <v>8956</v>
      </c>
      <c r="C1496" t="s">
        <v>8957</v>
      </c>
      <c r="D1496" t="s">
        <v>8958</v>
      </c>
      <c r="E1496" t="s">
        <v>8959</v>
      </c>
      <c r="F1496" t="s">
        <v>8960</v>
      </c>
      <c r="G1496">
        <v>106</v>
      </c>
      <c r="H1496">
        <v>11687</v>
      </c>
      <c r="I1496" t="s">
        <v>527</v>
      </c>
      <c r="J1496" t="s">
        <v>571</v>
      </c>
      <c r="K1496" t="s">
        <v>528</v>
      </c>
      <c r="N1496">
        <v>1</v>
      </c>
      <c r="O1496">
        <v>1</v>
      </c>
      <c r="Q1496">
        <v>1</v>
      </c>
      <c r="R1496">
        <v>4</v>
      </c>
      <c r="S1496">
        <v>4</v>
      </c>
      <c r="T1496" t="s">
        <v>573</v>
      </c>
      <c r="U1496">
        <v>36</v>
      </c>
      <c r="V1496">
        <v>57</v>
      </c>
      <c r="X1496" t="s">
        <v>201</v>
      </c>
      <c r="Y1496" s="59">
        <v>41.063972329478268</v>
      </c>
      <c r="Z1496" s="59">
        <v>37.135003364145028</v>
      </c>
      <c r="AA1496" s="59">
        <v>41.357261953203952</v>
      </c>
      <c r="AB1496" s="59">
        <v>28.98115415101385</v>
      </c>
      <c r="AC1496" s="59">
        <v>22.235358732345311</v>
      </c>
      <c r="AD1496" s="59">
        <v>27.359361284484979</v>
      </c>
      <c r="AE1496" s="59">
        <v>23.29968250157081</v>
      </c>
      <c r="AF1496" s="59">
        <v>17.628351519285982</v>
      </c>
      <c r="AG1496" s="59">
        <v>42.23339244830288</v>
      </c>
      <c r="AH1496" s="59">
        <v>45.2199213010799</v>
      </c>
      <c r="AI1496" s="59">
        <v>57.535225714021422</v>
      </c>
      <c r="AJ1496" s="59">
        <v>56.653249491388642</v>
      </c>
      <c r="AK1496" s="59">
        <v>310.46770481592449</v>
      </c>
      <c r="AL1496" s="59">
        <v>261.04383638484597</v>
      </c>
      <c r="AM1496" s="59">
        <v>131.86390976517231</v>
      </c>
      <c r="AN1496" s="59">
        <v>38.599984262133532</v>
      </c>
      <c r="AO1496" s="59">
        <v>88.18654228625573</v>
      </c>
      <c r="AP1496" s="59">
        <v>17.508567040299511</v>
      </c>
      <c r="AQ1496" s="59">
        <v>15.684268266077471</v>
      </c>
      <c r="AR1496" s="59">
        <v>50.603455978011887</v>
      </c>
      <c r="AS1496" s="59">
        <v>15.33536947589589</v>
      </c>
      <c r="AT1496" s="59">
        <v>18.68044672646359</v>
      </c>
      <c r="AU1496" s="59">
        <v>17</v>
      </c>
      <c r="AV1496" s="59">
        <v>454</v>
      </c>
      <c r="AW1496" s="59">
        <v>10</v>
      </c>
      <c r="AX1496" s="59">
        <v>167.30029999999999</v>
      </c>
      <c r="AY1496" s="59">
        <v>167.34059999999999</v>
      </c>
      <c r="AZ1496" s="59">
        <v>220.65110000000001</v>
      </c>
      <c r="BA1496" s="59">
        <v>162.56620000000001</v>
      </c>
      <c r="BB1496" s="59">
        <v>172.30940000000001</v>
      </c>
      <c r="BC1496" s="59">
        <v>142.61109999999999</v>
      </c>
      <c r="BG1496" s="59">
        <v>219.2</v>
      </c>
      <c r="BH1496" s="59">
        <v>373.49</v>
      </c>
      <c r="BI1496" s="59">
        <v>202.29</v>
      </c>
      <c r="BJ1496" s="59">
        <v>196.52</v>
      </c>
      <c r="BK1496" s="59">
        <v>216.8880312544149</v>
      </c>
      <c r="BL1496" s="59">
        <v>223.963104079153</v>
      </c>
      <c r="BM1496" s="59">
        <v>199.5</v>
      </c>
    </row>
    <row r="1497" spans="1:69" x14ac:dyDescent="0.45">
      <c r="A1497" s="58" t="s">
        <v>8955</v>
      </c>
      <c r="B1497" t="s">
        <v>8956</v>
      </c>
      <c r="C1497" t="s">
        <v>8957</v>
      </c>
      <c r="D1497" t="s">
        <v>8958</v>
      </c>
      <c r="E1497" t="s">
        <v>8959</v>
      </c>
      <c r="F1497" t="s">
        <v>8960</v>
      </c>
      <c r="G1497">
        <v>106</v>
      </c>
      <c r="H1497">
        <v>11687</v>
      </c>
      <c r="I1497" t="s">
        <v>527</v>
      </c>
      <c r="J1497" t="s">
        <v>527</v>
      </c>
      <c r="K1497" t="s">
        <v>528</v>
      </c>
      <c r="O1497">
        <v>1</v>
      </c>
      <c r="Q1497">
        <v>1</v>
      </c>
      <c r="R1497">
        <v>4</v>
      </c>
      <c r="S1497">
        <v>4</v>
      </c>
      <c r="T1497" t="s">
        <v>514</v>
      </c>
      <c r="U1497">
        <v>57</v>
      </c>
      <c r="V1497">
        <v>80</v>
      </c>
      <c r="X1497" t="s">
        <v>201</v>
      </c>
      <c r="Y1497" s="59">
        <v>41.063972329478268</v>
      </c>
      <c r="Z1497" s="59">
        <v>37.135003364145028</v>
      </c>
      <c r="AA1497" s="59">
        <v>41.357261953203952</v>
      </c>
      <c r="AB1497" s="59">
        <v>28.98115415101385</v>
      </c>
      <c r="AC1497" s="59">
        <v>22.235358732345311</v>
      </c>
      <c r="AD1497" s="59">
        <v>27.359361284484979</v>
      </c>
      <c r="AE1497" s="59">
        <v>23.29968250157081</v>
      </c>
      <c r="AF1497" s="59">
        <v>17.628351519285982</v>
      </c>
      <c r="AG1497" s="59">
        <v>42.23339244830288</v>
      </c>
      <c r="AH1497" s="59">
        <v>45.2199213010799</v>
      </c>
      <c r="AI1497" s="59">
        <v>57.535225714021422</v>
      </c>
      <c r="AJ1497" s="59">
        <v>56.653249491388642</v>
      </c>
      <c r="AK1497" s="59">
        <v>310.46770481592449</v>
      </c>
      <c r="AL1497" s="59">
        <v>261.04383638484597</v>
      </c>
      <c r="AM1497" s="59">
        <v>131.86390976517231</v>
      </c>
      <c r="AN1497" s="59">
        <v>38.599984262133532</v>
      </c>
      <c r="AO1497" s="59">
        <v>88.18654228625573</v>
      </c>
      <c r="AP1497" s="59">
        <v>17.508567040299511</v>
      </c>
      <c r="AQ1497" s="59">
        <v>15.684268266077471</v>
      </c>
      <c r="AR1497" s="59">
        <v>50.603455978011887</v>
      </c>
      <c r="AS1497" s="59">
        <v>15.33536947589589</v>
      </c>
      <c r="AT1497" s="59">
        <v>18.68044672646359</v>
      </c>
      <c r="AU1497" s="59">
        <v>17</v>
      </c>
      <c r="AV1497" s="59">
        <v>454</v>
      </c>
      <c r="AW1497" s="59">
        <v>10</v>
      </c>
      <c r="AX1497" s="59">
        <v>167.30029999999999</v>
      </c>
      <c r="AY1497" s="59">
        <v>167.34059999999999</v>
      </c>
      <c r="AZ1497" s="59">
        <v>220.65110000000001</v>
      </c>
      <c r="BA1497" s="59">
        <v>162.56620000000001</v>
      </c>
      <c r="BB1497" s="59">
        <v>172.30940000000001</v>
      </c>
      <c r="BC1497" s="59">
        <v>142.61109999999999</v>
      </c>
      <c r="BG1497" s="59">
        <v>219.2</v>
      </c>
      <c r="BH1497" s="59">
        <v>373.49</v>
      </c>
      <c r="BI1497" s="59">
        <v>202.29</v>
      </c>
      <c r="BJ1497" s="59">
        <v>196.52</v>
      </c>
      <c r="BK1497" s="59">
        <v>216.8880312544149</v>
      </c>
      <c r="BL1497" s="59">
        <v>223.963104079153</v>
      </c>
      <c r="BM1497" s="59">
        <v>199.5</v>
      </c>
    </row>
    <row r="1498" spans="1:69" x14ac:dyDescent="0.45">
      <c r="A1498" s="58" t="s">
        <v>8961</v>
      </c>
      <c r="B1498" t="s">
        <v>8962</v>
      </c>
      <c r="C1498" t="s">
        <v>8963</v>
      </c>
      <c r="D1498" t="s">
        <v>8964</v>
      </c>
      <c r="E1498" t="s">
        <v>8965</v>
      </c>
      <c r="F1498" t="s">
        <v>8966</v>
      </c>
      <c r="G1498">
        <v>222</v>
      </c>
      <c r="H1498">
        <v>25493</v>
      </c>
      <c r="W1498" t="s">
        <v>220</v>
      </c>
      <c r="X1498" t="s">
        <v>188</v>
      </c>
      <c r="Y1498" s="59">
        <v>933.94415623825034</v>
      </c>
      <c r="Z1498" s="59">
        <v>747.31157994844204</v>
      </c>
      <c r="AA1498" s="59">
        <v>689.135438080786</v>
      </c>
      <c r="AB1498" s="59">
        <v>803.14561823570682</v>
      </c>
      <c r="AC1498" s="59">
        <v>774.67900279807418</v>
      </c>
      <c r="AD1498" s="59">
        <v>705.72870004805566</v>
      </c>
      <c r="AE1498" s="59">
        <v>1373.575987222983</v>
      </c>
      <c r="AF1498" s="59">
        <v>1106.0422386972029</v>
      </c>
      <c r="AG1498" s="59">
        <v>739.61055871005863</v>
      </c>
      <c r="AH1498" s="59">
        <v>631.09694305064943</v>
      </c>
      <c r="AI1498" s="59">
        <v>515.7163012564281</v>
      </c>
      <c r="AJ1498" s="59">
        <v>429.36289124783741</v>
      </c>
      <c r="AK1498" s="59">
        <v>528.94935465865137</v>
      </c>
      <c r="AL1498" s="59">
        <v>495.03494392352968</v>
      </c>
      <c r="AM1498" s="59">
        <v>701.26400496019755</v>
      </c>
      <c r="AN1498" s="59">
        <v>987.32087071100727</v>
      </c>
      <c r="AO1498" s="59">
        <v>773.27889301059599</v>
      </c>
      <c r="AP1498" s="59">
        <v>887.883983053512</v>
      </c>
      <c r="AQ1498" s="59">
        <v>971.66470934562687</v>
      </c>
      <c r="AR1498" s="59">
        <v>622.24488893845955</v>
      </c>
      <c r="AS1498" s="59">
        <v>846.56484004676736</v>
      </c>
      <c r="AT1498" s="59">
        <v>1160.221063378078</v>
      </c>
      <c r="AU1498" s="59">
        <v>1652</v>
      </c>
      <c r="AV1498" s="59">
        <v>602</v>
      </c>
      <c r="AW1498" s="59">
        <v>1143</v>
      </c>
      <c r="AX1498" s="59">
        <v>1194.5889999999999</v>
      </c>
      <c r="AY1498" s="59">
        <v>1995.66</v>
      </c>
      <c r="AZ1498" s="59">
        <v>6169.8869999999997</v>
      </c>
      <c r="BA1498" s="59">
        <v>1152.376</v>
      </c>
      <c r="BB1498" s="59">
        <v>2154.2759999999998</v>
      </c>
      <c r="BC1498" s="59">
        <v>6263.0919999999996</v>
      </c>
      <c r="BD1498" s="59">
        <v>186.0973612335319</v>
      </c>
      <c r="BE1498" s="59">
        <v>255.4476832025158</v>
      </c>
      <c r="BF1498" s="59">
        <v>330.4980496439515</v>
      </c>
      <c r="BG1498" s="59">
        <v>606.86</v>
      </c>
      <c r="BH1498" s="59">
        <v>881.67</v>
      </c>
      <c r="BI1498" s="59">
        <v>1140.0999999999999</v>
      </c>
      <c r="BJ1498" s="59">
        <v>1039.4000000000001</v>
      </c>
      <c r="BK1498" s="59">
        <v>1248.978003734974</v>
      </c>
      <c r="BL1498" s="59">
        <v>1289.7190575025329</v>
      </c>
      <c r="BM1498" s="59">
        <v>1089.5</v>
      </c>
      <c r="BN1498" s="59">
        <v>1552.5</v>
      </c>
      <c r="BO1498" s="59">
        <v>1839</v>
      </c>
      <c r="BP1498" s="59">
        <v>2098</v>
      </c>
      <c r="BQ1498" s="59">
        <v>1891</v>
      </c>
    </row>
    <row r="1499" spans="1:69" x14ac:dyDescent="0.45">
      <c r="A1499" s="58" t="s">
        <v>8967</v>
      </c>
      <c r="B1499" t="s">
        <v>8968</v>
      </c>
      <c r="C1499" t="s">
        <v>8969</v>
      </c>
      <c r="D1499" t="s">
        <v>8970</v>
      </c>
      <c r="E1499" t="s">
        <v>8971</v>
      </c>
      <c r="F1499" t="s">
        <v>8972</v>
      </c>
      <c r="G1499">
        <v>74</v>
      </c>
      <c r="H1499">
        <v>8763</v>
      </c>
      <c r="W1499" t="s">
        <v>220</v>
      </c>
      <c r="X1499" t="s">
        <v>181</v>
      </c>
      <c r="Y1499" s="59">
        <v>317.77236711799048</v>
      </c>
      <c r="Z1499" s="59">
        <v>222.65198992319091</v>
      </c>
      <c r="AA1499" s="59">
        <v>177.96549708377319</v>
      </c>
      <c r="AB1499" s="59">
        <v>212.2049434100667</v>
      </c>
      <c r="AC1499" s="59">
        <v>188.36616255426139</v>
      </c>
      <c r="AD1499" s="59">
        <v>175.0737005804767</v>
      </c>
      <c r="AE1499" s="59">
        <v>248.28070296300331</v>
      </c>
      <c r="AF1499" s="59">
        <v>349.98133471447522</v>
      </c>
      <c r="AG1499" s="59">
        <v>139.36385256375269</v>
      </c>
      <c r="AH1499" s="59">
        <v>162.40811399425479</v>
      </c>
      <c r="AI1499" s="59">
        <v>167.7523387805953</v>
      </c>
      <c r="AJ1499" s="59">
        <v>99.311112408193637</v>
      </c>
      <c r="AK1499" s="59">
        <v>73.698125832264552</v>
      </c>
      <c r="AL1499" s="59">
        <v>220.75029028473011</v>
      </c>
      <c r="AM1499" s="59">
        <v>176.12055067254869</v>
      </c>
      <c r="AN1499" s="59">
        <v>369.76221183930949</v>
      </c>
      <c r="AO1499" s="59">
        <v>298.17705625898941</v>
      </c>
      <c r="AP1499" s="59">
        <v>439.30659551211329</v>
      </c>
      <c r="AQ1499" s="59">
        <v>321.13576710699579</v>
      </c>
      <c r="AR1499" s="59">
        <v>127.69487279874561</v>
      </c>
      <c r="AS1499" s="59">
        <v>240.59760190587579</v>
      </c>
      <c r="AT1499" s="59">
        <v>371.99660437155649</v>
      </c>
      <c r="AU1499" s="59">
        <v>341</v>
      </c>
      <c r="AV1499" s="59">
        <v>240</v>
      </c>
      <c r="AW1499" s="59">
        <v>339</v>
      </c>
      <c r="BD1499" s="59">
        <v>163.56149568945281</v>
      </c>
      <c r="BE1499" s="59">
        <v>145.3636164795065</v>
      </c>
      <c r="BF1499" s="59">
        <v>150.23674256602411</v>
      </c>
      <c r="BI1499" s="59">
        <v>31.12</v>
      </c>
      <c r="BJ1499" s="59">
        <v>32.6</v>
      </c>
      <c r="BL1499" s="59">
        <v>308.91385217861512</v>
      </c>
      <c r="BM1499" s="59">
        <v>32</v>
      </c>
      <c r="BN1499" s="59">
        <v>48</v>
      </c>
      <c r="BO1499" s="59">
        <v>69</v>
      </c>
      <c r="BP1499" s="59">
        <v>66</v>
      </c>
      <c r="BQ1499" s="59">
        <v>63.5</v>
      </c>
    </row>
    <row r="1500" spans="1:69" x14ac:dyDescent="0.45">
      <c r="A1500" s="58" t="s">
        <v>8973</v>
      </c>
      <c r="B1500" t="s">
        <v>8974</v>
      </c>
      <c r="C1500" t="s">
        <v>8975</v>
      </c>
      <c r="D1500" t="s">
        <v>8976</v>
      </c>
      <c r="E1500" t="s">
        <v>8977</v>
      </c>
      <c r="F1500" t="s">
        <v>8978</v>
      </c>
      <c r="G1500">
        <v>119</v>
      </c>
      <c r="H1500">
        <v>13517</v>
      </c>
      <c r="W1500" t="s">
        <v>220</v>
      </c>
      <c r="X1500" t="s">
        <v>181</v>
      </c>
      <c r="AU1500" s="59">
        <v>300</v>
      </c>
      <c r="AV1500" s="59">
        <v>111</v>
      </c>
      <c r="AW1500" s="59">
        <v>228</v>
      </c>
      <c r="BD1500" s="59">
        <v>40.966028550855214</v>
      </c>
      <c r="BE1500" s="59">
        <v>28.42872168331785</v>
      </c>
      <c r="BF1500" s="59">
        <v>69.96641353582649</v>
      </c>
    </row>
    <row r="1501" spans="1:69" x14ac:dyDescent="0.45">
      <c r="A1501" s="58" t="s">
        <v>8979</v>
      </c>
      <c r="B1501" t="s">
        <v>8980</v>
      </c>
      <c r="C1501" t="s">
        <v>8981</v>
      </c>
      <c r="D1501" t="s">
        <v>8982</v>
      </c>
      <c r="E1501" t="s">
        <v>8983</v>
      </c>
      <c r="F1501" t="s">
        <v>8984</v>
      </c>
      <c r="G1501">
        <v>256</v>
      </c>
      <c r="H1501">
        <v>28516</v>
      </c>
      <c r="W1501" t="s">
        <v>220</v>
      </c>
      <c r="X1501" t="s">
        <v>181</v>
      </c>
      <c r="AU1501" s="59">
        <v>631</v>
      </c>
      <c r="AV1501" s="59">
        <v>178</v>
      </c>
      <c r="AW1501" s="59">
        <v>292</v>
      </c>
    </row>
    <row r="1502" spans="1:69" x14ac:dyDescent="0.45">
      <c r="A1502" s="58" t="s">
        <v>8985</v>
      </c>
      <c r="B1502" t="s">
        <v>8986</v>
      </c>
      <c r="C1502" t="s">
        <v>8987</v>
      </c>
      <c r="D1502" t="s">
        <v>8988</v>
      </c>
      <c r="E1502" t="s">
        <v>8989</v>
      </c>
      <c r="F1502" t="s">
        <v>8990</v>
      </c>
      <c r="G1502">
        <v>207</v>
      </c>
      <c r="H1502">
        <v>22128</v>
      </c>
      <c r="W1502" t="s">
        <v>220</v>
      </c>
      <c r="X1502" t="s">
        <v>181</v>
      </c>
      <c r="AU1502" s="59">
        <v>183</v>
      </c>
      <c r="AV1502" s="59">
        <v>49</v>
      </c>
      <c r="AW1502" s="59">
        <v>72</v>
      </c>
    </row>
    <row r="1503" spans="1:69" x14ac:dyDescent="0.45">
      <c r="A1503" s="58" t="s">
        <v>8991</v>
      </c>
      <c r="B1503" t="s">
        <v>8992</v>
      </c>
      <c r="C1503" t="s">
        <v>8993</v>
      </c>
      <c r="D1503" t="s">
        <v>8994</v>
      </c>
      <c r="E1503" t="s">
        <v>8995</v>
      </c>
      <c r="F1503" t="s">
        <v>8996</v>
      </c>
      <c r="G1503">
        <v>129</v>
      </c>
      <c r="H1503">
        <v>14450</v>
      </c>
      <c r="X1503" t="s">
        <v>188</v>
      </c>
      <c r="AU1503" s="59">
        <v>116</v>
      </c>
      <c r="AV1503" s="59">
        <v>66</v>
      </c>
      <c r="AW1503" s="59">
        <v>78</v>
      </c>
    </row>
    <row r="1504" spans="1:69" x14ac:dyDescent="0.45">
      <c r="A1504" s="58" t="s">
        <v>8997</v>
      </c>
      <c r="B1504" t="s">
        <v>8998</v>
      </c>
      <c r="C1504" t="s">
        <v>8999</v>
      </c>
      <c r="D1504" t="s">
        <v>9000</v>
      </c>
      <c r="E1504" t="s">
        <v>9001</v>
      </c>
      <c r="F1504" t="s">
        <v>9002</v>
      </c>
      <c r="G1504">
        <v>269</v>
      </c>
      <c r="H1504">
        <v>29410</v>
      </c>
      <c r="X1504" t="s">
        <v>188</v>
      </c>
      <c r="Y1504" s="59">
        <v>39.389778974832304</v>
      </c>
      <c r="Z1504" s="59">
        <v>62.546210542896581</v>
      </c>
      <c r="AA1504" s="59">
        <v>44.322462006972962</v>
      </c>
      <c r="AB1504" s="59">
        <v>15.366597477639051</v>
      </c>
      <c r="AC1504" s="59">
        <v>29.026378328268851</v>
      </c>
      <c r="AD1504" s="59">
        <v>42.930109244325152</v>
      </c>
      <c r="AE1504" s="59">
        <v>35.86812856712686</v>
      </c>
      <c r="AF1504" s="59">
        <v>46.464490926069082</v>
      </c>
      <c r="AG1504" s="59">
        <v>41.186052339882707</v>
      </c>
      <c r="AH1504" s="59">
        <v>38.664015491696937</v>
      </c>
      <c r="AI1504" s="59">
        <v>35.909626833917287</v>
      </c>
      <c r="AJ1504" s="59">
        <v>36.531171297488292</v>
      </c>
      <c r="AK1504" s="59">
        <v>24.24152848316389</v>
      </c>
      <c r="AL1504" s="59">
        <v>26.691903101070821</v>
      </c>
      <c r="AM1504" s="59">
        <v>31.99054894007438</v>
      </c>
      <c r="AN1504" s="59">
        <v>73.17294105213881</v>
      </c>
      <c r="AO1504" s="59">
        <v>35.565130061236196</v>
      </c>
      <c r="AP1504" s="59">
        <v>43.893893270642799</v>
      </c>
      <c r="AQ1504" s="59">
        <v>37.068645471035602</v>
      </c>
      <c r="AR1504" s="59">
        <v>32.303574676103572</v>
      </c>
      <c r="AS1504" s="59">
        <v>34.909266027502682</v>
      </c>
      <c r="AT1504" s="59">
        <v>45.230953133699941</v>
      </c>
      <c r="AU1504" s="59">
        <v>450</v>
      </c>
      <c r="AV1504" s="59">
        <v>136</v>
      </c>
      <c r="AW1504" s="59">
        <v>357</v>
      </c>
      <c r="BD1504" s="59">
        <v>3.7290833913591781</v>
      </c>
      <c r="BE1504" s="59">
        <v>7.6150568689325286</v>
      </c>
      <c r="BF1504" s="59">
        <v>14.53470420170407</v>
      </c>
    </row>
    <row r="1505" spans="1:69" x14ac:dyDescent="0.45">
      <c r="A1505" s="58" t="s">
        <v>9003</v>
      </c>
      <c r="B1505" t="s">
        <v>9004</v>
      </c>
      <c r="C1505" t="s">
        <v>9005</v>
      </c>
      <c r="D1505" t="s">
        <v>9006</v>
      </c>
      <c r="E1505" t="s">
        <v>9007</v>
      </c>
      <c r="F1505" t="s">
        <v>9008</v>
      </c>
      <c r="G1505">
        <v>247</v>
      </c>
      <c r="H1505">
        <v>26892</v>
      </c>
      <c r="X1505" t="s">
        <v>188</v>
      </c>
      <c r="Y1505" s="59">
        <v>4327.4118101969561</v>
      </c>
      <c r="Z1505" s="59">
        <v>4292.7427949123557</v>
      </c>
      <c r="AA1505" s="59">
        <v>5932.1041708505581</v>
      </c>
      <c r="AB1505" s="59">
        <v>4487.3589016559017</v>
      </c>
      <c r="AC1505" s="59">
        <v>4298.0537899781002</v>
      </c>
      <c r="AD1505" s="59">
        <v>4221.6965779703514</v>
      </c>
      <c r="AE1505" s="59">
        <v>5173.6563259362802</v>
      </c>
      <c r="AF1505" s="59">
        <v>4293.4788149242231</v>
      </c>
      <c r="AG1505" s="59">
        <v>4525.1327175845427</v>
      </c>
      <c r="AH1505" s="59">
        <v>4545.3067071544428</v>
      </c>
      <c r="AI1505" s="59">
        <v>4233.4358356273078</v>
      </c>
      <c r="AJ1505" s="59">
        <v>3863.9264583391359</v>
      </c>
      <c r="AK1505" s="59">
        <v>2507.592080165055</v>
      </c>
      <c r="AL1505" s="59">
        <v>2905.721867674346</v>
      </c>
      <c r="AM1505" s="59">
        <v>6366.4056115348849</v>
      </c>
      <c r="AN1505" s="59">
        <v>5159.132751207133</v>
      </c>
      <c r="AO1505" s="59">
        <v>7115.3589664032343</v>
      </c>
      <c r="AP1505" s="59">
        <v>4831.7874752947582</v>
      </c>
      <c r="AQ1505" s="59">
        <v>4861.8471904891594</v>
      </c>
      <c r="AR1505" s="59">
        <v>4833.3968398591687</v>
      </c>
      <c r="AS1505" s="59">
        <v>4756.3160826804924</v>
      </c>
      <c r="AT1505" s="59">
        <v>4979.2785693420492</v>
      </c>
      <c r="AU1505" s="59">
        <v>1665</v>
      </c>
      <c r="AV1505" s="59">
        <v>1725</v>
      </c>
      <c r="AW1505" s="59">
        <v>2004</v>
      </c>
      <c r="AX1505" s="59">
        <v>15373.29</v>
      </c>
      <c r="AY1505" s="59">
        <v>15051.15</v>
      </c>
      <c r="AZ1505" s="59">
        <v>19644.48</v>
      </c>
      <c r="BA1505" s="59">
        <v>15026.93</v>
      </c>
      <c r="BB1505" s="59">
        <v>16680.849999999999</v>
      </c>
      <c r="BC1505" s="59">
        <v>17215.98</v>
      </c>
      <c r="BD1505" s="59">
        <v>346.63472809586608</v>
      </c>
      <c r="BE1505" s="59">
        <v>314.9452043678848</v>
      </c>
      <c r="BF1505" s="59">
        <v>308.8744425954348</v>
      </c>
      <c r="BG1505" s="59">
        <v>1546.58</v>
      </c>
      <c r="BH1505" s="59">
        <v>502.06</v>
      </c>
      <c r="BI1505" s="59">
        <v>1114.3800000000001</v>
      </c>
      <c r="BJ1505" s="59">
        <v>192.04</v>
      </c>
      <c r="BK1505" s="59">
        <v>590.83473239363707</v>
      </c>
      <c r="BL1505" s="59">
        <v>92.657216118479155</v>
      </c>
      <c r="BM1505" s="59">
        <v>653</v>
      </c>
      <c r="BN1505" s="59">
        <v>821.5</v>
      </c>
      <c r="BO1505" s="59">
        <v>934</v>
      </c>
      <c r="BP1505" s="59">
        <v>1063</v>
      </c>
      <c r="BQ1505" s="59">
        <v>955</v>
      </c>
    </row>
    <row r="1506" spans="1:69" x14ac:dyDescent="0.45">
      <c r="A1506" s="58" t="s">
        <v>9009</v>
      </c>
      <c r="B1506" t="s">
        <v>9010</v>
      </c>
      <c r="C1506" t="s">
        <v>9011</v>
      </c>
      <c r="D1506" t="s">
        <v>9012</v>
      </c>
      <c r="E1506" t="s">
        <v>9013</v>
      </c>
      <c r="F1506" t="s">
        <v>9014</v>
      </c>
      <c r="G1506">
        <v>368</v>
      </c>
      <c r="H1506">
        <v>41566</v>
      </c>
      <c r="W1506" t="s">
        <v>220</v>
      </c>
      <c r="X1506" t="s">
        <v>181</v>
      </c>
      <c r="AU1506" s="59">
        <v>30</v>
      </c>
      <c r="AV1506" s="59">
        <v>32</v>
      </c>
      <c r="AW1506" s="59">
        <v>19</v>
      </c>
      <c r="BD1506" s="59">
        <v>0</v>
      </c>
      <c r="BE1506" s="59">
        <v>0</v>
      </c>
      <c r="BF1506" s="59">
        <v>0</v>
      </c>
    </row>
    <row r="1507" spans="1:69" x14ac:dyDescent="0.45">
      <c r="A1507" s="58" t="s">
        <v>9015</v>
      </c>
      <c r="B1507" t="s">
        <v>9016</v>
      </c>
      <c r="C1507" t="s">
        <v>9017</v>
      </c>
      <c r="D1507" t="s">
        <v>9018</v>
      </c>
      <c r="E1507" t="s">
        <v>9019</v>
      </c>
      <c r="F1507" t="s">
        <v>9020</v>
      </c>
      <c r="G1507">
        <v>377</v>
      </c>
      <c r="H1507">
        <v>42060</v>
      </c>
      <c r="W1507" t="s">
        <v>220</v>
      </c>
      <c r="X1507" t="s">
        <v>181</v>
      </c>
      <c r="AU1507" s="59">
        <v>33</v>
      </c>
      <c r="AV1507" s="59">
        <v>27</v>
      </c>
      <c r="AW1507" s="59">
        <v>17</v>
      </c>
      <c r="BD1507" s="59">
        <v>37.163386793808748</v>
      </c>
      <c r="BE1507" s="59">
        <v>25.132233029914211</v>
      </c>
      <c r="BF1507" s="59">
        <v>25.453305755512321</v>
      </c>
    </row>
    <row r="1508" spans="1:69" x14ac:dyDescent="0.45">
      <c r="A1508" s="58" t="s">
        <v>9021</v>
      </c>
      <c r="B1508" t="s">
        <v>9022</v>
      </c>
      <c r="C1508" t="s">
        <v>9023</v>
      </c>
      <c r="D1508" t="s">
        <v>9024</v>
      </c>
      <c r="E1508" t="s">
        <v>9025</v>
      </c>
      <c r="F1508" t="s">
        <v>9026</v>
      </c>
      <c r="G1508">
        <v>128</v>
      </c>
      <c r="H1508">
        <v>13763</v>
      </c>
      <c r="X1508" t="s">
        <v>188</v>
      </c>
      <c r="AU1508" s="59">
        <v>0</v>
      </c>
      <c r="AV1508" s="59">
        <v>4</v>
      </c>
      <c r="AW1508" s="59">
        <v>0</v>
      </c>
    </row>
    <row r="1509" spans="1:69" x14ac:dyDescent="0.45">
      <c r="A1509" s="58" t="s">
        <v>9027</v>
      </c>
      <c r="B1509" t="s">
        <v>9028</v>
      </c>
      <c r="C1509" t="s">
        <v>9029</v>
      </c>
      <c r="D1509" t="s">
        <v>9030</v>
      </c>
      <c r="E1509" t="s">
        <v>9031</v>
      </c>
      <c r="F1509" t="s">
        <v>9032</v>
      </c>
      <c r="G1509">
        <v>265</v>
      </c>
      <c r="H1509">
        <v>29809</v>
      </c>
      <c r="X1509" t="s">
        <v>188</v>
      </c>
      <c r="Y1509" s="59">
        <v>43.08260065446504</v>
      </c>
      <c r="Z1509" s="59">
        <v>85.418217780074087</v>
      </c>
      <c r="AA1509" s="59">
        <v>69.913877897217887</v>
      </c>
      <c r="AB1509" s="59">
        <v>33.027112502419079</v>
      </c>
      <c r="AC1509" s="59">
        <v>25.447249924203611</v>
      </c>
      <c r="AD1509" s="59">
        <v>30.259116889596619</v>
      </c>
      <c r="AE1509" s="59">
        <v>27.661024405464079</v>
      </c>
      <c r="AF1509" s="59">
        <v>27.446436415766492</v>
      </c>
      <c r="AG1509" s="59">
        <v>35.723019727695409</v>
      </c>
      <c r="AH1509" s="59">
        <v>22.608959046735581</v>
      </c>
      <c r="AI1509" s="59">
        <v>17.11670852431067</v>
      </c>
      <c r="AJ1509" s="59">
        <v>16.168479337699331</v>
      </c>
      <c r="AK1509" s="59">
        <v>42.995368695033548</v>
      </c>
      <c r="AL1509" s="59">
        <v>49.927612002540108</v>
      </c>
      <c r="AM1509" s="59">
        <v>95.300077343808027</v>
      </c>
      <c r="AN1509" s="59">
        <v>69.173602082141684</v>
      </c>
      <c r="AO1509" s="59">
        <v>67.869306124358857</v>
      </c>
      <c r="AP1509" s="59">
        <v>51.946132405630763</v>
      </c>
      <c r="AQ1509" s="59">
        <v>28.132232484183369</v>
      </c>
      <c r="AR1509" s="59">
        <v>17.252468557452929</v>
      </c>
      <c r="AS1509" s="59">
        <v>25.439012004460409</v>
      </c>
      <c r="AT1509" s="59">
        <v>36.774322965346471</v>
      </c>
      <c r="AU1509" s="59">
        <v>1428</v>
      </c>
      <c r="AV1509" s="59">
        <v>281</v>
      </c>
      <c r="AW1509" s="59">
        <v>546</v>
      </c>
      <c r="AX1509" s="59">
        <v>457.1678</v>
      </c>
      <c r="BA1509" s="59">
        <v>280.51</v>
      </c>
      <c r="BB1509" s="59">
        <v>264.322</v>
      </c>
      <c r="BC1509" s="59">
        <v>313.42939999999999</v>
      </c>
      <c r="BD1509" s="59">
        <v>70.141016909785989</v>
      </c>
      <c r="BE1509" s="59">
        <v>84.601375547728452</v>
      </c>
      <c r="BF1509" s="59">
        <v>103.4602324128622</v>
      </c>
    </row>
    <row r="1510" spans="1:69" x14ac:dyDescent="0.45">
      <c r="A1510" s="58" t="s">
        <v>9033</v>
      </c>
      <c r="B1510" t="s">
        <v>9034</v>
      </c>
      <c r="C1510" t="s">
        <v>9035</v>
      </c>
      <c r="D1510" t="s">
        <v>9036</v>
      </c>
      <c r="E1510" t="s">
        <v>9037</v>
      </c>
      <c r="F1510" t="s">
        <v>9038</v>
      </c>
      <c r="G1510">
        <v>301</v>
      </c>
      <c r="H1510">
        <v>33067</v>
      </c>
      <c r="X1510" t="s">
        <v>188</v>
      </c>
      <c r="AU1510" s="59">
        <v>256</v>
      </c>
      <c r="AV1510" s="59">
        <v>142</v>
      </c>
      <c r="AW1510" s="59">
        <v>127</v>
      </c>
      <c r="BD1510" s="59">
        <v>11.345505940860861</v>
      </c>
      <c r="BE1510" s="59">
        <v>5.3288333638201228</v>
      </c>
      <c r="BF1510" s="59">
        <v>10.474329519574971</v>
      </c>
    </row>
    <row r="1511" spans="1:69" x14ac:dyDescent="0.45">
      <c r="A1511" s="58" t="s">
        <v>9039</v>
      </c>
      <c r="B1511" t="s">
        <v>9040</v>
      </c>
      <c r="C1511" t="s">
        <v>9041</v>
      </c>
      <c r="D1511" t="s">
        <v>9042</v>
      </c>
      <c r="E1511" t="s">
        <v>9043</v>
      </c>
      <c r="F1511" t="s">
        <v>9044</v>
      </c>
      <c r="G1511">
        <v>559</v>
      </c>
      <c r="H1511">
        <v>59429</v>
      </c>
      <c r="W1511" t="s">
        <v>220</v>
      </c>
      <c r="X1511" t="s">
        <v>181</v>
      </c>
      <c r="AU1511" s="59">
        <v>321</v>
      </c>
      <c r="AV1511" s="59">
        <v>34</v>
      </c>
      <c r="AW1511" s="59">
        <v>63</v>
      </c>
      <c r="BD1511" s="59">
        <v>68.43602402661439</v>
      </c>
      <c r="BE1511" s="59">
        <v>49.277782269596663</v>
      </c>
      <c r="BF1511" s="59">
        <v>55.387207812710933</v>
      </c>
    </row>
    <row r="1512" spans="1:69" x14ac:dyDescent="0.45">
      <c r="A1512" s="58" t="s">
        <v>9045</v>
      </c>
      <c r="B1512" t="s">
        <v>9046</v>
      </c>
      <c r="C1512" t="s">
        <v>9047</v>
      </c>
      <c r="D1512" t="s">
        <v>9048</v>
      </c>
      <c r="E1512" t="s">
        <v>9049</v>
      </c>
      <c r="F1512" t="s">
        <v>9050</v>
      </c>
      <c r="G1512">
        <v>206</v>
      </c>
      <c r="H1512">
        <v>23212</v>
      </c>
      <c r="X1512" t="s">
        <v>188</v>
      </c>
      <c r="Y1512" s="59">
        <v>705.91800615363513</v>
      </c>
      <c r="Z1512" s="59">
        <v>1088.486097396222</v>
      </c>
      <c r="AA1512" s="59">
        <v>827.10113352949099</v>
      </c>
      <c r="AB1512" s="59">
        <v>723.24513440797807</v>
      </c>
      <c r="AC1512" s="59">
        <v>743.64865464025729</v>
      </c>
      <c r="AD1512" s="59">
        <v>899.37811534199977</v>
      </c>
      <c r="AE1512" s="59">
        <v>813.03207589152828</v>
      </c>
      <c r="AF1512" s="59">
        <v>710.98812597107371</v>
      </c>
      <c r="AG1512" s="59">
        <v>783.80385267696863</v>
      </c>
      <c r="AH1512" s="59">
        <v>648.55743008576383</v>
      </c>
      <c r="AI1512" s="59">
        <v>729.48988780124682</v>
      </c>
      <c r="AJ1512" s="59">
        <v>793.98192835632403</v>
      </c>
      <c r="AK1512" s="59">
        <v>1052.428591127763</v>
      </c>
      <c r="AL1512" s="59">
        <v>1189.517374851667</v>
      </c>
      <c r="AM1512" s="59">
        <v>1231.1979406304711</v>
      </c>
      <c r="AN1512" s="59">
        <v>796.40406554959225</v>
      </c>
      <c r="AO1512" s="59">
        <v>1234.3602080737389</v>
      </c>
      <c r="AP1512" s="59">
        <v>863.94266367673504</v>
      </c>
      <c r="AQ1512" s="59">
        <v>787.50698747336548</v>
      </c>
      <c r="AR1512" s="59">
        <v>974.1315217218729</v>
      </c>
      <c r="AS1512" s="59">
        <v>648.48119941367167</v>
      </c>
      <c r="AT1512" s="59">
        <v>774.30767015776132</v>
      </c>
      <c r="AU1512" s="59">
        <v>1415</v>
      </c>
      <c r="AV1512" s="59">
        <v>568</v>
      </c>
      <c r="AW1512" s="59">
        <v>522</v>
      </c>
      <c r="AX1512" s="59">
        <v>4251.1530000000002</v>
      </c>
      <c r="AY1512" s="59">
        <v>4416.5460000000003</v>
      </c>
      <c r="AZ1512" s="59">
        <v>5088.9459999999999</v>
      </c>
      <c r="BA1512" s="59">
        <v>5901.7250000000004</v>
      </c>
      <c r="BB1512" s="59">
        <v>5548.424</v>
      </c>
      <c r="BC1512" s="59">
        <v>5192.1660000000002</v>
      </c>
      <c r="BD1512" s="59">
        <v>274.27481622339047</v>
      </c>
      <c r="BE1512" s="59">
        <v>198.29288162104129</v>
      </c>
      <c r="BF1512" s="59">
        <v>299.34141661458949</v>
      </c>
      <c r="BG1512" s="59">
        <v>1455.24</v>
      </c>
      <c r="BH1512" s="59">
        <v>1987.84</v>
      </c>
      <c r="BI1512" s="59">
        <v>412.99</v>
      </c>
      <c r="BJ1512" s="59">
        <v>507.14</v>
      </c>
      <c r="BK1512" s="59">
        <v>710.49751438798296</v>
      </c>
      <c r="BL1512" s="59">
        <v>733.67371539945725</v>
      </c>
      <c r="BM1512" s="59">
        <v>460</v>
      </c>
      <c r="BN1512" s="59">
        <v>476</v>
      </c>
      <c r="BO1512" s="59">
        <v>507</v>
      </c>
      <c r="BP1512" s="59">
        <v>527</v>
      </c>
      <c r="BQ1512" s="59">
        <v>622.5</v>
      </c>
    </row>
    <row r="1513" spans="1:69" x14ac:dyDescent="0.45">
      <c r="A1513" s="58" t="s">
        <v>9051</v>
      </c>
      <c r="B1513" t="s">
        <v>9052</v>
      </c>
      <c r="C1513" t="s">
        <v>9053</v>
      </c>
      <c r="D1513" t="s">
        <v>9054</v>
      </c>
      <c r="E1513" t="s">
        <v>9055</v>
      </c>
      <c r="F1513" t="s">
        <v>9056</v>
      </c>
      <c r="G1513">
        <v>293</v>
      </c>
      <c r="H1513">
        <v>33225</v>
      </c>
      <c r="W1513" t="s">
        <v>220</v>
      </c>
      <c r="X1513" t="s">
        <v>181</v>
      </c>
      <c r="AU1513" s="59">
        <v>0</v>
      </c>
      <c r="AV1513" s="59">
        <v>0</v>
      </c>
      <c r="AW1513" s="59">
        <v>0</v>
      </c>
    </row>
    <row r="1514" spans="1:69" x14ac:dyDescent="0.45">
      <c r="A1514" s="58" t="s">
        <v>9057</v>
      </c>
      <c r="B1514" t="s">
        <v>9058</v>
      </c>
      <c r="C1514" t="s">
        <v>9059</v>
      </c>
      <c r="D1514" t="s">
        <v>9060</v>
      </c>
      <c r="E1514" t="s">
        <v>9061</v>
      </c>
      <c r="F1514" t="s">
        <v>9062</v>
      </c>
      <c r="G1514">
        <v>264</v>
      </c>
      <c r="H1514">
        <v>28722</v>
      </c>
      <c r="W1514" t="s">
        <v>220</v>
      </c>
      <c r="X1514" t="s">
        <v>181</v>
      </c>
      <c r="AU1514" s="59">
        <v>1</v>
      </c>
      <c r="AV1514" s="59">
        <v>5</v>
      </c>
      <c r="AW1514" s="59">
        <v>0</v>
      </c>
    </row>
    <row r="1515" spans="1:69" x14ac:dyDescent="0.45">
      <c r="A1515" s="58" t="s">
        <v>9063</v>
      </c>
      <c r="B1515" t="s">
        <v>9064</v>
      </c>
      <c r="C1515" t="s">
        <v>9065</v>
      </c>
      <c r="D1515" t="s">
        <v>9066</v>
      </c>
      <c r="E1515" t="s">
        <v>9067</v>
      </c>
      <c r="F1515" t="s">
        <v>9068</v>
      </c>
      <c r="G1515">
        <v>330</v>
      </c>
      <c r="H1515">
        <v>34456</v>
      </c>
      <c r="W1515" t="s">
        <v>220</v>
      </c>
      <c r="X1515" t="s">
        <v>181</v>
      </c>
      <c r="AU1515" s="59">
        <v>0</v>
      </c>
      <c r="AV1515" s="59">
        <v>2</v>
      </c>
      <c r="AW1515" s="59">
        <v>0</v>
      </c>
    </row>
    <row r="1516" spans="1:69" x14ac:dyDescent="0.45">
      <c r="A1516" s="58" t="s">
        <v>9069</v>
      </c>
      <c r="B1516" t="s">
        <v>9070</v>
      </c>
      <c r="C1516" t="s">
        <v>9071</v>
      </c>
      <c r="D1516" t="s">
        <v>9072</v>
      </c>
      <c r="E1516" t="s">
        <v>9073</v>
      </c>
      <c r="F1516" t="s">
        <v>9074</v>
      </c>
      <c r="G1516">
        <v>240</v>
      </c>
      <c r="H1516">
        <v>26348</v>
      </c>
      <c r="X1516" t="s">
        <v>188</v>
      </c>
      <c r="Y1516" s="59">
        <v>39.017550399519813</v>
      </c>
      <c r="Z1516" s="59">
        <v>39.315985781372547</v>
      </c>
      <c r="AA1516" s="59">
        <v>47.566315630931342</v>
      </c>
      <c r="AB1516" s="59">
        <v>30.344443121904192</v>
      </c>
      <c r="AC1516" s="59">
        <v>34.96752184003779</v>
      </c>
      <c r="AD1516" s="59">
        <v>31.229194279016671</v>
      </c>
      <c r="AE1516" s="59">
        <v>45.417058448624744</v>
      </c>
      <c r="AF1516" s="59">
        <v>33.689484264940873</v>
      </c>
      <c r="AG1516" s="59">
        <v>26.22724953985816</v>
      </c>
      <c r="AH1516" s="59">
        <v>23.057605284980681</v>
      </c>
      <c r="AI1516" s="59">
        <v>26.662037202773739</v>
      </c>
      <c r="AJ1516" s="59">
        <v>27.881932437281879</v>
      </c>
      <c r="AK1516" s="59">
        <v>27.485773487465771</v>
      </c>
      <c r="AL1516" s="59">
        <v>26.351053664666811</v>
      </c>
      <c r="AM1516" s="59">
        <v>33.016326309287152</v>
      </c>
      <c r="AN1516" s="59">
        <v>27.890111868771498</v>
      </c>
      <c r="AO1516" s="59">
        <v>37.078868431169219</v>
      </c>
      <c r="AP1516" s="59">
        <v>35.961934896125392</v>
      </c>
      <c r="AQ1516" s="59">
        <v>36.054534286737052</v>
      </c>
      <c r="AR1516" s="59">
        <v>49.637837456279627</v>
      </c>
      <c r="AS1516" s="59">
        <v>35.529900805950732</v>
      </c>
      <c r="AT1516" s="59">
        <v>40.929364045026148</v>
      </c>
      <c r="AU1516" s="59">
        <v>210</v>
      </c>
      <c r="AV1516" s="59">
        <v>87</v>
      </c>
      <c r="AW1516" s="59">
        <v>86</v>
      </c>
    </row>
    <row r="1517" spans="1:69" x14ac:dyDescent="0.45">
      <c r="A1517" s="58" t="s">
        <v>9075</v>
      </c>
      <c r="B1517" t="s">
        <v>9076</v>
      </c>
      <c r="C1517" t="s">
        <v>9077</v>
      </c>
      <c r="D1517" t="s">
        <v>9078</v>
      </c>
      <c r="E1517" t="s">
        <v>9079</v>
      </c>
      <c r="F1517" t="s">
        <v>9080</v>
      </c>
      <c r="G1517">
        <v>344</v>
      </c>
      <c r="H1517">
        <v>37543</v>
      </c>
      <c r="W1517" t="s">
        <v>220</v>
      </c>
      <c r="X1517" t="s">
        <v>181</v>
      </c>
      <c r="AU1517" s="59">
        <v>26</v>
      </c>
      <c r="AV1517" s="59">
        <v>19</v>
      </c>
      <c r="AW1517" s="59">
        <v>13</v>
      </c>
      <c r="BD1517" s="59">
        <v>0</v>
      </c>
      <c r="BE1517" s="59">
        <v>1.407397056744323</v>
      </c>
      <c r="BF1517" s="59">
        <v>0</v>
      </c>
    </row>
    <row r="1518" spans="1:69" x14ac:dyDescent="0.45">
      <c r="A1518" s="58" t="s">
        <v>9081</v>
      </c>
      <c r="B1518" t="s">
        <v>9082</v>
      </c>
      <c r="C1518" t="s">
        <v>9083</v>
      </c>
      <c r="D1518" t="s">
        <v>9084</v>
      </c>
      <c r="E1518" t="s">
        <v>9085</v>
      </c>
      <c r="F1518" t="s">
        <v>9086</v>
      </c>
      <c r="G1518">
        <v>370</v>
      </c>
      <c r="H1518">
        <v>39841</v>
      </c>
      <c r="W1518" t="s">
        <v>220</v>
      </c>
      <c r="X1518" t="s">
        <v>181</v>
      </c>
      <c r="AU1518" s="59">
        <v>789</v>
      </c>
      <c r="AV1518" s="59">
        <v>137</v>
      </c>
      <c r="AW1518" s="59">
        <v>210</v>
      </c>
      <c r="BD1518" s="59">
        <v>11.165620322498359</v>
      </c>
      <c r="BE1518" s="59">
        <v>15.249116285745609</v>
      </c>
      <c r="BF1518" s="59">
        <v>23.551367178955509</v>
      </c>
    </row>
    <row r="1519" spans="1:69" x14ac:dyDescent="0.45">
      <c r="A1519" s="58" t="s">
        <v>9087</v>
      </c>
      <c r="B1519" t="s">
        <v>9088</v>
      </c>
      <c r="C1519" t="s">
        <v>9089</v>
      </c>
      <c r="D1519" t="s">
        <v>9090</v>
      </c>
      <c r="E1519" t="s">
        <v>9091</v>
      </c>
      <c r="F1519" t="s">
        <v>9092</v>
      </c>
      <c r="G1519">
        <v>440</v>
      </c>
      <c r="H1519">
        <v>49058</v>
      </c>
      <c r="W1519" t="s">
        <v>220</v>
      </c>
      <c r="X1519" t="s">
        <v>181</v>
      </c>
      <c r="AU1519" s="59">
        <v>341</v>
      </c>
      <c r="AV1519" s="59">
        <v>379</v>
      </c>
      <c r="AW1519" s="59">
        <v>569</v>
      </c>
    </row>
    <row r="1520" spans="1:69" x14ac:dyDescent="0.45">
      <c r="A1520" s="58" t="s">
        <v>9093</v>
      </c>
      <c r="B1520" t="s">
        <v>9094</v>
      </c>
      <c r="C1520" t="s">
        <v>9095</v>
      </c>
      <c r="D1520" t="s">
        <v>9096</v>
      </c>
      <c r="E1520" t="s">
        <v>9097</v>
      </c>
      <c r="F1520" t="s">
        <v>9098</v>
      </c>
      <c r="G1520">
        <v>222</v>
      </c>
      <c r="H1520">
        <v>24801</v>
      </c>
      <c r="W1520" t="s">
        <v>220</v>
      </c>
      <c r="X1520" t="s">
        <v>181</v>
      </c>
      <c r="Y1520" s="59">
        <v>131.88912674954301</v>
      </c>
      <c r="Z1520" s="59">
        <v>43.773570161669888</v>
      </c>
      <c r="AA1520" s="59">
        <v>75.641671045087051</v>
      </c>
      <c r="AB1520" s="59">
        <v>69.374665905921276</v>
      </c>
      <c r="AC1520" s="59">
        <v>83.914308853717174</v>
      </c>
      <c r="AD1520" s="59">
        <v>136.36258714939561</v>
      </c>
      <c r="AE1520" s="59">
        <v>111.36728124120459</v>
      </c>
      <c r="AF1520" s="59">
        <v>83.821149402541735</v>
      </c>
      <c r="AG1520" s="59">
        <v>162.0191951524352</v>
      </c>
      <c r="AH1520" s="59">
        <v>114.2456566007139</v>
      </c>
      <c r="AI1520" s="59">
        <v>110.52513498527649</v>
      </c>
      <c r="AJ1520" s="59">
        <v>135.2902741826253</v>
      </c>
      <c r="AK1520" s="59">
        <v>91.39917532778567</v>
      </c>
      <c r="AL1520" s="59">
        <v>94.196039322009298</v>
      </c>
      <c r="AM1520" s="59">
        <v>80.495279535682116</v>
      </c>
      <c r="AN1520" s="59">
        <v>119.680218509231</v>
      </c>
      <c r="AO1520" s="59">
        <v>177.586434981753</v>
      </c>
      <c r="AP1520" s="59">
        <v>122.7611291768246</v>
      </c>
      <c r="AQ1520" s="59">
        <v>114.00911964274169</v>
      </c>
      <c r="AR1520" s="59">
        <v>75.003848272564028</v>
      </c>
      <c r="AS1520" s="59">
        <v>79.642651848782933</v>
      </c>
      <c r="AT1520" s="59">
        <v>97.455123085791342</v>
      </c>
      <c r="AU1520" s="59">
        <v>317</v>
      </c>
      <c r="AV1520" s="59">
        <v>288</v>
      </c>
      <c r="AW1520" s="59">
        <v>522</v>
      </c>
      <c r="BD1520" s="59">
        <v>27.929820129344829</v>
      </c>
      <c r="BE1520" s="59">
        <v>78.330013622644842</v>
      </c>
      <c r="BF1520" s="59">
        <v>25.110328409846431</v>
      </c>
    </row>
    <row r="1521" spans="1:69" x14ac:dyDescent="0.45">
      <c r="A1521" s="58" t="s">
        <v>9099</v>
      </c>
      <c r="B1521" t="s">
        <v>9100</v>
      </c>
      <c r="C1521" t="s">
        <v>9101</v>
      </c>
      <c r="D1521" t="s">
        <v>9102</v>
      </c>
      <c r="E1521" t="s">
        <v>9103</v>
      </c>
      <c r="F1521" t="s">
        <v>9104</v>
      </c>
      <c r="G1521">
        <v>239</v>
      </c>
      <c r="H1521">
        <v>27400</v>
      </c>
      <c r="X1521" t="s">
        <v>188</v>
      </c>
      <c r="Y1521" s="59">
        <v>1.7367380255439879</v>
      </c>
      <c r="Z1521" s="59">
        <v>19.59404571229139</v>
      </c>
      <c r="AA1521" s="59">
        <v>11.58775075809392</v>
      </c>
      <c r="AB1521" s="59">
        <v>9.0541990671876711</v>
      </c>
      <c r="AC1521" s="59">
        <v>8.7846985871997862</v>
      </c>
      <c r="AD1521" s="59">
        <v>9.0116482045242599</v>
      </c>
      <c r="AE1521" s="59">
        <v>10.2670966217163</v>
      </c>
      <c r="AF1521" s="59">
        <v>14.02355168026047</v>
      </c>
      <c r="AG1521" s="59">
        <v>9.4473152207984086</v>
      </c>
      <c r="AH1521" s="59">
        <v>9.3655362793187091</v>
      </c>
      <c r="AI1521" s="59">
        <v>7.9294541556196263</v>
      </c>
      <c r="AJ1521" s="59">
        <v>7.4570228896104416</v>
      </c>
      <c r="AK1521" s="59">
        <v>3.6005516543901601</v>
      </c>
      <c r="AL1521" s="59">
        <v>0.26700236198933408</v>
      </c>
      <c r="AM1521" s="59">
        <v>0.88467373338280975</v>
      </c>
      <c r="AN1521" s="59">
        <v>0.80378453122326654</v>
      </c>
      <c r="AO1521" s="59">
        <v>1.573775179421649</v>
      </c>
      <c r="AP1521" s="59">
        <v>4.9201529717248507</v>
      </c>
      <c r="AQ1521" s="59">
        <v>8.2177003358259988</v>
      </c>
      <c r="AR1521" s="59">
        <v>6.3840834597974574</v>
      </c>
      <c r="AS1521" s="59">
        <v>10.9393013772606</v>
      </c>
      <c r="AT1521" s="59">
        <v>7.1104918037905671</v>
      </c>
      <c r="AU1521" s="59">
        <v>152</v>
      </c>
      <c r="AV1521" s="59">
        <v>52</v>
      </c>
      <c r="AW1521" s="59">
        <v>53</v>
      </c>
      <c r="BD1521" s="59">
        <v>17.777080446818459</v>
      </c>
      <c r="BE1521" s="59">
        <v>16.61762448938433</v>
      </c>
      <c r="BF1521" s="59">
        <v>30.934311057272041</v>
      </c>
      <c r="BI1521" s="59">
        <v>605.04</v>
      </c>
      <c r="BJ1521" s="59">
        <v>506.22</v>
      </c>
      <c r="BM1521" s="59">
        <v>555.5</v>
      </c>
      <c r="BN1521" s="59">
        <v>815.5</v>
      </c>
      <c r="BO1521" s="59">
        <v>897</v>
      </c>
      <c r="BP1521" s="59">
        <v>900</v>
      </c>
      <c r="BQ1521" s="59">
        <v>632</v>
      </c>
    </row>
    <row r="1522" spans="1:69" x14ac:dyDescent="0.45">
      <c r="A1522" s="58" t="s">
        <v>9105</v>
      </c>
      <c r="B1522" t="s">
        <v>9106</v>
      </c>
      <c r="C1522" t="s">
        <v>9107</v>
      </c>
      <c r="D1522" t="s">
        <v>9108</v>
      </c>
      <c r="E1522" t="s">
        <v>9109</v>
      </c>
      <c r="F1522" t="s">
        <v>9110</v>
      </c>
      <c r="G1522">
        <v>84</v>
      </c>
      <c r="H1522">
        <v>8954</v>
      </c>
      <c r="X1522" t="s">
        <v>188</v>
      </c>
      <c r="AU1522" s="59">
        <v>12</v>
      </c>
      <c r="AV1522" s="59">
        <v>4</v>
      </c>
      <c r="AW1522" s="59">
        <v>10</v>
      </c>
    </row>
    <row r="1523" spans="1:69" x14ac:dyDescent="0.45">
      <c r="A1523" s="58" t="s">
        <v>9111</v>
      </c>
      <c r="B1523" t="s">
        <v>9112</v>
      </c>
      <c r="C1523" t="s">
        <v>9113</v>
      </c>
      <c r="D1523" t="s">
        <v>9114</v>
      </c>
      <c r="E1523" t="s">
        <v>9115</v>
      </c>
      <c r="F1523" t="s">
        <v>9116</v>
      </c>
      <c r="G1523">
        <v>364</v>
      </c>
      <c r="H1523">
        <v>40360</v>
      </c>
      <c r="W1523" t="s">
        <v>220</v>
      </c>
      <c r="X1523" t="s">
        <v>181</v>
      </c>
      <c r="AU1523" s="59">
        <v>18</v>
      </c>
      <c r="AV1523" s="59">
        <v>20</v>
      </c>
      <c r="AW1523" s="59">
        <v>5</v>
      </c>
      <c r="BD1523" s="59">
        <v>5.1950493993687283</v>
      </c>
      <c r="BE1523" s="59">
        <v>1.7938443107511319</v>
      </c>
      <c r="BF1523" s="59">
        <v>3.7162801848900662</v>
      </c>
    </row>
    <row r="1524" spans="1:69" x14ac:dyDescent="0.45">
      <c r="A1524" s="58" t="s">
        <v>9117</v>
      </c>
      <c r="B1524" t="s">
        <v>9118</v>
      </c>
      <c r="C1524" t="s">
        <v>9119</v>
      </c>
      <c r="D1524" t="s">
        <v>9120</v>
      </c>
      <c r="E1524" t="s">
        <v>9121</v>
      </c>
      <c r="F1524" t="s">
        <v>9122</v>
      </c>
      <c r="G1524">
        <v>610</v>
      </c>
      <c r="H1524">
        <v>65872</v>
      </c>
      <c r="W1524" t="s">
        <v>220</v>
      </c>
      <c r="X1524" t="s">
        <v>181</v>
      </c>
      <c r="AU1524" s="59">
        <v>21</v>
      </c>
      <c r="AV1524" s="59">
        <v>13</v>
      </c>
      <c r="AW1524" s="59">
        <v>24</v>
      </c>
      <c r="BD1524" s="59">
        <v>9.4588974798614203</v>
      </c>
      <c r="BE1524" s="59">
        <v>7.9297513121040479</v>
      </c>
      <c r="BF1524" s="59">
        <v>16.349538895992449</v>
      </c>
    </row>
    <row r="1525" spans="1:69" x14ac:dyDescent="0.45">
      <c r="A1525" s="58" t="s">
        <v>9123</v>
      </c>
      <c r="B1525" t="s">
        <v>9124</v>
      </c>
      <c r="C1525" t="s">
        <v>9125</v>
      </c>
      <c r="D1525" t="s">
        <v>9126</v>
      </c>
      <c r="E1525" t="s">
        <v>9127</v>
      </c>
      <c r="F1525" t="s">
        <v>9128</v>
      </c>
      <c r="G1525">
        <v>444</v>
      </c>
      <c r="H1525">
        <v>49148</v>
      </c>
      <c r="W1525" t="s">
        <v>251</v>
      </c>
      <c r="X1525" t="s">
        <v>188</v>
      </c>
      <c r="AU1525" s="59">
        <v>118</v>
      </c>
      <c r="AV1525" s="59">
        <v>60</v>
      </c>
      <c r="AW1525" s="59">
        <v>66</v>
      </c>
      <c r="AX1525" s="59">
        <v>71.599419999999995</v>
      </c>
      <c r="AY1525" s="59">
        <v>73.965990000000005</v>
      </c>
      <c r="AZ1525" s="59">
        <v>73.428259999999995</v>
      </c>
      <c r="BA1525" s="59">
        <v>48.358330000000002</v>
      </c>
      <c r="BB1525" s="59">
        <v>69.696600000000004</v>
      </c>
      <c r="BC1525" s="59">
        <v>75.176360000000003</v>
      </c>
      <c r="BD1525" s="59">
        <v>34.335759134846363</v>
      </c>
      <c r="BE1525" s="59">
        <v>31.888416277941271</v>
      </c>
      <c r="BF1525" s="59">
        <v>26.17378978852782</v>
      </c>
    </row>
    <row r="1526" spans="1:69" x14ac:dyDescent="0.45">
      <c r="A1526" s="58" t="s">
        <v>9129</v>
      </c>
      <c r="B1526" t="s">
        <v>9130</v>
      </c>
      <c r="C1526" t="s">
        <v>9131</v>
      </c>
      <c r="D1526" t="s">
        <v>9132</v>
      </c>
      <c r="E1526" t="s">
        <v>9133</v>
      </c>
      <c r="F1526" t="s">
        <v>9134</v>
      </c>
      <c r="G1526">
        <v>72</v>
      </c>
      <c r="H1526">
        <v>8442</v>
      </c>
      <c r="X1526" t="s">
        <v>188</v>
      </c>
      <c r="AU1526" s="59">
        <v>41</v>
      </c>
      <c r="AV1526" s="59">
        <v>56</v>
      </c>
      <c r="AW1526" s="59">
        <v>30</v>
      </c>
    </row>
    <row r="1527" spans="1:69" x14ac:dyDescent="0.45">
      <c r="A1527" s="58" t="s">
        <v>9135</v>
      </c>
      <c r="B1527" t="s">
        <v>9136</v>
      </c>
      <c r="C1527" t="s">
        <v>9137</v>
      </c>
      <c r="D1527" t="s">
        <v>9138</v>
      </c>
      <c r="E1527" t="s">
        <v>9139</v>
      </c>
      <c r="F1527" t="s">
        <v>9140</v>
      </c>
      <c r="G1527">
        <v>213</v>
      </c>
      <c r="H1527">
        <v>23445</v>
      </c>
      <c r="X1527" t="s">
        <v>188</v>
      </c>
      <c r="Y1527" s="59">
        <v>746.27527094539414</v>
      </c>
      <c r="Z1527" s="59">
        <v>970.42371084874912</v>
      </c>
      <c r="AA1527" s="59">
        <v>878.65309776702509</v>
      </c>
      <c r="AB1527" s="59">
        <v>623.5038801530834</v>
      </c>
      <c r="AC1527" s="59">
        <v>484.26852990950738</v>
      </c>
      <c r="AD1527" s="59">
        <v>708.12656494848602</v>
      </c>
      <c r="AE1527" s="59">
        <v>611.51450426900192</v>
      </c>
      <c r="AF1527" s="59">
        <v>472.20877287185459</v>
      </c>
      <c r="AG1527" s="59">
        <v>609.91243616231804</v>
      </c>
      <c r="AH1527" s="59">
        <v>464.12291051169052</v>
      </c>
      <c r="AI1527" s="59">
        <v>434.81206798340497</v>
      </c>
      <c r="AJ1527" s="59">
        <v>290.46487798339791</v>
      </c>
      <c r="AK1527" s="59">
        <v>395.22233371038271</v>
      </c>
      <c r="AL1527" s="59">
        <v>345.28699107248309</v>
      </c>
      <c r="AM1527" s="59">
        <v>1027.47419610267</v>
      </c>
      <c r="AN1527" s="59">
        <v>1022.33192535284</v>
      </c>
      <c r="AO1527" s="59">
        <v>848.9797260412214</v>
      </c>
      <c r="AP1527" s="59">
        <v>867.48279551165399</v>
      </c>
      <c r="AQ1527" s="59">
        <v>504.40179558341367</v>
      </c>
      <c r="AR1527" s="59">
        <v>481.477811234206</v>
      </c>
      <c r="AS1527" s="59">
        <v>539.81960524759052</v>
      </c>
      <c r="AT1527" s="59">
        <v>742.31464648901135</v>
      </c>
      <c r="AX1527" s="59">
        <v>4780.3540000000003</v>
      </c>
      <c r="AY1527" s="59">
        <v>4817.5169999999998</v>
      </c>
      <c r="AZ1527" s="59">
        <v>5298.6890000000003</v>
      </c>
      <c r="BA1527" s="59">
        <v>4607.3</v>
      </c>
      <c r="BB1527" s="59">
        <v>4654.2619999999997</v>
      </c>
      <c r="BC1527" s="59">
        <v>4940.0460000000003</v>
      </c>
      <c r="BD1527" s="59">
        <v>346.93145948985591</v>
      </c>
      <c r="BE1527" s="59">
        <v>439.11513877420379</v>
      </c>
      <c r="BF1527" s="59">
        <v>466.93067941384339</v>
      </c>
    </row>
    <row r="1528" spans="1:69" x14ac:dyDescent="0.45">
      <c r="A1528" s="58" t="s">
        <v>9141</v>
      </c>
      <c r="B1528" t="s">
        <v>9142</v>
      </c>
      <c r="C1528" t="s">
        <v>9143</v>
      </c>
      <c r="D1528" t="s">
        <v>9144</v>
      </c>
      <c r="E1528" t="s">
        <v>9145</v>
      </c>
      <c r="F1528" t="s">
        <v>9146</v>
      </c>
      <c r="G1528">
        <v>378</v>
      </c>
      <c r="H1528">
        <v>41988</v>
      </c>
      <c r="W1528" t="s">
        <v>220</v>
      </c>
      <c r="X1528" t="s">
        <v>181</v>
      </c>
      <c r="AU1528" s="59">
        <v>9</v>
      </c>
      <c r="AV1528" s="59">
        <v>13</v>
      </c>
      <c r="AW1528" s="59">
        <v>0</v>
      </c>
    </row>
    <row r="1529" spans="1:69" x14ac:dyDescent="0.45">
      <c r="A1529" s="58" t="s">
        <v>9147</v>
      </c>
      <c r="B1529" t="s">
        <v>9148</v>
      </c>
      <c r="C1529" t="s">
        <v>9149</v>
      </c>
      <c r="D1529" t="s">
        <v>9150</v>
      </c>
      <c r="E1529" t="s">
        <v>9151</v>
      </c>
      <c r="F1529" t="s">
        <v>9152</v>
      </c>
      <c r="G1529">
        <v>215</v>
      </c>
      <c r="H1529">
        <v>23213</v>
      </c>
      <c r="W1529" t="s">
        <v>220</v>
      </c>
      <c r="X1529" t="s">
        <v>181</v>
      </c>
      <c r="AU1529" s="59">
        <v>1</v>
      </c>
      <c r="AV1529" s="59">
        <v>30</v>
      </c>
      <c r="AW1529" s="59">
        <v>0</v>
      </c>
    </row>
    <row r="1530" spans="1:69" x14ac:dyDescent="0.45">
      <c r="A1530" s="58" t="s">
        <v>9153</v>
      </c>
      <c r="B1530" t="s">
        <v>9154</v>
      </c>
      <c r="C1530" t="s">
        <v>9155</v>
      </c>
      <c r="D1530" t="s">
        <v>9156</v>
      </c>
      <c r="E1530" t="s">
        <v>9157</v>
      </c>
      <c r="F1530" t="s">
        <v>9158</v>
      </c>
      <c r="G1530">
        <v>188</v>
      </c>
      <c r="H1530">
        <v>21040</v>
      </c>
      <c r="W1530" t="s">
        <v>850</v>
      </c>
      <c r="X1530" t="s">
        <v>201</v>
      </c>
      <c r="Y1530" s="59">
        <v>1782.132165538203</v>
      </c>
      <c r="Z1530" s="59">
        <v>416.66196739581761</v>
      </c>
      <c r="AA1530" s="59">
        <v>657.12683382441264</v>
      </c>
      <c r="AB1530" s="59">
        <v>1530.0417610477259</v>
      </c>
      <c r="AC1530" s="59">
        <v>3067.088802733228</v>
      </c>
      <c r="AD1530" s="59">
        <v>594.97552636320529</v>
      </c>
      <c r="AE1530" s="59">
        <v>2406.9253956797702</v>
      </c>
      <c r="AF1530" s="59">
        <v>3229.9702468639748</v>
      </c>
      <c r="AG1530" s="59">
        <v>1566.5478168981131</v>
      </c>
      <c r="AH1530" s="59">
        <v>1325.603914971339</v>
      </c>
      <c r="AI1530" s="59">
        <v>986.28671761044347</v>
      </c>
      <c r="AJ1530" s="59">
        <v>629.11889818145028</v>
      </c>
      <c r="AK1530" s="59">
        <v>133.42971028280141</v>
      </c>
      <c r="AL1530" s="59">
        <v>132.05844022805559</v>
      </c>
      <c r="AM1530" s="59">
        <v>217.03796240484439</v>
      </c>
      <c r="AN1530" s="59">
        <v>586.81086640228784</v>
      </c>
      <c r="AO1530" s="59">
        <v>234.73054946105009</v>
      </c>
      <c r="AP1530" s="59">
        <v>409.82948950150961</v>
      </c>
      <c r="AQ1530" s="59">
        <v>2817.1523341984348</v>
      </c>
      <c r="AR1530" s="59">
        <v>1884.167690949329</v>
      </c>
      <c r="AS1530" s="59">
        <v>3548.7195754988052</v>
      </c>
      <c r="AT1530" s="59">
        <v>2417.7910707452961</v>
      </c>
      <c r="AU1530" s="59">
        <v>3931</v>
      </c>
      <c r="AV1530" s="59">
        <v>2535</v>
      </c>
      <c r="AW1530" s="59">
        <v>2789</v>
      </c>
      <c r="BD1530" s="59">
        <v>7.4885889132449401</v>
      </c>
      <c r="BE1530" s="59">
        <v>8.4798445750984488</v>
      </c>
      <c r="BF1530" s="59">
        <v>12.37589428717836</v>
      </c>
    </row>
    <row r="1531" spans="1:69" x14ac:dyDescent="0.45">
      <c r="A1531" s="58" t="s">
        <v>9159</v>
      </c>
      <c r="B1531" t="s">
        <v>9160</v>
      </c>
      <c r="C1531" t="s">
        <v>9161</v>
      </c>
      <c r="D1531" t="s">
        <v>9162</v>
      </c>
      <c r="E1531" t="s">
        <v>9163</v>
      </c>
      <c r="F1531" t="s">
        <v>9164</v>
      </c>
      <c r="G1531">
        <v>73</v>
      </c>
      <c r="H1531">
        <v>8042</v>
      </c>
      <c r="W1531" t="s">
        <v>220</v>
      </c>
      <c r="X1531" t="s">
        <v>188</v>
      </c>
      <c r="AU1531" s="59">
        <v>100</v>
      </c>
      <c r="AV1531" s="59">
        <v>53</v>
      </c>
      <c r="AW1531" s="59">
        <v>43</v>
      </c>
    </row>
    <row r="1532" spans="1:69" x14ac:dyDescent="0.45">
      <c r="A1532" s="58" t="s">
        <v>9165</v>
      </c>
      <c r="B1532" t="s">
        <v>9166</v>
      </c>
      <c r="C1532" t="s">
        <v>9167</v>
      </c>
      <c r="D1532" t="s">
        <v>9168</v>
      </c>
      <c r="E1532" t="s">
        <v>9169</v>
      </c>
      <c r="F1532" t="s">
        <v>9170</v>
      </c>
      <c r="G1532">
        <v>162</v>
      </c>
      <c r="H1532">
        <v>18340</v>
      </c>
      <c r="X1532" t="s">
        <v>188</v>
      </c>
      <c r="Y1532" s="59">
        <v>55.847362997077703</v>
      </c>
      <c r="Z1532" s="59">
        <v>78.239867996012407</v>
      </c>
      <c r="AA1532" s="59">
        <v>55.243097931803092</v>
      </c>
      <c r="AB1532" s="59">
        <v>47.312008677156939</v>
      </c>
      <c r="AC1532" s="59">
        <v>44.43540382074913</v>
      </c>
      <c r="AD1532" s="59">
        <v>47.57432215686358</v>
      </c>
      <c r="AE1532" s="59">
        <v>35.941959068427842</v>
      </c>
      <c r="AF1532" s="59">
        <v>39.467698232947747</v>
      </c>
      <c r="AG1532" s="59">
        <v>35.068626885222628</v>
      </c>
      <c r="AH1532" s="59">
        <v>36.907350195550762</v>
      </c>
      <c r="AI1532" s="59">
        <v>29.541423790919151</v>
      </c>
      <c r="AJ1532" s="59">
        <v>24.73978240539185</v>
      </c>
      <c r="AK1532" s="59">
        <v>23.15166650323582</v>
      </c>
      <c r="AL1532" s="59">
        <v>22.76457317661567</v>
      </c>
      <c r="AM1532" s="59">
        <v>37.776062343533688</v>
      </c>
      <c r="AN1532" s="59">
        <v>67.456892716197743</v>
      </c>
      <c r="AO1532" s="59">
        <v>53.530166310440947</v>
      </c>
      <c r="AP1532" s="59">
        <v>34.871988486714358</v>
      </c>
      <c r="AQ1532" s="59">
        <v>34.5715265879073</v>
      </c>
      <c r="AR1532" s="59">
        <v>39.054466150371987</v>
      </c>
      <c r="AS1532" s="59">
        <v>47.253707324820347</v>
      </c>
      <c r="AT1532" s="59">
        <v>36.573483569660937</v>
      </c>
      <c r="AU1532" s="59">
        <v>596</v>
      </c>
      <c r="AV1532" s="59">
        <v>193</v>
      </c>
      <c r="AW1532" s="59">
        <v>205</v>
      </c>
      <c r="AX1532" s="59">
        <v>217.1644</v>
      </c>
      <c r="AY1532" s="59">
        <v>180.22389999999999</v>
      </c>
      <c r="BA1532" s="59">
        <v>245.74719999999999</v>
      </c>
      <c r="BB1532" s="59">
        <v>229.72380000000001</v>
      </c>
      <c r="BC1532" s="59">
        <v>205.21799999999999</v>
      </c>
      <c r="BD1532" s="59">
        <v>14.495523923377441</v>
      </c>
      <c r="BE1532" s="59">
        <v>24.796607048852021</v>
      </c>
      <c r="BF1532" s="59">
        <v>29.277814352424048</v>
      </c>
    </row>
    <row r="1533" spans="1:69" x14ac:dyDescent="0.45">
      <c r="A1533" s="58" t="s">
        <v>9171</v>
      </c>
      <c r="B1533" t="s">
        <v>9172</v>
      </c>
      <c r="C1533" t="s">
        <v>9173</v>
      </c>
      <c r="D1533" t="s">
        <v>9174</v>
      </c>
      <c r="E1533" t="s">
        <v>9175</v>
      </c>
      <c r="F1533" t="s">
        <v>9176</v>
      </c>
      <c r="G1533">
        <v>55</v>
      </c>
      <c r="H1533">
        <v>6507</v>
      </c>
      <c r="W1533" t="s">
        <v>251</v>
      </c>
      <c r="X1533" t="s">
        <v>188</v>
      </c>
      <c r="Y1533" s="59">
        <v>117.1201674315592</v>
      </c>
      <c r="Z1533" s="59">
        <v>16.046080968074978</v>
      </c>
      <c r="AA1533" s="59">
        <v>9.4658104899133484</v>
      </c>
      <c r="AB1533" s="59">
        <v>121.3034393123948</v>
      </c>
      <c r="AC1533" s="59">
        <v>80.31511218231698</v>
      </c>
      <c r="AD1533" s="59">
        <v>140.43320431496321</v>
      </c>
      <c r="AE1533" s="59">
        <v>119.59070449518779</v>
      </c>
      <c r="AF1533" s="59">
        <v>69.536057978924291</v>
      </c>
      <c r="AG1533" s="59">
        <v>93.937224056114985</v>
      </c>
      <c r="AH1533" s="59">
        <v>83.217763138983983</v>
      </c>
      <c r="AI1533" s="59">
        <v>124.2669946678874</v>
      </c>
      <c r="AJ1533" s="59">
        <v>87.751081769480635</v>
      </c>
      <c r="AK1533" s="59">
        <v>2.7651541942622471</v>
      </c>
      <c r="AL1533" s="59">
        <v>5.0220629320231103</v>
      </c>
      <c r="AM1533" s="59">
        <v>49.7860215246113</v>
      </c>
      <c r="AN1533" s="59">
        <v>48.612105855341078</v>
      </c>
      <c r="AO1533" s="59">
        <v>294.35400351976239</v>
      </c>
      <c r="AP1533" s="59">
        <v>92.759543191492426</v>
      </c>
      <c r="AQ1533" s="59">
        <v>94.026391469146162</v>
      </c>
      <c r="AR1533" s="59">
        <v>34.318767754560596</v>
      </c>
      <c r="AS1533" s="59">
        <v>41.874273634909912</v>
      </c>
      <c r="AT1533" s="59">
        <v>111.6045766304763</v>
      </c>
      <c r="AU1533" s="59">
        <v>256</v>
      </c>
      <c r="AV1533" s="59">
        <v>16122</v>
      </c>
      <c r="AW1533" s="59">
        <v>372</v>
      </c>
      <c r="BG1533" s="59">
        <v>1755.63</v>
      </c>
      <c r="BH1533" s="59">
        <v>1332.71</v>
      </c>
      <c r="BI1533" s="59">
        <v>3716.69</v>
      </c>
      <c r="BJ1533" s="59">
        <v>3215.54</v>
      </c>
      <c r="BK1533" s="59">
        <v>2011.827731542038</v>
      </c>
      <c r="BL1533" s="59">
        <v>2077.452339874375</v>
      </c>
      <c r="BM1533" s="59">
        <v>3466.5</v>
      </c>
      <c r="BN1533" s="59">
        <v>1277</v>
      </c>
      <c r="BO1533" s="59">
        <v>778</v>
      </c>
      <c r="BP1533" s="59">
        <v>375</v>
      </c>
    </row>
    <row r="1534" spans="1:69" x14ac:dyDescent="0.45">
      <c r="A1534" s="58" t="s">
        <v>9177</v>
      </c>
      <c r="B1534" t="s">
        <v>9178</v>
      </c>
      <c r="C1534" t="s">
        <v>9179</v>
      </c>
      <c r="D1534" t="s">
        <v>9180</v>
      </c>
      <c r="E1534" t="s">
        <v>9181</v>
      </c>
      <c r="F1534" t="s">
        <v>9182</v>
      </c>
      <c r="G1534">
        <v>136</v>
      </c>
      <c r="H1534">
        <v>14927</v>
      </c>
      <c r="X1534" t="s">
        <v>188</v>
      </c>
      <c r="Y1534" s="59">
        <v>434.91187070626682</v>
      </c>
      <c r="Z1534" s="59">
        <v>1521.0645871362999</v>
      </c>
      <c r="AA1534" s="59">
        <v>1171.179092860843</v>
      </c>
      <c r="AB1534" s="59">
        <v>981.49796250101031</v>
      </c>
      <c r="AC1534" s="59">
        <v>718.3706293053524</v>
      </c>
      <c r="AD1534" s="59">
        <v>821.53971595168741</v>
      </c>
      <c r="AE1534" s="59">
        <v>572.03631130320218</v>
      </c>
      <c r="AF1534" s="59">
        <v>489.22049674230101</v>
      </c>
      <c r="AG1534" s="59">
        <v>504.6476939365254</v>
      </c>
      <c r="AH1534" s="59">
        <v>486.23464977332452</v>
      </c>
      <c r="AI1534" s="59">
        <v>318.05436419376241</v>
      </c>
      <c r="AJ1534" s="59">
        <v>214.77919518060921</v>
      </c>
      <c r="AK1534" s="59">
        <v>73.069293058291066</v>
      </c>
      <c r="AL1534" s="59">
        <v>74.11510066795185</v>
      </c>
      <c r="AM1534" s="59">
        <v>112.5202084338306</v>
      </c>
      <c r="AN1534" s="59">
        <v>111.5518318156812</v>
      </c>
      <c r="AO1534" s="59">
        <v>61.534511060561542</v>
      </c>
      <c r="AP1534" s="59">
        <v>351.72330073639921</v>
      </c>
      <c r="AQ1534" s="59">
        <v>550.80585123383548</v>
      </c>
      <c r="AR1534" s="59">
        <v>355.05966489864278</v>
      </c>
      <c r="AS1534" s="59">
        <v>579.39791978705557</v>
      </c>
      <c r="AT1534" s="59">
        <v>414.05186220945302</v>
      </c>
      <c r="AU1534" s="59">
        <v>3754</v>
      </c>
      <c r="AV1534" s="59">
        <v>502</v>
      </c>
      <c r="AW1534" s="59">
        <v>2384</v>
      </c>
      <c r="BG1534" s="59">
        <v>556.12</v>
      </c>
      <c r="BI1534" s="59">
        <v>532.34</v>
      </c>
      <c r="BJ1534" s="59">
        <v>679.68</v>
      </c>
      <c r="BK1534" s="59">
        <v>381.42384908974913</v>
      </c>
      <c r="BL1534" s="59">
        <v>1374.671846509839</v>
      </c>
      <c r="BM1534" s="59">
        <v>606</v>
      </c>
    </row>
    <row r="1535" spans="1:69" x14ac:dyDescent="0.45">
      <c r="A1535" s="58" t="s">
        <v>9183</v>
      </c>
      <c r="B1535" t="s">
        <v>9184</v>
      </c>
      <c r="C1535" t="s">
        <v>9185</v>
      </c>
      <c r="D1535" t="s">
        <v>9186</v>
      </c>
      <c r="E1535" t="s">
        <v>9187</v>
      </c>
      <c r="F1535" t="s">
        <v>9188</v>
      </c>
      <c r="G1535">
        <v>84</v>
      </c>
      <c r="H1535">
        <v>9480</v>
      </c>
      <c r="X1535" t="s">
        <v>188</v>
      </c>
      <c r="Y1535" s="59">
        <v>738.14603335663503</v>
      </c>
      <c r="Z1535" s="59">
        <v>901.67717958690957</v>
      </c>
      <c r="AA1535" s="59">
        <v>679.01401486264365</v>
      </c>
      <c r="AB1535" s="59">
        <v>433.87067521650579</v>
      </c>
      <c r="AC1535" s="59">
        <v>516.02726456455548</v>
      </c>
      <c r="AD1535" s="59">
        <v>818.48145815414478</v>
      </c>
      <c r="AE1535" s="59">
        <v>694.65493631915558</v>
      </c>
      <c r="AF1535" s="59">
        <v>621.88487354276253</v>
      </c>
      <c r="AG1535" s="59">
        <v>465.35430050294042</v>
      </c>
      <c r="AH1535" s="59">
        <v>400.03153875318111</v>
      </c>
      <c r="AI1535" s="59">
        <v>346.33955390634679</v>
      </c>
      <c r="AJ1535" s="59">
        <v>258.22163763197619</v>
      </c>
      <c r="AK1535" s="59">
        <v>693.28546691457143</v>
      </c>
      <c r="AL1535" s="59">
        <v>510.01838289943379</v>
      </c>
      <c r="AM1535" s="59">
        <v>1230.9745487323039</v>
      </c>
      <c r="AN1535" s="59">
        <v>1435.9408331276929</v>
      </c>
      <c r="AO1535" s="59">
        <v>1649.8250929578489</v>
      </c>
      <c r="AP1535" s="59">
        <v>748.64919108903189</v>
      </c>
      <c r="AQ1535" s="59">
        <v>512.91159870252454</v>
      </c>
      <c r="AR1535" s="59">
        <v>436.33144371811551</v>
      </c>
      <c r="AS1535" s="59">
        <v>488.40908938070521</v>
      </c>
      <c r="AT1535" s="59">
        <v>722.34984457883706</v>
      </c>
      <c r="AU1535" s="59">
        <v>1158</v>
      </c>
      <c r="AV1535" s="59">
        <v>791</v>
      </c>
      <c r="AW1535" s="59">
        <v>643</v>
      </c>
      <c r="BA1535" s="59">
        <v>188.62370000000001</v>
      </c>
      <c r="BB1535" s="59">
        <v>245.5061</v>
      </c>
      <c r="BC1535" s="59">
        <v>239.8382</v>
      </c>
      <c r="BD1535" s="59">
        <v>138.00600998072389</v>
      </c>
      <c r="BE1535" s="59">
        <v>84.748128236099916</v>
      </c>
      <c r="BF1535" s="59">
        <v>124.87315390878349</v>
      </c>
      <c r="BH1535" s="59">
        <v>502.06</v>
      </c>
      <c r="BI1535" s="59">
        <v>562.73</v>
      </c>
      <c r="BJ1535" s="59">
        <v>521.05999999999995</v>
      </c>
      <c r="BK1535" s="59">
        <v>269.24024467349562</v>
      </c>
      <c r="BL1535" s="59">
        <v>664.16651695568976</v>
      </c>
      <c r="BM1535" s="59">
        <v>542</v>
      </c>
      <c r="BN1535" s="59">
        <v>669</v>
      </c>
      <c r="BO1535" s="59">
        <v>964</v>
      </c>
      <c r="BP1535" s="59">
        <v>1083</v>
      </c>
      <c r="BQ1535" s="59">
        <v>1391</v>
      </c>
    </row>
    <row r="1536" spans="1:69" x14ac:dyDescent="0.45">
      <c r="A1536" s="58" t="s">
        <v>9189</v>
      </c>
      <c r="B1536" t="s">
        <v>9190</v>
      </c>
      <c r="C1536" t="s">
        <v>9191</v>
      </c>
      <c r="D1536" t="s">
        <v>9192</v>
      </c>
      <c r="E1536" t="s">
        <v>9193</v>
      </c>
      <c r="F1536" t="s">
        <v>9194</v>
      </c>
      <c r="G1536">
        <v>95</v>
      </c>
      <c r="H1536">
        <v>10750</v>
      </c>
      <c r="X1536" t="s">
        <v>188</v>
      </c>
      <c r="Y1536" s="59">
        <v>2311.5398381429</v>
      </c>
      <c r="Z1536" s="59">
        <v>1990.6022544075929</v>
      </c>
      <c r="AA1536" s="59">
        <v>1929.1820143089319</v>
      </c>
      <c r="AB1536" s="59">
        <v>2958.206507869219</v>
      </c>
      <c r="AC1536" s="59">
        <v>2550.725038642267</v>
      </c>
      <c r="AD1536" s="59">
        <v>2452.5708810327842</v>
      </c>
      <c r="AE1536" s="59">
        <v>2449.6544293344532</v>
      </c>
      <c r="AF1536" s="59">
        <v>2288.3704613596001</v>
      </c>
      <c r="AG1536" s="59">
        <v>1979.9957754906859</v>
      </c>
      <c r="AH1536" s="59">
        <v>2015.8189072601101</v>
      </c>
      <c r="AI1536" s="59">
        <v>1669.425686417042</v>
      </c>
      <c r="AJ1536" s="59">
        <v>2063.9143896614228</v>
      </c>
      <c r="AK1536" s="59">
        <v>4011.0117559140549</v>
      </c>
      <c r="AL1536" s="59">
        <v>3419.8885318484208</v>
      </c>
      <c r="AM1536" s="59">
        <v>6194.0856507780163</v>
      </c>
      <c r="AN1536" s="59">
        <v>3222.5644132503471</v>
      </c>
      <c r="AO1536" s="59">
        <v>5196.7822540003444</v>
      </c>
      <c r="AP1536" s="59">
        <v>2628.5167722528208</v>
      </c>
      <c r="AQ1536" s="59">
        <v>2425.6355603062912</v>
      </c>
      <c r="AR1536" s="59">
        <v>2524.085599557814</v>
      </c>
      <c r="AS1536" s="59">
        <v>2142.7675205906789</v>
      </c>
      <c r="AT1536" s="59">
        <v>1731.3025591750761</v>
      </c>
      <c r="AU1536" s="59">
        <v>1006</v>
      </c>
      <c r="AV1536" s="59">
        <v>2917</v>
      </c>
      <c r="AW1536" s="59">
        <v>768</v>
      </c>
      <c r="AX1536" s="59">
        <v>23278.2</v>
      </c>
      <c r="AY1536" s="59">
        <v>27232.94</v>
      </c>
      <c r="AZ1536" s="59">
        <v>35484.04</v>
      </c>
      <c r="BA1536" s="59">
        <v>21078.5</v>
      </c>
      <c r="BB1536" s="59">
        <v>22064.26</v>
      </c>
      <c r="BC1536" s="59">
        <v>35321.54</v>
      </c>
      <c r="BD1536" s="59">
        <v>3524.6763833066561</v>
      </c>
      <c r="BE1536" s="59">
        <v>2752.6868247842099</v>
      </c>
      <c r="BF1536" s="59">
        <v>3789.094305985036</v>
      </c>
      <c r="BG1536" s="59">
        <v>2690.49</v>
      </c>
      <c r="BH1536" s="59">
        <v>4071.95</v>
      </c>
      <c r="BI1536" s="59">
        <v>3828.46</v>
      </c>
      <c r="BJ1536" s="59">
        <v>4237.67</v>
      </c>
      <c r="BK1536" s="59">
        <v>1525.6974259865619</v>
      </c>
      <c r="BL1536" s="59">
        <v>3328.5574209680622</v>
      </c>
      <c r="BM1536" s="59">
        <v>4033</v>
      </c>
      <c r="BN1536" s="59">
        <v>4055.5</v>
      </c>
      <c r="BO1536" s="59">
        <v>4459.5</v>
      </c>
      <c r="BP1536" s="59">
        <v>4185.5</v>
      </c>
      <c r="BQ1536" s="59">
        <v>4151</v>
      </c>
    </row>
    <row r="1537" spans="1:69" x14ac:dyDescent="0.45">
      <c r="A1537" s="58" t="s">
        <v>9195</v>
      </c>
      <c r="B1537" t="s">
        <v>9196</v>
      </c>
      <c r="C1537" t="s">
        <v>9197</v>
      </c>
      <c r="D1537" t="s">
        <v>9198</v>
      </c>
      <c r="E1537" t="s">
        <v>9199</v>
      </c>
      <c r="F1537" t="s">
        <v>9200</v>
      </c>
      <c r="G1537">
        <v>158</v>
      </c>
      <c r="H1537">
        <v>18243</v>
      </c>
      <c r="W1537" t="s">
        <v>251</v>
      </c>
      <c r="X1537" t="s">
        <v>188</v>
      </c>
      <c r="Y1537" s="59">
        <v>238.86174859978871</v>
      </c>
      <c r="Z1537" s="59">
        <v>370.22220554762958</v>
      </c>
      <c r="AA1537" s="59">
        <v>291.49508603057092</v>
      </c>
      <c r="AB1537" s="59">
        <v>284.92730043738112</v>
      </c>
      <c r="AC1537" s="59">
        <v>411.30104646442078</v>
      </c>
      <c r="AD1537" s="59">
        <v>385.85871245890593</v>
      </c>
      <c r="AE1537" s="59">
        <v>393.62307884769041</v>
      </c>
      <c r="AF1537" s="59">
        <v>442.49756395757879</v>
      </c>
      <c r="AG1537" s="59">
        <v>363.46716043170733</v>
      </c>
      <c r="AH1537" s="59">
        <v>464.67618948919181</v>
      </c>
      <c r="AI1537" s="59">
        <v>492.09078190801353</v>
      </c>
      <c r="AJ1537" s="59">
        <v>344.3110610301278</v>
      </c>
      <c r="AK1537" s="59">
        <v>100.19192236073999</v>
      </c>
      <c r="AL1537" s="59">
        <v>69.255773957266157</v>
      </c>
      <c r="AM1537" s="59">
        <v>308.21679989599721</v>
      </c>
      <c r="AN1537" s="59">
        <v>385.5543620461209</v>
      </c>
      <c r="AO1537" s="59">
        <v>318.55102132282849</v>
      </c>
      <c r="AP1537" s="59">
        <v>238.8729164537811</v>
      </c>
      <c r="AQ1537" s="59">
        <v>464.46601013382889</v>
      </c>
      <c r="AR1537" s="59">
        <v>462.71472340857122</v>
      </c>
      <c r="AS1537" s="59">
        <v>450.07130789783452</v>
      </c>
      <c r="AT1537" s="59">
        <v>298.66733882150419</v>
      </c>
      <c r="AU1537" s="59">
        <v>314</v>
      </c>
      <c r="AV1537" s="59">
        <v>719</v>
      </c>
      <c r="AW1537" s="59">
        <v>397</v>
      </c>
      <c r="AX1537" s="59">
        <v>849.18709999999999</v>
      </c>
      <c r="AY1537" s="59">
        <v>817.553</v>
      </c>
      <c r="AZ1537" s="59">
        <v>779.31640000000004</v>
      </c>
      <c r="BA1537" s="59">
        <v>876.56979999999999</v>
      </c>
      <c r="BB1537" s="59">
        <v>835.00260000000003</v>
      </c>
      <c r="BC1537" s="59">
        <v>743.32809999999995</v>
      </c>
      <c r="BD1537" s="59">
        <v>63.912900936563823</v>
      </c>
      <c r="BE1537" s="59">
        <v>74.998789831846111</v>
      </c>
      <c r="BF1537" s="59">
        <v>104.32986521985261</v>
      </c>
      <c r="BG1537" s="59">
        <v>1242.1300000000001</v>
      </c>
      <c r="BH1537" s="59">
        <v>2249.9899999999998</v>
      </c>
      <c r="BI1537" s="59">
        <v>608.55999999999995</v>
      </c>
      <c r="BJ1537" s="59">
        <v>855.93</v>
      </c>
      <c r="BK1537" s="59">
        <v>725.45383991660219</v>
      </c>
      <c r="BL1537" s="59">
        <v>1359.2262559463011</v>
      </c>
      <c r="BM1537" s="59">
        <v>732.5</v>
      </c>
      <c r="BN1537" s="59">
        <v>881</v>
      </c>
      <c r="BO1537" s="59">
        <v>815.5</v>
      </c>
      <c r="BP1537" s="59">
        <v>641</v>
      </c>
      <c r="BQ1537" s="59">
        <v>695.5</v>
      </c>
    </row>
    <row r="1538" spans="1:69" x14ac:dyDescent="0.45">
      <c r="A1538" s="58" t="s">
        <v>9201</v>
      </c>
      <c r="B1538" t="s">
        <v>9202</v>
      </c>
      <c r="C1538" t="s">
        <v>9203</v>
      </c>
      <c r="D1538" t="s">
        <v>9204</v>
      </c>
      <c r="E1538" t="s">
        <v>9205</v>
      </c>
      <c r="F1538" t="s">
        <v>9206</v>
      </c>
      <c r="G1538">
        <v>216</v>
      </c>
      <c r="H1538">
        <v>24321</v>
      </c>
      <c r="W1538" t="s">
        <v>220</v>
      </c>
      <c r="X1538" t="s">
        <v>181</v>
      </c>
      <c r="Y1538" s="59">
        <v>43.786116184390792</v>
      </c>
      <c r="Z1538" s="59">
        <v>60.109801849184137</v>
      </c>
      <c r="AA1538" s="59">
        <v>41.730797059491422</v>
      </c>
      <c r="AB1538" s="59">
        <v>29.645699726220439</v>
      </c>
      <c r="AC1538" s="59">
        <v>64.427205649110164</v>
      </c>
      <c r="AD1538" s="59">
        <v>47.47173309842136</v>
      </c>
      <c r="AE1538" s="59">
        <v>65.83782024078036</v>
      </c>
      <c r="AF1538" s="59">
        <v>72.857847234887018</v>
      </c>
      <c r="AG1538" s="59">
        <v>37.559376678918397</v>
      </c>
      <c r="AH1538" s="59">
        <v>43.539034216704962</v>
      </c>
      <c r="AI1538" s="59">
        <v>34.267371963957657</v>
      </c>
      <c r="AJ1538" s="59">
        <v>37.977637592991769</v>
      </c>
      <c r="AK1538" s="59">
        <v>8.009983199316892</v>
      </c>
      <c r="AL1538" s="59">
        <v>9.5100928392985011</v>
      </c>
      <c r="AM1538" s="59">
        <v>14.185659237057759</v>
      </c>
      <c r="AN1538" s="59">
        <v>36.374392840797888</v>
      </c>
      <c r="AO1538" s="59">
        <v>89.371241815393603</v>
      </c>
      <c r="AP1538" s="59">
        <v>50.388257260293187</v>
      </c>
      <c r="AQ1538" s="59">
        <v>52.090485532621777</v>
      </c>
      <c r="AR1538" s="59">
        <v>40.916167333141061</v>
      </c>
      <c r="AS1538" s="59">
        <v>51.06431436533618</v>
      </c>
      <c r="AT1538" s="59">
        <v>36.926119483127628</v>
      </c>
      <c r="AU1538" s="59">
        <v>1136</v>
      </c>
      <c r="AV1538" s="59">
        <v>1576</v>
      </c>
      <c r="AW1538" s="59">
        <v>1582</v>
      </c>
      <c r="BD1538" s="59">
        <v>13.45442193490287</v>
      </c>
      <c r="BE1538" s="59">
        <v>6.4194462246733188</v>
      </c>
      <c r="BF1538" s="59">
        <v>10.51131790862617</v>
      </c>
    </row>
    <row r="1539" spans="1:69" x14ac:dyDescent="0.45">
      <c r="A1539" s="58" t="s">
        <v>9207</v>
      </c>
      <c r="B1539" t="s">
        <v>9208</v>
      </c>
      <c r="C1539" t="s">
        <v>9209</v>
      </c>
      <c r="D1539" t="s">
        <v>9210</v>
      </c>
      <c r="E1539" t="s">
        <v>9211</v>
      </c>
      <c r="F1539" t="s">
        <v>9212</v>
      </c>
      <c r="G1539">
        <v>318</v>
      </c>
      <c r="H1539">
        <v>35750</v>
      </c>
      <c r="W1539" t="s">
        <v>574</v>
      </c>
      <c r="X1539" t="s">
        <v>201</v>
      </c>
      <c r="Y1539" s="59">
        <v>91.286165833427376</v>
      </c>
      <c r="Z1539" s="59">
        <v>99.596866091571897</v>
      </c>
      <c r="AA1539" s="59">
        <v>80.039520008207234</v>
      </c>
      <c r="AB1539" s="59">
        <v>66.135267619438466</v>
      </c>
      <c r="AC1539" s="59">
        <v>76.371012467445809</v>
      </c>
      <c r="AD1539" s="59">
        <v>81.285456539826271</v>
      </c>
      <c r="AE1539" s="59">
        <v>84.597707993117822</v>
      </c>
      <c r="AF1539" s="59">
        <v>89.436791104594306</v>
      </c>
      <c r="AG1539" s="59">
        <v>54.325098083396632</v>
      </c>
      <c r="AH1539" s="59">
        <v>56.950643357439837</v>
      </c>
      <c r="AI1539" s="59">
        <v>59.304105810376313</v>
      </c>
      <c r="AJ1539" s="59">
        <v>98.88032856380886</v>
      </c>
      <c r="AK1539" s="59">
        <v>75.725894803325829</v>
      </c>
      <c r="AL1539" s="59">
        <v>51.128486268542822</v>
      </c>
      <c r="AM1539" s="59">
        <v>105.0678597652463</v>
      </c>
      <c r="AN1539" s="59">
        <v>175.91820296119459</v>
      </c>
      <c r="AO1539" s="59">
        <v>136.3172453171324</v>
      </c>
      <c r="AP1539" s="59">
        <v>93.423706731796784</v>
      </c>
      <c r="AQ1539" s="59">
        <v>78.553385980259577</v>
      </c>
      <c r="AR1539" s="59">
        <v>137.7001410959115</v>
      </c>
      <c r="AS1539" s="59">
        <v>92.618166293369896</v>
      </c>
      <c r="AT1539" s="59">
        <v>106.0947337723705</v>
      </c>
      <c r="AU1539" s="59">
        <v>493</v>
      </c>
      <c r="AV1539" s="59">
        <v>291</v>
      </c>
      <c r="AW1539" s="59">
        <v>398</v>
      </c>
      <c r="AX1539" s="59">
        <v>761.16719999999998</v>
      </c>
      <c r="AY1539" s="59">
        <v>848.59299999999996</v>
      </c>
      <c r="AZ1539" s="59">
        <v>783.45090000000005</v>
      </c>
      <c r="BA1539" s="59">
        <v>758.64080000000001</v>
      </c>
      <c r="BB1539" s="59">
        <v>763.36599999999999</v>
      </c>
      <c r="BC1539" s="59">
        <v>726.82150000000001</v>
      </c>
      <c r="BD1539" s="59">
        <v>45.802103600449144</v>
      </c>
      <c r="BE1539" s="59">
        <v>28.081208168241261</v>
      </c>
      <c r="BF1539" s="59">
        <v>39.506332675060861</v>
      </c>
      <c r="BG1539" s="59">
        <v>552.05999999999995</v>
      </c>
      <c r="BH1539" s="59">
        <v>844.94</v>
      </c>
      <c r="BI1539" s="59">
        <v>407.89</v>
      </c>
      <c r="BJ1539" s="59">
        <v>394.08</v>
      </c>
      <c r="BK1539" s="59">
        <v>224.3672088325072</v>
      </c>
      <c r="BL1539" s="59">
        <v>332.0842789317669</v>
      </c>
      <c r="BM1539" s="59">
        <v>401</v>
      </c>
      <c r="BN1539" s="59">
        <v>409</v>
      </c>
      <c r="BO1539" s="59">
        <v>332.5</v>
      </c>
      <c r="BP1539" s="59">
        <v>280</v>
      </c>
      <c r="BQ1539" s="59">
        <v>306</v>
      </c>
    </row>
    <row r="1540" spans="1:69" x14ac:dyDescent="0.45">
      <c r="A1540" s="58" t="s">
        <v>9213</v>
      </c>
      <c r="B1540" t="s">
        <v>9214</v>
      </c>
      <c r="C1540" t="s">
        <v>9215</v>
      </c>
      <c r="D1540" t="s">
        <v>9216</v>
      </c>
      <c r="E1540" t="s">
        <v>9217</v>
      </c>
      <c r="F1540" t="s">
        <v>9218</v>
      </c>
      <c r="G1540">
        <v>239</v>
      </c>
      <c r="H1540">
        <v>27287</v>
      </c>
      <c r="W1540" t="s">
        <v>220</v>
      </c>
      <c r="X1540" t="s">
        <v>181</v>
      </c>
      <c r="AU1540" s="59">
        <v>128</v>
      </c>
      <c r="AV1540" s="59">
        <v>52</v>
      </c>
      <c r="AW1540" s="59">
        <v>75</v>
      </c>
      <c r="BD1540" s="59">
        <v>15.93073989577849</v>
      </c>
      <c r="BE1540" s="59">
        <v>12.65566021358539</v>
      </c>
      <c r="BF1540" s="59">
        <v>20.474003941474979</v>
      </c>
    </row>
    <row r="1541" spans="1:69" x14ac:dyDescent="0.45">
      <c r="A1541" s="58" t="s">
        <v>9219</v>
      </c>
      <c r="B1541" t="s">
        <v>9220</v>
      </c>
      <c r="C1541" t="s">
        <v>9221</v>
      </c>
      <c r="D1541" t="s">
        <v>9222</v>
      </c>
      <c r="E1541" t="s">
        <v>9223</v>
      </c>
      <c r="F1541" t="s">
        <v>9224</v>
      </c>
      <c r="G1541">
        <v>406</v>
      </c>
      <c r="H1541">
        <v>46459</v>
      </c>
      <c r="W1541" t="s">
        <v>220</v>
      </c>
      <c r="X1541" t="s">
        <v>181</v>
      </c>
      <c r="Y1541" s="59">
        <v>4.3925706722347009</v>
      </c>
      <c r="Z1541" s="59">
        <v>3.771579256682474</v>
      </c>
      <c r="AA1541" s="59">
        <v>6.8493569893677826</v>
      </c>
      <c r="AB1541" s="59">
        <v>2.35531225282765</v>
      </c>
      <c r="AC1541" s="59">
        <v>4.0832233215814382</v>
      </c>
      <c r="AD1541" s="59">
        <v>3.9160940949755871</v>
      </c>
      <c r="AE1541" s="59">
        <v>6.4378980973885289</v>
      </c>
      <c r="AF1541" s="59">
        <v>6.4939353603360841</v>
      </c>
      <c r="AG1541" s="59">
        <v>3.8435186690746441</v>
      </c>
      <c r="AH1541" s="59">
        <v>3.8450073433841552</v>
      </c>
      <c r="AI1541" s="59">
        <v>4.3456870000328731</v>
      </c>
      <c r="AJ1541" s="59">
        <v>3.1286655591436281</v>
      </c>
      <c r="AK1541" s="59">
        <v>7.2143089418875608</v>
      </c>
      <c r="AL1541" s="59">
        <v>7.7356342842422459</v>
      </c>
      <c r="AM1541" s="59">
        <v>7.3353225240516062</v>
      </c>
      <c r="AN1541" s="59">
        <v>12.19824825058069</v>
      </c>
      <c r="AO1541" s="59">
        <v>7.7229734550756444</v>
      </c>
      <c r="AP1541" s="59">
        <v>7.3994108910252594</v>
      </c>
      <c r="AQ1541" s="59">
        <v>3.8528028147865649</v>
      </c>
      <c r="AR1541" s="59">
        <v>3.7240901096391208</v>
      </c>
      <c r="AS1541" s="59">
        <v>4.5035184497952443</v>
      </c>
      <c r="AT1541" s="59">
        <v>9.7089311720893843</v>
      </c>
      <c r="AU1541" s="59">
        <v>76</v>
      </c>
      <c r="AV1541" s="59">
        <v>30</v>
      </c>
      <c r="AW1541" s="59">
        <v>22</v>
      </c>
      <c r="BD1541" s="59">
        <v>12.98103450322867</v>
      </c>
      <c r="BE1541" s="59">
        <v>8.0794850769295152</v>
      </c>
      <c r="BF1541" s="59">
        <v>8.7911827479069871</v>
      </c>
    </row>
    <row r="1542" spans="1:69" x14ac:dyDescent="0.45">
      <c r="A1542" s="58" t="s">
        <v>9225</v>
      </c>
      <c r="B1542" t="s">
        <v>9226</v>
      </c>
      <c r="C1542" t="s">
        <v>9227</v>
      </c>
      <c r="D1542" t="s">
        <v>9228</v>
      </c>
      <c r="E1542" t="s">
        <v>9229</v>
      </c>
      <c r="F1542" t="s">
        <v>9230</v>
      </c>
      <c r="G1542">
        <v>181</v>
      </c>
      <c r="H1542">
        <v>20315</v>
      </c>
      <c r="W1542" t="s">
        <v>251</v>
      </c>
      <c r="X1542" t="s">
        <v>188</v>
      </c>
      <c r="Y1542" s="59">
        <v>1357.072021095488</v>
      </c>
      <c r="Z1542" s="59">
        <v>2745.40013521632</v>
      </c>
      <c r="AA1542" s="59">
        <v>1705.533772825667</v>
      </c>
      <c r="AB1542" s="59">
        <v>809.21555607812354</v>
      </c>
      <c r="AC1542" s="59">
        <v>950.66368252172254</v>
      </c>
      <c r="AD1542" s="59">
        <v>1096.817131924307</v>
      </c>
      <c r="AE1542" s="59">
        <v>1018.960323894667</v>
      </c>
      <c r="AF1542" s="59">
        <v>991.2495809121898</v>
      </c>
      <c r="AG1542" s="59">
        <v>907.32201019346144</v>
      </c>
      <c r="AH1542" s="59">
        <v>772.48096514980716</v>
      </c>
      <c r="AI1542" s="59">
        <v>696.69929943353191</v>
      </c>
      <c r="AJ1542" s="59">
        <v>654.9877462605748</v>
      </c>
      <c r="AK1542" s="59">
        <v>1119.1423271900489</v>
      </c>
      <c r="AL1542" s="59">
        <v>1094.5519902794731</v>
      </c>
      <c r="AM1542" s="59">
        <v>1529.919482020558</v>
      </c>
      <c r="AN1542" s="59">
        <v>3080.1612127224962</v>
      </c>
      <c r="AO1542" s="59">
        <v>1737.5169815234281</v>
      </c>
      <c r="AP1542" s="59">
        <v>1308.0285941478151</v>
      </c>
      <c r="AQ1542" s="59">
        <v>1019.256966371727</v>
      </c>
      <c r="AR1542" s="59">
        <v>870.35484973275663</v>
      </c>
      <c r="AS1542" s="59">
        <v>1003.93743621014</v>
      </c>
      <c r="AT1542" s="59">
        <v>1388.1910225083909</v>
      </c>
      <c r="AU1542" s="59">
        <v>4435</v>
      </c>
      <c r="AV1542" s="59">
        <v>866</v>
      </c>
      <c r="AW1542" s="59">
        <v>2105</v>
      </c>
      <c r="AX1542" s="59">
        <v>1106.3119999999999</v>
      </c>
      <c r="AY1542" s="59">
        <v>1279.088</v>
      </c>
      <c r="AZ1542" s="59">
        <v>1319.7470000000001</v>
      </c>
      <c r="BA1542" s="59">
        <v>1188.0340000000001</v>
      </c>
      <c r="BB1542" s="59">
        <v>1228.614</v>
      </c>
      <c r="BC1542" s="59">
        <v>1275.4690000000001</v>
      </c>
      <c r="BD1542" s="59">
        <v>813.39407720345343</v>
      </c>
      <c r="BE1542" s="59">
        <v>677.71953957247865</v>
      </c>
      <c r="BF1542" s="59">
        <v>935.08080723621583</v>
      </c>
      <c r="BG1542" s="59">
        <v>59.67</v>
      </c>
      <c r="BI1542" s="59">
        <v>345.65</v>
      </c>
      <c r="BJ1542" s="59">
        <v>411.58</v>
      </c>
      <c r="BK1542" s="59">
        <v>119.748026352088</v>
      </c>
      <c r="BM1542" s="59">
        <v>379</v>
      </c>
      <c r="BN1542" s="59">
        <v>456</v>
      </c>
      <c r="BO1542" s="59">
        <v>505.5</v>
      </c>
      <c r="BP1542" s="59">
        <v>538</v>
      </c>
      <c r="BQ1542" s="59">
        <v>703</v>
      </c>
    </row>
    <row r="1543" spans="1:69" x14ac:dyDescent="0.45">
      <c r="A1543" s="58" t="s">
        <v>9231</v>
      </c>
      <c r="B1543" t="s">
        <v>9232</v>
      </c>
      <c r="C1543" t="s">
        <v>9233</v>
      </c>
      <c r="D1543" t="s">
        <v>9234</v>
      </c>
      <c r="E1543" t="s">
        <v>9235</v>
      </c>
      <c r="F1543" t="s">
        <v>9236</v>
      </c>
      <c r="G1543">
        <v>258</v>
      </c>
      <c r="H1543">
        <v>28643</v>
      </c>
      <c r="X1543" t="s">
        <v>188</v>
      </c>
      <c r="Y1543" s="59">
        <v>436.48469104477721</v>
      </c>
      <c r="Z1543" s="59">
        <v>682.92552564938671</v>
      </c>
      <c r="AA1543" s="59">
        <v>712.96987128683486</v>
      </c>
      <c r="AB1543" s="59">
        <v>212.74810674280161</v>
      </c>
      <c r="AC1543" s="59">
        <v>212.47986321422809</v>
      </c>
      <c r="AD1543" s="59">
        <v>234.96623594147829</v>
      </c>
      <c r="AE1543" s="59">
        <v>253.5101994692765</v>
      </c>
      <c r="AF1543" s="59">
        <v>189.6279897817011</v>
      </c>
      <c r="AG1543" s="59">
        <v>247.53790508598561</v>
      </c>
      <c r="AH1543" s="59">
        <v>173.96250425759061</v>
      </c>
      <c r="AI1543" s="59">
        <v>102.64439327063231</v>
      </c>
      <c r="AJ1543" s="59">
        <v>77.943877343346159</v>
      </c>
      <c r="AK1543" s="59">
        <v>71.057745589002664</v>
      </c>
      <c r="AL1543" s="59">
        <v>84.309699570372118</v>
      </c>
      <c r="AM1543" s="59">
        <v>420.95738681814521</v>
      </c>
      <c r="AN1543" s="59">
        <v>319.36869724013712</v>
      </c>
      <c r="AO1543" s="59">
        <v>317.37302053716411</v>
      </c>
      <c r="AP1543" s="59">
        <v>352.93562010134781</v>
      </c>
      <c r="AQ1543" s="59">
        <v>321.95761327558012</v>
      </c>
      <c r="AR1543" s="59">
        <v>122.48420438322169</v>
      </c>
      <c r="AS1543" s="59">
        <v>236.161024012285</v>
      </c>
      <c r="AT1543" s="59">
        <v>375.85842293670248</v>
      </c>
      <c r="AU1543" s="59">
        <v>1466</v>
      </c>
      <c r="AV1543" s="59">
        <v>366</v>
      </c>
      <c r="AW1543" s="59">
        <v>772</v>
      </c>
      <c r="BD1543" s="59">
        <v>0</v>
      </c>
      <c r="BE1543" s="59">
        <v>1.865165619721779</v>
      </c>
      <c r="BF1543" s="59">
        <v>9.9542693483375793</v>
      </c>
    </row>
    <row r="1544" spans="1:69" x14ac:dyDescent="0.45">
      <c r="A1544" s="58" t="s">
        <v>9237</v>
      </c>
      <c r="B1544" t="s">
        <v>9238</v>
      </c>
      <c r="C1544" t="s">
        <v>9239</v>
      </c>
      <c r="D1544" t="s">
        <v>9240</v>
      </c>
      <c r="E1544" t="s">
        <v>9241</v>
      </c>
      <c r="F1544" t="s">
        <v>9242</v>
      </c>
      <c r="G1544">
        <v>165</v>
      </c>
      <c r="H1544">
        <v>18262</v>
      </c>
      <c r="X1544" t="s">
        <v>188</v>
      </c>
      <c r="Y1544" s="59">
        <v>352.93557517849308</v>
      </c>
      <c r="Z1544" s="59">
        <v>712.55223313729743</v>
      </c>
      <c r="AA1544" s="59">
        <v>545.55740875682807</v>
      </c>
      <c r="AB1544" s="59">
        <v>204.15963439236509</v>
      </c>
      <c r="AC1544" s="59">
        <v>285.43037587244743</v>
      </c>
      <c r="AD1544" s="59">
        <v>278.66623579758073</v>
      </c>
      <c r="AE1544" s="59">
        <v>277.38885929781412</v>
      </c>
      <c r="AF1544" s="59">
        <v>302.69094751777368</v>
      </c>
      <c r="AG1544" s="59">
        <v>200.79704236789721</v>
      </c>
      <c r="AH1544" s="59">
        <v>159.09063110732549</v>
      </c>
      <c r="AI1544" s="59">
        <v>131.97088654263069</v>
      </c>
      <c r="AJ1544" s="59">
        <v>100.4995834919187</v>
      </c>
      <c r="AK1544" s="59">
        <v>87.251766150224029</v>
      </c>
      <c r="AL1544" s="59">
        <v>104.6695826913559</v>
      </c>
      <c r="AM1544" s="59">
        <v>379.12876892991591</v>
      </c>
      <c r="AN1544" s="59">
        <v>290.324604168647</v>
      </c>
      <c r="AO1544" s="59">
        <v>398.87060102748512</v>
      </c>
      <c r="AP1544" s="59">
        <v>348.94177175876001</v>
      </c>
      <c r="AQ1544" s="59">
        <v>229.87522729195581</v>
      </c>
      <c r="AR1544" s="59">
        <v>151.64356780953071</v>
      </c>
      <c r="AS1544" s="59">
        <v>233.02087995251981</v>
      </c>
      <c r="AT1544" s="59">
        <v>218.5391329650852</v>
      </c>
      <c r="AU1544" s="59">
        <v>2957</v>
      </c>
      <c r="AV1544" s="59">
        <v>553</v>
      </c>
      <c r="AW1544" s="59">
        <v>1081</v>
      </c>
      <c r="BD1544" s="59">
        <v>310.57827509487839</v>
      </c>
      <c r="BE1544" s="59">
        <v>337.34697573960233</v>
      </c>
      <c r="BF1544" s="59">
        <v>377.87442724391019</v>
      </c>
      <c r="BG1544" s="59">
        <v>1970.77</v>
      </c>
      <c r="BH1544" s="59">
        <v>1849.06</v>
      </c>
      <c r="BI1544" s="59">
        <v>337.44</v>
      </c>
      <c r="BJ1544" s="59">
        <v>401.41</v>
      </c>
      <c r="BK1544" s="59">
        <v>501.08663108409502</v>
      </c>
      <c r="BL1544" s="59">
        <v>749.11930596299578</v>
      </c>
      <c r="BM1544" s="59">
        <v>369</v>
      </c>
      <c r="BN1544" s="59">
        <v>446.5</v>
      </c>
      <c r="BO1544" s="59">
        <v>609</v>
      </c>
      <c r="BP1544" s="59">
        <v>674</v>
      </c>
      <c r="BQ1544" s="59">
        <v>801</v>
      </c>
    </row>
    <row r="1545" spans="1:69" x14ac:dyDescent="0.45">
      <c r="A1545" s="58" t="s">
        <v>9243</v>
      </c>
      <c r="B1545" t="s">
        <v>9244</v>
      </c>
      <c r="C1545" t="s">
        <v>9245</v>
      </c>
      <c r="D1545" t="s">
        <v>9246</v>
      </c>
      <c r="E1545" t="s">
        <v>9247</v>
      </c>
      <c r="F1545" t="s">
        <v>9248</v>
      </c>
      <c r="G1545">
        <v>169</v>
      </c>
      <c r="H1545">
        <v>18801</v>
      </c>
      <c r="X1545" t="s">
        <v>188</v>
      </c>
      <c r="AU1545" s="59">
        <v>334</v>
      </c>
      <c r="AV1545" s="59">
        <v>373</v>
      </c>
      <c r="AW1545" s="59">
        <v>377</v>
      </c>
    </row>
    <row r="1546" spans="1:69" x14ac:dyDescent="0.45">
      <c r="A1546" s="58" t="s">
        <v>9249</v>
      </c>
      <c r="B1546" t="s">
        <v>9250</v>
      </c>
      <c r="C1546" t="s">
        <v>9251</v>
      </c>
      <c r="D1546" t="s">
        <v>9252</v>
      </c>
      <c r="E1546" t="s">
        <v>9253</v>
      </c>
      <c r="F1546" t="s">
        <v>9254</v>
      </c>
      <c r="G1546">
        <v>483</v>
      </c>
      <c r="H1546">
        <v>52960</v>
      </c>
      <c r="W1546" t="s">
        <v>220</v>
      </c>
      <c r="X1546" t="s">
        <v>181</v>
      </c>
      <c r="AU1546" s="59">
        <v>234</v>
      </c>
      <c r="AV1546" s="59">
        <v>59</v>
      </c>
      <c r="AW1546" s="59">
        <v>95</v>
      </c>
    </row>
    <row r="1547" spans="1:69" x14ac:dyDescent="0.45">
      <c r="A1547" s="58" t="s">
        <v>9255</v>
      </c>
      <c r="B1547" t="s">
        <v>9256</v>
      </c>
      <c r="C1547" t="s">
        <v>9257</v>
      </c>
      <c r="D1547" t="s">
        <v>9258</v>
      </c>
      <c r="E1547" t="s">
        <v>9259</v>
      </c>
      <c r="F1547" t="s">
        <v>9260</v>
      </c>
      <c r="G1547">
        <v>348</v>
      </c>
      <c r="H1547">
        <v>39489</v>
      </c>
      <c r="W1547" t="s">
        <v>220</v>
      </c>
      <c r="X1547" t="s">
        <v>181</v>
      </c>
      <c r="Y1547" s="59">
        <v>139.74992224892651</v>
      </c>
      <c r="Z1547" s="59">
        <v>299.55314658453813</v>
      </c>
      <c r="AA1547" s="59">
        <v>170.94310394800311</v>
      </c>
      <c r="AB1547" s="59">
        <v>111.52308408468279</v>
      </c>
      <c r="AC1547" s="59">
        <v>114.49182594650981</v>
      </c>
      <c r="AD1547" s="59">
        <v>131.8624219815193</v>
      </c>
      <c r="AE1547" s="59">
        <v>116.80632332744401</v>
      </c>
      <c r="AF1547" s="59">
        <v>121.05399262658</v>
      </c>
      <c r="AG1547" s="59">
        <v>150.07929472037901</v>
      </c>
      <c r="AH1547" s="59">
        <v>124.5642235972488</v>
      </c>
      <c r="AI1547" s="59">
        <v>97.464093820025369</v>
      </c>
      <c r="AJ1547" s="59">
        <v>109.6846423536566</v>
      </c>
      <c r="AK1547" s="59">
        <v>40.615450452505812</v>
      </c>
      <c r="AL1547" s="59">
        <v>63.176554919439248</v>
      </c>
      <c r="AM1547" s="59">
        <v>101.8508529661306</v>
      </c>
      <c r="AN1547" s="59">
        <v>113.411123717588</v>
      </c>
      <c r="AO1547" s="59">
        <v>128.62347658605989</v>
      </c>
      <c r="AP1547" s="59">
        <v>139.55629074809639</v>
      </c>
      <c r="AQ1547" s="59">
        <v>97.964833795150739</v>
      </c>
      <c r="AR1547" s="59">
        <v>64.002460221130903</v>
      </c>
      <c r="AS1547" s="59">
        <v>122.497429469045</v>
      </c>
      <c r="AT1547" s="59">
        <v>127.6748607587587</v>
      </c>
      <c r="AU1547" s="59">
        <v>997</v>
      </c>
      <c r="AV1547" s="59">
        <v>210</v>
      </c>
      <c r="AW1547" s="59">
        <v>428</v>
      </c>
      <c r="BD1547" s="59">
        <v>103.8590149889172</v>
      </c>
      <c r="BE1547" s="59">
        <v>35.85302036305319</v>
      </c>
      <c r="BF1547" s="59">
        <v>62.712364293860531</v>
      </c>
    </row>
    <row r="1548" spans="1:69" x14ac:dyDescent="0.45">
      <c r="A1548" s="58" t="s">
        <v>9261</v>
      </c>
      <c r="B1548" t="s">
        <v>9262</v>
      </c>
      <c r="C1548" t="s">
        <v>9263</v>
      </c>
      <c r="D1548" t="s">
        <v>9264</v>
      </c>
      <c r="E1548" t="s">
        <v>9265</v>
      </c>
      <c r="F1548" t="s">
        <v>9266</v>
      </c>
      <c r="G1548">
        <v>189</v>
      </c>
      <c r="H1548">
        <v>20695</v>
      </c>
      <c r="X1548" t="s">
        <v>188</v>
      </c>
      <c r="Y1548" s="59">
        <v>62.504637543071141</v>
      </c>
      <c r="Z1548" s="59">
        <v>63.681051967769463</v>
      </c>
      <c r="AA1548" s="59">
        <v>43.100582736070542</v>
      </c>
      <c r="AB1548" s="59">
        <v>27.085159164437169</v>
      </c>
      <c r="AC1548" s="59">
        <v>51.665275923309267</v>
      </c>
      <c r="AD1548" s="59">
        <v>41.126301177834428</v>
      </c>
      <c r="AE1548" s="59">
        <v>50.377299820475358</v>
      </c>
      <c r="AF1548" s="59">
        <v>52.316088175653022</v>
      </c>
      <c r="AG1548" s="59">
        <v>41.348773587691987</v>
      </c>
      <c r="AH1548" s="59">
        <v>52.007644910655713</v>
      </c>
      <c r="AI1548" s="59">
        <v>55.31822617209172</v>
      </c>
      <c r="AJ1548" s="59">
        <v>45.236327132806373</v>
      </c>
      <c r="AK1548" s="59">
        <v>32.605294743018177</v>
      </c>
      <c r="AL1548" s="59">
        <v>22.681551566925791</v>
      </c>
      <c r="AM1548" s="59">
        <v>11.902663291609951</v>
      </c>
      <c r="AN1548" s="59">
        <v>77.72976666107958</v>
      </c>
      <c r="AO1548" s="59">
        <v>24.158120294613269</v>
      </c>
      <c r="AP1548" s="59">
        <v>31.133706315261001</v>
      </c>
      <c r="AQ1548" s="59">
        <v>40.413571693665887</v>
      </c>
      <c r="AR1548" s="59">
        <v>22.264011027089939</v>
      </c>
      <c r="AS1548" s="59">
        <v>31.573992347456521</v>
      </c>
      <c r="AT1548" s="59">
        <v>66.515284774645167</v>
      </c>
      <c r="AU1548" s="59">
        <v>268</v>
      </c>
      <c r="AV1548" s="59">
        <v>124</v>
      </c>
      <c r="AW1548" s="59">
        <v>206</v>
      </c>
      <c r="BD1548" s="59">
        <v>22.615795598737531</v>
      </c>
      <c r="BE1548" s="59">
        <v>6.9686690126720539</v>
      </c>
      <c r="BF1548" s="59">
        <v>20.344517557383409</v>
      </c>
    </row>
    <row r="1549" spans="1:69" x14ac:dyDescent="0.45">
      <c r="A1549" s="58" t="s">
        <v>9267</v>
      </c>
      <c r="B1549" t="s">
        <v>9268</v>
      </c>
      <c r="C1549" t="s">
        <v>9269</v>
      </c>
      <c r="D1549" t="s">
        <v>9270</v>
      </c>
      <c r="E1549" t="s">
        <v>9271</v>
      </c>
      <c r="F1549" t="s">
        <v>9272</v>
      </c>
      <c r="G1549">
        <v>225</v>
      </c>
      <c r="H1549">
        <v>24554</v>
      </c>
      <c r="X1549" t="s">
        <v>188</v>
      </c>
      <c r="AU1549" s="59">
        <v>2199</v>
      </c>
      <c r="AV1549" s="59">
        <v>1654</v>
      </c>
      <c r="AW1549" s="59">
        <v>1866</v>
      </c>
      <c r="AX1549" s="59">
        <v>10918.51</v>
      </c>
      <c r="AY1549" s="59">
        <v>11073.24</v>
      </c>
      <c r="AZ1549" s="59">
        <v>11405.43</v>
      </c>
      <c r="BA1549" s="59">
        <v>11175.77</v>
      </c>
      <c r="BB1549" s="59">
        <v>10583.02</v>
      </c>
      <c r="BC1549" s="59">
        <v>10904.51</v>
      </c>
      <c r="BD1549" s="59">
        <v>810.16927373193982</v>
      </c>
      <c r="BE1549" s="59">
        <v>607.62826724987838</v>
      </c>
      <c r="BF1549" s="59">
        <v>581.16323293439029</v>
      </c>
      <c r="BG1549" s="59">
        <v>980.31</v>
      </c>
      <c r="BH1549" s="59">
        <v>1547.01</v>
      </c>
      <c r="BI1549" s="59">
        <v>1175.23</v>
      </c>
      <c r="BJ1549" s="59">
        <v>1297.29</v>
      </c>
      <c r="BK1549" s="59">
        <v>860.07497706713275</v>
      </c>
      <c r="BL1549" s="59">
        <v>888.12962103484267</v>
      </c>
      <c r="BM1549" s="59">
        <v>1236</v>
      </c>
      <c r="BN1549" s="59">
        <v>1894</v>
      </c>
      <c r="BO1549" s="59">
        <v>2258.5</v>
      </c>
      <c r="BP1549" s="59">
        <v>3000</v>
      </c>
      <c r="BQ1549" s="59">
        <v>3065.5</v>
      </c>
    </row>
    <row r="1550" spans="1:69" x14ac:dyDescent="0.45">
      <c r="A1550" s="58" t="s">
        <v>9273</v>
      </c>
      <c r="B1550" t="s">
        <v>9274</v>
      </c>
      <c r="C1550" t="s">
        <v>9275</v>
      </c>
      <c r="D1550" t="s">
        <v>9276</v>
      </c>
      <c r="E1550" t="s">
        <v>9277</v>
      </c>
      <c r="F1550" t="s">
        <v>9278</v>
      </c>
      <c r="G1550">
        <v>139</v>
      </c>
      <c r="H1550">
        <v>15063</v>
      </c>
      <c r="X1550" t="s">
        <v>188</v>
      </c>
      <c r="AU1550" s="59">
        <v>72</v>
      </c>
      <c r="AV1550" s="59">
        <v>27</v>
      </c>
      <c r="AW1550" s="59">
        <v>39</v>
      </c>
    </row>
    <row r="1551" spans="1:69" x14ac:dyDescent="0.45">
      <c r="A1551" s="58" t="s">
        <v>9279</v>
      </c>
      <c r="B1551" t="s">
        <v>9280</v>
      </c>
      <c r="C1551" t="s">
        <v>9281</v>
      </c>
      <c r="D1551" t="s">
        <v>9282</v>
      </c>
      <c r="E1551" t="s">
        <v>9283</v>
      </c>
      <c r="F1551" t="s">
        <v>9284</v>
      </c>
      <c r="G1551">
        <v>349</v>
      </c>
      <c r="H1551">
        <v>39366</v>
      </c>
      <c r="W1551" t="s">
        <v>220</v>
      </c>
      <c r="X1551" t="s">
        <v>181</v>
      </c>
      <c r="Y1551" s="59">
        <v>413.4560585323548</v>
      </c>
      <c r="Z1551" s="59">
        <v>426.22756551412289</v>
      </c>
      <c r="AA1551" s="59">
        <v>372.51192241773549</v>
      </c>
      <c r="AB1551" s="59">
        <v>268.67664496127958</v>
      </c>
      <c r="AC1551" s="59">
        <v>302.06841135261021</v>
      </c>
      <c r="AD1551" s="59">
        <v>390.57331081740472</v>
      </c>
      <c r="AE1551" s="59">
        <v>407.81033014895399</v>
      </c>
      <c r="AF1551" s="59">
        <v>355.52600827796539</v>
      </c>
      <c r="AG1551" s="59">
        <v>502.09350833482301</v>
      </c>
      <c r="AH1551" s="59">
        <v>349.37790820990813</v>
      </c>
      <c r="AI1551" s="59">
        <v>274.18549929893561</v>
      </c>
      <c r="AJ1551" s="59">
        <v>279.19399980118919</v>
      </c>
      <c r="AK1551" s="59">
        <v>288.1212745056788</v>
      </c>
      <c r="AL1551" s="59">
        <v>316.76757052128158</v>
      </c>
      <c r="AM1551" s="59">
        <v>440.91298112461533</v>
      </c>
      <c r="AN1551" s="59">
        <v>525.25741895930616</v>
      </c>
      <c r="AO1551" s="59">
        <v>490.42000006633072</v>
      </c>
      <c r="AP1551" s="59">
        <v>604.56755118113631</v>
      </c>
      <c r="AQ1551" s="59">
        <v>387.96839721790661</v>
      </c>
      <c r="AR1551" s="59">
        <v>240.8496783568169</v>
      </c>
      <c r="AS1551" s="59">
        <v>346.92568352091507</v>
      </c>
      <c r="AT1551" s="59">
        <v>619.13414594383187</v>
      </c>
      <c r="AU1551" s="59">
        <v>1334</v>
      </c>
      <c r="AV1551" s="59">
        <v>538</v>
      </c>
      <c r="AW1551" s="59">
        <v>613</v>
      </c>
      <c r="AX1551" s="59">
        <v>1535.27</v>
      </c>
      <c r="AY1551" s="59">
        <v>1589.8050000000001</v>
      </c>
      <c r="AZ1551" s="59">
        <v>1778.7170000000001</v>
      </c>
      <c r="BA1551" s="59">
        <v>1680.53</v>
      </c>
      <c r="BB1551" s="59">
        <v>1624.9390000000001</v>
      </c>
      <c r="BC1551" s="59">
        <v>1713.13</v>
      </c>
      <c r="BD1551" s="59">
        <v>87.510974389369352</v>
      </c>
      <c r="BE1551" s="59">
        <v>88.417311443750506</v>
      </c>
      <c r="BF1551" s="59">
        <v>117.4028830641942</v>
      </c>
      <c r="BG1551" s="59">
        <v>73.069999999999993</v>
      </c>
      <c r="BH1551" s="59">
        <v>158.99</v>
      </c>
      <c r="BI1551" s="59">
        <v>25.16</v>
      </c>
      <c r="BJ1551" s="59">
        <v>65.63</v>
      </c>
      <c r="BK1551" s="59">
        <v>59.874013176044024</v>
      </c>
      <c r="BL1551" s="59">
        <v>61.839507673786748</v>
      </c>
      <c r="BM1551" s="59">
        <v>45.5</v>
      </c>
      <c r="BN1551" s="59">
        <v>60.5</v>
      </c>
      <c r="BO1551" s="59">
        <v>96.5</v>
      </c>
      <c r="BP1551" s="59">
        <v>113</v>
      </c>
      <c r="BQ1551" s="59">
        <v>138.5</v>
      </c>
    </row>
    <row r="1552" spans="1:69" x14ac:dyDescent="0.45">
      <c r="A1552" s="58" t="s">
        <v>9285</v>
      </c>
      <c r="B1552" t="s">
        <v>9286</v>
      </c>
      <c r="C1552" t="s">
        <v>9287</v>
      </c>
      <c r="D1552" t="s">
        <v>9288</v>
      </c>
      <c r="E1552" t="s">
        <v>9289</v>
      </c>
      <c r="F1552" t="s">
        <v>9290</v>
      </c>
      <c r="G1552">
        <v>505</v>
      </c>
      <c r="H1552">
        <v>56488</v>
      </c>
      <c r="X1552" t="s">
        <v>188</v>
      </c>
      <c r="Y1552" s="59">
        <v>770.65468598082236</v>
      </c>
      <c r="Z1552" s="59">
        <v>110.4018676272164</v>
      </c>
      <c r="AA1552" s="59">
        <v>634.07353439293672</v>
      </c>
      <c r="AB1552" s="59">
        <v>280.10794400635058</v>
      </c>
      <c r="AC1552" s="59">
        <v>330.76099352411609</v>
      </c>
      <c r="AD1552" s="59">
        <v>453.05116963731018</v>
      </c>
      <c r="AE1552" s="59">
        <v>394.41905288087588</v>
      </c>
      <c r="AF1552" s="59">
        <v>497.79325446638518</v>
      </c>
      <c r="AG1552" s="59">
        <v>457.30521030528951</v>
      </c>
      <c r="AH1552" s="59">
        <v>301.59786325777372</v>
      </c>
      <c r="AI1552" s="59">
        <v>211.11870192924289</v>
      </c>
      <c r="AJ1552" s="59">
        <v>169.22417845514639</v>
      </c>
      <c r="AK1552" s="59">
        <v>93.663642860199445</v>
      </c>
      <c r="AL1552" s="59">
        <v>116.6341569408803</v>
      </c>
      <c r="AM1552" s="59">
        <v>377.96143602294143</v>
      </c>
      <c r="AN1552" s="59">
        <v>765.01931513936813</v>
      </c>
      <c r="AO1552" s="59">
        <v>376.35788812394281</v>
      </c>
      <c r="AP1552" s="59">
        <v>390.74523379548077</v>
      </c>
      <c r="AQ1552" s="59">
        <v>435.83899097393368</v>
      </c>
      <c r="AR1552" s="59">
        <v>240.23567196152931</v>
      </c>
      <c r="AS1552" s="59">
        <v>400.9063587249795</v>
      </c>
      <c r="AT1552" s="59">
        <v>620.18978061625785</v>
      </c>
      <c r="AU1552" s="59">
        <v>1339</v>
      </c>
      <c r="AV1552" s="59">
        <v>2061</v>
      </c>
      <c r="AW1552" s="59">
        <v>318</v>
      </c>
      <c r="AX1552" s="59">
        <v>1562.5730000000001</v>
      </c>
      <c r="AY1552" s="59">
        <v>1470.838</v>
      </c>
      <c r="AZ1552" s="59">
        <v>1114.116</v>
      </c>
      <c r="BA1552" s="59">
        <v>1445.1690000000001</v>
      </c>
      <c r="BB1552" s="59">
        <v>1520.5909999999999</v>
      </c>
      <c r="BC1552" s="59">
        <v>1179.5150000000001</v>
      </c>
      <c r="BD1552" s="59">
        <v>30.16778698046468</v>
      </c>
      <c r="BE1552" s="59">
        <v>17.48793216367401</v>
      </c>
      <c r="BF1552" s="59">
        <v>20.71925003809217</v>
      </c>
      <c r="BG1552" s="59">
        <v>263.85000000000002</v>
      </c>
      <c r="BH1552" s="59">
        <v>168.99</v>
      </c>
      <c r="BI1552" s="59">
        <v>89.46</v>
      </c>
      <c r="BJ1552" s="59">
        <v>166.11</v>
      </c>
      <c r="BK1552" s="59">
        <v>134.56430757870231</v>
      </c>
      <c r="BL1552" s="59">
        <v>138.98582417771871</v>
      </c>
      <c r="BM1552" s="59">
        <v>127.5</v>
      </c>
      <c r="BN1552" s="59">
        <v>124</v>
      </c>
      <c r="BO1552" s="59">
        <v>239</v>
      </c>
      <c r="BP1552" s="59">
        <v>474.5</v>
      </c>
      <c r="BQ1552" s="59">
        <v>529</v>
      </c>
    </row>
    <row r="1553" spans="1:69" x14ac:dyDescent="0.45">
      <c r="A1553" s="58" t="s">
        <v>9291</v>
      </c>
      <c r="B1553" t="s">
        <v>9292</v>
      </c>
      <c r="C1553" t="s">
        <v>9293</v>
      </c>
      <c r="D1553" t="s">
        <v>9294</v>
      </c>
      <c r="E1553" t="s">
        <v>9295</v>
      </c>
      <c r="F1553" t="s">
        <v>9296</v>
      </c>
      <c r="G1553">
        <v>169</v>
      </c>
      <c r="H1553">
        <v>17780</v>
      </c>
      <c r="X1553" t="s">
        <v>188</v>
      </c>
      <c r="Y1553" s="59">
        <v>3610.392727081165</v>
      </c>
      <c r="Z1553" s="59">
        <v>718.9631354255082</v>
      </c>
      <c r="AA1553" s="59">
        <v>2287.209052874694</v>
      </c>
      <c r="AB1553" s="59">
        <v>2559.482081607448</v>
      </c>
      <c r="AC1553" s="59">
        <v>2076.3000905863069</v>
      </c>
      <c r="AD1553" s="59">
        <v>2323.9837120033931</v>
      </c>
      <c r="AE1553" s="59">
        <v>1914.37731809053</v>
      </c>
      <c r="AF1553" s="59">
        <v>2302.3552667828362</v>
      </c>
      <c r="AG1553" s="59">
        <v>1877.156581244268</v>
      </c>
      <c r="AH1553" s="59">
        <v>1495.9794314282669</v>
      </c>
      <c r="AI1553" s="59">
        <v>1260.6484719801231</v>
      </c>
      <c r="AJ1553" s="59">
        <v>1163.1070793364779</v>
      </c>
      <c r="AK1553" s="59">
        <v>1582.4975703383809</v>
      </c>
      <c r="AL1553" s="59">
        <v>1611.13937703907</v>
      </c>
      <c r="AM1553" s="59">
        <v>3986.8355014327158</v>
      </c>
      <c r="AN1553" s="59">
        <v>3982.7268426605492</v>
      </c>
      <c r="AO1553" s="59">
        <v>3654.6547867827448</v>
      </c>
      <c r="AP1553" s="59">
        <v>2735.5033450229621</v>
      </c>
      <c r="AQ1553" s="59">
        <v>2247.6193762418889</v>
      </c>
      <c r="AR1553" s="59">
        <v>2069.9348029114808</v>
      </c>
      <c r="AS1553" s="59">
        <v>2445.629334071356</v>
      </c>
      <c r="AT1553" s="59">
        <v>2819.4811213424482</v>
      </c>
      <c r="AU1553" s="59">
        <v>1068</v>
      </c>
      <c r="AV1553" s="59">
        <v>1194</v>
      </c>
      <c r="AW1553" s="59">
        <v>210</v>
      </c>
      <c r="AX1553" s="59">
        <v>10063.379999999999</v>
      </c>
      <c r="AY1553" s="59">
        <v>10788.54</v>
      </c>
      <c r="AZ1553" s="59">
        <v>10362.44</v>
      </c>
      <c r="BA1553" s="59">
        <v>9871.5750000000007</v>
      </c>
      <c r="BB1553" s="59">
        <v>9939.366</v>
      </c>
      <c r="BC1553" s="59">
        <v>10932.1</v>
      </c>
      <c r="BD1553" s="59">
        <v>2.9126815112946969</v>
      </c>
      <c r="BE1553" s="59">
        <v>2.5649161551791431</v>
      </c>
      <c r="BF1553" s="59">
        <v>4.0967490416810701</v>
      </c>
      <c r="BG1553" s="59">
        <v>1079.76</v>
      </c>
      <c r="BH1553" s="59">
        <v>1073.52</v>
      </c>
      <c r="BI1553" s="59">
        <v>967.12</v>
      </c>
      <c r="BJ1553" s="59">
        <v>738.28</v>
      </c>
      <c r="BK1553" s="59">
        <v>516.04498624027963</v>
      </c>
      <c r="BL1553" s="59">
        <v>532.87899716561208</v>
      </c>
      <c r="BM1553" s="59">
        <v>852.5</v>
      </c>
      <c r="BN1553" s="59">
        <v>1694</v>
      </c>
      <c r="BO1553" s="59">
        <v>2568</v>
      </c>
      <c r="BP1553" s="59">
        <v>3535</v>
      </c>
      <c r="BQ1553" s="59">
        <v>5340</v>
      </c>
    </row>
    <row r="1554" spans="1:69" x14ac:dyDescent="0.45">
      <c r="A1554" s="58" t="s">
        <v>9297</v>
      </c>
      <c r="B1554" t="s">
        <v>9298</v>
      </c>
      <c r="C1554" t="s">
        <v>9299</v>
      </c>
      <c r="D1554" t="s">
        <v>9300</v>
      </c>
      <c r="E1554" t="s">
        <v>9301</v>
      </c>
      <c r="F1554" t="s">
        <v>9302</v>
      </c>
      <c r="G1554">
        <v>744</v>
      </c>
      <c r="H1554">
        <v>83876</v>
      </c>
      <c r="X1554" t="s">
        <v>188</v>
      </c>
      <c r="Y1554" s="59">
        <v>64.295281411524115</v>
      </c>
      <c r="Z1554" s="59">
        <v>98.328265949422573</v>
      </c>
      <c r="AA1554" s="59">
        <v>74.530176084882143</v>
      </c>
      <c r="AB1554" s="59">
        <v>52.274374374717787</v>
      </c>
      <c r="AC1554" s="59">
        <v>53.020573155301157</v>
      </c>
      <c r="AD1554" s="59">
        <v>70.979894428197653</v>
      </c>
      <c r="AE1554" s="59">
        <v>59.120503694177181</v>
      </c>
      <c r="AF1554" s="59">
        <v>80.468626354941833</v>
      </c>
      <c r="AG1554" s="59">
        <v>99.721534485791395</v>
      </c>
      <c r="AH1554" s="59">
        <v>92.21451535244293</v>
      </c>
      <c r="AI1554" s="59">
        <v>97.262308015811342</v>
      </c>
      <c r="AJ1554" s="59">
        <v>95.181120684266958</v>
      </c>
      <c r="AK1554" s="59">
        <v>60.923639653278123</v>
      </c>
      <c r="AL1554" s="59">
        <v>42.296404357316291</v>
      </c>
      <c r="AM1554" s="59">
        <v>76.084730161797836</v>
      </c>
      <c r="AN1554" s="59">
        <v>91.941269218085623</v>
      </c>
      <c r="AO1554" s="59">
        <v>65.41907260785861</v>
      </c>
      <c r="AP1554" s="59">
        <v>70.936940959121145</v>
      </c>
      <c r="AQ1554" s="59">
        <v>63.420646032636967</v>
      </c>
      <c r="AR1554" s="59">
        <v>47.009492504701257</v>
      </c>
      <c r="AS1554" s="59">
        <v>47.98523122791179</v>
      </c>
      <c r="AT1554" s="59">
        <v>72.817296318124704</v>
      </c>
      <c r="AU1554" s="59">
        <v>356</v>
      </c>
      <c r="AV1554" s="59">
        <v>213</v>
      </c>
      <c r="AW1554" s="59">
        <v>358</v>
      </c>
      <c r="AX1554" s="59">
        <v>273.71260000000001</v>
      </c>
      <c r="AY1554" s="59">
        <v>294.90069999999997</v>
      </c>
      <c r="AZ1554" s="59">
        <v>315.40890000000002</v>
      </c>
      <c r="BA1554" s="59">
        <v>287.01350000000002</v>
      </c>
      <c r="BB1554" s="59">
        <v>288.34679999999997</v>
      </c>
      <c r="BC1554" s="59">
        <v>307.71379999999999</v>
      </c>
      <c r="BD1554" s="59">
        <v>225.5476253499296</v>
      </c>
      <c r="BE1554" s="59">
        <v>149.57773985415261</v>
      </c>
      <c r="BF1554" s="59">
        <v>223.9876153007267</v>
      </c>
      <c r="BH1554" s="59">
        <v>50</v>
      </c>
      <c r="BI1554" s="59">
        <v>26.1</v>
      </c>
      <c r="BJ1554" s="59">
        <v>171.75</v>
      </c>
      <c r="BK1554" s="59">
        <v>29.835525209757531</v>
      </c>
      <c r="BL1554" s="59">
        <v>30.8177084446924</v>
      </c>
      <c r="BM1554" s="59">
        <v>99</v>
      </c>
      <c r="BN1554" s="59">
        <v>140</v>
      </c>
      <c r="BO1554" s="59">
        <v>156.5</v>
      </c>
      <c r="BP1554" s="59">
        <v>139.5</v>
      </c>
      <c r="BQ1554" s="59">
        <v>132.5</v>
      </c>
    </row>
    <row r="1555" spans="1:69" x14ac:dyDescent="0.45">
      <c r="A1555" s="58" t="s">
        <v>9303</v>
      </c>
      <c r="B1555" t="s">
        <v>9304</v>
      </c>
      <c r="C1555" t="s">
        <v>9305</v>
      </c>
      <c r="D1555" t="s">
        <v>9306</v>
      </c>
      <c r="E1555" t="s">
        <v>9307</v>
      </c>
      <c r="F1555" t="s">
        <v>9308</v>
      </c>
      <c r="G1555">
        <v>702</v>
      </c>
      <c r="H1555">
        <v>79342</v>
      </c>
      <c r="W1555" t="s">
        <v>251</v>
      </c>
      <c r="X1555" t="s">
        <v>188</v>
      </c>
      <c r="Y1555" s="59">
        <v>13.81903821764959</v>
      </c>
      <c r="Z1555" s="59">
        <v>39.058201788344348</v>
      </c>
      <c r="AA1555" s="59">
        <v>33.326200260574083</v>
      </c>
      <c r="AB1555" s="59">
        <v>16.005326364480901</v>
      </c>
      <c r="AC1555" s="59">
        <v>14.729848581230801</v>
      </c>
      <c r="AD1555" s="59">
        <v>25.564713945275692</v>
      </c>
      <c r="AE1555" s="59">
        <v>14.75216564064104</v>
      </c>
      <c r="AF1555" s="59">
        <v>19.746672746209772</v>
      </c>
      <c r="AG1555" s="59">
        <v>38.349002318873787</v>
      </c>
      <c r="AH1555" s="59">
        <v>39.949210726084409</v>
      </c>
      <c r="AI1555" s="59">
        <v>36.976626655677158</v>
      </c>
      <c r="AJ1555" s="59">
        <v>35.982349921424593</v>
      </c>
      <c r="AK1555" s="59">
        <v>11.64757924279065</v>
      </c>
      <c r="AL1555" s="59">
        <v>8.723007590629825</v>
      </c>
      <c r="AM1555" s="59">
        <v>15.259954429246539</v>
      </c>
      <c r="AN1555" s="59">
        <v>21.400981271236269</v>
      </c>
      <c r="AO1555" s="59">
        <v>11.443923856712381</v>
      </c>
      <c r="AP1555" s="59">
        <v>9.7508377174421899</v>
      </c>
      <c r="AQ1555" s="59">
        <v>12.666371779877849</v>
      </c>
      <c r="AR1555" s="59">
        <v>9.8939111818823324</v>
      </c>
      <c r="AS1555" s="59">
        <v>9.3666360836379514</v>
      </c>
      <c r="AT1555" s="59">
        <v>21.832041849659209</v>
      </c>
      <c r="AU1555" s="59">
        <v>472</v>
      </c>
      <c r="AV1555" s="59">
        <v>158</v>
      </c>
      <c r="AW1555" s="59">
        <v>326</v>
      </c>
      <c r="AX1555" s="59">
        <v>104.07599999999999</v>
      </c>
      <c r="AY1555" s="59">
        <v>113.47150000000001</v>
      </c>
      <c r="AZ1555" s="59">
        <v>101.8222</v>
      </c>
      <c r="BA1555" s="59">
        <v>151.91159999999999</v>
      </c>
      <c r="BB1555" s="59">
        <v>136.84129999999999</v>
      </c>
      <c r="BC1555" s="59">
        <v>125.6405</v>
      </c>
      <c r="BD1555" s="59">
        <v>30.917640710503459</v>
      </c>
      <c r="BE1555" s="59">
        <v>27.697642676201891</v>
      </c>
      <c r="BF1555" s="59">
        <v>25.85226961679993</v>
      </c>
      <c r="BK1555" s="59">
        <v>29.835525209757531</v>
      </c>
    </row>
    <row r="1556" spans="1:69" x14ac:dyDescent="0.45">
      <c r="A1556" s="58" t="s">
        <v>9309</v>
      </c>
      <c r="B1556" t="s">
        <v>9310</v>
      </c>
      <c r="C1556" t="s">
        <v>9311</v>
      </c>
      <c r="D1556" t="s">
        <v>9312</v>
      </c>
      <c r="E1556" t="s">
        <v>9313</v>
      </c>
      <c r="F1556" t="s">
        <v>9314</v>
      </c>
      <c r="G1556">
        <v>143</v>
      </c>
      <c r="H1556">
        <v>15596</v>
      </c>
      <c r="X1556" t="s">
        <v>181</v>
      </c>
      <c r="Y1556" s="59">
        <v>1372.2389706960671</v>
      </c>
      <c r="Z1556" s="59">
        <v>3472.4254293193221</v>
      </c>
      <c r="AA1556" s="59">
        <v>3323.3302611602908</v>
      </c>
      <c r="AB1556" s="59">
        <v>870.25844789936582</v>
      </c>
      <c r="AC1556" s="59">
        <v>1667.531601504108</v>
      </c>
      <c r="AD1556" s="59">
        <v>1820.4275397251349</v>
      </c>
      <c r="AE1556" s="59">
        <v>1538.661547308951</v>
      </c>
      <c r="AF1556" s="59">
        <v>1428.4511410359221</v>
      </c>
      <c r="AG1556" s="59">
        <v>1447.071972003167</v>
      </c>
      <c r="AH1556" s="59">
        <v>1211.6906740782281</v>
      </c>
      <c r="AI1556" s="59">
        <v>1014.956909728122</v>
      </c>
      <c r="AJ1556" s="59">
        <v>806.35551787904069</v>
      </c>
      <c r="AK1556" s="59">
        <v>642.03747434672596</v>
      </c>
      <c r="AL1556" s="59">
        <v>512.20309417224814</v>
      </c>
      <c r="AM1556" s="59">
        <v>948.91058508375409</v>
      </c>
      <c r="AN1556" s="59">
        <v>1214.478665480889</v>
      </c>
      <c r="AO1556" s="59">
        <v>1216.115000781188</v>
      </c>
      <c r="AP1556" s="59">
        <v>1590.582891535531</v>
      </c>
      <c r="AQ1556" s="59">
        <v>1255.8680453986331</v>
      </c>
      <c r="AR1556" s="59">
        <v>1239.172068914175</v>
      </c>
      <c r="AS1556" s="59">
        <v>1287.5469307019489</v>
      </c>
      <c r="AT1556" s="59">
        <v>1721.694256905138</v>
      </c>
      <c r="AU1556" s="59">
        <v>8459</v>
      </c>
      <c r="AV1556" s="59">
        <v>1241</v>
      </c>
      <c r="AW1556" s="59">
        <v>2469</v>
      </c>
      <c r="AX1556" s="59">
        <v>3405.7719999999999</v>
      </c>
      <c r="AY1556" s="59">
        <v>3391.34</v>
      </c>
      <c r="AZ1556" s="59">
        <v>2995.6469999999999</v>
      </c>
      <c r="BA1556" s="59">
        <v>3414.6280000000002</v>
      </c>
      <c r="BB1556" s="59">
        <v>3345.317</v>
      </c>
      <c r="BC1556" s="59">
        <v>3164.5079999999998</v>
      </c>
      <c r="BD1556" s="59">
        <v>1132.2426757081751</v>
      </c>
      <c r="BE1556" s="59">
        <v>831.70150876714968</v>
      </c>
      <c r="BF1556" s="59">
        <v>753.39801277350739</v>
      </c>
      <c r="BG1556" s="59">
        <v>511.47</v>
      </c>
      <c r="BH1556" s="59">
        <v>1022.49</v>
      </c>
      <c r="BI1556" s="59">
        <v>561.13</v>
      </c>
      <c r="BJ1556" s="59">
        <v>716.94</v>
      </c>
      <c r="BK1556" s="59">
        <v>358.98834598303762</v>
      </c>
      <c r="BL1556" s="59">
        <v>370.69825534061317</v>
      </c>
      <c r="BM1556" s="59">
        <v>639</v>
      </c>
      <c r="BN1556" s="59">
        <v>821</v>
      </c>
      <c r="BO1556" s="59">
        <v>1101.5</v>
      </c>
      <c r="BP1556" s="59">
        <v>1245</v>
      </c>
      <c r="BQ1556" s="59">
        <v>1200.5</v>
      </c>
    </row>
    <row r="1557" spans="1:69" x14ac:dyDescent="0.45">
      <c r="A1557" s="58" t="s">
        <v>9315</v>
      </c>
      <c r="B1557" t="s">
        <v>9316</v>
      </c>
      <c r="C1557" t="s">
        <v>9317</v>
      </c>
      <c r="D1557" t="s">
        <v>9318</v>
      </c>
      <c r="E1557" t="s">
        <v>9319</v>
      </c>
      <c r="F1557" t="s">
        <v>9320</v>
      </c>
      <c r="G1557">
        <v>419</v>
      </c>
      <c r="H1557">
        <v>47004</v>
      </c>
      <c r="X1557" t="s">
        <v>188</v>
      </c>
      <c r="Y1557" s="59">
        <v>3242.897355953603</v>
      </c>
      <c r="Z1557" s="59">
        <v>5933.5326920577099</v>
      </c>
      <c r="AA1557" s="59">
        <v>4071.321571257894</v>
      </c>
      <c r="AB1557" s="59">
        <v>2061.9262977919452</v>
      </c>
      <c r="AC1557" s="59">
        <v>2392.7207583670752</v>
      </c>
      <c r="AD1557" s="59">
        <v>2286.288972822068</v>
      </c>
      <c r="AE1557" s="59">
        <v>2582.8197528173891</v>
      </c>
      <c r="AF1557" s="59">
        <v>2343.3317271527112</v>
      </c>
      <c r="AG1557" s="59">
        <v>2789.3603555832842</v>
      </c>
      <c r="AH1557" s="59">
        <v>2212.8097214413542</v>
      </c>
      <c r="AI1557" s="59">
        <v>1848.704608971917</v>
      </c>
      <c r="AJ1557" s="59">
        <v>1837.428559201933</v>
      </c>
      <c r="AK1557" s="59">
        <v>1495.83859707905</v>
      </c>
      <c r="AL1557" s="59">
        <v>1528.9780804087891</v>
      </c>
      <c r="AM1557" s="59">
        <v>2364.949268515828</v>
      </c>
      <c r="AN1557" s="59">
        <v>3182.194773514208</v>
      </c>
      <c r="AO1557" s="59">
        <v>3003.057814732384</v>
      </c>
      <c r="AP1557" s="59">
        <v>2727.4733559564102</v>
      </c>
      <c r="AQ1557" s="59">
        <v>2543.0875880310018</v>
      </c>
      <c r="AR1557" s="59">
        <v>1696.405802704697</v>
      </c>
      <c r="AS1557" s="59">
        <v>2669.4011813240759</v>
      </c>
      <c r="AT1557" s="59">
        <v>3128.643969371396</v>
      </c>
      <c r="AU1557" s="59">
        <v>17921</v>
      </c>
      <c r="AV1557" s="59">
        <v>3478</v>
      </c>
      <c r="AW1557" s="59">
        <v>9251</v>
      </c>
      <c r="AX1557" s="59">
        <v>7909.34</v>
      </c>
      <c r="AY1557" s="59">
        <v>7833.4170000000004</v>
      </c>
      <c r="AZ1557" s="59">
        <v>7087.0029999999997</v>
      </c>
      <c r="BA1557" s="59">
        <v>6472.5150000000003</v>
      </c>
      <c r="BB1557" s="59">
        <v>6772.2219999999998</v>
      </c>
      <c r="BC1557" s="59">
        <v>7011.1379999999999</v>
      </c>
      <c r="BD1557" s="59">
        <v>1437.125275960567</v>
      </c>
      <c r="BE1557" s="59">
        <v>1124.933113858362</v>
      </c>
      <c r="BF1557" s="59">
        <v>1244.6269247265079</v>
      </c>
      <c r="BG1557" s="59">
        <v>2885.44</v>
      </c>
      <c r="BH1557" s="59">
        <v>2814.99</v>
      </c>
      <c r="BI1557" s="59">
        <v>1726.92</v>
      </c>
      <c r="BJ1557" s="59">
        <v>1900.69</v>
      </c>
      <c r="BK1557" s="59">
        <v>2804.5921400339048</v>
      </c>
      <c r="BL1557" s="59">
        <v>2896.0768033732938</v>
      </c>
      <c r="BM1557" s="59">
        <v>1814</v>
      </c>
      <c r="BN1557" s="59">
        <v>2557</v>
      </c>
      <c r="BO1557" s="59">
        <v>3520</v>
      </c>
      <c r="BP1557" s="59">
        <v>4063.5</v>
      </c>
      <c r="BQ1557" s="59">
        <v>4601.5</v>
      </c>
    </row>
    <row r="1558" spans="1:69" x14ac:dyDescent="0.45">
      <c r="A1558" s="58" t="s">
        <v>9321</v>
      </c>
      <c r="B1558" t="s">
        <v>9322</v>
      </c>
      <c r="C1558" t="s">
        <v>9323</v>
      </c>
      <c r="D1558" t="s">
        <v>9324</v>
      </c>
      <c r="E1558" t="s">
        <v>9325</v>
      </c>
      <c r="F1558" t="s">
        <v>9326</v>
      </c>
      <c r="G1558">
        <v>206</v>
      </c>
      <c r="H1558">
        <v>22427</v>
      </c>
      <c r="W1558" t="s">
        <v>324</v>
      </c>
      <c r="X1558" t="s">
        <v>181</v>
      </c>
      <c r="AU1558" s="59">
        <v>84</v>
      </c>
      <c r="AV1558" s="59">
        <v>166</v>
      </c>
      <c r="AW1558" s="59">
        <v>50</v>
      </c>
    </row>
    <row r="1559" spans="1:69" x14ac:dyDescent="0.45">
      <c r="A1559" s="58" t="s">
        <v>9327</v>
      </c>
      <c r="B1559" t="s">
        <v>9328</v>
      </c>
      <c r="C1559" t="s">
        <v>9329</v>
      </c>
      <c r="D1559" t="s">
        <v>9330</v>
      </c>
      <c r="E1559" t="s">
        <v>9331</v>
      </c>
      <c r="F1559" t="s">
        <v>9332</v>
      </c>
      <c r="G1559">
        <v>206</v>
      </c>
      <c r="H1559">
        <v>22474</v>
      </c>
      <c r="W1559" t="s">
        <v>220</v>
      </c>
      <c r="X1559" t="s">
        <v>181</v>
      </c>
      <c r="AU1559" s="59">
        <v>225</v>
      </c>
      <c r="AV1559" s="59">
        <v>239</v>
      </c>
      <c r="AW1559" s="59">
        <v>119</v>
      </c>
    </row>
    <row r="1560" spans="1:69" x14ac:dyDescent="0.45">
      <c r="A1560" s="58" t="s">
        <v>9333</v>
      </c>
      <c r="B1560" t="s">
        <v>9334</v>
      </c>
      <c r="C1560" t="s">
        <v>9335</v>
      </c>
      <c r="D1560" t="s">
        <v>9336</v>
      </c>
      <c r="E1560" t="s">
        <v>9337</v>
      </c>
      <c r="F1560" t="s">
        <v>9338</v>
      </c>
      <c r="G1560">
        <v>313</v>
      </c>
      <c r="H1560">
        <v>34734</v>
      </c>
      <c r="X1560" t="s">
        <v>188</v>
      </c>
      <c r="Y1560" s="59">
        <v>159.97148617246819</v>
      </c>
      <c r="Z1560" s="59">
        <v>214.33839989022081</v>
      </c>
      <c r="AA1560" s="59">
        <v>173.81948599793691</v>
      </c>
      <c r="AB1560" s="59">
        <v>99.687396385645201</v>
      </c>
      <c r="AC1560" s="59">
        <v>130.52624386209229</v>
      </c>
      <c r="AD1560" s="59">
        <v>146.23219858650859</v>
      </c>
      <c r="AE1560" s="59">
        <v>154.25053419182731</v>
      </c>
      <c r="AF1560" s="59">
        <v>140.9679666357579</v>
      </c>
      <c r="AG1560" s="59">
        <v>180.4276560736262</v>
      </c>
      <c r="AH1560" s="59">
        <v>113.5437140058137</v>
      </c>
      <c r="AI1560" s="59">
        <v>127.27799781774461</v>
      </c>
      <c r="AJ1560" s="59">
        <v>88.033163554872772</v>
      </c>
      <c r="AK1560" s="59">
        <v>72.227573513602309</v>
      </c>
      <c r="AL1560" s="59">
        <v>80.641642918385855</v>
      </c>
      <c r="AM1560" s="59">
        <v>105.5767417088163</v>
      </c>
      <c r="AN1560" s="59">
        <v>178.36131860259869</v>
      </c>
      <c r="AO1560" s="59">
        <v>150.6369444836763</v>
      </c>
      <c r="AP1560" s="59">
        <v>149.49021235726599</v>
      </c>
      <c r="AQ1560" s="59">
        <v>112.6251552247834</v>
      </c>
      <c r="AR1560" s="59">
        <v>114.4663466248157</v>
      </c>
      <c r="AS1560" s="59">
        <v>115.9293295536029</v>
      </c>
      <c r="AT1560" s="59">
        <v>169.87193758886079</v>
      </c>
      <c r="AU1560" s="59">
        <v>720</v>
      </c>
      <c r="AV1560" s="59">
        <v>233</v>
      </c>
      <c r="AW1560" s="59">
        <v>435</v>
      </c>
      <c r="AX1560" s="59">
        <v>388.44830000000002</v>
      </c>
      <c r="AY1560" s="59">
        <v>379.35160000000002</v>
      </c>
      <c r="AZ1560" s="59">
        <v>331.95490000000001</v>
      </c>
      <c r="BA1560" s="59">
        <v>354.49119999999999</v>
      </c>
      <c r="BB1560" s="59">
        <v>331.53609999999998</v>
      </c>
      <c r="BC1560" s="59">
        <v>377.64089999999999</v>
      </c>
      <c r="BD1560" s="59">
        <v>108.91285210253049</v>
      </c>
      <c r="BE1560" s="59">
        <v>105.56606536195299</v>
      </c>
      <c r="BF1560" s="59">
        <v>111.49578931043651</v>
      </c>
    </row>
    <row r="1561" spans="1:69" x14ac:dyDescent="0.45">
      <c r="A1561" s="58" t="s">
        <v>9339</v>
      </c>
      <c r="B1561" t="s">
        <v>9340</v>
      </c>
      <c r="C1561" t="s">
        <v>9341</v>
      </c>
      <c r="D1561" t="s">
        <v>9342</v>
      </c>
      <c r="E1561" t="s">
        <v>9343</v>
      </c>
      <c r="F1561" t="s">
        <v>9344</v>
      </c>
      <c r="G1561">
        <v>127</v>
      </c>
      <c r="H1561">
        <v>14365</v>
      </c>
      <c r="X1561" t="s">
        <v>188</v>
      </c>
      <c r="Y1561" s="59">
        <v>18397.462147840532</v>
      </c>
      <c r="Z1561" s="59">
        <v>46700.247479707461</v>
      </c>
      <c r="AA1561" s="59">
        <v>33514.914248022942</v>
      </c>
      <c r="AB1561" s="59">
        <v>6184.8528084778582</v>
      </c>
      <c r="AC1561" s="59">
        <v>10243.499381203261</v>
      </c>
      <c r="AD1561" s="59">
        <v>13516.903990622501</v>
      </c>
      <c r="AE1561" s="59">
        <v>14757.16355161369</v>
      </c>
      <c r="AF1561" s="59">
        <v>10104.3089222051</v>
      </c>
      <c r="AG1561" s="59">
        <v>11020.39921490007</v>
      </c>
      <c r="AH1561" s="59">
        <v>7258.2000677951637</v>
      </c>
      <c r="AI1561" s="59">
        <v>5662.6948060787918</v>
      </c>
      <c r="AJ1561" s="59">
        <v>4821.496517863754</v>
      </c>
      <c r="AK1561" s="59">
        <v>6915.6589643308989</v>
      </c>
      <c r="AL1561" s="59">
        <v>9235.0642963081791</v>
      </c>
      <c r="AM1561" s="59">
        <v>17097.10937013225</v>
      </c>
      <c r="AN1561" s="59">
        <v>18385.598093659752</v>
      </c>
      <c r="AO1561" s="59">
        <v>19921.211551190911</v>
      </c>
      <c r="AP1561" s="59">
        <v>16348.7078871577</v>
      </c>
      <c r="AQ1561" s="59">
        <v>12528.4067928737</v>
      </c>
      <c r="AR1561" s="59">
        <v>8662.6989850664668</v>
      </c>
      <c r="AS1561" s="59">
        <v>12861.78096858997</v>
      </c>
      <c r="AT1561" s="59">
        <v>19454.287769089689</v>
      </c>
      <c r="AU1561" s="59">
        <v>154167</v>
      </c>
      <c r="AV1561" s="59">
        <v>23606</v>
      </c>
      <c r="AW1561" s="59">
        <v>62361</v>
      </c>
      <c r="AX1561" s="59">
        <v>20439.080000000002</v>
      </c>
      <c r="AY1561" s="59">
        <v>20717.689999999999</v>
      </c>
      <c r="AZ1561" s="59">
        <v>18485.8</v>
      </c>
      <c r="BA1561" s="59">
        <v>29655.67</v>
      </c>
      <c r="BB1561" s="59">
        <v>26594.05</v>
      </c>
      <c r="BC1561" s="59">
        <v>20619.18</v>
      </c>
      <c r="BD1561" s="59">
        <v>9333.0308057040675</v>
      </c>
      <c r="BE1561" s="59">
        <v>7378.1386471627056</v>
      </c>
      <c r="BF1561" s="59">
        <v>8647.2360526901812</v>
      </c>
      <c r="BG1561" s="59">
        <v>2438.2199999999998</v>
      </c>
      <c r="BH1561" s="59">
        <v>2926.91</v>
      </c>
      <c r="BI1561" s="59">
        <v>6767.79</v>
      </c>
      <c r="BJ1561" s="59">
        <v>5116.92</v>
      </c>
      <c r="BK1561" s="59">
        <v>2550.3102505165939</v>
      </c>
      <c r="BL1561" s="59">
        <v>4425.2045555185196</v>
      </c>
      <c r="BM1561" s="59">
        <v>5942.5</v>
      </c>
      <c r="BN1561" s="59">
        <v>7947.5</v>
      </c>
      <c r="BO1561" s="59">
        <v>12670.5</v>
      </c>
      <c r="BP1561" s="59">
        <v>16289</v>
      </c>
      <c r="BQ1561" s="59">
        <v>21650.5</v>
      </c>
    </row>
    <row r="1562" spans="1:69" x14ac:dyDescent="0.45">
      <c r="A1562" s="58" t="s">
        <v>9345</v>
      </c>
      <c r="B1562" t="s">
        <v>9346</v>
      </c>
      <c r="C1562" t="s">
        <v>9347</v>
      </c>
      <c r="D1562" t="s">
        <v>9348</v>
      </c>
      <c r="E1562" t="s">
        <v>9349</v>
      </c>
      <c r="F1562" t="s">
        <v>9350</v>
      </c>
      <c r="G1562">
        <v>103</v>
      </c>
      <c r="H1562">
        <v>11564</v>
      </c>
      <c r="X1562" t="s">
        <v>188</v>
      </c>
      <c r="Y1562" s="59">
        <v>7357.8629931909918</v>
      </c>
      <c r="Z1562" s="59">
        <v>19424.245126329632</v>
      </c>
      <c r="AA1562" s="59">
        <v>11680.70399994628</v>
      </c>
      <c r="AB1562" s="59">
        <v>2979.0779388539631</v>
      </c>
      <c r="AC1562" s="59">
        <v>4345.1114017406717</v>
      </c>
      <c r="AD1562" s="59">
        <v>5726.0921933455238</v>
      </c>
      <c r="AE1562" s="59">
        <v>6254.3412323453567</v>
      </c>
      <c r="AF1562" s="59">
        <v>3970.6147095878541</v>
      </c>
      <c r="AG1562" s="59">
        <v>7579.8713003031207</v>
      </c>
      <c r="AH1562" s="59">
        <v>4443.4637729133456</v>
      </c>
      <c r="AI1562" s="59">
        <v>3826.5260503084069</v>
      </c>
      <c r="AJ1562" s="59">
        <v>3534.2626100667831</v>
      </c>
      <c r="AK1562" s="59">
        <v>4155.7922126643107</v>
      </c>
      <c r="AL1562" s="59">
        <v>3364.5922564983011</v>
      </c>
      <c r="AM1562" s="59">
        <v>4332.5627287827756</v>
      </c>
      <c r="AN1562" s="59">
        <v>8179.8357107300908</v>
      </c>
      <c r="AO1562" s="59">
        <v>6255.9303831440038</v>
      </c>
      <c r="AP1562" s="59">
        <v>8109.8261335908301</v>
      </c>
      <c r="AQ1562" s="59">
        <v>5335.2126536168307</v>
      </c>
      <c r="AR1562" s="59">
        <v>4313.4996575336691</v>
      </c>
      <c r="AS1562" s="59">
        <v>6327.7641728084354</v>
      </c>
      <c r="AT1562" s="59">
        <v>9537.9938111487245</v>
      </c>
      <c r="AU1562" s="59">
        <v>147570</v>
      </c>
      <c r="AV1562" s="59">
        <v>20068</v>
      </c>
      <c r="AW1562" s="59">
        <v>67575</v>
      </c>
      <c r="AX1562" s="59">
        <v>49514.54</v>
      </c>
      <c r="AY1562" s="59">
        <v>49276.02</v>
      </c>
      <c r="AZ1562" s="59">
        <v>40404.57</v>
      </c>
      <c r="BA1562" s="59">
        <v>48910.25</v>
      </c>
      <c r="BB1562" s="59">
        <v>55138.68</v>
      </c>
      <c r="BC1562" s="59">
        <v>45349.48</v>
      </c>
      <c r="BD1562" s="59">
        <v>9133.527392414544</v>
      </c>
      <c r="BE1562" s="59">
        <v>6912.1669584914562</v>
      </c>
      <c r="BF1562" s="59">
        <v>8408.628188044986</v>
      </c>
      <c r="BG1562" s="59">
        <v>3464.28</v>
      </c>
      <c r="BH1562" s="59">
        <v>4341.03</v>
      </c>
      <c r="BI1562" s="59">
        <v>5778.85</v>
      </c>
      <c r="BJ1562" s="59">
        <v>4931.0600000000004</v>
      </c>
      <c r="BK1562" s="59">
        <v>2834.5088503462739</v>
      </c>
      <c r="BL1562" s="59">
        <v>2926.967984500372</v>
      </c>
      <c r="BM1562" s="59">
        <v>5355</v>
      </c>
      <c r="BN1562" s="59">
        <v>7134</v>
      </c>
      <c r="BO1562" s="59">
        <v>11527.5</v>
      </c>
      <c r="BP1562" s="59">
        <v>14372.5</v>
      </c>
      <c r="BQ1562" s="59">
        <v>17856.5</v>
      </c>
    </row>
    <row r="1563" spans="1:69" x14ac:dyDescent="0.45">
      <c r="A1563" s="58" t="s">
        <v>9351</v>
      </c>
      <c r="B1563" t="s">
        <v>9352</v>
      </c>
      <c r="C1563" t="s">
        <v>9353</v>
      </c>
      <c r="D1563" t="s">
        <v>9354</v>
      </c>
      <c r="E1563" t="s">
        <v>9355</v>
      </c>
      <c r="F1563" t="s">
        <v>9356</v>
      </c>
      <c r="G1563">
        <v>59</v>
      </c>
      <c r="H1563">
        <v>6542</v>
      </c>
      <c r="X1563" t="s">
        <v>188</v>
      </c>
      <c r="Y1563" s="59">
        <v>8297.7938796800063</v>
      </c>
      <c r="Z1563" s="59">
        <v>21048.290750713732</v>
      </c>
      <c r="AA1563" s="59">
        <v>13854.655126239841</v>
      </c>
      <c r="AB1563" s="59">
        <v>3401.546137990319</v>
      </c>
      <c r="AC1563" s="59">
        <v>4871.1077466722063</v>
      </c>
      <c r="AD1563" s="59">
        <v>5744.2421355853739</v>
      </c>
      <c r="AE1563" s="59">
        <v>7307.8768726959443</v>
      </c>
      <c r="AF1563" s="59">
        <v>4155.1272636769163</v>
      </c>
      <c r="AG1563" s="59">
        <v>5308.0777445297426</v>
      </c>
      <c r="AH1563" s="59">
        <v>3214.9005495485781</v>
      </c>
      <c r="AI1563" s="59">
        <v>2675.3511419492438</v>
      </c>
      <c r="AJ1563" s="59">
        <v>1958.6580697184611</v>
      </c>
      <c r="AK1563" s="59">
        <v>3813.3588769449748</v>
      </c>
      <c r="AL1563" s="59">
        <v>3191.4374078121332</v>
      </c>
      <c r="AM1563" s="59">
        <v>6200.124192135936</v>
      </c>
      <c r="AN1563" s="59">
        <v>6808.4649311855528</v>
      </c>
      <c r="AO1563" s="59">
        <v>7444.5501706645646</v>
      </c>
      <c r="AP1563" s="59">
        <v>6556.0345374801473</v>
      </c>
      <c r="AQ1563" s="59">
        <v>5368.7143527370636</v>
      </c>
      <c r="AR1563" s="59">
        <v>3818.3699220909862</v>
      </c>
      <c r="AS1563" s="59">
        <v>5708.2941840451122</v>
      </c>
      <c r="AT1563" s="59">
        <v>8789.039889012678</v>
      </c>
      <c r="AU1563" s="59">
        <v>110113</v>
      </c>
      <c r="AV1563" s="59">
        <v>18522</v>
      </c>
      <c r="AW1563" s="59">
        <v>68938</v>
      </c>
      <c r="BD1563" s="59">
        <v>5220.2645889489222</v>
      </c>
      <c r="BE1563" s="59">
        <v>4146.932694899112</v>
      </c>
      <c r="BF1563" s="59">
        <v>3763.175120196076</v>
      </c>
      <c r="BG1563" s="59">
        <v>2311.8000000000002</v>
      </c>
      <c r="BH1563" s="59">
        <v>1132.7</v>
      </c>
      <c r="BI1563" s="59">
        <v>9700.4599999999991</v>
      </c>
      <c r="BJ1563" s="59">
        <v>9369.7099999999991</v>
      </c>
      <c r="BK1563" s="59">
        <v>15032.61719917094</v>
      </c>
      <c r="BL1563" s="59">
        <v>9769.4319541068016</v>
      </c>
      <c r="BM1563" s="59">
        <v>9535</v>
      </c>
      <c r="BN1563" s="59">
        <v>13387.5</v>
      </c>
      <c r="BO1563" s="59">
        <v>19331.5</v>
      </c>
      <c r="BP1563" s="59">
        <v>27824</v>
      </c>
      <c r="BQ1563" s="59">
        <v>31932</v>
      </c>
    </row>
    <row r="1564" spans="1:69" x14ac:dyDescent="0.45">
      <c r="A1564" s="58" t="s">
        <v>9357</v>
      </c>
      <c r="B1564" t="s">
        <v>9358</v>
      </c>
      <c r="C1564" t="s">
        <v>9359</v>
      </c>
      <c r="D1564" t="s">
        <v>9360</v>
      </c>
      <c r="E1564" t="s">
        <v>9361</v>
      </c>
      <c r="F1564" t="s">
        <v>9362</v>
      </c>
      <c r="G1564">
        <v>177</v>
      </c>
      <c r="H1564">
        <v>18904</v>
      </c>
      <c r="X1564" t="s">
        <v>188</v>
      </c>
      <c r="Y1564" s="59">
        <v>18103.78513452375</v>
      </c>
      <c r="Z1564" s="59">
        <v>50098.844081974639</v>
      </c>
      <c r="AA1564" s="59">
        <v>33659.286240062589</v>
      </c>
      <c r="AB1564" s="59">
        <v>8547.4907613292598</v>
      </c>
      <c r="AC1564" s="59">
        <v>13846.71776968327</v>
      </c>
      <c r="AD1564" s="59">
        <v>14030.70172493769</v>
      </c>
      <c r="AE1564" s="59">
        <v>16302.09670327702</v>
      </c>
      <c r="AF1564" s="59">
        <v>12043.734885197769</v>
      </c>
      <c r="AG1564" s="59">
        <v>15530.85506824066</v>
      </c>
      <c r="AH1564" s="59">
        <v>10364.154282678501</v>
      </c>
      <c r="AI1564" s="59">
        <v>8051.4156056429028</v>
      </c>
      <c r="AJ1564" s="59">
        <v>6966.1323863305506</v>
      </c>
      <c r="AK1564" s="59">
        <v>7759.6699446873208</v>
      </c>
      <c r="AL1564" s="59">
        <v>7676.2109117961027</v>
      </c>
      <c r="AM1564" s="59">
        <v>15875.92056340116</v>
      </c>
      <c r="AN1564" s="59">
        <v>20363.490206479131</v>
      </c>
      <c r="AO1564" s="59">
        <v>16942.47202614561</v>
      </c>
      <c r="AP1564" s="59">
        <v>17521.272046030499</v>
      </c>
      <c r="AQ1564" s="59">
        <v>13429.01247670273</v>
      </c>
      <c r="AR1564" s="59">
        <v>10066.597807401189</v>
      </c>
      <c r="AS1564" s="59">
        <v>14715.91726178844</v>
      </c>
      <c r="AT1564" s="59">
        <v>21401.200967258668</v>
      </c>
      <c r="AU1564" s="59">
        <v>117546</v>
      </c>
      <c r="AV1564" s="59">
        <v>16781</v>
      </c>
      <c r="AW1564" s="59">
        <v>71798</v>
      </c>
      <c r="AX1564" s="59">
        <v>84355.33</v>
      </c>
      <c r="AY1564" s="59">
        <v>79672.36</v>
      </c>
      <c r="AZ1564" s="59">
        <v>73145.38</v>
      </c>
      <c r="BA1564" s="59">
        <v>84696.73</v>
      </c>
      <c r="BB1564" s="59">
        <v>86783.63</v>
      </c>
      <c r="BC1564" s="59">
        <v>76461.09</v>
      </c>
      <c r="BD1564" s="59">
        <v>10056.71642547452</v>
      </c>
      <c r="BE1564" s="59">
        <v>10040.49329826336</v>
      </c>
      <c r="BF1564" s="59">
        <v>10702.621108043981</v>
      </c>
      <c r="BG1564" s="59">
        <v>5371.81</v>
      </c>
      <c r="BH1564" s="59">
        <v>5413.11</v>
      </c>
      <c r="BI1564" s="59">
        <v>8513.69</v>
      </c>
      <c r="BJ1564" s="59">
        <v>8347.68</v>
      </c>
      <c r="BK1564" s="59">
        <v>6618.8387494416565</v>
      </c>
      <c r="BL1564" s="59">
        <v>6834.7411743246612</v>
      </c>
      <c r="BM1564" s="59">
        <v>8431</v>
      </c>
      <c r="BN1564" s="59">
        <v>10507.5</v>
      </c>
      <c r="BO1564" s="59">
        <v>16522.5</v>
      </c>
      <c r="BP1564" s="59">
        <v>22087.5</v>
      </c>
      <c r="BQ1564" s="59">
        <v>29408</v>
      </c>
    </row>
    <row r="1565" spans="1:69" x14ac:dyDescent="0.45">
      <c r="A1565" s="58" t="s">
        <v>9363</v>
      </c>
      <c r="B1565" t="s">
        <v>9364</v>
      </c>
      <c r="C1565" t="s">
        <v>9365</v>
      </c>
      <c r="D1565" t="s">
        <v>9366</v>
      </c>
      <c r="E1565" t="s">
        <v>9367</v>
      </c>
      <c r="F1565" t="s">
        <v>9368</v>
      </c>
      <c r="G1565">
        <v>101</v>
      </c>
      <c r="H1565">
        <v>11580</v>
      </c>
      <c r="X1565" t="s">
        <v>188</v>
      </c>
      <c r="Y1565" s="59">
        <v>10078.640374680461</v>
      </c>
      <c r="Z1565" s="59">
        <v>22731.332212227491</v>
      </c>
      <c r="AA1565" s="59">
        <v>16504.467668342619</v>
      </c>
      <c r="AB1565" s="59">
        <v>4660.3360420154586</v>
      </c>
      <c r="AC1565" s="59">
        <v>6522.6521139033512</v>
      </c>
      <c r="AD1565" s="59">
        <v>7236.0954117059018</v>
      </c>
      <c r="AE1565" s="59">
        <v>7625.9122796951806</v>
      </c>
      <c r="AF1565" s="59">
        <v>5645.0954972683412</v>
      </c>
      <c r="AG1565" s="59">
        <v>6477.0340461833657</v>
      </c>
      <c r="AH1565" s="59">
        <v>3999.370695254433</v>
      </c>
      <c r="AI1565" s="59">
        <v>3768.577069422262</v>
      </c>
      <c r="AJ1565" s="59">
        <v>2410.2113067581772</v>
      </c>
      <c r="AK1565" s="59">
        <v>4747.0171993771264</v>
      </c>
      <c r="AL1565" s="59">
        <v>2923.718935340763</v>
      </c>
      <c r="AM1565" s="59">
        <v>8446.7179675862371</v>
      </c>
      <c r="AN1565" s="59">
        <v>10970.09112130207</v>
      </c>
      <c r="AO1565" s="59">
        <v>9253.3538679948779</v>
      </c>
      <c r="AP1565" s="59">
        <v>8287.6408238007589</v>
      </c>
      <c r="AQ1565" s="59">
        <v>6781.4719937478449</v>
      </c>
      <c r="AR1565" s="59">
        <v>4970.2906409250791</v>
      </c>
      <c r="AS1565" s="59">
        <v>7767.4721102871954</v>
      </c>
      <c r="AT1565" s="59">
        <v>11923.22155960027</v>
      </c>
      <c r="AU1565" s="59">
        <v>135510</v>
      </c>
      <c r="AV1565" s="59">
        <v>22095</v>
      </c>
      <c r="AW1565" s="59">
        <v>81248</v>
      </c>
      <c r="AX1565" s="59">
        <v>6530.8779999999997</v>
      </c>
      <c r="AY1565" s="59">
        <v>12017.92</v>
      </c>
      <c r="AZ1565" s="59">
        <v>4200.0169999999998</v>
      </c>
      <c r="BA1565" s="59">
        <v>7693.2690000000002</v>
      </c>
      <c r="BB1565" s="59">
        <v>6608.674</v>
      </c>
      <c r="BC1565" s="59">
        <v>4084.0239999999999</v>
      </c>
      <c r="BD1565" s="59">
        <v>1423.6245246942949</v>
      </c>
      <c r="BE1565" s="59">
        <v>1791.9745155208079</v>
      </c>
      <c r="BF1565" s="59">
        <v>1701.3847223359039</v>
      </c>
      <c r="BG1565" s="59">
        <v>2836.42</v>
      </c>
      <c r="BH1565" s="59">
        <v>1608.24</v>
      </c>
      <c r="BI1565" s="59">
        <v>4178.43</v>
      </c>
      <c r="BJ1565" s="59">
        <v>4657.87</v>
      </c>
      <c r="BK1565" s="59">
        <v>1353.682430573135</v>
      </c>
      <c r="BL1565" s="59">
        <v>903.57521159838132</v>
      </c>
      <c r="BM1565" s="59">
        <v>4418</v>
      </c>
      <c r="BN1565" s="59">
        <v>6018</v>
      </c>
      <c r="BO1565" s="59">
        <v>10021.5</v>
      </c>
      <c r="BP1565" s="59">
        <v>12345</v>
      </c>
      <c r="BQ1565" s="59">
        <v>15720.5</v>
      </c>
    </row>
    <row r="1566" spans="1:69" x14ac:dyDescent="0.45">
      <c r="A1566" s="58" t="s">
        <v>9369</v>
      </c>
      <c r="B1566" t="s">
        <v>9370</v>
      </c>
      <c r="C1566" t="s">
        <v>9371</v>
      </c>
      <c r="D1566" t="s">
        <v>9372</v>
      </c>
      <c r="E1566" t="s">
        <v>9373</v>
      </c>
      <c r="F1566" t="s">
        <v>9374</v>
      </c>
      <c r="G1566">
        <v>84</v>
      </c>
      <c r="H1566">
        <v>9704</v>
      </c>
      <c r="X1566" t="s">
        <v>188</v>
      </c>
      <c r="Y1566" s="59">
        <v>4180.2188856825824</v>
      </c>
      <c r="Z1566" s="59">
        <v>28221.92667535683</v>
      </c>
      <c r="AA1566" s="59">
        <v>21434.445478743779</v>
      </c>
      <c r="AB1566" s="59">
        <v>5657.9230675347753</v>
      </c>
      <c r="AC1566" s="59">
        <v>9031.0346516364953</v>
      </c>
      <c r="AD1566" s="59">
        <v>8400.1792698673653</v>
      </c>
      <c r="AE1566" s="59">
        <v>9601.191870229959</v>
      </c>
      <c r="AF1566" s="59">
        <v>5935.4650058718953</v>
      </c>
      <c r="AG1566" s="59">
        <v>14762.177524280251</v>
      </c>
      <c r="AH1566" s="59">
        <v>8696.8868960844648</v>
      </c>
      <c r="AI1566" s="59">
        <v>7063.3795132403029</v>
      </c>
      <c r="AJ1566" s="59">
        <v>5296.5204829664672</v>
      </c>
      <c r="AK1566" s="59">
        <v>5430.0964396681638</v>
      </c>
      <c r="AL1566" s="59">
        <v>7178.7314920079989</v>
      </c>
      <c r="AM1566" s="59">
        <v>17264.569325249071</v>
      </c>
      <c r="AN1566" s="59">
        <v>12899.493070080771</v>
      </c>
      <c r="AO1566" s="59">
        <v>15304.436801729051</v>
      </c>
      <c r="AP1566" s="59">
        <v>11275.56663664271</v>
      </c>
      <c r="AQ1566" s="59">
        <v>2194.3929728061198</v>
      </c>
      <c r="AR1566" s="59">
        <v>7722.8486041700926</v>
      </c>
      <c r="AS1566" s="59">
        <v>5963.1806585716067</v>
      </c>
      <c r="AT1566" s="59">
        <v>10147.31685411682</v>
      </c>
      <c r="AU1566" s="59">
        <v>118366</v>
      </c>
      <c r="AV1566" s="59">
        <v>22711</v>
      </c>
      <c r="AW1566" s="59">
        <v>92465</v>
      </c>
      <c r="AX1566" s="59">
        <v>50117.23</v>
      </c>
      <c r="AY1566" s="59">
        <v>48992.959999999999</v>
      </c>
      <c r="AZ1566" s="59">
        <v>42359.95</v>
      </c>
      <c r="BA1566" s="59">
        <v>49469.29</v>
      </c>
      <c r="BB1566" s="59">
        <v>49301.22</v>
      </c>
      <c r="BC1566" s="59">
        <v>43840.91</v>
      </c>
      <c r="BD1566" s="59">
        <v>8151.2856239697194</v>
      </c>
      <c r="BE1566" s="59">
        <v>7034.3819545123788</v>
      </c>
      <c r="BF1566" s="59">
        <v>7718.589268902304</v>
      </c>
      <c r="BG1566" s="59">
        <v>907.24</v>
      </c>
      <c r="BH1566" s="59">
        <v>685.75</v>
      </c>
      <c r="BI1566" s="59">
        <v>4625.97</v>
      </c>
      <c r="BJ1566" s="59">
        <v>4364.8500000000004</v>
      </c>
      <c r="BK1566" s="59">
        <v>628.22859065653324</v>
      </c>
      <c r="BL1566" s="59">
        <v>278.02267105153788</v>
      </c>
      <c r="BM1566" s="59">
        <v>4495.5</v>
      </c>
      <c r="BN1566" s="59">
        <v>5669.5</v>
      </c>
      <c r="BO1566" s="59">
        <v>9106.5</v>
      </c>
      <c r="BP1566" s="59">
        <v>13847.5</v>
      </c>
      <c r="BQ1566" s="59">
        <v>15168.5</v>
      </c>
    </row>
    <row r="1567" spans="1:69" x14ac:dyDescent="0.45">
      <c r="A1567" s="58" t="s">
        <v>9375</v>
      </c>
      <c r="B1567" t="s">
        <v>9376</v>
      </c>
      <c r="C1567" t="s">
        <v>9377</v>
      </c>
      <c r="D1567" t="s">
        <v>9378</v>
      </c>
      <c r="E1567" t="s">
        <v>9379</v>
      </c>
      <c r="F1567" t="s">
        <v>9380</v>
      </c>
      <c r="G1567">
        <v>557</v>
      </c>
      <c r="H1567">
        <v>61158</v>
      </c>
      <c r="W1567" t="s">
        <v>251</v>
      </c>
      <c r="X1567" t="s">
        <v>188</v>
      </c>
      <c r="Y1567" s="59">
        <v>23797.140564249239</v>
      </c>
      <c r="Z1567" s="59">
        <v>64900.12231900372</v>
      </c>
      <c r="AA1567" s="59">
        <v>33541.420780244531</v>
      </c>
      <c r="AB1567" s="59">
        <v>10729.24907866262</v>
      </c>
      <c r="AC1567" s="59">
        <v>16985.563193638689</v>
      </c>
      <c r="AD1567" s="59">
        <v>16208.664348016009</v>
      </c>
      <c r="AE1567" s="59">
        <v>20401.89441688875</v>
      </c>
      <c r="AF1567" s="59">
        <v>14452.805535091131</v>
      </c>
      <c r="AG1567" s="59">
        <v>18244.424734027751</v>
      </c>
      <c r="AH1567" s="59">
        <v>12111.779544669669</v>
      </c>
      <c r="AI1567" s="59">
        <v>9969.7530650523822</v>
      </c>
      <c r="AJ1567" s="59">
        <v>8661.9118797850042</v>
      </c>
      <c r="AK1567" s="59">
        <v>8911.9034526924952</v>
      </c>
      <c r="AL1567" s="59">
        <v>8261.0433178268577</v>
      </c>
      <c r="AM1567" s="59">
        <v>15327.2056139045</v>
      </c>
      <c r="AN1567" s="59">
        <v>24274.36762998821</v>
      </c>
      <c r="AO1567" s="59">
        <v>17616.4944625965</v>
      </c>
      <c r="AP1567" s="59">
        <v>20320.4771054987</v>
      </c>
      <c r="AQ1567" s="59">
        <v>17384.306608073679</v>
      </c>
      <c r="AR1567" s="59">
        <v>11286.008171839811</v>
      </c>
      <c r="AS1567" s="59">
        <v>17888.169243954151</v>
      </c>
      <c r="AT1567" s="59">
        <v>25304.02000449926</v>
      </c>
      <c r="AU1567" s="59">
        <v>126181</v>
      </c>
      <c r="AV1567" s="59">
        <v>18934</v>
      </c>
      <c r="AW1567" s="59">
        <v>26489</v>
      </c>
      <c r="AX1567" s="59">
        <v>54131.7</v>
      </c>
      <c r="AY1567" s="59">
        <v>52082.5</v>
      </c>
      <c r="AZ1567" s="59">
        <v>44981.13</v>
      </c>
      <c r="BA1567" s="59">
        <v>59673.56</v>
      </c>
      <c r="BB1567" s="59">
        <v>67607.83</v>
      </c>
      <c r="BC1567" s="59">
        <v>47843.28</v>
      </c>
      <c r="BD1567" s="59">
        <v>6656.3502187859767</v>
      </c>
      <c r="BE1567" s="59">
        <v>4435.2933893142199</v>
      </c>
      <c r="BF1567" s="59">
        <v>5620.0215009533258</v>
      </c>
      <c r="BG1567" s="59">
        <v>5459.87</v>
      </c>
      <c r="BH1567" s="59">
        <v>5139.7299999999996</v>
      </c>
      <c r="BI1567" s="59">
        <v>7225</v>
      </c>
      <c r="BJ1567" s="59">
        <v>6740.59</v>
      </c>
      <c r="BK1567" s="59">
        <v>7531.2659399278709</v>
      </c>
      <c r="BL1567" s="59">
        <v>8240.3042019615787</v>
      </c>
      <c r="BM1567" s="59">
        <v>6983</v>
      </c>
      <c r="BN1567" s="59">
        <v>8971</v>
      </c>
      <c r="BO1567" s="59">
        <v>14568</v>
      </c>
      <c r="BP1567" s="59">
        <v>18683.5</v>
      </c>
      <c r="BQ1567" s="59">
        <v>23245.5</v>
      </c>
    </row>
    <row r="1568" spans="1:69" x14ac:dyDescent="0.45">
      <c r="A1568" s="58" t="s">
        <v>9381</v>
      </c>
      <c r="B1568" t="s">
        <v>9382</v>
      </c>
      <c r="C1568" t="s">
        <v>9383</v>
      </c>
      <c r="D1568" t="s">
        <v>9384</v>
      </c>
      <c r="E1568" t="s">
        <v>9385</v>
      </c>
      <c r="F1568" t="s">
        <v>9386</v>
      </c>
      <c r="G1568">
        <v>475</v>
      </c>
      <c r="H1568">
        <v>54764</v>
      </c>
      <c r="X1568" t="s">
        <v>181</v>
      </c>
      <c r="Y1568" s="59">
        <v>0.53160937186376933</v>
      </c>
      <c r="Z1568" s="59">
        <v>7.406692883098156</v>
      </c>
      <c r="AA1568" s="59">
        <v>3.588773266441394</v>
      </c>
      <c r="AB1568" s="59">
        <v>1.304855161942859</v>
      </c>
      <c r="AC1568" s="59">
        <v>3.014072877941345</v>
      </c>
      <c r="AD1568" s="59">
        <v>2.8737879358372829</v>
      </c>
      <c r="AE1568" s="59">
        <v>2.3641349516523</v>
      </c>
      <c r="AF1568" s="59">
        <v>2.8213835679860049</v>
      </c>
      <c r="AG1568" s="59">
        <v>2.823405978502822</v>
      </c>
      <c r="AH1568" s="59">
        <v>3.447780110540283</v>
      </c>
      <c r="AI1568" s="59">
        <v>2.9902784379100731</v>
      </c>
      <c r="AJ1568" s="59">
        <v>4.2957003275367249</v>
      </c>
      <c r="AK1568" s="59">
        <v>0.50814336282728068</v>
      </c>
      <c r="AL1568" s="59">
        <v>0.23000854112276001</v>
      </c>
      <c r="AM1568" s="59">
        <v>0.3279654136832757</v>
      </c>
      <c r="AN1568" s="59">
        <v>0.77068506042160145</v>
      </c>
      <c r="AO1568" s="59">
        <v>0.35329966332383062</v>
      </c>
      <c r="AP1568" s="59">
        <v>0.61204806275927282</v>
      </c>
      <c r="AQ1568" s="59">
        <v>1.928529474661544</v>
      </c>
      <c r="AR1568" s="59">
        <v>1.866160250094733</v>
      </c>
      <c r="AS1568" s="59">
        <v>1.124289342462784</v>
      </c>
      <c r="AT1568" s="59">
        <v>0.80542663774013579</v>
      </c>
      <c r="AU1568" s="59">
        <v>62</v>
      </c>
      <c r="AV1568" s="59">
        <v>16</v>
      </c>
      <c r="AW1568" s="59">
        <v>22</v>
      </c>
      <c r="BD1568" s="59">
        <v>23.72158004773117</v>
      </c>
      <c r="BE1568" s="59">
        <v>21.28149219194113</v>
      </c>
      <c r="BF1568" s="59">
        <v>24.230386816856889</v>
      </c>
    </row>
    <row r="1569" spans="1:69" x14ac:dyDescent="0.45">
      <c r="A1569" s="58" t="s">
        <v>9387</v>
      </c>
      <c r="B1569" t="s">
        <v>9388</v>
      </c>
      <c r="C1569" t="s">
        <v>9389</v>
      </c>
      <c r="D1569" t="s">
        <v>9390</v>
      </c>
      <c r="E1569" t="s">
        <v>9391</v>
      </c>
      <c r="F1569" t="s">
        <v>9392</v>
      </c>
      <c r="G1569">
        <v>120</v>
      </c>
      <c r="H1569">
        <v>13846</v>
      </c>
      <c r="X1569" t="s">
        <v>188</v>
      </c>
      <c r="AU1569" s="59">
        <v>0</v>
      </c>
      <c r="AV1569" s="59">
        <v>0</v>
      </c>
      <c r="AW1569" s="59">
        <v>0</v>
      </c>
    </row>
    <row r="1570" spans="1:69" x14ac:dyDescent="0.45">
      <c r="A1570" s="58" t="s">
        <v>9393</v>
      </c>
      <c r="B1570" t="s">
        <v>9394</v>
      </c>
      <c r="C1570" t="s">
        <v>9395</v>
      </c>
      <c r="D1570" t="s">
        <v>9396</v>
      </c>
      <c r="E1570" t="s">
        <v>9397</v>
      </c>
      <c r="F1570" t="s">
        <v>9398</v>
      </c>
      <c r="G1570">
        <v>400</v>
      </c>
      <c r="H1570">
        <v>44714</v>
      </c>
      <c r="X1570" t="s">
        <v>188</v>
      </c>
      <c r="Y1570" s="59">
        <v>10.6603534228417</v>
      </c>
      <c r="Z1570" s="59">
        <v>13.50296233110635</v>
      </c>
      <c r="AA1570" s="59">
        <v>12.929090296971751</v>
      </c>
      <c r="AB1570" s="59">
        <v>17.673197024820698</v>
      </c>
      <c r="AC1570" s="59">
        <v>11.49294677582024</v>
      </c>
      <c r="AD1570" s="59">
        <v>7.475272212753663</v>
      </c>
      <c r="AE1570" s="59">
        <v>1.981808549887301</v>
      </c>
      <c r="AF1570" s="59">
        <v>6.9828238649038443</v>
      </c>
      <c r="AG1570" s="59">
        <v>5.4906538335376514</v>
      </c>
      <c r="AH1570" s="59">
        <v>3.2595233093997269</v>
      </c>
      <c r="AI1570" s="59">
        <v>1.7662019670814899</v>
      </c>
      <c r="AJ1570" s="59">
        <v>0.76409695600805605</v>
      </c>
      <c r="AK1570" s="59">
        <v>0.24295403590407161</v>
      </c>
      <c r="AL1570" s="59">
        <v>2.217351945786419E-2</v>
      </c>
      <c r="AM1570" s="59">
        <v>1.0428110843452951E-2</v>
      </c>
      <c r="AN1570" s="59">
        <v>8.4649602581841524E-2</v>
      </c>
      <c r="AO1570" s="59">
        <v>7.0428752458631403E-3</v>
      </c>
      <c r="AP1570" s="59">
        <v>6.262793741204808</v>
      </c>
      <c r="AQ1570" s="59">
        <v>2.7499606674125561</v>
      </c>
      <c r="AR1570" s="59">
        <v>0.18954249975248499</v>
      </c>
      <c r="AS1570" s="59">
        <v>1.339964638465613</v>
      </c>
      <c r="AT1570" s="59">
        <v>1.810888157919379</v>
      </c>
      <c r="AU1570" s="59">
        <v>245</v>
      </c>
      <c r="AV1570" s="59">
        <v>90</v>
      </c>
      <c r="AW1570" s="59">
        <v>88</v>
      </c>
      <c r="BD1570" s="59">
        <v>3.0326929928714739</v>
      </c>
      <c r="BE1570" s="59">
        <v>5.0520048958157151</v>
      </c>
      <c r="BF1570" s="59">
        <v>5.3878193815754409</v>
      </c>
    </row>
    <row r="1571" spans="1:69" x14ac:dyDescent="0.45">
      <c r="A1571" s="58" t="s">
        <v>9399</v>
      </c>
      <c r="B1571" t="s">
        <v>9400</v>
      </c>
      <c r="C1571" t="s">
        <v>9401</v>
      </c>
      <c r="D1571" t="s">
        <v>9402</v>
      </c>
      <c r="E1571" t="s">
        <v>9403</v>
      </c>
      <c r="F1571" t="s">
        <v>9404</v>
      </c>
      <c r="G1571">
        <v>329</v>
      </c>
      <c r="H1571">
        <v>36659</v>
      </c>
      <c r="W1571" t="s">
        <v>574</v>
      </c>
      <c r="X1571" t="s">
        <v>201</v>
      </c>
      <c r="Y1571" s="59">
        <v>1356.8511658686321</v>
      </c>
      <c r="Z1571" s="59">
        <v>567.13998633696042</v>
      </c>
      <c r="AA1571" s="59">
        <v>800.12305120806718</v>
      </c>
      <c r="AB1571" s="59">
        <v>1105.508302320733</v>
      </c>
      <c r="AC1571" s="59">
        <v>622.60670933425297</v>
      </c>
      <c r="AD1571" s="59">
        <v>1592.918681335545</v>
      </c>
      <c r="AE1571" s="59">
        <v>1243.657258695268</v>
      </c>
      <c r="AF1571" s="59">
        <v>560.86100188877833</v>
      </c>
      <c r="AG1571" s="59">
        <v>645.9777863472026</v>
      </c>
      <c r="AH1571" s="59">
        <v>412.69069567935441</v>
      </c>
      <c r="AI1571" s="59">
        <v>374.34588819259682</v>
      </c>
      <c r="AJ1571" s="59">
        <v>313.30173378173521</v>
      </c>
      <c r="AK1571" s="59">
        <v>441.41214531632301</v>
      </c>
      <c r="AL1571" s="59">
        <v>444.79216216174359</v>
      </c>
      <c r="AM1571" s="59">
        <v>630.18844885611475</v>
      </c>
      <c r="AN1571" s="59">
        <v>994.94836759720511</v>
      </c>
      <c r="AO1571" s="59">
        <v>1303.378484132739</v>
      </c>
      <c r="AP1571" s="59">
        <v>648.38256634029051</v>
      </c>
      <c r="AQ1571" s="59">
        <v>919.025522231531</v>
      </c>
      <c r="AR1571" s="59">
        <v>650.0875374435858</v>
      </c>
      <c r="AS1571" s="59">
        <v>620.66364875226577</v>
      </c>
      <c r="AT1571" s="59">
        <v>1664.3785405045419</v>
      </c>
      <c r="AU1571" s="59">
        <v>7</v>
      </c>
      <c r="AV1571" s="59">
        <v>831</v>
      </c>
      <c r="AW1571" s="59">
        <v>28069</v>
      </c>
      <c r="AX1571" s="59">
        <v>1709.5039999999999</v>
      </c>
      <c r="AY1571" s="59">
        <v>1688.779</v>
      </c>
      <c r="AZ1571" s="59">
        <v>1213.2349999999999</v>
      </c>
      <c r="BA1571" s="59">
        <v>1579.4469999999999</v>
      </c>
      <c r="BB1571" s="59">
        <v>1495.095</v>
      </c>
      <c r="BC1571" s="59">
        <v>1119.1410000000001</v>
      </c>
    </row>
    <row r="1572" spans="1:69" x14ac:dyDescent="0.45">
      <c r="A1572" s="58" t="s">
        <v>9405</v>
      </c>
      <c r="B1572" t="s">
        <v>9406</v>
      </c>
      <c r="C1572" t="s">
        <v>9407</v>
      </c>
      <c r="D1572" t="s">
        <v>9408</v>
      </c>
      <c r="E1572" t="s">
        <v>9409</v>
      </c>
      <c r="F1572" t="s">
        <v>9410</v>
      </c>
      <c r="G1572">
        <v>438</v>
      </c>
      <c r="H1572">
        <v>48449</v>
      </c>
      <c r="I1572" t="s">
        <v>527</v>
      </c>
      <c r="J1572" t="s">
        <v>571</v>
      </c>
      <c r="K1572" t="s">
        <v>600</v>
      </c>
      <c r="N1572">
        <v>1</v>
      </c>
      <c r="O1572">
        <v>1</v>
      </c>
      <c r="Q1572">
        <v>1</v>
      </c>
      <c r="R1572">
        <v>2</v>
      </c>
      <c r="S1572">
        <v>2</v>
      </c>
      <c r="T1572" t="s">
        <v>573</v>
      </c>
      <c r="U1572">
        <v>186</v>
      </c>
      <c r="V1572">
        <v>264</v>
      </c>
      <c r="W1572" t="s">
        <v>574</v>
      </c>
      <c r="X1572" t="s">
        <v>201</v>
      </c>
      <c r="Y1572" s="59">
        <v>112.94833985301339</v>
      </c>
      <c r="Z1572" s="59">
        <v>180.08559310354761</v>
      </c>
      <c r="AA1572" s="59">
        <v>201.51063815667951</v>
      </c>
      <c r="AB1572" s="59">
        <v>163.39619671411279</v>
      </c>
      <c r="AC1572" s="59">
        <v>309.0477320126837</v>
      </c>
      <c r="AD1572" s="59">
        <v>203.1835594531473</v>
      </c>
      <c r="AE1572" s="59">
        <v>173.20385363979389</v>
      </c>
      <c r="AF1572" s="59">
        <v>192.0596645619411</v>
      </c>
      <c r="AG1572" s="59">
        <v>211.091193953991</v>
      </c>
      <c r="AH1572" s="59">
        <v>326.6478065421058</v>
      </c>
      <c r="AI1572" s="59">
        <v>422.85813541607689</v>
      </c>
      <c r="AJ1572" s="59">
        <v>550.48200026424695</v>
      </c>
      <c r="AK1572" s="59">
        <v>283.9318077020597</v>
      </c>
      <c r="AL1572" s="59">
        <v>323.26336337788729</v>
      </c>
      <c r="AM1572" s="59">
        <v>172.55638901268381</v>
      </c>
      <c r="AN1572" s="59">
        <v>143.5479427486739</v>
      </c>
      <c r="AO1572" s="59">
        <v>172.72089624111339</v>
      </c>
      <c r="AP1572" s="59">
        <v>80.155707215982133</v>
      </c>
      <c r="AQ1572" s="59">
        <v>212.8632296383943</v>
      </c>
      <c r="AR1572" s="59">
        <v>309.98861036677761</v>
      </c>
      <c r="AS1572" s="59">
        <v>162.27745371956919</v>
      </c>
      <c r="AT1572" s="59">
        <v>98.964338257190434</v>
      </c>
      <c r="AU1572" s="59">
        <v>52</v>
      </c>
      <c r="AV1572" s="59">
        <v>317</v>
      </c>
      <c r="AW1572" s="59">
        <v>40</v>
      </c>
      <c r="AX1572" s="59">
        <v>1027.8969999999999</v>
      </c>
      <c r="AY1572" s="59">
        <v>1073.7059999999999</v>
      </c>
      <c r="AZ1572" s="59">
        <v>790.21810000000005</v>
      </c>
      <c r="BA1572" s="59">
        <v>1077.348</v>
      </c>
      <c r="BB1572" s="59">
        <v>971.65949999999998</v>
      </c>
      <c r="BC1572" s="59">
        <v>793.10270000000003</v>
      </c>
      <c r="BD1572" s="59">
        <v>2.0537550027016009</v>
      </c>
      <c r="BE1572" s="59">
        <v>2.916391534886019</v>
      </c>
      <c r="BF1572" s="59">
        <v>4.3787942267914604</v>
      </c>
      <c r="BG1572" s="59">
        <v>3134.41</v>
      </c>
      <c r="BH1572" s="59">
        <v>2465.21</v>
      </c>
      <c r="BI1572" s="59">
        <v>1755.84</v>
      </c>
      <c r="BJ1572" s="59">
        <v>1635.54</v>
      </c>
      <c r="BK1572" s="59">
        <v>3387.9476948494498</v>
      </c>
      <c r="BL1572" s="59">
        <v>2108.3435210014532</v>
      </c>
      <c r="BM1572" s="59">
        <v>1696</v>
      </c>
      <c r="BN1572" s="59">
        <v>1318.5</v>
      </c>
      <c r="BO1572" s="59">
        <v>874</v>
      </c>
      <c r="BP1572" s="59">
        <v>588.5</v>
      </c>
      <c r="BQ1572" s="59">
        <v>467</v>
      </c>
    </row>
    <row r="1573" spans="1:69" x14ac:dyDescent="0.45">
      <c r="A1573" s="58" t="s">
        <v>9411</v>
      </c>
      <c r="B1573" t="s">
        <v>9412</v>
      </c>
      <c r="C1573" t="s">
        <v>9413</v>
      </c>
      <c r="D1573" t="s">
        <v>9414</v>
      </c>
      <c r="E1573" t="s">
        <v>9415</v>
      </c>
      <c r="F1573" t="s">
        <v>9416</v>
      </c>
      <c r="G1573">
        <v>346</v>
      </c>
      <c r="H1573">
        <v>37024</v>
      </c>
      <c r="W1573" t="s">
        <v>574</v>
      </c>
      <c r="X1573" t="s">
        <v>201</v>
      </c>
      <c r="Y1573" s="59">
        <v>305.18490938547887</v>
      </c>
      <c r="Z1573" s="59">
        <v>300.80759583460718</v>
      </c>
      <c r="AA1573" s="59">
        <v>397.8610682704732</v>
      </c>
      <c r="AB1573" s="59">
        <v>229.76304326226591</v>
      </c>
      <c r="AC1573" s="59">
        <v>372.53915028895892</v>
      </c>
      <c r="AD1573" s="59">
        <v>421.38270797792211</v>
      </c>
      <c r="AE1573" s="59">
        <v>464.41368137961251</v>
      </c>
      <c r="AF1573" s="59">
        <v>425.36561306208648</v>
      </c>
      <c r="AG1573" s="59">
        <v>304.34959448470249</v>
      </c>
      <c r="AH1573" s="59">
        <v>263.87471616206989</v>
      </c>
      <c r="AI1573" s="59">
        <v>227.4680382181875</v>
      </c>
      <c r="AJ1573" s="59">
        <v>199.62193275172379</v>
      </c>
      <c r="AK1573" s="59">
        <v>223.8409355116348</v>
      </c>
      <c r="AL1573" s="59">
        <v>235.99213178946709</v>
      </c>
      <c r="AM1573" s="59">
        <v>365.14677495229841</v>
      </c>
      <c r="AN1573" s="59">
        <v>464.3849085124009</v>
      </c>
      <c r="AO1573" s="59">
        <v>660.76760851718518</v>
      </c>
      <c r="AP1573" s="59">
        <v>415.68132002587521</v>
      </c>
      <c r="AQ1573" s="59">
        <v>360.55364694190428</v>
      </c>
      <c r="AR1573" s="59">
        <v>296.42949855636908</v>
      </c>
      <c r="AS1573" s="59">
        <v>392.58285935030739</v>
      </c>
      <c r="AT1573" s="59">
        <v>379.83225592242547</v>
      </c>
      <c r="AU1573" s="59">
        <v>1011</v>
      </c>
      <c r="AV1573" s="59">
        <v>2121</v>
      </c>
      <c r="AW1573" s="59">
        <v>1360</v>
      </c>
      <c r="AX1573" s="59">
        <v>466.07350000000002</v>
      </c>
      <c r="AY1573" s="59">
        <v>1427.3579999999999</v>
      </c>
      <c r="AZ1573" s="59">
        <v>1509.1559999999999</v>
      </c>
      <c r="BA1573" s="59">
        <v>491.67230000000001</v>
      </c>
      <c r="BB1573" s="59">
        <v>1290.55</v>
      </c>
      <c r="BC1573" s="59">
        <v>1381.749</v>
      </c>
      <c r="BD1573" s="59">
        <v>236.0503144580006</v>
      </c>
      <c r="BE1573" s="59">
        <v>132.23318872358129</v>
      </c>
      <c r="BF1573" s="59">
        <v>157.23142976112439</v>
      </c>
      <c r="BG1573" s="59">
        <v>2119.4299999999998</v>
      </c>
      <c r="BH1573" s="59">
        <v>2112.87</v>
      </c>
      <c r="BI1573" s="59">
        <v>803.08</v>
      </c>
      <c r="BJ1573" s="59">
        <v>747.9</v>
      </c>
      <c r="BK1573" s="59">
        <v>1533.176603564654</v>
      </c>
      <c r="BL1573" s="59">
        <v>1212.4911046848399</v>
      </c>
      <c r="BM1573" s="59">
        <v>775.5</v>
      </c>
      <c r="BN1573" s="59">
        <v>921.5</v>
      </c>
      <c r="BO1573" s="59">
        <v>1443</v>
      </c>
      <c r="BP1573" s="59">
        <v>1476.5</v>
      </c>
      <c r="BQ1573" s="59">
        <v>1307.5</v>
      </c>
    </row>
    <row r="1574" spans="1:69" x14ac:dyDescent="0.45">
      <c r="A1574" s="58" t="s">
        <v>9417</v>
      </c>
      <c r="B1574" t="s">
        <v>9418</v>
      </c>
      <c r="C1574" t="s">
        <v>9419</v>
      </c>
      <c r="D1574" t="s">
        <v>9420</v>
      </c>
      <c r="E1574" t="s">
        <v>9421</v>
      </c>
      <c r="F1574" t="s">
        <v>9422</v>
      </c>
      <c r="G1574">
        <v>294</v>
      </c>
      <c r="H1574">
        <v>31488</v>
      </c>
      <c r="X1574" t="s">
        <v>188</v>
      </c>
      <c r="Y1574" s="59">
        <v>149.54188800263191</v>
      </c>
      <c r="Z1574" s="59">
        <v>78.369925426727292</v>
      </c>
      <c r="AA1574" s="59">
        <v>105.2496616791873</v>
      </c>
      <c r="AB1574" s="59">
        <v>186.55989352173009</v>
      </c>
      <c r="AC1574" s="59">
        <v>144.2373126538543</v>
      </c>
      <c r="AD1574" s="59">
        <v>197.91720372688101</v>
      </c>
      <c r="AE1574" s="59">
        <v>106.39964046871781</v>
      </c>
      <c r="AF1574" s="59">
        <v>92.672284364751363</v>
      </c>
      <c r="AG1574" s="59">
        <v>108.22063180713489</v>
      </c>
      <c r="AH1574" s="59">
        <v>124.3941784919369</v>
      </c>
      <c r="AI1574" s="59">
        <v>229.48854591748409</v>
      </c>
      <c r="AJ1574" s="59">
        <v>294.04421061260581</v>
      </c>
      <c r="AK1574" s="59">
        <v>387.76506162639322</v>
      </c>
      <c r="AL1574" s="59">
        <v>403.68953609607252</v>
      </c>
      <c r="AM1574" s="59">
        <v>211.63086663116951</v>
      </c>
      <c r="AN1574" s="59">
        <v>171.5506140198259</v>
      </c>
      <c r="AO1574" s="59">
        <v>257.09025641471789</v>
      </c>
      <c r="AP1574" s="59">
        <v>58.048611971454989</v>
      </c>
      <c r="AQ1574" s="59">
        <v>164.72751997697969</v>
      </c>
      <c r="AR1574" s="59">
        <v>364.84089479609861</v>
      </c>
      <c r="AS1574" s="59">
        <v>100.2281204768645</v>
      </c>
      <c r="AT1574" s="59">
        <v>53.248713359166118</v>
      </c>
      <c r="AU1574" s="59">
        <v>2</v>
      </c>
      <c r="AV1574" s="59">
        <v>386</v>
      </c>
      <c r="AW1574" s="59">
        <v>0</v>
      </c>
      <c r="AX1574" s="59">
        <v>747.4973</v>
      </c>
      <c r="AY1574" s="59">
        <v>783.88760000000002</v>
      </c>
      <c r="AZ1574" s="59">
        <v>936.13900000000001</v>
      </c>
      <c r="BA1574" s="59">
        <v>737.29930000000002</v>
      </c>
      <c r="BB1574" s="59">
        <v>783.23479999999995</v>
      </c>
      <c r="BC1574" s="59">
        <v>971.54780000000005</v>
      </c>
      <c r="BD1574" s="59">
        <v>0</v>
      </c>
      <c r="BE1574" s="59">
        <v>0</v>
      </c>
      <c r="BF1574" s="59">
        <v>2.8889609802778948</v>
      </c>
      <c r="BG1574" s="59">
        <v>828.09</v>
      </c>
      <c r="BH1574" s="59">
        <v>355.12</v>
      </c>
      <c r="BI1574" s="59">
        <v>623.58000000000004</v>
      </c>
      <c r="BJ1574" s="59">
        <v>449.8</v>
      </c>
      <c r="BK1574" s="59">
        <v>755.3705502289713</v>
      </c>
      <c r="BL1574" s="59">
        <v>378.4210506223825</v>
      </c>
      <c r="BM1574" s="59">
        <v>537</v>
      </c>
      <c r="BN1574" s="59">
        <v>352.5</v>
      </c>
      <c r="BO1574" s="59">
        <v>319</v>
      </c>
      <c r="BP1574" s="59">
        <v>308</v>
      </c>
      <c r="BQ1574" s="59">
        <v>262.5</v>
      </c>
    </row>
    <row r="1575" spans="1:69" x14ac:dyDescent="0.45">
      <c r="A1575" s="58" t="s">
        <v>9423</v>
      </c>
      <c r="B1575" t="s">
        <v>9424</v>
      </c>
      <c r="C1575" t="s">
        <v>9425</v>
      </c>
      <c r="D1575" t="s">
        <v>9426</v>
      </c>
      <c r="E1575" t="s">
        <v>9427</v>
      </c>
      <c r="F1575" t="s">
        <v>9428</v>
      </c>
      <c r="G1575">
        <v>155</v>
      </c>
      <c r="H1575">
        <v>17277</v>
      </c>
      <c r="W1575" t="s">
        <v>251</v>
      </c>
      <c r="X1575" t="s">
        <v>188</v>
      </c>
      <c r="Y1575" s="59">
        <v>16735.287529157729</v>
      </c>
      <c r="Z1575" s="59">
        <v>27911.02801234971</v>
      </c>
      <c r="AA1575" s="59">
        <v>32743.30160899922</v>
      </c>
      <c r="AB1575" s="59">
        <v>11594.337232406409</v>
      </c>
      <c r="AC1575" s="59">
        <v>10740.056486386089</v>
      </c>
      <c r="AD1575" s="59">
        <v>14183.55234810911</v>
      </c>
      <c r="AE1575" s="59">
        <v>11828.10790605339</v>
      </c>
      <c r="AF1575" s="59">
        <v>11831.77376328948</v>
      </c>
      <c r="AG1575" s="59">
        <v>13572.49045253226</v>
      </c>
      <c r="AH1575" s="59">
        <v>14119.794913310699</v>
      </c>
      <c r="AI1575" s="59">
        <v>10685.745070149211</v>
      </c>
      <c r="AJ1575" s="59">
        <v>8604.8802115636627</v>
      </c>
      <c r="AK1575" s="59">
        <v>7121.4452534146649</v>
      </c>
      <c r="AL1575" s="59">
        <v>6688.8924515008657</v>
      </c>
      <c r="AM1575" s="59">
        <v>14123.59834598104</v>
      </c>
      <c r="AN1575" s="59">
        <v>12125.63626642602</v>
      </c>
      <c r="AO1575" s="59">
        <v>12145.449015199751</v>
      </c>
      <c r="AP1575" s="59">
        <v>11176.86471823588</v>
      </c>
      <c r="AQ1575" s="59">
        <v>11737.147473448231</v>
      </c>
      <c r="AR1575" s="59">
        <v>8725.9612211989879</v>
      </c>
      <c r="AS1575" s="59">
        <v>10180.899922899631</v>
      </c>
      <c r="AT1575" s="59">
        <v>12641.47875835583</v>
      </c>
      <c r="AU1575" s="59">
        <v>21205</v>
      </c>
      <c r="AV1575" s="59">
        <v>5193</v>
      </c>
      <c r="AW1575" s="59">
        <v>17840</v>
      </c>
      <c r="AX1575" s="59">
        <v>33031.769999999997</v>
      </c>
      <c r="AY1575" s="59">
        <v>30437.040000000001</v>
      </c>
      <c r="AZ1575" s="59">
        <v>31115.65</v>
      </c>
      <c r="BA1575" s="59">
        <v>29999.88</v>
      </c>
      <c r="BB1575" s="59">
        <v>33194.910000000003</v>
      </c>
      <c r="BC1575" s="59">
        <v>31702.67</v>
      </c>
      <c r="BD1575" s="59">
        <v>2488.4575738039071</v>
      </c>
      <c r="BE1575" s="59">
        <v>1895.536692408989</v>
      </c>
      <c r="BF1575" s="59">
        <v>2692.0567605187539</v>
      </c>
      <c r="BG1575" s="59">
        <v>5676.7</v>
      </c>
      <c r="BH1575" s="59">
        <v>5230.41</v>
      </c>
      <c r="BI1575" s="59">
        <v>4580.8100000000004</v>
      </c>
      <c r="BJ1575" s="59">
        <v>5174.03</v>
      </c>
      <c r="BK1575" s="59">
        <v>1054.5275052148361</v>
      </c>
      <c r="BL1575" s="59">
        <v>1876.6576216405299</v>
      </c>
      <c r="BM1575" s="59">
        <v>4877.5</v>
      </c>
      <c r="BN1575" s="59">
        <v>6645</v>
      </c>
      <c r="BO1575" s="59">
        <v>9605.5</v>
      </c>
      <c r="BP1575" s="59">
        <v>10994</v>
      </c>
      <c r="BQ1575" s="59">
        <v>12268.5</v>
      </c>
    </row>
    <row r="1576" spans="1:69" x14ac:dyDescent="0.45">
      <c r="A1576" s="58" t="s">
        <v>9429</v>
      </c>
      <c r="B1576" t="s">
        <v>9430</v>
      </c>
      <c r="C1576" t="s">
        <v>9431</v>
      </c>
      <c r="D1576" t="s">
        <v>9432</v>
      </c>
      <c r="E1576" t="s">
        <v>9433</v>
      </c>
      <c r="F1576" t="s">
        <v>9434</v>
      </c>
      <c r="G1576">
        <v>615</v>
      </c>
      <c r="H1576">
        <v>66632</v>
      </c>
      <c r="W1576" t="s">
        <v>220</v>
      </c>
      <c r="X1576" t="s">
        <v>181</v>
      </c>
      <c r="Y1576" s="59">
        <v>429.88132311914649</v>
      </c>
      <c r="Z1576" s="59">
        <v>879.01851796875371</v>
      </c>
      <c r="AA1576" s="59">
        <v>623.30882522542652</v>
      </c>
      <c r="AB1576" s="59">
        <v>299.63948260408739</v>
      </c>
      <c r="AC1576" s="59">
        <v>376.116539831615</v>
      </c>
      <c r="AD1576" s="59">
        <v>461.56701822722442</v>
      </c>
      <c r="AE1576" s="59">
        <v>422.11458157098917</v>
      </c>
      <c r="AF1576" s="59">
        <v>485.99060054087943</v>
      </c>
      <c r="AG1576" s="59">
        <v>538.48669584933316</v>
      </c>
      <c r="AH1576" s="59">
        <v>466.81413605207467</v>
      </c>
      <c r="AI1576" s="59">
        <v>397.16545853336822</v>
      </c>
      <c r="AJ1576" s="59">
        <v>385.11473713481098</v>
      </c>
      <c r="AK1576" s="59">
        <v>243.19753552324789</v>
      </c>
      <c r="AL1576" s="59">
        <v>242.28906905278731</v>
      </c>
      <c r="AM1576" s="59">
        <v>317.68409702554311</v>
      </c>
      <c r="AN1576" s="59">
        <v>595.31462862115961</v>
      </c>
      <c r="AO1576" s="59">
        <v>441.23892400795643</v>
      </c>
      <c r="AP1576" s="59">
        <v>478.78137235793429</v>
      </c>
      <c r="AQ1576" s="59">
        <v>471.84963205740252</v>
      </c>
      <c r="AR1576" s="59">
        <v>307.10902595513102</v>
      </c>
      <c r="AS1576" s="59">
        <v>470.48407226220837</v>
      </c>
      <c r="AT1576" s="59">
        <v>617.14352971000289</v>
      </c>
      <c r="AU1576" s="59">
        <v>2699</v>
      </c>
      <c r="AV1576" s="59">
        <v>437</v>
      </c>
      <c r="AW1576" s="59">
        <v>1250</v>
      </c>
      <c r="AX1576" s="59">
        <v>952.4923</v>
      </c>
      <c r="AY1576" s="59">
        <v>945.25030000000004</v>
      </c>
      <c r="AZ1576" s="59">
        <v>940.35050000000001</v>
      </c>
      <c r="BA1576" s="59">
        <v>1070.9770000000001</v>
      </c>
      <c r="BB1576" s="59">
        <v>1099.3630000000001</v>
      </c>
      <c r="BC1576" s="59">
        <v>1071.297</v>
      </c>
      <c r="BD1576" s="59">
        <v>359.61796183170799</v>
      </c>
      <c r="BE1576" s="59">
        <v>351.16399870168988</v>
      </c>
      <c r="BF1576" s="59">
        <v>378.01754783637341</v>
      </c>
      <c r="BG1576" s="59">
        <v>345.04</v>
      </c>
      <c r="BH1576" s="59">
        <v>281.64999999999998</v>
      </c>
      <c r="BI1576" s="59">
        <v>122.18</v>
      </c>
      <c r="BJ1576" s="59">
        <v>131.38</v>
      </c>
      <c r="BK1576" s="59">
        <v>157.09317355341719</v>
      </c>
      <c r="BL1576" s="59">
        <v>254.85428520623009</v>
      </c>
      <c r="BM1576" s="59">
        <v>126.5</v>
      </c>
      <c r="BN1576" s="59">
        <v>162</v>
      </c>
      <c r="BO1576" s="59">
        <v>227.5</v>
      </c>
      <c r="BP1576" s="59">
        <v>243</v>
      </c>
      <c r="BQ1576" s="59">
        <v>257</v>
      </c>
    </row>
    <row r="1577" spans="1:69" x14ac:dyDescent="0.45">
      <c r="A1577" s="58" t="s">
        <v>9435</v>
      </c>
      <c r="B1577" t="s">
        <v>9436</v>
      </c>
      <c r="C1577" t="s">
        <v>9437</v>
      </c>
      <c r="D1577" t="s">
        <v>9438</v>
      </c>
      <c r="E1577" t="s">
        <v>9439</v>
      </c>
      <c r="F1577" t="s">
        <v>9440</v>
      </c>
      <c r="G1577">
        <v>323</v>
      </c>
      <c r="H1577">
        <v>35382</v>
      </c>
      <c r="W1577" t="s">
        <v>220</v>
      </c>
      <c r="X1577" t="s">
        <v>181</v>
      </c>
      <c r="Y1577" s="59">
        <v>464.60422756563821</v>
      </c>
      <c r="Z1577" s="59">
        <v>1249.750282123334</v>
      </c>
      <c r="AA1577" s="59">
        <v>962.73836435489659</v>
      </c>
      <c r="AB1577" s="59">
        <v>928.48367965124964</v>
      </c>
      <c r="AC1577" s="59">
        <v>634.53896286890767</v>
      </c>
      <c r="AD1577" s="59">
        <v>790.03559465242802</v>
      </c>
      <c r="AE1577" s="59">
        <v>543.60914312969817</v>
      </c>
      <c r="AF1577" s="59">
        <v>494.57656414696879</v>
      </c>
      <c r="AG1577" s="59">
        <v>792.02126150740048</v>
      </c>
      <c r="AH1577" s="59">
        <v>718.53169188206459</v>
      </c>
      <c r="AI1577" s="59">
        <v>573.73720872881211</v>
      </c>
      <c r="AJ1577" s="59">
        <v>576.47055829055591</v>
      </c>
      <c r="AK1577" s="59">
        <v>265.39758305280742</v>
      </c>
      <c r="AL1577" s="59">
        <v>183.42086881568409</v>
      </c>
      <c r="AM1577" s="59">
        <v>233.123772605255</v>
      </c>
      <c r="AN1577" s="59">
        <v>407.295870233676</v>
      </c>
      <c r="AO1577" s="59">
        <v>327.4928938635573</v>
      </c>
      <c r="AP1577" s="59">
        <v>352.74996686418291</v>
      </c>
      <c r="AQ1577" s="59">
        <v>472.94101162098872</v>
      </c>
      <c r="AR1577" s="59">
        <v>270.53021162210592</v>
      </c>
      <c r="AS1577" s="59">
        <v>478.09223398709457</v>
      </c>
      <c r="AT1577" s="59">
        <v>560.14568458026395</v>
      </c>
      <c r="AU1577" s="59">
        <v>2927</v>
      </c>
      <c r="AV1577" s="59">
        <v>462</v>
      </c>
      <c r="AW1577" s="59">
        <v>1136</v>
      </c>
      <c r="AX1577" s="59">
        <v>568.92579999999998</v>
      </c>
      <c r="AY1577" s="59">
        <v>536.91769999999997</v>
      </c>
      <c r="AZ1577" s="59">
        <v>511.70830000000001</v>
      </c>
      <c r="BA1577" s="59">
        <v>616.91719999999998</v>
      </c>
      <c r="BB1577" s="59">
        <v>581.89499999999998</v>
      </c>
      <c r="BC1577" s="59">
        <v>553.18089999999995</v>
      </c>
      <c r="BD1577" s="59">
        <v>80.150648066568735</v>
      </c>
      <c r="BE1577" s="59">
        <v>65.394304776796403</v>
      </c>
      <c r="BF1577" s="59">
        <v>74.090074636461296</v>
      </c>
      <c r="BH1577" s="59">
        <v>113.68</v>
      </c>
      <c r="BI1577" s="59">
        <v>145.88</v>
      </c>
      <c r="BJ1577" s="59">
        <v>29.65</v>
      </c>
      <c r="BL1577" s="59">
        <v>69.594957481060334</v>
      </c>
      <c r="BM1577" s="59">
        <v>88</v>
      </c>
      <c r="BN1577" s="59">
        <v>34</v>
      </c>
      <c r="BO1577" s="59">
        <v>247</v>
      </c>
      <c r="BP1577" s="59">
        <v>46</v>
      </c>
      <c r="BQ1577" s="59">
        <v>43</v>
      </c>
    </row>
    <row r="1578" spans="1:69" x14ac:dyDescent="0.45">
      <c r="A1578" s="58" t="s">
        <v>9441</v>
      </c>
      <c r="B1578" t="s">
        <v>9442</v>
      </c>
      <c r="C1578" t="s">
        <v>9443</v>
      </c>
      <c r="D1578" t="s">
        <v>9444</v>
      </c>
      <c r="E1578" t="s">
        <v>9445</v>
      </c>
      <c r="F1578" t="s">
        <v>9446</v>
      </c>
      <c r="G1578">
        <v>127</v>
      </c>
      <c r="H1578">
        <v>13643</v>
      </c>
      <c r="W1578" t="s">
        <v>220</v>
      </c>
      <c r="X1578" t="s">
        <v>181</v>
      </c>
      <c r="Y1578" s="59">
        <v>151.9463257196889</v>
      </c>
      <c r="Z1578" s="59">
        <v>290.73245372525668</v>
      </c>
      <c r="AA1578" s="59">
        <v>240.80203495807211</v>
      </c>
      <c r="AB1578" s="59">
        <v>81.855589232304055</v>
      </c>
      <c r="AC1578" s="59">
        <v>156.9310099685253</v>
      </c>
      <c r="AD1578" s="59">
        <v>185.96048653744651</v>
      </c>
      <c r="AE1578" s="59">
        <v>191.0734589162619</v>
      </c>
      <c r="AF1578" s="59">
        <v>131.85110311102309</v>
      </c>
      <c r="AG1578" s="59">
        <v>221.71542976983929</v>
      </c>
      <c r="AH1578" s="59">
        <v>154.3083601923465</v>
      </c>
      <c r="AI1578" s="59">
        <v>143.3993039226296</v>
      </c>
      <c r="AJ1578" s="59">
        <v>102.8820568481206</v>
      </c>
      <c r="AK1578" s="59">
        <v>40.144789035136043</v>
      </c>
      <c r="AL1578" s="59">
        <v>36.794587423513029</v>
      </c>
      <c r="AM1578" s="59">
        <v>78.244852996140168</v>
      </c>
      <c r="AN1578" s="59">
        <v>159.5930388056851</v>
      </c>
      <c r="AO1578" s="59">
        <v>94.63306255788568</v>
      </c>
      <c r="AP1578" s="59">
        <v>151.3125144989155</v>
      </c>
      <c r="AQ1578" s="59">
        <v>143.13085253105061</v>
      </c>
      <c r="AR1578" s="59">
        <v>73.551722082354004</v>
      </c>
      <c r="AS1578" s="59">
        <v>130.39429983817001</v>
      </c>
      <c r="AT1578" s="59">
        <v>194.51956433462331</v>
      </c>
      <c r="AU1578" s="59">
        <v>10472</v>
      </c>
      <c r="AV1578" s="59">
        <v>1743</v>
      </c>
      <c r="AW1578" s="59">
        <v>3047</v>
      </c>
      <c r="BD1578" s="59">
        <v>100.24271959426891</v>
      </c>
      <c r="BE1578" s="59">
        <v>165.5498325989025</v>
      </c>
      <c r="BF1578" s="59">
        <v>188.89238199939021</v>
      </c>
    </row>
    <row r="1579" spans="1:69" x14ac:dyDescent="0.45">
      <c r="A1579" s="58" t="s">
        <v>9447</v>
      </c>
      <c r="B1579" t="s">
        <v>9448</v>
      </c>
      <c r="C1579" t="s">
        <v>9449</v>
      </c>
      <c r="D1579" t="s">
        <v>9450</v>
      </c>
      <c r="E1579" t="s">
        <v>9451</v>
      </c>
      <c r="F1579" t="s">
        <v>9452</v>
      </c>
      <c r="G1579">
        <v>110</v>
      </c>
      <c r="H1579">
        <v>11365</v>
      </c>
      <c r="W1579" t="s">
        <v>220</v>
      </c>
      <c r="X1579" t="s">
        <v>181</v>
      </c>
      <c r="Y1579" s="59">
        <v>2474.8715933293461</v>
      </c>
      <c r="Z1579" s="59">
        <v>4283.3613280791806</v>
      </c>
      <c r="AA1579" s="59">
        <v>3777.4250108518931</v>
      </c>
      <c r="AB1579" s="59">
        <v>1093.194052204874</v>
      </c>
      <c r="AC1579" s="59">
        <v>1971.209552118818</v>
      </c>
      <c r="AD1579" s="59">
        <v>2100.6808205089901</v>
      </c>
      <c r="AE1579" s="59">
        <v>1988.556872723065</v>
      </c>
      <c r="AF1579" s="59">
        <v>1855.337816215361</v>
      </c>
      <c r="AG1579" s="59">
        <v>1768.360257897506</v>
      </c>
      <c r="AH1579" s="59">
        <v>1313.759436215558</v>
      </c>
      <c r="AI1579" s="59">
        <v>1182.695258411652</v>
      </c>
      <c r="AJ1579" s="59">
        <v>949.50106248084603</v>
      </c>
      <c r="AK1579" s="59">
        <v>1535.585410107326</v>
      </c>
      <c r="AL1579" s="59">
        <v>1283.914032649632</v>
      </c>
      <c r="AM1579" s="59">
        <v>2750.291016776529</v>
      </c>
      <c r="AN1579" s="59">
        <v>2526.331921471623</v>
      </c>
      <c r="AO1579" s="59">
        <v>2211.3801710246398</v>
      </c>
      <c r="AP1579" s="59">
        <v>2044.257356068435</v>
      </c>
      <c r="AQ1579" s="59">
        <v>1667.092903065005</v>
      </c>
      <c r="AR1579" s="59">
        <v>1251.1054632400289</v>
      </c>
      <c r="AS1579" s="59">
        <v>1773.700305479317</v>
      </c>
      <c r="AT1579" s="59">
        <v>2324.983684599194</v>
      </c>
      <c r="AU1579" s="59">
        <v>12154</v>
      </c>
      <c r="AV1579" s="59">
        <v>2964</v>
      </c>
      <c r="AW1579" s="59">
        <v>4058</v>
      </c>
      <c r="AX1579" s="59">
        <v>2049.1129999999998</v>
      </c>
      <c r="AY1579" s="59">
        <v>2024.655</v>
      </c>
      <c r="AZ1579" s="59">
        <v>1819.713</v>
      </c>
      <c r="BA1579" s="59">
        <v>2689.4009999999998</v>
      </c>
      <c r="BB1579" s="59">
        <v>2720.5920000000001</v>
      </c>
      <c r="BC1579" s="59">
        <v>2410.3200000000002</v>
      </c>
      <c r="BD1579" s="59">
        <v>234.5290990359178</v>
      </c>
      <c r="BE1579" s="59">
        <v>200.0005071141031</v>
      </c>
      <c r="BF1579" s="59">
        <v>213.51716171128669</v>
      </c>
      <c r="BG1579" s="59">
        <v>767.2</v>
      </c>
      <c r="BH1579" s="59">
        <v>1093.93</v>
      </c>
      <c r="BI1579" s="59">
        <v>406.51</v>
      </c>
      <c r="BJ1579" s="59">
        <v>328.11</v>
      </c>
      <c r="BK1579" s="59">
        <v>224.3672088325072</v>
      </c>
      <c r="BL1579" s="59">
        <v>231.68589936092229</v>
      </c>
      <c r="BM1579" s="59">
        <v>367.5</v>
      </c>
      <c r="BN1579" s="59">
        <v>488</v>
      </c>
      <c r="BO1579" s="59">
        <v>715.5</v>
      </c>
      <c r="BP1579" s="59">
        <v>839.5</v>
      </c>
      <c r="BQ1579" s="59">
        <v>925</v>
      </c>
    </row>
    <row r="1580" spans="1:69" x14ac:dyDescent="0.45">
      <c r="A1580" s="58" t="s">
        <v>9453</v>
      </c>
      <c r="B1580" t="s">
        <v>9454</v>
      </c>
      <c r="C1580" t="s">
        <v>9455</v>
      </c>
      <c r="D1580" t="s">
        <v>9456</v>
      </c>
      <c r="E1580" t="s">
        <v>9457</v>
      </c>
      <c r="F1580" t="s">
        <v>9458</v>
      </c>
      <c r="G1580">
        <v>443</v>
      </c>
      <c r="H1580">
        <v>48512</v>
      </c>
      <c r="W1580" t="s">
        <v>220</v>
      </c>
      <c r="X1580" t="s">
        <v>181</v>
      </c>
      <c r="Y1580" s="59">
        <v>650.97281437527135</v>
      </c>
      <c r="Z1580" s="59">
        <v>1282.167952005906</v>
      </c>
      <c r="AA1580" s="59">
        <v>983.46317037137862</v>
      </c>
      <c r="AB1580" s="59">
        <v>352.24053143702588</v>
      </c>
      <c r="AC1580" s="59">
        <v>492.474988003916</v>
      </c>
      <c r="AD1580" s="59">
        <v>609.67473025060747</v>
      </c>
      <c r="AE1580" s="59">
        <v>561.06424393967097</v>
      </c>
      <c r="AF1580" s="59">
        <v>627.42550989426809</v>
      </c>
      <c r="AG1580" s="59">
        <v>853.33272378672621</v>
      </c>
      <c r="AH1580" s="59">
        <v>678.08271180895201</v>
      </c>
      <c r="AI1580" s="59">
        <v>534.94484063264258</v>
      </c>
      <c r="AJ1580" s="59">
        <v>570.33167454830243</v>
      </c>
      <c r="AK1580" s="59">
        <v>293.82382835606978</v>
      </c>
      <c r="AL1580" s="59">
        <v>288.44442147686169</v>
      </c>
      <c r="AM1580" s="59">
        <v>418.01718112686729</v>
      </c>
      <c r="AN1580" s="59">
        <v>777.03355305606112</v>
      </c>
      <c r="AO1580" s="59">
        <v>490.40422505612872</v>
      </c>
      <c r="AP1580" s="59">
        <v>601.89033137187926</v>
      </c>
      <c r="AQ1580" s="59">
        <v>476.65069334654549</v>
      </c>
      <c r="AR1580" s="59">
        <v>346.87378252273658</v>
      </c>
      <c r="AS1580" s="59">
        <v>556.54634806459899</v>
      </c>
      <c r="AT1580" s="59">
        <v>741.6974407458315</v>
      </c>
      <c r="AU1580" s="59">
        <v>9848</v>
      </c>
      <c r="AV1580" s="59">
        <v>1778</v>
      </c>
      <c r="AW1580" s="59">
        <v>4940</v>
      </c>
      <c r="AX1580" s="59">
        <v>2407.355</v>
      </c>
      <c r="AY1580" s="59">
        <v>2422.8429999999998</v>
      </c>
      <c r="AZ1580" s="59">
        <v>2007.5709999999999</v>
      </c>
      <c r="BA1580" s="59">
        <v>2807.2959999999998</v>
      </c>
      <c r="BB1580" s="59">
        <v>2612.058</v>
      </c>
      <c r="BC1580" s="59">
        <v>2284.348</v>
      </c>
      <c r="BD1580" s="59">
        <v>302.91860153198172</v>
      </c>
      <c r="BE1580" s="59">
        <v>194.487492674517</v>
      </c>
      <c r="BF1580" s="59">
        <v>178.5191800955227</v>
      </c>
      <c r="BG1580" s="59">
        <v>48.1</v>
      </c>
      <c r="BH1580" s="59">
        <v>50.82</v>
      </c>
      <c r="BI1580" s="59">
        <v>165.31</v>
      </c>
      <c r="BJ1580" s="59">
        <v>507.86</v>
      </c>
      <c r="BK1580" s="59">
        <v>52.364391184472403</v>
      </c>
      <c r="BL1580" s="59">
        <v>54.084057866513163</v>
      </c>
      <c r="BM1580" s="59">
        <v>336.5</v>
      </c>
      <c r="BN1580" s="59">
        <v>494.5</v>
      </c>
      <c r="BO1580" s="59">
        <v>643</v>
      </c>
      <c r="BP1580" s="59">
        <v>787</v>
      </c>
      <c r="BQ1580" s="59">
        <v>726</v>
      </c>
    </row>
    <row r="1581" spans="1:69" x14ac:dyDescent="0.45">
      <c r="A1581" s="58" t="s">
        <v>9459</v>
      </c>
      <c r="B1581" t="s">
        <v>9460</v>
      </c>
      <c r="C1581" t="s">
        <v>9461</v>
      </c>
      <c r="D1581" t="s">
        <v>9462</v>
      </c>
      <c r="E1581" t="s">
        <v>9463</v>
      </c>
      <c r="F1581" t="s">
        <v>9464</v>
      </c>
      <c r="G1581">
        <v>196</v>
      </c>
      <c r="H1581">
        <v>20889</v>
      </c>
      <c r="W1581" t="s">
        <v>251</v>
      </c>
      <c r="X1581" t="s">
        <v>188</v>
      </c>
      <c r="Y1581" s="59">
        <v>39.473646112634093</v>
      </c>
      <c r="Z1581" s="59">
        <v>62.17805473413415</v>
      </c>
      <c r="AA1581" s="59">
        <v>44.163624813647843</v>
      </c>
      <c r="AB1581" s="59">
        <v>40.563676950949507</v>
      </c>
      <c r="AC1581" s="59">
        <v>35.65837952287513</v>
      </c>
      <c r="AD1581" s="59">
        <v>35.7104810968805</v>
      </c>
      <c r="AE1581" s="59">
        <v>37.172967225867339</v>
      </c>
      <c r="AF1581" s="59">
        <v>32.412550042626243</v>
      </c>
      <c r="AG1581" s="59">
        <v>29.138727243014621</v>
      </c>
      <c r="AH1581" s="59">
        <v>27.41527766131891</v>
      </c>
      <c r="AI1581" s="59">
        <v>25.50424080129109</v>
      </c>
      <c r="AJ1581" s="59">
        <v>21.183652575683169</v>
      </c>
      <c r="AK1581" s="59">
        <v>3.115809508864642</v>
      </c>
      <c r="AL1581" s="59">
        <v>2.2156613073772902</v>
      </c>
      <c r="AM1581" s="59">
        <v>38.408687662970813</v>
      </c>
      <c r="AN1581" s="59">
        <v>26.304532455170591</v>
      </c>
      <c r="AO1581" s="59">
        <v>16.7613672529179</v>
      </c>
      <c r="AP1581" s="59">
        <v>29.595849387257601</v>
      </c>
      <c r="AQ1581" s="59">
        <v>33.658336687492252</v>
      </c>
      <c r="AR1581" s="59">
        <v>26.259519847913211</v>
      </c>
      <c r="AS1581" s="59">
        <v>6.1590057759784242</v>
      </c>
      <c r="AT1581" s="59">
        <v>22.99678009170794</v>
      </c>
      <c r="AU1581" s="59">
        <v>194</v>
      </c>
      <c r="AV1581" s="59">
        <v>156</v>
      </c>
      <c r="AW1581" s="59">
        <v>153</v>
      </c>
      <c r="AX1581" s="59">
        <v>157.52440000000001</v>
      </c>
      <c r="AY1581" s="59">
        <v>152.19900000000001</v>
      </c>
      <c r="AZ1581" s="59">
        <v>135.77950000000001</v>
      </c>
      <c r="BA1581" s="59">
        <v>172.0444</v>
      </c>
      <c r="BB1581" s="59">
        <v>154.0813</v>
      </c>
      <c r="BC1581" s="59">
        <v>153.01050000000001</v>
      </c>
      <c r="BD1581" s="59">
        <v>6.8793635549126062</v>
      </c>
      <c r="BE1581" s="59">
        <v>8.8376133289774206</v>
      </c>
      <c r="BF1581" s="59">
        <v>6.2438397280689779</v>
      </c>
      <c r="BK1581" s="59">
        <v>119.748026352088</v>
      </c>
    </row>
    <row r="1582" spans="1:69" x14ac:dyDescent="0.45">
      <c r="A1582" s="58" t="s">
        <v>9465</v>
      </c>
      <c r="B1582" t="s">
        <v>9466</v>
      </c>
      <c r="C1582" t="s">
        <v>9467</v>
      </c>
      <c r="D1582" t="s">
        <v>9468</v>
      </c>
      <c r="E1582" t="s">
        <v>9469</v>
      </c>
      <c r="F1582" t="s">
        <v>9470</v>
      </c>
      <c r="G1582">
        <v>322</v>
      </c>
      <c r="H1582">
        <v>35043</v>
      </c>
      <c r="X1582" t="s">
        <v>188</v>
      </c>
      <c r="Y1582" s="59">
        <v>188.37138425653939</v>
      </c>
      <c r="Z1582" s="59">
        <v>224.6773093631607</v>
      </c>
      <c r="AA1582" s="59">
        <v>237.51273277852499</v>
      </c>
      <c r="AB1582" s="59">
        <v>45.44465514015733</v>
      </c>
      <c r="AC1582" s="59">
        <v>78.233135517650013</v>
      </c>
      <c r="AD1582" s="59">
        <v>116.7988180580503</v>
      </c>
      <c r="AE1582" s="59">
        <v>120.2939211964015</v>
      </c>
      <c r="AF1582" s="59">
        <v>90.673822224627443</v>
      </c>
      <c r="AG1582" s="59">
        <v>86.408721571303573</v>
      </c>
      <c r="AH1582" s="59">
        <v>78.721603064637122</v>
      </c>
      <c r="AI1582" s="59">
        <v>68.400702665873311</v>
      </c>
      <c r="AJ1582" s="59">
        <v>41.375503793328107</v>
      </c>
      <c r="AK1582" s="59">
        <v>48.540360286040212</v>
      </c>
      <c r="AL1582" s="59">
        <v>49.593366781842583</v>
      </c>
      <c r="AM1582" s="59">
        <v>118.54358221723319</v>
      </c>
      <c r="AN1582" s="59">
        <v>62.933613052399792</v>
      </c>
      <c r="AO1582" s="59">
        <v>107.76616122312571</v>
      </c>
      <c r="AP1582" s="59">
        <v>141.21127730852621</v>
      </c>
      <c r="AQ1582" s="59">
        <v>102.3453965991929</v>
      </c>
      <c r="AR1582" s="59">
        <v>69.588326754543715</v>
      </c>
      <c r="AS1582" s="59">
        <v>86.081052641680131</v>
      </c>
      <c r="AT1582" s="59">
        <v>144.12763449588891</v>
      </c>
      <c r="AU1582" s="59">
        <v>790</v>
      </c>
      <c r="AV1582" s="59">
        <v>242</v>
      </c>
      <c r="AW1582" s="59">
        <v>565</v>
      </c>
      <c r="AX1582" s="59">
        <v>441.63220000000001</v>
      </c>
      <c r="AY1582" s="59">
        <v>416.20839999999998</v>
      </c>
      <c r="AZ1582" s="59">
        <v>333.06659999999999</v>
      </c>
      <c r="BA1582" s="59">
        <v>435.18990000000002</v>
      </c>
      <c r="BB1582" s="59">
        <v>414.75569999999999</v>
      </c>
      <c r="BC1582" s="59">
        <v>357.02870000000001</v>
      </c>
      <c r="BD1582" s="59">
        <v>61.096407761846741</v>
      </c>
      <c r="BE1582" s="59">
        <v>53.832677991325852</v>
      </c>
      <c r="BF1582" s="59">
        <v>58.28854070275883</v>
      </c>
      <c r="BI1582" s="59">
        <v>94</v>
      </c>
      <c r="BJ1582" s="59">
        <v>60.79</v>
      </c>
      <c r="BK1582" s="59">
        <v>67.383635167615637</v>
      </c>
      <c r="BL1582" s="59">
        <v>69.594957481060334</v>
      </c>
      <c r="BM1582" s="59">
        <v>77.5</v>
      </c>
      <c r="BN1582" s="59">
        <v>93.5</v>
      </c>
      <c r="BO1582" s="59">
        <v>120.5</v>
      </c>
      <c r="BP1582" s="59">
        <v>137.5</v>
      </c>
      <c r="BQ1582" s="59">
        <v>182.5</v>
      </c>
    </row>
    <row r="1583" spans="1:69" x14ac:dyDescent="0.45">
      <c r="A1583" s="58" t="s">
        <v>9471</v>
      </c>
      <c r="B1583" t="s">
        <v>9472</v>
      </c>
      <c r="C1583" t="s">
        <v>9473</v>
      </c>
      <c r="D1583" t="s">
        <v>9474</v>
      </c>
      <c r="E1583" t="s">
        <v>9475</v>
      </c>
      <c r="F1583" t="s">
        <v>9476</v>
      </c>
      <c r="G1583">
        <v>284</v>
      </c>
      <c r="H1583">
        <v>32469</v>
      </c>
      <c r="W1583" t="s">
        <v>251</v>
      </c>
      <c r="X1583" t="s">
        <v>188</v>
      </c>
      <c r="AU1583" s="59">
        <v>3424</v>
      </c>
      <c r="AV1583" s="59">
        <v>1154</v>
      </c>
      <c r="AW1583" s="59">
        <v>1792</v>
      </c>
      <c r="BD1583" s="59">
        <v>7.3180056806588567</v>
      </c>
      <c r="BE1583" s="59">
        <v>4.4356697770029818</v>
      </c>
      <c r="BF1583" s="59">
        <v>0.65727929913644412</v>
      </c>
    </row>
    <row r="1584" spans="1:69" x14ac:dyDescent="0.45">
      <c r="A1584" s="58" t="s">
        <v>9477</v>
      </c>
      <c r="B1584" t="s">
        <v>9478</v>
      </c>
      <c r="C1584" t="s">
        <v>9479</v>
      </c>
      <c r="D1584" t="s">
        <v>9480</v>
      </c>
      <c r="E1584" t="s">
        <v>9481</v>
      </c>
      <c r="F1584" t="s">
        <v>9482</v>
      </c>
      <c r="G1584">
        <v>191</v>
      </c>
      <c r="H1584">
        <v>21696</v>
      </c>
      <c r="W1584" t="s">
        <v>251</v>
      </c>
      <c r="X1584" t="s">
        <v>188</v>
      </c>
      <c r="Y1584" s="59">
        <v>388.78811623435001</v>
      </c>
      <c r="Z1584" s="59">
        <v>564.59227056928978</v>
      </c>
      <c r="AA1584" s="59">
        <v>326.09926694207041</v>
      </c>
      <c r="AB1584" s="59">
        <v>170.0760178043426</v>
      </c>
      <c r="AC1584" s="59">
        <v>252.4015930552666</v>
      </c>
      <c r="AD1584" s="59">
        <v>313.83286526464519</v>
      </c>
      <c r="AE1584" s="59">
        <v>272.64144834635061</v>
      </c>
      <c r="AF1584" s="59">
        <v>363.30118933604223</v>
      </c>
      <c r="AG1584" s="59">
        <v>224.90585516790219</v>
      </c>
      <c r="AH1584" s="59">
        <v>168.12007184606239</v>
      </c>
      <c r="AI1584" s="59">
        <v>164.39911444542329</v>
      </c>
      <c r="AJ1584" s="59">
        <v>154.14200762544479</v>
      </c>
      <c r="AK1584" s="59">
        <v>184.39418650205869</v>
      </c>
      <c r="AL1584" s="59">
        <v>210.67176665918959</v>
      </c>
      <c r="AM1584" s="59">
        <v>283.00568302436949</v>
      </c>
      <c r="AN1584" s="59">
        <v>496.30866119491122</v>
      </c>
      <c r="AO1584" s="59">
        <v>394.50156565734108</v>
      </c>
      <c r="AP1584" s="59">
        <v>349.15133412940799</v>
      </c>
      <c r="AQ1584" s="59">
        <v>226.5358927391932</v>
      </c>
      <c r="AR1584" s="59">
        <v>239.18837803932439</v>
      </c>
      <c r="AS1584" s="59">
        <v>258.92884695646188</v>
      </c>
      <c r="AT1584" s="59">
        <v>290.23756616350249</v>
      </c>
      <c r="AU1584" s="59">
        <v>532</v>
      </c>
      <c r="AV1584" s="59">
        <v>212</v>
      </c>
      <c r="AW1584" s="59">
        <v>504</v>
      </c>
      <c r="AX1584" s="59">
        <v>323.85890000000001</v>
      </c>
      <c r="AY1584" s="59">
        <v>453.10930000000002</v>
      </c>
      <c r="AZ1584" s="59">
        <v>336.42039999999997</v>
      </c>
      <c r="BA1584" s="59">
        <v>317.23869999999999</v>
      </c>
      <c r="BB1584" s="59">
        <v>312.65309999999999</v>
      </c>
      <c r="BC1584" s="59">
        <v>336.35500000000002</v>
      </c>
      <c r="BD1584" s="59">
        <v>189.34246406812269</v>
      </c>
      <c r="BE1584" s="59">
        <v>117.6376820158041</v>
      </c>
      <c r="BF1584" s="59">
        <v>119.34528106940471</v>
      </c>
      <c r="BJ1584" s="59">
        <v>182.66</v>
      </c>
      <c r="BK1584" s="59">
        <v>112.2384043605164</v>
      </c>
      <c r="BL1584" s="59">
        <v>254.85428520623009</v>
      </c>
      <c r="BM1584" s="59">
        <v>183</v>
      </c>
      <c r="BN1584" s="59">
        <v>184</v>
      </c>
      <c r="BO1584" s="59">
        <v>228</v>
      </c>
      <c r="BP1584" s="59">
        <v>213</v>
      </c>
      <c r="BQ1584" s="59">
        <v>297</v>
      </c>
    </row>
    <row r="1585" spans="1:69" x14ac:dyDescent="0.45">
      <c r="A1585" s="58" t="s">
        <v>9483</v>
      </c>
      <c r="B1585" t="s">
        <v>9484</v>
      </c>
      <c r="C1585" t="s">
        <v>9485</v>
      </c>
      <c r="D1585" t="s">
        <v>9486</v>
      </c>
      <c r="E1585" t="s">
        <v>9487</v>
      </c>
      <c r="F1585" t="s">
        <v>9488</v>
      </c>
      <c r="G1585">
        <v>463</v>
      </c>
      <c r="H1585">
        <v>50607</v>
      </c>
      <c r="W1585" t="s">
        <v>220</v>
      </c>
      <c r="X1585" t="s">
        <v>181</v>
      </c>
      <c r="Y1585" s="59">
        <v>0.78105045082309787</v>
      </c>
      <c r="Z1585" s="59">
        <v>0.94571426304678774</v>
      </c>
      <c r="AA1585" s="59">
        <v>0.42276210736317232</v>
      </c>
      <c r="AB1585" s="59">
        <v>0.36904202244898188</v>
      </c>
      <c r="AC1585" s="59">
        <v>2.5999698221858328E-2</v>
      </c>
      <c r="AD1585" s="59">
        <v>9.283417058733227E-3</v>
      </c>
      <c r="AE1585" s="59">
        <v>9.3787623446151495E-3</v>
      </c>
      <c r="AF1585" s="59">
        <v>8.7494590707963837E-3</v>
      </c>
      <c r="AG1585" s="59">
        <v>0.2832197495593502</v>
      </c>
      <c r="AH1585" s="59">
        <v>98.75099634020502</v>
      </c>
      <c r="AI1585" s="59">
        <v>66.406257049458191</v>
      </c>
      <c r="AJ1585" s="59">
        <v>25.0770105399871</v>
      </c>
      <c r="AK1585" s="59">
        <v>0.13633284381113481</v>
      </c>
      <c r="AL1585" s="59">
        <v>4.3610395563019377E-2</v>
      </c>
      <c r="AM1585" s="59">
        <v>0.10512385101423249</v>
      </c>
      <c r="AN1585" s="59">
        <v>1.3876450957033659E-2</v>
      </c>
      <c r="AO1585" s="59">
        <v>8.5690626499606265E-2</v>
      </c>
      <c r="AP1585" s="59">
        <v>1.0039621076252911E-2</v>
      </c>
      <c r="AQ1585" s="59">
        <v>1.677781038643952E-2</v>
      </c>
      <c r="AR1585" s="59">
        <v>7.9828912790726233E-3</v>
      </c>
      <c r="AS1585" s="59">
        <v>8.6139557527734972E-2</v>
      </c>
      <c r="AT1585" s="59">
        <v>1.0442381221047251E-2</v>
      </c>
      <c r="AU1585" s="59">
        <v>2</v>
      </c>
      <c r="AV1585" s="59">
        <v>4</v>
      </c>
      <c r="AW1585" s="59">
        <v>0</v>
      </c>
    </row>
    <row r="1586" spans="1:69" x14ac:dyDescent="0.45">
      <c r="A1586" s="58" t="s">
        <v>9489</v>
      </c>
      <c r="B1586" t="s">
        <v>9490</v>
      </c>
      <c r="C1586" t="s">
        <v>9491</v>
      </c>
      <c r="D1586" t="s">
        <v>9492</v>
      </c>
      <c r="E1586" t="s">
        <v>9493</v>
      </c>
      <c r="F1586" t="s">
        <v>9494</v>
      </c>
      <c r="G1586">
        <v>645</v>
      </c>
      <c r="H1586">
        <v>73353</v>
      </c>
      <c r="I1586" t="s">
        <v>527</v>
      </c>
      <c r="J1586" t="s">
        <v>527</v>
      </c>
      <c r="K1586" t="s">
        <v>528</v>
      </c>
      <c r="L1586" t="s">
        <v>9495</v>
      </c>
      <c r="M1586">
        <v>1</v>
      </c>
      <c r="N1586">
        <v>1</v>
      </c>
      <c r="O1586">
        <v>1</v>
      </c>
      <c r="Q1586">
        <v>1</v>
      </c>
      <c r="R1586">
        <v>2</v>
      </c>
      <c r="S1586">
        <v>3</v>
      </c>
      <c r="T1586" t="s">
        <v>573</v>
      </c>
      <c r="U1586">
        <v>133</v>
      </c>
      <c r="V1586">
        <v>166</v>
      </c>
      <c r="W1586" t="s">
        <v>574</v>
      </c>
      <c r="X1586" t="s">
        <v>201</v>
      </c>
      <c r="Y1586" s="59">
        <v>80.046220036290947</v>
      </c>
      <c r="Z1586" s="59">
        <v>89.237202799810049</v>
      </c>
      <c r="AA1586" s="59">
        <v>69.758952711453446</v>
      </c>
      <c r="AB1586" s="59">
        <v>72.316003322785903</v>
      </c>
      <c r="AC1586" s="59">
        <v>96.712662208807259</v>
      </c>
      <c r="AD1586" s="59">
        <v>60.346449961445792</v>
      </c>
      <c r="AE1586" s="59">
        <v>109.5912804688526</v>
      </c>
      <c r="AF1586" s="59">
        <v>103.27586704578739</v>
      </c>
      <c r="AG1586" s="59">
        <v>58.664962067403053</v>
      </c>
      <c r="AH1586" s="59">
        <v>56.716721521226269</v>
      </c>
      <c r="AI1586" s="59">
        <v>54.734133389198632</v>
      </c>
      <c r="AJ1586" s="59">
        <v>66.354500467604097</v>
      </c>
      <c r="AK1586" s="59">
        <v>64.508536528814702</v>
      </c>
      <c r="AL1586" s="59">
        <v>49.743042155379079</v>
      </c>
      <c r="AM1586" s="59">
        <v>96.417801247486409</v>
      </c>
      <c r="AN1586" s="59">
        <v>82.712278266114964</v>
      </c>
      <c r="AO1586" s="59">
        <v>62.214196011297133</v>
      </c>
      <c r="AP1586" s="59">
        <v>83.824202678307245</v>
      </c>
      <c r="AQ1586" s="59">
        <v>87.26535494808104</v>
      </c>
      <c r="AR1586" s="59">
        <v>74.876600491316594</v>
      </c>
      <c r="AS1586" s="59">
        <v>74.33580272319135</v>
      </c>
      <c r="AT1586" s="59">
        <v>72.432745345662042</v>
      </c>
      <c r="AU1586" s="59">
        <v>270</v>
      </c>
      <c r="AV1586" s="59">
        <v>204</v>
      </c>
      <c r="AW1586" s="59">
        <v>195</v>
      </c>
      <c r="AX1586" s="59">
        <v>376.00409999999999</v>
      </c>
      <c r="AY1586" s="59">
        <v>414.78660000000002</v>
      </c>
      <c r="AZ1586" s="59">
        <v>508.36810000000003</v>
      </c>
      <c r="BA1586" s="59">
        <v>449.13459999999998</v>
      </c>
      <c r="BB1586" s="59">
        <v>421.48289999999997</v>
      </c>
      <c r="BC1586" s="59">
        <v>431.12</v>
      </c>
      <c r="BD1586" s="59">
        <v>38.068947815680289</v>
      </c>
      <c r="BE1586" s="59">
        <v>35.426393603445099</v>
      </c>
      <c r="BF1586" s="59">
        <v>33.282184917525967</v>
      </c>
      <c r="BG1586" s="59">
        <v>405.93</v>
      </c>
      <c r="BH1586" s="59">
        <v>199.8</v>
      </c>
      <c r="BI1586" s="59">
        <v>172.2</v>
      </c>
      <c r="BJ1586" s="59">
        <v>146.85</v>
      </c>
      <c r="BK1586" s="59">
        <v>314.11531014204928</v>
      </c>
      <c r="BL1586" s="59">
        <v>231.68589936092229</v>
      </c>
      <c r="BM1586" s="59">
        <v>159.5</v>
      </c>
      <c r="BN1586" s="59">
        <v>154</v>
      </c>
      <c r="BO1586" s="59">
        <v>178</v>
      </c>
      <c r="BP1586" s="59">
        <v>142</v>
      </c>
      <c r="BQ1586" s="59">
        <v>168.5</v>
      </c>
    </row>
    <row r="1587" spans="1:69" x14ac:dyDescent="0.45">
      <c r="A1587" s="58" t="s">
        <v>9496</v>
      </c>
      <c r="B1587" t="s">
        <v>9497</v>
      </c>
      <c r="C1587" t="s">
        <v>9498</v>
      </c>
      <c r="D1587" t="s">
        <v>9499</v>
      </c>
      <c r="E1587" t="s">
        <v>9500</v>
      </c>
      <c r="F1587" t="s">
        <v>9501</v>
      </c>
      <c r="G1587">
        <v>518</v>
      </c>
      <c r="H1587">
        <v>58302</v>
      </c>
      <c r="W1587" t="s">
        <v>850</v>
      </c>
      <c r="X1587" t="s">
        <v>201</v>
      </c>
      <c r="AU1587" s="59">
        <v>70</v>
      </c>
      <c r="AV1587" s="59">
        <v>22</v>
      </c>
      <c r="AW1587" s="59">
        <v>17</v>
      </c>
    </row>
    <row r="1588" spans="1:69" x14ac:dyDescent="0.45">
      <c r="A1588" s="58" t="s">
        <v>9502</v>
      </c>
      <c r="B1588" t="s">
        <v>9503</v>
      </c>
      <c r="C1588" t="s">
        <v>9504</v>
      </c>
      <c r="D1588" t="s">
        <v>9505</v>
      </c>
      <c r="E1588" t="s">
        <v>9506</v>
      </c>
      <c r="F1588" t="s">
        <v>9507</v>
      </c>
      <c r="G1588">
        <v>214</v>
      </c>
      <c r="H1588">
        <v>24083</v>
      </c>
      <c r="W1588" t="s">
        <v>220</v>
      </c>
      <c r="X1588" t="s">
        <v>181</v>
      </c>
      <c r="AU1588" s="59">
        <v>119</v>
      </c>
      <c r="AV1588" s="59">
        <v>43</v>
      </c>
      <c r="AW1588" s="59">
        <v>60</v>
      </c>
      <c r="BD1588" s="59">
        <v>9.7677338419985347</v>
      </c>
      <c r="BE1588" s="59">
        <v>9.2852027305939338</v>
      </c>
      <c r="BF1588" s="59">
        <v>4.4932764583298486</v>
      </c>
    </row>
    <row r="1589" spans="1:69" x14ac:dyDescent="0.45">
      <c r="A1589" s="58" t="s">
        <v>9508</v>
      </c>
      <c r="B1589" t="s">
        <v>9509</v>
      </c>
      <c r="C1589" t="s">
        <v>9510</v>
      </c>
      <c r="D1589" t="s">
        <v>9511</v>
      </c>
      <c r="E1589" t="s">
        <v>9512</v>
      </c>
      <c r="F1589" t="s">
        <v>9513</v>
      </c>
      <c r="G1589">
        <v>173</v>
      </c>
      <c r="H1589">
        <v>17681</v>
      </c>
      <c r="I1589" t="s">
        <v>527</v>
      </c>
      <c r="J1589" t="s">
        <v>571</v>
      </c>
      <c r="K1589" t="s">
        <v>600</v>
      </c>
      <c r="L1589" t="s">
        <v>9514</v>
      </c>
      <c r="M1589">
        <v>1</v>
      </c>
      <c r="N1589">
        <v>1</v>
      </c>
      <c r="O1589">
        <v>1</v>
      </c>
      <c r="Q1589">
        <v>1</v>
      </c>
      <c r="R1589">
        <v>2</v>
      </c>
      <c r="S1589">
        <v>3</v>
      </c>
      <c r="T1589" t="s">
        <v>573</v>
      </c>
      <c r="U1589">
        <v>74</v>
      </c>
      <c r="V1589">
        <v>169</v>
      </c>
      <c r="W1589" t="s">
        <v>574</v>
      </c>
      <c r="X1589" t="s">
        <v>201</v>
      </c>
      <c r="Y1589" s="59">
        <v>345.61620037076352</v>
      </c>
      <c r="Z1589" s="59">
        <v>279.639732586886</v>
      </c>
      <c r="AA1589" s="59">
        <v>267.41926638904192</v>
      </c>
      <c r="AB1589" s="59">
        <v>268.10961567071718</v>
      </c>
      <c r="AC1589" s="59">
        <v>308.06485130258869</v>
      </c>
      <c r="AD1589" s="59">
        <v>530.47419264233247</v>
      </c>
      <c r="AE1589" s="59">
        <v>297.59801712230433</v>
      </c>
      <c r="AF1589" s="59">
        <v>243.81078711597459</v>
      </c>
      <c r="AG1589" s="59">
        <v>212.43749654344589</v>
      </c>
      <c r="AH1589" s="59">
        <v>202.7180977145529</v>
      </c>
      <c r="AI1589" s="59">
        <v>369.06519826959487</v>
      </c>
      <c r="AJ1589" s="59">
        <v>461.75293644438563</v>
      </c>
      <c r="AK1589" s="59">
        <v>1627.214025315785</v>
      </c>
      <c r="AL1589" s="59">
        <v>1373.4436186141479</v>
      </c>
      <c r="AM1589" s="59">
        <v>811.82606426024756</v>
      </c>
      <c r="AN1589" s="59">
        <v>261.5377707107545</v>
      </c>
      <c r="AO1589" s="59">
        <v>716.05590634362045</v>
      </c>
      <c r="AP1589" s="59">
        <v>241.18872583923789</v>
      </c>
      <c r="AQ1589" s="59">
        <v>291.15931854366141</v>
      </c>
      <c r="AR1589" s="59">
        <v>719.34198513941703</v>
      </c>
      <c r="AS1589" s="59">
        <v>194.36814226856339</v>
      </c>
      <c r="AT1589" s="59">
        <v>236.67550332700009</v>
      </c>
      <c r="AU1589" s="59">
        <v>28</v>
      </c>
      <c r="AV1589" s="59">
        <v>483</v>
      </c>
      <c r="AW1589" s="59">
        <v>12</v>
      </c>
      <c r="AX1589" s="59">
        <v>981.34190000000001</v>
      </c>
      <c r="AY1589" s="59">
        <v>1167.749</v>
      </c>
      <c r="AZ1589" s="59">
        <v>1415.1079999999999</v>
      </c>
      <c r="BA1589" s="59">
        <v>981.51480000000004</v>
      </c>
      <c r="BB1589" s="59">
        <v>1120.5619999999999</v>
      </c>
      <c r="BC1589" s="59">
        <v>1376.87</v>
      </c>
      <c r="BD1589" s="59">
        <v>10.75652330843732</v>
      </c>
      <c r="BE1589" s="59">
        <v>2.3640055594447351</v>
      </c>
      <c r="BF1589" s="59">
        <v>2.2901203932584209</v>
      </c>
      <c r="BH1589" s="59">
        <v>45.72</v>
      </c>
      <c r="BI1589" s="59">
        <v>1182.42</v>
      </c>
      <c r="BJ1589" s="59">
        <v>940.31</v>
      </c>
      <c r="BK1589" s="59">
        <v>314.11531014204928</v>
      </c>
      <c r="BL1589" s="59">
        <v>146.74127398499229</v>
      </c>
      <c r="BM1589" s="59">
        <v>1061</v>
      </c>
      <c r="BN1589" s="59">
        <v>612</v>
      </c>
      <c r="BO1589" s="59">
        <v>653</v>
      </c>
      <c r="BP1589" s="59">
        <v>631</v>
      </c>
      <c r="BQ1589" s="59">
        <v>686</v>
      </c>
    </row>
    <row r="1590" spans="1:69" x14ac:dyDescent="0.45">
      <c r="A1590" s="58" t="s">
        <v>9515</v>
      </c>
      <c r="B1590" t="s">
        <v>9516</v>
      </c>
      <c r="C1590" t="s">
        <v>9517</v>
      </c>
      <c r="D1590" t="s">
        <v>9518</v>
      </c>
      <c r="E1590" t="s">
        <v>9519</v>
      </c>
      <c r="F1590" t="s">
        <v>9520</v>
      </c>
      <c r="G1590">
        <v>193</v>
      </c>
      <c r="H1590">
        <v>21266</v>
      </c>
      <c r="X1590" t="s">
        <v>201</v>
      </c>
      <c r="Y1590" s="59">
        <v>4212.9301193423189</v>
      </c>
      <c r="Z1590" s="59">
        <v>22542.848477218569</v>
      </c>
      <c r="AA1590" s="59">
        <v>5751.8061084292449</v>
      </c>
      <c r="AB1590" s="59">
        <v>4287.3099118918044</v>
      </c>
      <c r="AC1590" s="59">
        <v>4801.3565922297657</v>
      </c>
      <c r="AD1590" s="59">
        <v>7066.6627927409909</v>
      </c>
      <c r="AE1590" s="59">
        <v>4589.7003533380484</v>
      </c>
      <c r="AF1590" s="59">
        <v>4198.1992857693413</v>
      </c>
      <c r="AG1590" s="59">
        <v>4593.5092465281032</v>
      </c>
      <c r="AH1590" s="59">
        <v>5702.9049744933791</v>
      </c>
      <c r="AI1590" s="59">
        <v>4461.5634441576276</v>
      </c>
      <c r="AJ1590" s="59">
        <v>3388.8796991940649</v>
      </c>
      <c r="AK1590" s="59">
        <v>1412.274614850661</v>
      </c>
      <c r="AL1590" s="59">
        <v>1219.6042822823581</v>
      </c>
      <c r="AM1590" s="59">
        <v>2538.0422489521202</v>
      </c>
      <c r="AN1590" s="59">
        <v>6805.7963745405759</v>
      </c>
      <c r="AO1590" s="59">
        <v>4210.375922676054</v>
      </c>
      <c r="AP1590" s="59">
        <v>3224.8263704789688</v>
      </c>
      <c r="AQ1590" s="59">
        <v>4758.9190565321278</v>
      </c>
      <c r="AR1590" s="59">
        <v>2783.1470214832962</v>
      </c>
      <c r="AS1590" s="59">
        <v>5849.9810639770321</v>
      </c>
      <c r="AT1590" s="59">
        <v>4439.885609149841</v>
      </c>
      <c r="AU1590" s="59">
        <v>33494</v>
      </c>
      <c r="AV1590" s="59">
        <v>15086</v>
      </c>
      <c r="AW1590" s="59">
        <v>20640</v>
      </c>
      <c r="AX1590" s="59">
        <v>24391.96</v>
      </c>
      <c r="AY1590" s="59">
        <v>23973.7</v>
      </c>
      <c r="AZ1590" s="59">
        <v>15911.94</v>
      </c>
      <c r="BA1590" s="59">
        <v>23188.73</v>
      </c>
      <c r="BB1590" s="59">
        <v>21632.11</v>
      </c>
      <c r="BC1590" s="59">
        <v>16300.62</v>
      </c>
      <c r="BD1590" s="59">
        <v>6975.5667692762991</v>
      </c>
      <c r="BE1590" s="59">
        <v>5654.6635163576993</v>
      </c>
      <c r="BF1590" s="59">
        <v>6444.8002988240632</v>
      </c>
      <c r="BG1590" s="59">
        <v>1942.35</v>
      </c>
      <c r="BH1590" s="59">
        <v>2528.9899999999998</v>
      </c>
      <c r="BI1590" s="59">
        <v>2629.46</v>
      </c>
      <c r="BJ1590" s="59">
        <v>2773.96</v>
      </c>
      <c r="BK1590" s="59">
        <v>1054.5275052148361</v>
      </c>
      <c r="BL1590" s="59">
        <v>1374.671846509839</v>
      </c>
      <c r="BM1590" s="59">
        <v>2701.5</v>
      </c>
      <c r="BN1590" s="59">
        <v>4276</v>
      </c>
      <c r="BO1590" s="59">
        <v>7354</v>
      </c>
      <c r="BP1590" s="59">
        <v>7949.5</v>
      </c>
      <c r="BQ1590" s="59">
        <v>8647</v>
      </c>
    </row>
    <row r="1591" spans="1:69" x14ac:dyDescent="0.45">
      <c r="A1591" s="58" t="s">
        <v>9521</v>
      </c>
      <c r="B1591" t="s">
        <v>9522</v>
      </c>
      <c r="C1591" t="s">
        <v>9523</v>
      </c>
      <c r="D1591" t="s">
        <v>9524</v>
      </c>
      <c r="E1591" t="s">
        <v>9525</v>
      </c>
      <c r="F1591" t="s">
        <v>9526</v>
      </c>
      <c r="G1591">
        <v>453</v>
      </c>
      <c r="H1591">
        <v>49787</v>
      </c>
      <c r="W1591" t="s">
        <v>251</v>
      </c>
      <c r="X1591" t="s">
        <v>188</v>
      </c>
      <c r="Y1591" s="59">
        <v>925.05857020373094</v>
      </c>
      <c r="Z1591" s="59">
        <v>1665.368820644283</v>
      </c>
      <c r="AA1591" s="59">
        <v>1029.7913399904121</v>
      </c>
      <c r="AB1591" s="59">
        <v>468.55684026392811</v>
      </c>
      <c r="AC1591" s="59">
        <v>616.85849231555562</v>
      </c>
      <c r="AD1591" s="59">
        <v>562.60329412799138</v>
      </c>
      <c r="AE1591" s="59">
        <v>712.48379550409084</v>
      </c>
      <c r="AF1591" s="59">
        <v>621.910501288163</v>
      </c>
      <c r="AG1591" s="59">
        <v>736.0629739299801</v>
      </c>
      <c r="AH1591" s="59">
        <v>523.44156459455348</v>
      </c>
      <c r="AI1591" s="59">
        <v>443.40969752279312</v>
      </c>
      <c r="AJ1591" s="59">
        <v>438.21782935333948</v>
      </c>
      <c r="AK1591" s="59">
        <v>290.35241259539993</v>
      </c>
      <c r="AL1591" s="59">
        <v>350.292596662839</v>
      </c>
      <c r="AM1591" s="59">
        <v>654.16419443159486</v>
      </c>
      <c r="AN1591" s="59">
        <v>851.95023509794692</v>
      </c>
      <c r="AO1591" s="59">
        <v>698.92007062395624</v>
      </c>
      <c r="AP1591" s="59">
        <v>766.20240465819063</v>
      </c>
      <c r="AQ1591" s="59">
        <v>678.34086970668932</v>
      </c>
      <c r="AR1591" s="59">
        <v>479.75924759612673</v>
      </c>
      <c r="AS1591" s="59">
        <v>520.90556528758339</v>
      </c>
      <c r="AT1591" s="59">
        <v>820.59903415200438</v>
      </c>
      <c r="AU1591" s="59">
        <v>4211</v>
      </c>
      <c r="AV1591" s="59">
        <v>754</v>
      </c>
      <c r="AW1591" s="59">
        <v>2338</v>
      </c>
      <c r="AX1591" s="59">
        <v>1197.5170000000001</v>
      </c>
      <c r="AY1591" s="59">
        <v>1269.7349999999999</v>
      </c>
      <c r="AZ1591" s="59">
        <v>1369.6379999999999</v>
      </c>
      <c r="BA1591" s="59">
        <v>1354.6010000000001</v>
      </c>
      <c r="BB1591" s="59">
        <v>1045.0260000000001</v>
      </c>
      <c r="BC1591" s="59">
        <v>1383.239</v>
      </c>
      <c r="BD1591" s="59">
        <v>359.60224779371327</v>
      </c>
      <c r="BE1591" s="59">
        <v>319.10191165887937</v>
      </c>
      <c r="BF1591" s="59">
        <v>333.97943440625238</v>
      </c>
      <c r="BG1591" s="59">
        <v>458.7</v>
      </c>
      <c r="BH1591" s="59">
        <v>1246.99</v>
      </c>
      <c r="BI1591" s="59">
        <v>417.75</v>
      </c>
      <c r="BJ1591" s="59">
        <v>495.34</v>
      </c>
      <c r="BK1591" s="59">
        <v>426.29891455830278</v>
      </c>
      <c r="BL1591" s="59">
        <v>602.38415470153564</v>
      </c>
      <c r="BM1591" s="59">
        <v>456.5</v>
      </c>
      <c r="BN1591" s="59">
        <v>564.5</v>
      </c>
      <c r="BO1591" s="59">
        <v>747</v>
      </c>
      <c r="BP1591" s="59">
        <v>871.5</v>
      </c>
      <c r="BQ1591" s="59">
        <v>1217</v>
      </c>
    </row>
    <row r="1592" spans="1:69" x14ac:dyDescent="0.45">
      <c r="A1592" s="58" t="s">
        <v>9527</v>
      </c>
      <c r="B1592" t="s">
        <v>9528</v>
      </c>
      <c r="C1592" t="s">
        <v>9529</v>
      </c>
      <c r="D1592" t="s">
        <v>9530</v>
      </c>
      <c r="E1592" t="s">
        <v>9531</v>
      </c>
      <c r="F1592" t="s">
        <v>9532</v>
      </c>
      <c r="G1592">
        <v>178</v>
      </c>
      <c r="H1592">
        <v>18975</v>
      </c>
      <c r="X1592" t="s">
        <v>188</v>
      </c>
      <c r="Y1592" s="59">
        <v>3611.7363861073609</v>
      </c>
      <c r="Z1592" s="59">
        <v>8232.3452735759438</v>
      </c>
      <c r="AA1592" s="59">
        <v>6585.6141920205691</v>
      </c>
      <c r="AB1592" s="59">
        <v>2083.1631369617871</v>
      </c>
      <c r="AC1592" s="59">
        <v>3307.1316640859259</v>
      </c>
      <c r="AD1592" s="59">
        <v>4153.3553918721864</v>
      </c>
      <c r="AE1592" s="59">
        <v>3257.0452967473179</v>
      </c>
      <c r="AF1592" s="59">
        <v>3384.9737859331608</v>
      </c>
      <c r="AG1592" s="59">
        <v>2812.262702175678</v>
      </c>
      <c r="AH1592" s="59">
        <v>2868.2830838128771</v>
      </c>
      <c r="AI1592" s="59">
        <v>2584.085679183077</v>
      </c>
      <c r="AJ1592" s="59">
        <v>2150.5905965383199</v>
      </c>
      <c r="AK1592" s="59">
        <v>2139.3375254890698</v>
      </c>
      <c r="AL1592" s="59">
        <v>2085.0514431376569</v>
      </c>
      <c r="AM1592" s="59">
        <v>3715.6430209297969</v>
      </c>
      <c r="AN1592" s="59">
        <v>3834.343460526607</v>
      </c>
      <c r="AO1592" s="59">
        <v>4805.3131760224678</v>
      </c>
      <c r="AP1592" s="59">
        <v>3938.3566067751331</v>
      </c>
      <c r="AQ1592" s="59">
        <v>3233.817356605231</v>
      </c>
      <c r="AR1592" s="59">
        <v>2517.1026222346231</v>
      </c>
      <c r="AS1592" s="59">
        <v>3018.7762778111269</v>
      </c>
      <c r="AT1592" s="59">
        <v>4037.2802089739339</v>
      </c>
      <c r="AU1592" s="59">
        <v>14444</v>
      </c>
      <c r="AV1592" s="59">
        <v>2329</v>
      </c>
      <c r="AW1592" s="59">
        <v>6777</v>
      </c>
      <c r="AX1592" s="59">
        <v>7172.9610000000002</v>
      </c>
      <c r="AY1592" s="59">
        <v>7458.1080000000002</v>
      </c>
      <c r="AZ1592" s="59">
        <v>7429.067</v>
      </c>
      <c r="BA1592" s="59">
        <v>7591.3239999999996</v>
      </c>
      <c r="BB1592" s="59">
        <v>7653.7359999999999</v>
      </c>
      <c r="BC1592" s="59">
        <v>8214.9789999999994</v>
      </c>
      <c r="BD1592" s="59">
        <v>1331.5102770105491</v>
      </c>
      <c r="BE1592" s="59">
        <v>1189.0893250342131</v>
      </c>
      <c r="BF1592" s="59">
        <v>1358.386226021031</v>
      </c>
      <c r="BG1592" s="59">
        <v>2798.75</v>
      </c>
      <c r="BH1592" s="59">
        <v>2514.25</v>
      </c>
      <c r="BI1592" s="59">
        <v>1688.15</v>
      </c>
      <c r="BJ1592" s="59">
        <v>1790.59</v>
      </c>
      <c r="BK1592" s="59">
        <v>1248.978003734974</v>
      </c>
      <c r="BL1592" s="59">
        <v>973.08241004214881</v>
      </c>
      <c r="BM1592" s="59">
        <v>1739.5</v>
      </c>
      <c r="BN1592" s="59">
        <v>2148</v>
      </c>
      <c r="BO1592" s="59">
        <v>2411</v>
      </c>
      <c r="BP1592" s="59">
        <v>2475</v>
      </c>
      <c r="BQ1592" s="59">
        <v>2551</v>
      </c>
    </row>
    <row r="1593" spans="1:69" x14ac:dyDescent="0.45">
      <c r="A1593" s="58" t="s">
        <v>9533</v>
      </c>
      <c r="B1593" t="s">
        <v>9534</v>
      </c>
      <c r="C1593" t="s">
        <v>9535</v>
      </c>
      <c r="D1593" t="s">
        <v>9536</v>
      </c>
      <c r="E1593" t="s">
        <v>9537</v>
      </c>
      <c r="F1593" t="s">
        <v>9538</v>
      </c>
      <c r="G1593">
        <v>414</v>
      </c>
      <c r="H1593">
        <v>43478</v>
      </c>
      <c r="W1593" t="s">
        <v>220</v>
      </c>
      <c r="X1593" t="s">
        <v>181</v>
      </c>
      <c r="Y1593" s="59">
        <v>57.713197848294172</v>
      </c>
      <c r="Z1593" s="59">
        <v>120.2222819805687</v>
      </c>
      <c r="AA1593" s="59">
        <v>134.2094537758297</v>
      </c>
      <c r="AB1593" s="59">
        <v>126.2423809450204</v>
      </c>
      <c r="AC1593" s="59">
        <v>94.365626378009907</v>
      </c>
      <c r="AD1593" s="59">
        <v>139.55471814396091</v>
      </c>
      <c r="AE1593" s="59">
        <v>93.427372118125319</v>
      </c>
      <c r="AF1593" s="59">
        <v>89.056307723220897</v>
      </c>
      <c r="AG1593" s="59">
        <v>381.9888368558893</v>
      </c>
      <c r="AH1593" s="59">
        <v>282.32433598443549</v>
      </c>
      <c r="AI1593" s="59">
        <v>281.09548350304482</v>
      </c>
      <c r="AJ1593" s="59">
        <v>288.75385833928652</v>
      </c>
      <c r="AK1593" s="59">
        <v>54.198864381009443</v>
      </c>
      <c r="AL1593" s="59">
        <v>68.285408320532014</v>
      </c>
      <c r="AM1593" s="59">
        <v>111.2478752729584</v>
      </c>
      <c r="AN1593" s="59">
        <v>76.473523219657196</v>
      </c>
      <c r="AO1593" s="59">
        <v>142.1896322000085</v>
      </c>
      <c r="AP1593" s="59">
        <v>177.43221339569291</v>
      </c>
      <c r="AQ1593" s="59">
        <v>70.379070383422487</v>
      </c>
      <c r="AR1593" s="59">
        <v>103.9611491053027</v>
      </c>
      <c r="AS1593" s="59">
        <v>144.24899299354891</v>
      </c>
      <c r="AT1593" s="59">
        <v>173.3183247912558</v>
      </c>
      <c r="AU1593" s="59">
        <v>1712</v>
      </c>
      <c r="AV1593" s="59">
        <v>586</v>
      </c>
      <c r="AW1593" s="59">
        <v>982</v>
      </c>
      <c r="BI1593" s="59">
        <v>179.83</v>
      </c>
      <c r="BJ1593" s="59">
        <v>128.04</v>
      </c>
      <c r="BM1593" s="59">
        <v>154</v>
      </c>
      <c r="BN1593" s="59">
        <v>258.5</v>
      </c>
      <c r="BO1593" s="59">
        <v>323.5</v>
      </c>
      <c r="BP1593" s="59">
        <v>276</v>
      </c>
      <c r="BQ1593" s="59">
        <v>173</v>
      </c>
    </row>
    <row r="1594" spans="1:69" x14ac:dyDescent="0.45">
      <c r="A1594" s="58" t="s">
        <v>9539</v>
      </c>
      <c r="B1594" t="s">
        <v>9540</v>
      </c>
      <c r="C1594" t="s">
        <v>9541</v>
      </c>
      <c r="D1594" t="s">
        <v>9542</v>
      </c>
      <c r="E1594" t="s">
        <v>9543</v>
      </c>
      <c r="F1594" t="s">
        <v>9544</v>
      </c>
      <c r="G1594">
        <v>188</v>
      </c>
      <c r="H1594">
        <v>20376</v>
      </c>
      <c r="X1594" t="s">
        <v>188</v>
      </c>
      <c r="Y1594" s="59">
        <v>1687.138957612568</v>
      </c>
      <c r="Z1594" s="59">
        <v>2330.5697331276128</v>
      </c>
      <c r="AA1594" s="59">
        <v>1446.986525980021</v>
      </c>
      <c r="AB1594" s="59">
        <v>2670.487282117962</v>
      </c>
      <c r="AC1594" s="59">
        <v>2152.1135673149902</v>
      </c>
      <c r="AD1594" s="59">
        <v>1640.974840303121</v>
      </c>
      <c r="AE1594" s="59">
        <v>1662.735318889117</v>
      </c>
      <c r="AF1594" s="59">
        <v>1923.7483568081061</v>
      </c>
      <c r="AG1594" s="59">
        <v>1943.5653193457431</v>
      </c>
      <c r="AH1594" s="59">
        <v>1839.8918710025901</v>
      </c>
      <c r="AI1594" s="59">
        <v>1746.2604361936819</v>
      </c>
      <c r="AJ1594" s="59">
        <v>1873.1422692747039</v>
      </c>
      <c r="AK1594" s="59">
        <v>1772.842300304126</v>
      </c>
      <c r="AL1594" s="59">
        <v>2351.0441209268211</v>
      </c>
      <c r="AM1594" s="59">
        <v>2939.9183897210701</v>
      </c>
      <c r="AN1594" s="59">
        <v>1806.4434217549019</v>
      </c>
      <c r="AO1594" s="59">
        <v>3816.4117131457328</v>
      </c>
      <c r="AP1594" s="59">
        <v>2257.5499537405121</v>
      </c>
      <c r="AQ1594" s="59">
        <v>2217.6199770221451</v>
      </c>
      <c r="AR1594" s="59">
        <v>1939.78362727796</v>
      </c>
      <c r="AS1594" s="59">
        <v>1489.9334480160851</v>
      </c>
      <c r="AT1594" s="59">
        <v>1394.48308295026</v>
      </c>
      <c r="AU1594" s="59">
        <v>702</v>
      </c>
      <c r="AV1594" s="59">
        <v>780</v>
      </c>
      <c r="AW1594" s="59">
        <v>540</v>
      </c>
      <c r="AX1594" s="59">
        <v>495.79579999999999</v>
      </c>
      <c r="AY1594" s="59">
        <v>479.47730000000001</v>
      </c>
      <c r="BA1594" s="59">
        <v>506.43630000000002</v>
      </c>
      <c r="BB1594" s="59">
        <v>504.7799</v>
      </c>
      <c r="BC1594" s="59">
        <v>659.09230000000002</v>
      </c>
      <c r="BD1594" s="59">
        <v>622.52763983898649</v>
      </c>
      <c r="BE1594" s="59">
        <v>443.76654992144341</v>
      </c>
      <c r="BF1594" s="59">
        <v>473.67237812561018</v>
      </c>
      <c r="BG1594" s="59">
        <v>3456.01</v>
      </c>
      <c r="BH1594" s="59">
        <v>3821.16</v>
      </c>
      <c r="BI1594" s="59">
        <v>1608.05</v>
      </c>
      <c r="BJ1594" s="59">
        <v>1537.71</v>
      </c>
      <c r="BK1594" s="59">
        <v>2198.8010821116491</v>
      </c>
      <c r="BL1594" s="59">
        <v>2270.5242628264509</v>
      </c>
      <c r="BM1594" s="59">
        <v>1573</v>
      </c>
      <c r="BN1594" s="59">
        <v>1458</v>
      </c>
      <c r="BO1594" s="59">
        <v>1414.5</v>
      </c>
      <c r="BP1594" s="59">
        <v>1475.5</v>
      </c>
      <c r="BQ1594" s="59">
        <v>1645.5</v>
      </c>
    </row>
    <row r="1595" spans="1:69" x14ac:dyDescent="0.45">
      <c r="A1595" s="58" t="s">
        <v>9545</v>
      </c>
      <c r="B1595" t="s">
        <v>9546</v>
      </c>
      <c r="C1595" t="s">
        <v>9547</v>
      </c>
      <c r="D1595" t="s">
        <v>9548</v>
      </c>
      <c r="E1595" t="s">
        <v>9549</v>
      </c>
      <c r="F1595" t="s">
        <v>9550</v>
      </c>
      <c r="G1595">
        <v>289</v>
      </c>
      <c r="H1595">
        <v>29777</v>
      </c>
      <c r="X1595" t="s">
        <v>188</v>
      </c>
      <c r="Y1595" s="59">
        <v>6923.9922785041781</v>
      </c>
      <c r="Z1595" s="59">
        <v>19013.340801541912</v>
      </c>
      <c r="AA1595" s="59">
        <v>20933.123817658299</v>
      </c>
      <c r="AB1595" s="59">
        <v>25370.02516852774</v>
      </c>
      <c r="AC1595" s="59">
        <v>14862.095872585251</v>
      </c>
      <c r="AD1595" s="59">
        <v>15755.075486094</v>
      </c>
      <c r="AE1595" s="59">
        <v>12728.50751245854</v>
      </c>
      <c r="AF1595" s="59">
        <v>19454.764376649451</v>
      </c>
      <c r="AG1595" s="59">
        <v>15468.59521417309</v>
      </c>
      <c r="AH1595" s="59">
        <v>13091.33998897088</v>
      </c>
      <c r="AI1595" s="59">
        <v>10351.50371256254</v>
      </c>
      <c r="AJ1595" s="59">
        <v>8930.3081349687909</v>
      </c>
      <c r="AK1595" s="59">
        <v>3655.3358866268791</v>
      </c>
      <c r="AL1595" s="59">
        <v>3500.8698268517369</v>
      </c>
      <c r="AM1595" s="59">
        <v>7173.4250255053757</v>
      </c>
      <c r="AN1595" s="59">
        <v>7084.8369569425104</v>
      </c>
      <c r="AO1595" s="59">
        <v>6877.9392630005768</v>
      </c>
      <c r="AP1595" s="59">
        <v>11504.508229200939</v>
      </c>
      <c r="AQ1595" s="59">
        <v>14387.97575349066</v>
      </c>
      <c r="AR1595" s="59">
        <v>8240.7200465614551</v>
      </c>
      <c r="AS1595" s="59">
        <v>16261.62165509318</v>
      </c>
      <c r="AT1595" s="59">
        <v>11995.55127541525</v>
      </c>
      <c r="AU1595" s="59">
        <v>6091</v>
      </c>
      <c r="AV1595" s="59">
        <v>6409</v>
      </c>
      <c r="AW1595" s="59">
        <v>2968</v>
      </c>
      <c r="AX1595" s="59">
        <v>17189.009999999998</v>
      </c>
      <c r="AY1595" s="59">
        <v>17626.310000000001</v>
      </c>
      <c r="AZ1595" s="59">
        <v>14297.47</v>
      </c>
      <c r="BA1595" s="59">
        <v>17433.25</v>
      </c>
      <c r="BB1595" s="59">
        <v>16693.62</v>
      </c>
      <c r="BC1595" s="59">
        <v>14105.81</v>
      </c>
      <c r="BD1595" s="59">
        <v>5486.0171748771054</v>
      </c>
      <c r="BE1595" s="59">
        <v>4059.1323169369921</v>
      </c>
      <c r="BF1595" s="59">
        <v>4927.8303615407794</v>
      </c>
      <c r="BG1595" s="59">
        <v>4577.13</v>
      </c>
      <c r="BH1595" s="59">
        <v>5192.2</v>
      </c>
      <c r="BI1595" s="59">
        <v>4355.49</v>
      </c>
      <c r="BJ1595" s="59">
        <v>4970.0200000000004</v>
      </c>
      <c r="BK1595" s="59">
        <v>8518.4828765674411</v>
      </c>
      <c r="BL1595" s="59">
        <v>8796.3515849724972</v>
      </c>
      <c r="BM1595" s="59">
        <v>4662.5</v>
      </c>
      <c r="BN1595" s="59">
        <v>9152.5</v>
      </c>
      <c r="BO1595" s="59">
        <v>11951</v>
      </c>
      <c r="BP1595" s="59">
        <v>12855</v>
      </c>
      <c r="BQ1595" s="59">
        <v>9408</v>
      </c>
    </row>
    <row r="1596" spans="1:69" x14ac:dyDescent="0.45">
      <c r="A1596" s="58" t="s">
        <v>9551</v>
      </c>
      <c r="B1596" t="s">
        <v>9552</v>
      </c>
      <c r="C1596" t="s">
        <v>9553</v>
      </c>
      <c r="D1596" t="s">
        <v>9554</v>
      </c>
      <c r="E1596" t="s">
        <v>9555</v>
      </c>
      <c r="F1596" t="s">
        <v>9556</v>
      </c>
      <c r="G1596">
        <v>147</v>
      </c>
      <c r="H1596">
        <v>15940</v>
      </c>
      <c r="X1596" t="s">
        <v>188</v>
      </c>
      <c r="Y1596" s="59">
        <v>195.68375845908761</v>
      </c>
      <c r="Z1596" s="59">
        <v>221.76619209820041</v>
      </c>
      <c r="AA1596" s="59">
        <v>186.02587738138331</v>
      </c>
      <c r="AB1596" s="59">
        <v>128.63285954920789</v>
      </c>
      <c r="AC1596" s="59">
        <v>129.3812017625757</v>
      </c>
      <c r="AD1596" s="59">
        <v>200.75446985174869</v>
      </c>
      <c r="AE1596" s="59">
        <v>172.5848502790264</v>
      </c>
      <c r="AF1596" s="59">
        <v>136.2744197203896</v>
      </c>
      <c r="AG1596" s="59">
        <v>139.01170516898111</v>
      </c>
      <c r="AH1596" s="59">
        <v>99.659921179135793</v>
      </c>
      <c r="AI1596" s="59">
        <v>103.38639596225249</v>
      </c>
      <c r="AJ1596" s="59">
        <v>94.55431520675964</v>
      </c>
      <c r="AK1596" s="59">
        <v>214.40034690169881</v>
      </c>
      <c r="AL1596" s="59">
        <v>271.22746600912348</v>
      </c>
      <c r="AM1596" s="59">
        <v>553.22979186475754</v>
      </c>
      <c r="AN1596" s="59">
        <v>388.99999435866022</v>
      </c>
      <c r="AO1596" s="59">
        <v>367.20489078078327</v>
      </c>
      <c r="AP1596" s="59">
        <v>241.5512379968188</v>
      </c>
      <c r="AQ1596" s="59">
        <v>150.40706537887709</v>
      </c>
      <c r="AR1596" s="59">
        <v>152.30543977508381</v>
      </c>
      <c r="AS1596" s="59">
        <v>148.9516363962085</v>
      </c>
      <c r="AT1596" s="59">
        <v>191.45600337956179</v>
      </c>
      <c r="AU1596" s="59">
        <v>813</v>
      </c>
      <c r="AV1596" s="59">
        <v>181</v>
      </c>
      <c r="AW1596" s="59">
        <v>370</v>
      </c>
      <c r="BD1596" s="59">
        <v>9.4097124635676579</v>
      </c>
      <c r="BE1596" s="59">
        <v>2.2471527836312708</v>
      </c>
      <c r="BF1596" s="59">
        <v>5.0208927082542703</v>
      </c>
      <c r="BG1596" s="59">
        <v>67.790000000000006</v>
      </c>
      <c r="BI1596" s="59">
        <v>39.44</v>
      </c>
      <c r="BK1596" s="59">
        <v>157.09317355341719</v>
      </c>
      <c r="BM1596" s="59">
        <v>39</v>
      </c>
      <c r="BN1596" s="59">
        <v>48</v>
      </c>
      <c r="BO1596" s="59">
        <v>60</v>
      </c>
      <c r="BP1596" s="59">
        <v>69</v>
      </c>
      <c r="BQ1596" s="59">
        <v>78</v>
      </c>
    </row>
    <row r="1597" spans="1:69" x14ac:dyDescent="0.45">
      <c r="A1597" s="58" t="s">
        <v>9557</v>
      </c>
      <c r="B1597" t="s">
        <v>9558</v>
      </c>
      <c r="C1597" t="s">
        <v>9559</v>
      </c>
      <c r="D1597" t="s">
        <v>9560</v>
      </c>
      <c r="E1597" t="s">
        <v>9561</v>
      </c>
      <c r="F1597" t="s">
        <v>9562</v>
      </c>
      <c r="G1597">
        <v>491</v>
      </c>
      <c r="H1597">
        <v>53608</v>
      </c>
      <c r="W1597" t="s">
        <v>220</v>
      </c>
      <c r="X1597" t="s">
        <v>181</v>
      </c>
      <c r="Y1597" s="59">
        <v>0.85776432822123616</v>
      </c>
      <c r="Z1597" s="59">
        <v>1.713283646127568</v>
      </c>
      <c r="AA1597" s="59">
        <v>0.59640899281597515</v>
      </c>
      <c r="AB1597" s="59">
        <v>0.59434045013405823</v>
      </c>
      <c r="AC1597" s="59">
        <v>0.74582010343298777</v>
      </c>
      <c r="AD1597" s="59">
        <v>0.68634860899007399</v>
      </c>
      <c r="AE1597" s="59">
        <v>1.000602986194889E-2</v>
      </c>
      <c r="AF1597" s="59">
        <v>0.88490701193422971</v>
      </c>
      <c r="AG1597" s="59">
        <v>0.46157591122557817</v>
      </c>
      <c r="AH1597" s="59">
        <v>9.0962256019954651E-3</v>
      </c>
      <c r="AI1597" s="59">
        <v>0.15327222248280631</v>
      </c>
      <c r="AJ1597" s="59">
        <v>0.31987529133820602</v>
      </c>
      <c r="AK1597" s="59">
        <v>5.9925936194658233E-3</v>
      </c>
      <c r="AL1597" s="59">
        <v>0.52488152784999043</v>
      </c>
      <c r="AM1597" s="59">
        <v>0.39732126191473299</v>
      </c>
      <c r="AN1597" s="59">
        <v>0.25945060645481288</v>
      </c>
      <c r="AO1597" s="59">
        <v>9.9481579751581783E-2</v>
      </c>
      <c r="AP1597" s="59">
        <v>35.16615564475876</v>
      </c>
      <c r="AQ1597" s="59">
        <v>0.79278211171295809</v>
      </c>
      <c r="AR1597" s="59">
        <v>9.0229197832217237E-2</v>
      </c>
      <c r="AS1597" s="59">
        <v>8.5444358010354077E-2</v>
      </c>
      <c r="AT1597" s="59">
        <v>1.1526895628826179E-2</v>
      </c>
      <c r="AU1597" s="59">
        <v>0</v>
      </c>
      <c r="AV1597" s="59">
        <v>0</v>
      </c>
      <c r="AW1597" s="59">
        <v>0</v>
      </c>
    </row>
    <row r="1598" spans="1:69" x14ac:dyDescent="0.45">
      <c r="A1598" s="58" t="s">
        <v>9563</v>
      </c>
      <c r="B1598" t="s">
        <v>9564</v>
      </c>
      <c r="C1598" t="s">
        <v>9565</v>
      </c>
      <c r="D1598" t="s">
        <v>9566</v>
      </c>
      <c r="E1598" t="s">
        <v>9567</v>
      </c>
      <c r="F1598" t="s">
        <v>9568</v>
      </c>
      <c r="G1598">
        <v>329</v>
      </c>
      <c r="H1598">
        <v>35232</v>
      </c>
      <c r="X1598" t="s">
        <v>188</v>
      </c>
      <c r="AU1598" s="59">
        <v>5</v>
      </c>
      <c r="AV1598" s="59">
        <v>1</v>
      </c>
      <c r="AW1598" s="59">
        <v>0</v>
      </c>
      <c r="BD1598" s="59">
        <v>3469.2894233612351</v>
      </c>
      <c r="BE1598" s="59">
        <v>2718.4955974584609</v>
      </c>
      <c r="BF1598" s="59">
        <v>3149.7351576320489</v>
      </c>
    </row>
    <row r="1599" spans="1:69" x14ac:dyDescent="0.45">
      <c r="A1599" s="58" t="s">
        <v>9569</v>
      </c>
      <c r="B1599" t="s">
        <v>9570</v>
      </c>
      <c r="C1599" t="s">
        <v>9571</v>
      </c>
      <c r="D1599" t="s">
        <v>9572</v>
      </c>
      <c r="E1599" t="s">
        <v>9573</v>
      </c>
      <c r="F1599" t="s">
        <v>9574</v>
      </c>
      <c r="G1599">
        <v>325</v>
      </c>
      <c r="H1599">
        <v>35071</v>
      </c>
      <c r="X1599" t="s">
        <v>188</v>
      </c>
      <c r="Y1599" s="59">
        <v>102.57680427957681</v>
      </c>
      <c r="Z1599" s="59">
        <v>171.45005632182989</v>
      </c>
      <c r="AA1599" s="59">
        <v>155.3076745444888</v>
      </c>
      <c r="AB1599" s="59">
        <v>77.809862964239343</v>
      </c>
      <c r="AC1599" s="59">
        <v>61.882597743866143</v>
      </c>
      <c r="AD1599" s="59">
        <v>78.335699203058894</v>
      </c>
      <c r="AE1599" s="59">
        <v>81.840644401891055</v>
      </c>
      <c r="AF1599" s="59">
        <v>81.657858518769942</v>
      </c>
      <c r="AG1599" s="59">
        <v>59.995735673570948</v>
      </c>
      <c r="AH1599" s="59">
        <v>53.684010533885029</v>
      </c>
      <c r="AI1599" s="59">
        <v>51.30044599158181</v>
      </c>
      <c r="AJ1599" s="59">
        <v>40.029994756116317</v>
      </c>
      <c r="AK1599" s="59">
        <v>65.599444080424661</v>
      </c>
      <c r="AL1599" s="59">
        <v>71.34651062634434</v>
      </c>
      <c r="AM1599" s="59">
        <v>116.8561688906475</v>
      </c>
      <c r="AN1599" s="59">
        <v>116.7632318408704</v>
      </c>
      <c r="AO1599" s="59">
        <v>106.0730494827157</v>
      </c>
      <c r="AP1599" s="59">
        <v>80.256792568689789</v>
      </c>
      <c r="AQ1599" s="59">
        <v>69.987729150830063</v>
      </c>
      <c r="AR1599" s="59">
        <v>67.230074358794582</v>
      </c>
      <c r="AS1599" s="59">
        <v>60.585531100570513</v>
      </c>
      <c r="AT1599" s="59">
        <v>52.259716552723717</v>
      </c>
      <c r="AU1599" s="59">
        <v>492</v>
      </c>
      <c r="AV1599" s="59">
        <v>153</v>
      </c>
      <c r="AW1599" s="59">
        <v>231</v>
      </c>
      <c r="BD1599" s="59">
        <v>188.3242937238052</v>
      </c>
      <c r="BE1599" s="59">
        <v>150.17055565871959</v>
      </c>
      <c r="BF1599" s="59">
        <v>186.43360770917459</v>
      </c>
      <c r="BG1599" s="59">
        <v>284.14999999999998</v>
      </c>
      <c r="BH1599" s="59">
        <v>310.22000000000003</v>
      </c>
      <c r="BI1599" s="59">
        <v>132.97999999999999</v>
      </c>
      <c r="BJ1599" s="59">
        <v>146.34</v>
      </c>
      <c r="BK1599" s="59">
        <v>149.58355156184561</v>
      </c>
      <c r="BL1599" s="59">
        <v>69.594957481060334</v>
      </c>
      <c r="BM1599" s="59">
        <v>139.5</v>
      </c>
      <c r="BN1599" s="59">
        <v>160</v>
      </c>
      <c r="BO1599" s="59">
        <v>204</v>
      </c>
      <c r="BP1599" s="59">
        <v>233.5</v>
      </c>
      <c r="BQ1599" s="59">
        <v>234</v>
      </c>
    </row>
    <row r="1600" spans="1:69" x14ac:dyDescent="0.45">
      <c r="A1600" s="58" t="s">
        <v>9575</v>
      </c>
      <c r="B1600" t="s">
        <v>9576</v>
      </c>
      <c r="C1600" t="s">
        <v>9577</v>
      </c>
      <c r="D1600" t="s">
        <v>9578</v>
      </c>
      <c r="E1600" t="s">
        <v>9579</v>
      </c>
      <c r="F1600" t="s">
        <v>9580</v>
      </c>
      <c r="G1600">
        <v>286</v>
      </c>
      <c r="H1600">
        <v>31966</v>
      </c>
      <c r="X1600" t="s">
        <v>188</v>
      </c>
      <c r="Y1600" s="59">
        <v>238.9828940700657</v>
      </c>
      <c r="Z1600" s="59">
        <v>273.02612905551541</v>
      </c>
      <c r="AA1600" s="59">
        <v>183.2682615507359</v>
      </c>
      <c r="AB1600" s="59">
        <v>191.18050350765711</v>
      </c>
      <c r="AC1600" s="59">
        <v>178.557578477254</v>
      </c>
      <c r="AD1600" s="59">
        <v>158.28727611720561</v>
      </c>
      <c r="AE1600" s="59">
        <v>195.05410481419241</v>
      </c>
      <c r="AF1600" s="59">
        <v>245.40552030694721</v>
      </c>
      <c r="AG1600" s="59">
        <v>169.60159168911829</v>
      </c>
      <c r="AH1600" s="59">
        <v>150.49465478411241</v>
      </c>
      <c r="AI1600" s="59">
        <v>157.79400450931669</v>
      </c>
      <c r="AJ1600" s="59">
        <v>159.93704502299161</v>
      </c>
      <c r="AK1600" s="59">
        <v>157.36375560856979</v>
      </c>
      <c r="AL1600" s="59">
        <v>201.01018792791371</v>
      </c>
      <c r="AM1600" s="59">
        <v>286.1137242939015</v>
      </c>
      <c r="AN1600" s="59">
        <v>265.20452961198208</v>
      </c>
      <c r="AO1600" s="59">
        <v>277.36927189270659</v>
      </c>
      <c r="AP1600" s="59">
        <v>282.49368094410522</v>
      </c>
      <c r="AQ1600" s="59">
        <v>215.82670562617199</v>
      </c>
      <c r="AR1600" s="59">
        <v>189.20704759885251</v>
      </c>
      <c r="AS1600" s="59">
        <v>181.24069866441789</v>
      </c>
      <c r="AT1600" s="59">
        <v>247.30182027376699</v>
      </c>
      <c r="AU1600" s="59">
        <v>850</v>
      </c>
      <c r="AV1600" s="59">
        <v>278</v>
      </c>
      <c r="AW1600" s="59">
        <v>474</v>
      </c>
      <c r="AX1600" s="59">
        <v>2840.8470000000002</v>
      </c>
      <c r="AZ1600" s="59">
        <v>2661.3110000000001</v>
      </c>
      <c r="BA1600" s="59">
        <v>2817.3470000000002</v>
      </c>
      <c r="BB1600" s="59">
        <v>2543.1060000000002</v>
      </c>
      <c r="BC1600" s="59">
        <v>2528.5479999999998</v>
      </c>
      <c r="BD1600" s="59">
        <v>44.982289572025202</v>
      </c>
      <c r="BE1600" s="59">
        <v>40.232414403870592</v>
      </c>
      <c r="BF1600" s="59">
        <v>43.415818934383772</v>
      </c>
      <c r="BG1600" s="59">
        <v>125.84</v>
      </c>
      <c r="BH1600" s="59">
        <v>863.3</v>
      </c>
      <c r="BI1600" s="59">
        <v>163.33000000000001</v>
      </c>
      <c r="BJ1600" s="59">
        <v>184.15</v>
      </c>
      <c r="BK1600" s="59">
        <v>74.690294402658296</v>
      </c>
      <c r="BL1600" s="59">
        <v>169.8035326224111</v>
      </c>
      <c r="BM1600" s="59">
        <v>173.5</v>
      </c>
      <c r="BN1600" s="59">
        <v>179</v>
      </c>
      <c r="BO1600" s="59">
        <v>196.5</v>
      </c>
      <c r="BP1600" s="59">
        <v>216.5</v>
      </c>
      <c r="BQ1600" s="59">
        <v>266</v>
      </c>
    </row>
    <row r="1601" spans="1:69" x14ac:dyDescent="0.45">
      <c r="A1601" s="58" t="s">
        <v>9581</v>
      </c>
      <c r="B1601" t="s">
        <v>9582</v>
      </c>
      <c r="C1601" t="s">
        <v>9583</v>
      </c>
      <c r="D1601" t="s">
        <v>9584</v>
      </c>
      <c r="E1601" t="s">
        <v>9585</v>
      </c>
      <c r="F1601" t="s">
        <v>9586</v>
      </c>
      <c r="G1601">
        <v>139</v>
      </c>
      <c r="H1601">
        <v>15555</v>
      </c>
      <c r="I1601" t="s">
        <v>527</v>
      </c>
      <c r="J1601" t="s">
        <v>527</v>
      </c>
      <c r="K1601" t="s">
        <v>528</v>
      </c>
      <c r="L1601" t="s">
        <v>9587</v>
      </c>
      <c r="M1601">
        <v>1</v>
      </c>
      <c r="R1601">
        <v>6</v>
      </c>
      <c r="S1601">
        <v>3</v>
      </c>
      <c r="T1601" t="s">
        <v>514</v>
      </c>
      <c r="U1601">
        <v>64</v>
      </c>
      <c r="V1601">
        <v>67</v>
      </c>
      <c r="W1601" t="s">
        <v>251</v>
      </c>
      <c r="X1601" t="s">
        <v>188</v>
      </c>
      <c r="Y1601" s="59">
        <v>257.07056158820029</v>
      </c>
      <c r="Z1601" s="59">
        <v>392.73048816454968</v>
      </c>
      <c r="AA1601" s="59">
        <v>353.02033607144489</v>
      </c>
      <c r="AB1601" s="59">
        <v>131.87010873457211</v>
      </c>
      <c r="AC1601" s="59">
        <v>171.51543684885721</v>
      </c>
      <c r="AD1601" s="59">
        <v>352.47583528550268</v>
      </c>
      <c r="AE1601" s="59">
        <v>220.39408682395779</v>
      </c>
      <c r="AF1601" s="59">
        <v>218.15570956061819</v>
      </c>
      <c r="AG1601" s="59">
        <v>158.20356380878991</v>
      </c>
      <c r="AH1601" s="59">
        <v>122.28139248930199</v>
      </c>
      <c r="AI1601" s="59">
        <v>95.409869393687885</v>
      </c>
      <c r="AJ1601" s="59">
        <v>94.936596704354756</v>
      </c>
      <c r="AK1601" s="59">
        <v>58.750794306535873</v>
      </c>
      <c r="AL1601" s="59">
        <v>152.4379995553976</v>
      </c>
      <c r="AM1601" s="59">
        <v>229.11692936316661</v>
      </c>
      <c r="AN1601" s="59">
        <v>279.54555962144372</v>
      </c>
      <c r="AO1601" s="59">
        <v>285.3745375660888</v>
      </c>
      <c r="AP1601" s="59">
        <v>283.38286297795571</v>
      </c>
      <c r="AQ1601" s="59">
        <v>220.27831231975409</v>
      </c>
      <c r="AR1601" s="59">
        <v>129.26919678674429</v>
      </c>
      <c r="AS1601" s="59">
        <v>240.44065057947961</v>
      </c>
      <c r="AT1601" s="59">
        <v>263.48927322497218</v>
      </c>
      <c r="AU1601" s="59">
        <v>1704</v>
      </c>
      <c r="AV1601" s="59">
        <v>569</v>
      </c>
      <c r="AW1601" s="59">
        <v>648</v>
      </c>
      <c r="BD1601" s="59">
        <v>52.287753518511487</v>
      </c>
      <c r="BE1601" s="59">
        <v>45.406989995382887</v>
      </c>
      <c r="BF1601" s="59">
        <v>39.84204104609956</v>
      </c>
      <c r="BJ1601" s="59">
        <v>69.36</v>
      </c>
      <c r="BM1601" s="59">
        <v>69</v>
      </c>
      <c r="BO1601" s="59">
        <v>155</v>
      </c>
      <c r="BP1601" s="59">
        <v>149</v>
      </c>
      <c r="BQ1601" s="59">
        <v>204</v>
      </c>
    </row>
    <row r="1602" spans="1:69" x14ac:dyDescent="0.45">
      <c r="A1602" s="58" t="s">
        <v>9581</v>
      </c>
      <c r="B1602" t="s">
        <v>9582</v>
      </c>
      <c r="C1602" t="s">
        <v>9583</v>
      </c>
      <c r="D1602" t="s">
        <v>9584</v>
      </c>
      <c r="E1602" t="s">
        <v>9585</v>
      </c>
      <c r="F1602" t="s">
        <v>9586</v>
      </c>
      <c r="G1602">
        <v>139</v>
      </c>
      <c r="H1602">
        <v>15555</v>
      </c>
      <c r="I1602" t="s">
        <v>527</v>
      </c>
      <c r="J1602" t="s">
        <v>571</v>
      </c>
      <c r="K1602" t="s">
        <v>528</v>
      </c>
      <c r="L1602" t="s">
        <v>9587</v>
      </c>
      <c r="N1602">
        <v>1</v>
      </c>
      <c r="O1602">
        <v>1</v>
      </c>
      <c r="Q1602">
        <v>1</v>
      </c>
      <c r="R1602">
        <v>6</v>
      </c>
      <c r="S1602">
        <v>3</v>
      </c>
      <c r="T1602" t="s">
        <v>573</v>
      </c>
      <c r="U1602">
        <v>5</v>
      </c>
      <c r="V1602">
        <v>8</v>
      </c>
      <c r="W1602" t="s">
        <v>251</v>
      </c>
      <c r="X1602" t="s">
        <v>188</v>
      </c>
      <c r="Y1602" s="59">
        <v>257.07056158820029</v>
      </c>
      <c r="Z1602" s="59">
        <v>392.73048816454968</v>
      </c>
      <c r="AA1602" s="59">
        <v>353.02033607144489</v>
      </c>
      <c r="AB1602" s="59">
        <v>131.87010873457211</v>
      </c>
      <c r="AC1602" s="59">
        <v>171.51543684885721</v>
      </c>
      <c r="AD1602" s="59">
        <v>352.47583528550268</v>
      </c>
      <c r="AE1602" s="59">
        <v>220.39408682395779</v>
      </c>
      <c r="AF1602" s="59">
        <v>218.15570956061819</v>
      </c>
      <c r="AG1602" s="59">
        <v>158.20356380878991</v>
      </c>
      <c r="AH1602" s="59">
        <v>122.28139248930199</v>
      </c>
      <c r="AI1602" s="59">
        <v>95.409869393687885</v>
      </c>
      <c r="AJ1602" s="59">
        <v>94.936596704354756</v>
      </c>
      <c r="AK1602" s="59">
        <v>58.750794306535873</v>
      </c>
      <c r="AL1602" s="59">
        <v>152.4379995553976</v>
      </c>
      <c r="AM1602" s="59">
        <v>229.11692936316661</v>
      </c>
      <c r="AN1602" s="59">
        <v>279.54555962144372</v>
      </c>
      <c r="AO1602" s="59">
        <v>285.3745375660888</v>
      </c>
      <c r="AP1602" s="59">
        <v>283.38286297795571</v>
      </c>
      <c r="AQ1602" s="59">
        <v>220.27831231975409</v>
      </c>
      <c r="AR1602" s="59">
        <v>129.26919678674429</v>
      </c>
      <c r="AS1602" s="59">
        <v>240.44065057947961</v>
      </c>
      <c r="AT1602" s="59">
        <v>263.48927322497218</v>
      </c>
      <c r="AU1602" s="59">
        <v>1704</v>
      </c>
      <c r="AV1602" s="59">
        <v>569</v>
      </c>
      <c r="AW1602" s="59">
        <v>648</v>
      </c>
      <c r="BD1602" s="59">
        <v>52.287753518511487</v>
      </c>
      <c r="BE1602" s="59">
        <v>45.406989995382887</v>
      </c>
      <c r="BF1602" s="59">
        <v>39.84204104609956</v>
      </c>
      <c r="BJ1602" s="59">
        <v>69.36</v>
      </c>
      <c r="BM1602" s="59">
        <v>69</v>
      </c>
      <c r="BO1602" s="59">
        <v>155</v>
      </c>
      <c r="BP1602" s="59">
        <v>149</v>
      </c>
      <c r="BQ1602" s="59">
        <v>204</v>
      </c>
    </row>
    <row r="1603" spans="1:69" x14ac:dyDescent="0.45">
      <c r="A1603" s="58" t="s">
        <v>9588</v>
      </c>
      <c r="B1603" t="s">
        <v>9589</v>
      </c>
      <c r="C1603" t="s">
        <v>9590</v>
      </c>
      <c r="D1603" t="s">
        <v>9591</v>
      </c>
      <c r="E1603" t="s">
        <v>9592</v>
      </c>
      <c r="F1603" t="s">
        <v>9593</v>
      </c>
      <c r="G1603">
        <v>481</v>
      </c>
      <c r="H1603">
        <v>51364</v>
      </c>
      <c r="X1603" t="s">
        <v>188</v>
      </c>
      <c r="Y1603" s="59">
        <v>371.32921141629538</v>
      </c>
      <c r="Z1603" s="59">
        <v>471.7767976830275</v>
      </c>
      <c r="AA1603" s="59">
        <v>360.12494599473331</v>
      </c>
      <c r="AB1603" s="59">
        <v>223.2485020403486</v>
      </c>
      <c r="AC1603" s="59">
        <v>211.8439121653426</v>
      </c>
      <c r="AD1603" s="59">
        <v>219.65805132836709</v>
      </c>
      <c r="AE1603" s="59">
        <v>239.566687282602</v>
      </c>
      <c r="AF1603" s="59">
        <v>199.02682131560749</v>
      </c>
      <c r="AG1603" s="59">
        <v>198.5181865215761</v>
      </c>
      <c r="AH1603" s="59">
        <v>149.430170036258</v>
      </c>
      <c r="AI1603" s="59">
        <v>144.5915743182029</v>
      </c>
      <c r="AJ1603" s="59">
        <v>143.5843935303597</v>
      </c>
      <c r="AK1603" s="59">
        <v>152.46118876268639</v>
      </c>
      <c r="AL1603" s="59">
        <v>148.83599375171659</v>
      </c>
      <c r="AM1603" s="59">
        <v>363.89420203103498</v>
      </c>
      <c r="AN1603" s="59">
        <v>461.21633124659081</v>
      </c>
      <c r="AO1603" s="59">
        <v>332.26129534434028</v>
      </c>
      <c r="AP1603" s="59">
        <v>285.94097628085558</v>
      </c>
      <c r="AQ1603" s="59">
        <v>212.4808660335942</v>
      </c>
      <c r="AR1603" s="59">
        <v>209.70055598609</v>
      </c>
      <c r="AS1603" s="59">
        <v>138.77682340858681</v>
      </c>
      <c r="AT1603" s="59">
        <v>213.36603266192449</v>
      </c>
      <c r="AU1603" s="59">
        <v>1635</v>
      </c>
      <c r="AV1603" s="59">
        <v>438</v>
      </c>
      <c r="AW1603" s="59">
        <v>1080</v>
      </c>
      <c r="AX1603" s="59">
        <v>1363.1479999999999</v>
      </c>
      <c r="AY1603" s="59">
        <v>1325.39</v>
      </c>
      <c r="AZ1603" s="59">
        <v>1121.08</v>
      </c>
      <c r="BA1603" s="59">
        <v>1406.6079999999999</v>
      </c>
      <c r="BB1603" s="59">
        <v>1339.307</v>
      </c>
      <c r="BC1603" s="59">
        <v>1081.498</v>
      </c>
      <c r="BD1603" s="59">
        <v>101.7379155483834</v>
      </c>
      <c r="BE1603" s="59">
        <v>60.528086223522322</v>
      </c>
      <c r="BF1603" s="59">
        <v>80.69974726486727</v>
      </c>
      <c r="BG1603" s="59">
        <v>452.61</v>
      </c>
      <c r="BH1603" s="59">
        <v>524.51</v>
      </c>
      <c r="BI1603" s="59">
        <v>167.33</v>
      </c>
      <c r="BJ1603" s="59">
        <v>248.45</v>
      </c>
      <c r="BK1603" s="59">
        <v>97.219160377373171</v>
      </c>
      <c r="BL1603" s="59">
        <v>216.2403087973837</v>
      </c>
      <c r="BM1603" s="59">
        <v>207.5</v>
      </c>
      <c r="BN1603" s="59">
        <v>222</v>
      </c>
      <c r="BO1603" s="59">
        <v>303.5</v>
      </c>
      <c r="BP1603" s="59">
        <v>325.5</v>
      </c>
      <c r="BQ1603" s="59">
        <v>480</v>
      </c>
    </row>
    <row r="1604" spans="1:69" x14ac:dyDescent="0.45">
      <c r="A1604" s="58" t="s">
        <v>9594</v>
      </c>
      <c r="B1604" t="s">
        <v>9595</v>
      </c>
      <c r="C1604" t="s">
        <v>9596</v>
      </c>
      <c r="D1604" t="s">
        <v>9597</v>
      </c>
      <c r="E1604" t="s">
        <v>9598</v>
      </c>
      <c r="F1604" t="s">
        <v>9599</v>
      </c>
      <c r="G1604">
        <v>374</v>
      </c>
      <c r="H1604">
        <v>41062</v>
      </c>
      <c r="W1604" t="s">
        <v>220</v>
      </c>
      <c r="X1604" t="s">
        <v>181</v>
      </c>
      <c r="AU1604" s="59">
        <v>155</v>
      </c>
      <c r="AV1604" s="59">
        <v>97</v>
      </c>
      <c r="AW1604" s="59">
        <v>127</v>
      </c>
      <c r="BD1604" s="59">
        <v>14.347142894885399</v>
      </c>
      <c r="BE1604" s="59">
        <v>9.2095833456146465</v>
      </c>
      <c r="BF1604" s="59">
        <v>13.19524505727281</v>
      </c>
    </row>
    <row r="1605" spans="1:69" x14ac:dyDescent="0.45">
      <c r="A1605" s="58" t="s">
        <v>9600</v>
      </c>
      <c r="B1605" t="s">
        <v>9601</v>
      </c>
      <c r="C1605" t="s">
        <v>9602</v>
      </c>
      <c r="D1605" t="s">
        <v>9603</v>
      </c>
      <c r="E1605" t="s">
        <v>9604</v>
      </c>
      <c r="F1605" t="s">
        <v>9605</v>
      </c>
      <c r="G1605">
        <v>321</v>
      </c>
      <c r="H1605">
        <v>36038</v>
      </c>
      <c r="W1605" t="s">
        <v>220</v>
      </c>
      <c r="X1605" t="s">
        <v>181</v>
      </c>
      <c r="AU1605" s="59">
        <v>180</v>
      </c>
      <c r="AV1605" s="59">
        <v>48</v>
      </c>
      <c r="AW1605" s="59">
        <v>86</v>
      </c>
      <c r="BD1605" s="59">
        <v>9.9091826726623715</v>
      </c>
      <c r="BE1605" s="59">
        <v>10.224393182358771</v>
      </c>
      <c r="BF1605" s="59">
        <v>6.7060359070965099</v>
      </c>
    </row>
    <row r="1606" spans="1:69" x14ac:dyDescent="0.45">
      <c r="A1606" s="58" t="s">
        <v>9606</v>
      </c>
      <c r="B1606" t="s">
        <v>9607</v>
      </c>
      <c r="C1606" t="s">
        <v>9608</v>
      </c>
      <c r="D1606" t="s">
        <v>9609</v>
      </c>
      <c r="E1606" t="s">
        <v>9610</v>
      </c>
      <c r="F1606" t="s">
        <v>9611</v>
      </c>
      <c r="G1606">
        <v>296</v>
      </c>
      <c r="H1606">
        <v>31548</v>
      </c>
      <c r="W1606" t="s">
        <v>220</v>
      </c>
      <c r="X1606" t="s">
        <v>181</v>
      </c>
      <c r="AU1606" s="59">
        <v>181</v>
      </c>
      <c r="AV1606" s="59">
        <v>52</v>
      </c>
      <c r="AW1606" s="59">
        <v>66</v>
      </c>
      <c r="BD1606" s="59">
        <v>0</v>
      </c>
      <c r="BE1606" s="59">
        <v>1.076315177571193</v>
      </c>
      <c r="BF1606" s="59">
        <v>0</v>
      </c>
    </row>
    <row r="1607" spans="1:69" x14ac:dyDescent="0.45">
      <c r="A1607" s="58" t="s">
        <v>9612</v>
      </c>
      <c r="B1607" t="s">
        <v>9613</v>
      </c>
      <c r="C1607" t="s">
        <v>9614</v>
      </c>
      <c r="D1607" t="s">
        <v>9615</v>
      </c>
      <c r="E1607" t="s">
        <v>9616</v>
      </c>
      <c r="F1607" t="s">
        <v>9617</v>
      </c>
      <c r="G1607">
        <v>319</v>
      </c>
      <c r="H1607">
        <v>34121</v>
      </c>
      <c r="W1607" t="s">
        <v>220</v>
      </c>
      <c r="X1607" t="s">
        <v>181</v>
      </c>
      <c r="AU1607" s="59">
        <v>452</v>
      </c>
      <c r="AV1607" s="59">
        <v>163</v>
      </c>
      <c r="AW1607" s="59">
        <v>302</v>
      </c>
      <c r="BD1607" s="59">
        <v>2.0128910790322831</v>
      </c>
      <c r="BE1607" s="59">
        <v>1.656191102006354</v>
      </c>
      <c r="BF1607" s="59">
        <v>1.983819735526857</v>
      </c>
      <c r="BH1607" s="59">
        <v>81.23</v>
      </c>
    </row>
    <row r="1608" spans="1:69" x14ac:dyDescent="0.45">
      <c r="A1608" s="58" t="s">
        <v>9618</v>
      </c>
      <c r="B1608" t="s">
        <v>9619</v>
      </c>
      <c r="C1608" t="s">
        <v>9620</v>
      </c>
      <c r="D1608" t="s">
        <v>9621</v>
      </c>
      <c r="E1608" t="s">
        <v>9622</v>
      </c>
      <c r="F1608" t="s">
        <v>9623</v>
      </c>
      <c r="G1608">
        <v>321</v>
      </c>
      <c r="H1608">
        <v>33452</v>
      </c>
      <c r="W1608" t="s">
        <v>220</v>
      </c>
      <c r="X1608" t="s">
        <v>181</v>
      </c>
      <c r="Y1608" s="59">
        <v>6.280807102788577</v>
      </c>
      <c r="Z1608" s="59">
        <v>25.393112025699299</v>
      </c>
      <c r="AA1608" s="59">
        <v>19.111880079898519</v>
      </c>
      <c r="AB1608" s="59">
        <v>21.504021339430121</v>
      </c>
      <c r="AC1608" s="59">
        <v>29.264121759024679</v>
      </c>
      <c r="AD1608" s="59">
        <v>23.736485140842621</v>
      </c>
      <c r="AE1608" s="59">
        <v>22.643973198668199</v>
      </c>
      <c r="AF1608" s="59">
        <v>53.610344488548122</v>
      </c>
      <c r="AG1608" s="59">
        <v>44.334254964426293</v>
      </c>
      <c r="AH1608" s="59">
        <v>62.151457959009718</v>
      </c>
      <c r="AI1608" s="59">
        <v>68.58634814243581</v>
      </c>
      <c r="AJ1608" s="59">
        <v>81.757842602671502</v>
      </c>
      <c r="AK1608" s="59">
        <v>11.368762059840231</v>
      </c>
      <c r="AL1608" s="59">
        <v>7.8455251471958816</v>
      </c>
      <c r="AM1608" s="59">
        <v>8.7564165239690901</v>
      </c>
      <c r="AN1608" s="59">
        <v>17.11620054756801</v>
      </c>
      <c r="AO1608" s="59">
        <v>7.1928786729870966</v>
      </c>
      <c r="AP1608" s="59">
        <v>12.71491675362266</v>
      </c>
      <c r="AQ1608" s="59">
        <v>43.990308095324792</v>
      </c>
      <c r="AR1608" s="59">
        <v>41.816721230830893</v>
      </c>
      <c r="AS1608" s="59">
        <v>36.515855500408883</v>
      </c>
      <c r="AT1608" s="59">
        <v>36.588740422370847</v>
      </c>
      <c r="AU1608" s="59">
        <v>324</v>
      </c>
      <c r="AV1608" s="59">
        <v>66</v>
      </c>
      <c r="AW1608" s="59">
        <v>90</v>
      </c>
      <c r="BD1608" s="59">
        <v>21.670480391307191</v>
      </c>
      <c r="BE1608" s="59">
        <v>11.124640440971421</v>
      </c>
      <c r="BF1608" s="59">
        <v>21.292530439818972</v>
      </c>
    </row>
    <row r="1609" spans="1:69" x14ac:dyDescent="0.45">
      <c r="A1609" s="58" t="s">
        <v>9624</v>
      </c>
      <c r="B1609" t="s">
        <v>9625</v>
      </c>
      <c r="C1609" t="s">
        <v>9626</v>
      </c>
      <c r="D1609" t="s">
        <v>9627</v>
      </c>
      <c r="E1609" t="s">
        <v>9628</v>
      </c>
      <c r="F1609" t="s">
        <v>9629</v>
      </c>
      <c r="G1609">
        <v>393</v>
      </c>
      <c r="H1609">
        <v>41031</v>
      </c>
      <c r="W1609" t="s">
        <v>220</v>
      </c>
      <c r="X1609" t="s">
        <v>181</v>
      </c>
      <c r="Y1609" s="59">
        <v>6.3786348781043334E-2</v>
      </c>
      <c r="Z1609" s="59">
        <v>2.158149858201765E-2</v>
      </c>
      <c r="AA1609" s="59">
        <v>0.17835737194507861</v>
      </c>
      <c r="AB1609" s="59">
        <v>1.1142157913895631E-2</v>
      </c>
      <c r="AC1609" s="59">
        <v>1.2393876745366709E-2</v>
      </c>
      <c r="AD1609" s="59">
        <v>1.2868727617976481E-2</v>
      </c>
      <c r="AE1609" s="59">
        <v>3.8191099244962272</v>
      </c>
      <c r="AF1609" s="59">
        <v>1.1319501209523091</v>
      </c>
      <c r="AG1609" s="59">
        <v>1.316648029075532E-2</v>
      </c>
      <c r="AH1609" s="59">
        <v>2.536613759198774E-2</v>
      </c>
      <c r="AI1609" s="59">
        <v>1.005447671660939E-2</v>
      </c>
      <c r="AJ1609" s="59">
        <v>0.37020446384561478</v>
      </c>
      <c r="AK1609" s="59">
        <v>7.8785765238250059E-3</v>
      </c>
      <c r="AL1609" s="59">
        <v>5.1180795380243778</v>
      </c>
      <c r="AM1609" s="59">
        <v>2.4849451281438091</v>
      </c>
      <c r="AN1609" s="59">
        <v>8.5671270913657747</v>
      </c>
      <c r="AO1609" s="59">
        <v>2.579078115219541</v>
      </c>
      <c r="AP1609" s="59">
        <v>104.53855445708299</v>
      </c>
      <c r="AQ1609" s="59">
        <v>6.8610372421327757</v>
      </c>
      <c r="AR1609" s="59">
        <v>1.1526133666253371</v>
      </c>
      <c r="AS1609" s="59">
        <v>19.73414397142345</v>
      </c>
      <c r="AT1609" s="59">
        <v>13.33671656937701</v>
      </c>
      <c r="AU1609" s="59">
        <v>5</v>
      </c>
      <c r="AV1609" s="59">
        <v>4</v>
      </c>
      <c r="AW1609" s="59">
        <v>0</v>
      </c>
    </row>
    <row r="1610" spans="1:69" x14ac:dyDescent="0.45">
      <c r="A1610" s="58" t="s">
        <v>9630</v>
      </c>
      <c r="B1610" t="s">
        <v>9631</v>
      </c>
      <c r="C1610" t="s">
        <v>9632</v>
      </c>
      <c r="D1610" t="s">
        <v>9633</v>
      </c>
      <c r="E1610" t="s">
        <v>9634</v>
      </c>
      <c r="F1610" t="s">
        <v>9635</v>
      </c>
      <c r="G1610">
        <v>458</v>
      </c>
      <c r="H1610">
        <v>50368</v>
      </c>
      <c r="W1610" t="s">
        <v>220</v>
      </c>
      <c r="X1610" t="s">
        <v>188</v>
      </c>
      <c r="Y1610" s="59">
        <v>42.470311227114621</v>
      </c>
      <c r="Z1610" s="59">
        <v>137.00506137875439</v>
      </c>
      <c r="AA1610" s="59">
        <v>57.224275417281753</v>
      </c>
      <c r="AB1610" s="59">
        <v>50.632582127417983</v>
      </c>
      <c r="AC1610" s="59">
        <v>43.476270442372751</v>
      </c>
      <c r="AD1610" s="59">
        <v>51.721408600314597</v>
      </c>
      <c r="AE1610" s="59">
        <v>43.569923151808922</v>
      </c>
      <c r="AF1610" s="59">
        <v>36.33868837910132</v>
      </c>
      <c r="AG1610" s="59">
        <v>67.237930376215218</v>
      </c>
      <c r="AH1610" s="59">
        <v>67.370639171562985</v>
      </c>
      <c r="AI1610" s="59">
        <v>83.69660758766446</v>
      </c>
      <c r="AJ1610" s="59">
        <v>84.346854813313328</v>
      </c>
      <c r="AK1610" s="59">
        <v>37.850076813586803</v>
      </c>
      <c r="AL1610" s="59">
        <v>37.051147706731527</v>
      </c>
      <c r="AM1610" s="59">
        <v>17.640513254035191</v>
      </c>
      <c r="AN1610" s="59">
        <v>65.193308365801741</v>
      </c>
      <c r="AO1610" s="59">
        <v>29.073471398388438</v>
      </c>
      <c r="AP1610" s="59">
        <v>27.75400399471593</v>
      </c>
      <c r="AQ1610" s="59">
        <v>30.356762631198599</v>
      </c>
      <c r="AR1610" s="59">
        <v>27.28441590380217</v>
      </c>
      <c r="AS1610" s="59">
        <v>25.46673954733043</v>
      </c>
      <c r="AT1610" s="59">
        <v>32.318266664669729</v>
      </c>
      <c r="AU1610" s="59">
        <v>563</v>
      </c>
      <c r="AV1610" s="59">
        <v>153</v>
      </c>
      <c r="AW1610" s="59">
        <v>164</v>
      </c>
      <c r="AX1610" s="59">
        <v>544.42740000000003</v>
      </c>
      <c r="AY1610" s="59">
        <v>512.49279999999999</v>
      </c>
      <c r="AZ1610" s="59">
        <v>585.96950000000004</v>
      </c>
      <c r="BA1610" s="59">
        <v>564.71169999999995</v>
      </c>
      <c r="BB1610" s="59">
        <v>569.56849999999997</v>
      </c>
      <c r="BC1610" s="59">
        <v>605.86980000000005</v>
      </c>
      <c r="BD1610" s="59">
        <v>10.065435294653</v>
      </c>
      <c r="BE1610" s="59">
        <v>6.5191555288465306</v>
      </c>
      <c r="BF1610" s="59">
        <v>25.879587567937062</v>
      </c>
      <c r="BJ1610" s="59">
        <v>94.05</v>
      </c>
      <c r="BM1610" s="59">
        <v>94</v>
      </c>
      <c r="BN1610" s="59">
        <v>52</v>
      </c>
      <c r="BO1610" s="59">
        <v>100</v>
      </c>
      <c r="BP1610" s="59">
        <v>100</v>
      </c>
      <c r="BQ1610" s="59">
        <v>98</v>
      </c>
    </row>
    <row r="1611" spans="1:69" x14ac:dyDescent="0.45">
      <c r="A1611" s="58" t="s">
        <v>9636</v>
      </c>
      <c r="B1611" t="s">
        <v>9637</v>
      </c>
      <c r="C1611" t="s">
        <v>9638</v>
      </c>
      <c r="D1611" t="s">
        <v>9639</v>
      </c>
      <c r="E1611" t="s">
        <v>9640</v>
      </c>
      <c r="F1611" t="s">
        <v>9641</v>
      </c>
      <c r="G1611">
        <v>229</v>
      </c>
      <c r="H1611">
        <v>25343</v>
      </c>
      <c r="X1611" t="s">
        <v>188</v>
      </c>
      <c r="Y1611" s="59">
        <v>24.523168661873399</v>
      </c>
      <c r="Z1611" s="59">
        <v>69.783581088427781</v>
      </c>
      <c r="AA1611" s="59">
        <v>49.654180414811741</v>
      </c>
      <c r="AB1611" s="59">
        <v>12.10756641107873</v>
      </c>
      <c r="AC1611" s="59">
        <v>16.361616038996701</v>
      </c>
      <c r="AD1611" s="59">
        <v>23.945506292321539</v>
      </c>
      <c r="AE1611" s="59">
        <v>13.26061724135724</v>
      </c>
      <c r="AF1611" s="59">
        <v>14.627259073251359</v>
      </c>
      <c r="AG1611" s="59">
        <v>9.957427197377557</v>
      </c>
      <c r="AH1611" s="59">
        <v>6.0269139761588404</v>
      </c>
      <c r="AI1611" s="59">
        <v>5.9460529329226812</v>
      </c>
      <c r="AJ1611" s="59">
        <v>5.5057616518455657</v>
      </c>
      <c r="AK1611" s="59">
        <v>8.6267138962006751</v>
      </c>
      <c r="AL1611" s="59">
        <v>3.2732607174554289</v>
      </c>
      <c r="AM1611" s="59">
        <v>3.1797947097256061</v>
      </c>
      <c r="AN1611" s="59">
        <v>2.0606955070830959</v>
      </c>
      <c r="AO1611" s="59">
        <v>7.8376160221752986</v>
      </c>
      <c r="AP1611" s="59">
        <v>3.3806325273615641</v>
      </c>
      <c r="AQ1611" s="59">
        <v>7.4870995519124843</v>
      </c>
      <c r="AR1611" s="59">
        <v>2.5815604325048649</v>
      </c>
      <c r="AS1611" s="59">
        <v>8.1412857849651967</v>
      </c>
      <c r="AT1611" s="59">
        <v>5.7786082232077653</v>
      </c>
      <c r="AU1611" s="59">
        <v>605</v>
      </c>
      <c r="AV1611" s="59">
        <v>189</v>
      </c>
      <c r="AW1611" s="59">
        <v>386</v>
      </c>
      <c r="AX1611" s="59">
        <v>470.07929999999999</v>
      </c>
      <c r="AY1611" s="59">
        <v>407.36020000000002</v>
      </c>
      <c r="AZ1611" s="59">
        <v>408.0061</v>
      </c>
      <c r="BA1611" s="59">
        <v>464.70960000000002</v>
      </c>
      <c r="BB1611" s="59">
        <v>447.66649999999998</v>
      </c>
      <c r="BC1611" s="59">
        <v>370.68419999999998</v>
      </c>
      <c r="BD1611" s="59">
        <v>7.1024009837069624</v>
      </c>
      <c r="BE1611" s="59">
        <v>22.29177071814695</v>
      </c>
      <c r="BF1611" s="59">
        <v>29.195450017137439</v>
      </c>
    </row>
    <row r="1612" spans="1:69" x14ac:dyDescent="0.45">
      <c r="A1612" s="58" t="s">
        <v>9642</v>
      </c>
      <c r="B1612" t="s">
        <v>9643</v>
      </c>
      <c r="C1612" t="s">
        <v>9644</v>
      </c>
      <c r="D1612" t="s">
        <v>9645</v>
      </c>
      <c r="E1612" t="s">
        <v>9646</v>
      </c>
      <c r="F1612" t="s">
        <v>9647</v>
      </c>
      <c r="G1612">
        <v>345</v>
      </c>
      <c r="H1612">
        <v>37784</v>
      </c>
      <c r="X1612" t="s">
        <v>188</v>
      </c>
      <c r="Y1612" s="59">
        <v>1125.7396732871191</v>
      </c>
      <c r="Z1612" s="59">
        <v>1504.431360840158</v>
      </c>
      <c r="AA1612" s="59">
        <v>1298.349077046845</v>
      </c>
      <c r="AB1612" s="59">
        <v>690.00345589670076</v>
      </c>
      <c r="AC1612" s="59">
        <v>918.68433588944572</v>
      </c>
      <c r="AD1612" s="59">
        <v>1120.336821271314</v>
      </c>
      <c r="AE1612" s="59">
        <v>1094.888038350663</v>
      </c>
      <c r="AF1612" s="59">
        <v>873.98787285490425</v>
      </c>
      <c r="AG1612" s="59">
        <v>976.42492122137162</v>
      </c>
      <c r="AH1612" s="59">
        <v>834.53577687980999</v>
      </c>
      <c r="AI1612" s="59">
        <v>878.05607347957721</v>
      </c>
      <c r="AJ1612" s="59">
        <v>765.27815771836492</v>
      </c>
      <c r="AK1612" s="59">
        <v>832.59458264566206</v>
      </c>
      <c r="AL1612" s="59">
        <v>848.54074104395283</v>
      </c>
      <c r="AM1612" s="59">
        <v>1301.092237134922</v>
      </c>
      <c r="AN1612" s="59">
        <v>1316.763152794384</v>
      </c>
      <c r="AO1612" s="59">
        <v>1466.867141089592</v>
      </c>
      <c r="AP1612" s="59">
        <v>1095.611346838353</v>
      </c>
      <c r="AQ1612" s="59">
        <v>1091.1805288710659</v>
      </c>
      <c r="AR1612" s="59">
        <v>978.33999954456772</v>
      </c>
      <c r="AS1612" s="59">
        <v>1048.5935419264561</v>
      </c>
      <c r="AT1612" s="59">
        <v>1303.2646353915979</v>
      </c>
      <c r="AU1612" s="59">
        <v>3949</v>
      </c>
      <c r="AV1612" s="59">
        <v>1001</v>
      </c>
      <c r="AW1612" s="59">
        <v>1945</v>
      </c>
      <c r="AX1612" s="59">
        <v>851.15030000000002</v>
      </c>
      <c r="AY1612" s="59">
        <v>842.51160000000004</v>
      </c>
      <c r="AZ1612" s="59">
        <v>845.8134</v>
      </c>
      <c r="BA1612" s="59">
        <v>934.19949999999994</v>
      </c>
      <c r="BB1612" s="59">
        <v>955.78430000000003</v>
      </c>
      <c r="BC1612" s="59">
        <v>859.79660000000001</v>
      </c>
      <c r="BD1612" s="59">
        <v>1043.3638116390871</v>
      </c>
      <c r="BE1612" s="59">
        <v>567.41857779634188</v>
      </c>
      <c r="BF1612" s="59">
        <v>513.23892401484943</v>
      </c>
      <c r="BG1612" s="59">
        <v>493.2</v>
      </c>
      <c r="BH1612" s="59">
        <v>840.85</v>
      </c>
      <c r="BI1612" s="59">
        <v>540.30999999999995</v>
      </c>
      <c r="BJ1612" s="59">
        <v>494.36</v>
      </c>
      <c r="BK1612" s="59">
        <v>388.90302666784152</v>
      </c>
      <c r="BL1612" s="59">
        <v>308.91385217861512</v>
      </c>
      <c r="BM1612" s="59">
        <v>517</v>
      </c>
      <c r="BN1612" s="59">
        <v>598</v>
      </c>
      <c r="BO1612" s="59">
        <v>673</v>
      </c>
      <c r="BP1612" s="59">
        <v>775</v>
      </c>
      <c r="BQ1612" s="59">
        <v>896</v>
      </c>
    </row>
    <row r="1613" spans="1:69" x14ac:dyDescent="0.45">
      <c r="A1613" s="58" t="s">
        <v>9648</v>
      </c>
      <c r="B1613" t="s">
        <v>9649</v>
      </c>
      <c r="C1613" t="s">
        <v>9650</v>
      </c>
      <c r="D1613" t="s">
        <v>9651</v>
      </c>
      <c r="E1613" t="s">
        <v>9652</v>
      </c>
      <c r="F1613" t="s">
        <v>9653</v>
      </c>
      <c r="G1613">
        <v>157</v>
      </c>
      <c r="H1613">
        <v>17726</v>
      </c>
      <c r="W1613" t="s">
        <v>251</v>
      </c>
      <c r="X1613" t="s">
        <v>188</v>
      </c>
      <c r="Y1613" s="59">
        <v>39.81310271280659</v>
      </c>
      <c r="Z1613" s="59">
        <v>62.708915056710133</v>
      </c>
      <c r="AA1613" s="59">
        <v>36.966352840323488</v>
      </c>
      <c r="AB1613" s="59">
        <v>15.17631150168425</v>
      </c>
      <c r="AC1613" s="59">
        <v>32.699414834350733</v>
      </c>
      <c r="AD1613" s="59">
        <v>31.699312913450541</v>
      </c>
      <c r="AE1613" s="59">
        <v>26.391945494644819</v>
      </c>
      <c r="AF1613" s="59">
        <v>27.96966193878847</v>
      </c>
      <c r="AG1613" s="59">
        <v>25.039443158414318</v>
      </c>
      <c r="AH1613" s="59">
        <v>13.90790447363185</v>
      </c>
      <c r="AI1613" s="59">
        <v>8.8827943651449051</v>
      </c>
      <c r="AJ1613" s="59">
        <v>8.670633732065399</v>
      </c>
      <c r="AK1613" s="59">
        <v>34.602396474869472</v>
      </c>
      <c r="AL1613" s="59">
        <v>22.93265442590787</v>
      </c>
      <c r="AM1613" s="59">
        <v>59.530317337280387</v>
      </c>
      <c r="AN1613" s="59">
        <v>49.968271360480273</v>
      </c>
      <c r="AO1613" s="59">
        <v>122.55968065480729</v>
      </c>
      <c r="AP1613" s="59">
        <v>28.67695735048056</v>
      </c>
      <c r="AQ1613" s="59">
        <v>13.65989546567611</v>
      </c>
      <c r="AR1613" s="59">
        <v>10.436869404119751</v>
      </c>
      <c r="AS1613" s="59">
        <v>20.715663192737029</v>
      </c>
      <c r="AT1613" s="59">
        <v>23.102009757076569</v>
      </c>
      <c r="AU1613" s="59">
        <v>934</v>
      </c>
      <c r="AV1613" s="59">
        <v>145</v>
      </c>
      <c r="AW1613" s="59">
        <v>317</v>
      </c>
      <c r="BD1613" s="59">
        <v>205.66763921848391</v>
      </c>
      <c r="BE1613" s="59">
        <v>104.6647035917705</v>
      </c>
      <c r="BF1613" s="59">
        <v>150.9327089643113</v>
      </c>
    </row>
    <row r="1614" spans="1:69" x14ac:dyDescent="0.45">
      <c r="A1614" s="58" t="s">
        <v>9654</v>
      </c>
      <c r="B1614" t="s">
        <v>9655</v>
      </c>
      <c r="C1614" t="s">
        <v>9656</v>
      </c>
      <c r="D1614" t="s">
        <v>9657</v>
      </c>
      <c r="E1614" t="s">
        <v>9658</v>
      </c>
      <c r="F1614" t="s">
        <v>9659</v>
      </c>
      <c r="G1614">
        <v>424</v>
      </c>
      <c r="H1614">
        <v>47527</v>
      </c>
      <c r="W1614" t="s">
        <v>251</v>
      </c>
      <c r="X1614" t="s">
        <v>188</v>
      </c>
      <c r="Y1614" s="59">
        <v>2277.496795442501</v>
      </c>
      <c r="Z1614" s="59">
        <v>3362.3052576047412</v>
      </c>
      <c r="AA1614" s="59">
        <v>2874.701555674385</v>
      </c>
      <c r="AB1614" s="59">
        <v>1117.887517388499</v>
      </c>
      <c r="AC1614" s="59">
        <v>1261.316412675762</v>
      </c>
      <c r="AD1614" s="59">
        <v>1791.4287482787361</v>
      </c>
      <c r="AE1614" s="59">
        <v>1609.3253834198861</v>
      </c>
      <c r="AF1614" s="59">
        <v>1336.28381169974</v>
      </c>
      <c r="AG1614" s="59">
        <v>1609.59246321706</v>
      </c>
      <c r="AH1614" s="59">
        <v>1190.784007487965</v>
      </c>
      <c r="AI1614" s="59">
        <v>1108.67796062772</v>
      </c>
      <c r="AJ1614" s="59">
        <v>913.65077806765021</v>
      </c>
      <c r="AK1614" s="59">
        <v>970.66326522068289</v>
      </c>
      <c r="AL1614" s="59">
        <v>1048.376614008183</v>
      </c>
      <c r="AM1614" s="59">
        <v>1989.3265872735519</v>
      </c>
      <c r="AN1614" s="59">
        <v>3368.3389832958019</v>
      </c>
      <c r="AO1614" s="59">
        <v>2112.1261057181</v>
      </c>
      <c r="AP1614" s="59">
        <v>2205.6725905541361</v>
      </c>
      <c r="AQ1614" s="59">
        <v>1497.6397263221299</v>
      </c>
      <c r="AR1614" s="59">
        <v>1221.6775449544939</v>
      </c>
      <c r="AS1614" s="59">
        <v>1458.838373916014</v>
      </c>
      <c r="AT1614" s="59">
        <v>2186.9376559537668</v>
      </c>
      <c r="AU1614" s="59">
        <v>7986</v>
      </c>
      <c r="AV1614" s="59">
        <v>1834</v>
      </c>
      <c r="AW1614" s="59">
        <v>4595</v>
      </c>
      <c r="AX1614" s="59">
        <v>5390.3919999999998</v>
      </c>
      <c r="AY1614" s="59">
        <v>4890.375</v>
      </c>
      <c r="AZ1614" s="59">
        <v>5214.1880000000001</v>
      </c>
      <c r="BA1614" s="59">
        <v>4075.7179999999998</v>
      </c>
      <c r="BB1614" s="59">
        <v>5652.1450000000004</v>
      </c>
      <c r="BC1614" s="59">
        <v>5160.2939999999999</v>
      </c>
      <c r="BD1614" s="59">
        <v>558.6194975520192</v>
      </c>
      <c r="BE1614" s="59">
        <v>482.71682548085909</v>
      </c>
      <c r="BF1614" s="59">
        <v>478.59894174889121</v>
      </c>
      <c r="BG1614" s="59">
        <v>1156.8900000000001</v>
      </c>
      <c r="BH1614" s="59">
        <v>1187.81</v>
      </c>
      <c r="BI1614" s="59">
        <v>632.01</v>
      </c>
      <c r="BJ1614" s="59">
        <v>572.28</v>
      </c>
      <c r="BK1614" s="59">
        <v>613.27023550034858</v>
      </c>
      <c r="BL1614" s="59">
        <v>455.64900344007532</v>
      </c>
      <c r="BM1614" s="59">
        <v>602</v>
      </c>
      <c r="BN1614" s="59">
        <v>839</v>
      </c>
      <c r="BO1614" s="59">
        <v>1150.5</v>
      </c>
      <c r="BP1614" s="59">
        <v>1446.5</v>
      </c>
      <c r="BQ1614" s="59">
        <v>1779.5</v>
      </c>
    </row>
    <row r="1615" spans="1:69" x14ac:dyDescent="0.45">
      <c r="A1615" s="58" t="s">
        <v>9660</v>
      </c>
      <c r="B1615" t="s">
        <v>9661</v>
      </c>
      <c r="C1615" t="s">
        <v>9662</v>
      </c>
      <c r="D1615" t="s">
        <v>9663</v>
      </c>
      <c r="E1615" t="s">
        <v>9664</v>
      </c>
      <c r="F1615" t="s">
        <v>9665</v>
      </c>
      <c r="G1615">
        <v>290</v>
      </c>
      <c r="H1615">
        <v>32512</v>
      </c>
      <c r="W1615" t="s">
        <v>220</v>
      </c>
      <c r="X1615" t="s">
        <v>181</v>
      </c>
      <c r="AU1615" s="59">
        <v>1121</v>
      </c>
      <c r="AV1615" s="59">
        <v>276</v>
      </c>
      <c r="AW1615" s="59">
        <v>645</v>
      </c>
      <c r="BD1615" s="59">
        <v>7.9821782311062019</v>
      </c>
      <c r="BE1615" s="59">
        <v>6.1710763237073376</v>
      </c>
      <c r="BF1615" s="59">
        <v>6.3577895248518717</v>
      </c>
    </row>
    <row r="1616" spans="1:69" x14ac:dyDescent="0.45">
      <c r="A1616" s="58" t="s">
        <v>9666</v>
      </c>
      <c r="B1616" t="s">
        <v>9667</v>
      </c>
      <c r="C1616" t="s">
        <v>9668</v>
      </c>
      <c r="D1616" t="s">
        <v>9669</v>
      </c>
      <c r="E1616" t="s">
        <v>9670</v>
      </c>
      <c r="F1616" t="s">
        <v>9671</v>
      </c>
      <c r="G1616">
        <v>97</v>
      </c>
      <c r="H1616">
        <v>10784</v>
      </c>
      <c r="W1616" t="s">
        <v>251</v>
      </c>
      <c r="X1616" t="s">
        <v>188</v>
      </c>
      <c r="Y1616" s="59">
        <v>281.29957850294107</v>
      </c>
      <c r="Z1616" s="59">
        <v>619.73413163409191</v>
      </c>
      <c r="AA1616" s="59">
        <v>400.98010791151421</v>
      </c>
      <c r="AB1616" s="59">
        <v>147.67031938844761</v>
      </c>
      <c r="AC1616" s="59">
        <v>246.09676651625119</v>
      </c>
      <c r="AD1616" s="59">
        <v>447.93004576905469</v>
      </c>
      <c r="AE1616" s="59">
        <v>338.06652563022573</v>
      </c>
      <c r="AF1616" s="59">
        <v>271.06726066494798</v>
      </c>
      <c r="AG1616" s="59">
        <v>359.48091460824469</v>
      </c>
      <c r="AH1616" s="59">
        <v>230.2009657312889</v>
      </c>
      <c r="AI1616" s="59">
        <v>234.92142184581391</v>
      </c>
      <c r="AJ1616" s="59">
        <v>234.4952827920587</v>
      </c>
      <c r="AK1616" s="59">
        <v>539.21230159882577</v>
      </c>
      <c r="AL1616" s="59">
        <v>311.035541013905</v>
      </c>
      <c r="AM1616" s="59">
        <v>316.93327277124303</v>
      </c>
      <c r="AN1616" s="59">
        <v>366.16727933983668</v>
      </c>
      <c r="AO1616" s="59">
        <v>692.3280180859432</v>
      </c>
      <c r="AP1616" s="59">
        <v>262.33532459912522</v>
      </c>
      <c r="AQ1616" s="59">
        <v>173.7502249781424</v>
      </c>
      <c r="AR1616" s="59">
        <v>289.07733041093633</v>
      </c>
      <c r="AS1616" s="59">
        <v>285.05853974733941</v>
      </c>
      <c r="AT1616" s="59">
        <v>350.6280278636558</v>
      </c>
      <c r="AU1616" s="59">
        <v>17221</v>
      </c>
      <c r="AV1616" s="59">
        <v>2765</v>
      </c>
      <c r="AW1616" s="59">
        <v>8448</v>
      </c>
      <c r="AX1616" s="59">
        <v>3958.6210000000001</v>
      </c>
      <c r="AY1616" s="59">
        <v>3449.6619999999998</v>
      </c>
      <c r="BA1616" s="59">
        <v>3267.8789999999999</v>
      </c>
      <c r="BB1616" s="59">
        <v>3166.79</v>
      </c>
      <c r="BC1616" s="59">
        <v>3409.239</v>
      </c>
      <c r="BD1616" s="59">
        <v>210.0037196305787</v>
      </c>
      <c r="BE1616" s="59">
        <v>160.66889541598499</v>
      </c>
      <c r="BF1616" s="59">
        <v>249.4996829173034</v>
      </c>
      <c r="BG1616" s="59">
        <v>3806.51</v>
      </c>
      <c r="BH1616" s="59">
        <v>3721.89</v>
      </c>
      <c r="BI1616" s="59">
        <v>1248.95</v>
      </c>
      <c r="BJ1616" s="59">
        <v>1185.42</v>
      </c>
      <c r="BK1616" s="59">
        <v>1503.2619228798501</v>
      </c>
      <c r="BL1616" s="59">
        <v>1552.298178898377</v>
      </c>
      <c r="BM1616" s="59">
        <v>1217</v>
      </c>
      <c r="BN1616" s="59">
        <v>1548</v>
      </c>
      <c r="BO1616" s="59">
        <v>1878.5</v>
      </c>
      <c r="BP1616" s="59">
        <v>2263.5</v>
      </c>
      <c r="BQ1616" s="59">
        <v>2942</v>
      </c>
    </row>
    <row r="1617" spans="1:69" x14ac:dyDescent="0.45">
      <c r="A1617" s="58" t="s">
        <v>9672</v>
      </c>
      <c r="B1617" t="s">
        <v>9673</v>
      </c>
      <c r="C1617" t="s">
        <v>9674</v>
      </c>
      <c r="D1617" t="s">
        <v>9675</v>
      </c>
      <c r="E1617" t="s">
        <v>9676</v>
      </c>
      <c r="F1617" t="s">
        <v>9677</v>
      </c>
      <c r="G1617">
        <v>162</v>
      </c>
      <c r="H1617">
        <v>17337</v>
      </c>
      <c r="X1617" t="s">
        <v>188</v>
      </c>
      <c r="Y1617" s="59">
        <v>7687.1533755678138</v>
      </c>
      <c r="Z1617" s="59">
        <v>7127.8410543260261</v>
      </c>
      <c r="AA1617" s="59">
        <v>11688.491105551289</v>
      </c>
      <c r="AB1617" s="59">
        <v>4233.2108136996676</v>
      </c>
      <c r="AC1617" s="59">
        <v>5207.2311250255798</v>
      </c>
      <c r="AD1617" s="59">
        <v>5483.36085832342</v>
      </c>
      <c r="AE1617" s="59">
        <v>7084.2627507494699</v>
      </c>
      <c r="AF1617" s="59">
        <v>6509.7547708746697</v>
      </c>
      <c r="AG1617" s="59">
        <v>7181.2581847278507</v>
      </c>
      <c r="AH1617" s="59">
        <v>4631.6061613913826</v>
      </c>
      <c r="AI1617" s="59">
        <v>3916.0786571345552</v>
      </c>
      <c r="AJ1617" s="59">
        <v>2946.769048925009</v>
      </c>
      <c r="AK1617" s="59">
        <v>223.4479595838759</v>
      </c>
      <c r="AL1617" s="59">
        <v>344.68531933026748</v>
      </c>
      <c r="AM1617" s="59">
        <v>8213.7896166263799</v>
      </c>
      <c r="AN1617" s="59">
        <v>4003.6576559903929</v>
      </c>
      <c r="AO1617" s="59">
        <v>3097.3058101701572</v>
      </c>
      <c r="AP1617" s="59">
        <v>7911.600314896069</v>
      </c>
      <c r="AQ1617" s="59">
        <v>6878.3389527426498</v>
      </c>
      <c r="AR1617" s="59">
        <v>3329.2939624344172</v>
      </c>
      <c r="AS1617" s="59">
        <v>3458.1420229096821</v>
      </c>
      <c r="AT1617" s="59">
        <v>5222.1166921010836</v>
      </c>
      <c r="AU1617" s="59">
        <v>5551</v>
      </c>
      <c r="AV1617" s="59">
        <v>3324</v>
      </c>
      <c r="AW1617" s="59">
        <v>9728</v>
      </c>
      <c r="BD1617" s="59">
        <v>6.2344066872516786</v>
      </c>
      <c r="BE1617" s="59">
        <v>43.915668795476172</v>
      </c>
      <c r="BF1617" s="59">
        <v>36.092507610574508</v>
      </c>
      <c r="BG1617" s="59">
        <v>1901.76</v>
      </c>
      <c r="BH1617" s="59">
        <v>1618.44</v>
      </c>
      <c r="BI1617" s="59">
        <v>1682.03</v>
      </c>
      <c r="BJ1617" s="59">
        <v>1974.09</v>
      </c>
      <c r="BK1617" s="59">
        <v>1054.5275052148361</v>
      </c>
      <c r="BL1617" s="59">
        <v>2386.368232960835</v>
      </c>
      <c r="BM1617" s="59">
        <v>1828</v>
      </c>
      <c r="BN1617" s="59">
        <v>2612</v>
      </c>
      <c r="BO1617" s="59">
        <v>3139.5</v>
      </c>
      <c r="BP1617" s="59">
        <v>3080.5</v>
      </c>
      <c r="BQ1617" s="59">
        <v>3060.5</v>
      </c>
    </row>
    <row r="1618" spans="1:69" x14ac:dyDescent="0.45">
      <c r="A1618" s="58" t="s">
        <v>9678</v>
      </c>
      <c r="B1618" t="s">
        <v>9679</v>
      </c>
      <c r="C1618" t="s">
        <v>9680</v>
      </c>
      <c r="D1618" t="s">
        <v>9681</v>
      </c>
      <c r="E1618" t="s">
        <v>9682</v>
      </c>
      <c r="F1618" t="s">
        <v>9683</v>
      </c>
      <c r="G1618">
        <v>129</v>
      </c>
      <c r="H1618">
        <v>14007</v>
      </c>
      <c r="X1618" t="s">
        <v>188</v>
      </c>
      <c r="AU1618" s="59">
        <v>99</v>
      </c>
      <c r="AV1618" s="59">
        <v>24</v>
      </c>
      <c r="AW1618" s="59">
        <v>69</v>
      </c>
      <c r="BD1618" s="59">
        <v>2368.2978198590149</v>
      </c>
      <c r="BE1618" s="59">
        <v>2347.251535720492</v>
      </c>
      <c r="BF1618" s="59">
        <v>2554.017100524874</v>
      </c>
      <c r="BI1618" s="59">
        <v>770.46</v>
      </c>
      <c r="BJ1618" s="59">
        <v>763.88</v>
      </c>
      <c r="BM1618" s="59">
        <v>767</v>
      </c>
    </row>
    <row r="1619" spans="1:69" x14ac:dyDescent="0.45">
      <c r="A1619" s="58" t="s">
        <v>9684</v>
      </c>
      <c r="B1619" t="s">
        <v>9685</v>
      </c>
      <c r="C1619" t="s">
        <v>9686</v>
      </c>
      <c r="D1619" t="s">
        <v>9687</v>
      </c>
      <c r="E1619" t="s">
        <v>9688</v>
      </c>
      <c r="F1619" t="s">
        <v>9689</v>
      </c>
      <c r="G1619">
        <v>158</v>
      </c>
      <c r="H1619">
        <v>17727</v>
      </c>
      <c r="X1619" t="s">
        <v>188</v>
      </c>
      <c r="AU1619" s="59">
        <v>2719</v>
      </c>
      <c r="AV1619" s="59">
        <v>437</v>
      </c>
      <c r="AW1619" s="59">
        <v>1063</v>
      </c>
      <c r="AX1619" s="59">
        <v>124.6426</v>
      </c>
      <c r="AY1619" s="59">
        <v>164.9796</v>
      </c>
      <c r="BA1619" s="59">
        <v>163.73599999999999</v>
      </c>
      <c r="BB1619" s="59">
        <v>197.7456</v>
      </c>
      <c r="BC1619" s="59">
        <v>193.92599999999999</v>
      </c>
      <c r="BD1619" s="59">
        <v>10.67689902914316</v>
      </c>
      <c r="BE1619" s="59">
        <v>4.0526332350831531</v>
      </c>
      <c r="BF1619" s="59">
        <v>7.4391545661082281</v>
      </c>
    </row>
    <row r="1620" spans="1:69" x14ac:dyDescent="0.45">
      <c r="A1620" s="58" t="s">
        <v>9690</v>
      </c>
      <c r="B1620" t="s">
        <v>9691</v>
      </c>
      <c r="C1620" t="s">
        <v>9692</v>
      </c>
      <c r="D1620" t="s">
        <v>9693</v>
      </c>
      <c r="E1620" t="s">
        <v>9694</v>
      </c>
      <c r="F1620" t="s">
        <v>9695</v>
      </c>
      <c r="G1620">
        <v>243</v>
      </c>
      <c r="H1620">
        <v>26978</v>
      </c>
      <c r="W1620" t="s">
        <v>251</v>
      </c>
      <c r="X1620" t="s">
        <v>188</v>
      </c>
      <c r="Y1620" s="59">
        <v>136.4184147927551</v>
      </c>
      <c r="Z1620" s="59">
        <v>141.59088459888409</v>
      </c>
      <c r="AA1620" s="59">
        <v>207.16573426921849</v>
      </c>
      <c r="AB1620" s="59">
        <v>75.338678295605803</v>
      </c>
      <c r="AC1620" s="59">
        <v>106.2982145456312</v>
      </c>
      <c r="AD1620" s="59">
        <v>123.9214960662425</v>
      </c>
      <c r="AE1620" s="59">
        <v>141.35358948443991</v>
      </c>
      <c r="AF1620" s="59">
        <v>115.86737870737809</v>
      </c>
      <c r="AG1620" s="59">
        <v>82.503511495632665</v>
      </c>
      <c r="AH1620" s="59">
        <v>65.6648457098009</v>
      </c>
      <c r="AI1620" s="59">
        <v>63.309280774784447</v>
      </c>
      <c r="AJ1620" s="59">
        <v>51.166504419467081</v>
      </c>
      <c r="AK1620" s="59">
        <v>92.998737986078396</v>
      </c>
      <c r="AL1620" s="59">
        <v>44.793688424771233</v>
      </c>
      <c r="AM1620" s="59">
        <v>122.5341407176815</v>
      </c>
      <c r="AN1620" s="59">
        <v>142.7258658263803</v>
      </c>
      <c r="AO1620" s="59">
        <v>135.9131167518326</v>
      </c>
      <c r="AP1620" s="59">
        <v>163.24879467313599</v>
      </c>
      <c r="AQ1620" s="59">
        <v>78.461468085773248</v>
      </c>
      <c r="AR1620" s="59">
        <v>117.5415472668253</v>
      </c>
      <c r="AS1620" s="59">
        <v>126.72267611519619</v>
      </c>
      <c r="AT1620" s="59">
        <v>142.98878685830749</v>
      </c>
      <c r="AU1620" s="59">
        <v>1010</v>
      </c>
      <c r="AV1620" s="59">
        <v>251</v>
      </c>
      <c r="AW1620" s="59">
        <v>435</v>
      </c>
      <c r="BD1620" s="59">
        <v>168.6381711793631</v>
      </c>
      <c r="BE1620" s="59">
        <v>155.55293197248119</v>
      </c>
      <c r="BF1620" s="59">
        <v>146.84139863028719</v>
      </c>
    </row>
    <row r="1621" spans="1:69" x14ac:dyDescent="0.45">
      <c r="A1621" s="58" t="s">
        <v>9696</v>
      </c>
      <c r="B1621" t="s">
        <v>9697</v>
      </c>
      <c r="C1621" t="s">
        <v>9698</v>
      </c>
      <c r="D1621" t="s">
        <v>9699</v>
      </c>
      <c r="E1621" t="s">
        <v>9700</v>
      </c>
      <c r="F1621" t="s">
        <v>9701</v>
      </c>
      <c r="G1621">
        <v>349</v>
      </c>
      <c r="H1621">
        <v>38522</v>
      </c>
      <c r="W1621" t="s">
        <v>220</v>
      </c>
      <c r="X1621" t="s">
        <v>181</v>
      </c>
      <c r="AU1621" s="59">
        <v>14</v>
      </c>
      <c r="AV1621" s="59">
        <v>26</v>
      </c>
      <c r="AW1621" s="59">
        <v>0</v>
      </c>
      <c r="BD1621" s="59">
        <v>7.655979018482804</v>
      </c>
      <c r="BE1621" s="59">
        <v>3.4232121422636181</v>
      </c>
      <c r="BF1621" s="59">
        <v>7.6072688507811801</v>
      </c>
    </row>
    <row r="1622" spans="1:69" x14ac:dyDescent="0.45">
      <c r="A1622" s="58" t="s">
        <v>9702</v>
      </c>
      <c r="B1622" t="s">
        <v>9703</v>
      </c>
      <c r="C1622" t="s">
        <v>9704</v>
      </c>
      <c r="D1622" t="s">
        <v>9705</v>
      </c>
      <c r="E1622" t="s">
        <v>9706</v>
      </c>
      <c r="F1622" t="s">
        <v>9707</v>
      </c>
      <c r="G1622">
        <v>205</v>
      </c>
      <c r="H1622">
        <v>22048</v>
      </c>
      <c r="W1622" t="s">
        <v>220</v>
      </c>
      <c r="X1622" t="s">
        <v>181</v>
      </c>
      <c r="AU1622" s="59">
        <v>93</v>
      </c>
      <c r="AV1622" s="59">
        <v>7</v>
      </c>
      <c r="AW1622" s="59">
        <v>88</v>
      </c>
    </row>
    <row r="1623" spans="1:69" x14ac:dyDescent="0.45">
      <c r="A1623" s="58" t="s">
        <v>9708</v>
      </c>
      <c r="B1623" t="s">
        <v>9709</v>
      </c>
      <c r="C1623" t="s">
        <v>9710</v>
      </c>
      <c r="D1623" t="s">
        <v>9711</v>
      </c>
      <c r="E1623" t="s">
        <v>9712</v>
      </c>
      <c r="F1623" t="s">
        <v>9713</v>
      </c>
      <c r="G1623">
        <v>269</v>
      </c>
      <c r="H1623">
        <v>30841</v>
      </c>
      <c r="X1623" t="s">
        <v>188</v>
      </c>
      <c r="AU1623" s="59">
        <v>361</v>
      </c>
      <c r="AV1623" s="59">
        <v>147</v>
      </c>
      <c r="AW1623" s="59">
        <v>211</v>
      </c>
    </row>
    <row r="1624" spans="1:69" x14ac:dyDescent="0.45">
      <c r="A1624" s="58" t="s">
        <v>9714</v>
      </c>
      <c r="B1624" t="s">
        <v>9715</v>
      </c>
      <c r="C1624" t="s">
        <v>9716</v>
      </c>
      <c r="D1624" t="s">
        <v>9717</v>
      </c>
      <c r="E1624" t="s">
        <v>9718</v>
      </c>
      <c r="F1624" t="s">
        <v>9719</v>
      </c>
      <c r="G1624">
        <v>429</v>
      </c>
      <c r="H1624">
        <v>45060</v>
      </c>
      <c r="W1624" t="s">
        <v>220</v>
      </c>
      <c r="X1624" t="s">
        <v>181</v>
      </c>
      <c r="AU1624" s="59">
        <v>1679</v>
      </c>
      <c r="AV1624" s="59">
        <v>1223</v>
      </c>
      <c r="AW1624" s="59">
        <v>435</v>
      </c>
      <c r="BD1624" s="59">
        <v>1.631212203518432</v>
      </c>
      <c r="BE1624" s="59">
        <v>0</v>
      </c>
      <c r="BF1624" s="59">
        <v>0</v>
      </c>
    </row>
    <row r="1625" spans="1:69" x14ac:dyDescent="0.45">
      <c r="A1625" s="58" t="s">
        <v>9720</v>
      </c>
      <c r="B1625" t="s">
        <v>9721</v>
      </c>
      <c r="C1625" t="s">
        <v>9722</v>
      </c>
      <c r="D1625" t="s">
        <v>9723</v>
      </c>
      <c r="E1625" t="s">
        <v>9724</v>
      </c>
      <c r="F1625" t="s">
        <v>9725</v>
      </c>
      <c r="G1625">
        <v>463</v>
      </c>
      <c r="H1625">
        <v>48868</v>
      </c>
      <c r="W1625" t="s">
        <v>220</v>
      </c>
      <c r="X1625" t="s">
        <v>181</v>
      </c>
      <c r="AU1625" s="59">
        <v>532</v>
      </c>
      <c r="AV1625" s="59">
        <v>432</v>
      </c>
      <c r="AW1625" s="59">
        <v>60</v>
      </c>
    </row>
    <row r="1626" spans="1:69" x14ac:dyDescent="0.45">
      <c r="A1626" s="58" t="s">
        <v>9726</v>
      </c>
      <c r="B1626" t="s">
        <v>9727</v>
      </c>
      <c r="C1626" t="s">
        <v>9728</v>
      </c>
      <c r="D1626" t="s">
        <v>9729</v>
      </c>
      <c r="E1626" t="s">
        <v>9730</v>
      </c>
      <c r="F1626" t="s">
        <v>9731</v>
      </c>
      <c r="G1626">
        <v>117</v>
      </c>
      <c r="H1626">
        <v>12770</v>
      </c>
      <c r="X1626" t="s">
        <v>188</v>
      </c>
      <c r="Y1626" s="59">
        <v>6145.8050245737704</v>
      </c>
      <c r="Z1626" s="59">
        <v>13820.84478190795</v>
      </c>
      <c r="AA1626" s="59">
        <v>9135.7403464823037</v>
      </c>
      <c r="AB1626" s="59">
        <v>2598.8479734513699</v>
      </c>
      <c r="AC1626" s="59">
        <v>4078.046321583216</v>
      </c>
      <c r="AD1626" s="59">
        <v>4610.6272360357452</v>
      </c>
      <c r="AE1626" s="59">
        <v>4899.9270578384412</v>
      </c>
      <c r="AF1626" s="59">
        <v>3452.311216213443</v>
      </c>
      <c r="AG1626" s="59">
        <v>4045.034703383219</v>
      </c>
      <c r="AH1626" s="59">
        <v>2872.26348971367</v>
      </c>
      <c r="AI1626" s="59">
        <v>2217.5605732582908</v>
      </c>
      <c r="AJ1626" s="59">
        <v>2036.027456529476</v>
      </c>
      <c r="AK1626" s="59">
        <v>3533.6289797122759</v>
      </c>
      <c r="AL1626" s="59">
        <v>2584.273140346625</v>
      </c>
      <c r="AM1626" s="59">
        <v>7465.0485604422374</v>
      </c>
      <c r="AN1626" s="59">
        <v>8022.6826864637851</v>
      </c>
      <c r="AO1626" s="59">
        <v>6006.3103181142651</v>
      </c>
      <c r="AP1626" s="59">
        <v>6189.3298547584582</v>
      </c>
      <c r="AQ1626" s="59">
        <v>3957.60092790306</v>
      </c>
      <c r="AR1626" s="59">
        <v>2912.0110541085</v>
      </c>
      <c r="AS1626" s="59">
        <v>4143.8374033096943</v>
      </c>
      <c r="AT1626" s="59">
        <v>5513.9031497956403</v>
      </c>
      <c r="AU1626" s="59">
        <v>109512</v>
      </c>
      <c r="AV1626" s="59">
        <v>18122</v>
      </c>
      <c r="AW1626" s="59">
        <v>59311</v>
      </c>
      <c r="AX1626" s="59">
        <v>1538.6559999999999</v>
      </c>
      <c r="AY1626" s="59">
        <v>1497.9259999999999</v>
      </c>
      <c r="AZ1626" s="59">
        <v>1221.9670000000001</v>
      </c>
      <c r="BA1626" s="59">
        <v>1506.2629999999999</v>
      </c>
      <c r="BB1626" s="59">
        <v>1953.722</v>
      </c>
      <c r="BC1626" s="59">
        <v>1314.6769999999999</v>
      </c>
      <c r="BD1626" s="59">
        <v>4978.2947707116191</v>
      </c>
      <c r="BE1626" s="59">
        <v>4817.714438325821</v>
      </c>
      <c r="BF1626" s="59">
        <v>4621.8712469731736</v>
      </c>
      <c r="BG1626" s="59">
        <v>3072.98</v>
      </c>
      <c r="BH1626" s="59">
        <v>3576.5</v>
      </c>
      <c r="BI1626" s="59">
        <v>4827.7</v>
      </c>
      <c r="BJ1626" s="59">
        <v>4865.8100000000004</v>
      </c>
      <c r="BK1626" s="59">
        <v>2363.3368999469831</v>
      </c>
      <c r="BL1626" s="59">
        <v>2440.4277999332189</v>
      </c>
      <c r="BM1626" s="59">
        <v>4847</v>
      </c>
      <c r="BN1626" s="59">
        <v>6579</v>
      </c>
      <c r="BO1626" s="59">
        <v>10076</v>
      </c>
      <c r="BP1626" s="59">
        <v>13492</v>
      </c>
      <c r="BQ1626" s="59">
        <v>17087</v>
      </c>
    </row>
    <row r="1627" spans="1:69" x14ac:dyDescent="0.45">
      <c r="A1627" s="58" t="s">
        <v>9732</v>
      </c>
      <c r="B1627" t="s">
        <v>9733</v>
      </c>
      <c r="C1627" t="s">
        <v>9734</v>
      </c>
      <c r="D1627" t="s">
        <v>9735</v>
      </c>
      <c r="E1627" t="s">
        <v>9736</v>
      </c>
      <c r="F1627" t="s">
        <v>9737</v>
      </c>
      <c r="G1627">
        <v>94</v>
      </c>
      <c r="H1627">
        <v>10234</v>
      </c>
      <c r="X1627" t="s">
        <v>188</v>
      </c>
      <c r="Y1627" s="59">
        <v>1344.999057562128</v>
      </c>
      <c r="Z1627" s="59">
        <v>954.40039184345494</v>
      </c>
      <c r="AA1627" s="59">
        <v>1415.349830864325</v>
      </c>
      <c r="AB1627" s="59">
        <v>556.2754941402535</v>
      </c>
      <c r="AC1627" s="59">
        <v>1278.3431184958799</v>
      </c>
      <c r="AD1627" s="59">
        <v>1368.5978578326351</v>
      </c>
      <c r="AE1627" s="59">
        <v>1772.217827654317</v>
      </c>
      <c r="AF1627" s="59">
        <v>1348.7052757775079</v>
      </c>
      <c r="AG1627" s="59">
        <v>1229.353605492822</v>
      </c>
      <c r="AH1627" s="59">
        <v>1100.9968970793079</v>
      </c>
      <c r="AI1627" s="59">
        <v>983.97508965471002</v>
      </c>
      <c r="AJ1627" s="59">
        <v>682.02538697217244</v>
      </c>
      <c r="AK1627" s="59">
        <v>1073.9968623647501</v>
      </c>
      <c r="AL1627" s="59">
        <v>780.73794121746107</v>
      </c>
      <c r="AM1627" s="59">
        <v>1670.054979665387</v>
      </c>
      <c r="AN1627" s="59">
        <v>799.1427512741775</v>
      </c>
      <c r="AO1627" s="59">
        <v>1064.224506565062</v>
      </c>
      <c r="AP1627" s="59">
        <v>1632.1854196507991</v>
      </c>
      <c r="AQ1627" s="59">
        <v>1314.7451455000551</v>
      </c>
      <c r="AR1627" s="59">
        <v>1005.367034020917</v>
      </c>
      <c r="AS1627" s="59">
        <v>1019.879824869062</v>
      </c>
      <c r="AT1627" s="59">
        <v>1558.6855126135499</v>
      </c>
      <c r="AU1627" s="59">
        <v>2065</v>
      </c>
      <c r="AV1627" s="59">
        <v>1957</v>
      </c>
      <c r="AW1627" s="59">
        <v>1874</v>
      </c>
      <c r="AX1627" s="59">
        <v>13737.68</v>
      </c>
      <c r="AY1627" s="59">
        <v>14096.75</v>
      </c>
      <c r="AZ1627" s="59">
        <v>16874.439999999999</v>
      </c>
      <c r="BA1627" s="59">
        <v>12007.24</v>
      </c>
      <c r="BB1627" s="59">
        <v>13575.95</v>
      </c>
      <c r="BC1627" s="59">
        <v>16627.97</v>
      </c>
      <c r="BD1627" s="59">
        <v>226.84943524214111</v>
      </c>
      <c r="BE1627" s="59">
        <v>188.05689619105021</v>
      </c>
      <c r="BF1627" s="59">
        <v>252.32839812850929</v>
      </c>
      <c r="BG1627" s="59">
        <v>2100.5100000000002</v>
      </c>
      <c r="BH1627" s="59">
        <v>3083.85</v>
      </c>
      <c r="BI1627" s="59">
        <v>815.58</v>
      </c>
      <c r="BJ1627" s="59">
        <v>1068.8399999999999</v>
      </c>
      <c r="BK1627" s="59">
        <v>583.35555481554479</v>
      </c>
      <c r="BL1627" s="59">
        <v>602.38415470153564</v>
      </c>
      <c r="BM1627" s="59">
        <v>942.5</v>
      </c>
    </row>
    <row r="1628" spans="1:69" x14ac:dyDescent="0.45">
      <c r="A1628" s="58" t="s">
        <v>9738</v>
      </c>
      <c r="B1628" t="s">
        <v>9739</v>
      </c>
      <c r="C1628" t="s">
        <v>9740</v>
      </c>
      <c r="D1628" t="s">
        <v>9741</v>
      </c>
      <c r="E1628" t="s">
        <v>9742</v>
      </c>
      <c r="F1628" t="s">
        <v>9743</v>
      </c>
      <c r="G1628">
        <v>137</v>
      </c>
      <c r="H1628">
        <v>15774</v>
      </c>
      <c r="W1628" t="s">
        <v>251</v>
      </c>
      <c r="X1628" t="s">
        <v>188</v>
      </c>
      <c r="Y1628" s="59">
        <v>363.41802151140911</v>
      </c>
      <c r="Z1628" s="59">
        <v>2638.9894093509629</v>
      </c>
      <c r="AA1628" s="59">
        <v>1367.9282011481171</v>
      </c>
      <c r="AB1628" s="59">
        <v>235.1966837200066</v>
      </c>
      <c r="AC1628" s="59">
        <v>363.22133818551168</v>
      </c>
      <c r="AD1628" s="59">
        <v>376.25635371387</v>
      </c>
      <c r="AE1628" s="59">
        <v>362.38177232369509</v>
      </c>
      <c r="AF1628" s="59">
        <v>205.89893000858149</v>
      </c>
      <c r="AG1628" s="59">
        <v>398.80700300702409</v>
      </c>
      <c r="AH1628" s="59">
        <v>347.95678928263959</v>
      </c>
      <c r="AI1628" s="59">
        <v>186.0262699199495</v>
      </c>
      <c r="AJ1628" s="59">
        <v>113.01880547901681</v>
      </c>
      <c r="AK1628" s="59">
        <v>131.8763163733482</v>
      </c>
      <c r="AL1628" s="59">
        <v>115.80310019245699</v>
      </c>
      <c r="AM1628" s="59">
        <v>254.6309510500696</v>
      </c>
      <c r="AN1628" s="59">
        <v>626.93278304575244</v>
      </c>
      <c r="AO1628" s="59">
        <v>258.54099365998218</v>
      </c>
      <c r="AP1628" s="59">
        <v>312.18181960849012</v>
      </c>
      <c r="AQ1628" s="59">
        <v>322.00435699878773</v>
      </c>
      <c r="AR1628" s="59">
        <v>168.65476194472271</v>
      </c>
      <c r="AS1628" s="59">
        <v>380.44101503939919</v>
      </c>
      <c r="AT1628" s="59">
        <v>400.04895353563671</v>
      </c>
      <c r="AU1628" s="59">
        <v>2834</v>
      </c>
      <c r="AV1628" s="59">
        <v>666</v>
      </c>
      <c r="AW1628" s="59">
        <v>2032</v>
      </c>
      <c r="AX1628" s="59">
        <v>109.46080000000001</v>
      </c>
      <c r="AY1628" s="59">
        <v>409.29719999999998</v>
      </c>
      <c r="AZ1628" s="59">
        <v>161.87950000000001</v>
      </c>
      <c r="BA1628" s="59">
        <v>102.52800000000001</v>
      </c>
      <c r="BB1628" s="59">
        <v>1258.9839999999999</v>
      </c>
      <c r="BC1628" s="59">
        <v>152.5591</v>
      </c>
      <c r="BD1628" s="59">
        <v>1222.436258365376</v>
      </c>
      <c r="BE1628" s="59">
        <v>1230.296613972399</v>
      </c>
      <c r="BF1628" s="59">
        <v>1537.153643856898</v>
      </c>
    </row>
    <row r="1629" spans="1:69" x14ac:dyDescent="0.45">
      <c r="A1629" s="58" t="s">
        <v>9744</v>
      </c>
      <c r="B1629" t="s">
        <v>9745</v>
      </c>
      <c r="C1629" t="s">
        <v>9746</v>
      </c>
      <c r="D1629" t="s">
        <v>9747</v>
      </c>
      <c r="E1629" t="s">
        <v>9748</v>
      </c>
      <c r="F1629" t="s">
        <v>9749</v>
      </c>
      <c r="G1629">
        <v>142</v>
      </c>
      <c r="H1629">
        <v>16093</v>
      </c>
      <c r="W1629" t="s">
        <v>251</v>
      </c>
      <c r="X1629" t="s">
        <v>188</v>
      </c>
      <c r="Y1629" s="59">
        <v>20.3215418987172</v>
      </c>
      <c r="Z1629" s="59">
        <v>546.4298253495258</v>
      </c>
      <c r="AA1629" s="59">
        <v>102.49501192998861</v>
      </c>
      <c r="AB1629" s="59">
        <v>10.02265872500943</v>
      </c>
      <c r="AC1629" s="59">
        <v>16.524326613399801</v>
      </c>
      <c r="AD1629" s="59">
        <v>20.49656505098941</v>
      </c>
      <c r="AE1629" s="59">
        <v>21.189220416238239</v>
      </c>
      <c r="AF1629" s="59">
        <v>12.630679515450661</v>
      </c>
      <c r="AG1629" s="59">
        <v>25.27752016487111</v>
      </c>
      <c r="AH1629" s="59">
        <v>27.787556982811999</v>
      </c>
      <c r="AI1629" s="59">
        <v>13.11173262604032</v>
      </c>
      <c r="AJ1629" s="59">
        <v>14.717380293417911</v>
      </c>
      <c r="AK1629" s="59">
        <v>25.869008347860451</v>
      </c>
      <c r="AL1629" s="59">
        <v>8.8677627819842648</v>
      </c>
      <c r="AM1629" s="59">
        <v>15.338942683873031</v>
      </c>
      <c r="AN1629" s="59">
        <v>43.316343252500573</v>
      </c>
      <c r="AO1629" s="59">
        <v>10.716210964861361</v>
      </c>
      <c r="AP1629" s="59">
        <v>12.87495953770525</v>
      </c>
      <c r="AQ1629" s="59">
        <v>19.71192897031014</v>
      </c>
      <c r="AR1629" s="59">
        <v>15.09750877816569</v>
      </c>
      <c r="AS1629" s="59">
        <v>21.419130361384081</v>
      </c>
      <c r="AT1629" s="59">
        <v>29.243973414376001</v>
      </c>
      <c r="AU1629" s="59">
        <v>620</v>
      </c>
      <c r="AV1629" s="59">
        <v>138</v>
      </c>
      <c r="AW1629" s="59">
        <v>585</v>
      </c>
      <c r="BD1629" s="59">
        <v>2487.38637986599</v>
      </c>
      <c r="BE1629" s="59">
        <v>1808.2924685032799</v>
      </c>
      <c r="BF1629" s="59">
        <v>2543.589400197227</v>
      </c>
    </row>
    <row r="1630" spans="1:69" x14ac:dyDescent="0.45">
      <c r="A1630" s="58" t="s">
        <v>9750</v>
      </c>
      <c r="B1630" t="s">
        <v>9751</v>
      </c>
      <c r="C1630" t="s">
        <v>9752</v>
      </c>
      <c r="D1630" t="s">
        <v>9753</v>
      </c>
      <c r="E1630" t="s">
        <v>9754</v>
      </c>
      <c r="F1630" t="s">
        <v>9755</v>
      </c>
      <c r="G1630">
        <v>359</v>
      </c>
      <c r="H1630">
        <v>40113</v>
      </c>
      <c r="W1630" t="s">
        <v>850</v>
      </c>
      <c r="X1630" t="s">
        <v>201</v>
      </c>
      <c r="Y1630" s="59">
        <v>0.36347419480209792</v>
      </c>
      <c r="Z1630" s="59">
        <v>1.071281436516432</v>
      </c>
      <c r="AA1630" s="59">
        <v>1.550627269379641</v>
      </c>
      <c r="AB1630" s="59">
        <v>0.84234134624225032</v>
      </c>
      <c r="AC1630" s="59">
        <v>0.81506014055507225</v>
      </c>
      <c r="AD1630" s="59">
        <v>1.352771129707258</v>
      </c>
      <c r="AE1630" s="59">
        <v>1.4245025873868289</v>
      </c>
      <c r="AF1630" s="59">
        <v>0.77302481255388511</v>
      </c>
      <c r="AG1630" s="59">
        <v>5.983346741018682</v>
      </c>
      <c r="AH1630" s="59">
        <v>15.7176576899681</v>
      </c>
      <c r="AI1630" s="59">
        <v>12.054660886174769</v>
      </c>
      <c r="AJ1630" s="59">
        <v>3.3193293117825942</v>
      </c>
      <c r="AK1630" s="59">
        <v>16.542639288793779</v>
      </c>
      <c r="AL1630" s="59">
        <v>20.188969830790569</v>
      </c>
      <c r="AM1630" s="59">
        <v>39.146333690740988</v>
      </c>
      <c r="AN1630" s="59">
        <v>48.281282436504448</v>
      </c>
      <c r="AO1630" s="59">
        <v>38.524886882695938</v>
      </c>
      <c r="AP1630" s="59">
        <v>32.498552315004439</v>
      </c>
      <c r="AQ1630" s="59">
        <v>30.11345614812889</v>
      </c>
      <c r="AR1630" s="59">
        <v>29.116107730123851</v>
      </c>
      <c r="AS1630" s="59">
        <v>33.389124538194949</v>
      </c>
      <c r="AT1630" s="59">
        <v>39.213072012356307</v>
      </c>
      <c r="AU1630" s="59">
        <v>392</v>
      </c>
      <c r="AV1630" s="59">
        <v>148</v>
      </c>
      <c r="AW1630" s="59">
        <v>185</v>
      </c>
      <c r="AX1630" s="59">
        <v>5.076416</v>
      </c>
      <c r="AY1630" s="59">
        <v>6.2263719999999996</v>
      </c>
      <c r="AZ1630" s="59">
        <v>5.9625430000000001</v>
      </c>
      <c r="BA1630" s="59">
        <v>5.6138839999999997</v>
      </c>
      <c r="BB1630" s="59">
        <v>5.7032389999999999</v>
      </c>
      <c r="BC1630" s="59">
        <v>5.0523449999999999</v>
      </c>
    </row>
    <row r="1631" spans="1:69" x14ac:dyDescent="0.45">
      <c r="A1631" s="58" t="s">
        <v>9756</v>
      </c>
      <c r="B1631" t="s">
        <v>9757</v>
      </c>
      <c r="C1631" t="s">
        <v>9758</v>
      </c>
      <c r="D1631" t="s">
        <v>9759</v>
      </c>
      <c r="E1631" t="s">
        <v>9760</v>
      </c>
      <c r="F1631" t="s">
        <v>9761</v>
      </c>
      <c r="G1631">
        <v>95</v>
      </c>
      <c r="H1631">
        <v>11225</v>
      </c>
      <c r="X1631" t="s">
        <v>188</v>
      </c>
      <c r="AU1631" s="59">
        <v>377</v>
      </c>
      <c r="AV1631" s="59">
        <v>145</v>
      </c>
      <c r="AW1631" s="59">
        <v>239</v>
      </c>
      <c r="AX1631" s="59">
        <v>256.38319999999999</v>
      </c>
      <c r="AY1631" s="59">
        <v>249.88730000000001</v>
      </c>
      <c r="AZ1631" s="59">
        <v>354.49619999999999</v>
      </c>
      <c r="BA1631" s="59">
        <v>244.6703</v>
      </c>
      <c r="BB1631" s="59">
        <v>249.55350000000001</v>
      </c>
      <c r="BC1631" s="59">
        <v>406.57420000000002</v>
      </c>
    </row>
    <row r="1632" spans="1:69" x14ac:dyDescent="0.45">
      <c r="A1632" s="58" t="s">
        <v>9762</v>
      </c>
      <c r="B1632" t="s">
        <v>9763</v>
      </c>
      <c r="C1632" t="s">
        <v>9764</v>
      </c>
      <c r="D1632" t="s">
        <v>9765</v>
      </c>
      <c r="E1632" t="s">
        <v>9766</v>
      </c>
      <c r="F1632" t="s">
        <v>9767</v>
      </c>
      <c r="G1632">
        <v>79</v>
      </c>
      <c r="H1632">
        <v>9071</v>
      </c>
      <c r="X1632" t="s">
        <v>188</v>
      </c>
      <c r="Y1632" s="59">
        <v>178.4573415222186</v>
      </c>
      <c r="Z1632" s="59">
        <v>274.94210515527789</v>
      </c>
      <c r="AA1632" s="59">
        <v>217.96239390895681</v>
      </c>
      <c r="AB1632" s="59">
        <v>97.860689136897079</v>
      </c>
      <c r="AC1632" s="59">
        <v>129.84733812766271</v>
      </c>
      <c r="AD1632" s="59">
        <v>127.9951659609649</v>
      </c>
      <c r="AE1632" s="59">
        <v>147.03625237792849</v>
      </c>
      <c r="AF1632" s="59">
        <v>134.25694154440441</v>
      </c>
      <c r="AG1632" s="59">
        <v>85.390414235341709</v>
      </c>
      <c r="AH1632" s="59">
        <v>74.853359279869281</v>
      </c>
      <c r="AI1632" s="59">
        <v>74.938035526654517</v>
      </c>
      <c r="AJ1632" s="59">
        <v>55.560317696817187</v>
      </c>
      <c r="AK1632" s="59">
        <v>19.91963041654882</v>
      </c>
      <c r="AL1632" s="59">
        <v>27.117168218109779</v>
      </c>
      <c r="AM1632" s="59">
        <v>148.03964190723241</v>
      </c>
      <c r="AN1632" s="59">
        <v>60.077176161151243</v>
      </c>
      <c r="AO1632" s="59">
        <v>36.839793911788263</v>
      </c>
      <c r="AP1632" s="59">
        <v>95.311219421995546</v>
      </c>
      <c r="AQ1632" s="59">
        <v>138.49565980713871</v>
      </c>
      <c r="AR1632" s="59">
        <v>95.909197957816204</v>
      </c>
      <c r="AS1632" s="59">
        <v>109.7420400593343</v>
      </c>
      <c r="AT1632" s="59">
        <v>173.36461143544551</v>
      </c>
      <c r="AU1632" s="59">
        <v>2831</v>
      </c>
      <c r="AV1632" s="59">
        <v>1688</v>
      </c>
      <c r="AW1632" s="59">
        <v>2022</v>
      </c>
      <c r="AX1632" s="59">
        <v>64.515559999999994</v>
      </c>
      <c r="BG1632" s="59">
        <v>748.93</v>
      </c>
      <c r="BH1632" s="59">
        <v>891.88</v>
      </c>
      <c r="BI1632" s="59">
        <v>315.11</v>
      </c>
      <c r="BJ1632" s="59">
        <v>262.58999999999997</v>
      </c>
      <c r="BK1632" s="59">
        <v>680.58080407561386</v>
      </c>
      <c r="BL1632" s="59">
        <v>702.78049336453614</v>
      </c>
      <c r="BM1632" s="59">
        <v>289</v>
      </c>
      <c r="BN1632" s="59">
        <v>255</v>
      </c>
      <c r="BP1632" s="59">
        <v>359</v>
      </c>
    </row>
    <row r="1633" spans="1:69" x14ac:dyDescent="0.45">
      <c r="A1633" s="58" t="s">
        <v>9768</v>
      </c>
      <c r="B1633" t="s">
        <v>9769</v>
      </c>
      <c r="C1633" t="s">
        <v>9770</v>
      </c>
      <c r="D1633" t="s">
        <v>9771</v>
      </c>
      <c r="E1633" t="s">
        <v>9772</v>
      </c>
      <c r="F1633" t="s">
        <v>9773</v>
      </c>
      <c r="G1633">
        <v>198</v>
      </c>
      <c r="H1633">
        <v>22836</v>
      </c>
      <c r="W1633" t="s">
        <v>251</v>
      </c>
      <c r="X1633" t="s">
        <v>188</v>
      </c>
      <c r="Y1633" s="59">
        <v>151.58235361236339</v>
      </c>
      <c r="Z1633" s="59">
        <v>232.71749625455621</v>
      </c>
      <c r="AA1633" s="59">
        <v>244.76571528469839</v>
      </c>
      <c r="AB1633" s="59">
        <v>68.95257647662109</v>
      </c>
      <c r="AC1633" s="59">
        <v>94.133200204132962</v>
      </c>
      <c r="AD1633" s="59">
        <v>144.24406780784309</v>
      </c>
      <c r="AE1633" s="59">
        <v>97.940502193062287</v>
      </c>
      <c r="AF1633" s="59">
        <v>134.50645620997801</v>
      </c>
      <c r="AG1633" s="59">
        <v>93.810157138021864</v>
      </c>
      <c r="AH1633" s="59">
        <v>81.069472094152701</v>
      </c>
      <c r="AI1633" s="59">
        <v>77.879813474471831</v>
      </c>
      <c r="AJ1633" s="59">
        <v>50.714850913643858</v>
      </c>
      <c r="AK1633" s="59">
        <v>107.9561511907029</v>
      </c>
      <c r="AL1633" s="59">
        <v>73.953641791470019</v>
      </c>
      <c r="AM1633" s="59">
        <v>209.63414819424341</v>
      </c>
      <c r="AN1633" s="59">
        <v>239.3070991121094</v>
      </c>
      <c r="AO1633" s="59">
        <v>151.15877270674019</v>
      </c>
      <c r="AP1633" s="59">
        <v>111.7626513218929</v>
      </c>
      <c r="AQ1633" s="59">
        <v>112.2477261085107</v>
      </c>
      <c r="AR1633" s="59">
        <v>98.912872579022206</v>
      </c>
      <c r="AS1633" s="59">
        <v>111.12098502142619</v>
      </c>
      <c r="AT1633" s="59">
        <v>93.850184741913324</v>
      </c>
      <c r="AU1633" s="59">
        <v>2323</v>
      </c>
      <c r="AV1633" s="59">
        <v>568</v>
      </c>
      <c r="AW1633" s="59">
        <v>952</v>
      </c>
      <c r="BD1633" s="59">
        <v>45.885696254471704</v>
      </c>
      <c r="BE1633" s="59">
        <v>20.19384734613929</v>
      </c>
      <c r="BF1633" s="59">
        <v>15.613217491130429</v>
      </c>
      <c r="BK1633" s="59">
        <v>112.2384043605164</v>
      </c>
    </row>
    <row r="1634" spans="1:69" x14ac:dyDescent="0.45">
      <c r="A1634" s="58" t="s">
        <v>9774</v>
      </c>
      <c r="B1634" t="s">
        <v>9775</v>
      </c>
      <c r="C1634" t="s">
        <v>9776</v>
      </c>
      <c r="D1634" t="s">
        <v>9777</v>
      </c>
      <c r="E1634" t="s">
        <v>9778</v>
      </c>
      <c r="F1634" t="s">
        <v>9779</v>
      </c>
      <c r="G1634">
        <v>328</v>
      </c>
      <c r="H1634">
        <v>38120</v>
      </c>
      <c r="W1634" t="s">
        <v>251</v>
      </c>
      <c r="X1634" t="s">
        <v>188</v>
      </c>
      <c r="Y1634" s="59">
        <v>57.270520468615842</v>
      </c>
      <c r="Z1634" s="59">
        <v>107.8234546928832</v>
      </c>
      <c r="AA1634" s="59">
        <v>82.579981169239318</v>
      </c>
      <c r="AB1634" s="59">
        <v>25.335936227696479</v>
      </c>
      <c r="AC1634" s="59">
        <v>29.465002277300819</v>
      </c>
      <c r="AD1634" s="59">
        <v>26.480718727797651</v>
      </c>
      <c r="AE1634" s="59">
        <v>44.084856456315137</v>
      </c>
      <c r="AF1634" s="59">
        <v>49.881774620976643</v>
      </c>
      <c r="AG1634" s="59">
        <v>19.361828903689691</v>
      </c>
      <c r="AH1634" s="59">
        <v>10.93906391807224</v>
      </c>
      <c r="AI1634" s="59">
        <v>9.0104828616523616</v>
      </c>
      <c r="AJ1634" s="59">
        <v>6.2791306277675503</v>
      </c>
      <c r="AK1634" s="59">
        <v>8.6310820236721657</v>
      </c>
      <c r="AL1634" s="59">
        <v>9.2986262227869751</v>
      </c>
      <c r="AM1634" s="59">
        <v>9.6752811635679574</v>
      </c>
      <c r="AN1634" s="59">
        <v>45.103040039801023</v>
      </c>
      <c r="AO1634" s="59">
        <v>34.555210961653842</v>
      </c>
      <c r="AP1634" s="59">
        <v>31.13484554304387</v>
      </c>
      <c r="AQ1634" s="59">
        <v>36.134237989173947</v>
      </c>
      <c r="AR1634" s="59">
        <v>27.704224879351479</v>
      </c>
      <c r="AS1634" s="59">
        <v>39.198365725654988</v>
      </c>
      <c r="AT1634" s="59">
        <v>59.961496960549347</v>
      </c>
      <c r="AU1634" s="59">
        <v>407</v>
      </c>
      <c r="AV1634" s="59">
        <v>104</v>
      </c>
      <c r="AW1634" s="59">
        <v>220</v>
      </c>
      <c r="AX1634" s="59">
        <v>321.87310000000002</v>
      </c>
      <c r="AY1634" s="59">
        <v>415.33100000000002</v>
      </c>
      <c r="AZ1634" s="59">
        <v>286.0566</v>
      </c>
      <c r="BA1634" s="59">
        <v>637.74220000000003</v>
      </c>
      <c r="BB1634" s="59">
        <v>344.75790000000001</v>
      </c>
      <c r="BC1634" s="59">
        <v>363.38909999999998</v>
      </c>
      <c r="BD1634" s="59">
        <v>13.91856761992273</v>
      </c>
      <c r="BE1634" s="59">
        <v>13.14759777678529</v>
      </c>
      <c r="BF1634" s="59">
        <v>13.713481010869151</v>
      </c>
    </row>
    <row r="1635" spans="1:69" x14ac:dyDescent="0.45">
      <c r="A1635" s="58" t="s">
        <v>9780</v>
      </c>
      <c r="B1635" t="s">
        <v>9781</v>
      </c>
      <c r="C1635" t="s">
        <v>9782</v>
      </c>
      <c r="D1635" t="s">
        <v>9783</v>
      </c>
      <c r="E1635" t="s">
        <v>9784</v>
      </c>
      <c r="F1635" t="s">
        <v>9785</v>
      </c>
      <c r="G1635">
        <v>143</v>
      </c>
      <c r="H1635">
        <v>15088</v>
      </c>
      <c r="W1635" t="s">
        <v>251</v>
      </c>
      <c r="X1635" t="s">
        <v>188</v>
      </c>
      <c r="Y1635" s="59">
        <v>7596.1290777984768</v>
      </c>
      <c r="Z1635" s="59">
        <v>3286.0351427451278</v>
      </c>
      <c r="AA1635" s="59">
        <v>3475.2416931561352</v>
      </c>
      <c r="AB1635" s="59">
        <v>11419.406889728871</v>
      </c>
      <c r="AC1635" s="59">
        <v>9203.657163367714</v>
      </c>
      <c r="AD1635" s="59">
        <v>11913.78383423191</v>
      </c>
      <c r="AE1635" s="59">
        <v>8157.1097595494211</v>
      </c>
      <c r="AF1635" s="59">
        <v>6044.503225801328</v>
      </c>
      <c r="AG1635" s="59">
        <v>6963.012094323838</v>
      </c>
      <c r="AH1635" s="59">
        <v>8624.9745104083886</v>
      </c>
      <c r="AI1635" s="59">
        <v>13343.000302969391</v>
      </c>
      <c r="AJ1635" s="59">
        <v>16056.482252987609</v>
      </c>
      <c r="AK1635" s="59">
        <v>34688.71965490625</v>
      </c>
      <c r="AL1635" s="59">
        <v>33769.63977537652</v>
      </c>
      <c r="AM1635" s="59">
        <v>24792.222511333581</v>
      </c>
      <c r="AN1635" s="59">
        <v>9757.1162680976504</v>
      </c>
      <c r="AO1635" s="59">
        <v>17702.259528545521</v>
      </c>
      <c r="AP1635" s="59">
        <v>6899.7286487723977</v>
      </c>
      <c r="AQ1635" s="59">
        <v>9098.117220594786</v>
      </c>
      <c r="AR1635" s="59">
        <v>24113.43814097311</v>
      </c>
      <c r="AS1635" s="59">
        <v>8036.9251060064289</v>
      </c>
      <c r="AT1635" s="59">
        <v>5577.5172378665511</v>
      </c>
      <c r="AU1635" s="59">
        <v>431</v>
      </c>
      <c r="AV1635" s="59">
        <v>4306</v>
      </c>
      <c r="AW1635" s="59">
        <v>515</v>
      </c>
      <c r="AX1635" s="59">
        <v>25317.87</v>
      </c>
      <c r="AY1635" s="59">
        <v>28175.29</v>
      </c>
      <c r="AZ1635" s="59">
        <v>43405.05</v>
      </c>
      <c r="BA1635" s="59">
        <v>25048.28</v>
      </c>
      <c r="BB1635" s="59">
        <v>28984.41</v>
      </c>
      <c r="BC1635" s="59">
        <v>40406.75</v>
      </c>
      <c r="BD1635" s="59">
        <v>132.3164475407286</v>
      </c>
      <c r="BE1635" s="59">
        <v>120.99337173250611</v>
      </c>
      <c r="BF1635" s="59">
        <v>116.6410559081947</v>
      </c>
      <c r="BG1635" s="59">
        <v>4932.0200000000004</v>
      </c>
      <c r="BH1635" s="59">
        <v>4858.25</v>
      </c>
      <c r="BI1635" s="59">
        <v>17121.060000000001</v>
      </c>
      <c r="BJ1635" s="59">
        <v>15697.95</v>
      </c>
      <c r="BK1635" s="59">
        <v>4868.7720849950238</v>
      </c>
      <c r="BL1635" s="59">
        <v>5027.5887102200541</v>
      </c>
      <c r="BM1635" s="59">
        <v>16409.5</v>
      </c>
      <c r="BN1635" s="59">
        <v>11374.5</v>
      </c>
      <c r="BO1635" s="59">
        <v>9424.5</v>
      </c>
      <c r="BP1635" s="59">
        <v>8820</v>
      </c>
      <c r="BQ1635" s="59">
        <v>6940</v>
      </c>
    </row>
    <row r="1636" spans="1:69" x14ac:dyDescent="0.45">
      <c r="A1636" s="58" t="s">
        <v>9786</v>
      </c>
      <c r="B1636" t="s">
        <v>9787</v>
      </c>
      <c r="C1636" t="s">
        <v>9788</v>
      </c>
      <c r="D1636" t="s">
        <v>9789</v>
      </c>
      <c r="E1636" t="s">
        <v>9790</v>
      </c>
      <c r="F1636" t="s">
        <v>9791</v>
      </c>
      <c r="G1636">
        <v>500</v>
      </c>
      <c r="H1636">
        <v>54846</v>
      </c>
      <c r="W1636" t="s">
        <v>220</v>
      </c>
      <c r="X1636" t="s">
        <v>181</v>
      </c>
      <c r="Y1636" s="59">
        <v>268.40091987295841</v>
      </c>
      <c r="Z1636" s="59">
        <v>409.72476443646002</v>
      </c>
      <c r="AA1636" s="59">
        <v>126.20356505245751</v>
      </c>
      <c r="AB1636" s="59">
        <v>53.516629417279908</v>
      </c>
      <c r="AC1636" s="59">
        <v>74.667804436561227</v>
      </c>
      <c r="AD1636" s="59">
        <v>127.82231169692309</v>
      </c>
      <c r="AE1636" s="59">
        <v>92.390317020911979</v>
      </c>
      <c r="AF1636" s="59">
        <v>46.276609751273632</v>
      </c>
      <c r="AG1636" s="59">
        <v>129.87644057136299</v>
      </c>
      <c r="AH1636" s="59">
        <v>84.504081777449628</v>
      </c>
      <c r="AI1636" s="59">
        <v>74.488100572834909</v>
      </c>
      <c r="AJ1636" s="59">
        <v>63.862944750782653</v>
      </c>
      <c r="AK1636" s="59">
        <v>344.1974090260307</v>
      </c>
      <c r="AL1636" s="59">
        <v>330.31613749085398</v>
      </c>
      <c r="AM1636" s="59">
        <v>641.92865774655536</v>
      </c>
      <c r="AN1636" s="59">
        <v>417.77078815727992</v>
      </c>
      <c r="AO1636" s="59">
        <v>596.71983982807535</v>
      </c>
      <c r="AP1636" s="59">
        <v>298.07129380151417</v>
      </c>
      <c r="AQ1636" s="59">
        <v>129.48590629516829</v>
      </c>
      <c r="AR1636" s="59">
        <v>104.0064119946385</v>
      </c>
      <c r="AS1636" s="59">
        <v>113.9838012824531</v>
      </c>
      <c r="AT1636" s="59">
        <v>225.67755438443859</v>
      </c>
      <c r="AU1636" s="59">
        <v>465</v>
      </c>
      <c r="AV1636" s="59">
        <v>613</v>
      </c>
      <c r="AW1636" s="59">
        <v>826</v>
      </c>
      <c r="AX1636" s="59">
        <v>1582.586</v>
      </c>
      <c r="AY1636" s="59">
        <v>1528.135</v>
      </c>
      <c r="AZ1636" s="59">
        <v>1265.0050000000001</v>
      </c>
      <c r="BA1636" s="59">
        <v>1648.6120000000001</v>
      </c>
      <c r="BB1636" s="59">
        <v>1526.511</v>
      </c>
      <c r="BC1636" s="59">
        <v>1307.3920000000001</v>
      </c>
      <c r="BD1636" s="59">
        <v>24.22853379953067</v>
      </c>
      <c r="BE1636" s="59">
        <v>25.033086498401829</v>
      </c>
      <c r="BF1636" s="59">
        <v>49.658173462966062</v>
      </c>
    </row>
    <row r="1637" spans="1:69" x14ac:dyDescent="0.45">
      <c r="A1637" s="58" t="s">
        <v>9792</v>
      </c>
      <c r="B1637" t="s">
        <v>9793</v>
      </c>
      <c r="C1637" t="s">
        <v>9794</v>
      </c>
      <c r="D1637" t="s">
        <v>9795</v>
      </c>
      <c r="E1637" t="s">
        <v>9796</v>
      </c>
      <c r="F1637" t="s">
        <v>9797</v>
      </c>
      <c r="G1637">
        <v>66</v>
      </c>
      <c r="H1637">
        <v>7732</v>
      </c>
      <c r="X1637" t="s">
        <v>188</v>
      </c>
      <c r="AU1637" s="59">
        <v>4185</v>
      </c>
      <c r="AV1637" s="59">
        <v>1140</v>
      </c>
      <c r="AW1637" s="59">
        <v>3586</v>
      </c>
      <c r="BD1637" s="59">
        <v>0</v>
      </c>
      <c r="BE1637" s="59">
        <v>0</v>
      </c>
      <c r="BF1637" s="59">
        <v>13.696726731183711</v>
      </c>
      <c r="BI1637" s="59">
        <v>509.58</v>
      </c>
      <c r="BJ1637" s="59">
        <v>514.01</v>
      </c>
      <c r="BK1637" s="59">
        <v>336.55081324876079</v>
      </c>
      <c r="BL1637" s="59">
        <v>347.52986949530538</v>
      </c>
      <c r="BM1637" s="59">
        <v>512</v>
      </c>
    </row>
    <row r="1638" spans="1:69" x14ac:dyDescent="0.45">
      <c r="A1638" s="58" t="s">
        <v>9798</v>
      </c>
      <c r="B1638" t="s">
        <v>9799</v>
      </c>
      <c r="C1638" t="s">
        <v>9800</v>
      </c>
      <c r="D1638" t="s">
        <v>9801</v>
      </c>
      <c r="E1638" t="s">
        <v>9802</v>
      </c>
      <c r="F1638" t="s">
        <v>9803</v>
      </c>
      <c r="G1638">
        <v>209</v>
      </c>
      <c r="H1638">
        <v>23335</v>
      </c>
      <c r="W1638" t="s">
        <v>251</v>
      </c>
      <c r="X1638" t="s">
        <v>188</v>
      </c>
      <c r="Y1638" s="59">
        <v>216.34562583260859</v>
      </c>
      <c r="Z1638" s="59">
        <v>415.72127099660048</v>
      </c>
      <c r="AA1638" s="59">
        <v>312.8952371180992</v>
      </c>
      <c r="AB1638" s="59">
        <v>143.01037883021101</v>
      </c>
      <c r="AC1638" s="59">
        <v>179.1445159254381</v>
      </c>
      <c r="AD1638" s="59">
        <v>187.04569948964561</v>
      </c>
      <c r="AE1638" s="59">
        <v>211.23232843785141</v>
      </c>
      <c r="AF1638" s="59">
        <v>161.11258342660429</v>
      </c>
      <c r="AG1638" s="59">
        <v>160.9460123071654</v>
      </c>
      <c r="AH1638" s="59">
        <v>123.9120060619574</v>
      </c>
      <c r="AI1638" s="59">
        <v>111.3216543394211</v>
      </c>
      <c r="AJ1638" s="59">
        <v>98.997172156377843</v>
      </c>
      <c r="AK1638" s="59">
        <v>137.91470957275999</v>
      </c>
      <c r="AL1638" s="59">
        <v>145.7117971602153</v>
      </c>
      <c r="AM1638" s="59">
        <v>200.9240959968491</v>
      </c>
      <c r="AN1638" s="59">
        <v>263.80703936049889</v>
      </c>
      <c r="AO1638" s="59">
        <v>224.75360990921189</v>
      </c>
      <c r="AP1638" s="59">
        <v>232.24437223596101</v>
      </c>
      <c r="AQ1638" s="59">
        <v>177.29489280224689</v>
      </c>
      <c r="AR1638" s="59">
        <v>133.38084094129309</v>
      </c>
      <c r="AS1638" s="59">
        <v>185.32221903927041</v>
      </c>
      <c r="AT1638" s="59">
        <v>243.94425909283081</v>
      </c>
      <c r="AU1638" s="59">
        <v>1629</v>
      </c>
      <c r="AV1638" s="59">
        <v>325</v>
      </c>
      <c r="AW1638" s="59">
        <v>1851</v>
      </c>
      <c r="BD1638" s="59">
        <v>195.1959150331862</v>
      </c>
      <c r="BE1638" s="59">
        <v>120.0120709633125</v>
      </c>
      <c r="BF1638" s="59">
        <v>192.06281498157821</v>
      </c>
    </row>
    <row r="1639" spans="1:69" x14ac:dyDescent="0.45">
      <c r="A1639" s="58" t="s">
        <v>9804</v>
      </c>
      <c r="B1639" t="s">
        <v>9805</v>
      </c>
      <c r="C1639" t="s">
        <v>9806</v>
      </c>
      <c r="D1639" t="s">
        <v>9807</v>
      </c>
      <c r="E1639" t="s">
        <v>9808</v>
      </c>
      <c r="F1639" t="s">
        <v>9809</v>
      </c>
      <c r="G1639">
        <v>286</v>
      </c>
      <c r="H1639">
        <v>30896</v>
      </c>
      <c r="W1639" t="s">
        <v>220</v>
      </c>
      <c r="X1639" t="s">
        <v>181</v>
      </c>
      <c r="Y1639" s="59">
        <v>2853.7615637120361</v>
      </c>
      <c r="Z1639" s="59">
        <v>3440.323286299345</v>
      </c>
      <c r="AA1639" s="59">
        <v>4576.8960371959574</v>
      </c>
      <c r="AB1639" s="59">
        <v>1639.7718583739879</v>
      </c>
      <c r="AC1639" s="59">
        <v>2243.1428010839022</v>
      </c>
      <c r="AD1639" s="59">
        <v>3932.4388558536562</v>
      </c>
      <c r="AE1639" s="59">
        <v>3041.1892652571</v>
      </c>
      <c r="AF1639" s="59">
        <v>2947.6252513394011</v>
      </c>
      <c r="AG1639" s="59">
        <v>3374.881069036534</v>
      </c>
      <c r="AH1639" s="59">
        <v>2038.734234524253</v>
      </c>
      <c r="AI1639" s="59">
        <v>1718.7036769822951</v>
      </c>
      <c r="AJ1639" s="59">
        <v>1421.6926636382459</v>
      </c>
      <c r="AK1639" s="59">
        <v>1663.286998921109</v>
      </c>
      <c r="AL1639" s="59">
        <v>1724.2826276535091</v>
      </c>
      <c r="AM1639" s="59">
        <v>2537.8170728268001</v>
      </c>
      <c r="AN1639" s="59">
        <v>4245.5700681542949</v>
      </c>
      <c r="AO1639" s="59">
        <v>3924.8683529974192</v>
      </c>
      <c r="AP1639" s="59">
        <v>2822.9031484908819</v>
      </c>
      <c r="AQ1639" s="59">
        <v>2040.173107121348</v>
      </c>
      <c r="AR1639" s="59">
        <v>1805.88235689454</v>
      </c>
      <c r="AS1639" s="59">
        <v>3124.9556208233189</v>
      </c>
      <c r="AT1639" s="59">
        <v>3422.20994379795</v>
      </c>
      <c r="AU1639" s="59">
        <v>4271</v>
      </c>
      <c r="AV1639" s="59">
        <v>2927</v>
      </c>
      <c r="AW1639" s="59">
        <v>2193</v>
      </c>
      <c r="AX1639" s="59">
        <v>36465.9</v>
      </c>
      <c r="AY1639" s="59">
        <v>34727.5</v>
      </c>
      <c r="AZ1639" s="59">
        <v>32734.51</v>
      </c>
      <c r="BA1639" s="59">
        <v>41494.51</v>
      </c>
      <c r="BB1639" s="59">
        <v>43115.61</v>
      </c>
      <c r="BC1639" s="59">
        <v>35528.400000000001</v>
      </c>
      <c r="BD1639" s="59">
        <v>191.8345733714994</v>
      </c>
      <c r="BE1639" s="59">
        <v>172.23954625056481</v>
      </c>
      <c r="BF1639" s="59">
        <v>272.51029019077339</v>
      </c>
      <c r="BG1639" s="59">
        <v>895.07</v>
      </c>
      <c r="BH1639" s="59">
        <v>922.49</v>
      </c>
      <c r="BI1639" s="59">
        <v>518.1</v>
      </c>
      <c r="BJ1639" s="59">
        <v>398.06</v>
      </c>
      <c r="BK1639" s="59">
        <v>501.08663108409502</v>
      </c>
      <c r="BL1639" s="59">
        <v>393.86664118592108</v>
      </c>
      <c r="BM1639" s="59">
        <v>458</v>
      </c>
      <c r="BN1639" s="59">
        <v>773</v>
      </c>
      <c r="BO1639" s="59">
        <v>1950</v>
      </c>
      <c r="BP1639" s="59">
        <v>3012.5</v>
      </c>
      <c r="BQ1639" s="59">
        <v>5346</v>
      </c>
    </row>
    <row r="1640" spans="1:69" x14ac:dyDescent="0.45">
      <c r="A1640" s="58" t="s">
        <v>9810</v>
      </c>
      <c r="B1640" t="s">
        <v>9811</v>
      </c>
      <c r="C1640" t="s">
        <v>9812</v>
      </c>
      <c r="D1640" t="s">
        <v>9813</v>
      </c>
      <c r="E1640" t="s">
        <v>9814</v>
      </c>
      <c r="F1640" t="s">
        <v>9815</v>
      </c>
      <c r="G1640">
        <v>274</v>
      </c>
      <c r="H1640">
        <v>30137</v>
      </c>
      <c r="I1640" t="s">
        <v>511</v>
      </c>
      <c r="J1640" t="s">
        <v>511</v>
      </c>
      <c r="K1640" t="s">
        <v>512</v>
      </c>
      <c r="L1640" t="s">
        <v>9816</v>
      </c>
      <c r="M1640">
        <v>1</v>
      </c>
      <c r="Q1640">
        <v>0</v>
      </c>
      <c r="R1640">
        <v>6</v>
      </c>
      <c r="S1640">
        <v>4</v>
      </c>
      <c r="T1640" t="s">
        <v>514</v>
      </c>
      <c r="U1640">
        <v>44</v>
      </c>
      <c r="V1640">
        <v>265</v>
      </c>
      <c r="W1640" t="s">
        <v>574</v>
      </c>
      <c r="X1640" t="s">
        <v>201</v>
      </c>
      <c r="Y1640" s="59">
        <v>6.8665004046092744</v>
      </c>
      <c r="Z1640" s="59">
        <v>7.9297765293815399</v>
      </c>
      <c r="AA1640" s="59">
        <v>5.6941320845272241</v>
      </c>
      <c r="AB1640" s="59">
        <v>1.4339951419362711</v>
      </c>
      <c r="AC1640" s="59">
        <v>1.8428090850540879</v>
      </c>
      <c r="AD1640" s="59">
        <v>3.530490840129215</v>
      </c>
      <c r="AE1640" s="59">
        <v>1.529145046308519</v>
      </c>
      <c r="AF1640" s="59">
        <v>2.0057089122575169</v>
      </c>
      <c r="AG1640" s="59">
        <v>2.0818700882475798</v>
      </c>
      <c r="AH1640" s="59">
        <v>1.299406241254577</v>
      </c>
      <c r="AI1640" s="59">
        <v>1.39018195722614</v>
      </c>
      <c r="AJ1640" s="59">
        <v>0.91895037224792631</v>
      </c>
      <c r="AK1640" s="59">
        <v>2.5361196158098131E-2</v>
      </c>
      <c r="AL1640" s="59">
        <v>6.0562231867539833E-3</v>
      </c>
      <c r="AM1640" s="59">
        <v>7.1547892060969858</v>
      </c>
      <c r="AN1640" s="59">
        <v>2.846226653797717</v>
      </c>
      <c r="AO1640" s="59">
        <v>9.0161822769459761</v>
      </c>
      <c r="AP1640" s="59">
        <v>5.7628912327186672</v>
      </c>
      <c r="AQ1640" s="59">
        <v>1.7203193281832081</v>
      </c>
      <c r="AR1640" s="59">
        <v>0.33739564808606448</v>
      </c>
      <c r="AS1640" s="59">
        <v>1.910710097200117</v>
      </c>
      <c r="AT1640" s="59">
        <v>1.343806256166</v>
      </c>
      <c r="AU1640" s="59">
        <v>625</v>
      </c>
      <c r="AV1640" s="59">
        <v>273</v>
      </c>
      <c r="AW1640" s="59">
        <v>491</v>
      </c>
    </row>
    <row r="1641" spans="1:69" x14ac:dyDescent="0.45">
      <c r="A1641" s="58" t="s">
        <v>9810</v>
      </c>
      <c r="B1641" t="s">
        <v>9811</v>
      </c>
      <c r="C1641" t="s">
        <v>9812</v>
      </c>
      <c r="D1641" t="s">
        <v>9813</v>
      </c>
      <c r="E1641" t="s">
        <v>9814</v>
      </c>
      <c r="F1641" t="s">
        <v>9815</v>
      </c>
      <c r="G1641">
        <v>274</v>
      </c>
      <c r="H1641">
        <v>30137</v>
      </c>
      <c r="I1641" t="s">
        <v>511</v>
      </c>
      <c r="J1641" t="s">
        <v>511</v>
      </c>
      <c r="K1641" t="s">
        <v>512</v>
      </c>
      <c r="L1641" t="s">
        <v>9816</v>
      </c>
      <c r="M1641">
        <v>1</v>
      </c>
      <c r="N1641">
        <v>1</v>
      </c>
      <c r="Q1641">
        <v>0</v>
      </c>
      <c r="R1641">
        <v>6</v>
      </c>
      <c r="S1641">
        <v>4</v>
      </c>
      <c r="T1641" t="s">
        <v>573</v>
      </c>
      <c r="U1641">
        <v>187</v>
      </c>
      <c r="V1641">
        <v>235</v>
      </c>
      <c r="W1641" t="s">
        <v>574</v>
      </c>
      <c r="X1641" t="s">
        <v>201</v>
      </c>
      <c r="Y1641" s="59">
        <v>6.8665004046092744</v>
      </c>
      <c r="Z1641" s="59">
        <v>7.9297765293815399</v>
      </c>
      <c r="AA1641" s="59">
        <v>5.6941320845272241</v>
      </c>
      <c r="AB1641" s="59">
        <v>1.4339951419362711</v>
      </c>
      <c r="AC1641" s="59">
        <v>1.8428090850540879</v>
      </c>
      <c r="AD1641" s="59">
        <v>3.530490840129215</v>
      </c>
      <c r="AE1641" s="59">
        <v>1.529145046308519</v>
      </c>
      <c r="AF1641" s="59">
        <v>2.0057089122575169</v>
      </c>
      <c r="AG1641" s="59">
        <v>2.0818700882475798</v>
      </c>
      <c r="AH1641" s="59">
        <v>1.299406241254577</v>
      </c>
      <c r="AI1641" s="59">
        <v>1.39018195722614</v>
      </c>
      <c r="AJ1641" s="59">
        <v>0.91895037224792631</v>
      </c>
      <c r="AK1641" s="59">
        <v>2.5361196158098131E-2</v>
      </c>
      <c r="AL1641" s="59">
        <v>6.0562231867539833E-3</v>
      </c>
      <c r="AM1641" s="59">
        <v>7.1547892060969858</v>
      </c>
      <c r="AN1641" s="59">
        <v>2.846226653797717</v>
      </c>
      <c r="AO1641" s="59">
        <v>9.0161822769459761</v>
      </c>
      <c r="AP1641" s="59">
        <v>5.7628912327186672</v>
      </c>
      <c r="AQ1641" s="59">
        <v>1.7203193281832081</v>
      </c>
      <c r="AR1641" s="59">
        <v>0.33739564808606448</v>
      </c>
      <c r="AS1641" s="59">
        <v>1.910710097200117</v>
      </c>
      <c r="AT1641" s="59">
        <v>1.343806256166</v>
      </c>
      <c r="AU1641" s="59">
        <v>625</v>
      </c>
      <c r="AV1641" s="59">
        <v>273</v>
      </c>
      <c r="AW1641" s="59">
        <v>491</v>
      </c>
    </row>
    <row r="1642" spans="1:69" x14ac:dyDescent="0.45">
      <c r="A1642" s="58" t="s">
        <v>9810</v>
      </c>
      <c r="B1642" t="s">
        <v>9811</v>
      </c>
      <c r="C1642" t="s">
        <v>9812</v>
      </c>
      <c r="D1642" t="s">
        <v>9813</v>
      </c>
      <c r="E1642" t="s">
        <v>9814</v>
      </c>
      <c r="F1642" t="s">
        <v>9815</v>
      </c>
      <c r="G1642">
        <v>274</v>
      </c>
      <c r="H1642">
        <v>30137</v>
      </c>
      <c r="I1642" t="s">
        <v>527</v>
      </c>
      <c r="J1642" t="s">
        <v>527</v>
      </c>
      <c r="K1642" t="s">
        <v>528</v>
      </c>
      <c r="L1642" t="s">
        <v>9816</v>
      </c>
      <c r="M1642">
        <v>1</v>
      </c>
      <c r="Q1642">
        <v>0</v>
      </c>
      <c r="R1642">
        <v>6</v>
      </c>
      <c r="S1642">
        <v>4</v>
      </c>
      <c r="T1642" t="s">
        <v>514</v>
      </c>
      <c r="U1642">
        <v>216</v>
      </c>
      <c r="V1642">
        <v>223</v>
      </c>
      <c r="W1642" t="s">
        <v>574</v>
      </c>
      <c r="X1642" t="s">
        <v>201</v>
      </c>
      <c r="Y1642" s="59">
        <v>6.8665004046092744</v>
      </c>
      <c r="Z1642" s="59">
        <v>7.9297765293815399</v>
      </c>
      <c r="AA1642" s="59">
        <v>5.6941320845272241</v>
      </c>
      <c r="AB1642" s="59">
        <v>1.4339951419362711</v>
      </c>
      <c r="AC1642" s="59">
        <v>1.8428090850540879</v>
      </c>
      <c r="AD1642" s="59">
        <v>3.530490840129215</v>
      </c>
      <c r="AE1642" s="59">
        <v>1.529145046308519</v>
      </c>
      <c r="AF1642" s="59">
        <v>2.0057089122575169</v>
      </c>
      <c r="AG1642" s="59">
        <v>2.0818700882475798</v>
      </c>
      <c r="AH1642" s="59">
        <v>1.299406241254577</v>
      </c>
      <c r="AI1642" s="59">
        <v>1.39018195722614</v>
      </c>
      <c r="AJ1642" s="59">
        <v>0.91895037224792631</v>
      </c>
      <c r="AK1642" s="59">
        <v>2.5361196158098131E-2</v>
      </c>
      <c r="AL1642" s="59">
        <v>6.0562231867539833E-3</v>
      </c>
      <c r="AM1642" s="59">
        <v>7.1547892060969858</v>
      </c>
      <c r="AN1642" s="59">
        <v>2.846226653797717</v>
      </c>
      <c r="AO1642" s="59">
        <v>9.0161822769459761</v>
      </c>
      <c r="AP1642" s="59">
        <v>5.7628912327186672</v>
      </c>
      <c r="AQ1642" s="59">
        <v>1.7203193281832081</v>
      </c>
      <c r="AR1642" s="59">
        <v>0.33739564808606448</v>
      </c>
      <c r="AS1642" s="59">
        <v>1.910710097200117</v>
      </c>
      <c r="AT1642" s="59">
        <v>1.343806256166</v>
      </c>
      <c r="AU1642" s="59">
        <v>625</v>
      </c>
      <c r="AV1642" s="59">
        <v>273</v>
      </c>
      <c r="AW1642" s="59">
        <v>491</v>
      </c>
    </row>
    <row r="1643" spans="1:69" x14ac:dyDescent="0.45">
      <c r="A1643" s="58" t="s">
        <v>9817</v>
      </c>
      <c r="B1643" t="s">
        <v>9818</v>
      </c>
      <c r="C1643" t="s">
        <v>9819</v>
      </c>
      <c r="D1643" t="s">
        <v>9820</v>
      </c>
      <c r="E1643" t="s">
        <v>9821</v>
      </c>
      <c r="F1643" t="s">
        <v>9822</v>
      </c>
      <c r="G1643">
        <v>300</v>
      </c>
      <c r="H1643">
        <v>32436</v>
      </c>
      <c r="X1643" t="s">
        <v>188</v>
      </c>
      <c r="AU1643" s="59">
        <v>101</v>
      </c>
      <c r="AV1643" s="59">
        <v>46</v>
      </c>
      <c r="AW1643" s="59">
        <v>59</v>
      </c>
      <c r="BD1643" s="59">
        <v>6.767839690903795</v>
      </c>
      <c r="BE1643" s="59">
        <v>4.7269120088513521</v>
      </c>
      <c r="BF1643" s="59">
        <v>3.3263188163538788</v>
      </c>
    </row>
    <row r="1644" spans="1:69" x14ac:dyDescent="0.45">
      <c r="A1644" s="58" t="s">
        <v>9823</v>
      </c>
      <c r="B1644" t="s">
        <v>9824</v>
      </c>
      <c r="C1644" t="s">
        <v>9825</v>
      </c>
      <c r="D1644" t="s">
        <v>9826</v>
      </c>
      <c r="E1644" t="s">
        <v>9827</v>
      </c>
      <c r="F1644" t="s">
        <v>9828</v>
      </c>
      <c r="G1644">
        <v>474</v>
      </c>
      <c r="H1644">
        <v>49354</v>
      </c>
      <c r="I1644" t="s">
        <v>527</v>
      </c>
      <c r="J1644" t="s">
        <v>571</v>
      </c>
      <c r="K1644" t="s">
        <v>600</v>
      </c>
      <c r="L1644" t="s">
        <v>9829</v>
      </c>
      <c r="M1644">
        <v>1</v>
      </c>
      <c r="N1644">
        <v>1</v>
      </c>
      <c r="O1644">
        <v>1</v>
      </c>
      <c r="Q1644">
        <v>1</v>
      </c>
      <c r="R1644">
        <v>2</v>
      </c>
      <c r="S1644">
        <v>3</v>
      </c>
      <c r="T1644" t="s">
        <v>573</v>
      </c>
      <c r="U1644">
        <v>83</v>
      </c>
      <c r="V1644">
        <v>95</v>
      </c>
      <c r="W1644" t="s">
        <v>220</v>
      </c>
      <c r="X1644" t="s">
        <v>201</v>
      </c>
      <c r="Y1644" s="59">
        <v>3337.9231122591282</v>
      </c>
      <c r="Z1644" s="59">
        <v>2585.9699275413118</v>
      </c>
      <c r="AA1644" s="59">
        <v>2030.8015697973451</v>
      </c>
      <c r="AB1644" s="59">
        <v>1530.9110948652039</v>
      </c>
      <c r="AC1644" s="59">
        <v>2217.1747177139418</v>
      </c>
      <c r="AD1644" s="59">
        <v>1433.788398813361</v>
      </c>
      <c r="AE1644" s="59">
        <v>3358.5003965922701</v>
      </c>
      <c r="AF1644" s="59">
        <v>6153.3211013909558</v>
      </c>
      <c r="AG1644" s="59">
        <v>1305.508759053432</v>
      </c>
      <c r="AH1644" s="59">
        <v>1190.462307838874</v>
      </c>
      <c r="AI1644" s="59">
        <v>1243.547420537215</v>
      </c>
      <c r="AJ1644" s="59">
        <v>1091.491402934219</v>
      </c>
      <c r="AK1644" s="59">
        <v>900.36743378699532</v>
      </c>
      <c r="AL1644" s="59">
        <v>1049.9019946760759</v>
      </c>
      <c r="AM1644" s="59">
        <v>2094.604024147246</v>
      </c>
      <c r="AN1644" s="59">
        <v>5603.8900486747943</v>
      </c>
      <c r="AO1644" s="59">
        <v>3352.9013580328769</v>
      </c>
      <c r="AP1644" s="59">
        <v>2284.3732892730832</v>
      </c>
      <c r="AQ1644" s="59">
        <v>2793.4014916143542</v>
      </c>
      <c r="AR1644" s="59">
        <v>1705.025660517209</v>
      </c>
      <c r="AS1644" s="59">
        <v>2179.2041333670272</v>
      </c>
      <c r="AT1644" s="59">
        <v>4095.8114277900968</v>
      </c>
      <c r="AU1644" s="59">
        <v>2139</v>
      </c>
      <c r="AV1644" s="59">
        <v>1601</v>
      </c>
      <c r="AW1644" s="59">
        <v>2238</v>
      </c>
      <c r="AX1644" s="59">
        <v>7629.616</v>
      </c>
      <c r="AY1644" s="59">
        <v>7827.1239999999998</v>
      </c>
      <c r="AZ1644" s="59">
        <v>7880.6220000000003</v>
      </c>
      <c r="BA1644" s="59">
        <v>7808.7470000000003</v>
      </c>
      <c r="BB1644" s="59">
        <v>7698.2160000000003</v>
      </c>
      <c r="BC1644" s="59">
        <v>8183.4070000000002</v>
      </c>
      <c r="BD1644" s="59">
        <v>205.4496818424233</v>
      </c>
      <c r="BE1644" s="59">
        <v>121.91196421417359</v>
      </c>
      <c r="BF1644" s="59">
        <v>201.02938750434589</v>
      </c>
      <c r="BG1644" s="59">
        <v>2646.23</v>
      </c>
      <c r="BH1644" s="59">
        <v>2416.9899999999998</v>
      </c>
      <c r="BI1644" s="59">
        <v>1349.55</v>
      </c>
      <c r="BJ1644" s="59">
        <v>1414.26</v>
      </c>
      <c r="BK1644" s="59">
        <v>1353.682430573135</v>
      </c>
      <c r="BL1644" s="59">
        <v>1266.5506716572249</v>
      </c>
      <c r="BM1644" s="59">
        <v>1382</v>
      </c>
      <c r="BN1644" s="59">
        <v>1908.5</v>
      </c>
      <c r="BO1644" s="59">
        <v>1929.5</v>
      </c>
      <c r="BP1644" s="59">
        <v>1872</v>
      </c>
      <c r="BQ1644" s="59">
        <v>2153</v>
      </c>
    </row>
    <row r="1645" spans="1:69" x14ac:dyDescent="0.45">
      <c r="A1645" s="58" t="s">
        <v>9830</v>
      </c>
      <c r="B1645" t="s">
        <v>9831</v>
      </c>
      <c r="C1645" t="s">
        <v>9832</v>
      </c>
      <c r="D1645" t="s">
        <v>9833</v>
      </c>
      <c r="E1645" t="s">
        <v>9834</v>
      </c>
      <c r="F1645" t="s">
        <v>9835</v>
      </c>
      <c r="G1645">
        <v>401</v>
      </c>
      <c r="H1645">
        <v>42277</v>
      </c>
      <c r="X1645" t="s">
        <v>188</v>
      </c>
      <c r="Y1645" s="59">
        <v>17.60200267432505</v>
      </c>
      <c r="Z1645" s="59">
        <v>35.309357511030363</v>
      </c>
      <c r="AA1645" s="59">
        <v>30.977633671293141</v>
      </c>
      <c r="AB1645" s="59">
        <v>13.072031681550969</v>
      </c>
      <c r="AC1645" s="59">
        <v>12.34947269910603</v>
      </c>
      <c r="AD1645" s="59">
        <v>10.967982135590431</v>
      </c>
      <c r="AE1645" s="59">
        <v>12.413681970003431</v>
      </c>
      <c r="AF1645" s="59">
        <v>9.5932042571765255</v>
      </c>
      <c r="AG1645" s="59">
        <v>8.2331085152595662</v>
      </c>
      <c r="AH1645" s="59">
        <v>6.3639562760577224</v>
      </c>
      <c r="AI1645" s="59">
        <v>6.7575241437465037</v>
      </c>
      <c r="AJ1645" s="59">
        <v>5.0389657902375831</v>
      </c>
      <c r="AK1645" s="59">
        <v>0.48144403192647722</v>
      </c>
      <c r="AL1645" s="59">
        <v>0.57646653067981479</v>
      </c>
      <c r="AM1645" s="59">
        <v>7.5244805119904461</v>
      </c>
      <c r="AN1645" s="59">
        <v>1.1525381965014281</v>
      </c>
      <c r="AO1645" s="59">
        <v>12.39358699767736</v>
      </c>
      <c r="AP1645" s="59">
        <v>9.0030583476478032</v>
      </c>
      <c r="AQ1645" s="59">
        <v>4.4002579967323463</v>
      </c>
      <c r="AR1645" s="59">
        <v>5.8441348784046268</v>
      </c>
      <c r="AS1645" s="59">
        <v>5.336393081687163</v>
      </c>
      <c r="AT1645" s="59">
        <v>10.010893996429839</v>
      </c>
    </row>
    <row r="1646" spans="1:69" x14ac:dyDescent="0.45">
      <c r="A1646" s="58" t="s">
        <v>9836</v>
      </c>
      <c r="B1646" t="s">
        <v>9837</v>
      </c>
      <c r="C1646" t="s">
        <v>9838</v>
      </c>
      <c r="D1646" t="s">
        <v>9839</v>
      </c>
      <c r="E1646" t="s">
        <v>9840</v>
      </c>
      <c r="F1646" t="s">
        <v>9841</v>
      </c>
      <c r="G1646">
        <v>284</v>
      </c>
      <c r="H1646">
        <v>30812</v>
      </c>
      <c r="X1646" t="s">
        <v>188</v>
      </c>
      <c r="Y1646" s="59">
        <v>4938.9509025763919</v>
      </c>
      <c r="Z1646" s="59">
        <v>11402.33821441617</v>
      </c>
      <c r="AA1646" s="59">
        <v>12276.86063471369</v>
      </c>
      <c r="AB1646" s="59">
        <v>38994.87131339941</v>
      </c>
      <c r="AC1646" s="59">
        <v>26974.303400667501</v>
      </c>
      <c r="AD1646" s="59">
        <v>15536.937811299191</v>
      </c>
      <c r="AE1646" s="59">
        <v>14000.08187313159</v>
      </c>
      <c r="AF1646" s="59">
        <v>17086.841738995561</v>
      </c>
      <c r="AG1646" s="59">
        <v>22425.912804956661</v>
      </c>
      <c r="AH1646" s="59">
        <v>23038.989007533892</v>
      </c>
      <c r="AI1646" s="59">
        <v>16482.709585204571</v>
      </c>
      <c r="AJ1646" s="59">
        <v>19398.988173516329</v>
      </c>
      <c r="AK1646" s="59">
        <v>912.10414076442203</v>
      </c>
      <c r="AL1646" s="59">
        <v>799.53898202222399</v>
      </c>
      <c r="AM1646" s="59">
        <v>2637.33441283095</v>
      </c>
      <c r="AN1646" s="59">
        <v>1866.936891884488</v>
      </c>
      <c r="AO1646" s="59">
        <v>3891.1147256101572</v>
      </c>
      <c r="AP1646" s="59">
        <v>7352.7556670094391</v>
      </c>
      <c r="AQ1646" s="59">
        <v>19954.596441908299</v>
      </c>
      <c r="AR1646" s="59">
        <v>15768.09730962661</v>
      </c>
      <c r="AS1646" s="59">
        <v>25687.70348474713</v>
      </c>
      <c r="AT1646" s="59">
        <v>12284.615252331319</v>
      </c>
      <c r="AU1646" s="59">
        <v>5521</v>
      </c>
      <c r="AV1646" s="59">
        <v>9086</v>
      </c>
      <c r="AW1646" s="59">
        <v>7752</v>
      </c>
      <c r="AX1646" s="59">
        <v>1426.489</v>
      </c>
      <c r="AY1646" s="59">
        <v>2338.8870000000002</v>
      </c>
      <c r="AZ1646" s="59">
        <v>4215.9430000000002</v>
      </c>
      <c r="BA1646" s="59">
        <v>1281.07</v>
      </c>
      <c r="BB1646" s="59">
        <v>2290.3829999999998</v>
      </c>
      <c r="BC1646" s="59">
        <v>3562.826</v>
      </c>
      <c r="BG1646" s="59">
        <v>10330.700000000001</v>
      </c>
      <c r="BH1646" s="59">
        <v>11772.61</v>
      </c>
      <c r="BI1646" s="59">
        <v>22874.799999999999</v>
      </c>
      <c r="BJ1646" s="59">
        <v>23669.1</v>
      </c>
      <c r="BK1646" s="59">
        <v>10986.52420335259</v>
      </c>
      <c r="BL1646" s="59">
        <v>11344.89851885049</v>
      </c>
      <c r="BM1646" s="59">
        <v>23272</v>
      </c>
    </row>
    <row r="1647" spans="1:69" x14ac:dyDescent="0.45">
      <c r="A1647" s="58" t="s">
        <v>9842</v>
      </c>
      <c r="B1647" t="s">
        <v>9843</v>
      </c>
      <c r="C1647" t="s">
        <v>9844</v>
      </c>
      <c r="D1647" t="s">
        <v>9845</v>
      </c>
      <c r="E1647" t="s">
        <v>9846</v>
      </c>
      <c r="F1647" t="s">
        <v>9847</v>
      </c>
      <c r="G1647">
        <v>420</v>
      </c>
      <c r="H1647">
        <v>47109</v>
      </c>
      <c r="I1647" t="s">
        <v>527</v>
      </c>
      <c r="J1647" t="s">
        <v>571</v>
      </c>
      <c r="K1647" t="s">
        <v>528</v>
      </c>
      <c r="N1647">
        <v>1</v>
      </c>
      <c r="O1647">
        <v>1</v>
      </c>
      <c r="Q1647">
        <v>1</v>
      </c>
      <c r="R1647">
        <v>8</v>
      </c>
      <c r="S1647">
        <v>2</v>
      </c>
      <c r="T1647" t="s">
        <v>573</v>
      </c>
      <c r="U1647">
        <v>17</v>
      </c>
      <c r="V1647">
        <v>20</v>
      </c>
      <c r="X1647" t="s">
        <v>188</v>
      </c>
      <c r="Y1647" s="59">
        <v>1413.114028735439</v>
      </c>
      <c r="Z1647" s="59">
        <v>12319.80455724692</v>
      </c>
      <c r="AA1647" s="59">
        <v>4942.9728727881502</v>
      </c>
      <c r="AB1647" s="59">
        <v>11765.92193387505</v>
      </c>
      <c r="AC1647" s="59">
        <v>5520.7705748936896</v>
      </c>
      <c r="AD1647" s="59">
        <v>6579.3604225059316</v>
      </c>
      <c r="AE1647" s="59">
        <v>2891.9581804226932</v>
      </c>
      <c r="AF1647" s="59">
        <v>6296.0879200444324</v>
      </c>
      <c r="AG1647" s="59">
        <v>3805.0192363690958</v>
      </c>
      <c r="AH1647" s="59">
        <v>4062.129338698112</v>
      </c>
      <c r="AI1647" s="59">
        <v>2647.4328476816372</v>
      </c>
      <c r="AJ1647" s="59">
        <v>2526.5818513971999</v>
      </c>
      <c r="AK1647" s="59">
        <v>287.88748462711499</v>
      </c>
      <c r="AL1647" s="59">
        <v>309.34090627828817</v>
      </c>
      <c r="AM1647" s="59">
        <v>801.77841901988268</v>
      </c>
      <c r="AN1647" s="59">
        <v>1015.484183824875</v>
      </c>
      <c r="AO1647" s="59">
        <v>979.03852459816426</v>
      </c>
      <c r="AP1647" s="59">
        <v>2557.741616165797</v>
      </c>
      <c r="AQ1647" s="59">
        <v>3636.8661939136268</v>
      </c>
      <c r="AR1647" s="59">
        <v>7007.3379460145798</v>
      </c>
      <c r="AS1647" s="59">
        <v>5814.776320431245</v>
      </c>
      <c r="AT1647" s="59">
        <v>4363.2370513579981</v>
      </c>
      <c r="AU1647" s="59">
        <v>3240</v>
      </c>
      <c r="AV1647" s="59">
        <v>6372</v>
      </c>
      <c r="AW1647" s="59">
        <v>2717</v>
      </c>
      <c r="AX1647" s="59">
        <v>460.52800000000002</v>
      </c>
      <c r="AY1647" s="59">
        <v>874.86630000000002</v>
      </c>
      <c r="AZ1647" s="59">
        <v>640.97919999999999</v>
      </c>
      <c r="BA1647" s="59">
        <v>336.0077</v>
      </c>
      <c r="BB1647" s="59">
        <v>764.73649999999998</v>
      </c>
      <c r="BC1647" s="59">
        <v>563.16089999999997</v>
      </c>
      <c r="BG1647" s="59">
        <v>10481.11</v>
      </c>
      <c r="BH1647" s="59">
        <v>12497.44</v>
      </c>
      <c r="BI1647" s="59">
        <v>17228.400000000001</v>
      </c>
      <c r="BJ1647" s="59">
        <v>20008.830000000002</v>
      </c>
      <c r="BK1647" s="59">
        <v>6581.4448911787613</v>
      </c>
      <c r="BL1647" s="59">
        <v>7321.2813588918134</v>
      </c>
      <c r="BM1647" s="59">
        <v>18618.5</v>
      </c>
    </row>
    <row r="1648" spans="1:69" x14ac:dyDescent="0.45">
      <c r="A1648" s="58" t="s">
        <v>9848</v>
      </c>
      <c r="B1648" t="s">
        <v>9849</v>
      </c>
      <c r="C1648" t="s">
        <v>9850</v>
      </c>
      <c r="D1648" t="s">
        <v>9851</v>
      </c>
      <c r="E1648" t="s">
        <v>9852</v>
      </c>
      <c r="F1648" t="s">
        <v>9853</v>
      </c>
      <c r="G1648">
        <v>426</v>
      </c>
      <c r="H1648">
        <v>47192</v>
      </c>
      <c r="X1648" t="s">
        <v>188</v>
      </c>
      <c r="AU1648" s="59">
        <v>12</v>
      </c>
      <c r="AV1648" s="59">
        <v>5</v>
      </c>
      <c r="AW1648" s="59">
        <v>0</v>
      </c>
      <c r="BD1648" s="59">
        <v>4.2079538337504507</v>
      </c>
      <c r="BE1648" s="59">
        <v>3.7809641254033322</v>
      </c>
      <c r="BF1648" s="59">
        <v>6.3606072009496621</v>
      </c>
    </row>
    <row r="1649" spans="1:69" x14ac:dyDescent="0.45">
      <c r="A1649" s="58" t="s">
        <v>9854</v>
      </c>
      <c r="B1649" t="s">
        <v>9855</v>
      </c>
      <c r="C1649" t="s">
        <v>9856</v>
      </c>
      <c r="D1649" t="s">
        <v>9857</v>
      </c>
      <c r="E1649" t="s">
        <v>9858</v>
      </c>
      <c r="F1649" t="s">
        <v>9859</v>
      </c>
      <c r="G1649">
        <v>203</v>
      </c>
      <c r="H1649">
        <v>22227</v>
      </c>
      <c r="W1649" t="s">
        <v>850</v>
      </c>
      <c r="X1649" t="s">
        <v>201</v>
      </c>
      <c r="Y1649" s="59">
        <v>170.49009368929379</v>
      </c>
      <c r="Z1649" s="59">
        <v>183.3325366010977</v>
      </c>
      <c r="AA1649" s="59">
        <v>172.5405053252521</v>
      </c>
      <c r="AB1649" s="59">
        <v>68.130833217947654</v>
      </c>
      <c r="AC1649" s="59">
        <v>109.5123611691193</v>
      </c>
      <c r="AD1649" s="59">
        <v>105.16561097602479</v>
      </c>
      <c r="AE1649" s="59">
        <v>117.9191975766698</v>
      </c>
      <c r="AF1649" s="59">
        <v>103.51586132073901</v>
      </c>
      <c r="AG1649" s="59">
        <v>74.401569045214018</v>
      </c>
      <c r="AH1649" s="59">
        <v>44.145549656245983</v>
      </c>
      <c r="AI1649" s="59">
        <v>35.843037303623063</v>
      </c>
      <c r="AJ1649" s="59">
        <v>22.952626351480859</v>
      </c>
      <c r="AK1649" s="59">
        <v>68.519996540436864</v>
      </c>
      <c r="AL1649" s="59">
        <v>47.194753945553998</v>
      </c>
      <c r="AM1649" s="59">
        <v>209.33660638058899</v>
      </c>
      <c r="AN1649" s="59">
        <v>95.936554856163767</v>
      </c>
      <c r="AO1649" s="59">
        <v>70.938486754408927</v>
      </c>
      <c r="AP1649" s="59">
        <v>132.1056313985016</v>
      </c>
      <c r="AQ1649" s="59">
        <v>109.2084237843696</v>
      </c>
      <c r="AR1649" s="59">
        <v>105.4003632940986</v>
      </c>
      <c r="AS1649" s="59">
        <v>211.98890956243261</v>
      </c>
      <c r="AT1649" s="59">
        <v>151.53134220334579</v>
      </c>
      <c r="AU1649" s="59">
        <v>1942</v>
      </c>
      <c r="AV1649" s="59">
        <v>609</v>
      </c>
      <c r="AW1649" s="59">
        <v>782</v>
      </c>
      <c r="AX1649" s="59">
        <v>368.74790000000002</v>
      </c>
      <c r="AY1649" s="59">
        <v>337.59410000000003</v>
      </c>
      <c r="AZ1649" s="59">
        <v>316.33879999999999</v>
      </c>
      <c r="BA1649" s="59">
        <v>430.0874</v>
      </c>
      <c r="BB1649" s="59">
        <v>337.76690000000002</v>
      </c>
      <c r="BC1649" s="59">
        <v>291.15140000000002</v>
      </c>
      <c r="BD1649" s="59">
        <v>1.794369944774743</v>
      </c>
      <c r="BE1649" s="59">
        <v>0</v>
      </c>
      <c r="BF1649" s="59">
        <v>7.9051816521168332</v>
      </c>
    </row>
    <row r="1650" spans="1:69" x14ac:dyDescent="0.45">
      <c r="A1650" s="58" t="s">
        <v>9860</v>
      </c>
      <c r="B1650" t="s">
        <v>9861</v>
      </c>
      <c r="C1650" t="s">
        <v>9862</v>
      </c>
      <c r="D1650" t="s">
        <v>9863</v>
      </c>
      <c r="E1650" t="s">
        <v>9864</v>
      </c>
      <c r="F1650" t="s">
        <v>9865</v>
      </c>
      <c r="G1650">
        <v>577</v>
      </c>
      <c r="H1650">
        <v>66610</v>
      </c>
      <c r="W1650" t="s">
        <v>220</v>
      </c>
      <c r="X1650" t="s">
        <v>181</v>
      </c>
      <c r="Y1650" s="59">
        <v>53.041959656942019</v>
      </c>
      <c r="Z1650" s="59">
        <v>54.121262320558877</v>
      </c>
      <c r="AA1650" s="59">
        <v>61.297642779838228</v>
      </c>
      <c r="AB1650" s="59">
        <v>15.997585649479801</v>
      </c>
      <c r="AC1650" s="59">
        <v>31.280797376047609</v>
      </c>
      <c r="AD1650" s="59">
        <v>39.545362463822727</v>
      </c>
      <c r="AE1650" s="59">
        <v>39.304549301940853</v>
      </c>
      <c r="AF1650" s="59">
        <v>30.187768373448598</v>
      </c>
      <c r="AG1650" s="59">
        <v>46.97833086172362</v>
      </c>
      <c r="AH1650" s="59">
        <v>32.992927971141171</v>
      </c>
      <c r="AI1650" s="59">
        <v>23.853615136517</v>
      </c>
      <c r="AJ1650" s="59">
        <v>16.775773749809741</v>
      </c>
      <c r="AK1650" s="59">
        <v>36.255560852805942</v>
      </c>
      <c r="AL1650" s="59">
        <v>18.11114784447059</v>
      </c>
      <c r="AM1650" s="59">
        <v>36.095406892268073</v>
      </c>
      <c r="AN1650" s="59">
        <v>50.262663744664827</v>
      </c>
      <c r="AO1650" s="59">
        <v>33.245502221300868</v>
      </c>
      <c r="AP1650" s="59">
        <v>42.585479290170078</v>
      </c>
      <c r="AQ1650" s="59">
        <v>28.938291072972191</v>
      </c>
      <c r="AR1650" s="59">
        <v>14.2758119417255</v>
      </c>
      <c r="AS1650" s="59">
        <v>38.593180122517282</v>
      </c>
      <c r="AT1650" s="59">
        <v>55.308214671711937</v>
      </c>
      <c r="AU1650" s="59">
        <v>1678</v>
      </c>
      <c r="AV1650" s="59">
        <v>484</v>
      </c>
      <c r="AW1650" s="59">
        <v>552</v>
      </c>
      <c r="AX1650" s="59">
        <v>866.92269999999996</v>
      </c>
      <c r="AY1650" s="59">
        <v>833.9</v>
      </c>
      <c r="AZ1650" s="59">
        <v>633.41970000000003</v>
      </c>
      <c r="BA1650" s="59">
        <v>884.34270000000004</v>
      </c>
      <c r="BB1650" s="59">
        <v>879.26890000000003</v>
      </c>
      <c r="BC1650" s="59">
        <v>702.16589999999997</v>
      </c>
      <c r="BD1650" s="59">
        <v>114.9294478664049</v>
      </c>
      <c r="BE1650" s="59">
        <v>50.148991828969287</v>
      </c>
      <c r="BF1650" s="59">
        <v>47.651409030627249</v>
      </c>
    </row>
    <row r="1651" spans="1:69" x14ac:dyDescent="0.45">
      <c r="A1651" s="58" t="s">
        <v>9866</v>
      </c>
      <c r="B1651" t="s">
        <v>9867</v>
      </c>
      <c r="C1651" t="s">
        <v>9868</v>
      </c>
      <c r="D1651" t="s">
        <v>9869</v>
      </c>
      <c r="E1651" t="s">
        <v>9870</v>
      </c>
      <c r="F1651" t="s">
        <v>9871</v>
      </c>
      <c r="G1651">
        <v>46</v>
      </c>
      <c r="H1651">
        <v>5337</v>
      </c>
      <c r="W1651" t="s">
        <v>220</v>
      </c>
      <c r="X1651" t="s">
        <v>181</v>
      </c>
      <c r="AU1651" s="59">
        <v>1077</v>
      </c>
      <c r="AV1651" s="59">
        <v>463</v>
      </c>
      <c r="AW1651" s="59">
        <v>169</v>
      </c>
    </row>
    <row r="1652" spans="1:69" x14ac:dyDescent="0.45">
      <c r="A1652" s="58" t="s">
        <v>9872</v>
      </c>
      <c r="B1652" t="s">
        <v>9873</v>
      </c>
      <c r="C1652" t="s">
        <v>9874</v>
      </c>
      <c r="D1652" t="s">
        <v>9875</v>
      </c>
      <c r="E1652" t="s">
        <v>9876</v>
      </c>
      <c r="F1652" t="s">
        <v>9877</v>
      </c>
      <c r="G1652">
        <v>21</v>
      </c>
      <c r="H1652">
        <v>2465</v>
      </c>
      <c r="X1652" t="s">
        <v>188</v>
      </c>
    </row>
    <row r="1653" spans="1:69" x14ac:dyDescent="0.45">
      <c r="A1653" s="58" t="s">
        <v>9878</v>
      </c>
      <c r="B1653" t="s">
        <v>9879</v>
      </c>
      <c r="C1653" t="s">
        <v>9880</v>
      </c>
      <c r="D1653" t="s">
        <v>9881</v>
      </c>
      <c r="E1653" t="s">
        <v>9882</v>
      </c>
      <c r="F1653" t="s">
        <v>9883</v>
      </c>
      <c r="G1653">
        <v>457</v>
      </c>
      <c r="H1653">
        <v>49908</v>
      </c>
      <c r="W1653" t="s">
        <v>220</v>
      </c>
      <c r="X1653" t="s">
        <v>181</v>
      </c>
      <c r="AU1653" s="59">
        <v>0</v>
      </c>
      <c r="AV1653" s="59">
        <v>0</v>
      </c>
      <c r="AW1653" s="59">
        <v>0</v>
      </c>
    </row>
    <row r="1654" spans="1:69" x14ac:dyDescent="0.45">
      <c r="A1654" s="58" t="s">
        <v>9884</v>
      </c>
      <c r="B1654" t="s">
        <v>9885</v>
      </c>
      <c r="C1654" t="s">
        <v>9886</v>
      </c>
      <c r="D1654" t="s">
        <v>9887</v>
      </c>
      <c r="E1654" t="s">
        <v>9888</v>
      </c>
      <c r="F1654" t="s">
        <v>9889</v>
      </c>
      <c r="G1654">
        <v>394</v>
      </c>
      <c r="H1654">
        <v>43284</v>
      </c>
      <c r="I1654" t="s">
        <v>692</v>
      </c>
      <c r="J1654" t="s">
        <v>692</v>
      </c>
      <c r="K1654" t="s">
        <v>693</v>
      </c>
      <c r="N1654">
        <v>0.5</v>
      </c>
      <c r="Q1654">
        <v>0</v>
      </c>
      <c r="R1654">
        <v>2</v>
      </c>
      <c r="S1654">
        <v>0.5</v>
      </c>
      <c r="T1654" t="s">
        <v>514</v>
      </c>
      <c r="U1654">
        <v>82</v>
      </c>
      <c r="V1654">
        <v>82</v>
      </c>
      <c r="W1654" t="s">
        <v>220</v>
      </c>
      <c r="X1654" t="s">
        <v>188</v>
      </c>
      <c r="Y1654" s="59">
        <v>252452.05642391459</v>
      </c>
      <c r="Z1654" s="59">
        <v>443852.26323968539</v>
      </c>
      <c r="AA1654" s="59">
        <v>368887.95399193751</v>
      </c>
      <c r="AB1654" s="59">
        <v>149277.66519130001</v>
      </c>
      <c r="AC1654" s="59">
        <v>190255.67839528009</v>
      </c>
      <c r="AD1654" s="59">
        <v>173736.4311384687</v>
      </c>
      <c r="AE1654" s="59">
        <v>191041.13759365521</v>
      </c>
      <c r="AF1654" s="59">
        <v>187232.99825307319</v>
      </c>
      <c r="AG1654" s="59">
        <v>180818.68645541451</v>
      </c>
      <c r="AH1654" s="59">
        <v>142246.773938019</v>
      </c>
      <c r="AI1654" s="59">
        <v>112618.1481526531</v>
      </c>
      <c r="AJ1654" s="59">
        <v>102131.33538091611</v>
      </c>
      <c r="AK1654" s="59">
        <v>86995.527560289105</v>
      </c>
      <c r="AL1654" s="59">
        <v>88446.735667717483</v>
      </c>
      <c r="AM1654" s="59">
        <v>214484.3919981026</v>
      </c>
      <c r="AN1654" s="59">
        <v>250232.38760071041</v>
      </c>
      <c r="AO1654" s="59">
        <v>192346.40341048929</v>
      </c>
      <c r="AP1654" s="59">
        <v>216763.9107177296</v>
      </c>
      <c r="AQ1654" s="59">
        <v>192017.0341242034</v>
      </c>
      <c r="AR1654" s="59">
        <v>140284.5468353914</v>
      </c>
      <c r="AS1654" s="59">
        <v>195882.7186914412</v>
      </c>
      <c r="AT1654" s="59">
        <v>233115.92792607151</v>
      </c>
      <c r="BD1654" s="59">
        <v>25292.890753501419</v>
      </c>
      <c r="BE1654" s="59">
        <v>19453.70373093641</v>
      </c>
      <c r="BF1654" s="59">
        <v>22375.830787653191</v>
      </c>
      <c r="BG1654" s="59">
        <v>30013.19</v>
      </c>
      <c r="BH1654" s="59">
        <v>28847.55</v>
      </c>
      <c r="BI1654" s="59">
        <v>37976.82</v>
      </c>
      <c r="BJ1654" s="59">
        <v>40474.949999999997</v>
      </c>
      <c r="BK1654" s="59">
        <v>64894.532395585491</v>
      </c>
      <c r="BL1654" s="59">
        <v>49248.753288817403</v>
      </c>
      <c r="BM1654" s="59">
        <v>39226</v>
      </c>
      <c r="BN1654" s="59">
        <v>55560.5</v>
      </c>
      <c r="BO1654" s="59">
        <v>71350.5</v>
      </c>
      <c r="BP1654" s="59">
        <v>79162.5</v>
      </c>
      <c r="BQ1654" s="59">
        <v>87481</v>
      </c>
    </row>
    <row r="1655" spans="1:69" x14ac:dyDescent="0.45">
      <c r="A1655" s="58" t="s">
        <v>9890</v>
      </c>
      <c r="B1655" t="s">
        <v>9891</v>
      </c>
      <c r="C1655" t="s">
        <v>9892</v>
      </c>
      <c r="D1655" t="s">
        <v>9893</v>
      </c>
      <c r="E1655" t="s">
        <v>9894</v>
      </c>
      <c r="F1655" t="s">
        <v>9895</v>
      </c>
      <c r="G1655">
        <v>394</v>
      </c>
      <c r="H1655">
        <v>43314</v>
      </c>
      <c r="W1655" t="s">
        <v>220</v>
      </c>
      <c r="X1655" t="s">
        <v>188</v>
      </c>
      <c r="AX1655" s="59">
        <v>346254.9</v>
      </c>
      <c r="AY1655" s="59">
        <v>340071.7</v>
      </c>
      <c r="AZ1655" s="59">
        <v>323949.90000000002</v>
      </c>
      <c r="BA1655" s="59">
        <v>351028.6</v>
      </c>
      <c r="BB1655" s="59">
        <v>364736.3</v>
      </c>
      <c r="BC1655" s="59">
        <v>339378.4</v>
      </c>
    </row>
    <row r="1656" spans="1:69" x14ac:dyDescent="0.45">
      <c r="A1656" s="58" t="s">
        <v>9896</v>
      </c>
      <c r="B1656" t="s">
        <v>9897</v>
      </c>
      <c r="C1656" t="s">
        <v>9898</v>
      </c>
      <c r="D1656" t="s">
        <v>9899</v>
      </c>
      <c r="E1656" t="s">
        <v>9900</v>
      </c>
      <c r="F1656" t="s">
        <v>155</v>
      </c>
      <c r="G1656">
        <v>338</v>
      </c>
      <c r="H1656">
        <v>39327</v>
      </c>
      <c r="X1656" t="s">
        <v>188</v>
      </c>
    </row>
    <row r="1657" spans="1:69" x14ac:dyDescent="0.45">
      <c r="A1657" s="58" t="s">
        <v>9901</v>
      </c>
      <c r="B1657" t="s">
        <v>9902</v>
      </c>
      <c r="C1657" t="s">
        <v>9903</v>
      </c>
      <c r="D1657" t="s">
        <v>9904</v>
      </c>
      <c r="E1657" t="s">
        <v>9905</v>
      </c>
      <c r="F1657" t="s">
        <v>155</v>
      </c>
      <c r="G1657">
        <v>338</v>
      </c>
      <c r="H1657">
        <v>39327</v>
      </c>
      <c r="X1657" t="s">
        <v>188</v>
      </c>
    </row>
    <row r="1658" spans="1:69" x14ac:dyDescent="0.45">
      <c r="A1658" s="58" t="s">
        <v>9906</v>
      </c>
      <c r="B1658" t="s">
        <v>9907</v>
      </c>
      <c r="C1658" t="s">
        <v>9908</v>
      </c>
      <c r="D1658" t="s">
        <v>9909</v>
      </c>
      <c r="E1658" t="s">
        <v>9910</v>
      </c>
      <c r="F1658" t="s">
        <v>155</v>
      </c>
      <c r="G1658">
        <v>338</v>
      </c>
      <c r="H1658">
        <v>39327</v>
      </c>
      <c r="X1658" t="s">
        <v>188</v>
      </c>
    </row>
    <row r="1659" spans="1:69" x14ac:dyDescent="0.45">
      <c r="A1659" s="58" t="s">
        <v>9911</v>
      </c>
      <c r="B1659" t="s">
        <v>9912</v>
      </c>
      <c r="C1659" t="s">
        <v>9913</v>
      </c>
      <c r="D1659" t="s">
        <v>9914</v>
      </c>
      <c r="E1659" t="s">
        <v>9915</v>
      </c>
      <c r="F1659" t="s">
        <v>155</v>
      </c>
      <c r="G1659">
        <v>338</v>
      </c>
      <c r="H1659">
        <v>39327</v>
      </c>
      <c r="X1659" t="s">
        <v>188</v>
      </c>
    </row>
    <row r="1660" spans="1:69" x14ac:dyDescent="0.45">
      <c r="A1660" s="58" t="s">
        <v>9916</v>
      </c>
      <c r="B1660" t="s">
        <v>9917</v>
      </c>
      <c r="C1660" t="s">
        <v>9918</v>
      </c>
      <c r="D1660" t="s">
        <v>9919</v>
      </c>
      <c r="E1660" t="s">
        <v>9920</v>
      </c>
      <c r="F1660" t="s">
        <v>9921</v>
      </c>
      <c r="G1660">
        <v>338</v>
      </c>
      <c r="H1660">
        <v>39200</v>
      </c>
      <c r="X1660" t="s">
        <v>188</v>
      </c>
    </row>
    <row r="1661" spans="1:69" x14ac:dyDescent="0.45">
      <c r="A1661" s="58" t="s">
        <v>9922</v>
      </c>
      <c r="B1661" t="s">
        <v>9923</v>
      </c>
      <c r="C1661" t="s">
        <v>9924</v>
      </c>
      <c r="D1661" t="s">
        <v>9925</v>
      </c>
      <c r="E1661" t="s">
        <v>9926</v>
      </c>
      <c r="F1661" t="s">
        <v>155</v>
      </c>
      <c r="G1661">
        <v>338</v>
      </c>
      <c r="H1661">
        <v>39327</v>
      </c>
      <c r="X1661" t="s">
        <v>188</v>
      </c>
    </row>
    <row r="1662" spans="1:69" x14ac:dyDescent="0.45">
      <c r="A1662" s="58" t="s">
        <v>9927</v>
      </c>
      <c r="B1662" t="s">
        <v>9928</v>
      </c>
      <c r="C1662" t="s">
        <v>9929</v>
      </c>
      <c r="D1662" t="s">
        <v>9930</v>
      </c>
      <c r="E1662" t="s">
        <v>9931</v>
      </c>
      <c r="F1662" t="s">
        <v>155</v>
      </c>
      <c r="G1662">
        <v>338</v>
      </c>
      <c r="H1662">
        <v>39327</v>
      </c>
      <c r="X1662" t="s">
        <v>188</v>
      </c>
    </row>
    <row r="1663" spans="1:69" x14ac:dyDescent="0.45">
      <c r="A1663" s="58" t="s">
        <v>9932</v>
      </c>
      <c r="B1663" t="s">
        <v>9933</v>
      </c>
      <c r="C1663" t="s">
        <v>9934</v>
      </c>
      <c r="D1663" t="s">
        <v>9935</v>
      </c>
      <c r="E1663" t="s">
        <v>9936</v>
      </c>
      <c r="F1663" t="s">
        <v>155</v>
      </c>
      <c r="G1663">
        <v>338</v>
      </c>
      <c r="H1663">
        <v>39327</v>
      </c>
      <c r="X1663" t="s">
        <v>188</v>
      </c>
    </row>
    <row r="1664" spans="1:69" x14ac:dyDescent="0.45">
      <c r="A1664" s="58" t="s">
        <v>9937</v>
      </c>
      <c r="B1664" t="s">
        <v>9938</v>
      </c>
      <c r="C1664" t="s">
        <v>9939</v>
      </c>
      <c r="D1664" t="s">
        <v>9940</v>
      </c>
      <c r="E1664" t="s">
        <v>9941</v>
      </c>
      <c r="F1664" t="s">
        <v>155</v>
      </c>
      <c r="G1664">
        <v>338</v>
      </c>
      <c r="H1664">
        <v>39327</v>
      </c>
      <c r="X1664" t="s">
        <v>188</v>
      </c>
    </row>
    <row r="1665" spans="1:24" x14ac:dyDescent="0.45">
      <c r="A1665" s="58" t="s">
        <v>9942</v>
      </c>
      <c r="B1665" t="s">
        <v>9943</v>
      </c>
      <c r="C1665" t="s">
        <v>9944</v>
      </c>
      <c r="D1665" t="s">
        <v>9945</v>
      </c>
      <c r="E1665" t="s">
        <v>9946</v>
      </c>
      <c r="F1665" t="s">
        <v>155</v>
      </c>
      <c r="G1665">
        <v>338</v>
      </c>
      <c r="H1665">
        <v>39327</v>
      </c>
      <c r="X1665" t="s">
        <v>188</v>
      </c>
    </row>
    <row r="1666" spans="1:24" x14ac:dyDescent="0.45">
      <c r="A1666" s="58" t="s">
        <v>9947</v>
      </c>
      <c r="B1666" t="s">
        <v>9948</v>
      </c>
      <c r="C1666" t="s">
        <v>9949</v>
      </c>
      <c r="D1666" t="s">
        <v>9950</v>
      </c>
      <c r="E1666" t="s">
        <v>9951</v>
      </c>
      <c r="F1666" t="s">
        <v>149</v>
      </c>
      <c r="G1666">
        <v>91</v>
      </c>
      <c r="H1666">
        <v>9868</v>
      </c>
      <c r="X1666" t="s">
        <v>188</v>
      </c>
    </row>
    <row r="1667" spans="1:24" x14ac:dyDescent="0.45">
      <c r="A1667" s="58" t="s">
        <v>9952</v>
      </c>
      <c r="B1667" t="s">
        <v>9953</v>
      </c>
      <c r="C1667" t="s">
        <v>9954</v>
      </c>
      <c r="D1667" t="s">
        <v>9955</v>
      </c>
      <c r="E1667" t="s">
        <v>9956</v>
      </c>
      <c r="F1667" t="s">
        <v>9957</v>
      </c>
      <c r="G1667">
        <v>91</v>
      </c>
      <c r="H1667">
        <v>9902</v>
      </c>
      <c r="X1667" t="s">
        <v>188</v>
      </c>
    </row>
    <row r="1668" spans="1:24" x14ac:dyDescent="0.45">
      <c r="A1668" s="58" t="s">
        <v>9958</v>
      </c>
      <c r="B1668" t="s">
        <v>9959</v>
      </c>
      <c r="C1668" t="s">
        <v>9960</v>
      </c>
      <c r="D1668" t="s">
        <v>9961</v>
      </c>
      <c r="E1668" t="s">
        <v>9962</v>
      </c>
      <c r="F1668" t="s">
        <v>9957</v>
      </c>
      <c r="G1668">
        <v>91</v>
      </c>
      <c r="H1668">
        <v>9902</v>
      </c>
      <c r="X1668" t="s">
        <v>188</v>
      </c>
    </row>
    <row r="1669" spans="1:24" x14ac:dyDescent="0.45">
      <c r="A1669" s="58" t="s">
        <v>9963</v>
      </c>
      <c r="B1669" t="s">
        <v>9964</v>
      </c>
      <c r="C1669" t="s">
        <v>9965</v>
      </c>
      <c r="D1669" t="s">
        <v>9966</v>
      </c>
      <c r="E1669" t="s">
        <v>9967</v>
      </c>
      <c r="F1669" t="s">
        <v>9957</v>
      </c>
      <c r="G1669">
        <v>91</v>
      </c>
      <c r="H1669">
        <v>9902</v>
      </c>
      <c r="I1669" t="s">
        <v>527</v>
      </c>
      <c r="J1669" t="s">
        <v>527</v>
      </c>
      <c r="K1669" t="s">
        <v>528</v>
      </c>
      <c r="O1669">
        <v>1</v>
      </c>
      <c r="Q1669">
        <v>1</v>
      </c>
      <c r="R1669">
        <v>4</v>
      </c>
      <c r="S1669">
        <v>1</v>
      </c>
      <c r="T1669" t="s">
        <v>514</v>
      </c>
      <c r="U1669">
        <v>32</v>
      </c>
      <c r="V1669">
        <v>35</v>
      </c>
      <c r="X1669" t="s">
        <v>188</v>
      </c>
    </row>
    <row r="1670" spans="1:24" x14ac:dyDescent="0.45">
      <c r="A1670" s="58" t="s">
        <v>9968</v>
      </c>
      <c r="B1670" t="s">
        <v>9969</v>
      </c>
      <c r="C1670" t="s">
        <v>9970</v>
      </c>
      <c r="D1670" t="s">
        <v>9971</v>
      </c>
      <c r="E1670" t="s">
        <v>9972</v>
      </c>
      <c r="F1670" t="s">
        <v>149</v>
      </c>
      <c r="G1670">
        <v>91</v>
      </c>
      <c r="H1670">
        <v>9868</v>
      </c>
      <c r="X1670" t="s">
        <v>188</v>
      </c>
    </row>
    <row r="1671" spans="1:24" x14ac:dyDescent="0.45">
      <c r="A1671" s="58" t="s">
        <v>9973</v>
      </c>
      <c r="B1671" t="s">
        <v>9974</v>
      </c>
      <c r="C1671" t="s">
        <v>9975</v>
      </c>
      <c r="D1671" t="s">
        <v>9976</v>
      </c>
      <c r="E1671" t="s">
        <v>9977</v>
      </c>
      <c r="F1671" t="s">
        <v>149</v>
      </c>
      <c r="G1671">
        <v>91</v>
      </c>
      <c r="H1671">
        <v>9868</v>
      </c>
      <c r="X1671" t="s">
        <v>188</v>
      </c>
    </row>
    <row r="1672" spans="1:24" x14ac:dyDescent="0.45">
      <c r="A1672" s="58" t="s">
        <v>9978</v>
      </c>
      <c r="B1672" t="s">
        <v>9979</v>
      </c>
      <c r="C1672" t="s">
        <v>9980</v>
      </c>
      <c r="D1672" t="s">
        <v>9981</v>
      </c>
      <c r="E1672" t="s">
        <v>9982</v>
      </c>
      <c r="F1672" t="s">
        <v>173</v>
      </c>
      <c r="G1672">
        <v>167</v>
      </c>
      <c r="H1672">
        <v>19565</v>
      </c>
      <c r="X1672" t="s">
        <v>188</v>
      </c>
    </row>
    <row r="1673" spans="1:24" x14ac:dyDescent="0.45">
      <c r="A1673" s="58" t="s">
        <v>9983</v>
      </c>
      <c r="B1673" t="s">
        <v>9984</v>
      </c>
      <c r="C1673" t="s">
        <v>9985</v>
      </c>
      <c r="D1673" t="s">
        <v>9986</v>
      </c>
      <c r="E1673" t="s">
        <v>9987</v>
      </c>
      <c r="F1673" t="s">
        <v>9988</v>
      </c>
      <c r="G1673">
        <v>167</v>
      </c>
      <c r="H1673">
        <v>19758</v>
      </c>
      <c r="X1673" t="s">
        <v>188</v>
      </c>
    </row>
    <row r="1674" spans="1:24" x14ac:dyDescent="0.45">
      <c r="A1674" s="58" t="s">
        <v>9989</v>
      </c>
      <c r="B1674" t="s">
        <v>9990</v>
      </c>
      <c r="C1674" t="s">
        <v>9991</v>
      </c>
      <c r="D1674" t="s">
        <v>9992</v>
      </c>
      <c r="E1674" t="s">
        <v>9993</v>
      </c>
      <c r="F1674" t="s">
        <v>9988</v>
      </c>
      <c r="G1674">
        <v>167</v>
      </c>
      <c r="H1674">
        <v>19758</v>
      </c>
      <c r="X1674" t="s">
        <v>188</v>
      </c>
    </row>
    <row r="1675" spans="1:24" x14ac:dyDescent="0.45">
      <c r="A1675" s="58" t="s">
        <v>9994</v>
      </c>
      <c r="B1675" t="s">
        <v>9995</v>
      </c>
      <c r="C1675" t="s">
        <v>9996</v>
      </c>
      <c r="D1675" t="s">
        <v>9997</v>
      </c>
      <c r="E1675" t="s">
        <v>9998</v>
      </c>
      <c r="F1675" t="s">
        <v>173</v>
      </c>
      <c r="G1675">
        <v>167</v>
      </c>
      <c r="H1675">
        <v>19565</v>
      </c>
      <c r="X1675" t="s">
        <v>188</v>
      </c>
    </row>
    <row r="1676" spans="1:24" x14ac:dyDescent="0.45">
      <c r="A1676" s="58" t="s">
        <v>9999</v>
      </c>
      <c r="B1676" t="s">
        <v>10000</v>
      </c>
      <c r="C1676" t="s">
        <v>10001</v>
      </c>
      <c r="D1676" t="s">
        <v>10002</v>
      </c>
      <c r="E1676" t="s">
        <v>10003</v>
      </c>
      <c r="F1676" t="s">
        <v>173</v>
      </c>
      <c r="G1676">
        <v>167</v>
      </c>
      <c r="H1676">
        <v>19565</v>
      </c>
      <c r="X1676" t="s">
        <v>188</v>
      </c>
    </row>
    <row r="1677" spans="1:24" x14ac:dyDescent="0.45">
      <c r="A1677" s="58" t="s">
        <v>10004</v>
      </c>
      <c r="B1677" t="s">
        <v>10005</v>
      </c>
      <c r="C1677" t="s">
        <v>10006</v>
      </c>
      <c r="D1677" t="s">
        <v>10007</v>
      </c>
      <c r="E1677" t="s">
        <v>10008</v>
      </c>
      <c r="F1677" t="s">
        <v>10009</v>
      </c>
      <c r="G1677">
        <v>121</v>
      </c>
      <c r="H1677">
        <v>13452</v>
      </c>
      <c r="X1677" t="s">
        <v>188</v>
      </c>
    </row>
    <row r="1678" spans="1:24" x14ac:dyDescent="0.45">
      <c r="A1678" s="58" t="s">
        <v>10010</v>
      </c>
      <c r="B1678" t="s">
        <v>10011</v>
      </c>
      <c r="C1678" t="s">
        <v>10012</v>
      </c>
      <c r="D1678" t="s">
        <v>10013</v>
      </c>
      <c r="E1678" t="s">
        <v>10014</v>
      </c>
      <c r="F1678" t="s">
        <v>10009</v>
      </c>
      <c r="G1678">
        <v>121</v>
      </c>
      <c r="H1678">
        <v>13452</v>
      </c>
      <c r="X1678" t="s">
        <v>188</v>
      </c>
    </row>
    <row r="1679" spans="1:24" x14ac:dyDescent="0.45">
      <c r="A1679" s="58" t="s">
        <v>10015</v>
      </c>
      <c r="B1679" t="s">
        <v>10016</v>
      </c>
      <c r="C1679" t="s">
        <v>10017</v>
      </c>
      <c r="D1679" t="s">
        <v>10018</v>
      </c>
      <c r="E1679" t="s">
        <v>10019</v>
      </c>
      <c r="F1679" t="s">
        <v>10009</v>
      </c>
      <c r="G1679">
        <v>121</v>
      </c>
      <c r="H1679">
        <v>13452</v>
      </c>
      <c r="X1679" t="s">
        <v>188</v>
      </c>
    </row>
    <row r="1680" spans="1:24" x14ac:dyDescent="0.45">
      <c r="A1680" s="58" t="s">
        <v>10020</v>
      </c>
      <c r="B1680" t="s">
        <v>10021</v>
      </c>
      <c r="C1680" t="s">
        <v>10022</v>
      </c>
      <c r="D1680" t="s">
        <v>10023</v>
      </c>
      <c r="E1680" t="s">
        <v>10024</v>
      </c>
      <c r="F1680" t="s">
        <v>10009</v>
      </c>
      <c r="G1680">
        <v>121</v>
      </c>
      <c r="H1680">
        <v>13452</v>
      </c>
      <c r="X1680" t="s">
        <v>188</v>
      </c>
    </row>
    <row r="1681" spans="1:24" x14ac:dyDescent="0.45">
      <c r="A1681" s="58" t="s">
        <v>10025</v>
      </c>
      <c r="B1681" t="s">
        <v>10026</v>
      </c>
      <c r="C1681" t="s">
        <v>10027</v>
      </c>
      <c r="D1681" t="s">
        <v>10028</v>
      </c>
      <c r="E1681" t="s">
        <v>10029</v>
      </c>
      <c r="F1681" t="s">
        <v>10009</v>
      </c>
      <c r="G1681">
        <v>121</v>
      </c>
      <c r="H1681">
        <v>13452</v>
      </c>
      <c r="X1681" t="s">
        <v>188</v>
      </c>
    </row>
    <row r="1682" spans="1:24" x14ac:dyDescent="0.45">
      <c r="A1682" s="58" t="s">
        <v>10030</v>
      </c>
      <c r="B1682" t="s">
        <v>10031</v>
      </c>
      <c r="C1682" t="s">
        <v>10032</v>
      </c>
      <c r="D1682" t="s">
        <v>10033</v>
      </c>
      <c r="E1682" t="s">
        <v>10034</v>
      </c>
      <c r="F1682" t="s">
        <v>10009</v>
      </c>
      <c r="G1682">
        <v>121</v>
      </c>
      <c r="H1682">
        <v>13452</v>
      </c>
      <c r="X1682" t="s">
        <v>188</v>
      </c>
    </row>
    <row r="1683" spans="1:24" x14ac:dyDescent="0.45">
      <c r="A1683" s="58" t="s">
        <v>10035</v>
      </c>
      <c r="B1683" t="s">
        <v>10036</v>
      </c>
      <c r="C1683" t="s">
        <v>10037</v>
      </c>
      <c r="D1683" t="s">
        <v>10038</v>
      </c>
      <c r="E1683" t="s">
        <v>10039</v>
      </c>
      <c r="F1683" t="s">
        <v>10040</v>
      </c>
      <c r="G1683">
        <v>301</v>
      </c>
      <c r="H1683">
        <v>34398</v>
      </c>
      <c r="X1683" t="s">
        <v>188</v>
      </c>
    </row>
    <row r="1684" spans="1:24" x14ac:dyDescent="0.45">
      <c r="A1684" s="58" t="s">
        <v>10041</v>
      </c>
      <c r="B1684" t="s">
        <v>10042</v>
      </c>
      <c r="C1684" t="s">
        <v>10043</v>
      </c>
      <c r="D1684" t="s">
        <v>10044</v>
      </c>
      <c r="E1684" t="s">
        <v>10045</v>
      </c>
      <c r="F1684" t="s">
        <v>10040</v>
      </c>
      <c r="G1684">
        <v>301</v>
      </c>
      <c r="H1684">
        <v>34398</v>
      </c>
      <c r="X1684" t="s">
        <v>188</v>
      </c>
    </row>
    <row r="1685" spans="1:24" x14ac:dyDescent="0.45">
      <c r="A1685" s="58" t="s">
        <v>10046</v>
      </c>
      <c r="B1685" t="s">
        <v>10047</v>
      </c>
      <c r="C1685" t="s">
        <v>10048</v>
      </c>
      <c r="D1685" t="s">
        <v>10049</v>
      </c>
      <c r="E1685" t="s">
        <v>10050</v>
      </c>
      <c r="F1685" t="s">
        <v>10040</v>
      </c>
      <c r="G1685">
        <v>301</v>
      </c>
      <c r="H1685">
        <v>34398</v>
      </c>
      <c r="X1685" t="s">
        <v>188</v>
      </c>
    </row>
    <row r="1686" spans="1:24" x14ac:dyDescent="0.45">
      <c r="A1686" s="58" t="s">
        <v>10051</v>
      </c>
      <c r="B1686" t="s">
        <v>10052</v>
      </c>
      <c r="C1686" t="s">
        <v>10053</v>
      </c>
      <c r="D1686" t="s">
        <v>10054</v>
      </c>
      <c r="E1686" t="s">
        <v>10055</v>
      </c>
      <c r="F1686" t="s">
        <v>10040</v>
      </c>
      <c r="G1686">
        <v>301</v>
      </c>
      <c r="H1686">
        <v>34398</v>
      </c>
      <c r="X1686" t="s">
        <v>188</v>
      </c>
    </row>
    <row r="1687" spans="1:24" x14ac:dyDescent="0.45">
      <c r="A1687" s="58" t="s">
        <v>10056</v>
      </c>
      <c r="B1687" t="s">
        <v>10057</v>
      </c>
      <c r="C1687" t="s">
        <v>10058</v>
      </c>
      <c r="D1687" t="s">
        <v>10059</v>
      </c>
      <c r="E1687" t="s">
        <v>10060</v>
      </c>
      <c r="F1687" t="s">
        <v>10040</v>
      </c>
      <c r="G1687">
        <v>301</v>
      </c>
      <c r="H1687">
        <v>34398</v>
      </c>
      <c r="X1687" t="s">
        <v>188</v>
      </c>
    </row>
    <row r="1688" spans="1:24" x14ac:dyDescent="0.45">
      <c r="A1688" s="58" t="s">
        <v>10061</v>
      </c>
      <c r="B1688" t="s">
        <v>10062</v>
      </c>
      <c r="C1688" t="s">
        <v>10063</v>
      </c>
      <c r="D1688" t="s">
        <v>10064</v>
      </c>
      <c r="E1688" t="s">
        <v>10065</v>
      </c>
      <c r="F1688" t="s">
        <v>10040</v>
      </c>
      <c r="G1688">
        <v>301</v>
      </c>
      <c r="H1688">
        <v>34398</v>
      </c>
      <c r="X1688" t="s">
        <v>188</v>
      </c>
    </row>
    <row r="1689" spans="1:24" x14ac:dyDescent="0.45">
      <c r="A1689" s="58" t="s">
        <v>10066</v>
      </c>
      <c r="B1689" t="s">
        <v>10067</v>
      </c>
      <c r="C1689" t="s">
        <v>10068</v>
      </c>
      <c r="D1689" t="s">
        <v>10069</v>
      </c>
      <c r="E1689" t="s">
        <v>10070</v>
      </c>
      <c r="F1689" t="s">
        <v>10071</v>
      </c>
      <c r="G1689">
        <v>218</v>
      </c>
      <c r="H1689">
        <v>24724</v>
      </c>
      <c r="X1689" t="s">
        <v>188</v>
      </c>
    </row>
    <row r="1690" spans="1:24" x14ac:dyDescent="0.45">
      <c r="A1690" s="58" t="s">
        <v>10072</v>
      </c>
      <c r="B1690" t="s">
        <v>10073</v>
      </c>
      <c r="C1690" t="s">
        <v>10074</v>
      </c>
      <c r="D1690" t="s">
        <v>10075</v>
      </c>
      <c r="E1690" t="s">
        <v>10076</v>
      </c>
      <c r="F1690" t="s">
        <v>10077</v>
      </c>
      <c r="G1690">
        <v>99</v>
      </c>
      <c r="H1690">
        <v>11543</v>
      </c>
      <c r="X1690" t="s">
        <v>188</v>
      </c>
    </row>
    <row r="1691" spans="1:24" x14ac:dyDescent="0.45">
      <c r="A1691" s="58" t="s">
        <v>10078</v>
      </c>
      <c r="B1691" t="s">
        <v>10079</v>
      </c>
      <c r="C1691" t="s">
        <v>10080</v>
      </c>
      <c r="D1691" t="s">
        <v>10081</v>
      </c>
      <c r="E1691" t="s">
        <v>10082</v>
      </c>
      <c r="F1691" t="s">
        <v>10077</v>
      </c>
      <c r="G1691">
        <v>99</v>
      </c>
      <c r="H1691">
        <v>11543</v>
      </c>
      <c r="X1691" t="s">
        <v>188</v>
      </c>
    </row>
    <row r="1692" spans="1:24" x14ac:dyDescent="0.45">
      <c r="A1692" s="58" t="s">
        <v>10083</v>
      </c>
      <c r="B1692" t="s">
        <v>10084</v>
      </c>
      <c r="C1692" t="s">
        <v>10085</v>
      </c>
      <c r="D1692" t="s">
        <v>10086</v>
      </c>
      <c r="E1692" t="s">
        <v>10087</v>
      </c>
      <c r="F1692" t="s">
        <v>10077</v>
      </c>
      <c r="G1692">
        <v>99</v>
      </c>
      <c r="H1692">
        <v>11543</v>
      </c>
      <c r="X1692" t="s">
        <v>188</v>
      </c>
    </row>
    <row r="1693" spans="1:24" x14ac:dyDescent="0.45">
      <c r="A1693" s="58" t="s">
        <v>10088</v>
      </c>
      <c r="B1693" t="s">
        <v>10089</v>
      </c>
      <c r="C1693" t="s">
        <v>10090</v>
      </c>
      <c r="D1693" t="s">
        <v>10091</v>
      </c>
      <c r="E1693" t="s">
        <v>10092</v>
      </c>
      <c r="F1693" t="s">
        <v>10077</v>
      </c>
      <c r="G1693">
        <v>99</v>
      </c>
      <c r="H1693">
        <v>11543</v>
      </c>
      <c r="X1693" t="s">
        <v>188</v>
      </c>
    </row>
    <row r="1694" spans="1:24" x14ac:dyDescent="0.45">
      <c r="A1694" s="58" t="s">
        <v>10093</v>
      </c>
      <c r="B1694" t="s">
        <v>10094</v>
      </c>
      <c r="C1694" t="s">
        <v>10095</v>
      </c>
      <c r="D1694" t="s">
        <v>10096</v>
      </c>
      <c r="E1694" t="s">
        <v>10097</v>
      </c>
      <c r="F1694" t="s">
        <v>10077</v>
      </c>
      <c r="G1694">
        <v>99</v>
      </c>
      <c r="H1694">
        <v>11543</v>
      </c>
      <c r="X1694" t="s">
        <v>188</v>
      </c>
    </row>
    <row r="1695" spans="1:24" x14ac:dyDescent="0.45">
      <c r="A1695" s="58" t="s">
        <v>10098</v>
      </c>
      <c r="B1695" t="s">
        <v>10099</v>
      </c>
      <c r="C1695" t="s">
        <v>10100</v>
      </c>
      <c r="D1695" t="s">
        <v>10101</v>
      </c>
      <c r="E1695" t="s">
        <v>10102</v>
      </c>
      <c r="F1695" t="s">
        <v>10103</v>
      </c>
      <c r="G1695">
        <v>288</v>
      </c>
      <c r="H1695">
        <v>33540</v>
      </c>
      <c r="X1695" t="s">
        <v>188</v>
      </c>
    </row>
    <row r="1696" spans="1:24" x14ac:dyDescent="0.45">
      <c r="A1696" s="58" t="s">
        <v>10104</v>
      </c>
      <c r="B1696" t="s">
        <v>10105</v>
      </c>
      <c r="C1696" t="s">
        <v>10106</v>
      </c>
      <c r="D1696" t="s">
        <v>10107</v>
      </c>
      <c r="E1696" t="s">
        <v>10108</v>
      </c>
      <c r="F1696" t="s">
        <v>10103</v>
      </c>
      <c r="G1696">
        <v>288</v>
      </c>
      <c r="H1696">
        <v>33540</v>
      </c>
      <c r="X1696" t="s">
        <v>188</v>
      </c>
    </row>
    <row r="1697" spans="1:60" x14ac:dyDescent="0.45">
      <c r="A1697" s="58" t="s">
        <v>10109</v>
      </c>
      <c r="B1697" t="s">
        <v>10110</v>
      </c>
      <c r="C1697" t="s">
        <v>10111</v>
      </c>
      <c r="D1697" t="s">
        <v>10112</v>
      </c>
      <c r="E1697" t="s">
        <v>10113</v>
      </c>
      <c r="F1697" t="s">
        <v>10103</v>
      </c>
      <c r="G1697">
        <v>288</v>
      </c>
      <c r="H1697">
        <v>33540</v>
      </c>
      <c r="X1697" t="s">
        <v>188</v>
      </c>
    </row>
    <row r="1698" spans="1:60" x14ac:dyDescent="0.45">
      <c r="A1698" s="58" t="s">
        <v>10114</v>
      </c>
      <c r="B1698" t="s">
        <v>10115</v>
      </c>
      <c r="C1698" t="s">
        <v>10116</v>
      </c>
      <c r="D1698" t="s">
        <v>10117</v>
      </c>
      <c r="E1698" t="s">
        <v>10118</v>
      </c>
      <c r="F1698" t="s">
        <v>10103</v>
      </c>
      <c r="G1698">
        <v>288</v>
      </c>
      <c r="H1698">
        <v>33540</v>
      </c>
      <c r="X1698" t="s">
        <v>188</v>
      </c>
    </row>
    <row r="1699" spans="1:60" x14ac:dyDescent="0.45">
      <c r="A1699" s="58" t="s">
        <v>10119</v>
      </c>
      <c r="B1699" t="s">
        <v>10120</v>
      </c>
      <c r="C1699" t="s">
        <v>10121</v>
      </c>
      <c r="D1699" t="s">
        <v>10122</v>
      </c>
      <c r="E1699" t="s">
        <v>10123</v>
      </c>
      <c r="F1699" t="s">
        <v>10103</v>
      </c>
      <c r="G1699">
        <v>288</v>
      </c>
      <c r="H1699">
        <v>33540</v>
      </c>
      <c r="X1699" t="s">
        <v>188</v>
      </c>
    </row>
    <row r="1700" spans="1:60" x14ac:dyDescent="0.45">
      <c r="A1700" s="58" t="s">
        <v>10124</v>
      </c>
      <c r="B1700" t="s">
        <v>10125</v>
      </c>
      <c r="C1700" t="s">
        <v>10126</v>
      </c>
      <c r="D1700" t="s">
        <v>10127</v>
      </c>
      <c r="E1700" t="s">
        <v>10128</v>
      </c>
      <c r="F1700" t="s">
        <v>10129</v>
      </c>
      <c r="G1700">
        <v>104</v>
      </c>
      <c r="H1700">
        <v>11824</v>
      </c>
      <c r="X1700" t="s">
        <v>188</v>
      </c>
    </row>
    <row r="1701" spans="1:60" x14ac:dyDescent="0.45">
      <c r="A1701" s="58" t="s">
        <v>10130</v>
      </c>
      <c r="B1701" t="s">
        <v>10131</v>
      </c>
      <c r="C1701" t="s">
        <v>10132</v>
      </c>
      <c r="D1701" t="s">
        <v>10133</v>
      </c>
      <c r="E1701" t="s">
        <v>10134</v>
      </c>
      <c r="F1701" t="s">
        <v>10135</v>
      </c>
      <c r="G1701">
        <v>383</v>
      </c>
      <c r="H1701">
        <v>44267</v>
      </c>
      <c r="X1701" t="s">
        <v>188</v>
      </c>
    </row>
    <row r="1702" spans="1:60" x14ac:dyDescent="0.45">
      <c r="A1702" s="58" t="s">
        <v>10136</v>
      </c>
      <c r="B1702" t="s">
        <v>10137</v>
      </c>
      <c r="C1702" t="s">
        <v>10138</v>
      </c>
      <c r="D1702" t="s">
        <v>10139</v>
      </c>
      <c r="E1702" t="s">
        <v>10140</v>
      </c>
      <c r="F1702" t="s">
        <v>10141</v>
      </c>
      <c r="G1702">
        <v>383</v>
      </c>
      <c r="H1702">
        <v>44281</v>
      </c>
      <c r="X1702" t="s">
        <v>188</v>
      </c>
    </row>
    <row r="1703" spans="1:60" x14ac:dyDescent="0.45">
      <c r="A1703" s="58" t="s">
        <v>10142</v>
      </c>
      <c r="B1703" t="s">
        <v>10143</v>
      </c>
      <c r="C1703" t="s">
        <v>10144</v>
      </c>
      <c r="D1703" t="s">
        <v>10145</v>
      </c>
      <c r="E1703" t="s">
        <v>10146</v>
      </c>
      <c r="F1703" t="s">
        <v>10141</v>
      </c>
      <c r="G1703">
        <v>383</v>
      </c>
      <c r="H1703">
        <v>44281</v>
      </c>
      <c r="X1703" t="s">
        <v>188</v>
      </c>
    </row>
    <row r="1704" spans="1:60" x14ac:dyDescent="0.45">
      <c r="A1704" s="58" t="s">
        <v>10147</v>
      </c>
      <c r="B1704" t="s">
        <v>10148</v>
      </c>
      <c r="C1704" t="s">
        <v>10149</v>
      </c>
      <c r="D1704" t="s">
        <v>10150</v>
      </c>
      <c r="E1704" t="s">
        <v>10151</v>
      </c>
      <c r="F1704" t="s">
        <v>10152</v>
      </c>
      <c r="G1704">
        <v>370</v>
      </c>
      <c r="H1704">
        <v>40909</v>
      </c>
      <c r="X1704" t="s">
        <v>188</v>
      </c>
    </row>
    <row r="1705" spans="1:60" x14ac:dyDescent="0.45">
      <c r="A1705" s="58" t="s">
        <v>10153</v>
      </c>
      <c r="B1705" t="s">
        <v>10154</v>
      </c>
      <c r="C1705" t="s">
        <v>10155</v>
      </c>
      <c r="D1705" t="s">
        <v>10156</v>
      </c>
      <c r="E1705" t="s">
        <v>10157</v>
      </c>
      <c r="F1705" t="s">
        <v>10152</v>
      </c>
      <c r="G1705">
        <v>370</v>
      </c>
      <c r="H1705">
        <v>40909</v>
      </c>
      <c r="X1705" t="s">
        <v>188</v>
      </c>
    </row>
    <row r="1706" spans="1:60" x14ac:dyDescent="0.45">
      <c r="A1706" s="58" t="s">
        <v>10158</v>
      </c>
      <c r="B1706" t="s">
        <v>10159</v>
      </c>
      <c r="C1706" t="s">
        <v>10160</v>
      </c>
      <c r="D1706" t="s">
        <v>10161</v>
      </c>
      <c r="E1706" t="s">
        <v>10162</v>
      </c>
      <c r="F1706" t="s">
        <v>10152</v>
      </c>
      <c r="G1706">
        <v>370</v>
      </c>
      <c r="H1706">
        <v>40909</v>
      </c>
      <c r="X1706" t="s">
        <v>188</v>
      </c>
    </row>
    <row r="1707" spans="1:60" x14ac:dyDescent="0.45">
      <c r="A1707" s="58" t="s">
        <v>10163</v>
      </c>
      <c r="B1707" t="s">
        <v>10164</v>
      </c>
      <c r="C1707" t="s">
        <v>10165</v>
      </c>
      <c r="D1707" t="s">
        <v>10166</v>
      </c>
      <c r="E1707" t="s">
        <v>10167</v>
      </c>
      <c r="F1707" t="s">
        <v>10168</v>
      </c>
      <c r="G1707">
        <v>228</v>
      </c>
      <c r="H1707">
        <v>24425</v>
      </c>
      <c r="X1707" t="s">
        <v>188</v>
      </c>
      <c r="Y1707" s="59">
        <v>5.4400437755735069</v>
      </c>
      <c r="Z1707" s="59">
        <v>112.54525728729951</v>
      </c>
      <c r="AA1707" s="59">
        <v>83.704427493559379</v>
      </c>
      <c r="AB1707" s="59">
        <v>11.80642804090283</v>
      </c>
      <c r="AC1707" s="59">
        <v>13.605828568902989</v>
      </c>
      <c r="AD1707" s="59">
        <v>5.3361225107408803</v>
      </c>
      <c r="AE1707" s="59">
        <v>11.661754272285689</v>
      </c>
      <c r="AF1707" s="59">
        <v>4.4732852328367931</v>
      </c>
      <c r="AG1707" s="59">
        <v>32.640300408676808</v>
      </c>
      <c r="AH1707" s="59">
        <v>14.23887613952153</v>
      </c>
      <c r="AI1707" s="59">
        <v>8.9635913455952476</v>
      </c>
      <c r="AJ1707" s="59">
        <v>4.0168363463321866</v>
      </c>
      <c r="AK1707" s="59">
        <v>45.321689181859831</v>
      </c>
      <c r="AL1707" s="59">
        <v>1.1839805394293681</v>
      </c>
      <c r="AM1707" s="59">
        <v>17.588962597127349</v>
      </c>
      <c r="AN1707" s="59">
        <v>9.0944259419950217</v>
      </c>
      <c r="AO1707" s="59">
        <v>2.125263289370992</v>
      </c>
      <c r="AP1707" s="59">
        <v>6.8395374762668606</v>
      </c>
      <c r="AQ1707" s="59">
        <v>9.0468049977735383</v>
      </c>
      <c r="AR1707" s="59">
        <v>14.01114634705533</v>
      </c>
      <c r="AS1707" s="59">
        <v>10.71544397556546</v>
      </c>
      <c r="AT1707" s="59">
        <v>7.9982162391717404</v>
      </c>
      <c r="AU1707" s="59">
        <v>5342</v>
      </c>
      <c r="AV1707" s="59">
        <v>1017</v>
      </c>
      <c r="AW1707" s="59">
        <v>2005</v>
      </c>
      <c r="BD1707" s="59">
        <v>173.78305761167479</v>
      </c>
      <c r="BE1707" s="59">
        <v>161.688756371544</v>
      </c>
      <c r="BF1707" s="59">
        <v>215.130728782001</v>
      </c>
    </row>
    <row r="1708" spans="1:60" x14ac:dyDescent="0.45">
      <c r="A1708" s="58" t="s">
        <v>10169</v>
      </c>
      <c r="B1708" t="s">
        <v>10170</v>
      </c>
      <c r="C1708" t="s">
        <v>10171</v>
      </c>
      <c r="D1708" t="s">
        <v>10172</v>
      </c>
      <c r="E1708" t="s">
        <v>10173</v>
      </c>
      <c r="F1708" t="s">
        <v>10174</v>
      </c>
      <c r="G1708">
        <v>270</v>
      </c>
      <c r="H1708">
        <v>28500</v>
      </c>
      <c r="X1708" t="s">
        <v>188</v>
      </c>
      <c r="AU1708" s="59">
        <v>7</v>
      </c>
      <c r="AV1708" s="59">
        <v>11</v>
      </c>
      <c r="AW1708" s="59">
        <v>0</v>
      </c>
    </row>
    <row r="1709" spans="1:60" x14ac:dyDescent="0.45">
      <c r="A1709" s="58" t="s">
        <v>10175</v>
      </c>
      <c r="B1709" t="s">
        <v>10176</v>
      </c>
      <c r="C1709" t="s">
        <v>10177</v>
      </c>
      <c r="D1709" t="s">
        <v>10178</v>
      </c>
      <c r="E1709" t="s">
        <v>10179</v>
      </c>
      <c r="F1709" t="s">
        <v>10180</v>
      </c>
      <c r="G1709">
        <v>1520</v>
      </c>
      <c r="H1709">
        <v>167246</v>
      </c>
      <c r="W1709" t="s">
        <v>220</v>
      </c>
      <c r="X1709" t="s">
        <v>201</v>
      </c>
      <c r="AU1709" s="59">
        <v>1830</v>
      </c>
      <c r="AV1709" s="59">
        <v>58</v>
      </c>
      <c r="AW1709" s="59">
        <v>686</v>
      </c>
    </row>
    <row r="1710" spans="1:60" x14ac:dyDescent="0.45">
      <c r="A1710" s="58" t="s">
        <v>10181</v>
      </c>
      <c r="B1710" t="s">
        <v>10182</v>
      </c>
      <c r="C1710" t="s">
        <v>10183</v>
      </c>
      <c r="D1710" t="s">
        <v>10184</v>
      </c>
      <c r="E1710" t="s">
        <v>10185</v>
      </c>
      <c r="F1710" t="s">
        <v>10186</v>
      </c>
      <c r="G1710">
        <v>42</v>
      </c>
      <c r="H1710">
        <v>5031</v>
      </c>
      <c r="W1710" t="s">
        <v>251</v>
      </c>
      <c r="X1710" t="s">
        <v>188</v>
      </c>
    </row>
    <row r="1711" spans="1:60" x14ac:dyDescent="0.45">
      <c r="A1711" s="58" t="s">
        <v>10187</v>
      </c>
      <c r="B1711" t="s">
        <v>10188</v>
      </c>
      <c r="C1711" t="s">
        <v>10189</v>
      </c>
      <c r="D1711" t="s">
        <v>10190</v>
      </c>
      <c r="E1711" t="s">
        <v>10191</v>
      </c>
      <c r="F1711" t="s">
        <v>10192</v>
      </c>
      <c r="G1711">
        <v>742</v>
      </c>
      <c r="H1711">
        <v>84371</v>
      </c>
      <c r="W1711" t="s">
        <v>251</v>
      </c>
      <c r="X1711" t="s">
        <v>188</v>
      </c>
      <c r="AU1711" s="59">
        <v>27</v>
      </c>
      <c r="AV1711" s="59">
        <v>20</v>
      </c>
      <c r="AW1711" s="59">
        <v>25</v>
      </c>
    </row>
    <row r="1712" spans="1:60" x14ac:dyDescent="0.45">
      <c r="A1712" s="58" t="s">
        <v>10193</v>
      </c>
      <c r="B1712" t="s">
        <v>10194</v>
      </c>
      <c r="C1712" t="s">
        <v>10195</v>
      </c>
      <c r="D1712" t="s">
        <v>10196</v>
      </c>
      <c r="E1712" t="s">
        <v>10197</v>
      </c>
      <c r="F1712" t="s">
        <v>10198</v>
      </c>
      <c r="G1712">
        <v>949</v>
      </c>
      <c r="H1712">
        <v>106506</v>
      </c>
      <c r="W1712" t="s">
        <v>220</v>
      </c>
      <c r="X1712" t="s">
        <v>181</v>
      </c>
      <c r="AU1712" s="59">
        <v>102</v>
      </c>
      <c r="AV1712" s="59">
        <v>70</v>
      </c>
      <c r="AW1712" s="59">
        <v>60</v>
      </c>
      <c r="BH1712" s="59">
        <v>9.25</v>
      </c>
    </row>
    <row r="1713" spans="1:69" x14ac:dyDescent="0.45">
      <c r="A1713" s="58" t="s">
        <v>10199</v>
      </c>
      <c r="B1713" t="s">
        <v>10200</v>
      </c>
      <c r="C1713" t="s">
        <v>10201</v>
      </c>
      <c r="D1713" t="s">
        <v>10202</v>
      </c>
      <c r="E1713" t="s">
        <v>10203</v>
      </c>
      <c r="F1713" t="s">
        <v>10204</v>
      </c>
      <c r="G1713">
        <v>216</v>
      </c>
      <c r="H1713">
        <v>23671</v>
      </c>
      <c r="X1713" t="s">
        <v>188</v>
      </c>
      <c r="AU1713" s="59">
        <v>5968</v>
      </c>
      <c r="AV1713" s="59">
        <v>2820</v>
      </c>
      <c r="AW1713" s="59">
        <v>3526</v>
      </c>
      <c r="BG1713" s="59">
        <v>1463.36</v>
      </c>
      <c r="BH1713" s="59">
        <v>1971.52</v>
      </c>
      <c r="BI1713" s="59">
        <v>1360.46</v>
      </c>
      <c r="BJ1713" s="59">
        <v>1235.07</v>
      </c>
      <c r="BK1713" s="59">
        <v>1712.670776556173</v>
      </c>
      <c r="BL1713" s="59">
        <v>1451.899799327532</v>
      </c>
      <c r="BM1713" s="59">
        <v>1297.5</v>
      </c>
      <c r="BN1713" s="59">
        <v>1750.5</v>
      </c>
      <c r="BO1713" s="59">
        <v>2155.5</v>
      </c>
      <c r="BP1713" s="59">
        <v>2165.5</v>
      </c>
      <c r="BQ1713" s="59">
        <v>2856</v>
      </c>
    </row>
    <row r="1714" spans="1:69" x14ac:dyDescent="0.45">
      <c r="A1714" s="58" t="s">
        <v>10205</v>
      </c>
      <c r="B1714" t="s">
        <v>10206</v>
      </c>
      <c r="C1714" t="s">
        <v>10207</v>
      </c>
      <c r="D1714" t="s">
        <v>10208</v>
      </c>
      <c r="E1714" t="s">
        <v>10209</v>
      </c>
      <c r="F1714" t="s">
        <v>10210</v>
      </c>
      <c r="G1714">
        <v>207</v>
      </c>
      <c r="H1714">
        <v>23516</v>
      </c>
      <c r="X1714" t="s">
        <v>188</v>
      </c>
      <c r="AU1714" s="59">
        <v>14</v>
      </c>
      <c r="AV1714" s="59">
        <v>74</v>
      </c>
      <c r="AW1714" s="59">
        <v>0</v>
      </c>
    </row>
    <row r="1715" spans="1:69" x14ac:dyDescent="0.45">
      <c r="A1715" s="58" t="s">
        <v>10211</v>
      </c>
      <c r="B1715" t="s">
        <v>10212</v>
      </c>
      <c r="C1715" t="s">
        <v>10213</v>
      </c>
      <c r="D1715" t="s">
        <v>10214</v>
      </c>
      <c r="E1715" t="s">
        <v>10215</v>
      </c>
      <c r="F1715" t="s">
        <v>10216</v>
      </c>
      <c r="G1715">
        <v>85</v>
      </c>
      <c r="H1715">
        <v>9556</v>
      </c>
      <c r="X1715" t="s">
        <v>188</v>
      </c>
    </row>
    <row r="1716" spans="1:69" x14ac:dyDescent="0.45">
      <c r="A1716" s="58" t="s">
        <v>10217</v>
      </c>
      <c r="B1716" t="s">
        <v>10218</v>
      </c>
      <c r="C1716" t="s">
        <v>10219</v>
      </c>
      <c r="D1716" t="s">
        <v>10220</v>
      </c>
      <c r="E1716" t="s">
        <v>10221</v>
      </c>
      <c r="F1716" t="s">
        <v>10222</v>
      </c>
      <c r="G1716">
        <v>103</v>
      </c>
      <c r="H1716">
        <v>12078</v>
      </c>
      <c r="X1716" t="s">
        <v>188</v>
      </c>
    </row>
    <row r="1717" spans="1:69" x14ac:dyDescent="0.45">
      <c r="A1717" s="58" t="s">
        <v>10223</v>
      </c>
      <c r="B1717" t="s">
        <v>10224</v>
      </c>
      <c r="C1717" t="s">
        <v>10225</v>
      </c>
      <c r="D1717" t="s">
        <v>10226</v>
      </c>
      <c r="E1717" t="s">
        <v>10227</v>
      </c>
      <c r="F1717" t="s">
        <v>10228</v>
      </c>
      <c r="G1717">
        <v>186</v>
      </c>
      <c r="H1717">
        <v>21769</v>
      </c>
      <c r="X1717" t="s">
        <v>188</v>
      </c>
    </row>
    <row r="1718" spans="1:69" x14ac:dyDescent="0.45">
      <c r="A1718" s="58" t="s">
        <v>10229</v>
      </c>
      <c r="B1718" t="s">
        <v>10230</v>
      </c>
      <c r="C1718" t="s">
        <v>10231</v>
      </c>
      <c r="D1718" t="s">
        <v>10232</v>
      </c>
      <c r="E1718" t="s">
        <v>10233</v>
      </c>
      <c r="F1718" t="s">
        <v>10234</v>
      </c>
      <c r="G1718">
        <v>75</v>
      </c>
      <c r="H1718">
        <v>7969</v>
      </c>
      <c r="X1718" t="s">
        <v>188</v>
      </c>
    </row>
    <row r="1719" spans="1:69" x14ac:dyDescent="0.45">
      <c r="A1719" s="58" t="s">
        <v>10235</v>
      </c>
      <c r="B1719" t="s">
        <v>10236</v>
      </c>
      <c r="C1719" t="s">
        <v>10237</v>
      </c>
      <c r="D1719" t="s">
        <v>10238</v>
      </c>
      <c r="E1719" t="s">
        <v>10239</v>
      </c>
      <c r="F1719" t="s">
        <v>10240</v>
      </c>
      <c r="G1719">
        <v>187</v>
      </c>
      <c r="H1719">
        <v>20482</v>
      </c>
      <c r="X1719" t="s">
        <v>188</v>
      </c>
    </row>
    <row r="1720" spans="1:69" x14ac:dyDescent="0.45">
      <c r="A1720" s="58" t="s">
        <v>10241</v>
      </c>
      <c r="B1720" t="s">
        <v>10242</v>
      </c>
      <c r="C1720" t="s">
        <v>10243</v>
      </c>
      <c r="D1720" t="s">
        <v>10244</v>
      </c>
      <c r="E1720" t="s">
        <v>10245</v>
      </c>
      <c r="F1720" t="s">
        <v>10246</v>
      </c>
      <c r="G1720">
        <v>206</v>
      </c>
      <c r="H1720">
        <v>22797</v>
      </c>
      <c r="W1720" t="s">
        <v>220</v>
      </c>
      <c r="X1720" t="s">
        <v>181</v>
      </c>
    </row>
    <row r="1721" spans="1:69" x14ac:dyDescent="0.45">
      <c r="A1721" s="58" t="s">
        <v>10247</v>
      </c>
      <c r="B1721" t="s">
        <v>10248</v>
      </c>
      <c r="C1721" t="s">
        <v>10249</v>
      </c>
      <c r="D1721" t="s">
        <v>10250</v>
      </c>
      <c r="E1721" t="s">
        <v>10251</v>
      </c>
      <c r="F1721" t="s">
        <v>10252</v>
      </c>
      <c r="G1721">
        <v>122</v>
      </c>
      <c r="H1721">
        <v>13335</v>
      </c>
      <c r="W1721" t="s">
        <v>220</v>
      </c>
      <c r="X1721" t="s">
        <v>181</v>
      </c>
    </row>
    <row r="1722" spans="1:69" x14ac:dyDescent="0.45">
      <c r="A1722" s="58" t="s">
        <v>10253</v>
      </c>
      <c r="B1722" t="s">
        <v>10254</v>
      </c>
      <c r="C1722" t="s">
        <v>10255</v>
      </c>
      <c r="D1722" t="s">
        <v>10256</v>
      </c>
      <c r="E1722" t="s">
        <v>10257</v>
      </c>
      <c r="F1722" t="s">
        <v>10258</v>
      </c>
      <c r="G1722">
        <v>327</v>
      </c>
      <c r="H1722">
        <v>34507</v>
      </c>
      <c r="X1722" t="s">
        <v>188</v>
      </c>
    </row>
    <row r="1723" spans="1:69" x14ac:dyDescent="0.45">
      <c r="A1723" s="58" t="s">
        <v>10259</v>
      </c>
      <c r="B1723" t="s">
        <v>10260</v>
      </c>
      <c r="C1723" t="s">
        <v>10261</v>
      </c>
      <c r="D1723" t="s">
        <v>10262</v>
      </c>
      <c r="E1723" t="s">
        <v>10263</v>
      </c>
      <c r="F1723" t="s">
        <v>10264</v>
      </c>
      <c r="G1723">
        <v>33</v>
      </c>
      <c r="H1723">
        <v>3949</v>
      </c>
      <c r="W1723" t="s">
        <v>220</v>
      </c>
      <c r="X1723" t="s">
        <v>188</v>
      </c>
    </row>
    <row r="1724" spans="1:69" x14ac:dyDescent="0.45">
      <c r="A1724" s="58" t="s">
        <v>10265</v>
      </c>
      <c r="B1724" t="s">
        <v>10266</v>
      </c>
      <c r="C1724" t="s">
        <v>10267</v>
      </c>
      <c r="D1724" t="s">
        <v>10268</v>
      </c>
      <c r="E1724" t="s">
        <v>10269</v>
      </c>
      <c r="F1724" t="s">
        <v>10270</v>
      </c>
      <c r="G1724">
        <v>47</v>
      </c>
      <c r="H1724">
        <v>5511</v>
      </c>
      <c r="X1724" t="s">
        <v>188</v>
      </c>
    </row>
    <row r="1725" spans="1:69" x14ac:dyDescent="0.45">
      <c r="A1725" s="58" t="s">
        <v>10271</v>
      </c>
      <c r="B1725" t="s">
        <v>10272</v>
      </c>
      <c r="C1725" t="s">
        <v>10273</v>
      </c>
      <c r="D1725" t="s">
        <v>10274</v>
      </c>
      <c r="E1725" t="s">
        <v>10275</v>
      </c>
      <c r="F1725" t="s">
        <v>10276</v>
      </c>
      <c r="G1725">
        <v>27</v>
      </c>
      <c r="H1725">
        <v>3016</v>
      </c>
      <c r="X1725" t="s">
        <v>188</v>
      </c>
    </row>
    <row r="1726" spans="1:69" x14ac:dyDescent="0.45">
      <c r="A1726" s="58" t="s">
        <v>10277</v>
      </c>
      <c r="B1726" t="s">
        <v>10278</v>
      </c>
      <c r="C1726" t="s">
        <v>10279</v>
      </c>
      <c r="D1726" t="s">
        <v>10280</v>
      </c>
      <c r="E1726" t="s">
        <v>10281</v>
      </c>
      <c r="F1726" t="s">
        <v>10282</v>
      </c>
      <c r="G1726">
        <v>51</v>
      </c>
      <c r="H1726">
        <v>6229</v>
      </c>
      <c r="X1726" t="s">
        <v>188</v>
      </c>
    </row>
    <row r="1727" spans="1:69" x14ac:dyDescent="0.45">
      <c r="A1727" s="58" t="s">
        <v>10283</v>
      </c>
      <c r="B1727" t="s">
        <v>10284</v>
      </c>
      <c r="C1727" t="s">
        <v>10285</v>
      </c>
      <c r="D1727" t="s">
        <v>10286</v>
      </c>
      <c r="E1727" t="s">
        <v>10287</v>
      </c>
      <c r="F1727" t="s">
        <v>10288</v>
      </c>
      <c r="G1727">
        <v>62</v>
      </c>
      <c r="H1727">
        <v>7104</v>
      </c>
      <c r="X1727" t="s">
        <v>188</v>
      </c>
    </row>
    <row r="1728" spans="1:69" x14ac:dyDescent="0.45">
      <c r="A1728" s="58" t="s">
        <v>10289</v>
      </c>
      <c r="B1728" t="s">
        <v>10290</v>
      </c>
      <c r="C1728" t="s">
        <v>10291</v>
      </c>
      <c r="D1728" t="s">
        <v>10292</v>
      </c>
      <c r="E1728" t="s">
        <v>10293</v>
      </c>
      <c r="F1728" t="s">
        <v>10294</v>
      </c>
      <c r="G1728">
        <v>62</v>
      </c>
      <c r="H1728">
        <v>7141</v>
      </c>
      <c r="X1728" t="s">
        <v>188</v>
      </c>
    </row>
    <row r="1729" spans="1:24" x14ac:dyDescent="0.45">
      <c r="A1729" s="58" t="s">
        <v>10295</v>
      </c>
      <c r="B1729" t="s">
        <v>10296</v>
      </c>
      <c r="C1729" t="s">
        <v>10297</v>
      </c>
      <c r="D1729" t="s">
        <v>10298</v>
      </c>
      <c r="E1729" t="s">
        <v>10299</v>
      </c>
      <c r="F1729" t="s">
        <v>10300</v>
      </c>
      <c r="G1729">
        <v>35</v>
      </c>
      <c r="H1729">
        <v>4014</v>
      </c>
      <c r="W1729" t="s">
        <v>220</v>
      </c>
      <c r="X1729" t="s">
        <v>181</v>
      </c>
    </row>
    <row r="1730" spans="1:24" x14ac:dyDescent="0.45">
      <c r="A1730" s="58" t="s">
        <v>10301</v>
      </c>
      <c r="B1730" t="s">
        <v>10302</v>
      </c>
      <c r="C1730" t="s">
        <v>10303</v>
      </c>
      <c r="D1730" t="s">
        <v>10304</v>
      </c>
      <c r="E1730" t="s">
        <v>10305</v>
      </c>
      <c r="F1730" t="s">
        <v>10300</v>
      </c>
      <c r="G1730">
        <v>35</v>
      </c>
      <c r="H1730">
        <v>4014</v>
      </c>
      <c r="W1730" t="s">
        <v>220</v>
      </c>
      <c r="X1730" t="s">
        <v>181</v>
      </c>
    </row>
    <row r="1731" spans="1:24" x14ac:dyDescent="0.45">
      <c r="A1731" s="58" t="s">
        <v>10306</v>
      </c>
      <c r="B1731" t="s">
        <v>10307</v>
      </c>
      <c r="C1731" t="s">
        <v>10308</v>
      </c>
      <c r="D1731" t="s">
        <v>10309</v>
      </c>
      <c r="E1731" t="s">
        <v>10310</v>
      </c>
      <c r="F1731" t="s">
        <v>10311</v>
      </c>
      <c r="G1731">
        <v>14</v>
      </c>
      <c r="H1731">
        <v>1758</v>
      </c>
    </row>
    <row r="1732" spans="1:24" x14ac:dyDescent="0.45">
      <c r="A1732" s="58" t="s">
        <v>10312</v>
      </c>
      <c r="B1732" t="s">
        <v>10313</v>
      </c>
      <c r="C1732" t="s">
        <v>10314</v>
      </c>
      <c r="D1732" t="s">
        <v>10315</v>
      </c>
      <c r="E1732" t="s">
        <v>10316</v>
      </c>
      <c r="F1732" t="s">
        <v>10317</v>
      </c>
      <c r="G1732">
        <v>14</v>
      </c>
      <c r="H1732">
        <v>1690</v>
      </c>
    </row>
    <row r="1733" spans="1:24" x14ac:dyDescent="0.45">
      <c r="A1733" s="58" t="s">
        <v>10318</v>
      </c>
      <c r="B1733" t="s">
        <v>10319</v>
      </c>
      <c r="C1733" t="s">
        <v>10320</v>
      </c>
      <c r="D1733" t="s">
        <v>10321</v>
      </c>
      <c r="E1733" t="s">
        <v>10322</v>
      </c>
      <c r="F1733" t="s">
        <v>10323</v>
      </c>
      <c r="G1733">
        <v>21</v>
      </c>
      <c r="H1733">
        <v>2330</v>
      </c>
    </row>
    <row r="1734" spans="1:24" x14ac:dyDescent="0.45">
      <c r="A1734" s="58" t="s">
        <v>10324</v>
      </c>
      <c r="B1734" t="s">
        <v>10325</v>
      </c>
      <c r="C1734" t="s">
        <v>10326</v>
      </c>
      <c r="D1734" t="s">
        <v>10327</v>
      </c>
      <c r="E1734" t="s">
        <v>10328</v>
      </c>
      <c r="F1734" t="s">
        <v>10329</v>
      </c>
      <c r="G1734">
        <v>42</v>
      </c>
      <c r="H1734">
        <v>4630</v>
      </c>
    </row>
    <row r="1735" spans="1:24" x14ac:dyDescent="0.45">
      <c r="A1735" s="58" t="s">
        <v>10330</v>
      </c>
      <c r="B1735" t="s">
        <v>10331</v>
      </c>
      <c r="C1735" t="s">
        <v>10332</v>
      </c>
      <c r="D1735" t="s">
        <v>10333</v>
      </c>
      <c r="E1735" t="s">
        <v>10334</v>
      </c>
      <c r="F1735" t="s">
        <v>10335</v>
      </c>
      <c r="G1735">
        <v>74</v>
      </c>
      <c r="H1735">
        <v>8638</v>
      </c>
    </row>
    <row r="1736" spans="1:24" x14ac:dyDescent="0.45">
      <c r="A1736" s="58" t="s">
        <v>10336</v>
      </c>
      <c r="B1736" t="s">
        <v>10337</v>
      </c>
      <c r="C1736" t="s">
        <v>10338</v>
      </c>
      <c r="D1736" t="s">
        <v>10339</v>
      </c>
      <c r="E1736" t="s">
        <v>10340</v>
      </c>
      <c r="F1736" t="s">
        <v>10341</v>
      </c>
      <c r="G1736">
        <v>24</v>
      </c>
      <c r="H1736">
        <v>2629</v>
      </c>
      <c r="W1736" t="s">
        <v>220</v>
      </c>
    </row>
    <row r="1737" spans="1:24" x14ac:dyDescent="0.45">
      <c r="A1737" s="58" t="s">
        <v>10342</v>
      </c>
      <c r="B1737" t="s">
        <v>10343</v>
      </c>
      <c r="C1737" t="s">
        <v>10344</v>
      </c>
      <c r="D1737" t="s">
        <v>10345</v>
      </c>
      <c r="E1737" t="s">
        <v>10346</v>
      </c>
      <c r="F1737" t="s">
        <v>10347</v>
      </c>
      <c r="G1737">
        <v>39</v>
      </c>
      <c r="H1737">
        <v>4432</v>
      </c>
      <c r="W1737" t="s">
        <v>220</v>
      </c>
    </row>
    <row r="1738" spans="1:24" x14ac:dyDescent="0.45">
      <c r="A1738" s="58" t="s">
        <v>10348</v>
      </c>
      <c r="B1738" t="s">
        <v>10349</v>
      </c>
      <c r="C1738" t="s">
        <v>10350</v>
      </c>
      <c r="D1738" t="s">
        <v>10351</v>
      </c>
      <c r="E1738" t="s">
        <v>10352</v>
      </c>
      <c r="F1738" t="s">
        <v>10353</v>
      </c>
      <c r="G1738">
        <v>27</v>
      </c>
      <c r="H1738">
        <v>3234</v>
      </c>
    </row>
    <row r="1739" spans="1:24" x14ac:dyDescent="0.45">
      <c r="A1739" s="58" t="s">
        <v>10354</v>
      </c>
      <c r="B1739" t="s">
        <v>10355</v>
      </c>
      <c r="C1739" t="s">
        <v>10356</v>
      </c>
      <c r="D1739" t="s">
        <v>10357</v>
      </c>
      <c r="E1739" t="s">
        <v>10358</v>
      </c>
      <c r="F1739" t="s">
        <v>10359</v>
      </c>
      <c r="G1739">
        <v>49</v>
      </c>
      <c r="H1739">
        <v>5943</v>
      </c>
    </row>
    <row r="1740" spans="1:24" x14ac:dyDescent="0.45">
      <c r="A1740" s="58" t="s">
        <v>10360</v>
      </c>
      <c r="B1740" t="s">
        <v>10361</v>
      </c>
      <c r="C1740" t="s">
        <v>10362</v>
      </c>
      <c r="D1740" t="s">
        <v>10363</v>
      </c>
      <c r="E1740" t="s">
        <v>10364</v>
      </c>
      <c r="F1740" t="s">
        <v>10365</v>
      </c>
      <c r="G1740">
        <v>29</v>
      </c>
      <c r="H1740">
        <v>3258</v>
      </c>
      <c r="W1740" t="s">
        <v>220</v>
      </c>
    </row>
    <row r="1741" spans="1:24" x14ac:dyDescent="0.45">
      <c r="A1741" s="58" t="s">
        <v>10366</v>
      </c>
      <c r="B1741" t="s">
        <v>10367</v>
      </c>
      <c r="C1741" t="s">
        <v>10368</v>
      </c>
      <c r="D1741" t="s">
        <v>10369</v>
      </c>
      <c r="E1741" t="s">
        <v>10370</v>
      </c>
      <c r="F1741" t="s">
        <v>10371</v>
      </c>
      <c r="G1741">
        <v>35</v>
      </c>
      <c r="H1741">
        <v>3827</v>
      </c>
    </row>
    <row r="1742" spans="1:24" x14ac:dyDescent="0.45">
      <c r="A1742" s="58" t="s">
        <v>10372</v>
      </c>
      <c r="B1742" t="s">
        <v>10373</v>
      </c>
      <c r="C1742" t="s">
        <v>10374</v>
      </c>
      <c r="D1742" t="s">
        <v>10375</v>
      </c>
      <c r="E1742" t="s">
        <v>10376</v>
      </c>
      <c r="F1742" t="s">
        <v>10377</v>
      </c>
      <c r="G1742">
        <v>21</v>
      </c>
      <c r="H1742">
        <v>2716</v>
      </c>
    </row>
    <row r="1743" spans="1:24" x14ac:dyDescent="0.45">
      <c r="A1743" s="58" t="s">
        <v>10378</v>
      </c>
      <c r="B1743" t="s">
        <v>10379</v>
      </c>
      <c r="C1743" t="s">
        <v>10380</v>
      </c>
      <c r="D1743" t="s">
        <v>10381</v>
      </c>
      <c r="E1743" t="s">
        <v>10382</v>
      </c>
      <c r="F1743" t="s">
        <v>10383</v>
      </c>
      <c r="G1743">
        <v>8</v>
      </c>
      <c r="H1743">
        <v>915</v>
      </c>
    </row>
    <row r="1744" spans="1:24" x14ac:dyDescent="0.45">
      <c r="A1744" s="58" t="s">
        <v>10384</v>
      </c>
      <c r="B1744" t="s">
        <v>10385</v>
      </c>
      <c r="C1744" t="s">
        <v>10386</v>
      </c>
      <c r="D1744" t="s">
        <v>10387</v>
      </c>
      <c r="E1744" t="s">
        <v>10388</v>
      </c>
      <c r="F1744" t="s">
        <v>10389</v>
      </c>
      <c r="G1744">
        <v>14</v>
      </c>
      <c r="H1744">
        <v>1589</v>
      </c>
    </row>
    <row r="1745" spans="1:23" x14ac:dyDescent="0.45">
      <c r="A1745" s="58" t="s">
        <v>10390</v>
      </c>
      <c r="B1745" t="s">
        <v>10391</v>
      </c>
      <c r="C1745" t="s">
        <v>10392</v>
      </c>
      <c r="D1745" t="s">
        <v>10393</v>
      </c>
      <c r="E1745" t="s">
        <v>10394</v>
      </c>
      <c r="F1745" t="s">
        <v>10395</v>
      </c>
      <c r="G1745">
        <v>36</v>
      </c>
      <c r="H1745">
        <v>4303</v>
      </c>
    </row>
    <row r="1746" spans="1:23" x14ac:dyDescent="0.45">
      <c r="A1746" s="58" t="s">
        <v>10396</v>
      </c>
      <c r="B1746" t="s">
        <v>10397</v>
      </c>
      <c r="C1746" t="s">
        <v>10398</v>
      </c>
      <c r="D1746" t="s">
        <v>10399</v>
      </c>
      <c r="E1746" t="s">
        <v>10400</v>
      </c>
      <c r="F1746" t="s">
        <v>10401</v>
      </c>
      <c r="G1746">
        <v>67</v>
      </c>
      <c r="H1746">
        <v>7677</v>
      </c>
    </row>
    <row r="1747" spans="1:23" x14ac:dyDescent="0.45">
      <c r="A1747" s="58" t="s">
        <v>10402</v>
      </c>
      <c r="B1747" t="s">
        <v>10403</v>
      </c>
      <c r="C1747" t="s">
        <v>10404</v>
      </c>
      <c r="D1747" t="s">
        <v>10405</v>
      </c>
      <c r="E1747" t="s">
        <v>10406</v>
      </c>
      <c r="F1747" t="s">
        <v>10407</v>
      </c>
      <c r="G1747">
        <v>31</v>
      </c>
      <c r="H1747">
        <v>3823</v>
      </c>
      <c r="W1747" t="s">
        <v>220</v>
      </c>
    </row>
    <row r="1748" spans="1:23" x14ac:dyDescent="0.45">
      <c r="A1748" s="58" t="s">
        <v>10408</v>
      </c>
      <c r="B1748" t="s">
        <v>10409</v>
      </c>
      <c r="C1748" t="s">
        <v>10410</v>
      </c>
      <c r="D1748" t="s">
        <v>10411</v>
      </c>
      <c r="E1748" t="s">
        <v>10412</v>
      </c>
      <c r="F1748" t="s">
        <v>10413</v>
      </c>
      <c r="G1748">
        <v>54</v>
      </c>
      <c r="H1748">
        <v>5971</v>
      </c>
    </row>
    <row r="1749" spans="1:23" x14ac:dyDescent="0.45">
      <c r="A1749" s="58" t="s">
        <v>10414</v>
      </c>
      <c r="B1749" t="s">
        <v>10415</v>
      </c>
      <c r="C1749" t="s">
        <v>10416</v>
      </c>
      <c r="D1749" t="s">
        <v>10417</v>
      </c>
      <c r="E1749" t="s">
        <v>10418</v>
      </c>
      <c r="F1749" t="s">
        <v>10419</v>
      </c>
      <c r="G1749">
        <v>57</v>
      </c>
      <c r="H1749">
        <v>6428</v>
      </c>
    </row>
    <row r="1750" spans="1:23" x14ac:dyDescent="0.45">
      <c r="A1750" s="58" t="s">
        <v>10420</v>
      </c>
      <c r="B1750" t="s">
        <v>10421</v>
      </c>
      <c r="C1750" t="s">
        <v>10422</v>
      </c>
      <c r="D1750" t="s">
        <v>10423</v>
      </c>
      <c r="E1750" t="s">
        <v>10424</v>
      </c>
      <c r="F1750" t="s">
        <v>10425</v>
      </c>
      <c r="G1750">
        <v>37</v>
      </c>
      <c r="H1750">
        <v>4013</v>
      </c>
      <c r="W1750" t="s">
        <v>220</v>
      </c>
    </row>
    <row r="1751" spans="1:23" x14ac:dyDescent="0.45">
      <c r="A1751" s="58" t="s">
        <v>10426</v>
      </c>
      <c r="B1751" t="s">
        <v>10427</v>
      </c>
      <c r="C1751" t="s">
        <v>10428</v>
      </c>
      <c r="D1751" t="s">
        <v>10429</v>
      </c>
      <c r="E1751" t="s">
        <v>10430</v>
      </c>
      <c r="F1751" t="s">
        <v>10431</v>
      </c>
      <c r="G1751">
        <v>61</v>
      </c>
      <c r="H1751">
        <v>7383</v>
      </c>
      <c r="W1751" t="s">
        <v>220</v>
      </c>
    </row>
    <row r="1752" spans="1:23" x14ac:dyDescent="0.45">
      <c r="A1752" s="58" t="s">
        <v>10432</v>
      </c>
      <c r="B1752" t="s">
        <v>10433</v>
      </c>
      <c r="C1752" t="s">
        <v>10434</v>
      </c>
      <c r="D1752" t="s">
        <v>10435</v>
      </c>
      <c r="E1752" t="s">
        <v>10436</v>
      </c>
      <c r="F1752" t="s">
        <v>10437</v>
      </c>
      <c r="G1752">
        <v>13</v>
      </c>
      <c r="H1752">
        <v>1481</v>
      </c>
    </row>
    <row r="1753" spans="1:23" x14ac:dyDescent="0.45">
      <c r="A1753" s="58" t="s">
        <v>10438</v>
      </c>
      <c r="B1753" t="s">
        <v>10439</v>
      </c>
      <c r="C1753" t="s">
        <v>10440</v>
      </c>
      <c r="D1753" t="s">
        <v>10441</v>
      </c>
      <c r="E1753" t="s">
        <v>10442</v>
      </c>
      <c r="F1753" t="s">
        <v>10443</v>
      </c>
      <c r="G1753">
        <v>40</v>
      </c>
      <c r="H1753">
        <v>4711</v>
      </c>
    </row>
    <row r="1754" spans="1:23" x14ac:dyDescent="0.45">
      <c r="A1754" s="58" t="s">
        <v>10444</v>
      </c>
      <c r="B1754" t="s">
        <v>10445</v>
      </c>
      <c r="C1754" t="s">
        <v>10446</v>
      </c>
      <c r="D1754" t="s">
        <v>10447</v>
      </c>
      <c r="E1754" t="s">
        <v>10448</v>
      </c>
      <c r="F1754" t="s">
        <v>10425</v>
      </c>
      <c r="G1754">
        <v>37</v>
      </c>
      <c r="H1754">
        <v>4013</v>
      </c>
      <c r="W1754" t="s">
        <v>220</v>
      </c>
    </row>
    <row r="1755" spans="1:23" x14ac:dyDescent="0.45">
      <c r="A1755" s="58" t="s">
        <v>10449</v>
      </c>
      <c r="B1755" t="s">
        <v>10450</v>
      </c>
      <c r="C1755" t="s">
        <v>10451</v>
      </c>
      <c r="D1755" t="s">
        <v>10452</v>
      </c>
      <c r="E1755" t="s">
        <v>10453</v>
      </c>
      <c r="F1755" t="s">
        <v>10454</v>
      </c>
      <c r="G1755">
        <v>21</v>
      </c>
      <c r="H1755">
        <v>2308</v>
      </c>
    </row>
    <row r="1756" spans="1:23" x14ac:dyDescent="0.45">
      <c r="A1756" s="58" t="s">
        <v>10455</v>
      </c>
      <c r="B1756" t="s">
        <v>10456</v>
      </c>
      <c r="C1756" t="s">
        <v>10457</v>
      </c>
      <c r="D1756" t="s">
        <v>10458</v>
      </c>
      <c r="E1756" t="s">
        <v>10459</v>
      </c>
      <c r="F1756" t="s">
        <v>10460</v>
      </c>
      <c r="G1756">
        <v>29</v>
      </c>
      <c r="H1756">
        <v>3193</v>
      </c>
      <c r="W1756" t="s">
        <v>220</v>
      </c>
    </row>
    <row r="1757" spans="1:23" x14ac:dyDescent="0.45">
      <c r="A1757" s="58" t="s">
        <v>10461</v>
      </c>
      <c r="B1757" t="s">
        <v>10462</v>
      </c>
      <c r="C1757" t="s">
        <v>10463</v>
      </c>
      <c r="D1757" t="s">
        <v>10464</v>
      </c>
      <c r="E1757" t="s">
        <v>10465</v>
      </c>
      <c r="F1757" t="s">
        <v>10466</v>
      </c>
      <c r="G1757">
        <v>36</v>
      </c>
      <c r="H1757">
        <v>4039</v>
      </c>
    </row>
    <row r="1758" spans="1:23" x14ac:dyDescent="0.45">
      <c r="A1758" s="58" t="s">
        <v>10467</v>
      </c>
      <c r="B1758" t="s">
        <v>10468</v>
      </c>
      <c r="C1758" t="s">
        <v>10469</v>
      </c>
      <c r="D1758" t="s">
        <v>10470</v>
      </c>
      <c r="E1758" t="s">
        <v>10471</v>
      </c>
      <c r="F1758" t="s">
        <v>10472</v>
      </c>
      <c r="G1758">
        <v>52</v>
      </c>
      <c r="H1758">
        <v>6058</v>
      </c>
    </row>
    <row r="1759" spans="1:23" x14ac:dyDescent="0.45">
      <c r="A1759" s="58" t="s">
        <v>10473</v>
      </c>
      <c r="B1759" t="s">
        <v>10474</v>
      </c>
      <c r="C1759" t="s">
        <v>10475</v>
      </c>
      <c r="D1759" t="s">
        <v>10476</v>
      </c>
      <c r="E1759" t="s">
        <v>10477</v>
      </c>
      <c r="F1759" t="s">
        <v>10478</v>
      </c>
      <c r="G1759">
        <v>58</v>
      </c>
      <c r="H1759">
        <v>6767</v>
      </c>
    </row>
    <row r="1760" spans="1:23" x14ac:dyDescent="0.45">
      <c r="A1760" s="58" t="s">
        <v>10479</v>
      </c>
      <c r="B1760" t="s">
        <v>10480</v>
      </c>
      <c r="C1760" t="s">
        <v>10481</v>
      </c>
      <c r="D1760" t="s">
        <v>10482</v>
      </c>
      <c r="E1760" t="s">
        <v>10483</v>
      </c>
      <c r="F1760" t="s">
        <v>10484</v>
      </c>
      <c r="G1760">
        <v>23</v>
      </c>
      <c r="H1760">
        <v>2617</v>
      </c>
    </row>
    <row r="1761" spans="1:23" x14ac:dyDescent="0.45">
      <c r="A1761" s="58" t="s">
        <v>10485</v>
      </c>
      <c r="B1761" t="s">
        <v>10486</v>
      </c>
      <c r="C1761" t="s">
        <v>10487</v>
      </c>
      <c r="D1761" t="s">
        <v>10488</v>
      </c>
      <c r="E1761" t="s">
        <v>10489</v>
      </c>
      <c r="F1761" t="s">
        <v>10490</v>
      </c>
      <c r="G1761">
        <v>27</v>
      </c>
      <c r="H1761">
        <v>3191</v>
      </c>
    </row>
    <row r="1762" spans="1:23" x14ac:dyDescent="0.45">
      <c r="A1762" s="58" t="s">
        <v>10491</v>
      </c>
      <c r="B1762" t="s">
        <v>10492</v>
      </c>
      <c r="C1762" t="s">
        <v>10493</v>
      </c>
      <c r="D1762" t="s">
        <v>10494</v>
      </c>
      <c r="E1762" t="s">
        <v>10495</v>
      </c>
      <c r="F1762" t="s">
        <v>10496</v>
      </c>
      <c r="G1762">
        <v>47</v>
      </c>
      <c r="H1762">
        <v>5465</v>
      </c>
    </row>
    <row r="1763" spans="1:23" x14ac:dyDescent="0.45">
      <c r="A1763" s="58" t="s">
        <v>10497</v>
      </c>
      <c r="B1763" t="s">
        <v>10498</v>
      </c>
      <c r="C1763" t="s">
        <v>10499</v>
      </c>
      <c r="D1763" t="s">
        <v>10500</v>
      </c>
      <c r="E1763" t="s">
        <v>10501</v>
      </c>
      <c r="F1763" t="s">
        <v>10502</v>
      </c>
      <c r="G1763">
        <v>56</v>
      </c>
      <c r="H1763">
        <v>6810</v>
      </c>
      <c r="W1763" t="s">
        <v>220</v>
      </c>
    </row>
    <row r="1764" spans="1:23" x14ac:dyDescent="0.45">
      <c r="A1764" s="58" t="s">
        <v>10503</v>
      </c>
      <c r="B1764" t="s">
        <v>10504</v>
      </c>
      <c r="C1764" t="s">
        <v>10505</v>
      </c>
      <c r="D1764" t="s">
        <v>10506</v>
      </c>
      <c r="E1764" t="s">
        <v>10507</v>
      </c>
      <c r="F1764" t="s">
        <v>10508</v>
      </c>
      <c r="G1764">
        <v>26</v>
      </c>
      <c r="H1764">
        <v>3112</v>
      </c>
    </row>
    <row r="1765" spans="1:23" x14ac:dyDescent="0.45">
      <c r="A1765" s="58" t="s">
        <v>10509</v>
      </c>
      <c r="B1765" t="s">
        <v>10510</v>
      </c>
      <c r="C1765" t="s">
        <v>10511</v>
      </c>
      <c r="D1765" t="s">
        <v>10512</v>
      </c>
      <c r="E1765" t="s">
        <v>10512</v>
      </c>
      <c r="F1765" t="s">
        <v>10513</v>
      </c>
      <c r="G1765">
        <v>54</v>
      </c>
      <c r="H1765">
        <v>5956</v>
      </c>
      <c r="W1765" t="s">
        <v>220</v>
      </c>
    </row>
    <row r="1766" spans="1:23" x14ac:dyDescent="0.45">
      <c r="A1766" s="58" t="s">
        <v>10514</v>
      </c>
      <c r="B1766" t="s">
        <v>10515</v>
      </c>
      <c r="C1766" t="s">
        <v>10516</v>
      </c>
      <c r="D1766" t="s">
        <v>10517</v>
      </c>
      <c r="E1766" t="s">
        <v>10518</v>
      </c>
      <c r="F1766" t="s">
        <v>10519</v>
      </c>
      <c r="G1766">
        <v>15</v>
      </c>
      <c r="H1766">
        <v>1806</v>
      </c>
    </row>
    <row r="1767" spans="1:23" x14ac:dyDescent="0.45">
      <c r="A1767" s="58" t="s">
        <v>10520</v>
      </c>
      <c r="B1767" t="s">
        <v>10521</v>
      </c>
      <c r="C1767" t="s">
        <v>10522</v>
      </c>
      <c r="D1767" t="s">
        <v>10523</v>
      </c>
      <c r="E1767" t="s">
        <v>10524</v>
      </c>
      <c r="F1767" t="s">
        <v>10525</v>
      </c>
      <c r="G1767">
        <v>31</v>
      </c>
      <c r="H1767">
        <v>3681</v>
      </c>
    </row>
    <row r="1768" spans="1:23" x14ac:dyDescent="0.45">
      <c r="A1768" s="58" t="s">
        <v>10526</v>
      </c>
      <c r="B1768" t="s">
        <v>10527</v>
      </c>
      <c r="C1768" t="s">
        <v>10528</v>
      </c>
      <c r="D1768" t="s">
        <v>10529</v>
      </c>
      <c r="E1768" t="s">
        <v>10530</v>
      </c>
      <c r="F1768" t="s">
        <v>10531</v>
      </c>
      <c r="G1768">
        <v>18</v>
      </c>
      <c r="H1768">
        <v>2019</v>
      </c>
    </row>
    <row r="1769" spans="1:23" x14ac:dyDescent="0.45">
      <c r="A1769" s="58" t="s">
        <v>10532</v>
      </c>
      <c r="B1769" t="s">
        <v>10533</v>
      </c>
      <c r="C1769" t="s">
        <v>10534</v>
      </c>
      <c r="D1769" t="s">
        <v>10535</v>
      </c>
      <c r="E1769" t="s">
        <v>10536</v>
      </c>
      <c r="F1769" t="s">
        <v>10537</v>
      </c>
      <c r="G1769">
        <v>10</v>
      </c>
      <c r="H1769">
        <v>1172</v>
      </c>
    </row>
    <row r="1770" spans="1:23" x14ac:dyDescent="0.45">
      <c r="A1770" s="58" t="s">
        <v>10538</v>
      </c>
      <c r="B1770" t="s">
        <v>10539</v>
      </c>
      <c r="C1770" t="s">
        <v>10540</v>
      </c>
      <c r="D1770" t="s">
        <v>10541</v>
      </c>
      <c r="E1770" t="s">
        <v>10542</v>
      </c>
      <c r="F1770" t="s">
        <v>10543</v>
      </c>
      <c r="G1770">
        <v>19</v>
      </c>
      <c r="H1770">
        <v>2006</v>
      </c>
    </row>
    <row r="1771" spans="1:23" x14ac:dyDescent="0.45">
      <c r="A1771" s="58" t="s">
        <v>10544</v>
      </c>
      <c r="B1771" t="s">
        <v>10545</v>
      </c>
      <c r="C1771" t="s">
        <v>10546</v>
      </c>
      <c r="D1771" t="s">
        <v>10547</v>
      </c>
      <c r="E1771" t="s">
        <v>10548</v>
      </c>
      <c r="F1771" t="s">
        <v>10549</v>
      </c>
      <c r="G1771">
        <v>24</v>
      </c>
      <c r="H1771">
        <v>2707</v>
      </c>
    </row>
    <row r="1772" spans="1:23" x14ac:dyDescent="0.45">
      <c r="A1772" s="58" t="s">
        <v>10550</v>
      </c>
      <c r="B1772" t="s">
        <v>10551</v>
      </c>
      <c r="C1772" t="s">
        <v>10552</v>
      </c>
      <c r="D1772" t="s">
        <v>10553</v>
      </c>
      <c r="E1772" t="s">
        <v>10554</v>
      </c>
      <c r="F1772" t="s">
        <v>10555</v>
      </c>
      <c r="G1772">
        <v>17</v>
      </c>
      <c r="H1772">
        <v>1882</v>
      </c>
    </row>
    <row r="1773" spans="1:23" x14ac:dyDescent="0.45">
      <c r="A1773" s="58" t="s">
        <v>10556</v>
      </c>
      <c r="B1773" t="s">
        <v>10557</v>
      </c>
      <c r="C1773" t="s">
        <v>10558</v>
      </c>
      <c r="D1773" t="s">
        <v>10559</v>
      </c>
      <c r="E1773" t="s">
        <v>10560</v>
      </c>
      <c r="F1773" t="s">
        <v>10561</v>
      </c>
      <c r="G1773">
        <v>42</v>
      </c>
      <c r="H1773">
        <v>4937</v>
      </c>
    </row>
    <row r="1774" spans="1:23" x14ac:dyDescent="0.45">
      <c r="A1774" s="58" t="s">
        <v>10562</v>
      </c>
      <c r="B1774" t="s">
        <v>10563</v>
      </c>
      <c r="C1774" t="s">
        <v>10564</v>
      </c>
      <c r="D1774" t="s">
        <v>10565</v>
      </c>
      <c r="E1774" t="s">
        <v>10566</v>
      </c>
      <c r="F1774" t="s">
        <v>10567</v>
      </c>
      <c r="G1774">
        <v>15</v>
      </c>
      <c r="H1774">
        <v>1992</v>
      </c>
    </row>
    <row r="1775" spans="1:23" x14ac:dyDescent="0.45">
      <c r="A1775" s="58" t="s">
        <v>10568</v>
      </c>
      <c r="B1775" t="s">
        <v>10569</v>
      </c>
      <c r="C1775" t="s">
        <v>10570</v>
      </c>
      <c r="D1775" t="s">
        <v>10571</v>
      </c>
      <c r="E1775" t="s">
        <v>10572</v>
      </c>
      <c r="F1775" t="s">
        <v>10573</v>
      </c>
      <c r="G1775">
        <v>22</v>
      </c>
      <c r="H1775">
        <v>2400</v>
      </c>
    </row>
    <row r="1776" spans="1:23" x14ac:dyDescent="0.45">
      <c r="A1776" s="58" t="s">
        <v>10574</v>
      </c>
      <c r="B1776" t="s">
        <v>10575</v>
      </c>
      <c r="C1776" t="s">
        <v>10576</v>
      </c>
      <c r="D1776" t="s">
        <v>10577</v>
      </c>
      <c r="E1776" t="s">
        <v>10578</v>
      </c>
      <c r="F1776" t="s">
        <v>10579</v>
      </c>
      <c r="G1776">
        <v>34</v>
      </c>
      <c r="H1776">
        <v>3858</v>
      </c>
    </row>
    <row r="1777" spans="1:8" x14ac:dyDescent="0.45">
      <c r="A1777" s="58" t="s">
        <v>10580</v>
      </c>
      <c r="B1777" t="s">
        <v>10581</v>
      </c>
      <c r="C1777" t="s">
        <v>10582</v>
      </c>
      <c r="D1777" t="s">
        <v>10583</v>
      </c>
      <c r="E1777" t="s">
        <v>10584</v>
      </c>
      <c r="F1777" t="s">
        <v>10585</v>
      </c>
      <c r="G1777">
        <v>56</v>
      </c>
      <c r="H1777">
        <v>6371</v>
      </c>
    </row>
    <row r="1778" spans="1:8" x14ac:dyDescent="0.45">
      <c r="A1778" s="58" t="s">
        <v>10586</v>
      </c>
      <c r="B1778" t="s">
        <v>10587</v>
      </c>
      <c r="C1778" t="s">
        <v>10588</v>
      </c>
      <c r="D1778" t="s">
        <v>10589</v>
      </c>
      <c r="E1778" t="s">
        <v>10590</v>
      </c>
      <c r="F1778" t="s">
        <v>10591</v>
      </c>
      <c r="G1778">
        <v>33</v>
      </c>
      <c r="H1778">
        <v>3906</v>
      </c>
    </row>
    <row r="1779" spans="1:8" x14ac:dyDescent="0.45">
      <c r="A1779" s="58" t="s">
        <v>10592</v>
      </c>
      <c r="B1779" t="s">
        <v>10593</v>
      </c>
      <c r="C1779" t="s">
        <v>10594</v>
      </c>
      <c r="D1779" t="s">
        <v>10595</v>
      </c>
      <c r="E1779" t="s">
        <v>10596</v>
      </c>
      <c r="F1779" t="s">
        <v>10597</v>
      </c>
      <c r="G1779">
        <v>14</v>
      </c>
      <c r="H1779">
        <v>1630</v>
      </c>
    </row>
    <row r="1780" spans="1:8" x14ac:dyDescent="0.45">
      <c r="A1780" s="58" t="s">
        <v>10598</v>
      </c>
      <c r="B1780" t="s">
        <v>10599</v>
      </c>
      <c r="C1780" t="s">
        <v>10600</v>
      </c>
      <c r="D1780" t="s">
        <v>10601</v>
      </c>
      <c r="E1780" t="s">
        <v>10602</v>
      </c>
      <c r="F1780" t="s">
        <v>10603</v>
      </c>
      <c r="G1780">
        <v>11</v>
      </c>
      <c r="H1780">
        <v>1230</v>
      </c>
    </row>
    <row r="1781" spans="1:8" x14ac:dyDescent="0.45">
      <c r="A1781" s="58" t="s">
        <v>10604</v>
      </c>
      <c r="B1781" t="s">
        <v>10605</v>
      </c>
      <c r="C1781" t="s">
        <v>10606</v>
      </c>
      <c r="D1781" t="s">
        <v>10607</v>
      </c>
      <c r="E1781" t="s">
        <v>10608</v>
      </c>
      <c r="F1781" t="s">
        <v>10609</v>
      </c>
      <c r="G1781">
        <v>48</v>
      </c>
      <c r="H1781">
        <v>5068</v>
      </c>
    </row>
    <row r="1782" spans="1:8" x14ac:dyDescent="0.45">
      <c r="A1782" s="58" t="s">
        <v>10610</v>
      </c>
      <c r="B1782" t="s">
        <v>10611</v>
      </c>
      <c r="C1782" t="s">
        <v>10612</v>
      </c>
      <c r="D1782" t="s">
        <v>10613</v>
      </c>
      <c r="E1782" t="s">
        <v>10614</v>
      </c>
      <c r="F1782" t="s">
        <v>10615</v>
      </c>
      <c r="G1782">
        <v>9</v>
      </c>
      <c r="H1782">
        <v>1029</v>
      </c>
    </row>
    <row r="1783" spans="1:8" x14ac:dyDescent="0.45">
      <c r="A1783" s="58" t="s">
        <v>10616</v>
      </c>
      <c r="B1783" t="s">
        <v>10617</v>
      </c>
      <c r="C1783" t="s">
        <v>10618</v>
      </c>
      <c r="D1783" t="s">
        <v>10619</v>
      </c>
      <c r="E1783" t="s">
        <v>10620</v>
      </c>
      <c r="F1783" t="s">
        <v>10621</v>
      </c>
      <c r="G1783">
        <v>13</v>
      </c>
      <c r="H1783">
        <v>1604</v>
      </c>
    </row>
    <row r="1784" spans="1:8" x14ac:dyDescent="0.45">
      <c r="A1784" s="58" t="s">
        <v>10622</v>
      </c>
      <c r="B1784" t="s">
        <v>10623</v>
      </c>
      <c r="C1784" t="s">
        <v>10624</v>
      </c>
      <c r="D1784" t="s">
        <v>10625</v>
      </c>
      <c r="E1784" t="s">
        <v>10626</v>
      </c>
      <c r="F1784" t="s">
        <v>10627</v>
      </c>
      <c r="G1784">
        <v>20</v>
      </c>
      <c r="H1784">
        <v>2162</v>
      </c>
    </row>
    <row r="1785" spans="1:8" x14ac:dyDescent="0.45">
      <c r="A1785" s="58" t="s">
        <v>10628</v>
      </c>
      <c r="B1785" t="s">
        <v>10629</v>
      </c>
      <c r="C1785" t="s">
        <v>10630</v>
      </c>
      <c r="D1785" t="s">
        <v>10631</v>
      </c>
      <c r="E1785" t="s">
        <v>10632</v>
      </c>
      <c r="F1785" t="s">
        <v>10633</v>
      </c>
      <c r="G1785">
        <v>47</v>
      </c>
      <c r="H1785">
        <v>5220</v>
      </c>
    </row>
    <row r="1786" spans="1:8" x14ac:dyDescent="0.45">
      <c r="A1786" s="58" t="s">
        <v>10634</v>
      </c>
      <c r="B1786" t="s">
        <v>10635</v>
      </c>
      <c r="C1786" t="s">
        <v>10636</v>
      </c>
      <c r="D1786" t="s">
        <v>10637</v>
      </c>
      <c r="E1786" t="s">
        <v>10638</v>
      </c>
      <c r="F1786" t="s">
        <v>10639</v>
      </c>
      <c r="G1786">
        <v>27</v>
      </c>
      <c r="H1786">
        <v>3188</v>
      </c>
    </row>
    <row r="1787" spans="1:8" x14ac:dyDescent="0.45">
      <c r="A1787" s="58" t="s">
        <v>10640</v>
      </c>
      <c r="B1787" t="s">
        <v>10641</v>
      </c>
      <c r="C1787" t="s">
        <v>10642</v>
      </c>
      <c r="D1787" t="s">
        <v>10643</v>
      </c>
      <c r="E1787" t="s">
        <v>10644</v>
      </c>
      <c r="F1787" t="s">
        <v>10645</v>
      </c>
      <c r="G1787">
        <v>19</v>
      </c>
      <c r="H1787">
        <v>2198</v>
      </c>
    </row>
    <row r="1788" spans="1:8" x14ac:dyDescent="0.45">
      <c r="A1788" s="58" t="s">
        <v>10646</v>
      </c>
      <c r="B1788" t="s">
        <v>10647</v>
      </c>
      <c r="C1788" t="s">
        <v>10648</v>
      </c>
      <c r="D1788" t="s">
        <v>10649</v>
      </c>
      <c r="E1788" t="s">
        <v>10650</v>
      </c>
      <c r="F1788" t="s">
        <v>10651</v>
      </c>
      <c r="G1788">
        <v>27</v>
      </c>
      <c r="H1788">
        <v>3305</v>
      </c>
    </row>
    <row r="1789" spans="1:8" x14ac:dyDescent="0.45">
      <c r="A1789" s="58" t="s">
        <v>10652</v>
      </c>
      <c r="B1789" t="s">
        <v>10653</v>
      </c>
      <c r="C1789" t="s">
        <v>10654</v>
      </c>
      <c r="D1789" t="s">
        <v>10655</v>
      </c>
      <c r="E1789" t="s">
        <v>10656</v>
      </c>
      <c r="F1789" t="s">
        <v>10657</v>
      </c>
      <c r="G1789">
        <v>13</v>
      </c>
      <c r="H1789">
        <v>1576</v>
      </c>
    </row>
    <row r="1790" spans="1:8" x14ac:dyDescent="0.45">
      <c r="A1790" s="58" t="s">
        <v>10658</v>
      </c>
      <c r="B1790" t="s">
        <v>10659</v>
      </c>
      <c r="C1790" t="s">
        <v>10660</v>
      </c>
      <c r="D1790" t="s">
        <v>10661</v>
      </c>
      <c r="E1790" t="s">
        <v>10662</v>
      </c>
      <c r="F1790" t="s">
        <v>10663</v>
      </c>
      <c r="G1790">
        <v>9</v>
      </c>
      <c r="H1790">
        <v>1043</v>
      </c>
    </row>
    <row r="1791" spans="1:8" x14ac:dyDescent="0.45">
      <c r="A1791" s="58" t="s">
        <v>10664</v>
      </c>
      <c r="B1791" t="s">
        <v>10665</v>
      </c>
      <c r="C1791" t="s">
        <v>10666</v>
      </c>
      <c r="D1791" t="s">
        <v>10667</v>
      </c>
      <c r="E1791" t="s">
        <v>10668</v>
      </c>
      <c r="F1791" t="s">
        <v>10669</v>
      </c>
      <c r="G1791">
        <v>37</v>
      </c>
      <c r="H1791">
        <v>4153</v>
      </c>
    </row>
    <row r="1792" spans="1:8" x14ac:dyDescent="0.45">
      <c r="A1792" s="58" t="s">
        <v>10670</v>
      </c>
      <c r="B1792" t="s">
        <v>10671</v>
      </c>
      <c r="C1792" t="s">
        <v>10672</v>
      </c>
      <c r="D1792" t="s">
        <v>10673</v>
      </c>
      <c r="E1792" t="s">
        <v>10674</v>
      </c>
      <c r="F1792" t="s">
        <v>10675</v>
      </c>
      <c r="G1792">
        <v>24</v>
      </c>
      <c r="H1792">
        <v>2925</v>
      </c>
    </row>
    <row r="1793" spans="1:69" x14ac:dyDescent="0.45">
      <c r="A1793" s="58" t="s">
        <v>10676</v>
      </c>
      <c r="B1793" t="s">
        <v>10677</v>
      </c>
      <c r="C1793" t="s">
        <v>10678</v>
      </c>
      <c r="D1793" t="s">
        <v>10679</v>
      </c>
      <c r="E1793" t="s">
        <v>10680</v>
      </c>
      <c r="F1793" t="s">
        <v>10675</v>
      </c>
      <c r="G1793">
        <v>24</v>
      </c>
      <c r="H1793">
        <v>2925</v>
      </c>
    </row>
    <row r="1794" spans="1:69" x14ac:dyDescent="0.45">
      <c r="A1794" s="58" t="s">
        <v>10681</v>
      </c>
      <c r="B1794" t="s">
        <v>10682</v>
      </c>
      <c r="C1794" t="s">
        <v>10683</v>
      </c>
      <c r="D1794" t="s">
        <v>10684</v>
      </c>
      <c r="E1794" t="s">
        <v>10685</v>
      </c>
      <c r="F1794" t="s">
        <v>10686</v>
      </c>
      <c r="G1794">
        <v>23</v>
      </c>
      <c r="H1794">
        <v>2605</v>
      </c>
    </row>
    <row r="1795" spans="1:69" x14ac:dyDescent="0.45">
      <c r="A1795" s="58" t="s">
        <v>10687</v>
      </c>
      <c r="B1795" t="s">
        <v>10688</v>
      </c>
      <c r="C1795" t="s">
        <v>10689</v>
      </c>
      <c r="D1795" t="s">
        <v>10690</v>
      </c>
      <c r="E1795" t="s">
        <v>10691</v>
      </c>
      <c r="F1795" t="s">
        <v>10692</v>
      </c>
      <c r="G1795">
        <v>8</v>
      </c>
      <c r="H1795">
        <v>951</v>
      </c>
    </row>
    <row r="1796" spans="1:69" x14ac:dyDescent="0.45">
      <c r="A1796" s="58" t="s">
        <v>10693</v>
      </c>
      <c r="B1796" t="s">
        <v>10694</v>
      </c>
      <c r="C1796" t="s">
        <v>10695</v>
      </c>
      <c r="D1796" t="s">
        <v>10696</v>
      </c>
      <c r="E1796" t="s">
        <v>10697</v>
      </c>
      <c r="F1796" t="s">
        <v>10698</v>
      </c>
      <c r="G1796">
        <v>80</v>
      </c>
      <c r="H1796">
        <v>8757</v>
      </c>
    </row>
    <row r="1797" spans="1:69" x14ac:dyDescent="0.45">
      <c r="A1797" s="58" t="s">
        <v>10699</v>
      </c>
      <c r="B1797" t="s">
        <v>10700</v>
      </c>
      <c r="C1797" t="s">
        <v>10701</v>
      </c>
      <c r="D1797" t="s">
        <v>10702</v>
      </c>
      <c r="E1797" t="s">
        <v>10703</v>
      </c>
      <c r="F1797" t="s">
        <v>10704</v>
      </c>
      <c r="G1797">
        <v>36</v>
      </c>
      <c r="H1797">
        <v>4027</v>
      </c>
    </row>
    <row r="1798" spans="1:69" x14ac:dyDescent="0.45">
      <c r="A1798" s="58" t="s">
        <v>10705</v>
      </c>
      <c r="B1798" t="s">
        <v>10706</v>
      </c>
      <c r="C1798" t="s">
        <v>10707</v>
      </c>
      <c r="D1798" t="s">
        <v>10708</v>
      </c>
      <c r="E1798" t="s">
        <v>10709</v>
      </c>
      <c r="F1798" t="s">
        <v>10710</v>
      </c>
      <c r="G1798">
        <v>19</v>
      </c>
      <c r="H1798">
        <v>2183</v>
      </c>
    </row>
    <row r="1799" spans="1:69" x14ac:dyDescent="0.45">
      <c r="A1799" s="58" t="s">
        <v>10711</v>
      </c>
      <c r="B1799" t="s">
        <v>10712</v>
      </c>
      <c r="C1799" t="s">
        <v>10713</v>
      </c>
      <c r="D1799" t="s">
        <v>10714</v>
      </c>
      <c r="E1799" t="s">
        <v>10715</v>
      </c>
      <c r="F1799" t="s">
        <v>10716</v>
      </c>
      <c r="G1799">
        <v>24</v>
      </c>
      <c r="H1799">
        <v>2827</v>
      </c>
    </row>
    <row r="1800" spans="1:69" x14ac:dyDescent="0.45">
      <c r="A1800" s="58" t="s">
        <v>10717</v>
      </c>
      <c r="B1800" t="s">
        <v>10718</v>
      </c>
      <c r="C1800" t="s">
        <v>10719</v>
      </c>
      <c r="D1800" t="s">
        <v>10720</v>
      </c>
      <c r="E1800" t="s">
        <v>10721</v>
      </c>
      <c r="F1800" t="s">
        <v>10722</v>
      </c>
      <c r="G1800">
        <v>18</v>
      </c>
      <c r="H1800">
        <v>2140</v>
      </c>
    </row>
    <row r="1801" spans="1:69" x14ac:dyDescent="0.45">
      <c r="A1801" s="58" t="s">
        <v>10723</v>
      </c>
      <c r="B1801" t="s">
        <v>10724</v>
      </c>
      <c r="C1801" t="s">
        <v>10725</v>
      </c>
      <c r="D1801" t="s">
        <v>10726</v>
      </c>
      <c r="E1801" t="s">
        <v>10727</v>
      </c>
      <c r="F1801" t="s">
        <v>10728</v>
      </c>
      <c r="G1801">
        <v>16</v>
      </c>
      <c r="H1801">
        <v>1763</v>
      </c>
    </row>
    <row r="1802" spans="1:69" x14ac:dyDescent="0.45">
      <c r="A1802" s="58" t="s">
        <v>10729</v>
      </c>
      <c r="B1802" t="s">
        <v>10730</v>
      </c>
      <c r="C1802" t="s">
        <v>10731</v>
      </c>
      <c r="D1802" t="s">
        <v>10732</v>
      </c>
      <c r="E1802" t="s">
        <v>10733</v>
      </c>
      <c r="F1802" t="s">
        <v>10734</v>
      </c>
      <c r="G1802">
        <v>22</v>
      </c>
      <c r="H1802">
        <v>2720</v>
      </c>
    </row>
    <row r="1803" spans="1:69" x14ac:dyDescent="0.45">
      <c r="A1803" s="58" t="s">
        <v>10735</v>
      </c>
      <c r="B1803" t="s">
        <v>10736</v>
      </c>
      <c r="C1803" t="s">
        <v>10737</v>
      </c>
      <c r="D1803" t="s">
        <v>10738</v>
      </c>
      <c r="E1803" t="s">
        <v>10739</v>
      </c>
      <c r="F1803" t="s">
        <v>10740</v>
      </c>
      <c r="G1803">
        <v>32</v>
      </c>
      <c r="H1803">
        <v>3574</v>
      </c>
    </row>
    <row r="1804" spans="1:69" x14ac:dyDescent="0.45">
      <c r="A1804" s="58" t="s">
        <v>10741</v>
      </c>
      <c r="B1804" t="s">
        <v>10742</v>
      </c>
      <c r="C1804" t="s">
        <v>10743</v>
      </c>
      <c r="D1804" t="s">
        <v>10744</v>
      </c>
      <c r="E1804" t="s">
        <v>10745</v>
      </c>
      <c r="F1804" t="s">
        <v>10746</v>
      </c>
      <c r="G1804">
        <v>607</v>
      </c>
      <c r="H1804">
        <v>67355</v>
      </c>
      <c r="W1804" t="s">
        <v>251</v>
      </c>
      <c r="X1804" t="s">
        <v>188</v>
      </c>
      <c r="AU1804" s="59">
        <v>17233</v>
      </c>
      <c r="AV1804" s="59">
        <v>3215</v>
      </c>
      <c r="AW1804" s="59">
        <v>7754</v>
      </c>
      <c r="BG1804" s="59">
        <v>1079.76</v>
      </c>
      <c r="BH1804" s="59">
        <v>879.63</v>
      </c>
      <c r="BI1804" s="59">
        <v>725.27</v>
      </c>
      <c r="BJ1804" s="59">
        <v>742.64</v>
      </c>
      <c r="BK1804" s="59">
        <v>635.70776823462541</v>
      </c>
      <c r="BL1804" s="59">
        <v>471.09459400361379</v>
      </c>
      <c r="BM1804" s="59">
        <v>734</v>
      </c>
      <c r="BN1804" s="59">
        <v>1071</v>
      </c>
      <c r="BO1804" s="59">
        <v>1766</v>
      </c>
      <c r="BP1804" s="59">
        <v>2490</v>
      </c>
      <c r="BQ1804" s="59">
        <v>3796</v>
      </c>
    </row>
    <row r="1805" spans="1:69" x14ac:dyDescent="0.45">
      <c r="A1805" s="58" t="s">
        <v>10747</v>
      </c>
      <c r="B1805" t="s">
        <v>10748</v>
      </c>
      <c r="C1805" t="s">
        <v>10749</v>
      </c>
      <c r="D1805" t="s">
        <v>10750</v>
      </c>
      <c r="E1805" t="s">
        <v>10751</v>
      </c>
      <c r="F1805" t="s">
        <v>10752</v>
      </c>
      <c r="G1805">
        <v>362</v>
      </c>
      <c r="H1805">
        <v>37528</v>
      </c>
      <c r="W1805" t="s">
        <v>324</v>
      </c>
      <c r="X1805" t="s">
        <v>201</v>
      </c>
      <c r="Y1805" s="59">
        <v>290.46746686662709</v>
      </c>
      <c r="Z1805" s="59">
        <v>726.97313083309928</v>
      </c>
      <c r="AA1805" s="59">
        <v>597.40891323652727</v>
      </c>
      <c r="AB1805" s="59">
        <v>183.5991806489352</v>
      </c>
      <c r="AC1805" s="59">
        <v>198.33647577324101</v>
      </c>
      <c r="AD1805" s="59">
        <v>264.36779255394231</v>
      </c>
      <c r="AE1805" s="59">
        <v>232.2150273339341</v>
      </c>
      <c r="AF1805" s="59">
        <v>296.85116297237721</v>
      </c>
      <c r="AG1805" s="59">
        <v>222.5885187980324</v>
      </c>
      <c r="AH1805" s="59">
        <v>184.819814600049</v>
      </c>
      <c r="AI1805" s="59">
        <v>131.54586459224291</v>
      </c>
      <c r="AJ1805" s="59">
        <v>107.4685226417924</v>
      </c>
      <c r="AK1805" s="59">
        <v>146.74239520417109</v>
      </c>
      <c r="AL1805" s="59">
        <v>219.6442256718822</v>
      </c>
      <c r="AM1805" s="59">
        <v>266.70021550524638</v>
      </c>
      <c r="AN1805" s="59">
        <v>431.10504860550083</v>
      </c>
      <c r="AO1805" s="59">
        <v>527.79742233988054</v>
      </c>
      <c r="AP1805" s="59">
        <v>387.59520228399037</v>
      </c>
      <c r="AQ1805" s="59">
        <v>296.5302768291404</v>
      </c>
      <c r="AR1805" s="59">
        <v>176.21015208805841</v>
      </c>
      <c r="AS1805" s="59">
        <v>277.90167638882428</v>
      </c>
      <c r="AT1805" s="59">
        <v>334.59620780476342</v>
      </c>
      <c r="AU1805" s="59">
        <v>1308</v>
      </c>
      <c r="AV1805" s="59">
        <v>726</v>
      </c>
      <c r="AW1805" s="59">
        <v>818</v>
      </c>
      <c r="AX1805" s="59">
        <v>823.71889999999996</v>
      </c>
      <c r="AY1805" s="59">
        <v>3911.944</v>
      </c>
      <c r="BA1805" s="59">
        <v>923.0548</v>
      </c>
      <c r="BB1805" s="59">
        <v>877.37189999999998</v>
      </c>
      <c r="BC1805" s="59">
        <v>902.56719999999996</v>
      </c>
      <c r="BD1805" s="59">
        <v>192.96525966652021</v>
      </c>
      <c r="BE1805" s="59">
        <v>150.9059817860379</v>
      </c>
      <c r="BF1805" s="59">
        <v>248.65905988840589</v>
      </c>
      <c r="BG1805" s="59">
        <v>35.32</v>
      </c>
      <c r="BI1805" s="59">
        <v>37.619999999999997</v>
      </c>
      <c r="BJ1805" s="59">
        <v>16.11</v>
      </c>
      <c r="BK1805" s="59">
        <v>67.383635167615637</v>
      </c>
      <c r="BM1805" s="59">
        <v>27</v>
      </c>
      <c r="BN1805" s="59">
        <v>44</v>
      </c>
      <c r="BO1805" s="59">
        <v>48</v>
      </c>
      <c r="BP1805" s="59">
        <v>52</v>
      </c>
      <c r="BQ1805" s="59">
        <v>77.5</v>
      </c>
    </row>
    <row r="1806" spans="1:69" x14ac:dyDescent="0.45">
      <c r="A1806" s="58" t="s">
        <v>10753</v>
      </c>
      <c r="B1806" t="s">
        <v>10754</v>
      </c>
      <c r="C1806" t="s">
        <v>10755</v>
      </c>
      <c r="D1806" t="s">
        <v>10756</v>
      </c>
      <c r="E1806" t="s">
        <v>10757</v>
      </c>
      <c r="F1806" t="s">
        <v>10758</v>
      </c>
      <c r="G1806">
        <v>497</v>
      </c>
      <c r="H1806">
        <v>54513</v>
      </c>
      <c r="W1806" t="s">
        <v>220</v>
      </c>
      <c r="X1806" t="s">
        <v>188</v>
      </c>
      <c r="Y1806" s="59">
        <v>1149.2509520720109</v>
      </c>
      <c r="Z1806" s="59">
        <v>1802.9707826098941</v>
      </c>
      <c r="AA1806" s="59">
        <v>1566.625215092638</v>
      </c>
      <c r="AB1806" s="59">
        <v>690.13998842667593</v>
      </c>
      <c r="AC1806" s="59">
        <v>787.39727805792438</v>
      </c>
      <c r="AD1806" s="59">
        <v>925.25313133819714</v>
      </c>
      <c r="AE1806" s="59">
        <v>898.05441819483099</v>
      </c>
      <c r="AF1806" s="59">
        <v>879.498343696392</v>
      </c>
      <c r="AG1806" s="59">
        <v>844.8581505373603</v>
      </c>
      <c r="AH1806" s="59">
        <v>904.31417534199556</v>
      </c>
      <c r="AI1806" s="59">
        <v>685.66632734711936</v>
      </c>
      <c r="AJ1806" s="59">
        <v>719.2213201662737</v>
      </c>
      <c r="AK1806" s="59">
        <v>538.38650523530248</v>
      </c>
      <c r="AL1806" s="59">
        <v>647.02442593928026</v>
      </c>
      <c r="AM1806" s="59">
        <v>1250.0648297196151</v>
      </c>
      <c r="AN1806" s="59">
        <v>1036.755593889437</v>
      </c>
      <c r="AO1806" s="59">
        <v>992.02831764420466</v>
      </c>
      <c r="AP1806" s="59">
        <v>875.09725854096598</v>
      </c>
      <c r="AQ1806" s="59">
        <v>919.44557243565907</v>
      </c>
      <c r="AR1806" s="59">
        <v>669.85655034070999</v>
      </c>
      <c r="AS1806" s="59">
        <v>722.8081962396576</v>
      </c>
      <c r="AT1806" s="59">
        <v>889.10136184676151</v>
      </c>
      <c r="AU1806" s="59">
        <v>2069</v>
      </c>
      <c r="AV1806" s="59">
        <v>519</v>
      </c>
      <c r="AW1806" s="59">
        <v>1246</v>
      </c>
      <c r="AX1806" s="59">
        <v>1758.3530000000001</v>
      </c>
      <c r="AY1806" s="59">
        <v>1728.3389999999999</v>
      </c>
      <c r="AZ1806" s="59">
        <v>1868.1759999999999</v>
      </c>
      <c r="BA1806" s="59">
        <v>1673.1669999999999</v>
      </c>
      <c r="BB1806" s="59">
        <v>1735.7460000000001</v>
      </c>
      <c r="BC1806" s="59">
        <v>1847.568</v>
      </c>
      <c r="BD1806" s="59">
        <v>198.29691018216499</v>
      </c>
      <c r="BE1806" s="59">
        <v>159.47789609517159</v>
      </c>
      <c r="BF1806" s="59">
        <v>242.96838237691159</v>
      </c>
      <c r="BG1806" s="59">
        <v>943.78</v>
      </c>
      <c r="BH1806" s="59">
        <v>1293.94</v>
      </c>
      <c r="BI1806" s="59">
        <v>517.41999999999996</v>
      </c>
      <c r="BJ1806" s="59">
        <v>623.95000000000005</v>
      </c>
      <c r="BK1806" s="59">
        <v>381.42384908974913</v>
      </c>
      <c r="BL1806" s="59">
        <v>702.78049336453614</v>
      </c>
      <c r="BM1806" s="59">
        <v>570.5</v>
      </c>
      <c r="BN1806" s="59">
        <v>654</v>
      </c>
      <c r="BO1806" s="59">
        <v>806</v>
      </c>
      <c r="BP1806" s="59">
        <v>912</v>
      </c>
      <c r="BQ1806" s="59">
        <v>1064</v>
      </c>
    </row>
    <row r="1807" spans="1:69" x14ac:dyDescent="0.45">
      <c r="A1807" s="58" t="s">
        <v>10759</v>
      </c>
      <c r="B1807" t="s">
        <v>10760</v>
      </c>
      <c r="C1807" t="s">
        <v>10761</v>
      </c>
      <c r="D1807" t="s">
        <v>10762</v>
      </c>
      <c r="E1807" t="s">
        <v>10763</v>
      </c>
      <c r="F1807" t="s">
        <v>10764</v>
      </c>
      <c r="G1807">
        <v>314</v>
      </c>
      <c r="H1807">
        <v>35695</v>
      </c>
      <c r="X1807" t="s">
        <v>188</v>
      </c>
      <c r="AU1807" s="59">
        <v>11</v>
      </c>
      <c r="AV1807" s="59">
        <v>11</v>
      </c>
      <c r="AW1807" s="59">
        <v>0</v>
      </c>
    </row>
    <row r="1808" spans="1:69" x14ac:dyDescent="0.45">
      <c r="A1808" s="58" t="s">
        <v>10765</v>
      </c>
      <c r="B1808" t="s">
        <v>10766</v>
      </c>
      <c r="C1808" t="s">
        <v>10767</v>
      </c>
      <c r="D1808" t="s">
        <v>10768</v>
      </c>
      <c r="E1808" t="s">
        <v>10769</v>
      </c>
      <c r="F1808" t="s">
        <v>10770</v>
      </c>
      <c r="G1808">
        <v>240</v>
      </c>
      <c r="H1808">
        <v>26731</v>
      </c>
      <c r="W1808" t="s">
        <v>220</v>
      </c>
      <c r="X1808" t="s">
        <v>188</v>
      </c>
      <c r="Y1808" s="59">
        <v>697.80698275520103</v>
      </c>
      <c r="Z1808" s="59">
        <v>802.66688840615086</v>
      </c>
      <c r="AA1808" s="59">
        <v>1067.409312541706</v>
      </c>
      <c r="AB1808" s="59">
        <v>742.32505656296178</v>
      </c>
      <c r="AC1808" s="59">
        <v>1081.4450708847289</v>
      </c>
      <c r="AD1808" s="59">
        <v>951.30899565838183</v>
      </c>
      <c r="AE1808" s="59">
        <v>1003.352744736124</v>
      </c>
      <c r="AF1808" s="59">
        <v>1107.2829382415989</v>
      </c>
      <c r="AG1808" s="59">
        <v>1048.931444614456</v>
      </c>
      <c r="AH1808" s="59">
        <v>1169.282841150434</v>
      </c>
      <c r="AI1808" s="59">
        <v>950.81841918635769</v>
      </c>
      <c r="AJ1808" s="59">
        <v>846.89082854847913</v>
      </c>
      <c r="AK1808" s="59">
        <v>242.09579230784669</v>
      </c>
      <c r="AL1808" s="59">
        <v>328.048552467398</v>
      </c>
      <c r="AM1808" s="59">
        <v>628.03973474523048</v>
      </c>
      <c r="AN1808" s="59">
        <v>1357.105882533368</v>
      </c>
      <c r="AO1808" s="59">
        <v>644.79564632109918</v>
      </c>
      <c r="AP1808" s="59">
        <v>965.96785333253399</v>
      </c>
      <c r="AQ1808" s="59">
        <v>1065.9054356307911</v>
      </c>
      <c r="AR1808" s="59">
        <v>828.49939260114286</v>
      </c>
      <c r="AS1808" s="59">
        <v>1118.428878516231</v>
      </c>
      <c r="AT1808" s="59">
        <v>860.84212003980724</v>
      </c>
      <c r="AU1808" s="59">
        <v>246</v>
      </c>
      <c r="AV1808" s="59">
        <v>700</v>
      </c>
      <c r="AW1808" s="59">
        <v>166</v>
      </c>
      <c r="AX1808" s="59">
        <v>1822.009</v>
      </c>
      <c r="AY1808" s="59">
        <v>1703.693</v>
      </c>
      <c r="AZ1808" s="59">
        <v>1393.9960000000001</v>
      </c>
      <c r="BA1808" s="59">
        <v>1767.307</v>
      </c>
      <c r="BB1808" s="59">
        <v>1644.8889999999999</v>
      </c>
      <c r="BC1808" s="59">
        <v>1345.982</v>
      </c>
      <c r="BD1808" s="59">
        <v>351.05211967185971</v>
      </c>
      <c r="BE1808" s="59">
        <v>343.93233665556619</v>
      </c>
      <c r="BF1808" s="59">
        <v>287.04672316697122</v>
      </c>
      <c r="BG1808" s="59">
        <v>1022.93</v>
      </c>
      <c r="BH1808" s="59">
        <v>826.57</v>
      </c>
      <c r="BI1808" s="59">
        <v>1107.9000000000001</v>
      </c>
      <c r="BJ1808" s="59">
        <v>1029.5899999999999</v>
      </c>
      <c r="BK1808" s="59">
        <v>598.31390997172934</v>
      </c>
      <c r="BL1808" s="59">
        <v>617.82974526507417</v>
      </c>
      <c r="BM1808" s="59">
        <v>1069</v>
      </c>
      <c r="BN1808" s="59">
        <v>1327.5</v>
      </c>
      <c r="BO1808" s="59">
        <v>1449</v>
      </c>
      <c r="BP1808" s="59">
        <v>1657</v>
      </c>
      <c r="BQ1808" s="59">
        <v>1288</v>
      </c>
    </row>
    <row r="1809" spans="1:69" x14ac:dyDescent="0.45">
      <c r="A1809" s="58" t="s">
        <v>10771</v>
      </c>
      <c r="B1809" t="s">
        <v>10772</v>
      </c>
      <c r="C1809" t="s">
        <v>10773</v>
      </c>
      <c r="D1809" t="s">
        <v>10774</v>
      </c>
      <c r="E1809" t="s">
        <v>10775</v>
      </c>
      <c r="F1809" t="s">
        <v>10776</v>
      </c>
      <c r="G1809">
        <v>245</v>
      </c>
      <c r="H1809">
        <v>26033</v>
      </c>
      <c r="W1809" t="s">
        <v>251</v>
      </c>
      <c r="X1809" t="s">
        <v>188</v>
      </c>
      <c r="Y1809" s="59">
        <v>2120.615982989902</v>
      </c>
      <c r="Z1809" s="59">
        <v>599.89800197150953</v>
      </c>
      <c r="AA1809" s="59">
        <v>3025.8301286600699</v>
      </c>
      <c r="AB1809" s="59">
        <v>689.99537490694684</v>
      </c>
      <c r="AC1809" s="59">
        <v>1015.1820305404819</v>
      </c>
      <c r="AD1809" s="59">
        <v>1186.558591712421</v>
      </c>
      <c r="AE1809" s="59">
        <v>1632.9384704566501</v>
      </c>
      <c r="AF1809" s="59">
        <v>1314.903775408573</v>
      </c>
      <c r="AG1809" s="59">
        <v>988.9400622457598</v>
      </c>
      <c r="AH1809" s="59">
        <v>883.56686501590684</v>
      </c>
      <c r="AI1809" s="59">
        <v>836.60450543002264</v>
      </c>
      <c r="AJ1809" s="59">
        <v>566.18457567015321</v>
      </c>
      <c r="AK1809" s="59">
        <v>357.676862266385</v>
      </c>
      <c r="AL1809" s="59">
        <v>475.92073363504591</v>
      </c>
      <c r="AM1809" s="59">
        <v>1259.1129152767501</v>
      </c>
      <c r="AN1809" s="59">
        <v>1482.78870303087</v>
      </c>
      <c r="AO1809" s="59">
        <v>1047.282406608216</v>
      </c>
      <c r="AP1809" s="59">
        <v>749.78956005672921</v>
      </c>
      <c r="AQ1809" s="59">
        <v>935.48780536261836</v>
      </c>
      <c r="AR1809" s="59">
        <v>773.11668857804284</v>
      </c>
      <c r="AS1809" s="59">
        <v>984.30337624440381</v>
      </c>
      <c r="AT1809" s="59">
        <v>1073.723644036593</v>
      </c>
      <c r="AU1809" s="59">
        <v>872</v>
      </c>
      <c r="AV1809" s="59">
        <v>739</v>
      </c>
      <c r="AW1809" s="59">
        <v>700</v>
      </c>
      <c r="AX1809" s="59">
        <v>6870.299</v>
      </c>
      <c r="BA1809" s="59">
        <v>6262.8829999999998</v>
      </c>
      <c r="BB1809" s="59">
        <v>6225.1229999999996</v>
      </c>
      <c r="BC1809" s="59">
        <v>4974.1499999999996</v>
      </c>
      <c r="BD1809" s="59">
        <v>30.965760518852711</v>
      </c>
      <c r="BE1809" s="59">
        <v>32.927749844162904</v>
      </c>
      <c r="BF1809" s="59">
        <v>30.560054360920109</v>
      </c>
    </row>
    <row r="1810" spans="1:69" x14ac:dyDescent="0.45">
      <c r="A1810" s="58" t="s">
        <v>10777</v>
      </c>
      <c r="B1810" t="s">
        <v>10778</v>
      </c>
      <c r="C1810" t="s">
        <v>10779</v>
      </c>
      <c r="D1810" t="s">
        <v>10780</v>
      </c>
      <c r="E1810" t="s">
        <v>10781</v>
      </c>
      <c r="F1810" t="s">
        <v>10782</v>
      </c>
      <c r="G1810">
        <v>536</v>
      </c>
      <c r="H1810">
        <v>59112</v>
      </c>
      <c r="W1810" t="s">
        <v>180</v>
      </c>
      <c r="X1810" t="s">
        <v>188</v>
      </c>
      <c r="Y1810" s="59">
        <v>92.282711779557943</v>
      </c>
      <c r="Z1810" s="59">
        <v>26.428998621952321</v>
      </c>
      <c r="AA1810" s="59">
        <v>113.7553826945462</v>
      </c>
      <c r="AB1810" s="59">
        <v>48.226570687245712</v>
      </c>
      <c r="AC1810" s="59">
        <v>67.928832144765593</v>
      </c>
      <c r="AD1810" s="59">
        <v>75.009371590936141</v>
      </c>
      <c r="AE1810" s="59">
        <v>57.768446786691719</v>
      </c>
      <c r="AF1810" s="59">
        <v>86.36809932771628</v>
      </c>
      <c r="AG1810" s="59">
        <v>45.231535630081389</v>
      </c>
      <c r="AH1810" s="59">
        <v>37.531232323306043</v>
      </c>
      <c r="AI1810" s="59">
        <v>30.406462584418961</v>
      </c>
      <c r="AJ1810" s="59">
        <v>24.00582687372982</v>
      </c>
      <c r="AK1810" s="59">
        <v>145.10122923062249</v>
      </c>
      <c r="AL1810" s="59">
        <v>162.1493270772354</v>
      </c>
      <c r="AM1810" s="59">
        <v>536.67048822945821</v>
      </c>
      <c r="AN1810" s="59">
        <v>95.644120094253481</v>
      </c>
      <c r="AO1810" s="59">
        <v>145.9341655658734</v>
      </c>
      <c r="AP1810" s="59">
        <v>288.74542324922851</v>
      </c>
      <c r="AQ1810" s="59">
        <v>75.221806995738788</v>
      </c>
      <c r="AR1810" s="59">
        <v>50.404464754079491</v>
      </c>
      <c r="AS1810" s="59">
        <v>113.8277270715608</v>
      </c>
      <c r="AT1810" s="59">
        <v>101.472993588991</v>
      </c>
      <c r="AU1810" s="59">
        <v>32</v>
      </c>
      <c r="AV1810" s="59">
        <v>33</v>
      </c>
      <c r="AW1810" s="59">
        <v>9</v>
      </c>
      <c r="BD1810" s="59">
        <v>4.2408830868674077</v>
      </c>
      <c r="BE1810" s="59">
        <v>4.0086944611272068</v>
      </c>
      <c r="BF1810" s="59">
        <v>5.3663384464687587</v>
      </c>
    </row>
    <row r="1811" spans="1:69" x14ac:dyDescent="0.45">
      <c r="A1811" s="58" t="s">
        <v>10783</v>
      </c>
      <c r="B1811" t="s">
        <v>10784</v>
      </c>
      <c r="C1811" t="s">
        <v>10785</v>
      </c>
      <c r="D1811" t="s">
        <v>10786</v>
      </c>
      <c r="E1811" t="s">
        <v>10787</v>
      </c>
      <c r="F1811" t="s">
        <v>10788</v>
      </c>
      <c r="G1811">
        <v>446</v>
      </c>
      <c r="H1811">
        <v>48542</v>
      </c>
      <c r="W1811" t="s">
        <v>850</v>
      </c>
      <c r="X1811" t="s">
        <v>851</v>
      </c>
      <c r="Y1811" s="59">
        <v>472.39873725252778</v>
      </c>
      <c r="Z1811" s="59">
        <v>3157.448544267434</v>
      </c>
      <c r="AA1811" s="59">
        <v>3027.1159461102302</v>
      </c>
      <c r="AB1811" s="59">
        <v>2176.0328102392091</v>
      </c>
      <c r="AC1811" s="59">
        <v>3940.462467602576</v>
      </c>
      <c r="AD1811" s="59">
        <v>1649.4845230834169</v>
      </c>
      <c r="AE1811" s="59">
        <v>1328.484299002477</v>
      </c>
      <c r="AF1811" s="59">
        <v>2458.7631269804951</v>
      </c>
      <c r="AG1811" s="59">
        <v>1629.989875899478</v>
      </c>
      <c r="AH1811" s="59">
        <v>3375.8042177518651</v>
      </c>
      <c r="AI1811" s="59">
        <v>3808.04772790281</v>
      </c>
      <c r="AJ1811" s="59">
        <v>3935.8996338454681</v>
      </c>
      <c r="AK1811" s="59">
        <v>1477.2481331712399</v>
      </c>
      <c r="AL1811" s="59">
        <v>1765.104632484356</v>
      </c>
      <c r="AM1811" s="59">
        <v>354.03700223852178</v>
      </c>
      <c r="AN1811" s="59">
        <v>458.42590286397041</v>
      </c>
      <c r="AO1811" s="59">
        <v>416.93861028306111</v>
      </c>
      <c r="AP1811" s="59">
        <v>556.04704219488826</v>
      </c>
      <c r="AQ1811" s="59">
        <v>2580.0394644810722</v>
      </c>
      <c r="AR1811" s="59">
        <v>3285.399100188899</v>
      </c>
      <c r="AS1811" s="59">
        <v>2129.806359454853</v>
      </c>
      <c r="AT1811" s="59">
        <v>636.33439259563022</v>
      </c>
      <c r="AU1811" s="59">
        <v>6912</v>
      </c>
      <c r="AV1811" s="59">
        <v>416</v>
      </c>
      <c r="AW1811" s="59">
        <v>1795</v>
      </c>
      <c r="AX1811" s="59">
        <v>302.94450000000001</v>
      </c>
      <c r="AY1811" s="59">
        <v>320.94220000000001</v>
      </c>
      <c r="AZ1811" s="59">
        <v>225.44980000000001</v>
      </c>
      <c r="BA1811" s="59">
        <v>327.03480000000002</v>
      </c>
      <c r="BB1811" s="59">
        <v>312.76170000000002</v>
      </c>
      <c r="BC1811" s="59">
        <v>247.73990000000001</v>
      </c>
      <c r="BD1811" s="59">
        <v>59.456276521601687</v>
      </c>
      <c r="BE1811" s="59">
        <v>39.162097831454282</v>
      </c>
      <c r="BF1811" s="59">
        <v>46.776886791486888</v>
      </c>
      <c r="BG1811" s="59">
        <v>318.64999999999998</v>
      </c>
      <c r="BH1811" s="59">
        <v>357.16</v>
      </c>
      <c r="BI1811" s="59">
        <v>50.45</v>
      </c>
      <c r="BJ1811" s="59">
        <v>120.6</v>
      </c>
      <c r="BK1811" s="59">
        <v>52.364391184472403</v>
      </c>
      <c r="BL1811" s="59">
        <v>169.8035326224111</v>
      </c>
      <c r="BM1811" s="59">
        <v>85.5</v>
      </c>
      <c r="BN1811" s="59">
        <v>72</v>
      </c>
      <c r="BO1811" s="59">
        <v>52</v>
      </c>
      <c r="BP1811" s="59">
        <v>27</v>
      </c>
      <c r="BQ1811" s="59">
        <v>11</v>
      </c>
    </row>
    <row r="1812" spans="1:69" x14ac:dyDescent="0.45">
      <c r="A1812" s="58" t="s">
        <v>10789</v>
      </c>
      <c r="B1812" t="s">
        <v>10790</v>
      </c>
      <c r="C1812" t="s">
        <v>10791</v>
      </c>
      <c r="D1812" t="s">
        <v>10792</v>
      </c>
      <c r="E1812" t="s">
        <v>10793</v>
      </c>
      <c r="F1812" t="s">
        <v>10794</v>
      </c>
      <c r="G1812">
        <v>901</v>
      </c>
      <c r="H1812">
        <v>102023</v>
      </c>
      <c r="W1812" t="s">
        <v>220</v>
      </c>
      <c r="X1812" t="s">
        <v>188</v>
      </c>
      <c r="Y1812" s="59">
        <v>706.32312829177079</v>
      </c>
      <c r="Z1812" s="59">
        <v>1793.7231423980579</v>
      </c>
      <c r="AA1812" s="59">
        <v>1114.4466897501379</v>
      </c>
      <c r="AB1812" s="59">
        <v>450.91150038682241</v>
      </c>
      <c r="AC1812" s="59">
        <v>665.08265614047957</v>
      </c>
      <c r="AD1812" s="59">
        <v>737.39022682707309</v>
      </c>
      <c r="AE1812" s="59">
        <v>621.71165986879703</v>
      </c>
      <c r="AF1812" s="59">
        <v>789.95669333576552</v>
      </c>
      <c r="AG1812" s="59">
        <v>934.8957821808707</v>
      </c>
      <c r="AH1812" s="59">
        <v>835.50159561236762</v>
      </c>
      <c r="AI1812" s="59">
        <v>757.2456445516865</v>
      </c>
      <c r="AJ1812" s="59">
        <v>749.73713521786522</v>
      </c>
      <c r="AK1812" s="59">
        <v>326.21668897955499</v>
      </c>
      <c r="AL1812" s="59">
        <v>341.78286744212039</v>
      </c>
      <c r="AM1812" s="59">
        <v>441.62119242852441</v>
      </c>
      <c r="AN1812" s="59">
        <v>665.82150825961185</v>
      </c>
      <c r="AO1812" s="59">
        <v>552.45475513632175</v>
      </c>
      <c r="AP1812" s="59">
        <v>659.9283920600277</v>
      </c>
      <c r="AQ1812" s="59">
        <v>708.83363336926482</v>
      </c>
      <c r="AR1812" s="59">
        <v>442.16763171528447</v>
      </c>
      <c r="AS1812" s="59">
        <v>617.36661700103116</v>
      </c>
      <c r="AT1812" s="59">
        <v>770.50854123091324</v>
      </c>
      <c r="AU1812" s="59">
        <v>3987</v>
      </c>
      <c r="AV1812" s="59">
        <v>1148</v>
      </c>
      <c r="AW1812" s="59">
        <v>3269</v>
      </c>
      <c r="AX1812" s="59">
        <v>1950.57</v>
      </c>
      <c r="AY1812" s="59">
        <v>2119.5970000000002</v>
      </c>
      <c r="AZ1812" s="59">
        <v>2376.3850000000002</v>
      </c>
      <c r="BA1812" s="59">
        <v>2031.481</v>
      </c>
      <c r="BB1812" s="59">
        <v>2179.5889999999999</v>
      </c>
      <c r="BC1812" s="59">
        <v>2609.9540000000002</v>
      </c>
      <c r="BD1812" s="59">
        <v>334.05179015457088</v>
      </c>
      <c r="BE1812" s="59">
        <v>278.77048132356549</v>
      </c>
      <c r="BF1812" s="59">
        <v>316.45461465324308</v>
      </c>
      <c r="BG1812" s="59">
        <v>767.2</v>
      </c>
      <c r="BH1812" s="59">
        <v>804.12</v>
      </c>
      <c r="BI1812" s="59">
        <v>495.85</v>
      </c>
      <c r="BJ1812" s="59">
        <v>579.07000000000005</v>
      </c>
      <c r="BK1812" s="59">
        <v>568.39719965936024</v>
      </c>
      <c r="BL1812" s="59">
        <v>586.93856413799699</v>
      </c>
      <c r="BM1812" s="59">
        <v>537.5</v>
      </c>
      <c r="BN1812" s="59">
        <v>676.5</v>
      </c>
      <c r="BO1812" s="59">
        <v>839</v>
      </c>
      <c r="BP1812" s="59">
        <v>902</v>
      </c>
      <c r="BQ1812" s="59">
        <v>1082.5</v>
      </c>
    </row>
    <row r="1813" spans="1:69" x14ac:dyDescent="0.45">
      <c r="A1813" s="58" t="s">
        <v>10795</v>
      </c>
      <c r="B1813" t="s">
        <v>10796</v>
      </c>
      <c r="C1813" t="s">
        <v>10797</v>
      </c>
      <c r="D1813" t="s">
        <v>10798</v>
      </c>
      <c r="E1813" t="s">
        <v>10799</v>
      </c>
      <c r="F1813" t="s">
        <v>10800</v>
      </c>
      <c r="G1813">
        <v>345</v>
      </c>
      <c r="H1813">
        <v>37920</v>
      </c>
      <c r="X1813" t="s">
        <v>201</v>
      </c>
      <c r="AU1813" s="59">
        <v>99</v>
      </c>
      <c r="AV1813" s="59">
        <v>34</v>
      </c>
      <c r="AW1813" s="59">
        <v>102</v>
      </c>
      <c r="BD1813" s="59">
        <v>13.962441398560779</v>
      </c>
      <c r="BE1813" s="59">
        <v>13.40693897293071</v>
      </c>
      <c r="BF1813" s="59">
        <v>17.910097161605481</v>
      </c>
    </row>
    <row r="1814" spans="1:69" x14ac:dyDescent="0.45">
      <c r="A1814" s="58" t="s">
        <v>10801</v>
      </c>
      <c r="B1814" t="s">
        <v>10802</v>
      </c>
      <c r="C1814" t="s">
        <v>10803</v>
      </c>
      <c r="D1814" t="s">
        <v>10804</v>
      </c>
      <c r="E1814" t="s">
        <v>10805</v>
      </c>
      <c r="F1814" t="s">
        <v>10806</v>
      </c>
      <c r="G1814">
        <v>382</v>
      </c>
      <c r="H1814">
        <v>42382</v>
      </c>
      <c r="X1814" t="s">
        <v>188</v>
      </c>
      <c r="Y1814" s="59">
        <v>30.942476833936571</v>
      </c>
      <c r="Z1814" s="59">
        <v>64.207299545631685</v>
      </c>
      <c r="AA1814" s="59">
        <v>55.122200089274997</v>
      </c>
      <c r="AB1814" s="59">
        <v>23.180232954170069</v>
      </c>
      <c r="AC1814" s="59">
        <v>28.35135727136262</v>
      </c>
      <c r="AD1814" s="59">
        <v>29.797170776743759</v>
      </c>
      <c r="AE1814" s="59">
        <v>30.490932304433802</v>
      </c>
      <c r="AF1814" s="59">
        <v>33.331009523220253</v>
      </c>
      <c r="AG1814" s="59">
        <v>29.337528240191091</v>
      </c>
      <c r="AH1814" s="59">
        <v>26.363216739227749</v>
      </c>
      <c r="AI1814" s="59">
        <v>29.643168789170389</v>
      </c>
      <c r="AJ1814" s="59">
        <v>30.63517532686787</v>
      </c>
      <c r="AK1814" s="59">
        <v>19.49703642052404</v>
      </c>
      <c r="AL1814" s="59">
        <v>10.840953667225399</v>
      </c>
      <c r="AM1814" s="59">
        <v>20.37927463175102</v>
      </c>
      <c r="AN1814" s="59">
        <v>21.26456891764127</v>
      </c>
      <c r="AO1814" s="59">
        <v>19.010242465969899</v>
      </c>
      <c r="AP1814" s="59">
        <v>25.225228158567901</v>
      </c>
      <c r="AQ1814" s="59">
        <v>18.270876603611001</v>
      </c>
      <c r="AR1814" s="59">
        <v>27.876471509953792</v>
      </c>
      <c r="AS1814" s="59">
        <v>19.506748310793199</v>
      </c>
      <c r="AT1814" s="59">
        <v>29.77796306044835</v>
      </c>
      <c r="AU1814" s="59">
        <v>398</v>
      </c>
      <c r="AV1814" s="59">
        <v>126</v>
      </c>
      <c r="AW1814" s="59">
        <v>221</v>
      </c>
      <c r="AX1814" s="59">
        <v>252.4058</v>
      </c>
      <c r="AY1814" s="59">
        <v>280.12869999999998</v>
      </c>
      <c r="AZ1814" s="59">
        <v>260.51889999999997</v>
      </c>
      <c r="BA1814" s="59">
        <v>299.09829999999999</v>
      </c>
      <c r="BB1814" s="59">
        <v>266.82</v>
      </c>
      <c r="BC1814" s="59">
        <v>281.70139999999998</v>
      </c>
      <c r="BD1814" s="59">
        <v>21.225990606991122</v>
      </c>
      <c r="BE1814" s="59">
        <v>19.984819758954369</v>
      </c>
      <c r="BF1814" s="59">
        <v>14.19548652609463</v>
      </c>
      <c r="BH1814" s="59">
        <v>106.74</v>
      </c>
      <c r="BJ1814" s="59">
        <v>490.31</v>
      </c>
      <c r="BK1814" s="59">
        <v>59.874013176044024</v>
      </c>
      <c r="BL1814" s="59">
        <v>61.839507673786748</v>
      </c>
      <c r="BM1814" s="59">
        <v>490</v>
      </c>
      <c r="BO1814" s="59">
        <v>553</v>
      </c>
      <c r="BP1814" s="59">
        <v>523</v>
      </c>
      <c r="BQ1814" s="59">
        <v>526</v>
      </c>
    </row>
    <row r="1815" spans="1:69" x14ac:dyDescent="0.45">
      <c r="A1815" s="58" t="s">
        <v>10807</v>
      </c>
      <c r="B1815" t="s">
        <v>10808</v>
      </c>
      <c r="C1815" t="s">
        <v>10809</v>
      </c>
      <c r="D1815" t="s">
        <v>10810</v>
      </c>
      <c r="E1815" t="s">
        <v>10811</v>
      </c>
      <c r="F1815" t="s">
        <v>10812</v>
      </c>
      <c r="G1815">
        <v>198</v>
      </c>
      <c r="H1815">
        <v>21526</v>
      </c>
      <c r="W1815" t="s">
        <v>251</v>
      </c>
      <c r="X1815" t="s">
        <v>188</v>
      </c>
      <c r="Y1815" s="59">
        <v>90.910998124965076</v>
      </c>
      <c r="Z1815" s="59">
        <v>213.37299252368521</v>
      </c>
      <c r="AA1815" s="59">
        <v>175.38923762779689</v>
      </c>
      <c r="AB1815" s="59">
        <v>21.833955142353979</v>
      </c>
      <c r="AC1815" s="59">
        <v>33.07431952434974</v>
      </c>
      <c r="AD1815" s="59">
        <v>35.706682530726653</v>
      </c>
      <c r="AE1815" s="59">
        <v>37.363435370519753</v>
      </c>
      <c r="AF1815" s="59">
        <v>30.20442445194232</v>
      </c>
      <c r="AG1815" s="59">
        <v>18.40461454329369</v>
      </c>
      <c r="AH1815" s="59">
        <v>11.614072880045789</v>
      </c>
      <c r="AI1815" s="59">
        <v>6.2728387855360541</v>
      </c>
      <c r="AJ1815" s="59">
        <v>3.256842521616524</v>
      </c>
      <c r="AK1815" s="59">
        <v>6.3892007844572918</v>
      </c>
      <c r="AL1815" s="59">
        <v>0.74514136863581715</v>
      </c>
      <c r="AM1815" s="59">
        <v>5.594832151467644</v>
      </c>
      <c r="AN1815" s="59">
        <v>12.41404296762542</v>
      </c>
      <c r="AO1815" s="59">
        <v>1.3595288421622691</v>
      </c>
      <c r="AP1815" s="59">
        <v>17.031449466631571</v>
      </c>
      <c r="AQ1815" s="59">
        <v>23.553563905193212</v>
      </c>
      <c r="AR1815" s="59">
        <v>13.090059261497689</v>
      </c>
      <c r="AS1815" s="59">
        <v>30.549719326262611</v>
      </c>
      <c r="AT1815" s="59">
        <v>24.463550266322251</v>
      </c>
      <c r="AU1815" s="59">
        <v>604</v>
      </c>
      <c r="AV1815" s="59">
        <v>131</v>
      </c>
      <c r="AW1815" s="59">
        <v>233</v>
      </c>
    </row>
    <row r="1816" spans="1:69" x14ac:dyDescent="0.45">
      <c r="A1816" s="58" t="s">
        <v>10813</v>
      </c>
      <c r="B1816" t="s">
        <v>10814</v>
      </c>
      <c r="C1816" t="s">
        <v>10815</v>
      </c>
      <c r="D1816" t="s">
        <v>10816</v>
      </c>
      <c r="E1816" t="s">
        <v>10817</v>
      </c>
      <c r="F1816" t="s">
        <v>10818</v>
      </c>
      <c r="G1816">
        <v>1160</v>
      </c>
      <c r="H1816">
        <v>129905</v>
      </c>
      <c r="W1816" t="s">
        <v>251</v>
      </c>
      <c r="X1816" t="s">
        <v>188</v>
      </c>
      <c r="Y1816" s="59">
        <v>3.3138616700921202</v>
      </c>
      <c r="Z1816" s="59">
        <v>27.97046255870448</v>
      </c>
      <c r="AA1816" s="59">
        <v>4.4662334590969586</v>
      </c>
      <c r="AB1816" s="59">
        <v>3.8875743530274511</v>
      </c>
      <c r="AC1816" s="59">
        <v>4.8064159810322993</v>
      </c>
      <c r="AD1816" s="59">
        <v>7.0862287704422622</v>
      </c>
      <c r="AE1816" s="59">
        <v>4.3019226784748126</v>
      </c>
      <c r="AF1816" s="59">
        <v>4.8673322605670188</v>
      </c>
      <c r="AG1816" s="59">
        <v>6.316412801373267</v>
      </c>
      <c r="AH1816" s="59">
        <v>5.7736230453317043</v>
      </c>
      <c r="AI1816" s="59">
        <v>5.5696177831668097</v>
      </c>
      <c r="AJ1816" s="59">
        <v>6.331596964097213</v>
      </c>
      <c r="AK1816" s="59">
        <v>4.8299899811230249</v>
      </c>
      <c r="AL1816" s="59">
        <v>3.8311443622803112</v>
      </c>
      <c r="AM1816" s="59">
        <v>6.2407061865158129</v>
      </c>
      <c r="AN1816" s="59">
        <v>7.0085591822330144</v>
      </c>
      <c r="AO1816" s="59">
        <v>3.5450208500856402</v>
      </c>
      <c r="AP1816" s="59">
        <v>6.3551073972286121</v>
      </c>
      <c r="AQ1816" s="59">
        <v>6.2040877139700861</v>
      </c>
      <c r="AR1816" s="59">
        <v>7.9569098536361276</v>
      </c>
      <c r="AS1816" s="59">
        <v>5.2197257064302871</v>
      </c>
      <c r="AT1816" s="59">
        <v>7.219178962247951</v>
      </c>
      <c r="AU1816" s="59">
        <v>328</v>
      </c>
      <c r="AV1816" s="59">
        <v>79</v>
      </c>
      <c r="AW1816" s="59">
        <v>152</v>
      </c>
      <c r="AX1816" s="59">
        <v>18.229939999999999</v>
      </c>
      <c r="AY1816" s="59">
        <v>17.350490000000001</v>
      </c>
      <c r="AZ1816" s="59">
        <v>15.8192</v>
      </c>
      <c r="BA1816" s="59">
        <v>19.79467</v>
      </c>
      <c r="BB1816" s="59">
        <v>19.158619999999999</v>
      </c>
      <c r="BC1816" s="59">
        <v>16.397790000000001</v>
      </c>
      <c r="BD1816" s="59">
        <v>13.85392975634678</v>
      </c>
      <c r="BE1816" s="59">
        <v>10.48128880109795</v>
      </c>
      <c r="BF1816" s="59">
        <v>4.7652681617474908</v>
      </c>
    </row>
    <row r="1817" spans="1:69" x14ac:dyDescent="0.45">
      <c r="A1817" s="58" t="s">
        <v>10819</v>
      </c>
      <c r="B1817" t="s">
        <v>10820</v>
      </c>
      <c r="C1817" t="s">
        <v>10821</v>
      </c>
      <c r="D1817" t="s">
        <v>10822</v>
      </c>
      <c r="E1817" t="s">
        <v>10823</v>
      </c>
      <c r="F1817" t="s">
        <v>10824</v>
      </c>
      <c r="G1817">
        <v>253</v>
      </c>
      <c r="H1817">
        <v>29019</v>
      </c>
      <c r="X1817" t="s">
        <v>188</v>
      </c>
      <c r="AU1817" s="59">
        <v>2</v>
      </c>
      <c r="AV1817" s="59">
        <v>9</v>
      </c>
      <c r="AW1817" s="59">
        <v>0</v>
      </c>
    </row>
    <row r="1818" spans="1:69" x14ac:dyDescent="0.45">
      <c r="A1818" s="58" t="s">
        <v>10825</v>
      </c>
      <c r="B1818" t="s">
        <v>10826</v>
      </c>
      <c r="C1818" t="s">
        <v>10827</v>
      </c>
      <c r="D1818" t="s">
        <v>10828</v>
      </c>
      <c r="E1818" t="s">
        <v>10829</v>
      </c>
      <c r="F1818" t="s">
        <v>10830</v>
      </c>
      <c r="G1818">
        <v>540</v>
      </c>
      <c r="H1818">
        <v>60337</v>
      </c>
      <c r="W1818" t="s">
        <v>251</v>
      </c>
      <c r="X1818" t="s">
        <v>188</v>
      </c>
      <c r="Y1818" s="59">
        <v>29.71352844711754</v>
      </c>
      <c r="Z1818" s="59">
        <v>9.0322387759948217</v>
      </c>
      <c r="AA1818" s="59">
        <v>70.437109992202124</v>
      </c>
      <c r="AB1818" s="59">
        <v>9.6548087292395408</v>
      </c>
      <c r="AC1818" s="59">
        <v>7.3289382767890974</v>
      </c>
      <c r="AD1818" s="59">
        <v>18.06796428500067</v>
      </c>
      <c r="AE1818" s="59">
        <v>20.621038736803989</v>
      </c>
      <c r="AF1818" s="59">
        <v>27.957511479582251</v>
      </c>
      <c r="AG1818" s="59">
        <v>25.085452796241931</v>
      </c>
      <c r="AH1818" s="59">
        <v>17.481839850960011</v>
      </c>
      <c r="AI1818" s="59">
        <v>11.136686386427771</v>
      </c>
      <c r="AJ1818" s="59">
        <v>8.4583205593889712</v>
      </c>
      <c r="AK1818" s="59">
        <v>15.42419162503332</v>
      </c>
      <c r="AL1818" s="59">
        <v>14.503967590965781</v>
      </c>
      <c r="AM1818" s="59">
        <v>29.049555586019309</v>
      </c>
      <c r="AN1818" s="59">
        <v>35.53159575284689</v>
      </c>
      <c r="AO1818" s="59">
        <v>40.551713027691939</v>
      </c>
      <c r="AP1818" s="59">
        <v>24.094759089264151</v>
      </c>
      <c r="AQ1818" s="59">
        <v>21.939763107054649</v>
      </c>
      <c r="AR1818" s="59">
        <v>9.7945526665174523</v>
      </c>
      <c r="AS1818" s="59">
        <v>17.02017239454339</v>
      </c>
      <c r="AT1818" s="59">
        <v>36.612107446399591</v>
      </c>
      <c r="AU1818" s="59">
        <v>2317</v>
      </c>
      <c r="AV1818" s="59">
        <v>363</v>
      </c>
      <c r="AW1818" s="59">
        <v>1749</v>
      </c>
      <c r="AX1818" s="59">
        <v>875.15359999999998</v>
      </c>
      <c r="AY1818" s="59">
        <v>833.01769999999999</v>
      </c>
      <c r="AZ1818" s="59">
        <v>648.60130000000004</v>
      </c>
      <c r="BA1818" s="59">
        <v>968.24720000000002</v>
      </c>
      <c r="BB1818" s="59">
        <v>1056.5050000000001</v>
      </c>
      <c r="BC1818" s="59">
        <v>683.43269999999995</v>
      </c>
    </row>
    <row r="1819" spans="1:69" x14ac:dyDescent="0.45">
      <c r="A1819" s="58" t="s">
        <v>10831</v>
      </c>
      <c r="B1819" t="s">
        <v>10832</v>
      </c>
      <c r="C1819" t="s">
        <v>10833</v>
      </c>
      <c r="D1819" t="s">
        <v>10834</v>
      </c>
      <c r="E1819" t="s">
        <v>10835</v>
      </c>
      <c r="F1819" t="s">
        <v>10836</v>
      </c>
      <c r="G1819">
        <v>463</v>
      </c>
      <c r="H1819">
        <v>49693</v>
      </c>
      <c r="W1819" t="s">
        <v>220</v>
      </c>
      <c r="X1819" t="s">
        <v>181</v>
      </c>
      <c r="AU1819" s="59">
        <v>1</v>
      </c>
      <c r="AV1819" s="59">
        <v>6</v>
      </c>
      <c r="AW1819" s="59">
        <v>0</v>
      </c>
      <c r="BD1819" s="59">
        <v>1.5535082880091511</v>
      </c>
      <c r="BE1819" s="59">
        <v>2.7449822982964101</v>
      </c>
      <c r="BF1819" s="59">
        <v>10.100681762426291</v>
      </c>
    </row>
    <row r="1820" spans="1:69" x14ac:dyDescent="0.45">
      <c r="A1820" s="58" t="s">
        <v>10837</v>
      </c>
      <c r="B1820" t="s">
        <v>10838</v>
      </c>
      <c r="C1820" t="s">
        <v>10839</v>
      </c>
      <c r="D1820" t="s">
        <v>10840</v>
      </c>
      <c r="E1820" t="s">
        <v>10841</v>
      </c>
      <c r="F1820" t="s">
        <v>10842</v>
      </c>
      <c r="G1820">
        <v>295</v>
      </c>
      <c r="H1820">
        <v>33264</v>
      </c>
      <c r="W1820" t="s">
        <v>220</v>
      </c>
      <c r="X1820" t="s">
        <v>181</v>
      </c>
      <c r="AU1820" s="59">
        <v>10</v>
      </c>
      <c r="AV1820" s="59">
        <v>27</v>
      </c>
      <c r="AW1820" s="59">
        <v>0</v>
      </c>
    </row>
    <row r="1821" spans="1:69" x14ac:dyDescent="0.45">
      <c r="A1821" s="58" t="s">
        <v>10843</v>
      </c>
      <c r="B1821" t="s">
        <v>10844</v>
      </c>
      <c r="C1821" t="s">
        <v>10845</v>
      </c>
      <c r="D1821" t="s">
        <v>10846</v>
      </c>
      <c r="E1821" t="s">
        <v>10847</v>
      </c>
      <c r="F1821" t="s">
        <v>10848</v>
      </c>
      <c r="G1821">
        <v>281</v>
      </c>
      <c r="H1821">
        <v>31500</v>
      </c>
      <c r="W1821" t="s">
        <v>220</v>
      </c>
      <c r="X1821" t="s">
        <v>181</v>
      </c>
      <c r="AU1821" s="59">
        <v>8</v>
      </c>
      <c r="AV1821" s="59">
        <v>34</v>
      </c>
      <c r="AW1821" s="59">
        <v>0</v>
      </c>
    </row>
    <row r="1822" spans="1:69" x14ac:dyDescent="0.45">
      <c r="A1822" s="58" t="s">
        <v>10849</v>
      </c>
      <c r="B1822" t="s">
        <v>10850</v>
      </c>
      <c r="C1822" t="s">
        <v>10851</v>
      </c>
      <c r="D1822" t="s">
        <v>10852</v>
      </c>
      <c r="E1822" t="s">
        <v>10853</v>
      </c>
      <c r="F1822" t="s">
        <v>10854</v>
      </c>
      <c r="G1822">
        <v>356</v>
      </c>
      <c r="H1822">
        <v>39524</v>
      </c>
      <c r="W1822" t="s">
        <v>220</v>
      </c>
      <c r="X1822" t="s">
        <v>188</v>
      </c>
      <c r="Y1822" s="59">
        <v>28.68737201613326</v>
      </c>
      <c r="Z1822" s="59">
        <v>31.263285319706601</v>
      </c>
      <c r="AA1822" s="59">
        <v>26.861317637015851</v>
      </c>
      <c r="AB1822" s="59">
        <v>26.41340265852639</v>
      </c>
      <c r="AC1822" s="59">
        <v>39.97531303868805</v>
      </c>
      <c r="AD1822" s="59">
        <v>20.553162052428931</v>
      </c>
      <c r="AE1822" s="59">
        <v>24.847578535300279</v>
      </c>
      <c r="AF1822" s="59">
        <v>20.824085342932321</v>
      </c>
      <c r="AG1822" s="59">
        <v>52.309426124616763</v>
      </c>
      <c r="AH1822" s="59">
        <v>76.473098534129875</v>
      </c>
      <c r="AI1822" s="59">
        <v>92.237225868186172</v>
      </c>
      <c r="AJ1822" s="59">
        <v>122.69088596675979</v>
      </c>
      <c r="AK1822" s="59">
        <v>10.67062591227273</v>
      </c>
      <c r="AL1822" s="59">
        <v>14.960019418319581</v>
      </c>
      <c r="AM1822" s="59">
        <v>26.908322569151249</v>
      </c>
      <c r="AN1822" s="59">
        <v>20.776741785329111</v>
      </c>
      <c r="AO1822" s="59">
        <v>15.21947692233884</v>
      </c>
      <c r="AP1822" s="59">
        <v>16.954320968248989</v>
      </c>
      <c r="AQ1822" s="59">
        <v>43.964646261567623</v>
      </c>
      <c r="AR1822" s="59">
        <v>31.485553172729372</v>
      </c>
      <c r="AS1822" s="59">
        <v>59.523688532511201</v>
      </c>
      <c r="AT1822" s="59">
        <v>21.22454653417952</v>
      </c>
      <c r="AU1822" s="59">
        <v>69</v>
      </c>
      <c r="AV1822" s="59">
        <v>125</v>
      </c>
      <c r="AW1822" s="59">
        <v>27</v>
      </c>
      <c r="BG1822" s="59">
        <v>527.70000000000005</v>
      </c>
      <c r="BH1822" s="59">
        <v>516.35</v>
      </c>
      <c r="BI1822" s="59">
        <v>162.29</v>
      </c>
      <c r="BJ1822" s="59">
        <v>156.9</v>
      </c>
      <c r="BK1822" s="59">
        <v>127.05468558713071</v>
      </c>
      <c r="BL1822" s="59">
        <v>131.23037437044519</v>
      </c>
      <c r="BM1822" s="59">
        <v>159.5</v>
      </c>
      <c r="BN1822" s="59">
        <v>142</v>
      </c>
      <c r="BO1822" s="59">
        <v>134</v>
      </c>
      <c r="BP1822" s="59">
        <v>103</v>
      </c>
    </row>
    <row r="1823" spans="1:69" x14ac:dyDescent="0.45">
      <c r="A1823" s="58" t="s">
        <v>10855</v>
      </c>
      <c r="B1823" t="s">
        <v>10856</v>
      </c>
      <c r="C1823" t="s">
        <v>10857</v>
      </c>
      <c r="D1823" t="s">
        <v>10858</v>
      </c>
      <c r="E1823" t="s">
        <v>10859</v>
      </c>
      <c r="F1823" t="s">
        <v>10860</v>
      </c>
      <c r="G1823">
        <v>247</v>
      </c>
      <c r="H1823">
        <v>27410</v>
      </c>
      <c r="W1823" t="s">
        <v>251</v>
      </c>
      <c r="X1823" t="s">
        <v>188</v>
      </c>
      <c r="Y1823" s="59">
        <v>194.64377886685349</v>
      </c>
      <c r="Z1823" s="59">
        <v>181.37610136646001</v>
      </c>
      <c r="AA1823" s="59">
        <v>283.22814744368259</v>
      </c>
      <c r="AB1823" s="59">
        <v>199.91060157879031</v>
      </c>
      <c r="AC1823" s="59">
        <v>297.4517793285321</v>
      </c>
      <c r="AD1823" s="59">
        <v>218.66028320904101</v>
      </c>
      <c r="AE1823" s="59">
        <v>251.74886785270331</v>
      </c>
      <c r="AF1823" s="59">
        <v>195.92619960017771</v>
      </c>
      <c r="AG1823" s="59">
        <v>216.7931197888793</v>
      </c>
      <c r="AH1823" s="59">
        <v>233.53029804125569</v>
      </c>
      <c r="AI1823" s="59">
        <v>260.8340570619053</v>
      </c>
      <c r="AJ1823" s="59">
        <v>247.23109195536529</v>
      </c>
      <c r="AK1823" s="59">
        <v>273.82190385860588</v>
      </c>
      <c r="AL1823" s="59">
        <v>245.27156642412251</v>
      </c>
      <c r="AM1823" s="59">
        <v>439.94663277689028</v>
      </c>
      <c r="AN1823" s="59">
        <v>302.49533198991958</v>
      </c>
      <c r="AO1823" s="59">
        <v>445.36006547840071</v>
      </c>
      <c r="AP1823" s="59">
        <v>296.13318615094789</v>
      </c>
      <c r="AQ1823" s="59">
        <v>196.52196557956731</v>
      </c>
      <c r="AR1823" s="59">
        <v>198.0422160800893</v>
      </c>
      <c r="AS1823" s="59">
        <v>234.14337904199189</v>
      </c>
      <c r="AT1823" s="59">
        <v>198.93497561149209</v>
      </c>
      <c r="AU1823" s="59">
        <v>530</v>
      </c>
      <c r="AV1823" s="59">
        <v>256</v>
      </c>
      <c r="AW1823" s="59">
        <v>287</v>
      </c>
      <c r="AX1823" s="59">
        <v>144.9058</v>
      </c>
      <c r="AY1823" s="59">
        <v>156.6541</v>
      </c>
      <c r="AZ1823" s="59">
        <v>122.5121</v>
      </c>
      <c r="BA1823" s="59">
        <v>158.7448</v>
      </c>
      <c r="BB1823" s="59">
        <v>158.27930000000001</v>
      </c>
      <c r="BC1823" s="59">
        <v>144.75149999999999</v>
      </c>
      <c r="BD1823" s="59">
        <v>37.263982293994403</v>
      </c>
      <c r="BE1823" s="59">
        <v>29.52520243948312</v>
      </c>
      <c r="BF1823" s="59">
        <v>41.91007063647362</v>
      </c>
      <c r="BI1823" s="59">
        <v>195.34</v>
      </c>
      <c r="BK1823" s="59">
        <v>89.709538385801537</v>
      </c>
      <c r="BM1823" s="59">
        <v>195</v>
      </c>
      <c r="BN1823" s="59">
        <v>205</v>
      </c>
      <c r="BO1823" s="59">
        <v>191</v>
      </c>
      <c r="BP1823" s="59">
        <v>181</v>
      </c>
      <c r="BQ1823" s="59">
        <v>204</v>
      </c>
    </row>
    <row r="1824" spans="1:69" x14ac:dyDescent="0.45">
      <c r="A1824" s="58" t="s">
        <v>10861</v>
      </c>
      <c r="B1824" t="s">
        <v>10862</v>
      </c>
      <c r="C1824" t="s">
        <v>10863</v>
      </c>
      <c r="D1824" t="s">
        <v>10864</v>
      </c>
      <c r="E1824" t="s">
        <v>10865</v>
      </c>
      <c r="F1824" t="s">
        <v>10866</v>
      </c>
      <c r="G1824">
        <v>578</v>
      </c>
      <c r="H1824">
        <v>67699</v>
      </c>
      <c r="W1824" t="s">
        <v>251</v>
      </c>
      <c r="X1824" t="s">
        <v>188</v>
      </c>
      <c r="Y1824" s="59">
        <v>3.095622624532127</v>
      </c>
      <c r="Z1824" s="59">
        <v>5.2894452594151584</v>
      </c>
      <c r="AA1824" s="59">
        <v>5.7694863501157787</v>
      </c>
      <c r="AB1824" s="59">
        <v>47.203623099314321</v>
      </c>
      <c r="AC1824" s="59">
        <v>69.946819884920728</v>
      </c>
      <c r="AD1824" s="59">
        <v>40.353725293276362</v>
      </c>
      <c r="AE1824" s="59">
        <v>16.14873460987674</v>
      </c>
      <c r="AF1824" s="59">
        <v>8.6958964251055217</v>
      </c>
      <c r="AG1824" s="59">
        <v>22.329265485631439</v>
      </c>
      <c r="AH1824" s="59">
        <v>30.396831351753281</v>
      </c>
      <c r="AI1824" s="59">
        <v>42.676687790046039</v>
      </c>
      <c r="AJ1824" s="59">
        <v>60.515339258090677</v>
      </c>
      <c r="AK1824" s="59">
        <v>1.234243019418573</v>
      </c>
      <c r="AL1824" s="59">
        <v>1.4567304104124861</v>
      </c>
      <c r="AM1824" s="59">
        <v>1.4691954087458301</v>
      </c>
      <c r="AN1824" s="59">
        <v>6.1318281827728356</v>
      </c>
      <c r="AO1824" s="59">
        <v>1.0917181409596259</v>
      </c>
      <c r="AP1824" s="59">
        <v>5.0178078142165532</v>
      </c>
      <c r="AQ1824" s="59">
        <v>12.411144738051471</v>
      </c>
      <c r="AR1824" s="59">
        <v>26.250664543653979</v>
      </c>
      <c r="AS1824" s="59">
        <v>9.2299642319176929</v>
      </c>
      <c r="AT1824" s="59">
        <v>2.9833073034704252</v>
      </c>
      <c r="AU1824" s="59">
        <v>9</v>
      </c>
      <c r="AV1824" s="59">
        <v>71</v>
      </c>
      <c r="AW1824" s="59">
        <v>6</v>
      </c>
      <c r="BI1824" s="59">
        <v>56.66</v>
      </c>
      <c r="BK1824" s="59">
        <v>37.345147201329148</v>
      </c>
      <c r="BM1824" s="59">
        <v>57</v>
      </c>
      <c r="BN1824" s="59">
        <v>69</v>
      </c>
      <c r="BO1824" s="59">
        <v>53</v>
      </c>
      <c r="BQ1824" s="59">
        <v>35</v>
      </c>
    </row>
    <row r="1825" spans="1:69" x14ac:dyDescent="0.45">
      <c r="A1825" s="58" t="s">
        <v>10867</v>
      </c>
      <c r="B1825" t="s">
        <v>10868</v>
      </c>
      <c r="C1825" t="s">
        <v>10869</v>
      </c>
      <c r="D1825" t="s">
        <v>10870</v>
      </c>
      <c r="E1825" t="s">
        <v>10871</v>
      </c>
      <c r="F1825" t="s">
        <v>10872</v>
      </c>
      <c r="G1825">
        <v>297</v>
      </c>
      <c r="H1825">
        <v>33762</v>
      </c>
      <c r="W1825" t="s">
        <v>324</v>
      </c>
      <c r="X1825" t="s">
        <v>188</v>
      </c>
      <c r="AU1825" s="59">
        <v>84</v>
      </c>
      <c r="AV1825" s="59">
        <v>151</v>
      </c>
      <c r="AW1825" s="59">
        <v>65</v>
      </c>
    </row>
    <row r="1826" spans="1:69" x14ac:dyDescent="0.45">
      <c r="A1826" s="58" t="s">
        <v>10873</v>
      </c>
      <c r="B1826" t="s">
        <v>10874</v>
      </c>
      <c r="C1826" t="s">
        <v>10875</v>
      </c>
      <c r="D1826" t="s">
        <v>10876</v>
      </c>
      <c r="E1826" t="s">
        <v>10877</v>
      </c>
      <c r="F1826" t="s">
        <v>10878</v>
      </c>
      <c r="G1826">
        <v>113</v>
      </c>
      <c r="H1826">
        <v>12555</v>
      </c>
      <c r="W1826" t="s">
        <v>220</v>
      </c>
      <c r="X1826" t="s">
        <v>181</v>
      </c>
      <c r="AU1826" s="59">
        <v>0</v>
      </c>
      <c r="AV1826" s="59">
        <v>2</v>
      </c>
      <c r="AW1826" s="59">
        <v>0</v>
      </c>
    </row>
    <row r="1827" spans="1:69" x14ac:dyDescent="0.45">
      <c r="A1827" s="58" t="s">
        <v>10879</v>
      </c>
      <c r="B1827" t="s">
        <v>10880</v>
      </c>
      <c r="C1827" t="s">
        <v>10881</v>
      </c>
      <c r="D1827" t="s">
        <v>10882</v>
      </c>
      <c r="E1827" t="s">
        <v>10883</v>
      </c>
      <c r="F1827" t="s">
        <v>10884</v>
      </c>
      <c r="G1827">
        <v>121</v>
      </c>
      <c r="H1827">
        <v>13204</v>
      </c>
      <c r="X1827" t="s">
        <v>201</v>
      </c>
      <c r="AU1827" s="59">
        <v>10</v>
      </c>
      <c r="AV1827" s="59">
        <v>46</v>
      </c>
      <c r="AW1827" s="59">
        <v>1</v>
      </c>
    </row>
    <row r="1828" spans="1:69" x14ac:dyDescent="0.45">
      <c r="A1828" s="58" t="s">
        <v>10885</v>
      </c>
      <c r="B1828" t="s">
        <v>10886</v>
      </c>
      <c r="C1828" t="s">
        <v>10887</v>
      </c>
      <c r="D1828" t="s">
        <v>10888</v>
      </c>
      <c r="E1828" t="s">
        <v>10889</v>
      </c>
      <c r="F1828" t="s">
        <v>10890</v>
      </c>
      <c r="G1828">
        <v>344</v>
      </c>
      <c r="H1828">
        <v>40524</v>
      </c>
      <c r="X1828" t="s">
        <v>188</v>
      </c>
      <c r="AU1828" s="59">
        <v>7</v>
      </c>
      <c r="AV1828" s="59">
        <v>31</v>
      </c>
      <c r="AW1828" s="59">
        <v>0</v>
      </c>
    </row>
    <row r="1829" spans="1:69" x14ac:dyDescent="0.45">
      <c r="A1829" s="58" t="s">
        <v>10891</v>
      </c>
      <c r="B1829" t="s">
        <v>10892</v>
      </c>
      <c r="C1829" t="s">
        <v>10893</v>
      </c>
      <c r="D1829" t="s">
        <v>10894</v>
      </c>
      <c r="E1829" t="s">
        <v>10895</v>
      </c>
      <c r="F1829" t="s">
        <v>10896</v>
      </c>
      <c r="G1829">
        <v>161</v>
      </c>
      <c r="H1829">
        <v>17342</v>
      </c>
      <c r="X1829" t="s">
        <v>188</v>
      </c>
    </row>
    <row r="1830" spans="1:69" x14ac:dyDescent="0.45">
      <c r="A1830" s="58" t="s">
        <v>10897</v>
      </c>
      <c r="B1830" t="s">
        <v>10898</v>
      </c>
      <c r="C1830" t="s">
        <v>10899</v>
      </c>
      <c r="D1830" t="s">
        <v>10900</v>
      </c>
      <c r="E1830" t="s">
        <v>10901</v>
      </c>
      <c r="F1830" t="s">
        <v>10902</v>
      </c>
      <c r="G1830">
        <v>512</v>
      </c>
      <c r="H1830">
        <v>58066</v>
      </c>
      <c r="W1830" t="s">
        <v>324</v>
      </c>
      <c r="X1830" t="s">
        <v>188</v>
      </c>
      <c r="Y1830" s="59">
        <v>5.5643828676969287E-3</v>
      </c>
      <c r="Z1830" s="59">
        <v>3.7998476018625902</v>
      </c>
      <c r="AA1830" s="59">
        <v>7.4496967625191203E-3</v>
      </c>
      <c r="AB1830" s="59">
        <v>4.451056305773699E-3</v>
      </c>
      <c r="AC1830" s="59">
        <v>0.15667144973261249</v>
      </c>
      <c r="AD1830" s="59">
        <v>5.0059347546175439E-3</v>
      </c>
      <c r="AE1830" s="59">
        <v>5.0732427926688034E-3</v>
      </c>
      <c r="AF1830" s="59">
        <v>4.8459233057992776E-3</v>
      </c>
      <c r="AG1830" s="59">
        <v>5.1967099186094479E-3</v>
      </c>
      <c r="AH1830" s="59">
        <v>4.5839354353588114E-3</v>
      </c>
      <c r="AI1830" s="59">
        <v>0.13347999986279571</v>
      </c>
      <c r="AJ1830" s="59">
        <v>0.49970799160181062</v>
      </c>
      <c r="AK1830" s="59">
        <v>0.10189214880966641</v>
      </c>
      <c r="AL1830" s="59">
        <v>3.0715019166709981E-3</v>
      </c>
      <c r="AM1830" s="59">
        <v>0.25010878611425519</v>
      </c>
      <c r="AN1830" s="59">
        <v>5.7553719916161022E-3</v>
      </c>
      <c r="AO1830" s="59">
        <v>0.70131228896502329</v>
      </c>
      <c r="AP1830" s="59">
        <v>5.3626859951874497E-3</v>
      </c>
      <c r="AQ1830" s="59">
        <v>5.1459079779559106E-3</v>
      </c>
      <c r="AR1830" s="59">
        <v>4.2671796736642618E-3</v>
      </c>
      <c r="AS1830" s="59">
        <v>0.16394643721945981</v>
      </c>
      <c r="AT1830" s="59">
        <v>6.1386338111680096E-3</v>
      </c>
      <c r="AU1830" s="59">
        <v>8</v>
      </c>
      <c r="AV1830" s="59">
        <v>16</v>
      </c>
      <c r="AW1830" s="59">
        <v>0</v>
      </c>
      <c r="BD1830" s="59">
        <v>350.43006939326528</v>
      </c>
      <c r="BE1830" s="59">
        <v>243.41942490241249</v>
      </c>
      <c r="BF1830" s="59">
        <v>288.42365868305973</v>
      </c>
    </row>
    <row r="1831" spans="1:69" x14ac:dyDescent="0.45">
      <c r="A1831" s="58" t="s">
        <v>10903</v>
      </c>
      <c r="B1831" t="s">
        <v>10904</v>
      </c>
      <c r="C1831" t="s">
        <v>10905</v>
      </c>
      <c r="D1831" t="s">
        <v>10906</v>
      </c>
      <c r="E1831" t="s">
        <v>10907</v>
      </c>
      <c r="F1831" t="s">
        <v>10908</v>
      </c>
      <c r="G1831">
        <v>225</v>
      </c>
      <c r="H1831">
        <v>25497</v>
      </c>
      <c r="W1831" t="s">
        <v>220</v>
      </c>
      <c r="X1831" t="s">
        <v>181</v>
      </c>
      <c r="Y1831" s="59">
        <v>2.1976201944106259E-2</v>
      </c>
      <c r="Z1831" s="59">
        <v>3.3295755204430302E-2</v>
      </c>
      <c r="AA1831" s="59">
        <v>2.9112589450908562E-2</v>
      </c>
      <c r="AB1831" s="59">
        <v>1.7427590864326738E-2</v>
      </c>
      <c r="AC1831" s="59">
        <v>1.916449648452568E-2</v>
      </c>
      <c r="AD1831" s="59">
        <v>2.0113293815874091E-2</v>
      </c>
      <c r="AE1831" s="59">
        <v>1.9959862298426521E-2</v>
      </c>
      <c r="AF1831" s="59">
        <v>1.8929694029797651E-2</v>
      </c>
      <c r="AG1831" s="59">
        <v>2.0178172287403991E-2</v>
      </c>
      <c r="AH1831" s="59">
        <v>1.8006992165812429E-2</v>
      </c>
      <c r="AI1831" s="59">
        <v>1.568168281114244E-2</v>
      </c>
      <c r="AJ1831" s="59">
        <v>1.4071749147722339E-2</v>
      </c>
      <c r="AK1831" s="59">
        <v>1.2026913125317101E-2</v>
      </c>
      <c r="AL1831" s="59">
        <v>1.206922577332571E-2</v>
      </c>
      <c r="AM1831" s="59">
        <v>2.10106866151561E-2</v>
      </c>
      <c r="AN1831" s="59">
        <v>2.2967627229860319E-2</v>
      </c>
      <c r="AO1831" s="59">
        <v>2.2243586648241751E-2</v>
      </c>
      <c r="AP1831" s="59">
        <v>2.1353405998175291E-2</v>
      </c>
      <c r="AQ1831" s="59">
        <v>2.0146685932080299E-2</v>
      </c>
      <c r="AR1831" s="59">
        <v>1.671955202588107E-2</v>
      </c>
      <c r="AS1831" s="59">
        <v>1.9699200542860801E-2</v>
      </c>
      <c r="AT1831" s="59">
        <v>0.38709710256461549</v>
      </c>
      <c r="AU1831" s="59">
        <v>20</v>
      </c>
      <c r="AV1831" s="59">
        <v>22</v>
      </c>
      <c r="AW1831" s="59">
        <v>6</v>
      </c>
      <c r="BD1831" s="59">
        <v>56.907216526288757</v>
      </c>
      <c r="BE1831" s="59">
        <v>49.848432333482869</v>
      </c>
      <c r="BF1831" s="59">
        <v>43.560924157797999</v>
      </c>
    </row>
    <row r="1832" spans="1:69" x14ac:dyDescent="0.45">
      <c r="A1832" s="58" t="s">
        <v>10909</v>
      </c>
      <c r="B1832" t="s">
        <v>10910</v>
      </c>
      <c r="C1832" t="s">
        <v>10911</v>
      </c>
      <c r="D1832" t="s">
        <v>10912</v>
      </c>
      <c r="E1832" t="s">
        <v>10913</v>
      </c>
      <c r="F1832" t="s">
        <v>10914</v>
      </c>
      <c r="G1832">
        <v>334</v>
      </c>
      <c r="H1832">
        <v>35952</v>
      </c>
      <c r="W1832" t="s">
        <v>251</v>
      </c>
      <c r="X1832" t="s">
        <v>188</v>
      </c>
      <c r="Y1832" s="59">
        <v>1717.708486850034</v>
      </c>
      <c r="Z1832" s="59">
        <v>231.44688852444929</v>
      </c>
      <c r="AA1832" s="59">
        <v>244.60316527706419</v>
      </c>
      <c r="AB1832" s="59">
        <v>833.15260750995071</v>
      </c>
      <c r="AC1832" s="59">
        <v>931.71799796501921</v>
      </c>
      <c r="AD1832" s="59">
        <v>966.50826407653108</v>
      </c>
      <c r="AE1832" s="59">
        <v>1242.7131524603999</v>
      </c>
      <c r="AF1832" s="59">
        <v>1074.635809161706</v>
      </c>
      <c r="AG1832" s="59">
        <v>1143.3660763493219</v>
      </c>
      <c r="AH1832" s="59">
        <v>633.82963636053785</v>
      </c>
      <c r="AI1832" s="59">
        <v>619.94376931187389</v>
      </c>
      <c r="AJ1832" s="59">
        <v>589.95057723533671</v>
      </c>
      <c r="AK1832" s="59">
        <v>385.12340377250661</v>
      </c>
      <c r="AL1832" s="59">
        <v>339.63386846222812</v>
      </c>
      <c r="AM1832" s="59">
        <v>1320.510293299795</v>
      </c>
      <c r="AN1832" s="59">
        <v>1914.304897012649</v>
      </c>
      <c r="AO1832" s="59">
        <v>1879.298198688339</v>
      </c>
      <c r="AP1832" s="59">
        <v>1573.371146904708</v>
      </c>
      <c r="AQ1832" s="59">
        <v>918.67051611148645</v>
      </c>
      <c r="AR1832" s="59">
        <v>812.65839391350607</v>
      </c>
      <c r="AS1832" s="59">
        <v>1046.533132002741</v>
      </c>
      <c r="AT1832" s="59">
        <v>1570.1033502933701</v>
      </c>
      <c r="AU1832" s="59">
        <v>57</v>
      </c>
      <c r="AV1832" s="59">
        <v>1076</v>
      </c>
      <c r="AW1832" s="59">
        <v>39</v>
      </c>
      <c r="AX1832" s="59">
        <v>6290.1580000000004</v>
      </c>
      <c r="AY1832" s="59">
        <v>5957.2340000000004</v>
      </c>
      <c r="AZ1832" s="59">
        <v>4367.7039999999997</v>
      </c>
      <c r="BA1832" s="59">
        <v>5982.0460000000003</v>
      </c>
      <c r="BB1832" s="59">
        <v>5507.8130000000001</v>
      </c>
      <c r="BC1832" s="59">
        <v>3900.9009999999998</v>
      </c>
      <c r="BD1832" s="59">
        <v>26.554364417551209</v>
      </c>
      <c r="BE1832" s="59">
        <v>21.62675070986225</v>
      </c>
      <c r="BF1832" s="59">
        <v>35.662589945274149</v>
      </c>
      <c r="BI1832" s="59">
        <v>79.2</v>
      </c>
      <c r="BJ1832" s="59">
        <v>178.18</v>
      </c>
      <c r="BM1832" s="59">
        <v>128.5</v>
      </c>
      <c r="BN1832" s="59">
        <v>144</v>
      </c>
      <c r="BO1832" s="59">
        <v>253</v>
      </c>
      <c r="BP1832" s="59">
        <v>825.5</v>
      </c>
      <c r="BQ1832" s="59">
        <v>556</v>
      </c>
    </row>
    <row r="1833" spans="1:69" x14ac:dyDescent="0.45">
      <c r="A1833" s="58" t="s">
        <v>10915</v>
      </c>
      <c r="B1833" t="s">
        <v>10916</v>
      </c>
      <c r="C1833" t="s">
        <v>10917</v>
      </c>
      <c r="D1833" t="s">
        <v>10918</v>
      </c>
      <c r="E1833" t="s">
        <v>10919</v>
      </c>
      <c r="F1833" t="s">
        <v>10920</v>
      </c>
      <c r="G1833">
        <v>457</v>
      </c>
      <c r="H1833">
        <v>50318</v>
      </c>
      <c r="W1833" t="s">
        <v>251</v>
      </c>
      <c r="X1833" t="s">
        <v>188</v>
      </c>
      <c r="Y1833" s="59">
        <v>2883.0539393958861</v>
      </c>
      <c r="Z1833" s="59">
        <v>807.72987219068966</v>
      </c>
      <c r="AA1833" s="59">
        <v>634.72732212912479</v>
      </c>
      <c r="AB1833" s="59">
        <v>1218.714719570864</v>
      </c>
      <c r="AC1833" s="59">
        <v>1415.7970369702521</v>
      </c>
      <c r="AD1833" s="59">
        <v>1593.6065072714509</v>
      </c>
      <c r="AE1833" s="59">
        <v>1801.969710930535</v>
      </c>
      <c r="AF1833" s="59">
        <v>1328.2725774157429</v>
      </c>
      <c r="AG1833" s="59">
        <v>1523.295435471184</v>
      </c>
      <c r="AH1833" s="59">
        <v>943.68746526931022</v>
      </c>
      <c r="AI1833" s="59">
        <v>803.45212812206535</v>
      </c>
      <c r="AJ1833" s="59">
        <v>737.65130989208421</v>
      </c>
      <c r="AK1833" s="59">
        <v>1157.7807817149589</v>
      </c>
      <c r="AL1833" s="59">
        <v>750.12454679276641</v>
      </c>
      <c r="AM1833" s="59">
        <v>1805.6075462042211</v>
      </c>
      <c r="AN1833" s="59">
        <v>3331.64693963846</v>
      </c>
      <c r="AO1833" s="59">
        <v>2507.8554504292001</v>
      </c>
      <c r="AP1833" s="59">
        <v>1922.2192966571311</v>
      </c>
      <c r="AQ1833" s="59">
        <v>1460.479096372098</v>
      </c>
      <c r="AR1833" s="59">
        <v>1019.5368036431699</v>
      </c>
      <c r="AS1833" s="59">
        <v>1281.0546288909709</v>
      </c>
      <c r="AT1833" s="59">
        <v>2019.1884253296521</v>
      </c>
      <c r="AU1833" s="59">
        <v>337</v>
      </c>
      <c r="AV1833" s="59">
        <v>1878</v>
      </c>
      <c r="AW1833" s="59">
        <v>232</v>
      </c>
      <c r="AX1833" s="59">
        <v>5790.0950000000003</v>
      </c>
      <c r="AY1833" s="59">
        <v>5683.1949999999997</v>
      </c>
      <c r="AZ1833" s="59">
        <v>4369.32</v>
      </c>
      <c r="BA1833" s="59">
        <v>5509.06</v>
      </c>
      <c r="BB1833" s="59">
        <v>5348.0119999999997</v>
      </c>
      <c r="BC1833" s="59">
        <v>4081.9479999999999</v>
      </c>
      <c r="BD1833" s="59">
        <v>209.02822637962171</v>
      </c>
      <c r="BE1833" s="59">
        <v>188.62423018157111</v>
      </c>
      <c r="BF1833" s="59">
        <v>215.1353378913586</v>
      </c>
      <c r="BG1833" s="59">
        <v>403.9</v>
      </c>
      <c r="BH1833" s="59">
        <v>328.59</v>
      </c>
      <c r="BI1833" s="59">
        <v>212.19</v>
      </c>
      <c r="BJ1833" s="59">
        <v>127.26</v>
      </c>
      <c r="BK1833" s="59">
        <v>486.13030555547567</v>
      </c>
      <c r="BL1833" s="59">
        <v>223.963104079153</v>
      </c>
      <c r="BM1833" s="59">
        <v>169.5</v>
      </c>
      <c r="BN1833" s="59">
        <v>344</v>
      </c>
      <c r="BO1833" s="59">
        <v>622</v>
      </c>
      <c r="BP1833" s="59">
        <v>885.5</v>
      </c>
      <c r="BQ1833" s="59">
        <v>1663</v>
      </c>
    </row>
    <row r="1834" spans="1:69" x14ac:dyDescent="0.45">
      <c r="A1834" s="58" t="s">
        <v>10921</v>
      </c>
      <c r="B1834" t="s">
        <v>10922</v>
      </c>
      <c r="C1834" t="s">
        <v>10923</v>
      </c>
      <c r="D1834" t="s">
        <v>10924</v>
      </c>
      <c r="E1834" t="s">
        <v>10925</v>
      </c>
      <c r="F1834" t="s">
        <v>10926</v>
      </c>
      <c r="G1834">
        <v>1293</v>
      </c>
      <c r="H1834">
        <v>141991</v>
      </c>
      <c r="X1834" t="s">
        <v>188</v>
      </c>
      <c r="Y1834" s="59">
        <v>42.720329720147511</v>
      </c>
      <c r="Z1834" s="59">
        <v>31.605788841093428</v>
      </c>
      <c r="AA1834" s="59">
        <v>50.702805156199062</v>
      </c>
      <c r="AB1834" s="59">
        <v>33.085170385092283</v>
      </c>
      <c r="AC1834" s="59">
        <v>25.498947869770671</v>
      </c>
      <c r="AD1834" s="59">
        <v>43.762338358944064</v>
      </c>
      <c r="AE1834" s="59">
        <v>31.765363602600988</v>
      </c>
      <c r="AF1834" s="59">
        <v>31.96079520815503</v>
      </c>
      <c r="AG1834" s="59">
        <v>35.459001128765387</v>
      </c>
      <c r="AH1834" s="59">
        <v>27.457741619491181</v>
      </c>
      <c r="AI1834" s="59">
        <v>30.367283235726699</v>
      </c>
      <c r="AJ1834" s="59">
        <v>15.296814747827939</v>
      </c>
      <c r="AK1834" s="59">
        <v>58.568831085896917</v>
      </c>
      <c r="AL1834" s="59">
        <v>68.549939786674614</v>
      </c>
      <c r="AM1834" s="59">
        <v>264.5160173634323</v>
      </c>
      <c r="AN1834" s="59">
        <v>47.437251260009653</v>
      </c>
      <c r="AO1834" s="59">
        <v>78.935440414415126</v>
      </c>
      <c r="AP1834" s="59">
        <v>166.70543401859331</v>
      </c>
      <c r="AQ1834" s="59">
        <v>19.20826005796847</v>
      </c>
      <c r="AR1834" s="59">
        <v>25.8182688142386</v>
      </c>
      <c r="AS1834" s="59">
        <v>23.026071883934719</v>
      </c>
      <c r="AT1834" s="59">
        <v>32.217918418201371</v>
      </c>
      <c r="AU1834" s="59">
        <v>24</v>
      </c>
      <c r="AV1834" s="59">
        <v>24</v>
      </c>
      <c r="AW1834" s="59">
        <v>4</v>
      </c>
      <c r="AX1834" s="59">
        <v>3412.5309999999999</v>
      </c>
      <c r="AY1834" s="59">
        <v>3407.3209999999999</v>
      </c>
      <c r="AZ1834" s="59">
        <v>4160.72</v>
      </c>
      <c r="BA1834" s="59">
        <v>3144.1109999999999</v>
      </c>
      <c r="BB1834" s="59">
        <v>3312.4079999999999</v>
      </c>
      <c r="BC1834" s="59">
        <v>4246.8490000000002</v>
      </c>
      <c r="BD1834" s="59">
        <v>4.5299316330989967</v>
      </c>
      <c r="BE1834" s="59">
        <v>4.3001282684767146</v>
      </c>
      <c r="BF1834" s="59">
        <v>2.2876770364047139</v>
      </c>
    </row>
    <row r="1835" spans="1:69" x14ac:dyDescent="0.45">
      <c r="A1835" s="58" t="s">
        <v>10927</v>
      </c>
      <c r="B1835" t="s">
        <v>10928</v>
      </c>
      <c r="C1835" t="s">
        <v>10929</v>
      </c>
      <c r="D1835" t="s">
        <v>10930</v>
      </c>
      <c r="E1835" t="s">
        <v>10931</v>
      </c>
      <c r="F1835" t="s">
        <v>10932</v>
      </c>
      <c r="G1835">
        <v>347</v>
      </c>
      <c r="H1835">
        <v>38241</v>
      </c>
      <c r="I1835" t="s">
        <v>527</v>
      </c>
      <c r="J1835" t="s">
        <v>527</v>
      </c>
      <c r="K1835" t="s">
        <v>528</v>
      </c>
      <c r="L1835" t="s">
        <v>10933</v>
      </c>
      <c r="M1835">
        <v>1</v>
      </c>
      <c r="Q1835">
        <v>0</v>
      </c>
      <c r="R1835">
        <v>8</v>
      </c>
      <c r="S1835">
        <v>1</v>
      </c>
      <c r="T1835" t="s">
        <v>514</v>
      </c>
      <c r="U1835">
        <v>291</v>
      </c>
      <c r="V1835">
        <v>294</v>
      </c>
      <c r="W1835" t="s">
        <v>251</v>
      </c>
      <c r="X1835" t="s">
        <v>188</v>
      </c>
      <c r="Y1835" s="59">
        <v>367.89754737829912</v>
      </c>
      <c r="Z1835" s="59">
        <v>64.985221059790277</v>
      </c>
      <c r="AA1835" s="59">
        <v>1145.826516681625</v>
      </c>
      <c r="AB1835" s="59">
        <v>221.0027093646649</v>
      </c>
      <c r="AC1835" s="59">
        <v>185.53469514589449</v>
      </c>
      <c r="AD1835" s="59">
        <v>233.86963599362781</v>
      </c>
      <c r="AE1835" s="59">
        <v>227.48247491022951</v>
      </c>
      <c r="AF1835" s="59">
        <v>230.06644538633839</v>
      </c>
      <c r="AG1835" s="59">
        <v>314.345742896508</v>
      </c>
      <c r="AH1835" s="59">
        <v>241.11251130019809</v>
      </c>
      <c r="AI1835" s="59">
        <v>152.42053576267429</v>
      </c>
      <c r="AJ1835" s="59">
        <v>103.7869611909022</v>
      </c>
      <c r="AK1835" s="59">
        <v>7.8223208701882463</v>
      </c>
      <c r="AL1835" s="59">
        <v>8.1628353177204023</v>
      </c>
      <c r="AM1835" s="59">
        <v>230.11652451809471</v>
      </c>
      <c r="AN1835" s="59">
        <v>552.21743263726455</v>
      </c>
      <c r="AO1835" s="59">
        <v>365.31598151824818</v>
      </c>
      <c r="AP1835" s="59">
        <v>210.1641659508162</v>
      </c>
      <c r="AQ1835" s="59">
        <v>241.0722484088252</v>
      </c>
      <c r="AR1835" s="59">
        <v>96.679232570583636</v>
      </c>
      <c r="AS1835" s="59">
        <v>176.9193547428774</v>
      </c>
      <c r="AT1835" s="59">
        <v>272.36702442147589</v>
      </c>
      <c r="AU1835" s="59">
        <v>4511</v>
      </c>
      <c r="AV1835" s="59">
        <v>1359</v>
      </c>
      <c r="AW1835" s="59">
        <v>3709</v>
      </c>
      <c r="AX1835" s="59">
        <v>563.66200000000003</v>
      </c>
      <c r="AY1835" s="59">
        <v>474.83640000000003</v>
      </c>
      <c r="AZ1835" s="59">
        <v>173.7251</v>
      </c>
      <c r="BA1835" s="59">
        <v>470.08359999999999</v>
      </c>
      <c r="BB1835" s="59">
        <v>416.32400000000001</v>
      </c>
      <c r="BC1835" s="59">
        <v>164.16460000000001</v>
      </c>
      <c r="BG1835" s="59">
        <v>57.03</v>
      </c>
      <c r="BI1835" s="59">
        <v>137.31</v>
      </c>
      <c r="BK1835" s="59">
        <v>67.383635167615637</v>
      </c>
      <c r="BM1835" s="59">
        <v>137</v>
      </c>
      <c r="BN1835" s="59">
        <v>210</v>
      </c>
      <c r="BO1835" s="59">
        <v>256</v>
      </c>
      <c r="BP1835" s="59">
        <v>280</v>
      </c>
      <c r="BQ1835" s="59">
        <v>360</v>
      </c>
    </row>
    <row r="1836" spans="1:69" x14ac:dyDescent="0.45">
      <c r="A1836" s="58" t="s">
        <v>10934</v>
      </c>
      <c r="B1836" t="s">
        <v>10935</v>
      </c>
      <c r="C1836" t="s">
        <v>10936</v>
      </c>
      <c r="D1836" t="s">
        <v>10937</v>
      </c>
      <c r="E1836" t="s">
        <v>10938</v>
      </c>
      <c r="F1836" t="s">
        <v>10939</v>
      </c>
      <c r="G1836">
        <v>438</v>
      </c>
      <c r="H1836">
        <v>47545</v>
      </c>
      <c r="W1836" t="s">
        <v>220</v>
      </c>
      <c r="X1836" t="s">
        <v>181</v>
      </c>
      <c r="AU1836" s="59">
        <v>0</v>
      </c>
      <c r="AV1836" s="59">
        <v>0</v>
      </c>
      <c r="AW1836" s="59">
        <v>0</v>
      </c>
    </row>
    <row r="1837" spans="1:69" x14ac:dyDescent="0.45">
      <c r="A1837" s="58" t="s">
        <v>10940</v>
      </c>
      <c r="B1837" t="s">
        <v>10941</v>
      </c>
      <c r="C1837" t="s">
        <v>10942</v>
      </c>
      <c r="D1837" t="s">
        <v>10943</v>
      </c>
      <c r="E1837" t="s">
        <v>10944</v>
      </c>
      <c r="F1837" t="s">
        <v>10945</v>
      </c>
      <c r="G1837">
        <v>472</v>
      </c>
      <c r="H1837">
        <v>52259</v>
      </c>
      <c r="X1837" t="s">
        <v>188</v>
      </c>
      <c r="AU1837" s="59">
        <v>17</v>
      </c>
      <c r="AV1837" s="59">
        <v>9</v>
      </c>
      <c r="AW1837" s="59">
        <v>0</v>
      </c>
      <c r="BD1837" s="59">
        <v>4.4842871847029517</v>
      </c>
      <c r="BE1837" s="59">
        <v>3.2420560607539892</v>
      </c>
      <c r="BF1837" s="59">
        <v>3.3586686051784662</v>
      </c>
    </row>
    <row r="1838" spans="1:69" x14ac:dyDescent="0.45">
      <c r="A1838" s="58" t="s">
        <v>10946</v>
      </c>
      <c r="B1838" t="s">
        <v>10947</v>
      </c>
      <c r="C1838" t="s">
        <v>10948</v>
      </c>
      <c r="D1838" t="s">
        <v>10949</v>
      </c>
      <c r="E1838" t="s">
        <v>10950</v>
      </c>
      <c r="F1838" t="s">
        <v>10951</v>
      </c>
      <c r="G1838">
        <v>428</v>
      </c>
      <c r="H1838">
        <v>46162</v>
      </c>
      <c r="W1838" t="s">
        <v>220</v>
      </c>
      <c r="X1838" t="s">
        <v>181</v>
      </c>
      <c r="Y1838" s="59">
        <v>911.09027600843319</v>
      </c>
      <c r="Z1838" s="59">
        <v>1193.7958239836721</v>
      </c>
      <c r="AA1838" s="59">
        <v>1091.241130317145</v>
      </c>
      <c r="AB1838" s="59">
        <v>531.1089441999751</v>
      </c>
      <c r="AC1838" s="59">
        <v>637.76314350119412</v>
      </c>
      <c r="AD1838" s="59">
        <v>772.69375410716611</v>
      </c>
      <c r="AE1838" s="59">
        <v>658.20990575833162</v>
      </c>
      <c r="AF1838" s="59">
        <v>618.07750847100544</v>
      </c>
      <c r="AG1838" s="59">
        <v>601.9941322168853</v>
      </c>
      <c r="AH1838" s="59">
        <v>518.75739409920368</v>
      </c>
      <c r="AI1838" s="59">
        <v>475.15985201859348</v>
      </c>
      <c r="AJ1838" s="59">
        <v>487.75429426919811</v>
      </c>
      <c r="AK1838" s="59">
        <v>873.32731783079134</v>
      </c>
      <c r="AL1838" s="59">
        <v>615.2383311954278</v>
      </c>
      <c r="AM1838" s="59">
        <v>1353.233930053219</v>
      </c>
      <c r="AN1838" s="59">
        <v>1387.47018891479</v>
      </c>
      <c r="AO1838" s="59">
        <v>1235.628260923502</v>
      </c>
      <c r="AP1838" s="59">
        <v>803.04036095024526</v>
      </c>
      <c r="AQ1838" s="59">
        <v>616.53240478874579</v>
      </c>
      <c r="AR1838" s="59">
        <v>627.04063671257904</v>
      </c>
      <c r="AS1838" s="59">
        <v>552.60547029729116</v>
      </c>
      <c r="AT1838" s="59">
        <v>711.69735677818653</v>
      </c>
      <c r="AU1838" s="59">
        <v>4024</v>
      </c>
      <c r="AV1838" s="59">
        <v>826</v>
      </c>
      <c r="AW1838" s="59">
        <v>1649</v>
      </c>
      <c r="AX1838" s="59">
        <v>819.05470000000003</v>
      </c>
      <c r="AY1838" s="59">
        <v>841.84190000000001</v>
      </c>
      <c r="AZ1838" s="59">
        <v>839.53899999999999</v>
      </c>
      <c r="BA1838" s="59">
        <v>859.0086</v>
      </c>
      <c r="BB1838" s="59">
        <v>929.29060000000004</v>
      </c>
      <c r="BC1838" s="59">
        <v>854.9067</v>
      </c>
      <c r="BD1838" s="59">
        <v>59.847943772539352</v>
      </c>
      <c r="BE1838" s="59">
        <v>21.080107808915681</v>
      </c>
      <c r="BF1838" s="59">
        <v>47.967401099311687</v>
      </c>
      <c r="BG1838" s="59">
        <v>1260.4000000000001</v>
      </c>
      <c r="BH1838" s="59">
        <v>934.74</v>
      </c>
      <c r="BI1838" s="59">
        <v>169.41</v>
      </c>
      <c r="BJ1838" s="59">
        <v>178.74</v>
      </c>
      <c r="BK1838" s="59">
        <v>239.32556398869181</v>
      </c>
      <c r="BL1838" s="59">
        <v>247.13148992446091</v>
      </c>
      <c r="BM1838" s="59">
        <v>174</v>
      </c>
      <c r="BN1838" s="59">
        <v>233.5</v>
      </c>
      <c r="BO1838" s="59">
        <v>289.5</v>
      </c>
      <c r="BP1838" s="59">
        <v>295</v>
      </c>
      <c r="BQ1838" s="59">
        <v>314.5</v>
      </c>
    </row>
    <row r="1839" spans="1:69" x14ac:dyDescent="0.45">
      <c r="A1839" s="58" t="s">
        <v>10952</v>
      </c>
      <c r="B1839" t="s">
        <v>10953</v>
      </c>
      <c r="C1839" t="s">
        <v>10954</v>
      </c>
      <c r="D1839" t="s">
        <v>10955</v>
      </c>
      <c r="E1839" t="s">
        <v>10956</v>
      </c>
      <c r="F1839" t="s">
        <v>10957</v>
      </c>
      <c r="G1839">
        <v>169</v>
      </c>
      <c r="H1839">
        <v>19272</v>
      </c>
      <c r="X1839" t="s">
        <v>188</v>
      </c>
      <c r="AU1839" s="59">
        <v>70</v>
      </c>
      <c r="AV1839" s="59">
        <v>34</v>
      </c>
      <c r="AW1839" s="59">
        <v>34</v>
      </c>
    </row>
    <row r="1840" spans="1:69" x14ac:dyDescent="0.45">
      <c r="A1840" s="58" t="s">
        <v>10958</v>
      </c>
      <c r="B1840" t="s">
        <v>10959</v>
      </c>
      <c r="C1840" t="s">
        <v>10960</v>
      </c>
      <c r="D1840" t="s">
        <v>10961</v>
      </c>
      <c r="E1840" t="s">
        <v>10962</v>
      </c>
      <c r="F1840" t="s">
        <v>10963</v>
      </c>
      <c r="G1840">
        <v>237</v>
      </c>
      <c r="H1840">
        <v>27132</v>
      </c>
      <c r="X1840" t="s">
        <v>188</v>
      </c>
      <c r="AU1840" s="59">
        <v>103</v>
      </c>
      <c r="AV1840" s="59">
        <v>40</v>
      </c>
      <c r="AW1840" s="59">
        <v>61</v>
      </c>
    </row>
    <row r="1841" spans="1:69" x14ac:dyDescent="0.45">
      <c r="A1841" s="58" t="s">
        <v>10964</v>
      </c>
      <c r="B1841" t="s">
        <v>10965</v>
      </c>
      <c r="C1841" t="s">
        <v>10966</v>
      </c>
      <c r="D1841" t="s">
        <v>10967</v>
      </c>
      <c r="E1841" t="s">
        <v>10968</v>
      </c>
      <c r="F1841" t="s">
        <v>10969</v>
      </c>
      <c r="G1841">
        <v>211</v>
      </c>
      <c r="H1841">
        <v>23176</v>
      </c>
      <c r="W1841" t="s">
        <v>220</v>
      </c>
      <c r="X1841" t="s">
        <v>181</v>
      </c>
      <c r="AU1841" s="59">
        <v>419</v>
      </c>
      <c r="AV1841" s="59">
        <v>88</v>
      </c>
      <c r="AW1841" s="59">
        <v>262</v>
      </c>
    </row>
    <row r="1842" spans="1:69" x14ac:dyDescent="0.45">
      <c r="A1842" s="58" t="s">
        <v>10970</v>
      </c>
      <c r="B1842" t="s">
        <v>10971</v>
      </c>
      <c r="C1842" t="s">
        <v>10972</v>
      </c>
      <c r="D1842" t="s">
        <v>10973</v>
      </c>
      <c r="E1842" t="s">
        <v>10974</v>
      </c>
      <c r="F1842" t="s">
        <v>10975</v>
      </c>
      <c r="G1842">
        <v>395</v>
      </c>
      <c r="H1842">
        <v>45251</v>
      </c>
      <c r="X1842" t="s">
        <v>188</v>
      </c>
      <c r="AU1842" s="59">
        <v>2</v>
      </c>
      <c r="AV1842" s="59">
        <v>1</v>
      </c>
      <c r="AW1842" s="59">
        <v>0</v>
      </c>
    </row>
    <row r="1843" spans="1:69" x14ac:dyDescent="0.45">
      <c r="A1843" s="58" t="s">
        <v>10976</v>
      </c>
      <c r="B1843" t="s">
        <v>10977</v>
      </c>
      <c r="C1843" t="s">
        <v>10978</v>
      </c>
      <c r="D1843" t="s">
        <v>10979</v>
      </c>
      <c r="E1843" t="s">
        <v>10980</v>
      </c>
      <c r="F1843" t="s">
        <v>10981</v>
      </c>
      <c r="G1843">
        <v>179</v>
      </c>
      <c r="H1843">
        <v>20577</v>
      </c>
      <c r="X1843" t="s">
        <v>188</v>
      </c>
      <c r="AU1843" s="59">
        <v>0</v>
      </c>
      <c r="AV1843" s="59">
        <v>0</v>
      </c>
      <c r="AW1843" s="59">
        <v>0</v>
      </c>
    </row>
    <row r="1844" spans="1:69" x14ac:dyDescent="0.45">
      <c r="A1844" s="58" t="s">
        <v>10982</v>
      </c>
      <c r="B1844" t="s">
        <v>10983</v>
      </c>
      <c r="C1844" t="s">
        <v>10984</v>
      </c>
      <c r="D1844" t="s">
        <v>10985</v>
      </c>
      <c r="E1844" t="s">
        <v>10986</v>
      </c>
      <c r="F1844" t="s">
        <v>10987</v>
      </c>
      <c r="G1844">
        <v>72</v>
      </c>
      <c r="H1844">
        <v>8608</v>
      </c>
      <c r="X1844" t="s">
        <v>188</v>
      </c>
      <c r="AU1844" s="59">
        <v>0</v>
      </c>
      <c r="AV1844" s="59">
        <v>0</v>
      </c>
      <c r="AW1844" s="59">
        <v>0</v>
      </c>
    </row>
    <row r="1845" spans="1:69" x14ac:dyDescent="0.45">
      <c r="A1845" s="58" t="s">
        <v>10988</v>
      </c>
      <c r="B1845" t="s">
        <v>10989</v>
      </c>
      <c r="C1845" t="s">
        <v>10990</v>
      </c>
      <c r="D1845" t="s">
        <v>10991</v>
      </c>
      <c r="E1845" t="s">
        <v>10992</v>
      </c>
      <c r="F1845" t="s">
        <v>10993</v>
      </c>
      <c r="G1845">
        <v>402</v>
      </c>
      <c r="H1845">
        <v>43384</v>
      </c>
      <c r="X1845" t="s">
        <v>188</v>
      </c>
      <c r="AU1845" s="59">
        <v>30</v>
      </c>
      <c r="AV1845" s="59">
        <v>8</v>
      </c>
      <c r="AW1845" s="59">
        <v>15</v>
      </c>
      <c r="BD1845" s="59">
        <v>135.59303414392099</v>
      </c>
      <c r="BE1845" s="59">
        <v>97.577377583074892</v>
      </c>
      <c r="BF1845" s="59">
        <v>134.87005784388089</v>
      </c>
    </row>
    <row r="1846" spans="1:69" x14ac:dyDescent="0.45">
      <c r="A1846" s="58" t="s">
        <v>10994</v>
      </c>
      <c r="B1846" t="s">
        <v>10995</v>
      </c>
      <c r="C1846" t="s">
        <v>10996</v>
      </c>
      <c r="D1846" t="s">
        <v>10997</v>
      </c>
      <c r="E1846" t="s">
        <v>10998</v>
      </c>
      <c r="F1846" t="s">
        <v>10999</v>
      </c>
      <c r="G1846">
        <v>577</v>
      </c>
      <c r="H1846">
        <v>64683</v>
      </c>
      <c r="W1846" t="s">
        <v>251</v>
      </c>
      <c r="X1846" t="s">
        <v>188</v>
      </c>
      <c r="Y1846" s="59">
        <v>941.21913609546925</v>
      </c>
      <c r="Z1846" s="59">
        <v>1456.8755490956901</v>
      </c>
      <c r="AA1846" s="59">
        <v>1088.2317906691489</v>
      </c>
      <c r="AB1846" s="59">
        <v>444.70989975895128</v>
      </c>
      <c r="AC1846" s="59">
        <v>583.05883474361963</v>
      </c>
      <c r="AD1846" s="59">
        <v>641.14380320391319</v>
      </c>
      <c r="AE1846" s="59">
        <v>652.62245989287305</v>
      </c>
      <c r="AF1846" s="59">
        <v>579.98795953406659</v>
      </c>
      <c r="AG1846" s="59">
        <v>548.63419970888003</v>
      </c>
      <c r="AH1846" s="59">
        <v>462.26559296466382</v>
      </c>
      <c r="AI1846" s="59">
        <v>345.37239436342048</v>
      </c>
      <c r="AJ1846" s="59">
        <v>331.23981622227888</v>
      </c>
      <c r="AK1846" s="59">
        <v>288.56997781055458</v>
      </c>
      <c r="AL1846" s="59">
        <v>217.211952777986</v>
      </c>
      <c r="AM1846" s="59">
        <v>560.63059712574159</v>
      </c>
      <c r="AN1846" s="59">
        <v>814.67910022122794</v>
      </c>
      <c r="AO1846" s="59">
        <v>646.61871110920424</v>
      </c>
      <c r="AP1846" s="59">
        <v>718.80184754771722</v>
      </c>
      <c r="AQ1846" s="59">
        <v>604.29121818414217</v>
      </c>
      <c r="AR1846" s="59">
        <v>535.86297914994566</v>
      </c>
      <c r="AS1846" s="59">
        <v>649.96929163167124</v>
      </c>
      <c r="AT1846" s="59">
        <v>824.53113537063246</v>
      </c>
      <c r="AU1846" s="59">
        <v>4901</v>
      </c>
      <c r="AV1846" s="59">
        <v>955</v>
      </c>
      <c r="AW1846" s="59">
        <v>2107</v>
      </c>
      <c r="AX1846" s="59">
        <v>2603.4169999999999</v>
      </c>
      <c r="AY1846" s="59">
        <v>2431.9319999999998</v>
      </c>
      <c r="AZ1846" s="59">
        <v>2205.2719999999999</v>
      </c>
      <c r="BA1846" s="59">
        <v>2497.2530000000002</v>
      </c>
      <c r="BB1846" s="59">
        <v>2529.3780000000002</v>
      </c>
      <c r="BC1846" s="59">
        <v>2136.1460000000002</v>
      </c>
      <c r="BD1846" s="59">
        <v>445.9161879493862</v>
      </c>
      <c r="BE1846" s="59">
        <v>365.58456080653542</v>
      </c>
      <c r="BF1846" s="59">
        <v>415.28292500429171</v>
      </c>
      <c r="BG1846" s="59">
        <v>511.47</v>
      </c>
      <c r="BH1846" s="59">
        <v>714.32</v>
      </c>
      <c r="BI1846" s="59">
        <v>397.19</v>
      </c>
      <c r="BJ1846" s="59">
        <v>369.38</v>
      </c>
      <c r="BK1846" s="59">
        <v>366.46752356112989</v>
      </c>
      <c r="BL1846" s="59">
        <v>494.2629798489217</v>
      </c>
      <c r="BM1846" s="59">
        <v>383</v>
      </c>
      <c r="BN1846" s="59">
        <v>508.5</v>
      </c>
      <c r="BO1846" s="59">
        <v>628</v>
      </c>
      <c r="BP1846" s="59">
        <v>733</v>
      </c>
      <c r="BQ1846" s="59">
        <v>959.5</v>
      </c>
    </row>
    <row r="1847" spans="1:69" x14ac:dyDescent="0.45">
      <c r="A1847" s="58" t="s">
        <v>11000</v>
      </c>
      <c r="B1847" t="s">
        <v>11001</v>
      </c>
      <c r="C1847" t="s">
        <v>11002</v>
      </c>
      <c r="D1847" t="s">
        <v>11003</v>
      </c>
      <c r="E1847" t="s">
        <v>11004</v>
      </c>
      <c r="F1847" t="s">
        <v>11005</v>
      </c>
      <c r="G1847">
        <v>452</v>
      </c>
      <c r="H1847">
        <v>47447</v>
      </c>
      <c r="W1847" t="s">
        <v>251</v>
      </c>
      <c r="X1847" t="s">
        <v>188</v>
      </c>
      <c r="Y1847" s="59">
        <v>530.49439720073406</v>
      </c>
      <c r="Z1847" s="59">
        <v>849.99532169123427</v>
      </c>
      <c r="AA1847" s="59">
        <v>663.80811717633389</v>
      </c>
      <c r="AB1847" s="59">
        <v>508.97572730970529</v>
      </c>
      <c r="AC1847" s="59">
        <v>487.12193907967782</v>
      </c>
      <c r="AD1847" s="59">
        <v>336.12687371939808</v>
      </c>
      <c r="AE1847" s="59">
        <v>474.61574973439878</v>
      </c>
      <c r="AF1847" s="59">
        <v>495.82234720958343</v>
      </c>
      <c r="AG1847" s="59">
        <v>417.11092239852161</v>
      </c>
      <c r="AH1847" s="59">
        <v>271.66915823297808</v>
      </c>
      <c r="AI1847" s="59">
        <v>231.82962644466261</v>
      </c>
      <c r="AJ1847" s="59">
        <v>190.8151212802149</v>
      </c>
      <c r="AK1847" s="59">
        <v>213.0937091698222</v>
      </c>
      <c r="AL1847" s="59">
        <v>200.12675539903989</v>
      </c>
      <c r="AM1847" s="59">
        <v>445.01769998334908</v>
      </c>
      <c r="AN1847" s="59">
        <v>524.37064665373771</v>
      </c>
      <c r="AO1847" s="59">
        <v>556.74131068393228</v>
      </c>
      <c r="AP1847" s="59">
        <v>425.97733248081909</v>
      </c>
      <c r="AQ1847" s="59">
        <v>336.61751929711221</v>
      </c>
      <c r="AR1847" s="59">
        <v>237.8579631410571</v>
      </c>
      <c r="AS1847" s="59">
        <v>262.70096145099552</v>
      </c>
      <c r="AT1847" s="59">
        <v>310.76273494761671</v>
      </c>
      <c r="AU1847" s="59">
        <v>911</v>
      </c>
      <c r="AV1847" s="59">
        <v>346</v>
      </c>
      <c r="AW1847" s="59">
        <v>603</v>
      </c>
      <c r="AX1847" s="59">
        <v>1102.1500000000001</v>
      </c>
      <c r="AY1847" s="59">
        <v>1126.67</v>
      </c>
      <c r="AZ1847" s="59">
        <v>1169.1010000000001</v>
      </c>
      <c r="BA1847" s="59">
        <v>1117.296</v>
      </c>
      <c r="BB1847" s="59">
        <v>1163.0709999999999</v>
      </c>
      <c r="BC1847" s="59">
        <v>1257.1759999999999</v>
      </c>
      <c r="BD1847" s="59">
        <v>79.046060438519419</v>
      </c>
      <c r="BE1847" s="59">
        <v>66.47680724363596</v>
      </c>
      <c r="BF1847" s="59">
        <v>76.902588046279803</v>
      </c>
      <c r="BI1847" s="59">
        <v>93.62</v>
      </c>
      <c r="BM1847" s="59">
        <v>94</v>
      </c>
      <c r="BN1847" s="59">
        <v>111</v>
      </c>
      <c r="BO1847" s="59">
        <v>151</v>
      </c>
      <c r="BP1847" s="59">
        <v>211</v>
      </c>
      <c r="BQ1847" s="59">
        <v>262</v>
      </c>
    </row>
    <row r="1848" spans="1:69" x14ac:dyDescent="0.45">
      <c r="A1848" s="58" t="s">
        <v>11006</v>
      </c>
      <c r="B1848" t="s">
        <v>11007</v>
      </c>
      <c r="C1848" t="s">
        <v>11008</v>
      </c>
      <c r="D1848" t="s">
        <v>11009</v>
      </c>
      <c r="E1848" t="s">
        <v>11010</v>
      </c>
      <c r="F1848" t="s">
        <v>11011</v>
      </c>
      <c r="G1848">
        <v>470</v>
      </c>
      <c r="H1848">
        <v>53161</v>
      </c>
      <c r="X1848" t="s">
        <v>188</v>
      </c>
      <c r="AU1848" s="59">
        <v>6</v>
      </c>
      <c r="AV1848" s="59">
        <v>3</v>
      </c>
      <c r="AW1848" s="59">
        <v>0</v>
      </c>
    </row>
    <row r="1849" spans="1:69" x14ac:dyDescent="0.45">
      <c r="A1849" s="58" t="s">
        <v>11012</v>
      </c>
      <c r="B1849" t="s">
        <v>11013</v>
      </c>
      <c r="C1849" t="s">
        <v>11014</v>
      </c>
      <c r="D1849" t="s">
        <v>11015</v>
      </c>
      <c r="E1849" t="s">
        <v>11016</v>
      </c>
      <c r="F1849" t="s">
        <v>11017</v>
      </c>
      <c r="G1849">
        <v>278</v>
      </c>
      <c r="H1849">
        <v>32097</v>
      </c>
      <c r="X1849" t="s">
        <v>188</v>
      </c>
      <c r="AU1849" s="59">
        <v>0</v>
      </c>
      <c r="AV1849" s="59">
        <v>0</v>
      </c>
      <c r="AW1849" s="59">
        <v>0</v>
      </c>
    </row>
    <row r="1850" spans="1:69" x14ac:dyDescent="0.45">
      <c r="A1850" s="58" t="s">
        <v>11018</v>
      </c>
      <c r="B1850" t="s">
        <v>11019</v>
      </c>
      <c r="C1850" t="s">
        <v>11020</v>
      </c>
      <c r="D1850" t="s">
        <v>11021</v>
      </c>
      <c r="E1850" t="s">
        <v>11022</v>
      </c>
      <c r="F1850" t="s">
        <v>11023</v>
      </c>
      <c r="G1850">
        <v>361</v>
      </c>
      <c r="H1850">
        <v>39137</v>
      </c>
      <c r="X1850" t="s">
        <v>188</v>
      </c>
      <c r="Y1850" s="59">
        <v>797.86322167656715</v>
      </c>
      <c r="Z1850" s="59">
        <v>469.49461665443522</v>
      </c>
      <c r="AA1850" s="59">
        <v>539.09020227738915</v>
      </c>
      <c r="AB1850" s="59">
        <v>517.71047010804716</v>
      </c>
      <c r="AC1850" s="59">
        <v>659.09548184577216</v>
      </c>
      <c r="AD1850" s="59">
        <v>624.48339794032086</v>
      </c>
      <c r="AE1850" s="59">
        <v>689.57159324333622</v>
      </c>
      <c r="AF1850" s="59">
        <v>638.16538535882307</v>
      </c>
      <c r="AG1850" s="59">
        <v>722.29450334665182</v>
      </c>
      <c r="AH1850" s="59">
        <v>623.17844391184235</v>
      </c>
      <c r="AI1850" s="59">
        <v>502.59234237587549</v>
      </c>
      <c r="AJ1850" s="59">
        <v>419.59489910083119</v>
      </c>
      <c r="AK1850" s="59">
        <v>393.12798035823079</v>
      </c>
      <c r="AL1850" s="59">
        <v>388.57506478738122</v>
      </c>
      <c r="AM1850" s="59">
        <v>895.09784339946168</v>
      </c>
      <c r="AN1850" s="59">
        <v>772.90613262802003</v>
      </c>
      <c r="AO1850" s="59">
        <v>698.9264427912583</v>
      </c>
      <c r="AP1850" s="59">
        <v>835.86552528138191</v>
      </c>
      <c r="AQ1850" s="59">
        <v>590.66828272789394</v>
      </c>
      <c r="AR1850" s="59">
        <v>612.72763538829508</v>
      </c>
      <c r="AS1850" s="59">
        <v>675.68676121596729</v>
      </c>
      <c r="AT1850" s="59">
        <v>773.83969993145263</v>
      </c>
      <c r="AU1850" s="59">
        <v>1258</v>
      </c>
      <c r="AV1850" s="59">
        <v>819</v>
      </c>
      <c r="AW1850" s="59">
        <v>1031</v>
      </c>
      <c r="AX1850" s="59">
        <v>3525.7950000000001</v>
      </c>
      <c r="AY1850" s="59">
        <v>3639.4720000000002</v>
      </c>
      <c r="AZ1850" s="59">
        <v>3502.402</v>
      </c>
      <c r="BA1850" s="59">
        <v>3519.9180000000001</v>
      </c>
      <c r="BB1850" s="59">
        <v>3560.4160000000002</v>
      </c>
      <c r="BC1850" s="59">
        <v>3667.3589999999999</v>
      </c>
      <c r="BD1850" s="59">
        <v>70.405825830308871</v>
      </c>
      <c r="BE1850" s="59">
        <v>49.488657597398408</v>
      </c>
      <c r="BF1850" s="59">
        <v>54.107505862435033</v>
      </c>
      <c r="BG1850" s="59">
        <v>478.99</v>
      </c>
      <c r="BH1850" s="59">
        <v>485.74</v>
      </c>
      <c r="BI1850" s="59">
        <v>207.11</v>
      </c>
      <c r="BJ1850" s="59">
        <v>387.78</v>
      </c>
      <c r="BK1850" s="59">
        <v>201.94794274631801</v>
      </c>
      <c r="BL1850" s="59">
        <v>208.5175135156145</v>
      </c>
      <c r="BM1850" s="59">
        <v>297.5</v>
      </c>
      <c r="BN1850" s="59">
        <v>371.5</v>
      </c>
      <c r="BO1850" s="59">
        <v>580</v>
      </c>
      <c r="BP1850" s="59">
        <v>399</v>
      </c>
      <c r="BQ1850" s="59">
        <v>703.5</v>
      </c>
    </row>
    <row r="1851" spans="1:69" x14ac:dyDescent="0.45">
      <c r="A1851" s="58" t="s">
        <v>11024</v>
      </c>
      <c r="B1851" t="s">
        <v>11025</v>
      </c>
      <c r="C1851" t="s">
        <v>11026</v>
      </c>
      <c r="D1851" t="s">
        <v>11027</v>
      </c>
      <c r="E1851" t="s">
        <v>11028</v>
      </c>
      <c r="F1851" t="s">
        <v>11029</v>
      </c>
      <c r="G1851">
        <v>411</v>
      </c>
      <c r="H1851">
        <v>44067</v>
      </c>
      <c r="X1851" t="s">
        <v>188</v>
      </c>
      <c r="Y1851" s="59">
        <v>538.59286807852925</v>
      </c>
      <c r="Z1851" s="59">
        <v>703.40472332028389</v>
      </c>
      <c r="AA1851" s="59">
        <v>512.42010242715833</v>
      </c>
      <c r="AB1851" s="59">
        <v>434.71333016414968</v>
      </c>
      <c r="AC1851" s="59">
        <v>428.43081771837183</v>
      </c>
      <c r="AD1851" s="59">
        <v>446.7171696524502</v>
      </c>
      <c r="AE1851" s="59">
        <v>429.41564057474721</v>
      </c>
      <c r="AF1851" s="59">
        <v>439.01244822183833</v>
      </c>
      <c r="AG1851" s="59">
        <v>319.58815497898178</v>
      </c>
      <c r="AH1851" s="59">
        <v>284.2958724087473</v>
      </c>
      <c r="AI1851" s="59">
        <v>260.14152593462092</v>
      </c>
      <c r="AJ1851" s="59">
        <v>215.26029890618301</v>
      </c>
      <c r="AK1851" s="59">
        <v>343.74752433875801</v>
      </c>
      <c r="AL1851" s="59">
        <v>368.36324723018163</v>
      </c>
      <c r="AM1851" s="59">
        <v>536.98941353227121</v>
      </c>
      <c r="AN1851" s="59">
        <v>645.8600250417087</v>
      </c>
      <c r="AO1851" s="59">
        <v>931.55374895648833</v>
      </c>
      <c r="AP1851" s="59">
        <v>522.10995077022062</v>
      </c>
      <c r="AQ1851" s="59">
        <v>415.72271858287297</v>
      </c>
      <c r="AR1851" s="59">
        <v>411.66796829475771</v>
      </c>
      <c r="AS1851" s="59">
        <v>328.34483639131048</v>
      </c>
      <c r="AT1851" s="59">
        <v>423.77222475805121</v>
      </c>
      <c r="AU1851" s="59">
        <v>1323</v>
      </c>
      <c r="AV1851" s="59">
        <v>496</v>
      </c>
      <c r="AW1851" s="59">
        <v>704</v>
      </c>
      <c r="BD1851" s="59">
        <v>216.2316648290541</v>
      </c>
      <c r="BE1851" s="59">
        <v>181.61074101290441</v>
      </c>
      <c r="BF1851" s="59">
        <v>236.71234960004881</v>
      </c>
      <c r="BG1851" s="59">
        <v>369.39</v>
      </c>
      <c r="BH1851" s="59">
        <v>322.45999999999998</v>
      </c>
      <c r="BI1851" s="59">
        <v>115.63</v>
      </c>
      <c r="BJ1851" s="59">
        <v>269.31</v>
      </c>
      <c r="BK1851" s="59">
        <v>112.2384043605164</v>
      </c>
      <c r="BL1851" s="59">
        <v>54.084057866513163</v>
      </c>
      <c r="BM1851" s="59">
        <v>192.5</v>
      </c>
      <c r="BN1851" s="59">
        <v>214.5</v>
      </c>
      <c r="BO1851" s="59">
        <v>308</v>
      </c>
      <c r="BP1851" s="59">
        <v>335.5</v>
      </c>
      <c r="BQ1851" s="59">
        <v>386</v>
      </c>
    </row>
    <row r="1852" spans="1:69" x14ac:dyDescent="0.45">
      <c r="A1852" s="58" t="s">
        <v>11030</v>
      </c>
      <c r="B1852" t="s">
        <v>11031</v>
      </c>
      <c r="C1852" t="s">
        <v>11032</v>
      </c>
      <c r="D1852" t="s">
        <v>11033</v>
      </c>
      <c r="E1852" t="s">
        <v>11034</v>
      </c>
      <c r="F1852" t="s">
        <v>11035</v>
      </c>
      <c r="G1852">
        <v>249</v>
      </c>
      <c r="H1852">
        <v>26719</v>
      </c>
      <c r="I1852" t="s">
        <v>527</v>
      </c>
      <c r="J1852" t="s">
        <v>527</v>
      </c>
      <c r="K1852" t="s">
        <v>528</v>
      </c>
      <c r="O1852">
        <v>1</v>
      </c>
      <c r="Q1852">
        <v>1</v>
      </c>
      <c r="R1852">
        <v>8</v>
      </c>
      <c r="S1852">
        <v>1</v>
      </c>
      <c r="T1852" t="s">
        <v>514</v>
      </c>
      <c r="U1852">
        <v>172</v>
      </c>
      <c r="V1852">
        <v>175</v>
      </c>
      <c r="X1852" t="s">
        <v>188</v>
      </c>
      <c r="AU1852" s="59">
        <v>325</v>
      </c>
      <c r="AV1852" s="59">
        <v>107</v>
      </c>
      <c r="AW1852" s="59">
        <v>207</v>
      </c>
      <c r="BD1852" s="59">
        <v>83.402682380984245</v>
      </c>
      <c r="BE1852" s="59">
        <v>57.819204690395971</v>
      </c>
      <c r="BF1852" s="59">
        <v>69.757256609934672</v>
      </c>
    </row>
    <row r="1853" spans="1:69" x14ac:dyDescent="0.45">
      <c r="A1853" s="58" t="s">
        <v>11036</v>
      </c>
      <c r="B1853" t="s">
        <v>11037</v>
      </c>
      <c r="C1853" t="s">
        <v>11038</v>
      </c>
      <c r="D1853" t="s">
        <v>11039</v>
      </c>
      <c r="E1853" t="s">
        <v>11040</v>
      </c>
      <c r="F1853" t="s">
        <v>11041</v>
      </c>
      <c r="G1853">
        <v>229</v>
      </c>
      <c r="H1853">
        <v>25693</v>
      </c>
      <c r="W1853" t="s">
        <v>251</v>
      </c>
      <c r="X1853" t="s">
        <v>188</v>
      </c>
      <c r="Y1853" s="59">
        <v>113.042640705135</v>
      </c>
      <c r="Z1853" s="59">
        <v>193.55294812370261</v>
      </c>
      <c r="AA1853" s="59">
        <v>132.7047087828318</v>
      </c>
      <c r="AB1853" s="59">
        <v>65.58147616522956</v>
      </c>
      <c r="AC1853" s="59">
        <v>69.283188238101189</v>
      </c>
      <c r="AD1853" s="59">
        <v>73.599910748146229</v>
      </c>
      <c r="AE1853" s="59">
        <v>64.44890860192325</v>
      </c>
      <c r="AF1853" s="59">
        <v>59.637017297057568</v>
      </c>
      <c r="AG1853" s="59">
        <v>60.373866775160757</v>
      </c>
      <c r="AH1853" s="59">
        <v>63.980999750263422</v>
      </c>
      <c r="AI1853" s="59">
        <v>50.11161574781827</v>
      </c>
      <c r="AJ1853" s="59">
        <v>33.842472245902577</v>
      </c>
      <c r="AK1853" s="59">
        <v>33.504681551793837</v>
      </c>
      <c r="AL1853" s="59">
        <v>27.718444050340121</v>
      </c>
      <c r="AM1853" s="59">
        <v>117.1524580023988</v>
      </c>
      <c r="AN1853" s="59">
        <v>92.579081379894731</v>
      </c>
      <c r="AO1853" s="59">
        <v>145.61099784232559</v>
      </c>
      <c r="AP1853" s="59">
        <v>97.363270893329471</v>
      </c>
      <c r="AQ1853" s="59">
        <v>73.646341572316715</v>
      </c>
      <c r="AR1853" s="59">
        <v>46.32460247305913</v>
      </c>
      <c r="AS1853" s="59">
        <v>59.718192434792229</v>
      </c>
      <c r="AT1853" s="59">
        <v>80.736986087695911</v>
      </c>
      <c r="AU1853" s="59">
        <v>1058</v>
      </c>
      <c r="AV1853" s="59">
        <v>439</v>
      </c>
      <c r="AW1853" s="59">
        <v>718</v>
      </c>
      <c r="AX1853" s="59">
        <v>338.98149999999998</v>
      </c>
      <c r="AY1853" s="59">
        <v>364.27179999999998</v>
      </c>
      <c r="AZ1853" s="59">
        <v>425.81439999999998</v>
      </c>
      <c r="BA1853" s="59">
        <v>342.15719999999999</v>
      </c>
      <c r="BB1853" s="59">
        <v>353.62189999999998</v>
      </c>
      <c r="BC1853" s="59">
        <v>360.95409999999998</v>
      </c>
      <c r="BD1853" s="59">
        <v>176.3400244735125</v>
      </c>
      <c r="BE1853" s="59">
        <v>124.85023485612059</v>
      </c>
      <c r="BF1853" s="59">
        <v>128.35943393103679</v>
      </c>
    </row>
    <row r="1854" spans="1:69" x14ac:dyDescent="0.45">
      <c r="A1854" s="58" t="s">
        <v>11042</v>
      </c>
      <c r="B1854" t="s">
        <v>11043</v>
      </c>
      <c r="C1854" t="s">
        <v>11044</v>
      </c>
      <c r="D1854" t="s">
        <v>11045</v>
      </c>
      <c r="E1854" t="s">
        <v>11046</v>
      </c>
      <c r="F1854" t="s">
        <v>11047</v>
      </c>
      <c r="G1854">
        <v>253</v>
      </c>
      <c r="H1854">
        <v>27159</v>
      </c>
      <c r="W1854" t="s">
        <v>251</v>
      </c>
      <c r="X1854" t="s">
        <v>188</v>
      </c>
      <c r="Y1854" s="59">
        <v>1726.1073455947289</v>
      </c>
      <c r="Z1854" s="59">
        <v>27495.400343295401</v>
      </c>
      <c r="AA1854" s="59">
        <v>3288.9786497254499</v>
      </c>
      <c r="AB1854" s="59">
        <v>3105.0437177859349</v>
      </c>
      <c r="AC1854" s="59">
        <v>3722.0544848021</v>
      </c>
      <c r="AD1854" s="59">
        <v>3025.6827390032049</v>
      </c>
      <c r="AE1854" s="59">
        <v>3259.3944814078809</v>
      </c>
      <c r="AF1854" s="59">
        <v>2631.2058095013272</v>
      </c>
      <c r="AG1854" s="59">
        <v>3979.7140764992751</v>
      </c>
      <c r="AH1854" s="59">
        <v>4685.7113883316606</v>
      </c>
      <c r="AI1854" s="59">
        <v>5489.6948013668716</v>
      </c>
      <c r="AJ1854" s="59">
        <v>6197.5531848113778</v>
      </c>
      <c r="AK1854" s="59">
        <v>3523.2825901673009</v>
      </c>
      <c r="AL1854" s="59">
        <v>3065.5030637372452</v>
      </c>
      <c r="AM1854" s="59">
        <v>3167.1092725763451</v>
      </c>
      <c r="AN1854" s="59">
        <v>4375.5526774739137</v>
      </c>
      <c r="AO1854" s="59">
        <v>3963.0958866496521</v>
      </c>
      <c r="AP1854" s="59">
        <v>2532.0172980183361</v>
      </c>
      <c r="AQ1854" s="59">
        <v>2506.639932166137</v>
      </c>
      <c r="AR1854" s="59">
        <v>3268.388552285207</v>
      </c>
      <c r="AS1854" s="59">
        <v>2634.091151662833</v>
      </c>
      <c r="AT1854" s="59">
        <v>2444.552054429766</v>
      </c>
      <c r="AU1854" s="59">
        <v>2761</v>
      </c>
      <c r="AV1854" s="59">
        <v>2011</v>
      </c>
      <c r="AW1854" s="59">
        <v>2073</v>
      </c>
      <c r="AX1854" s="59">
        <v>9006.6239999999998</v>
      </c>
      <c r="AY1854" s="59">
        <v>9394.7810000000009</v>
      </c>
      <c r="AZ1854" s="59">
        <v>16171.7</v>
      </c>
      <c r="BA1854" s="59">
        <v>8839.3850000000002</v>
      </c>
      <c r="BB1854" s="59">
        <v>9481.1409999999996</v>
      </c>
      <c r="BC1854" s="59">
        <v>16080.19</v>
      </c>
      <c r="BD1854" s="59">
        <v>1513.814507691601</v>
      </c>
      <c r="BE1854" s="59">
        <v>1510.3941454483811</v>
      </c>
      <c r="BF1854" s="59">
        <v>1766.0415810008039</v>
      </c>
      <c r="BG1854" s="59">
        <v>5832.23</v>
      </c>
      <c r="BH1854" s="59">
        <v>5502.68</v>
      </c>
      <c r="BI1854" s="59">
        <v>5454.26</v>
      </c>
      <c r="BJ1854" s="59">
        <v>4793.88</v>
      </c>
      <c r="BK1854" s="59">
        <v>3462.7374410028069</v>
      </c>
      <c r="BL1854" s="59">
        <v>3104.5943168889089</v>
      </c>
      <c r="BM1854" s="59">
        <v>5124</v>
      </c>
      <c r="BN1854" s="59">
        <v>5816.5</v>
      </c>
      <c r="BO1854" s="59">
        <v>4630</v>
      </c>
      <c r="BP1854" s="59">
        <v>4893</v>
      </c>
      <c r="BQ1854" s="59">
        <v>4397</v>
      </c>
    </row>
    <row r="1855" spans="1:69" x14ac:dyDescent="0.45">
      <c r="A1855" s="58" t="s">
        <v>11048</v>
      </c>
      <c r="B1855" t="s">
        <v>11049</v>
      </c>
      <c r="C1855" t="s">
        <v>11050</v>
      </c>
      <c r="D1855" t="s">
        <v>11051</v>
      </c>
      <c r="E1855" t="s">
        <v>11052</v>
      </c>
      <c r="F1855" t="s">
        <v>11053</v>
      </c>
      <c r="G1855">
        <v>158</v>
      </c>
      <c r="H1855">
        <v>17085</v>
      </c>
      <c r="W1855" t="s">
        <v>251</v>
      </c>
      <c r="X1855" t="s">
        <v>188</v>
      </c>
      <c r="Y1855" s="59">
        <v>315.92921821251417</v>
      </c>
      <c r="Z1855" s="59">
        <v>179.72122517770791</v>
      </c>
      <c r="AA1855" s="59">
        <v>303.39815741376611</v>
      </c>
      <c r="AB1855" s="59">
        <v>245.68416411438091</v>
      </c>
      <c r="AC1855" s="59">
        <v>271.02538259637981</v>
      </c>
      <c r="AD1855" s="59">
        <v>353.37566980682772</v>
      </c>
      <c r="AE1855" s="59">
        <v>277.16391156820498</v>
      </c>
      <c r="AF1855" s="59">
        <v>261.3250781139314</v>
      </c>
      <c r="AG1855" s="59">
        <v>192.59701860818379</v>
      </c>
      <c r="AH1855" s="59">
        <v>230.40978040890889</v>
      </c>
      <c r="AI1855" s="59">
        <v>246.21863229007451</v>
      </c>
      <c r="AJ1855" s="59">
        <v>231.47592124103781</v>
      </c>
      <c r="AK1855" s="59">
        <v>518.86746430307562</v>
      </c>
      <c r="AL1855" s="59">
        <v>502.47898246080558</v>
      </c>
      <c r="AM1855" s="59">
        <v>647.32874308871692</v>
      </c>
      <c r="AN1855" s="59">
        <v>375.60631639219122</v>
      </c>
      <c r="AO1855" s="59">
        <v>561.09892117473657</v>
      </c>
      <c r="AP1855" s="59">
        <v>183.0332889974315</v>
      </c>
      <c r="AQ1855" s="59">
        <v>326.3939007089246</v>
      </c>
      <c r="AR1855" s="59">
        <v>411.44164374260612</v>
      </c>
      <c r="AS1855" s="59">
        <v>321.54416218733132</v>
      </c>
      <c r="AT1855" s="59">
        <v>275.33603353992788</v>
      </c>
      <c r="AX1855" s="59">
        <v>1266.538</v>
      </c>
      <c r="AY1855" s="59">
        <v>1134.633</v>
      </c>
      <c r="AZ1855" s="59">
        <v>1388.9110000000001</v>
      </c>
      <c r="BA1855" s="59">
        <v>1018.01</v>
      </c>
      <c r="BB1855" s="59">
        <v>1031.8630000000001</v>
      </c>
      <c r="BC1855" s="59">
        <v>1284.4259999999999</v>
      </c>
      <c r="BD1855" s="59">
        <v>10.540314289597649</v>
      </c>
      <c r="BE1855" s="59">
        <v>17.21511990557007</v>
      </c>
      <c r="BF1855" s="59">
        <v>21.748380873813542</v>
      </c>
    </row>
    <row r="1856" spans="1:69" x14ac:dyDescent="0.45">
      <c r="A1856" s="58" t="s">
        <v>11054</v>
      </c>
      <c r="B1856" t="s">
        <v>11055</v>
      </c>
      <c r="C1856" t="s">
        <v>11056</v>
      </c>
      <c r="D1856" t="s">
        <v>11057</v>
      </c>
      <c r="E1856" t="s">
        <v>11058</v>
      </c>
      <c r="F1856" t="s">
        <v>11059</v>
      </c>
      <c r="G1856">
        <v>429</v>
      </c>
      <c r="H1856">
        <v>47336</v>
      </c>
      <c r="W1856" t="s">
        <v>251</v>
      </c>
      <c r="X1856" t="s">
        <v>188</v>
      </c>
      <c r="Y1856" s="59">
        <v>138.6098818711022</v>
      </c>
      <c r="Z1856" s="59">
        <v>33.191534707480109</v>
      </c>
      <c r="AA1856" s="59">
        <v>200.0107151627499</v>
      </c>
      <c r="AB1856" s="59">
        <v>124.90172321828059</v>
      </c>
      <c r="AC1856" s="59">
        <v>87.71823778127866</v>
      </c>
      <c r="AD1856" s="59">
        <v>109.0277027123326</v>
      </c>
      <c r="AE1856" s="59">
        <v>90.545615533526416</v>
      </c>
      <c r="AF1856" s="59">
        <v>83.023017332595415</v>
      </c>
      <c r="AG1856" s="59">
        <v>111.7364228623254</v>
      </c>
      <c r="AH1856" s="59">
        <v>70.901933561804213</v>
      </c>
      <c r="AI1856" s="59">
        <v>49.952217112221</v>
      </c>
      <c r="AJ1856" s="59">
        <v>41.295940234569272</v>
      </c>
      <c r="AK1856" s="59">
        <v>117.32278141143171</v>
      </c>
      <c r="AL1856" s="59">
        <v>135.36652440770371</v>
      </c>
      <c r="AM1856" s="59">
        <v>311.14029328421628</v>
      </c>
      <c r="AN1856" s="59">
        <v>177.11411408300069</v>
      </c>
      <c r="AO1856" s="59">
        <v>138.6754723260452</v>
      </c>
      <c r="AP1856" s="59">
        <v>143.67675110021639</v>
      </c>
      <c r="AQ1856" s="59">
        <v>92.501747870830911</v>
      </c>
      <c r="AR1856" s="59">
        <v>86.867169674642852</v>
      </c>
      <c r="AS1856" s="59">
        <v>105.829086006108</v>
      </c>
      <c r="AT1856" s="59">
        <v>99.369899466094111</v>
      </c>
      <c r="AU1856" s="59">
        <v>1958</v>
      </c>
      <c r="AV1856" s="59">
        <v>259</v>
      </c>
      <c r="AW1856" s="59">
        <v>1874</v>
      </c>
      <c r="AX1856" s="59">
        <v>1374.171</v>
      </c>
      <c r="AY1856" s="59">
        <v>1429.231</v>
      </c>
      <c r="AZ1856" s="59">
        <v>2223.6680000000001</v>
      </c>
      <c r="BA1856" s="59">
        <v>1346.8789999999999</v>
      </c>
      <c r="BB1856" s="59">
        <v>1427.5150000000001</v>
      </c>
      <c r="BC1856" s="59">
        <v>2303.0619999999999</v>
      </c>
    </row>
    <row r="1857" spans="1:69" x14ac:dyDescent="0.45">
      <c r="A1857" s="58" t="s">
        <v>11060</v>
      </c>
      <c r="B1857" t="s">
        <v>11061</v>
      </c>
      <c r="C1857" t="s">
        <v>11062</v>
      </c>
      <c r="D1857" t="s">
        <v>11063</v>
      </c>
      <c r="E1857" t="s">
        <v>11064</v>
      </c>
      <c r="F1857" t="s">
        <v>11065</v>
      </c>
      <c r="G1857">
        <v>346</v>
      </c>
      <c r="H1857">
        <v>38648</v>
      </c>
      <c r="X1857" t="s">
        <v>188</v>
      </c>
      <c r="Y1857" s="59">
        <v>366.04764238478452</v>
      </c>
      <c r="Z1857" s="59">
        <v>94.011756285953027</v>
      </c>
      <c r="AA1857" s="59">
        <v>771.38630956740428</v>
      </c>
      <c r="AB1857" s="59">
        <v>93.276224460675735</v>
      </c>
      <c r="AC1857" s="59">
        <v>176.41497164726539</v>
      </c>
      <c r="AD1857" s="59">
        <v>140.04848836062351</v>
      </c>
      <c r="AE1857" s="59">
        <v>186.2874932599139</v>
      </c>
      <c r="AF1857" s="59">
        <v>73.118274169929464</v>
      </c>
      <c r="AG1857" s="59">
        <v>148.80344686632529</v>
      </c>
      <c r="AH1857" s="59">
        <v>61.425207672023653</v>
      </c>
      <c r="AI1857" s="59">
        <v>49.422519485394993</v>
      </c>
      <c r="AJ1857" s="59">
        <v>31.86644592534272</v>
      </c>
      <c r="AK1857" s="59">
        <v>41.937067382469102</v>
      </c>
      <c r="AL1857" s="59">
        <v>11.816893725007869</v>
      </c>
      <c r="AM1857" s="59">
        <v>80.898917653257996</v>
      </c>
      <c r="AN1857" s="59">
        <v>189.6027409368628</v>
      </c>
      <c r="AO1857" s="59">
        <v>46.071866654320303</v>
      </c>
      <c r="AP1857" s="59">
        <v>198.02067307747691</v>
      </c>
      <c r="AQ1857" s="59">
        <v>124.6666266780658</v>
      </c>
      <c r="AR1857" s="59">
        <v>107.26044826906821</v>
      </c>
      <c r="AS1857" s="59">
        <v>222.38253784698361</v>
      </c>
      <c r="AT1857" s="59">
        <v>242.02991172881119</v>
      </c>
      <c r="AU1857" s="59">
        <v>4948</v>
      </c>
      <c r="AV1857" s="59">
        <v>898</v>
      </c>
      <c r="AW1857" s="59">
        <v>7837</v>
      </c>
    </row>
    <row r="1858" spans="1:69" x14ac:dyDescent="0.45">
      <c r="A1858" s="58" t="s">
        <v>11066</v>
      </c>
      <c r="B1858" t="s">
        <v>11067</v>
      </c>
      <c r="C1858" t="s">
        <v>11068</v>
      </c>
      <c r="D1858" t="s">
        <v>11069</v>
      </c>
      <c r="E1858" t="s">
        <v>11070</v>
      </c>
      <c r="F1858" t="s">
        <v>11071</v>
      </c>
      <c r="G1858">
        <v>384</v>
      </c>
      <c r="H1858">
        <v>41594</v>
      </c>
      <c r="X1858" t="s">
        <v>188</v>
      </c>
      <c r="Y1858" s="59">
        <v>72.12283400644958</v>
      </c>
      <c r="Z1858" s="59">
        <v>98.045227161287372</v>
      </c>
      <c r="AA1858" s="59">
        <v>137.70679800041569</v>
      </c>
      <c r="AB1858" s="59">
        <v>98.042891811545843</v>
      </c>
      <c r="AC1858" s="59">
        <v>78.773133980890023</v>
      </c>
      <c r="AD1858" s="59">
        <v>81.357662840252331</v>
      </c>
      <c r="AE1858" s="59">
        <v>83.932037204824795</v>
      </c>
      <c r="AF1858" s="59">
        <v>132.70165836701051</v>
      </c>
      <c r="AG1858" s="59">
        <v>71.924737601373835</v>
      </c>
      <c r="AH1858" s="59">
        <v>57.029218344042931</v>
      </c>
      <c r="AI1858" s="59">
        <v>45.781707435468917</v>
      </c>
      <c r="AJ1858" s="59">
        <v>35.379085375126067</v>
      </c>
      <c r="AK1858" s="59">
        <v>38.695675372846139</v>
      </c>
      <c r="AL1858" s="59">
        <v>49.90373704574791</v>
      </c>
      <c r="AM1858" s="59">
        <v>126.2666655033769</v>
      </c>
      <c r="AN1858" s="59">
        <v>226.93463087080991</v>
      </c>
      <c r="AO1858" s="59">
        <v>74.74621018533847</v>
      </c>
      <c r="AP1858" s="59">
        <v>128.54716414287961</v>
      </c>
      <c r="AQ1858" s="59">
        <v>89.467645114985714</v>
      </c>
      <c r="AR1858" s="59">
        <v>65.896169302829122</v>
      </c>
      <c r="AS1858" s="59">
        <v>75.352531206389742</v>
      </c>
      <c r="AT1858" s="59">
        <v>111.51925849762701</v>
      </c>
      <c r="AU1858" s="59">
        <v>818</v>
      </c>
      <c r="AV1858" s="59">
        <v>122</v>
      </c>
      <c r="AW1858" s="59">
        <v>923</v>
      </c>
    </row>
    <row r="1859" spans="1:69" x14ac:dyDescent="0.45">
      <c r="A1859" s="58" t="s">
        <v>11072</v>
      </c>
      <c r="B1859" t="s">
        <v>11073</v>
      </c>
      <c r="C1859" t="s">
        <v>11074</v>
      </c>
      <c r="D1859" t="s">
        <v>11075</v>
      </c>
      <c r="E1859" t="s">
        <v>11076</v>
      </c>
      <c r="F1859" t="s">
        <v>11077</v>
      </c>
      <c r="G1859">
        <v>251</v>
      </c>
      <c r="H1859">
        <v>28276</v>
      </c>
      <c r="X1859" t="s">
        <v>188</v>
      </c>
      <c r="AU1859" s="59">
        <v>551</v>
      </c>
      <c r="AV1859" s="59">
        <v>123</v>
      </c>
      <c r="AW1859" s="59">
        <v>636</v>
      </c>
    </row>
    <row r="1860" spans="1:69" x14ac:dyDescent="0.45">
      <c r="A1860" s="58" t="s">
        <v>11078</v>
      </c>
      <c r="B1860" t="s">
        <v>11079</v>
      </c>
      <c r="C1860" t="s">
        <v>11080</v>
      </c>
      <c r="D1860" t="s">
        <v>11081</v>
      </c>
      <c r="E1860" t="s">
        <v>11082</v>
      </c>
      <c r="F1860" t="s">
        <v>11083</v>
      </c>
      <c r="G1860">
        <v>225</v>
      </c>
      <c r="H1860">
        <v>24140</v>
      </c>
      <c r="W1860" t="s">
        <v>251</v>
      </c>
      <c r="X1860" t="s">
        <v>188</v>
      </c>
      <c r="Y1860" s="59">
        <v>440.26567546439429</v>
      </c>
      <c r="Z1860" s="59">
        <v>127.218640539779</v>
      </c>
      <c r="AA1860" s="59">
        <v>459.78761357608869</v>
      </c>
      <c r="AB1860" s="59">
        <v>315.01160738959072</v>
      </c>
      <c r="AC1860" s="59">
        <v>255.57908560182929</v>
      </c>
      <c r="AD1860" s="59">
        <v>213.15839423331249</v>
      </c>
      <c r="AE1860" s="59">
        <v>201.53209378926491</v>
      </c>
      <c r="AF1860" s="59">
        <v>209.1974983210425</v>
      </c>
      <c r="AG1860" s="59">
        <v>304.97402525569271</v>
      </c>
      <c r="AH1860" s="59">
        <v>228.6350502497865</v>
      </c>
      <c r="AI1860" s="59">
        <v>170.3330449434718</v>
      </c>
      <c r="AJ1860" s="59">
        <v>118.5439160470689</v>
      </c>
      <c r="AK1860" s="59">
        <v>222.20658189330871</v>
      </c>
      <c r="AL1860" s="59">
        <v>254.2972175984473</v>
      </c>
      <c r="AM1860" s="59">
        <v>617.54989765161883</v>
      </c>
      <c r="AN1860" s="59">
        <v>606.31292449818125</v>
      </c>
      <c r="AO1860" s="59">
        <v>426.90267058868773</v>
      </c>
      <c r="AP1860" s="59">
        <v>278.55891502445741</v>
      </c>
      <c r="AQ1860" s="59">
        <v>160.2811133707466</v>
      </c>
      <c r="AR1860" s="59">
        <v>167.7195816821656</v>
      </c>
      <c r="AS1860" s="59">
        <v>164.46427083024111</v>
      </c>
      <c r="AT1860" s="59">
        <v>211.59654632786851</v>
      </c>
      <c r="AX1860" s="59">
        <v>1107.5129999999999</v>
      </c>
      <c r="AY1860" s="59">
        <v>1084.183</v>
      </c>
      <c r="AZ1860" s="59">
        <v>1149.624</v>
      </c>
      <c r="BA1860" s="59">
        <v>1218.925</v>
      </c>
      <c r="BB1860" s="59">
        <v>1228.116</v>
      </c>
      <c r="BC1860" s="59">
        <v>1306.8530000000001</v>
      </c>
    </row>
    <row r="1861" spans="1:69" x14ac:dyDescent="0.45">
      <c r="A1861" s="58" t="s">
        <v>11084</v>
      </c>
      <c r="B1861" t="s">
        <v>11085</v>
      </c>
      <c r="C1861" t="s">
        <v>11086</v>
      </c>
      <c r="D1861" t="s">
        <v>11087</v>
      </c>
      <c r="E1861" t="s">
        <v>11088</v>
      </c>
      <c r="F1861" t="s">
        <v>11089</v>
      </c>
      <c r="G1861">
        <v>256</v>
      </c>
      <c r="H1861">
        <v>28505</v>
      </c>
      <c r="W1861" t="s">
        <v>251</v>
      </c>
      <c r="X1861" t="s">
        <v>188</v>
      </c>
      <c r="Y1861" s="59">
        <v>68.042421095833731</v>
      </c>
      <c r="Z1861" s="59">
        <v>67.724421047837396</v>
      </c>
      <c r="AA1861" s="59">
        <v>70.553624497937875</v>
      </c>
      <c r="AB1861" s="59">
        <v>60.537043350901087</v>
      </c>
      <c r="AC1861" s="59">
        <v>19.888891151826659</v>
      </c>
      <c r="AD1861" s="59">
        <v>21.207873390822691</v>
      </c>
      <c r="AE1861" s="59">
        <v>26.429601915852949</v>
      </c>
      <c r="AF1861" s="59">
        <v>35.53668398402661</v>
      </c>
      <c r="AG1861" s="59">
        <v>27.07435190684653</v>
      </c>
      <c r="AH1861" s="59">
        <v>23.8688389212125</v>
      </c>
      <c r="AI1861" s="59">
        <v>15.847040057403451</v>
      </c>
      <c r="AJ1861" s="59">
        <v>13.921716588125699</v>
      </c>
      <c r="AK1861" s="59">
        <v>24.756368637361771</v>
      </c>
      <c r="AL1861" s="59">
        <v>13.27276540551561</v>
      </c>
      <c r="AM1861" s="59">
        <v>26.621146586649282</v>
      </c>
      <c r="AN1861" s="59">
        <v>12.66005885220352</v>
      </c>
      <c r="AO1861" s="59">
        <v>46.151565183548541</v>
      </c>
      <c r="AP1861" s="59">
        <v>27.337487239328091</v>
      </c>
      <c r="AQ1861" s="59">
        <v>18.208481227198909</v>
      </c>
      <c r="AR1861" s="59">
        <v>18.619116102577479</v>
      </c>
      <c r="AS1861" s="59">
        <v>23.160122134304949</v>
      </c>
      <c r="AT1861" s="59">
        <v>29.881119052963829</v>
      </c>
      <c r="AX1861" s="59">
        <v>112.6643</v>
      </c>
      <c r="AY1861" s="59">
        <v>98.746089999999995</v>
      </c>
      <c r="BA1861" s="59">
        <v>104.97669999999999</v>
      </c>
      <c r="BB1861" s="59">
        <v>111.2332</v>
      </c>
      <c r="BC1861" s="59">
        <v>127.2743</v>
      </c>
      <c r="BD1861" s="59">
        <v>33.309441062667702</v>
      </c>
      <c r="BE1861" s="59">
        <v>24.241077444708861</v>
      </c>
      <c r="BF1861" s="59">
        <v>22.707980468779631</v>
      </c>
    </row>
    <row r="1862" spans="1:69" x14ac:dyDescent="0.45">
      <c r="A1862" s="58" t="s">
        <v>11090</v>
      </c>
      <c r="B1862" t="s">
        <v>11091</v>
      </c>
      <c r="C1862" t="s">
        <v>11092</v>
      </c>
      <c r="D1862" t="s">
        <v>11093</v>
      </c>
      <c r="E1862" t="s">
        <v>11094</v>
      </c>
      <c r="F1862" t="s">
        <v>11095</v>
      </c>
      <c r="G1862">
        <v>1227</v>
      </c>
      <c r="H1862">
        <v>135997</v>
      </c>
      <c r="X1862" t="s">
        <v>188</v>
      </c>
      <c r="Y1862" s="59">
        <v>421.18672268906653</v>
      </c>
      <c r="Z1862" s="59">
        <v>270.42106127397102</v>
      </c>
      <c r="AA1862" s="59">
        <v>258.73579148097218</v>
      </c>
      <c r="AB1862" s="59">
        <v>177.63413406863279</v>
      </c>
      <c r="AC1862" s="59">
        <v>254.78578111269559</v>
      </c>
      <c r="AD1862" s="59">
        <v>302.32384048542048</v>
      </c>
      <c r="AE1862" s="59">
        <v>316.27816954360571</v>
      </c>
      <c r="AF1862" s="59">
        <v>305.59080164752851</v>
      </c>
      <c r="AG1862" s="59">
        <v>346.17601271041173</v>
      </c>
      <c r="AH1862" s="59">
        <v>255.21390269079379</v>
      </c>
      <c r="AI1862" s="59">
        <v>218.9311517683781</v>
      </c>
      <c r="AJ1862" s="59">
        <v>187.91915924742409</v>
      </c>
      <c r="AK1862" s="59">
        <v>143.23939069926311</v>
      </c>
      <c r="AL1862" s="59">
        <v>101.075110292747</v>
      </c>
      <c r="AM1862" s="59">
        <v>264.50564784007719</v>
      </c>
      <c r="AN1862" s="59">
        <v>226.48310106629791</v>
      </c>
      <c r="AO1862" s="59">
        <v>358.10481504181138</v>
      </c>
      <c r="AP1862" s="59">
        <v>420.70365926888581</v>
      </c>
      <c r="AQ1862" s="59">
        <v>342.01467706464399</v>
      </c>
      <c r="AR1862" s="59">
        <v>230.0265538429166</v>
      </c>
      <c r="AS1862" s="59">
        <v>342.43030177980171</v>
      </c>
      <c r="AT1862" s="59">
        <v>491.61184258672171</v>
      </c>
      <c r="AU1862" s="59">
        <v>559</v>
      </c>
      <c r="AV1862" s="59">
        <v>753</v>
      </c>
      <c r="AW1862" s="59">
        <v>1780</v>
      </c>
      <c r="AX1862" s="59">
        <v>1054.1110000000001</v>
      </c>
      <c r="AY1862" s="59">
        <v>1015.061</v>
      </c>
      <c r="AZ1862" s="59">
        <v>848.39750000000004</v>
      </c>
      <c r="BA1862" s="59">
        <v>1133.751</v>
      </c>
      <c r="BB1862" s="59">
        <v>1089.9949999999999</v>
      </c>
      <c r="BC1862" s="59">
        <v>912.63490000000002</v>
      </c>
      <c r="BD1862" s="59">
        <v>34.335196387600327</v>
      </c>
      <c r="BE1862" s="59">
        <v>12.363632504783119</v>
      </c>
      <c r="BF1862" s="59">
        <v>23.445185960222311</v>
      </c>
      <c r="BG1862" s="59">
        <v>269.94</v>
      </c>
      <c r="BH1862" s="59">
        <v>186.95</v>
      </c>
      <c r="BI1862" s="59">
        <v>157.68</v>
      </c>
      <c r="BJ1862" s="59">
        <v>221.94</v>
      </c>
      <c r="BK1862" s="59">
        <v>269.24024467349562</v>
      </c>
      <c r="BL1862" s="59">
        <v>208.5175135156145</v>
      </c>
      <c r="BM1862" s="59">
        <v>190</v>
      </c>
      <c r="BN1862" s="59">
        <v>257</v>
      </c>
      <c r="BO1862" s="59">
        <v>411.5</v>
      </c>
      <c r="BP1862" s="59">
        <v>449</v>
      </c>
      <c r="BQ1862" s="59">
        <v>585</v>
      </c>
    </row>
    <row r="1863" spans="1:69" x14ac:dyDescent="0.45">
      <c r="A1863" s="58" t="s">
        <v>11096</v>
      </c>
      <c r="B1863" t="s">
        <v>11097</v>
      </c>
      <c r="C1863" t="s">
        <v>11098</v>
      </c>
      <c r="D1863" t="s">
        <v>11099</v>
      </c>
      <c r="E1863" t="s">
        <v>11100</v>
      </c>
      <c r="F1863" t="s">
        <v>11101</v>
      </c>
      <c r="G1863">
        <v>183</v>
      </c>
      <c r="H1863">
        <v>20536</v>
      </c>
      <c r="W1863" t="s">
        <v>251</v>
      </c>
      <c r="X1863" t="s">
        <v>188</v>
      </c>
      <c r="AU1863" s="59">
        <v>269</v>
      </c>
      <c r="AV1863" s="59">
        <v>202</v>
      </c>
      <c r="AW1863" s="59">
        <v>206</v>
      </c>
      <c r="BD1863" s="59">
        <v>110.52942168636039</v>
      </c>
      <c r="BE1863" s="59">
        <v>53.667686369376433</v>
      </c>
      <c r="BF1863" s="59">
        <v>64.79090989323845</v>
      </c>
    </row>
    <row r="1864" spans="1:69" x14ac:dyDescent="0.45">
      <c r="A1864" s="58" t="s">
        <v>11102</v>
      </c>
      <c r="B1864" t="s">
        <v>11103</v>
      </c>
      <c r="C1864" t="s">
        <v>11104</v>
      </c>
      <c r="D1864" t="s">
        <v>11105</v>
      </c>
      <c r="E1864" t="s">
        <v>11106</v>
      </c>
      <c r="F1864" t="s">
        <v>11107</v>
      </c>
      <c r="G1864">
        <v>309</v>
      </c>
      <c r="H1864">
        <v>34747</v>
      </c>
      <c r="W1864" t="s">
        <v>251</v>
      </c>
      <c r="X1864" t="s">
        <v>188</v>
      </c>
      <c r="Y1864" s="59">
        <v>373.46498274901779</v>
      </c>
      <c r="Z1864" s="59">
        <v>1582.9686598169551</v>
      </c>
      <c r="AA1864" s="59">
        <v>404.60539979936738</v>
      </c>
      <c r="AB1864" s="59">
        <v>207.61477152224359</v>
      </c>
      <c r="AC1864" s="59">
        <v>225.08600011074259</v>
      </c>
      <c r="AD1864" s="59">
        <v>333.63663512397119</v>
      </c>
      <c r="AE1864" s="59">
        <v>236.28635263087119</v>
      </c>
      <c r="AF1864" s="59">
        <v>292.88674297347569</v>
      </c>
      <c r="AG1864" s="59">
        <v>267.2721265718007</v>
      </c>
      <c r="AH1864" s="59">
        <v>264.13671488695633</v>
      </c>
      <c r="AI1864" s="59">
        <v>190.95142125171481</v>
      </c>
      <c r="AJ1864" s="59">
        <v>171.08202263951591</v>
      </c>
      <c r="AK1864" s="59">
        <v>374.49710632681172</v>
      </c>
      <c r="AL1864" s="59">
        <v>55.952349333904053</v>
      </c>
      <c r="AM1864" s="59">
        <v>378.17949270021808</v>
      </c>
      <c r="AN1864" s="59">
        <v>362.3036844772268</v>
      </c>
      <c r="AO1864" s="59">
        <v>350.14769745369023</v>
      </c>
      <c r="AP1864" s="59">
        <v>281.4592146238279</v>
      </c>
      <c r="AQ1864" s="59">
        <v>278.16075252344802</v>
      </c>
      <c r="AR1864" s="59">
        <v>231.0347135387407</v>
      </c>
      <c r="AS1864" s="59">
        <v>280.18336266045969</v>
      </c>
      <c r="AT1864" s="59">
        <v>248.60031839764781</v>
      </c>
      <c r="AU1864" s="59">
        <v>2005</v>
      </c>
      <c r="AV1864" s="59">
        <v>351</v>
      </c>
      <c r="AW1864" s="59">
        <v>1346</v>
      </c>
      <c r="BD1864" s="59">
        <v>247.09676136536211</v>
      </c>
      <c r="BE1864" s="59">
        <v>193.93712294224011</v>
      </c>
      <c r="BF1864" s="59">
        <v>220.924420998805</v>
      </c>
      <c r="BG1864" s="59">
        <v>51.55</v>
      </c>
      <c r="BI1864" s="59">
        <v>116.2</v>
      </c>
      <c r="BJ1864" s="59">
        <v>218.85</v>
      </c>
      <c r="BK1864" s="59">
        <v>149.58355156184561</v>
      </c>
      <c r="BL1864" s="59">
        <v>154.4967237922659</v>
      </c>
      <c r="BM1864" s="59">
        <v>167.5</v>
      </c>
      <c r="BN1864" s="59">
        <v>187</v>
      </c>
      <c r="BO1864" s="59">
        <v>228</v>
      </c>
      <c r="BP1864" s="59">
        <v>206.5</v>
      </c>
      <c r="BQ1864" s="59">
        <v>251</v>
      </c>
    </row>
    <row r="1865" spans="1:69" x14ac:dyDescent="0.45">
      <c r="A1865" s="58" t="s">
        <v>11108</v>
      </c>
      <c r="B1865" t="s">
        <v>11109</v>
      </c>
      <c r="C1865" t="s">
        <v>11110</v>
      </c>
      <c r="D1865" t="s">
        <v>11111</v>
      </c>
      <c r="E1865" t="s">
        <v>11112</v>
      </c>
      <c r="F1865" t="s">
        <v>11113</v>
      </c>
      <c r="G1865">
        <v>726</v>
      </c>
      <c r="H1865">
        <v>80024</v>
      </c>
      <c r="X1865" t="s">
        <v>188</v>
      </c>
      <c r="Y1865" s="59">
        <v>2199.2959015439751</v>
      </c>
      <c r="Z1865" s="59">
        <v>2214.5996044156009</v>
      </c>
      <c r="AA1865" s="59">
        <v>1899.9854914240909</v>
      </c>
      <c r="AB1865" s="59">
        <v>2683.4759640396292</v>
      </c>
      <c r="AC1865" s="59">
        <v>3221.0195685157219</v>
      </c>
      <c r="AD1865" s="59">
        <v>5526.1283211630353</v>
      </c>
      <c r="AE1865" s="59">
        <v>3179.5936348525152</v>
      </c>
      <c r="AF1865" s="59">
        <v>3661.385226655123</v>
      </c>
      <c r="AG1865" s="59">
        <v>3297.9323435239062</v>
      </c>
      <c r="AH1865" s="59">
        <v>4104.3788227394016</v>
      </c>
      <c r="AI1865" s="59">
        <v>4575.012401138054</v>
      </c>
      <c r="AJ1865" s="59">
        <v>5007.2053309914209</v>
      </c>
      <c r="AK1865" s="59">
        <v>485.12784023528633</v>
      </c>
      <c r="AL1865" s="59">
        <v>434.68252743718938</v>
      </c>
      <c r="AM1865" s="59">
        <v>1541.3804539601049</v>
      </c>
      <c r="AN1865" s="59">
        <v>3728.7571098908011</v>
      </c>
      <c r="AO1865" s="59">
        <v>2121.9100575836319</v>
      </c>
      <c r="AP1865" s="59">
        <v>2182.493240071622</v>
      </c>
      <c r="AQ1865" s="59">
        <v>3900.256254606425</v>
      </c>
      <c r="AR1865" s="59">
        <v>3943.6893019678309</v>
      </c>
      <c r="AS1865" s="59">
        <v>3254.1215852926198</v>
      </c>
      <c r="AT1865" s="59">
        <v>2927.1510545143519</v>
      </c>
      <c r="AU1865" s="59">
        <v>2814</v>
      </c>
      <c r="AV1865" s="59">
        <v>1908</v>
      </c>
      <c r="AW1865" s="59">
        <v>1550</v>
      </c>
      <c r="AX1865" s="59">
        <v>1840.7570000000001</v>
      </c>
      <c r="AY1865" s="59">
        <v>1777.2139999999999</v>
      </c>
      <c r="AZ1865" s="59">
        <v>1610.585</v>
      </c>
      <c r="BA1865" s="59">
        <v>1705.288</v>
      </c>
      <c r="BB1865" s="59">
        <v>1764.8589999999999</v>
      </c>
      <c r="BC1865" s="59">
        <v>1656.1880000000001</v>
      </c>
      <c r="BD1865" s="59">
        <v>1824.77170817099</v>
      </c>
      <c r="BE1865" s="59">
        <v>1468.014321948529</v>
      </c>
      <c r="BF1865" s="59">
        <v>1745.3449370055471</v>
      </c>
      <c r="BG1865" s="59">
        <v>4309.7299999999996</v>
      </c>
      <c r="BH1865" s="59">
        <v>3928.77</v>
      </c>
      <c r="BI1865" s="59">
        <v>3361.76</v>
      </c>
      <c r="BJ1865" s="59">
        <v>3087.97</v>
      </c>
      <c r="BK1865" s="59">
        <v>3993.7407823992721</v>
      </c>
      <c r="BL1865" s="59">
        <v>3930.941575669598</v>
      </c>
      <c r="BM1865" s="59">
        <v>3225</v>
      </c>
      <c r="BN1865" s="59">
        <v>3812</v>
      </c>
      <c r="BO1865" s="59">
        <v>3897</v>
      </c>
      <c r="BP1865" s="59">
        <v>4092</v>
      </c>
      <c r="BQ1865" s="59">
        <v>5056.5</v>
      </c>
    </row>
    <row r="1866" spans="1:69" x14ac:dyDescent="0.45">
      <c r="A1866" s="58" t="s">
        <v>11114</v>
      </c>
      <c r="B1866" t="s">
        <v>11115</v>
      </c>
      <c r="C1866" t="s">
        <v>11116</v>
      </c>
      <c r="D1866" t="s">
        <v>11117</v>
      </c>
      <c r="E1866" t="s">
        <v>11118</v>
      </c>
      <c r="F1866" t="s">
        <v>11119</v>
      </c>
      <c r="G1866">
        <v>419</v>
      </c>
      <c r="H1866">
        <v>45357</v>
      </c>
      <c r="W1866" t="s">
        <v>220</v>
      </c>
      <c r="X1866" t="s">
        <v>188</v>
      </c>
      <c r="Y1866" s="59">
        <v>3.5967867296343692</v>
      </c>
      <c r="Z1866" s="59">
        <v>379.58577999502859</v>
      </c>
      <c r="AA1866" s="59">
        <v>359.58641182636597</v>
      </c>
      <c r="AB1866" s="59">
        <v>6.3073713173067638</v>
      </c>
      <c r="AC1866" s="59">
        <v>5.8867546275936604</v>
      </c>
      <c r="AD1866" s="59">
        <v>9.848613982428553</v>
      </c>
      <c r="AE1866" s="59">
        <v>258.00295840478702</v>
      </c>
      <c r="AF1866" s="59">
        <v>2.7878240279358422</v>
      </c>
      <c r="AG1866" s="59">
        <v>8.2209778782839393</v>
      </c>
      <c r="AH1866" s="59">
        <v>3.069860449392031</v>
      </c>
      <c r="AI1866" s="59">
        <v>4.696294277198473</v>
      </c>
      <c r="AJ1866" s="59">
        <v>1.947207600942108</v>
      </c>
      <c r="AK1866" s="59">
        <v>5.2307989706643667</v>
      </c>
      <c r="AL1866" s="59">
        <v>3.4115122970535792</v>
      </c>
      <c r="AM1866" s="59">
        <v>13.22425613196684</v>
      </c>
      <c r="AN1866" s="59">
        <v>5.1885817126042078</v>
      </c>
      <c r="AO1866" s="59">
        <v>12.07795616758086</v>
      </c>
      <c r="AP1866" s="59">
        <v>21.344473053780309</v>
      </c>
      <c r="AQ1866" s="59">
        <v>9.9242071468173201</v>
      </c>
      <c r="AR1866" s="59">
        <v>7.4817362187808589</v>
      </c>
      <c r="AS1866" s="59">
        <v>16.049887403898499</v>
      </c>
      <c r="AT1866" s="59">
        <v>11.704749641210521</v>
      </c>
      <c r="AU1866" s="59">
        <v>4</v>
      </c>
      <c r="AV1866" s="59">
        <v>0</v>
      </c>
      <c r="AW1866" s="59">
        <v>0</v>
      </c>
      <c r="BD1866" s="59">
        <v>690.52703553286187</v>
      </c>
      <c r="BE1866" s="59">
        <v>555.44792181419723</v>
      </c>
      <c r="BF1866" s="59">
        <v>585.24872953146246</v>
      </c>
    </row>
    <row r="1867" spans="1:69" x14ac:dyDescent="0.45">
      <c r="A1867" s="58" t="s">
        <v>11120</v>
      </c>
      <c r="B1867" t="s">
        <v>11121</v>
      </c>
      <c r="C1867" t="s">
        <v>11122</v>
      </c>
      <c r="D1867" t="s">
        <v>11123</v>
      </c>
      <c r="E1867" t="s">
        <v>11124</v>
      </c>
      <c r="F1867" t="s">
        <v>11125</v>
      </c>
      <c r="G1867">
        <v>501</v>
      </c>
      <c r="H1867">
        <v>56751</v>
      </c>
      <c r="W1867" t="s">
        <v>251</v>
      </c>
      <c r="X1867" t="s">
        <v>188</v>
      </c>
      <c r="Y1867" s="59">
        <v>135.2274390897289</v>
      </c>
      <c r="Z1867" s="59">
        <v>3852.4093360398251</v>
      </c>
      <c r="AA1867" s="59">
        <v>5701.6564420011082</v>
      </c>
      <c r="AB1867" s="59">
        <v>107.2736455123664</v>
      </c>
      <c r="AC1867" s="59">
        <v>90.715327655813795</v>
      </c>
      <c r="AD1867" s="59">
        <v>96.925201027905132</v>
      </c>
      <c r="AE1867" s="59">
        <v>5946.0445446705562</v>
      </c>
      <c r="AF1867" s="59">
        <v>83.834764113782555</v>
      </c>
      <c r="AG1867" s="59">
        <v>103.51883717272671</v>
      </c>
      <c r="AH1867" s="59">
        <v>99.997550327858093</v>
      </c>
      <c r="AI1867" s="59">
        <v>99.344553733929672</v>
      </c>
      <c r="AJ1867" s="59">
        <v>81.5938884470022</v>
      </c>
      <c r="AK1867" s="59">
        <v>172.0626597799106</v>
      </c>
      <c r="AL1867" s="59">
        <v>200.16670791177569</v>
      </c>
      <c r="AM1867" s="59">
        <v>179.31823909458669</v>
      </c>
      <c r="AN1867" s="59">
        <v>203.13659158808849</v>
      </c>
      <c r="AO1867" s="59">
        <v>195.7171450198181</v>
      </c>
      <c r="AP1867" s="59">
        <v>172.6749478104353</v>
      </c>
      <c r="AQ1867" s="59">
        <v>161.64637792478749</v>
      </c>
      <c r="AR1867" s="59">
        <v>119.896619282929</v>
      </c>
      <c r="AS1867" s="59">
        <v>132.2447686975693</v>
      </c>
      <c r="AT1867" s="59">
        <v>173.77904993684021</v>
      </c>
      <c r="AU1867" s="59">
        <v>127</v>
      </c>
      <c r="AV1867" s="59">
        <v>45</v>
      </c>
      <c r="AW1867" s="59">
        <v>79</v>
      </c>
      <c r="AX1867" s="59">
        <v>19.724599999999999</v>
      </c>
      <c r="AY1867" s="59">
        <v>19.96575</v>
      </c>
      <c r="BA1867" s="59">
        <v>25.058700000000002</v>
      </c>
      <c r="BB1867" s="59">
        <v>18.985700000000001</v>
      </c>
      <c r="BC1867" s="59">
        <v>20.206910000000001</v>
      </c>
      <c r="BD1867" s="59">
        <v>412.5620210427129</v>
      </c>
      <c r="BE1867" s="59">
        <v>356.82470161674172</v>
      </c>
      <c r="BF1867" s="59">
        <v>440.09317866399908</v>
      </c>
      <c r="BK1867" s="59">
        <v>44.854769192900768</v>
      </c>
    </row>
    <row r="1868" spans="1:69" x14ac:dyDescent="0.45">
      <c r="A1868" s="58" t="s">
        <v>11126</v>
      </c>
      <c r="B1868" t="s">
        <v>11127</v>
      </c>
      <c r="C1868" t="s">
        <v>11128</v>
      </c>
      <c r="D1868" t="s">
        <v>11129</v>
      </c>
      <c r="E1868" t="s">
        <v>11130</v>
      </c>
      <c r="F1868" t="s">
        <v>11131</v>
      </c>
      <c r="G1868">
        <v>774</v>
      </c>
      <c r="H1868">
        <v>85322</v>
      </c>
      <c r="W1868" t="s">
        <v>850</v>
      </c>
      <c r="X1868" t="s">
        <v>851</v>
      </c>
      <c r="Y1868" s="59">
        <v>1.5648947785977261</v>
      </c>
      <c r="Z1868" s="59">
        <v>3.526894001663238</v>
      </c>
      <c r="AA1868" s="59">
        <v>0.89440004444484267</v>
      </c>
      <c r="AB1868" s="59">
        <v>4.1086381226617767</v>
      </c>
      <c r="AC1868" s="59">
        <v>1.9211863254072881</v>
      </c>
      <c r="AD1868" s="59">
        <v>1.7448571558376931</v>
      </c>
      <c r="AE1868" s="59">
        <v>1.937681349497016</v>
      </c>
      <c r="AF1868" s="59">
        <v>4.0139628421098816</v>
      </c>
      <c r="AG1868" s="59">
        <v>1.2333963639427881</v>
      </c>
      <c r="AH1868" s="59">
        <v>2.0837020253732912</v>
      </c>
      <c r="AI1868" s="59">
        <v>1.092004851961673</v>
      </c>
      <c r="AJ1868" s="59">
        <v>1.039150315017483</v>
      </c>
      <c r="AK1868" s="59">
        <v>9.6143489576429157</v>
      </c>
      <c r="AL1868" s="59">
        <v>9.7040470294929957</v>
      </c>
      <c r="AM1868" s="59">
        <v>11.81337668712129</v>
      </c>
      <c r="AN1868" s="59">
        <v>14.346266219158849</v>
      </c>
      <c r="AO1868" s="59">
        <v>14.9066667498206</v>
      </c>
      <c r="AP1868" s="59">
        <v>6.331236550866465</v>
      </c>
      <c r="AQ1868" s="59">
        <v>4.5279060058420084</v>
      </c>
      <c r="AR1868" s="59">
        <v>3.233450872079136</v>
      </c>
      <c r="AS1868" s="59">
        <v>3.7300193171429128</v>
      </c>
      <c r="AT1868" s="59">
        <v>1.198671713014773</v>
      </c>
      <c r="AU1868" s="59">
        <v>51</v>
      </c>
      <c r="AV1868" s="59">
        <v>12</v>
      </c>
      <c r="AW1868" s="59">
        <v>6</v>
      </c>
      <c r="AX1868" s="59">
        <v>332.86380000000003</v>
      </c>
      <c r="AY1868" s="59">
        <v>381.99239999999998</v>
      </c>
      <c r="AZ1868" s="59">
        <v>386.04700000000003</v>
      </c>
      <c r="BA1868" s="59">
        <v>327.05</v>
      </c>
      <c r="BB1868" s="59">
        <v>347.98500000000001</v>
      </c>
      <c r="BC1868" s="59">
        <v>329.2407</v>
      </c>
      <c r="BD1868" s="59">
        <v>27.270299357989341</v>
      </c>
      <c r="BE1868" s="59">
        <v>36.126916822157213</v>
      </c>
      <c r="BF1868" s="59">
        <v>37.504059985364037</v>
      </c>
    </row>
    <row r="1869" spans="1:69" x14ac:dyDescent="0.45">
      <c r="A1869" s="58" t="s">
        <v>11132</v>
      </c>
      <c r="B1869" t="s">
        <v>11133</v>
      </c>
      <c r="C1869" t="s">
        <v>11134</v>
      </c>
      <c r="D1869" t="s">
        <v>11135</v>
      </c>
      <c r="E1869" t="s">
        <v>11136</v>
      </c>
      <c r="F1869" t="s">
        <v>11137</v>
      </c>
      <c r="G1869">
        <v>400</v>
      </c>
      <c r="H1869">
        <v>45652</v>
      </c>
      <c r="W1869" t="s">
        <v>251</v>
      </c>
      <c r="X1869" t="s">
        <v>188</v>
      </c>
      <c r="Y1869" s="59">
        <v>5.010654457657175</v>
      </c>
      <c r="Z1869" s="59">
        <v>1.8411918013215189</v>
      </c>
      <c r="AA1869" s="59">
        <v>1.6102718134934939</v>
      </c>
      <c r="AB1869" s="59">
        <v>2.001104611016403</v>
      </c>
      <c r="AC1869" s="59">
        <v>1.6222836199549231</v>
      </c>
      <c r="AD1869" s="59">
        <v>1.187901035291286</v>
      </c>
      <c r="AE1869" s="59">
        <v>1.83693241407646</v>
      </c>
      <c r="AF1869" s="59">
        <v>1.745193441112483</v>
      </c>
      <c r="AG1869" s="59">
        <v>0.64631286831551005</v>
      </c>
      <c r="AH1869" s="59">
        <v>0.41737308492524622</v>
      </c>
      <c r="AI1869" s="59">
        <v>0.47267433265333808</v>
      </c>
      <c r="AJ1869" s="59">
        <v>0.4103979411107419</v>
      </c>
      <c r="AK1869" s="59">
        <v>1.6420193323827621</v>
      </c>
      <c r="AL1869" s="59">
        <v>1.2653769481049331</v>
      </c>
      <c r="AM1869" s="59">
        <v>69.46275550103104</v>
      </c>
      <c r="AN1869" s="59">
        <v>3.9055005826383149</v>
      </c>
      <c r="AO1869" s="59">
        <v>13.333252440278409</v>
      </c>
      <c r="AP1869" s="59">
        <v>46.165887441091677</v>
      </c>
      <c r="AQ1869" s="59">
        <v>1.969537583024876</v>
      </c>
      <c r="AR1869" s="59">
        <v>2.218638700839461</v>
      </c>
      <c r="AS1869" s="59">
        <v>3.6180272488551029</v>
      </c>
      <c r="AT1869" s="59">
        <v>3.1385167918040531</v>
      </c>
      <c r="AU1869" s="59">
        <v>7</v>
      </c>
      <c r="AV1869" s="59">
        <v>9</v>
      </c>
      <c r="AW1869" s="59">
        <v>0</v>
      </c>
    </row>
    <row r="1870" spans="1:69" x14ac:dyDescent="0.45">
      <c r="A1870" s="58" t="s">
        <v>11138</v>
      </c>
      <c r="B1870" t="s">
        <v>11139</v>
      </c>
      <c r="C1870" t="s">
        <v>11140</v>
      </c>
      <c r="D1870" t="s">
        <v>11141</v>
      </c>
      <c r="E1870" t="s">
        <v>11142</v>
      </c>
      <c r="F1870" t="s">
        <v>11143</v>
      </c>
      <c r="G1870">
        <v>330</v>
      </c>
      <c r="H1870">
        <v>37972</v>
      </c>
      <c r="W1870" t="s">
        <v>251</v>
      </c>
      <c r="X1870" t="s">
        <v>188</v>
      </c>
      <c r="Y1870" s="59">
        <v>219.40980448947681</v>
      </c>
      <c r="Z1870" s="59">
        <v>1346.6869760797831</v>
      </c>
      <c r="AA1870" s="59">
        <v>655.50572318761613</v>
      </c>
      <c r="AB1870" s="59">
        <v>114.33853121097491</v>
      </c>
      <c r="AC1870" s="59">
        <v>110.9789168862324</v>
      </c>
      <c r="AD1870" s="59">
        <v>151.22260296768451</v>
      </c>
      <c r="AE1870" s="59">
        <v>186.14169871436451</v>
      </c>
      <c r="AF1870" s="59">
        <v>75.921916970463698</v>
      </c>
      <c r="AG1870" s="59">
        <v>316.01673990258922</v>
      </c>
      <c r="AH1870" s="59">
        <v>304.64785926438248</v>
      </c>
      <c r="AI1870" s="59">
        <v>270.62734463765872</v>
      </c>
      <c r="AJ1870" s="59">
        <v>181.71153855849661</v>
      </c>
      <c r="AK1870" s="59">
        <v>77.745960584022356</v>
      </c>
      <c r="AL1870" s="59">
        <v>81.096351885458361</v>
      </c>
      <c r="AM1870" s="59">
        <v>199.77151341363191</v>
      </c>
      <c r="AN1870" s="59">
        <v>79.351758988535494</v>
      </c>
      <c r="AO1870" s="59">
        <v>198.39955406825311</v>
      </c>
      <c r="AP1870" s="59">
        <v>105.1219528844141</v>
      </c>
      <c r="AQ1870" s="59">
        <v>121.94698464131</v>
      </c>
      <c r="AR1870" s="59">
        <v>143.24343856562129</v>
      </c>
      <c r="AS1870" s="59">
        <v>96.546289165821662</v>
      </c>
      <c r="AT1870" s="59">
        <v>146.65009399097141</v>
      </c>
      <c r="AU1870" s="59">
        <v>2254</v>
      </c>
      <c r="AV1870" s="59">
        <v>10222</v>
      </c>
      <c r="AW1870" s="59">
        <v>2236</v>
      </c>
      <c r="BD1870" s="59">
        <v>2.248947684568237</v>
      </c>
      <c r="BE1870" s="59">
        <v>0.98871800524853004</v>
      </c>
      <c r="BF1870" s="59">
        <v>1.9434199655781741</v>
      </c>
      <c r="BG1870" s="59">
        <v>669.78</v>
      </c>
      <c r="BH1870" s="59">
        <v>1012.29</v>
      </c>
      <c r="BI1870" s="59">
        <v>253.92</v>
      </c>
      <c r="BJ1870" s="59">
        <v>349.93</v>
      </c>
      <c r="BK1870" s="59">
        <v>486.13030555547567</v>
      </c>
      <c r="BL1870" s="59">
        <v>733.67371539945725</v>
      </c>
      <c r="BM1870" s="59">
        <v>302</v>
      </c>
      <c r="BN1870" s="59">
        <v>329</v>
      </c>
      <c r="BO1870" s="59">
        <v>546</v>
      </c>
      <c r="BP1870" s="59">
        <v>519</v>
      </c>
      <c r="BQ1870" s="59">
        <v>622</v>
      </c>
    </row>
    <row r="1871" spans="1:69" x14ac:dyDescent="0.45">
      <c r="A1871" s="58" t="s">
        <v>11144</v>
      </c>
      <c r="B1871" t="s">
        <v>11145</v>
      </c>
      <c r="C1871" t="s">
        <v>11146</v>
      </c>
      <c r="D1871" t="s">
        <v>11147</v>
      </c>
      <c r="E1871" t="s">
        <v>11148</v>
      </c>
      <c r="F1871" t="s">
        <v>11149</v>
      </c>
      <c r="G1871">
        <v>1048</v>
      </c>
      <c r="H1871">
        <v>118721</v>
      </c>
      <c r="X1871" t="s">
        <v>188</v>
      </c>
      <c r="Y1871" s="59">
        <v>7.0151894937414792</v>
      </c>
      <c r="Z1871" s="59">
        <v>9.7177593180229014</v>
      </c>
      <c r="AA1871" s="59">
        <v>7.8495266533297734</v>
      </c>
      <c r="AB1871" s="59">
        <v>4.779958148423046</v>
      </c>
      <c r="AC1871" s="59">
        <v>11.65496756554198</v>
      </c>
      <c r="AD1871" s="59">
        <v>11.520198070423049</v>
      </c>
      <c r="AE1871" s="59">
        <v>12.77131802269367</v>
      </c>
      <c r="AF1871" s="59">
        <v>11.123007769445371</v>
      </c>
      <c r="AG1871" s="59">
        <v>9.992324806491764</v>
      </c>
      <c r="AH1871" s="59">
        <v>10.557232815563729</v>
      </c>
      <c r="AI1871" s="59">
        <v>8.7977631543110526</v>
      </c>
      <c r="AJ1871" s="59">
        <v>7.9426393092062844</v>
      </c>
      <c r="AK1871" s="59">
        <v>4.1379839207406546</v>
      </c>
      <c r="AL1871" s="59">
        <v>14.601753057868709</v>
      </c>
      <c r="AM1871" s="59">
        <v>29.54746104044305</v>
      </c>
      <c r="AN1871" s="59">
        <v>33.988492078542187</v>
      </c>
      <c r="AO1871" s="59">
        <v>15.85832027737632</v>
      </c>
      <c r="AP1871" s="59">
        <v>23.599099121853151</v>
      </c>
      <c r="AQ1871" s="59">
        <v>10.51345572822582</v>
      </c>
      <c r="AR1871" s="59">
        <v>8.8244843137453142</v>
      </c>
      <c r="AS1871" s="59">
        <v>21.448181493620901</v>
      </c>
      <c r="AT1871" s="59">
        <v>25.941560880154629</v>
      </c>
      <c r="AU1871" s="59">
        <v>135</v>
      </c>
      <c r="AV1871" s="59">
        <v>59</v>
      </c>
      <c r="AW1871" s="59">
        <v>66</v>
      </c>
      <c r="BD1871" s="59">
        <v>1.162756444046219</v>
      </c>
      <c r="BE1871" s="59">
        <v>1.166949313234954</v>
      </c>
      <c r="BF1871" s="59">
        <v>0.38851241299405059</v>
      </c>
    </row>
    <row r="1872" spans="1:69" x14ac:dyDescent="0.45">
      <c r="A1872" s="58" t="s">
        <v>11150</v>
      </c>
      <c r="B1872" t="s">
        <v>11151</v>
      </c>
      <c r="C1872" t="s">
        <v>11152</v>
      </c>
      <c r="D1872" t="s">
        <v>11153</v>
      </c>
      <c r="E1872" t="s">
        <v>11154</v>
      </c>
      <c r="F1872" t="s">
        <v>11155</v>
      </c>
      <c r="G1872">
        <v>565</v>
      </c>
      <c r="H1872">
        <v>63637</v>
      </c>
      <c r="I1872" t="s">
        <v>527</v>
      </c>
      <c r="J1872" t="s">
        <v>527</v>
      </c>
      <c r="K1872" t="s">
        <v>528</v>
      </c>
      <c r="N1872">
        <v>1</v>
      </c>
      <c r="O1872">
        <v>1</v>
      </c>
      <c r="Q1872">
        <v>1</v>
      </c>
      <c r="R1872">
        <v>4</v>
      </c>
      <c r="S1872">
        <v>2</v>
      </c>
      <c r="T1872" t="s">
        <v>573</v>
      </c>
      <c r="U1872">
        <v>533</v>
      </c>
      <c r="V1872">
        <v>539</v>
      </c>
      <c r="W1872" t="s">
        <v>574</v>
      </c>
      <c r="X1872" t="s">
        <v>201</v>
      </c>
      <c r="Y1872" s="59">
        <v>65.846251453503143</v>
      </c>
      <c r="Z1872" s="59">
        <v>69.554827340633949</v>
      </c>
      <c r="AA1872" s="59">
        <v>85.813675913189755</v>
      </c>
      <c r="AB1872" s="59">
        <v>145.55470451367981</v>
      </c>
      <c r="AC1872" s="59">
        <v>201.8485047979342</v>
      </c>
      <c r="AD1872" s="59">
        <v>131.41800533617351</v>
      </c>
      <c r="AE1872" s="59">
        <v>134.34441707530141</v>
      </c>
      <c r="AF1872" s="59">
        <v>105.6955725989699</v>
      </c>
      <c r="AG1872" s="59">
        <v>107.54505269549929</v>
      </c>
      <c r="AH1872" s="59">
        <v>153.38979103127139</v>
      </c>
      <c r="AI1872" s="59">
        <v>196.48175851482219</v>
      </c>
      <c r="AJ1872" s="59">
        <v>276.42618970271047</v>
      </c>
      <c r="AK1872" s="59">
        <v>186.85552257249671</v>
      </c>
      <c r="AL1872" s="59">
        <v>187.63327357900499</v>
      </c>
      <c r="AM1872" s="59">
        <v>107.76487909004609</v>
      </c>
      <c r="AN1872" s="59">
        <v>70.007356149528192</v>
      </c>
      <c r="AO1872" s="59">
        <v>128.79652002488211</v>
      </c>
      <c r="AP1872" s="59">
        <v>54.430180451761927</v>
      </c>
      <c r="AQ1872" s="59">
        <v>137.65049878587439</v>
      </c>
      <c r="AR1872" s="59">
        <v>173.9335588099338</v>
      </c>
      <c r="AS1872" s="59">
        <v>119.96691275178119</v>
      </c>
      <c r="AT1872" s="59">
        <v>55.636931153809563</v>
      </c>
      <c r="AU1872" s="59">
        <v>24</v>
      </c>
      <c r="AV1872" s="59">
        <v>243</v>
      </c>
      <c r="AW1872" s="59">
        <v>11</v>
      </c>
      <c r="AX1872" s="59">
        <v>561.79110000000003</v>
      </c>
      <c r="AY1872" s="59">
        <v>565.2201</v>
      </c>
      <c r="AZ1872" s="59">
        <v>560.25099999999998</v>
      </c>
      <c r="BA1872" s="59">
        <v>545.4402</v>
      </c>
      <c r="BB1872" s="59">
        <v>563.84450000000004</v>
      </c>
      <c r="BC1872" s="59">
        <v>587.75139999999999</v>
      </c>
      <c r="BD1872" s="59">
        <v>23.663754356512079</v>
      </c>
      <c r="BE1872" s="59">
        <v>18.42407442033598</v>
      </c>
      <c r="BF1872" s="59">
        <v>19.28325544711312</v>
      </c>
      <c r="BG1872" s="59">
        <v>2365.4299999999998</v>
      </c>
      <c r="BH1872" s="59">
        <v>2048.17</v>
      </c>
      <c r="BI1872" s="59">
        <v>1296.8499999999999</v>
      </c>
      <c r="BJ1872" s="59">
        <v>1224.77</v>
      </c>
      <c r="BK1872" s="59">
        <v>1293.851039575962</v>
      </c>
      <c r="BL1872" s="59">
        <v>1135.2631518671481</v>
      </c>
      <c r="BM1872" s="59">
        <v>1261</v>
      </c>
      <c r="BN1872" s="59">
        <v>796.5</v>
      </c>
      <c r="BO1872" s="59">
        <v>564.5</v>
      </c>
      <c r="BP1872" s="59">
        <v>437.5</v>
      </c>
      <c r="BQ1872" s="59">
        <v>398</v>
      </c>
    </row>
    <row r="1873" spans="1:69" x14ac:dyDescent="0.45">
      <c r="A1873" s="58" t="s">
        <v>11156</v>
      </c>
      <c r="B1873" t="s">
        <v>11157</v>
      </c>
      <c r="C1873" t="s">
        <v>11158</v>
      </c>
      <c r="D1873" t="s">
        <v>11159</v>
      </c>
      <c r="E1873" t="s">
        <v>11160</v>
      </c>
      <c r="F1873" t="s">
        <v>11161</v>
      </c>
      <c r="G1873">
        <v>646</v>
      </c>
      <c r="H1873">
        <v>73339</v>
      </c>
      <c r="W1873" t="s">
        <v>324</v>
      </c>
      <c r="X1873" t="s">
        <v>181</v>
      </c>
      <c r="AU1873" s="59">
        <v>71</v>
      </c>
      <c r="AV1873" s="59">
        <v>33</v>
      </c>
      <c r="AW1873" s="59">
        <v>45</v>
      </c>
      <c r="BD1873" s="59">
        <v>0</v>
      </c>
      <c r="BE1873" s="59">
        <v>2.063889390908817</v>
      </c>
      <c r="BF1873" s="59">
        <v>5.7801462869645306</v>
      </c>
    </row>
    <row r="1874" spans="1:69" x14ac:dyDescent="0.45">
      <c r="A1874" s="58" t="s">
        <v>11162</v>
      </c>
      <c r="B1874" t="s">
        <v>11163</v>
      </c>
      <c r="C1874" t="s">
        <v>11164</v>
      </c>
      <c r="D1874" t="s">
        <v>11165</v>
      </c>
      <c r="E1874" t="s">
        <v>11166</v>
      </c>
      <c r="F1874" t="s">
        <v>11167</v>
      </c>
      <c r="G1874">
        <v>897</v>
      </c>
      <c r="H1874">
        <v>97058</v>
      </c>
      <c r="I1874" t="s">
        <v>527</v>
      </c>
      <c r="J1874" t="s">
        <v>527</v>
      </c>
      <c r="K1874" t="s">
        <v>528</v>
      </c>
      <c r="L1874" t="s">
        <v>11168</v>
      </c>
      <c r="M1874">
        <v>1</v>
      </c>
      <c r="R1874">
        <v>12</v>
      </c>
      <c r="S1874">
        <v>5</v>
      </c>
      <c r="T1874" t="s">
        <v>514</v>
      </c>
      <c r="U1874">
        <v>628</v>
      </c>
      <c r="V1874">
        <v>673</v>
      </c>
      <c r="W1874" t="s">
        <v>201</v>
      </c>
      <c r="X1874" t="s">
        <v>201</v>
      </c>
      <c r="AU1874" s="59">
        <v>97</v>
      </c>
      <c r="AV1874" s="59">
        <v>30</v>
      </c>
      <c r="AW1874" s="59">
        <v>60</v>
      </c>
      <c r="AX1874" s="59">
        <v>106.21169999999999</v>
      </c>
      <c r="BA1874" s="59">
        <v>120.9228</v>
      </c>
      <c r="BB1874" s="59">
        <v>142.04929999999999</v>
      </c>
      <c r="BC1874" s="59">
        <v>95.106930000000006</v>
      </c>
    </row>
    <row r="1875" spans="1:69" x14ac:dyDescent="0.45">
      <c r="A1875" s="58" t="s">
        <v>11162</v>
      </c>
      <c r="B1875" t="s">
        <v>11163</v>
      </c>
      <c r="C1875" t="s">
        <v>11164</v>
      </c>
      <c r="D1875" t="s">
        <v>11165</v>
      </c>
      <c r="E1875" t="s">
        <v>11166</v>
      </c>
      <c r="F1875" t="s">
        <v>11167</v>
      </c>
      <c r="G1875">
        <v>897</v>
      </c>
      <c r="H1875">
        <v>97058</v>
      </c>
      <c r="I1875" t="s">
        <v>527</v>
      </c>
      <c r="J1875" t="s">
        <v>527</v>
      </c>
      <c r="K1875" t="s">
        <v>528</v>
      </c>
      <c r="L1875" t="s">
        <v>11168</v>
      </c>
      <c r="N1875">
        <v>1</v>
      </c>
      <c r="O1875">
        <v>1</v>
      </c>
      <c r="Q1875">
        <v>1</v>
      </c>
      <c r="R1875">
        <v>12</v>
      </c>
      <c r="S1875">
        <v>5</v>
      </c>
      <c r="T1875" t="s">
        <v>573</v>
      </c>
      <c r="U1875">
        <v>369</v>
      </c>
      <c r="V1875">
        <v>402</v>
      </c>
      <c r="W1875" t="s">
        <v>201</v>
      </c>
      <c r="X1875" t="s">
        <v>201</v>
      </c>
      <c r="AU1875" s="59">
        <v>97</v>
      </c>
      <c r="AV1875" s="59">
        <v>30</v>
      </c>
      <c r="AW1875" s="59">
        <v>60</v>
      </c>
      <c r="AX1875" s="59">
        <v>106.21169999999999</v>
      </c>
      <c r="BA1875" s="59">
        <v>120.9228</v>
      </c>
      <c r="BB1875" s="59">
        <v>142.04929999999999</v>
      </c>
      <c r="BC1875" s="59">
        <v>95.106930000000006</v>
      </c>
    </row>
    <row r="1876" spans="1:69" x14ac:dyDescent="0.45">
      <c r="A1876" s="58" t="s">
        <v>11162</v>
      </c>
      <c r="B1876" t="s">
        <v>11163</v>
      </c>
      <c r="C1876" t="s">
        <v>11164</v>
      </c>
      <c r="D1876" t="s">
        <v>11165</v>
      </c>
      <c r="E1876" t="s">
        <v>11166</v>
      </c>
      <c r="F1876" t="s">
        <v>11167</v>
      </c>
      <c r="G1876">
        <v>897</v>
      </c>
      <c r="H1876">
        <v>97058</v>
      </c>
      <c r="I1876" t="s">
        <v>527</v>
      </c>
      <c r="J1876" t="s">
        <v>527</v>
      </c>
      <c r="K1876" t="s">
        <v>528</v>
      </c>
      <c r="L1876" t="s">
        <v>11168</v>
      </c>
      <c r="N1876">
        <v>1</v>
      </c>
      <c r="O1876">
        <v>1</v>
      </c>
      <c r="Q1876">
        <v>1</v>
      </c>
      <c r="R1876">
        <v>12</v>
      </c>
      <c r="S1876">
        <v>5</v>
      </c>
      <c r="T1876" t="s">
        <v>573</v>
      </c>
      <c r="U1876">
        <v>57</v>
      </c>
      <c r="V1876">
        <v>90</v>
      </c>
      <c r="W1876" t="s">
        <v>201</v>
      </c>
      <c r="X1876" t="s">
        <v>201</v>
      </c>
      <c r="AU1876" s="59">
        <v>97</v>
      </c>
      <c r="AV1876" s="59">
        <v>30</v>
      </c>
      <c r="AW1876" s="59">
        <v>60</v>
      </c>
      <c r="AX1876" s="59">
        <v>106.21169999999999</v>
      </c>
      <c r="BA1876" s="59">
        <v>120.9228</v>
      </c>
      <c r="BB1876" s="59">
        <v>142.04929999999999</v>
      </c>
      <c r="BC1876" s="59">
        <v>95.106930000000006</v>
      </c>
    </row>
    <row r="1877" spans="1:69" x14ac:dyDescent="0.45">
      <c r="A1877" s="58" t="s">
        <v>11169</v>
      </c>
      <c r="B1877" t="s">
        <v>11170</v>
      </c>
      <c r="C1877" t="s">
        <v>11171</v>
      </c>
      <c r="D1877" t="s">
        <v>11172</v>
      </c>
      <c r="E1877" t="s">
        <v>11173</v>
      </c>
      <c r="F1877" t="s">
        <v>11174</v>
      </c>
      <c r="G1877">
        <v>240</v>
      </c>
      <c r="H1877">
        <v>28273</v>
      </c>
      <c r="X1877" t="s">
        <v>188</v>
      </c>
      <c r="AU1877" s="59">
        <v>292</v>
      </c>
      <c r="AV1877" s="59">
        <v>93</v>
      </c>
      <c r="AW1877" s="59">
        <v>191</v>
      </c>
    </row>
    <row r="1878" spans="1:69" x14ac:dyDescent="0.45">
      <c r="A1878" s="58" t="s">
        <v>11175</v>
      </c>
      <c r="B1878" t="s">
        <v>11176</v>
      </c>
      <c r="C1878" t="s">
        <v>11177</v>
      </c>
      <c r="D1878" t="s">
        <v>11178</v>
      </c>
      <c r="E1878" t="s">
        <v>11179</v>
      </c>
      <c r="F1878" t="s">
        <v>11180</v>
      </c>
      <c r="G1878">
        <v>388</v>
      </c>
      <c r="H1878">
        <v>41356</v>
      </c>
      <c r="W1878" t="s">
        <v>220</v>
      </c>
      <c r="X1878" t="s">
        <v>181</v>
      </c>
      <c r="AU1878" s="59">
        <v>1046</v>
      </c>
      <c r="AV1878" s="59">
        <v>131</v>
      </c>
      <c r="AW1878" s="59">
        <v>190</v>
      </c>
    </row>
    <row r="1879" spans="1:69" x14ac:dyDescent="0.45">
      <c r="A1879" s="58" t="s">
        <v>11181</v>
      </c>
      <c r="B1879" t="s">
        <v>11182</v>
      </c>
      <c r="C1879" t="s">
        <v>11183</v>
      </c>
      <c r="D1879" t="s">
        <v>11184</v>
      </c>
      <c r="E1879" t="s">
        <v>11185</v>
      </c>
      <c r="F1879" t="s">
        <v>11186</v>
      </c>
      <c r="G1879">
        <v>179</v>
      </c>
      <c r="H1879">
        <v>20681</v>
      </c>
      <c r="W1879" t="s">
        <v>251</v>
      </c>
      <c r="X1879" t="s">
        <v>188</v>
      </c>
      <c r="Y1879" s="59">
        <v>74.489757146781727</v>
      </c>
      <c r="Z1879" s="59">
        <v>65.295337499426026</v>
      </c>
      <c r="AA1879" s="59">
        <v>30.715480339574061</v>
      </c>
      <c r="AB1879" s="59">
        <v>114.2851272652311</v>
      </c>
      <c r="AC1879" s="59">
        <v>120.5619906225606</v>
      </c>
      <c r="AD1879" s="59">
        <v>94.793839789545615</v>
      </c>
      <c r="AE1879" s="59">
        <v>97.085595864954186</v>
      </c>
      <c r="AF1879" s="59">
        <v>91.771286204194624</v>
      </c>
      <c r="AG1879" s="59">
        <v>106.5596762392684</v>
      </c>
      <c r="AH1879" s="59">
        <v>122.27842269390089</v>
      </c>
      <c r="AI1879" s="59">
        <v>114.231166594351</v>
      </c>
      <c r="AJ1879" s="59">
        <v>131.46888784803491</v>
      </c>
      <c r="AK1879" s="59">
        <v>31.746282386517631</v>
      </c>
      <c r="AL1879" s="59">
        <v>31.95023494132953</v>
      </c>
      <c r="AM1879" s="59">
        <v>79.78170217479763</v>
      </c>
      <c r="AN1879" s="59">
        <v>70.945628104108707</v>
      </c>
      <c r="AO1879" s="59">
        <v>77.9771569092741</v>
      </c>
      <c r="AP1879" s="59">
        <v>55.371473972907857</v>
      </c>
      <c r="AQ1879" s="59">
        <v>116.24786440042119</v>
      </c>
      <c r="AR1879" s="59">
        <v>95.05492545793615</v>
      </c>
      <c r="AS1879" s="59">
        <v>103.8349841286667</v>
      </c>
      <c r="AT1879" s="59">
        <v>62.128711360847177</v>
      </c>
      <c r="AU1879" s="59">
        <v>174</v>
      </c>
      <c r="AV1879" s="59">
        <v>217</v>
      </c>
      <c r="AW1879" s="59">
        <v>88</v>
      </c>
      <c r="AX1879" s="59">
        <v>188.26769999999999</v>
      </c>
      <c r="AY1879" s="59">
        <v>211.08189999999999</v>
      </c>
      <c r="BA1879" s="59">
        <v>182.92429999999999</v>
      </c>
      <c r="BB1879" s="59">
        <v>197.74709999999999</v>
      </c>
      <c r="BC1879" s="59">
        <v>294.46260000000001</v>
      </c>
      <c r="BD1879" s="59">
        <v>15.96407386158849</v>
      </c>
      <c r="BE1879" s="59">
        <v>13.016431484783499</v>
      </c>
      <c r="BF1879" s="59">
        <v>12.78285033181654</v>
      </c>
      <c r="BG1879" s="59">
        <v>147.55000000000001</v>
      </c>
      <c r="BI1879" s="59">
        <v>142.75</v>
      </c>
      <c r="BJ1879" s="59">
        <v>127.95</v>
      </c>
      <c r="BK1879" s="59">
        <v>119.748026352088</v>
      </c>
      <c r="BL1879" s="59">
        <v>123.4749245631716</v>
      </c>
      <c r="BM1879" s="59">
        <v>135.5</v>
      </c>
      <c r="BN1879" s="59">
        <v>125</v>
      </c>
      <c r="BP1879" s="59">
        <v>123.5</v>
      </c>
      <c r="BQ1879" s="59">
        <v>98</v>
      </c>
    </row>
    <row r="1880" spans="1:69" x14ac:dyDescent="0.45">
      <c r="A1880" s="58" t="s">
        <v>11187</v>
      </c>
      <c r="B1880" t="s">
        <v>11188</v>
      </c>
      <c r="C1880" t="s">
        <v>11189</v>
      </c>
      <c r="D1880" t="s">
        <v>11190</v>
      </c>
      <c r="E1880" t="s">
        <v>11191</v>
      </c>
      <c r="F1880" t="s">
        <v>11192</v>
      </c>
      <c r="G1880">
        <v>614</v>
      </c>
      <c r="H1880">
        <v>68867</v>
      </c>
      <c r="W1880" t="s">
        <v>251</v>
      </c>
      <c r="X1880" t="s">
        <v>188</v>
      </c>
      <c r="Y1880" s="59">
        <v>48.680617776044123</v>
      </c>
      <c r="Z1880" s="59">
        <v>58.162556199403873</v>
      </c>
      <c r="AA1880" s="59">
        <v>65.710134367849037</v>
      </c>
      <c r="AB1880" s="59">
        <v>28.499966072879541</v>
      </c>
      <c r="AC1880" s="59">
        <v>34.733326403528878</v>
      </c>
      <c r="AD1880" s="59">
        <v>33.7665549883137</v>
      </c>
      <c r="AE1880" s="59">
        <v>43.662804472464607</v>
      </c>
      <c r="AF1880" s="59">
        <v>47.757733200398633</v>
      </c>
      <c r="AG1880" s="59">
        <v>59.104441991416422</v>
      </c>
      <c r="AH1880" s="59">
        <v>35.459379692325257</v>
      </c>
      <c r="AI1880" s="59">
        <v>33.83166940532562</v>
      </c>
      <c r="AJ1880" s="59">
        <v>33.539850010328017</v>
      </c>
      <c r="AK1880" s="59">
        <v>5.7249058299458788</v>
      </c>
      <c r="AL1880" s="59">
        <v>4.8417485994029894</v>
      </c>
      <c r="AM1880" s="59">
        <v>22.70388807753168</v>
      </c>
      <c r="AN1880" s="59">
        <v>79.012087724642342</v>
      </c>
      <c r="AO1880" s="59">
        <v>34.759002241161241</v>
      </c>
      <c r="AP1880" s="59">
        <v>40.366261552807742</v>
      </c>
      <c r="AQ1880" s="59">
        <v>42.632129683563171</v>
      </c>
      <c r="AR1880" s="59">
        <v>31.849625241945191</v>
      </c>
      <c r="AS1880" s="59">
        <v>35.526971614151797</v>
      </c>
      <c r="AT1880" s="59">
        <v>39.996517863704199</v>
      </c>
      <c r="AU1880" s="59">
        <v>1083</v>
      </c>
      <c r="AV1880" s="59">
        <v>338</v>
      </c>
      <c r="AW1880" s="59">
        <v>672</v>
      </c>
      <c r="AX1880" s="59">
        <v>1374.4829999999999</v>
      </c>
      <c r="AY1880" s="59">
        <v>1328.299</v>
      </c>
      <c r="AZ1880" s="59">
        <v>1180.337</v>
      </c>
      <c r="BA1880" s="59">
        <v>1505.1020000000001</v>
      </c>
      <c r="BB1880" s="59">
        <v>1458.664</v>
      </c>
      <c r="BC1880" s="59">
        <v>1243.0989999999999</v>
      </c>
      <c r="BD1880" s="59">
        <v>50.394143350501587</v>
      </c>
      <c r="BE1880" s="59">
        <v>47.080135080291299</v>
      </c>
      <c r="BF1880" s="59">
        <v>61.12969654904775</v>
      </c>
      <c r="BH1880" s="59">
        <v>19.78</v>
      </c>
      <c r="BI1880" s="59">
        <v>14.9</v>
      </c>
      <c r="BL1880" s="59">
        <v>38.573158251965992</v>
      </c>
      <c r="BM1880" s="59">
        <v>15</v>
      </c>
      <c r="BN1880" s="59">
        <v>20</v>
      </c>
      <c r="BO1880" s="59">
        <v>26</v>
      </c>
      <c r="BP1880" s="59">
        <v>30</v>
      </c>
      <c r="BQ1880" s="59">
        <v>36</v>
      </c>
    </row>
    <row r="1881" spans="1:69" x14ac:dyDescent="0.45">
      <c r="A1881" s="58" t="s">
        <v>11193</v>
      </c>
      <c r="B1881" t="s">
        <v>11194</v>
      </c>
      <c r="C1881" t="s">
        <v>11195</v>
      </c>
      <c r="D1881" t="s">
        <v>11196</v>
      </c>
      <c r="E1881" t="s">
        <v>11197</v>
      </c>
      <c r="F1881" t="s">
        <v>11198</v>
      </c>
      <c r="G1881">
        <v>400</v>
      </c>
      <c r="H1881">
        <v>44163</v>
      </c>
      <c r="W1881" t="s">
        <v>220</v>
      </c>
      <c r="X1881" t="s">
        <v>188</v>
      </c>
      <c r="Y1881" s="59">
        <v>28.78308903331197</v>
      </c>
      <c r="Z1881" s="59">
        <v>1187.456293865672</v>
      </c>
      <c r="AA1881" s="59">
        <v>25.897563989555259</v>
      </c>
      <c r="AB1881" s="59">
        <v>2.4356660464923379</v>
      </c>
      <c r="AC1881" s="59">
        <v>4.4384086943414216</v>
      </c>
      <c r="AD1881" s="59">
        <v>7.5322392334208548</v>
      </c>
      <c r="AE1881" s="59">
        <v>4.8812123286340157</v>
      </c>
      <c r="AF1881" s="59">
        <v>5.8780488329350096</v>
      </c>
      <c r="AG1881" s="59">
        <v>2.6019625629439691</v>
      </c>
      <c r="AH1881" s="59">
        <v>2.139149573922499</v>
      </c>
      <c r="AI1881" s="59">
        <v>2.3020381692769281</v>
      </c>
      <c r="AJ1881" s="59">
        <v>2.211589398741121</v>
      </c>
      <c r="AK1881" s="59">
        <v>9.3829343875083264</v>
      </c>
      <c r="AL1881" s="59">
        <v>5.7194720637407217</v>
      </c>
      <c r="AM1881" s="59">
        <v>41.958671402943089</v>
      </c>
      <c r="AN1881" s="59">
        <v>14.1883277674428</v>
      </c>
      <c r="AO1881" s="59">
        <v>5.4515204035821858</v>
      </c>
      <c r="AP1881" s="59">
        <v>14.08234279045902</v>
      </c>
      <c r="AQ1881" s="59">
        <v>2.5740890884796488</v>
      </c>
      <c r="AR1881" s="59">
        <v>3.9679469221293209</v>
      </c>
      <c r="AS1881" s="59">
        <v>3.736823108390174</v>
      </c>
      <c r="AT1881" s="59">
        <v>3.0381220509156228</v>
      </c>
      <c r="AU1881" s="59">
        <v>83</v>
      </c>
      <c r="AV1881" s="59">
        <v>232</v>
      </c>
      <c r="AW1881" s="59">
        <v>167</v>
      </c>
      <c r="AX1881" s="59">
        <v>422.80900000000003</v>
      </c>
      <c r="AY1881" s="59">
        <v>496.75810000000001</v>
      </c>
      <c r="AZ1881" s="59">
        <v>463.0933</v>
      </c>
      <c r="BA1881" s="59">
        <v>598.61019999999996</v>
      </c>
      <c r="BB1881" s="59">
        <v>630.58150000000001</v>
      </c>
      <c r="BC1881" s="59">
        <v>559.11940000000004</v>
      </c>
      <c r="BK1881" s="59">
        <v>52.364391184472403</v>
      </c>
    </row>
    <row r="1882" spans="1:69" x14ac:dyDescent="0.45">
      <c r="A1882" s="58" t="s">
        <v>11199</v>
      </c>
      <c r="B1882" t="s">
        <v>11200</v>
      </c>
      <c r="C1882" t="s">
        <v>11201</v>
      </c>
      <c r="D1882" t="s">
        <v>11202</v>
      </c>
      <c r="E1882" t="s">
        <v>11203</v>
      </c>
      <c r="F1882" t="s">
        <v>11204</v>
      </c>
      <c r="G1882">
        <v>354</v>
      </c>
      <c r="H1882">
        <v>37620</v>
      </c>
      <c r="W1882" t="s">
        <v>220</v>
      </c>
      <c r="X1882" t="s">
        <v>181</v>
      </c>
      <c r="Y1882" s="59">
        <v>29.822287242497129</v>
      </c>
      <c r="Z1882" s="59">
        <v>1314.257087610581</v>
      </c>
      <c r="AA1882" s="59">
        <v>26.574636933460411</v>
      </c>
      <c r="AB1882" s="59">
        <v>9.3952303955645409</v>
      </c>
      <c r="AC1882" s="59">
        <v>3.671024805919799</v>
      </c>
      <c r="AD1882" s="59">
        <v>7.1851803150239162</v>
      </c>
      <c r="AE1882" s="59">
        <v>7.908906716864335</v>
      </c>
      <c r="AF1882" s="59">
        <v>3.7673042394060858</v>
      </c>
      <c r="AG1882" s="59">
        <v>8.3451884557775085</v>
      </c>
      <c r="AH1882" s="59">
        <v>5.9764353486037871</v>
      </c>
      <c r="AI1882" s="59">
        <v>4.353516448651459</v>
      </c>
      <c r="AJ1882" s="59">
        <v>5.068969696914678</v>
      </c>
      <c r="AK1882" s="59">
        <v>7.3018503604236038</v>
      </c>
      <c r="AL1882" s="59">
        <v>11.425921256454719</v>
      </c>
      <c r="AM1882" s="59">
        <v>117.5033355041044</v>
      </c>
      <c r="AN1882" s="59">
        <v>13.950348492740909</v>
      </c>
      <c r="AO1882" s="59">
        <v>2.8046101200023639</v>
      </c>
      <c r="AP1882" s="59">
        <v>17.26444149775427</v>
      </c>
      <c r="AQ1882" s="59">
        <v>4.2348310943905654</v>
      </c>
      <c r="AR1882" s="59">
        <v>10.23008007889867</v>
      </c>
      <c r="AS1882" s="59">
        <v>6.9187553764805596</v>
      </c>
      <c r="AT1882" s="59">
        <v>13.80788029962533</v>
      </c>
      <c r="AU1882" s="59">
        <v>91</v>
      </c>
      <c r="AV1882" s="59">
        <v>146</v>
      </c>
      <c r="AW1882" s="59">
        <v>86</v>
      </c>
    </row>
    <row r="1883" spans="1:69" x14ac:dyDescent="0.45">
      <c r="A1883" s="58" t="s">
        <v>11205</v>
      </c>
      <c r="B1883" t="s">
        <v>11206</v>
      </c>
      <c r="C1883" t="s">
        <v>11207</v>
      </c>
      <c r="D1883" t="s">
        <v>11208</v>
      </c>
      <c r="E1883" t="s">
        <v>11209</v>
      </c>
      <c r="F1883" t="s">
        <v>11210</v>
      </c>
      <c r="G1883">
        <v>653</v>
      </c>
      <c r="H1883">
        <v>73217</v>
      </c>
      <c r="X1883" t="s">
        <v>188</v>
      </c>
      <c r="Y1883" s="59">
        <v>0.36343662265791132</v>
      </c>
      <c r="Z1883" s="59">
        <v>2.4292332062034498</v>
      </c>
      <c r="AA1883" s="59">
        <v>4.901602624307529E-3</v>
      </c>
      <c r="AB1883" s="59">
        <v>0.67902480062391302</v>
      </c>
      <c r="AC1883" s="59">
        <v>0.70946934781110027</v>
      </c>
      <c r="AD1883" s="59">
        <v>8.6761147958224913E-2</v>
      </c>
      <c r="AE1883" s="59">
        <v>0.57936324379894677</v>
      </c>
      <c r="AF1883" s="59">
        <v>0.40720215333026949</v>
      </c>
      <c r="AG1883" s="59">
        <v>0.67681207161309231</v>
      </c>
      <c r="AH1883" s="59">
        <v>0.95635810183588721</v>
      </c>
      <c r="AI1883" s="59">
        <v>0.65536441317504268</v>
      </c>
      <c r="AJ1883" s="59">
        <v>0.67924785715957958</v>
      </c>
      <c r="AK1883" s="59">
        <v>2.048586803570427E-3</v>
      </c>
      <c r="AL1883" s="59">
        <v>2.0131559755290399E-3</v>
      </c>
      <c r="AM1883" s="59">
        <v>3.5671231329645228E-3</v>
      </c>
      <c r="AN1883" s="59">
        <v>3.8211177589318641E-3</v>
      </c>
      <c r="AO1883" s="59">
        <v>3.747499967443542E-3</v>
      </c>
      <c r="AP1883" s="59">
        <v>3.617898858543907E-3</v>
      </c>
      <c r="AQ1883" s="59">
        <v>0.4594121859533386</v>
      </c>
      <c r="AR1883" s="59">
        <v>6.6113376463475981E-2</v>
      </c>
      <c r="AS1883" s="59">
        <v>0.55057285771698761</v>
      </c>
      <c r="AT1883" s="59">
        <v>0.60543053305534567</v>
      </c>
      <c r="AU1883" s="59">
        <v>419</v>
      </c>
      <c r="AV1883" s="59">
        <v>100</v>
      </c>
      <c r="AW1883" s="59">
        <v>200</v>
      </c>
      <c r="AX1883" s="59">
        <v>21.749790000000001</v>
      </c>
      <c r="AY1883" s="59">
        <v>17.18496</v>
      </c>
      <c r="AZ1883" s="59">
        <v>10.94777</v>
      </c>
      <c r="BA1883" s="59">
        <v>17.469909999999999</v>
      </c>
      <c r="BB1883" s="59">
        <v>19.072520000000001</v>
      </c>
      <c r="BC1883" s="59">
        <v>10.46285</v>
      </c>
      <c r="BD1883" s="59">
        <v>2.783558918372623</v>
      </c>
      <c r="BE1883" s="59">
        <v>4.9829774081168239</v>
      </c>
      <c r="BF1883" s="59">
        <v>3.2478070686245482</v>
      </c>
    </row>
    <row r="1884" spans="1:69" x14ac:dyDescent="0.45">
      <c r="A1884" s="58" t="s">
        <v>11211</v>
      </c>
      <c r="B1884" t="s">
        <v>11212</v>
      </c>
      <c r="C1884" t="s">
        <v>11213</v>
      </c>
      <c r="D1884" t="s">
        <v>11214</v>
      </c>
      <c r="E1884" t="s">
        <v>11215</v>
      </c>
      <c r="F1884" t="s">
        <v>11216</v>
      </c>
      <c r="G1884">
        <v>441</v>
      </c>
      <c r="H1884">
        <v>48395</v>
      </c>
      <c r="W1884" t="s">
        <v>251</v>
      </c>
      <c r="X1884" t="s">
        <v>188</v>
      </c>
      <c r="AU1884" s="59">
        <v>98</v>
      </c>
      <c r="AV1884" s="59">
        <v>30</v>
      </c>
      <c r="AW1884" s="59">
        <v>50</v>
      </c>
      <c r="AX1884" s="59">
        <v>28.841930000000001</v>
      </c>
      <c r="AY1884" s="59">
        <v>26.927399999999999</v>
      </c>
      <c r="AZ1884" s="59">
        <v>31.21219</v>
      </c>
      <c r="BA1884" s="59">
        <v>34.195689999999999</v>
      </c>
      <c r="BB1884" s="59">
        <v>34.198909999999998</v>
      </c>
      <c r="BC1884" s="59">
        <v>44.183399999999999</v>
      </c>
      <c r="BD1884" s="59">
        <v>24.453249586012241</v>
      </c>
      <c r="BE1884" s="59">
        <v>22.216396875379839</v>
      </c>
      <c r="BF1884" s="59">
        <v>13.03917180625958</v>
      </c>
    </row>
    <row r="1885" spans="1:69" x14ac:dyDescent="0.45">
      <c r="A1885" s="58" t="s">
        <v>11217</v>
      </c>
      <c r="B1885" t="s">
        <v>11218</v>
      </c>
      <c r="C1885" t="s">
        <v>11219</v>
      </c>
      <c r="D1885" t="s">
        <v>11220</v>
      </c>
      <c r="E1885" t="s">
        <v>11221</v>
      </c>
      <c r="F1885" t="s">
        <v>11222</v>
      </c>
      <c r="G1885">
        <v>465</v>
      </c>
      <c r="H1885">
        <v>51032</v>
      </c>
      <c r="W1885" t="s">
        <v>220</v>
      </c>
      <c r="X1885" t="s">
        <v>181</v>
      </c>
      <c r="AU1885" s="59">
        <v>8</v>
      </c>
      <c r="AV1885" s="59">
        <v>4</v>
      </c>
      <c r="AW1885" s="59">
        <v>0</v>
      </c>
      <c r="BD1885" s="59">
        <v>6.4368603025095732</v>
      </c>
      <c r="BE1885" s="59">
        <v>8.7344080491846654</v>
      </c>
      <c r="BF1885" s="59">
        <v>7.5497881716165249</v>
      </c>
    </row>
    <row r="1886" spans="1:69" x14ac:dyDescent="0.45">
      <c r="A1886" s="58" t="s">
        <v>11223</v>
      </c>
      <c r="B1886" t="s">
        <v>11224</v>
      </c>
      <c r="C1886" t="s">
        <v>11225</v>
      </c>
      <c r="D1886" t="s">
        <v>11226</v>
      </c>
      <c r="E1886" t="s">
        <v>11227</v>
      </c>
      <c r="F1886" t="s">
        <v>11228</v>
      </c>
      <c r="G1886">
        <v>548</v>
      </c>
      <c r="H1886">
        <v>60105</v>
      </c>
      <c r="I1886" t="s">
        <v>527</v>
      </c>
      <c r="J1886" t="s">
        <v>527</v>
      </c>
      <c r="K1886" t="s">
        <v>528</v>
      </c>
      <c r="N1886">
        <v>1</v>
      </c>
      <c r="O1886">
        <v>1</v>
      </c>
      <c r="Q1886">
        <v>1</v>
      </c>
      <c r="R1886">
        <v>8</v>
      </c>
      <c r="S1886">
        <v>3</v>
      </c>
      <c r="T1886" t="s">
        <v>573</v>
      </c>
      <c r="U1886">
        <v>310</v>
      </c>
      <c r="V1886">
        <v>318</v>
      </c>
      <c r="X1886" t="s">
        <v>188</v>
      </c>
      <c r="AU1886" s="59">
        <v>140</v>
      </c>
      <c r="AV1886" s="59">
        <v>21</v>
      </c>
      <c r="AW1886" s="59">
        <v>86</v>
      </c>
      <c r="BD1886" s="59">
        <v>1284.729185810221</v>
      </c>
      <c r="BE1886" s="59">
        <v>974.02115208743339</v>
      </c>
      <c r="BF1886" s="59">
        <v>1057.6438796068519</v>
      </c>
    </row>
    <row r="1887" spans="1:69" x14ac:dyDescent="0.45">
      <c r="A1887" s="58" t="s">
        <v>11223</v>
      </c>
      <c r="B1887" t="s">
        <v>11224</v>
      </c>
      <c r="C1887" t="s">
        <v>11225</v>
      </c>
      <c r="D1887" t="s">
        <v>11226</v>
      </c>
      <c r="E1887" t="s">
        <v>11227</v>
      </c>
      <c r="F1887" t="s">
        <v>11228</v>
      </c>
      <c r="G1887">
        <v>548</v>
      </c>
      <c r="H1887">
        <v>60105</v>
      </c>
      <c r="I1887" t="s">
        <v>527</v>
      </c>
      <c r="J1887" t="s">
        <v>527</v>
      </c>
      <c r="K1887" t="s">
        <v>528</v>
      </c>
      <c r="O1887">
        <v>1</v>
      </c>
      <c r="Q1887">
        <v>1</v>
      </c>
      <c r="R1887">
        <v>8</v>
      </c>
      <c r="S1887">
        <v>3</v>
      </c>
      <c r="T1887" t="s">
        <v>514</v>
      </c>
      <c r="U1887">
        <v>543</v>
      </c>
      <c r="V1887">
        <v>546</v>
      </c>
      <c r="X1887" t="s">
        <v>188</v>
      </c>
      <c r="AU1887" s="59">
        <v>140</v>
      </c>
      <c r="AV1887" s="59">
        <v>21</v>
      </c>
      <c r="AW1887" s="59">
        <v>86</v>
      </c>
      <c r="BD1887" s="59">
        <v>1284.729185810221</v>
      </c>
      <c r="BE1887" s="59">
        <v>974.02115208743339</v>
      </c>
      <c r="BF1887" s="59">
        <v>1057.6438796068519</v>
      </c>
    </row>
    <row r="1888" spans="1:69" x14ac:dyDescent="0.45">
      <c r="A1888" s="58" t="s">
        <v>11229</v>
      </c>
      <c r="B1888" t="s">
        <v>11230</v>
      </c>
      <c r="C1888" t="s">
        <v>11231</v>
      </c>
      <c r="D1888" t="s">
        <v>11232</v>
      </c>
      <c r="E1888" t="s">
        <v>11233</v>
      </c>
      <c r="F1888" t="s">
        <v>11234</v>
      </c>
      <c r="G1888">
        <v>438</v>
      </c>
      <c r="H1888">
        <v>46974</v>
      </c>
      <c r="W1888" t="s">
        <v>251</v>
      </c>
      <c r="X1888" t="s">
        <v>188</v>
      </c>
      <c r="Y1888" s="59">
        <v>81.247419189634343</v>
      </c>
      <c r="Z1888" s="59">
        <v>114.7498913348719</v>
      </c>
      <c r="AA1888" s="59">
        <v>102.48358681829851</v>
      </c>
      <c r="AB1888" s="59">
        <v>68.73129273284637</v>
      </c>
      <c r="AC1888" s="59">
        <v>69.068823416246659</v>
      </c>
      <c r="AD1888" s="59">
        <v>95.914119175138978</v>
      </c>
      <c r="AE1888" s="59">
        <v>68.967226310367323</v>
      </c>
      <c r="AF1888" s="59">
        <v>82.409966299581669</v>
      </c>
      <c r="AG1888" s="59">
        <v>52.110328286091033</v>
      </c>
      <c r="AH1888" s="59">
        <v>34.649010415192578</v>
      </c>
      <c r="AI1888" s="59">
        <v>28.340662071660159</v>
      </c>
      <c r="AJ1888" s="59">
        <v>25.529213601287591</v>
      </c>
      <c r="AK1888" s="59">
        <v>26.59718277217862</v>
      </c>
      <c r="AL1888" s="59">
        <v>16.53428899674925</v>
      </c>
      <c r="AM1888" s="59">
        <v>48.053258759299588</v>
      </c>
      <c r="AN1888" s="59">
        <v>51.880906965101353</v>
      </c>
      <c r="AO1888" s="59">
        <v>182.4789435029096</v>
      </c>
      <c r="AP1888" s="59">
        <v>58.056432138351433</v>
      </c>
      <c r="AQ1888" s="59">
        <v>60.517984701266712</v>
      </c>
      <c r="AR1888" s="59">
        <v>47.567738866116912</v>
      </c>
      <c r="AS1888" s="59">
        <v>60.625824707049937</v>
      </c>
      <c r="AT1888" s="59">
        <v>73.233727609012632</v>
      </c>
      <c r="AU1888" s="59">
        <v>885</v>
      </c>
      <c r="AV1888" s="59">
        <v>394</v>
      </c>
      <c r="AW1888" s="59">
        <v>872</v>
      </c>
      <c r="AX1888" s="59">
        <v>2222.5889999999999</v>
      </c>
      <c r="AY1888" s="59">
        <v>2231.09</v>
      </c>
      <c r="AZ1888" s="59">
        <v>2187.694</v>
      </c>
      <c r="BA1888" s="59">
        <v>2192.6669999999999</v>
      </c>
      <c r="BB1888" s="59">
        <v>2460.6999999999998</v>
      </c>
      <c r="BC1888" s="59">
        <v>2598.6489999999999</v>
      </c>
      <c r="BD1888" s="59">
        <v>61.240690439095182</v>
      </c>
      <c r="BE1888" s="59">
        <v>64.011495552489237</v>
      </c>
      <c r="BF1888" s="59">
        <v>93.283681446519097</v>
      </c>
      <c r="BG1888" s="59">
        <v>82</v>
      </c>
      <c r="BI1888" s="59">
        <v>61.45</v>
      </c>
      <c r="BJ1888" s="59">
        <v>78.959999999999994</v>
      </c>
      <c r="BK1888" s="59">
        <v>52.364391184472403</v>
      </c>
      <c r="BM1888" s="59">
        <v>70</v>
      </c>
      <c r="BN1888" s="59">
        <v>79</v>
      </c>
      <c r="BO1888" s="59">
        <v>90</v>
      </c>
      <c r="BP1888" s="59">
        <v>144</v>
      </c>
      <c r="BQ1888" s="59">
        <v>132</v>
      </c>
    </row>
    <row r="1889" spans="1:69" x14ac:dyDescent="0.45">
      <c r="A1889" s="58" t="s">
        <v>11235</v>
      </c>
      <c r="B1889" t="s">
        <v>11236</v>
      </c>
      <c r="C1889" t="s">
        <v>11237</v>
      </c>
      <c r="D1889" t="s">
        <v>11238</v>
      </c>
      <c r="E1889" t="s">
        <v>11239</v>
      </c>
      <c r="F1889" t="s">
        <v>11240</v>
      </c>
      <c r="G1889">
        <v>459</v>
      </c>
      <c r="H1889">
        <v>53157</v>
      </c>
      <c r="X1889" t="s">
        <v>188</v>
      </c>
      <c r="AU1889" s="59">
        <v>334</v>
      </c>
      <c r="AV1889" s="59">
        <v>123</v>
      </c>
      <c r="AW1889" s="59">
        <v>207</v>
      </c>
    </row>
    <row r="1890" spans="1:69" x14ac:dyDescent="0.45">
      <c r="A1890" s="58" t="s">
        <v>11241</v>
      </c>
      <c r="B1890" t="s">
        <v>11242</v>
      </c>
      <c r="C1890" t="s">
        <v>11243</v>
      </c>
      <c r="D1890" t="s">
        <v>11244</v>
      </c>
      <c r="E1890" t="s">
        <v>11245</v>
      </c>
      <c r="F1890" t="s">
        <v>11246</v>
      </c>
      <c r="G1890">
        <v>348</v>
      </c>
      <c r="H1890">
        <v>40590</v>
      </c>
      <c r="X1890" t="s">
        <v>188</v>
      </c>
      <c r="AU1890" s="59">
        <v>41</v>
      </c>
      <c r="AV1890" s="59">
        <v>17</v>
      </c>
      <c r="AW1890" s="59">
        <v>17</v>
      </c>
    </row>
    <row r="1891" spans="1:69" x14ac:dyDescent="0.45">
      <c r="A1891" s="58" t="s">
        <v>11247</v>
      </c>
      <c r="B1891" t="s">
        <v>11248</v>
      </c>
      <c r="C1891" t="s">
        <v>11249</v>
      </c>
      <c r="D1891" t="s">
        <v>11250</v>
      </c>
      <c r="E1891" t="s">
        <v>11251</v>
      </c>
      <c r="F1891" t="s">
        <v>11252</v>
      </c>
      <c r="G1891">
        <v>300</v>
      </c>
      <c r="H1891">
        <v>33146</v>
      </c>
      <c r="W1891" t="s">
        <v>574</v>
      </c>
      <c r="X1891" t="s">
        <v>201</v>
      </c>
      <c r="AU1891" s="59">
        <v>71</v>
      </c>
      <c r="AV1891" s="59">
        <v>19</v>
      </c>
      <c r="AW1891" s="59">
        <v>29</v>
      </c>
      <c r="BD1891" s="59">
        <v>37.614230462233763</v>
      </c>
      <c r="BE1891" s="59">
        <v>37.766971784028712</v>
      </c>
      <c r="BF1891" s="59">
        <v>40.043211885089242</v>
      </c>
    </row>
    <row r="1892" spans="1:69" x14ac:dyDescent="0.45">
      <c r="A1892" s="58" t="s">
        <v>11253</v>
      </c>
      <c r="B1892" t="s">
        <v>11254</v>
      </c>
      <c r="C1892" t="s">
        <v>11255</v>
      </c>
      <c r="D1892" t="s">
        <v>11256</v>
      </c>
      <c r="E1892" t="s">
        <v>11257</v>
      </c>
      <c r="F1892" t="s">
        <v>11258</v>
      </c>
      <c r="G1892">
        <v>318</v>
      </c>
      <c r="H1892">
        <v>34131</v>
      </c>
      <c r="W1892" t="s">
        <v>220</v>
      </c>
      <c r="X1892" t="s">
        <v>181</v>
      </c>
      <c r="AU1892" s="59">
        <v>19</v>
      </c>
      <c r="AV1892" s="59">
        <v>3</v>
      </c>
      <c r="AW1892" s="59">
        <v>0</v>
      </c>
      <c r="BD1892" s="59">
        <v>0</v>
      </c>
      <c r="BE1892" s="59">
        <v>0</v>
      </c>
      <c r="BF1892" s="59">
        <v>0.82294150694751644</v>
      </c>
    </row>
    <row r="1893" spans="1:69" x14ac:dyDescent="0.45">
      <c r="A1893" s="58" t="s">
        <v>11259</v>
      </c>
      <c r="B1893" t="s">
        <v>11260</v>
      </c>
      <c r="C1893" t="s">
        <v>11261</v>
      </c>
      <c r="D1893" t="s">
        <v>11262</v>
      </c>
      <c r="E1893" t="s">
        <v>11263</v>
      </c>
      <c r="F1893" t="s">
        <v>11264</v>
      </c>
      <c r="G1893">
        <v>332</v>
      </c>
      <c r="H1893">
        <v>34893</v>
      </c>
      <c r="W1893" t="s">
        <v>220</v>
      </c>
      <c r="X1893" t="s">
        <v>181</v>
      </c>
      <c r="AU1893" s="59">
        <v>20</v>
      </c>
      <c r="AV1893" s="59">
        <v>3</v>
      </c>
      <c r="AW1893" s="59">
        <v>4</v>
      </c>
      <c r="BD1893" s="59">
        <v>0.42318209138717888</v>
      </c>
      <c r="BE1893" s="59">
        <v>0</v>
      </c>
      <c r="BF1893" s="59">
        <v>1.6434892816371189</v>
      </c>
    </row>
    <row r="1894" spans="1:69" x14ac:dyDescent="0.45">
      <c r="A1894" s="58" t="s">
        <v>11265</v>
      </c>
      <c r="B1894" t="s">
        <v>11266</v>
      </c>
      <c r="C1894" t="s">
        <v>11267</v>
      </c>
      <c r="D1894" t="s">
        <v>11268</v>
      </c>
      <c r="E1894" t="s">
        <v>11269</v>
      </c>
      <c r="F1894" t="s">
        <v>11270</v>
      </c>
      <c r="G1894">
        <v>255</v>
      </c>
      <c r="H1894">
        <v>28191</v>
      </c>
      <c r="W1894" t="s">
        <v>220</v>
      </c>
      <c r="X1894" t="s">
        <v>188</v>
      </c>
      <c r="AU1894" s="59">
        <v>99</v>
      </c>
      <c r="AV1894" s="59">
        <v>44</v>
      </c>
      <c r="AW1894" s="59">
        <v>46</v>
      </c>
    </row>
    <row r="1895" spans="1:69" x14ac:dyDescent="0.45">
      <c r="A1895" s="58" t="s">
        <v>11271</v>
      </c>
      <c r="B1895" t="s">
        <v>11272</v>
      </c>
      <c r="C1895" t="s">
        <v>11273</v>
      </c>
      <c r="D1895" t="s">
        <v>11274</v>
      </c>
      <c r="E1895" t="s">
        <v>11275</v>
      </c>
      <c r="F1895" t="s">
        <v>11276</v>
      </c>
      <c r="G1895">
        <v>866</v>
      </c>
      <c r="H1895">
        <v>96368</v>
      </c>
      <c r="I1895" t="s">
        <v>527</v>
      </c>
      <c r="J1895" t="s">
        <v>527</v>
      </c>
      <c r="K1895" t="s">
        <v>528</v>
      </c>
      <c r="O1895">
        <v>1</v>
      </c>
      <c r="Q1895">
        <v>1</v>
      </c>
      <c r="R1895">
        <v>14</v>
      </c>
      <c r="S1895">
        <v>1</v>
      </c>
      <c r="T1895" t="s">
        <v>514</v>
      </c>
      <c r="U1895">
        <v>743</v>
      </c>
      <c r="V1895">
        <v>745</v>
      </c>
      <c r="X1895" t="s">
        <v>188</v>
      </c>
      <c r="AU1895" s="59">
        <v>15</v>
      </c>
      <c r="AV1895" s="59">
        <v>8</v>
      </c>
      <c r="AW1895" s="59">
        <v>0</v>
      </c>
      <c r="BH1895" s="59">
        <v>11.29</v>
      </c>
    </row>
    <row r="1896" spans="1:69" x14ac:dyDescent="0.45">
      <c r="A1896" s="58" t="s">
        <v>11277</v>
      </c>
      <c r="B1896" t="s">
        <v>11278</v>
      </c>
      <c r="C1896" t="s">
        <v>11279</v>
      </c>
      <c r="D1896" t="s">
        <v>11280</v>
      </c>
      <c r="E1896" t="s">
        <v>11281</v>
      </c>
      <c r="F1896" t="s">
        <v>11282</v>
      </c>
      <c r="G1896">
        <v>91</v>
      </c>
      <c r="H1896">
        <v>10016</v>
      </c>
      <c r="X1896" t="s">
        <v>188</v>
      </c>
      <c r="AU1896" s="59">
        <v>9</v>
      </c>
      <c r="AV1896" s="59">
        <v>9</v>
      </c>
      <c r="AW1896" s="59">
        <v>5</v>
      </c>
    </row>
    <row r="1897" spans="1:69" x14ac:dyDescent="0.45">
      <c r="A1897" s="58" t="s">
        <v>11283</v>
      </c>
      <c r="B1897" t="s">
        <v>11284</v>
      </c>
      <c r="C1897" t="s">
        <v>11285</v>
      </c>
      <c r="D1897" t="s">
        <v>11286</v>
      </c>
      <c r="E1897" t="s">
        <v>11287</v>
      </c>
      <c r="F1897" t="s">
        <v>11288</v>
      </c>
      <c r="G1897">
        <v>441</v>
      </c>
      <c r="H1897">
        <v>49815</v>
      </c>
      <c r="W1897" t="s">
        <v>251</v>
      </c>
      <c r="X1897" t="s">
        <v>188</v>
      </c>
      <c r="Y1897" s="59">
        <v>616.71472537111697</v>
      </c>
      <c r="Z1897" s="59">
        <v>972.97841146091264</v>
      </c>
      <c r="AA1897" s="59">
        <v>616.49606593609917</v>
      </c>
      <c r="AB1897" s="59">
        <v>693.82072211582124</v>
      </c>
      <c r="AC1897" s="59">
        <v>805.76549916515251</v>
      </c>
      <c r="AD1897" s="59">
        <v>590.65678057798846</v>
      </c>
      <c r="AE1897" s="59">
        <v>740.01217073487521</v>
      </c>
      <c r="AF1897" s="59">
        <v>751.39520210661635</v>
      </c>
      <c r="AG1897" s="59">
        <v>812.95530010513767</v>
      </c>
      <c r="AH1897" s="59">
        <v>741.16472362663069</v>
      </c>
      <c r="AI1897" s="59">
        <v>711.70717765533357</v>
      </c>
      <c r="AJ1897" s="59">
        <v>598.7905489285431</v>
      </c>
      <c r="AK1897" s="59">
        <v>465.62044573015152</v>
      </c>
      <c r="AL1897" s="59">
        <v>304.8068159620131</v>
      </c>
      <c r="AM1897" s="59">
        <v>636.13855631133151</v>
      </c>
      <c r="AN1897" s="59">
        <v>578.98057257145786</v>
      </c>
      <c r="AO1897" s="59">
        <v>506.87341524031018</v>
      </c>
      <c r="AP1897" s="59">
        <v>629.89795500940966</v>
      </c>
      <c r="AQ1897" s="59">
        <v>754.60742946538937</v>
      </c>
      <c r="AR1897" s="59">
        <v>839.68768529755312</v>
      </c>
      <c r="AS1897" s="59">
        <v>720.67100500619574</v>
      </c>
      <c r="AT1897" s="59">
        <v>608.84882352031048</v>
      </c>
      <c r="AU1897" s="59">
        <v>1224</v>
      </c>
      <c r="AV1897" s="59">
        <v>870</v>
      </c>
      <c r="AW1897" s="59">
        <v>1138</v>
      </c>
      <c r="AX1897" s="59">
        <v>2396.951</v>
      </c>
      <c r="AY1897" s="59">
        <v>2574.6790000000001</v>
      </c>
      <c r="AZ1897" s="59">
        <v>3693.9090000000001</v>
      </c>
      <c r="BA1897" s="59">
        <v>2479.1799999999998</v>
      </c>
      <c r="BB1897" s="59">
        <v>2548.866</v>
      </c>
      <c r="BC1897" s="59">
        <v>3334.1190000000001</v>
      </c>
      <c r="BD1897" s="59">
        <v>281.30563495921018</v>
      </c>
      <c r="BE1897" s="59">
        <v>274.53680341459858</v>
      </c>
      <c r="BF1897" s="59">
        <v>507.7083492713237</v>
      </c>
      <c r="BG1897" s="59">
        <v>1568.9</v>
      </c>
      <c r="BH1897" s="59">
        <v>2193.89</v>
      </c>
      <c r="BI1897" s="59">
        <v>797.36</v>
      </c>
      <c r="BJ1897" s="59">
        <v>734.12</v>
      </c>
      <c r="BK1897" s="59">
        <v>665.6224489194293</v>
      </c>
      <c r="BL1897" s="59">
        <v>888.12962103484267</v>
      </c>
      <c r="BM1897" s="59">
        <v>765.5</v>
      </c>
      <c r="BN1897" s="59">
        <v>1057.5</v>
      </c>
      <c r="BO1897" s="59">
        <v>1345</v>
      </c>
      <c r="BP1897" s="59">
        <v>1331</v>
      </c>
      <c r="BQ1897" s="59">
        <v>1188</v>
      </c>
    </row>
    <row r="1898" spans="1:69" x14ac:dyDescent="0.45">
      <c r="A1898" s="58" t="s">
        <v>11289</v>
      </c>
      <c r="B1898" t="s">
        <v>11290</v>
      </c>
      <c r="C1898" t="s">
        <v>11291</v>
      </c>
      <c r="D1898" t="s">
        <v>11292</v>
      </c>
      <c r="E1898" t="s">
        <v>11293</v>
      </c>
      <c r="F1898" t="s">
        <v>11294</v>
      </c>
      <c r="G1898">
        <v>684</v>
      </c>
      <c r="H1898">
        <v>77976</v>
      </c>
      <c r="X1898" t="s">
        <v>188</v>
      </c>
      <c r="Y1898" s="59">
        <v>38.44586780420638</v>
      </c>
      <c r="Z1898" s="59">
        <v>61.407681728987683</v>
      </c>
      <c r="AA1898" s="59">
        <v>42.60790000447583</v>
      </c>
      <c r="AB1898" s="59">
        <v>33.988153302351407</v>
      </c>
      <c r="AC1898" s="59">
        <v>32.074146533649888</v>
      </c>
      <c r="AD1898" s="59">
        <v>39.603060361686573</v>
      </c>
      <c r="AE1898" s="59">
        <v>36.56520135295532</v>
      </c>
      <c r="AF1898" s="59">
        <v>36.672091054359747</v>
      </c>
      <c r="AG1898" s="59">
        <v>58.878735926079187</v>
      </c>
      <c r="AH1898" s="59">
        <v>50.223880655754243</v>
      </c>
      <c r="AI1898" s="59">
        <v>38.6785543889293</v>
      </c>
      <c r="AJ1898" s="59">
        <v>37.479869058526063</v>
      </c>
      <c r="AK1898" s="59">
        <v>25.03445709614121</v>
      </c>
      <c r="AL1898" s="59">
        <v>31.05244488713679</v>
      </c>
      <c r="AM1898" s="59">
        <v>29.909169442644899</v>
      </c>
      <c r="AN1898" s="59">
        <v>52.529533774546543</v>
      </c>
      <c r="AO1898" s="59">
        <v>51.968106924850751</v>
      </c>
      <c r="AP1898" s="59">
        <v>44.516110131119987</v>
      </c>
      <c r="AQ1898" s="59">
        <v>31.391309625575669</v>
      </c>
      <c r="AR1898" s="59">
        <v>19.520988193915478</v>
      </c>
      <c r="AS1898" s="59">
        <v>34.007859881630992</v>
      </c>
      <c r="AT1898" s="59">
        <v>47.256840950132563</v>
      </c>
      <c r="AU1898" s="59">
        <v>251</v>
      </c>
      <c r="AV1898" s="59">
        <v>165</v>
      </c>
      <c r="AW1898" s="59">
        <v>166</v>
      </c>
      <c r="AX1898" s="59">
        <v>219.39</v>
      </c>
      <c r="AY1898" s="59">
        <v>225.2303</v>
      </c>
      <c r="AZ1898" s="59">
        <v>250.4992</v>
      </c>
      <c r="BA1898" s="59">
        <v>216.7559</v>
      </c>
      <c r="BB1898" s="59">
        <v>228.48480000000001</v>
      </c>
      <c r="BC1898" s="59">
        <v>231.0078</v>
      </c>
      <c r="BD1898" s="59">
        <v>127.27217411794069</v>
      </c>
      <c r="BE1898" s="59">
        <v>100.1392801601686</v>
      </c>
      <c r="BF1898" s="59">
        <v>124.7524258635849</v>
      </c>
      <c r="BG1898" s="59">
        <v>101.48</v>
      </c>
      <c r="BH1898" s="59">
        <v>54.29</v>
      </c>
      <c r="BI1898" s="59">
        <v>189.43</v>
      </c>
      <c r="BJ1898" s="59">
        <v>259.41000000000003</v>
      </c>
      <c r="BK1898" s="59">
        <v>29.835525209757531</v>
      </c>
      <c r="BL1898" s="59">
        <v>69.594957481060334</v>
      </c>
      <c r="BM1898" s="59">
        <v>224</v>
      </c>
      <c r="BN1898" s="59">
        <v>275.5</v>
      </c>
      <c r="BO1898" s="59">
        <v>392.5</v>
      </c>
      <c r="BP1898" s="59">
        <v>401.5</v>
      </c>
      <c r="BQ1898" s="59">
        <v>419</v>
      </c>
    </row>
    <row r="1899" spans="1:69" x14ac:dyDescent="0.45">
      <c r="A1899" s="58" t="s">
        <v>11295</v>
      </c>
      <c r="B1899" t="s">
        <v>11296</v>
      </c>
      <c r="C1899" t="s">
        <v>11297</v>
      </c>
      <c r="D1899" t="s">
        <v>11298</v>
      </c>
      <c r="E1899" t="s">
        <v>11299</v>
      </c>
      <c r="F1899" t="s">
        <v>11300</v>
      </c>
      <c r="G1899">
        <v>671</v>
      </c>
      <c r="H1899">
        <v>73606</v>
      </c>
      <c r="X1899" t="s">
        <v>188</v>
      </c>
      <c r="Y1899" s="59">
        <v>290.30958094556382</v>
      </c>
      <c r="Z1899" s="59">
        <v>647.25089959475338</v>
      </c>
      <c r="AA1899" s="59">
        <v>643.32816428197577</v>
      </c>
      <c r="AB1899" s="59">
        <v>215.20009580282189</v>
      </c>
      <c r="AC1899" s="59">
        <v>304.31076192726681</v>
      </c>
      <c r="AD1899" s="59">
        <v>346.45913857125322</v>
      </c>
      <c r="AE1899" s="59">
        <v>306.81903832743637</v>
      </c>
      <c r="AF1899" s="59">
        <v>238.76451870345329</v>
      </c>
      <c r="AG1899" s="59">
        <v>319.72613512733392</v>
      </c>
      <c r="AH1899" s="59">
        <v>256.2963874500474</v>
      </c>
      <c r="AI1899" s="59">
        <v>212.7881886455686</v>
      </c>
      <c r="AJ1899" s="59">
        <v>211.85861136704301</v>
      </c>
      <c r="AK1899" s="59">
        <v>168.2526758278299</v>
      </c>
      <c r="AL1899" s="59">
        <v>120.3955939330007</v>
      </c>
      <c r="AM1899" s="59">
        <v>230.1945969019545</v>
      </c>
      <c r="AN1899" s="59">
        <v>349.89642944123682</v>
      </c>
      <c r="AO1899" s="59">
        <v>294.10199235463188</v>
      </c>
      <c r="AP1899" s="59">
        <v>370.70973911753589</v>
      </c>
      <c r="AQ1899" s="59">
        <v>358.82339712534099</v>
      </c>
      <c r="AR1899" s="59">
        <v>258.67162636899621</v>
      </c>
      <c r="AS1899" s="59">
        <v>389.43973927815358</v>
      </c>
      <c r="AT1899" s="59">
        <v>437.21345274197182</v>
      </c>
      <c r="AU1899" s="59">
        <v>2004</v>
      </c>
      <c r="AV1899" s="59">
        <v>292</v>
      </c>
      <c r="AW1899" s="59">
        <v>1420</v>
      </c>
      <c r="AX1899" s="59">
        <v>491.0351</v>
      </c>
      <c r="AY1899" s="59">
        <v>500.13139999999999</v>
      </c>
      <c r="AZ1899" s="59">
        <v>406.90069999999997</v>
      </c>
      <c r="BA1899" s="59">
        <v>902.01819999999998</v>
      </c>
      <c r="BB1899" s="59">
        <v>821.99019999999996</v>
      </c>
      <c r="BC1899" s="59">
        <v>478.35649999999998</v>
      </c>
      <c r="BD1899" s="59">
        <v>69.007403919094216</v>
      </c>
      <c r="BE1899" s="59">
        <v>51.280424025541457</v>
      </c>
      <c r="BF1899" s="59">
        <v>88.388122758261048</v>
      </c>
      <c r="BG1899" s="59">
        <v>211.08</v>
      </c>
      <c r="BH1899" s="59">
        <v>84.7</v>
      </c>
      <c r="BI1899" s="59">
        <v>92.17</v>
      </c>
      <c r="BJ1899" s="59">
        <v>85.52</v>
      </c>
      <c r="BK1899" s="59">
        <v>104.72878236894481</v>
      </c>
      <c r="BL1899" s="59">
        <v>69.594957481060334</v>
      </c>
      <c r="BM1899" s="59">
        <v>89</v>
      </c>
      <c r="BN1899" s="59">
        <v>95.5</v>
      </c>
      <c r="BO1899" s="59">
        <v>120</v>
      </c>
      <c r="BP1899" s="59">
        <v>127.5</v>
      </c>
      <c r="BQ1899" s="59">
        <v>153</v>
      </c>
    </row>
    <row r="1900" spans="1:69" x14ac:dyDescent="0.45">
      <c r="A1900" s="58" t="s">
        <v>11301</v>
      </c>
      <c r="B1900" t="s">
        <v>11302</v>
      </c>
      <c r="C1900" t="s">
        <v>11303</v>
      </c>
      <c r="D1900" t="s">
        <v>11304</v>
      </c>
      <c r="E1900" t="s">
        <v>11305</v>
      </c>
      <c r="F1900" t="s">
        <v>11306</v>
      </c>
      <c r="G1900">
        <v>609</v>
      </c>
      <c r="H1900">
        <v>68364</v>
      </c>
      <c r="X1900" t="s">
        <v>188</v>
      </c>
      <c r="AU1900" s="59">
        <v>155</v>
      </c>
      <c r="AV1900" s="59">
        <v>63</v>
      </c>
      <c r="AW1900" s="59">
        <v>87</v>
      </c>
    </row>
    <row r="1901" spans="1:69" x14ac:dyDescent="0.45">
      <c r="A1901" s="58" t="s">
        <v>11307</v>
      </c>
      <c r="B1901" t="s">
        <v>11308</v>
      </c>
      <c r="C1901" t="s">
        <v>11309</v>
      </c>
      <c r="D1901" t="s">
        <v>11310</v>
      </c>
      <c r="E1901" t="s">
        <v>11311</v>
      </c>
      <c r="F1901" t="s">
        <v>11312</v>
      </c>
      <c r="G1901">
        <v>248</v>
      </c>
      <c r="H1901">
        <v>26250</v>
      </c>
      <c r="X1901" t="s">
        <v>188</v>
      </c>
      <c r="Y1901" s="59">
        <v>141.63198585035551</v>
      </c>
      <c r="Z1901" s="59">
        <v>41.326221401342387</v>
      </c>
      <c r="AA1901" s="59">
        <v>161.00287099393589</v>
      </c>
      <c r="AB1901" s="59">
        <v>52.212523121954199</v>
      </c>
      <c r="AC1901" s="59">
        <v>74.016754363974769</v>
      </c>
      <c r="AD1901" s="59">
        <v>82.00334772962573</v>
      </c>
      <c r="AE1901" s="59">
        <v>87.645172915831125</v>
      </c>
      <c r="AF1901" s="59">
        <v>119.2884482666916</v>
      </c>
      <c r="AG1901" s="59">
        <v>42.674079309428848</v>
      </c>
      <c r="AH1901" s="59">
        <v>25.196074241944402</v>
      </c>
      <c r="AI1901" s="59">
        <v>20.74142005167803</v>
      </c>
      <c r="AJ1901" s="59">
        <v>21.517857828787399</v>
      </c>
      <c r="AK1901" s="59">
        <v>202.88453514407871</v>
      </c>
      <c r="AL1901" s="59">
        <v>211.55861058811249</v>
      </c>
      <c r="AM1901" s="59">
        <v>908.78143341430928</v>
      </c>
      <c r="AN1901" s="59">
        <v>143.046731410392</v>
      </c>
      <c r="AO1901" s="59">
        <v>368.3748440363135</v>
      </c>
      <c r="AP1901" s="59">
        <v>360.37828379405619</v>
      </c>
      <c r="AQ1901" s="59">
        <v>96.211777427920083</v>
      </c>
      <c r="AR1901" s="59">
        <v>57.137542257474053</v>
      </c>
      <c r="AS1901" s="59">
        <v>139.85256440123359</v>
      </c>
      <c r="AT1901" s="59">
        <v>150.08232745865951</v>
      </c>
      <c r="AU1901" s="59">
        <v>36</v>
      </c>
      <c r="AV1901" s="59">
        <v>33</v>
      </c>
      <c r="AW1901" s="59">
        <v>2</v>
      </c>
      <c r="AX1901" s="59">
        <v>4410.6180000000004</v>
      </c>
      <c r="AY1901" s="59">
        <v>4404.4690000000001</v>
      </c>
      <c r="AZ1901" s="59">
        <v>4500.2640000000001</v>
      </c>
      <c r="BA1901" s="59">
        <v>4431.6570000000002</v>
      </c>
      <c r="BB1901" s="59">
        <v>4474.3419999999996</v>
      </c>
      <c r="BC1901" s="59">
        <v>4417.1970000000001</v>
      </c>
      <c r="BD1901" s="59">
        <v>11.555631549210171</v>
      </c>
      <c r="BE1901" s="59">
        <v>0</v>
      </c>
      <c r="BF1901" s="59">
        <v>0.88954072877680435</v>
      </c>
    </row>
    <row r="1902" spans="1:69" x14ac:dyDescent="0.45">
      <c r="A1902" s="58" t="s">
        <v>11313</v>
      </c>
      <c r="B1902" t="s">
        <v>11314</v>
      </c>
      <c r="C1902" t="s">
        <v>11315</v>
      </c>
      <c r="D1902" t="s">
        <v>11316</v>
      </c>
      <c r="E1902" t="s">
        <v>11317</v>
      </c>
      <c r="F1902" t="s">
        <v>11318</v>
      </c>
      <c r="G1902">
        <v>657</v>
      </c>
      <c r="H1902">
        <v>73577</v>
      </c>
      <c r="X1902" t="s">
        <v>188</v>
      </c>
      <c r="Y1902" s="59">
        <v>110.8905941719586</v>
      </c>
      <c r="Z1902" s="59">
        <v>74.984089208407923</v>
      </c>
      <c r="AA1902" s="59">
        <v>135.47987402520789</v>
      </c>
      <c r="AB1902" s="59">
        <v>110.7597912807402</v>
      </c>
      <c r="AC1902" s="59">
        <v>81.193494735730695</v>
      </c>
      <c r="AD1902" s="59">
        <v>80.704959361885827</v>
      </c>
      <c r="AE1902" s="59">
        <v>94.676416529526918</v>
      </c>
      <c r="AF1902" s="59">
        <v>98.986776867339771</v>
      </c>
      <c r="AG1902" s="59">
        <v>76.589367079857468</v>
      </c>
      <c r="AH1902" s="59">
        <v>76.352339788054039</v>
      </c>
      <c r="AI1902" s="59">
        <v>71.845841143911542</v>
      </c>
      <c r="AJ1902" s="59">
        <v>74.066785863451855</v>
      </c>
      <c r="AK1902" s="59">
        <v>75.348704114133923</v>
      </c>
      <c r="AL1902" s="59">
        <v>76.06073831811392</v>
      </c>
      <c r="AM1902" s="59">
        <v>65.79289409342006</v>
      </c>
      <c r="AN1902" s="59">
        <v>86.125072911260915</v>
      </c>
      <c r="AO1902" s="59">
        <v>128.7378899016409</v>
      </c>
      <c r="AP1902" s="59">
        <v>84.45252667808019</v>
      </c>
      <c r="AQ1902" s="59">
        <v>81.623853989591893</v>
      </c>
      <c r="AR1902" s="59">
        <v>94.678541380999093</v>
      </c>
      <c r="AS1902" s="59">
        <v>77.507517621850923</v>
      </c>
      <c r="AT1902" s="59">
        <v>63.258648791269117</v>
      </c>
      <c r="AU1902" s="59">
        <v>47</v>
      </c>
      <c r="AV1902" s="59">
        <v>180</v>
      </c>
      <c r="AW1902" s="59">
        <v>85</v>
      </c>
      <c r="BD1902" s="59">
        <v>29.121794489251918</v>
      </c>
      <c r="BE1902" s="59">
        <v>18.86537509212414</v>
      </c>
      <c r="BF1902" s="59">
        <v>47.250219381088279</v>
      </c>
    </row>
    <row r="1903" spans="1:69" x14ac:dyDescent="0.45">
      <c r="A1903" s="58" t="s">
        <v>11319</v>
      </c>
      <c r="B1903" t="s">
        <v>11320</v>
      </c>
      <c r="C1903" t="s">
        <v>11321</v>
      </c>
      <c r="D1903" t="s">
        <v>11322</v>
      </c>
      <c r="E1903" t="s">
        <v>11323</v>
      </c>
      <c r="F1903" t="s">
        <v>11324</v>
      </c>
      <c r="G1903">
        <v>137</v>
      </c>
      <c r="H1903">
        <v>14855</v>
      </c>
      <c r="W1903" t="s">
        <v>220</v>
      </c>
      <c r="X1903" t="s">
        <v>188</v>
      </c>
      <c r="AU1903" s="59">
        <v>50</v>
      </c>
      <c r="AV1903" s="59">
        <v>12</v>
      </c>
      <c r="AW1903" s="59">
        <v>4</v>
      </c>
      <c r="BD1903" s="59">
        <v>105.7500790591566</v>
      </c>
      <c r="BE1903" s="59">
        <v>71.203392835643513</v>
      </c>
      <c r="BF1903" s="59">
        <v>110.0099181014654</v>
      </c>
      <c r="BG1903" s="59">
        <v>882.89</v>
      </c>
      <c r="BH1903" s="59">
        <v>898</v>
      </c>
      <c r="BI1903" s="59">
        <v>168.43</v>
      </c>
      <c r="BJ1903" s="59">
        <v>216.41</v>
      </c>
      <c r="BK1903" s="59">
        <v>172.1124175365604</v>
      </c>
      <c r="BL1903" s="59">
        <v>177.5589824296847</v>
      </c>
      <c r="BM1903" s="59">
        <v>192</v>
      </c>
    </row>
    <row r="1904" spans="1:69" x14ac:dyDescent="0.45">
      <c r="A1904" s="58" t="s">
        <v>11325</v>
      </c>
      <c r="B1904" t="s">
        <v>11326</v>
      </c>
      <c r="C1904" t="s">
        <v>11327</v>
      </c>
      <c r="D1904" t="s">
        <v>11328</v>
      </c>
      <c r="E1904" t="s">
        <v>11329</v>
      </c>
      <c r="F1904" t="s">
        <v>11330</v>
      </c>
      <c r="G1904">
        <v>701</v>
      </c>
      <c r="H1904">
        <v>75105</v>
      </c>
      <c r="W1904" t="s">
        <v>220</v>
      </c>
      <c r="X1904" t="s">
        <v>181</v>
      </c>
      <c r="Y1904" s="59">
        <v>360.58107669344821</v>
      </c>
      <c r="Z1904" s="59">
        <v>977.79711820639329</v>
      </c>
      <c r="AA1904" s="59">
        <v>1581.9454216149629</v>
      </c>
      <c r="AB1904" s="59">
        <v>1951.6610440991931</v>
      </c>
      <c r="AC1904" s="59">
        <v>2598.7122855073389</v>
      </c>
      <c r="AD1904" s="59">
        <v>2010.3786412637389</v>
      </c>
      <c r="AE1904" s="59">
        <v>2120.0441856664579</v>
      </c>
      <c r="AF1904" s="59">
        <v>2119.2793038289051</v>
      </c>
      <c r="AG1904" s="59">
        <v>4408.3843860205398</v>
      </c>
      <c r="AH1904" s="59">
        <v>5822.7597168881712</v>
      </c>
      <c r="AI1904" s="59">
        <v>5892.6906799271028</v>
      </c>
      <c r="AJ1904" s="59">
        <v>5509.6584809702399</v>
      </c>
      <c r="AK1904" s="59">
        <v>125.10739173998979</v>
      </c>
      <c r="AL1904" s="59">
        <v>189.1711909966794</v>
      </c>
      <c r="AM1904" s="59">
        <v>307.86720012649221</v>
      </c>
      <c r="AN1904" s="59">
        <v>254.64548256120489</v>
      </c>
      <c r="AO1904" s="59">
        <v>136.18752732878599</v>
      </c>
      <c r="AP1904" s="59">
        <v>466.46372122024019</v>
      </c>
      <c r="AQ1904" s="59">
        <v>3192.7513929558759</v>
      </c>
      <c r="AR1904" s="59">
        <v>1886.327970584606</v>
      </c>
      <c r="AS1904" s="59">
        <v>2464.3222687183679</v>
      </c>
      <c r="AT1904" s="59">
        <v>1232.957834888628</v>
      </c>
      <c r="AU1904" s="59">
        <v>126</v>
      </c>
      <c r="AV1904" s="59">
        <v>177</v>
      </c>
      <c r="AW1904" s="59">
        <v>51</v>
      </c>
      <c r="AX1904" s="59">
        <v>160.7978</v>
      </c>
      <c r="AY1904" s="59">
        <v>161.50389999999999</v>
      </c>
      <c r="AZ1904" s="59">
        <v>164.79900000000001</v>
      </c>
      <c r="BA1904" s="59">
        <v>140.7106</v>
      </c>
      <c r="BB1904" s="59">
        <v>139.20410000000001</v>
      </c>
      <c r="BC1904" s="59">
        <v>137.4563</v>
      </c>
      <c r="BD1904" s="59">
        <v>54.297936598135003</v>
      </c>
      <c r="BE1904" s="59">
        <v>45.523709995799919</v>
      </c>
      <c r="BF1904" s="59">
        <v>52.483018307270207</v>
      </c>
      <c r="BG1904" s="59">
        <v>2072.48</v>
      </c>
      <c r="BH1904" s="59">
        <v>4139.3999999999996</v>
      </c>
      <c r="BI1904" s="59">
        <v>951.06</v>
      </c>
      <c r="BJ1904" s="59">
        <v>1133.31</v>
      </c>
      <c r="BK1904" s="59">
        <v>261.76106709540329</v>
      </c>
      <c r="BL1904" s="59">
        <v>362.97546005884402</v>
      </c>
      <c r="BM1904" s="59">
        <v>1042</v>
      </c>
      <c r="BN1904" s="59">
        <v>1663</v>
      </c>
      <c r="BO1904" s="59">
        <v>1663</v>
      </c>
      <c r="BP1904" s="59">
        <v>1051</v>
      </c>
      <c r="BQ1904" s="59">
        <v>231</v>
      </c>
    </row>
    <row r="1905" spans="1:69" x14ac:dyDescent="0.45">
      <c r="A1905" s="58" t="s">
        <v>11331</v>
      </c>
      <c r="B1905" t="s">
        <v>11332</v>
      </c>
      <c r="C1905" t="s">
        <v>11333</v>
      </c>
      <c r="D1905" t="s">
        <v>11334</v>
      </c>
      <c r="E1905" t="s">
        <v>11335</v>
      </c>
      <c r="F1905" t="s">
        <v>11336</v>
      </c>
      <c r="G1905">
        <v>119</v>
      </c>
      <c r="H1905">
        <v>12953</v>
      </c>
      <c r="X1905" t="s">
        <v>188</v>
      </c>
      <c r="AU1905" s="59">
        <v>18</v>
      </c>
      <c r="AV1905" s="59">
        <v>11</v>
      </c>
      <c r="AW1905" s="59">
        <v>14</v>
      </c>
    </row>
    <row r="1906" spans="1:69" x14ac:dyDescent="0.45">
      <c r="A1906" s="58" t="s">
        <v>11337</v>
      </c>
      <c r="B1906" t="s">
        <v>11338</v>
      </c>
      <c r="C1906" t="s">
        <v>11339</v>
      </c>
      <c r="D1906" t="s">
        <v>11340</v>
      </c>
      <c r="E1906" t="s">
        <v>11341</v>
      </c>
      <c r="F1906" t="s">
        <v>11342</v>
      </c>
      <c r="G1906">
        <v>257</v>
      </c>
      <c r="H1906">
        <v>28236</v>
      </c>
      <c r="X1906" t="s">
        <v>188</v>
      </c>
      <c r="Y1906" s="59">
        <v>12.1867901710986</v>
      </c>
      <c r="Z1906" s="59">
        <v>10.55247735516026</v>
      </c>
      <c r="AA1906" s="59">
        <v>8.6312842066992008</v>
      </c>
      <c r="AB1906" s="59">
        <v>8.1633866784518521</v>
      </c>
      <c r="AC1906" s="59">
        <v>22.32334458032873</v>
      </c>
      <c r="AD1906" s="59">
        <v>3.4877850484837709</v>
      </c>
      <c r="AE1906" s="59">
        <v>21.815127121118088</v>
      </c>
      <c r="AF1906" s="59">
        <v>20.586296221124751</v>
      </c>
      <c r="AG1906" s="59">
        <v>20.81251387187443</v>
      </c>
      <c r="AH1906" s="59">
        <v>20.328535394101479</v>
      </c>
      <c r="AI1906" s="59">
        <v>19.697850298932529</v>
      </c>
      <c r="AJ1906" s="59">
        <v>6.1994241754931076</v>
      </c>
      <c r="AK1906" s="59">
        <v>5.5289075593412678</v>
      </c>
      <c r="AL1906" s="59">
        <v>4.9259792637283644</v>
      </c>
      <c r="AM1906" s="59">
        <v>4.9627153957949526</v>
      </c>
      <c r="AN1906" s="59">
        <v>10.91112093797895</v>
      </c>
      <c r="AO1906" s="59">
        <v>8.5781343808519779</v>
      </c>
      <c r="AP1906" s="59">
        <v>7.4077117083620774</v>
      </c>
      <c r="AQ1906" s="59">
        <v>5.1043431196343434</v>
      </c>
      <c r="AR1906" s="59">
        <v>3.9035005738999282</v>
      </c>
      <c r="AS1906" s="59">
        <v>3.5806615141342069</v>
      </c>
      <c r="AT1906" s="59">
        <v>4.4118281326411042</v>
      </c>
      <c r="AU1906" s="59">
        <v>210</v>
      </c>
      <c r="AV1906" s="59">
        <v>77</v>
      </c>
      <c r="AW1906" s="59">
        <v>104</v>
      </c>
      <c r="BD1906" s="59">
        <v>14.71225945336575</v>
      </c>
      <c r="BE1906" s="59">
        <v>28.300504671005498</v>
      </c>
      <c r="BF1906" s="59">
        <v>36.59508562506749</v>
      </c>
    </row>
    <row r="1907" spans="1:69" x14ac:dyDescent="0.45">
      <c r="A1907" s="58" t="s">
        <v>11343</v>
      </c>
      <c r="B1907" t="s">
        <v>11344</v>
      </c>
      <c r="C1907" t="s">
        <v>11345</v>
      </c>
      <c r="D1907" t="s">
        <v>11346</v>
      </c>
      <c r="E1907" t="s">
        <v>11347</v>
      </c>
      <c r="F1907" t="s">
        <v>11348</v>
      </c>
      <c r="G1907">
        <v>1295</v>
      </c>
      <c r="H1907">
        <v>141403</v>
      </c>
      <c r="W1907" t="s">
        <v>251</v>
      </c>
      <c r="X1907" t="s">
        <v>188</v>
      </c>
      <c r="Y1907" s="59">
        <v>2456.26598523544</v>
      </c>
      <c r="Z1907" s="59">
        <v>820.68573736486337</v>
      </c>
      <c r="AA1907" s="59">
        <v>2339.0234946478959</v>
      </c>
      <c r="AB1907" s="59">
        <v>1437.660375767116</v>
      </c>
      <c r="AC1907" s="59">
        <v>2071.4985659334152</v>
      </c>
      <c r="AD1907" s="59">
        <v>1958.94013062113</v>
      </c>
      <c r="AE1907" s="59">
        <v>2067.7287758441462</v>
      </c>
      <c r="AF1907" s="59">
        <v>2708.0973401031101</v>
      </c>
      <c r="AG1907" s="59">
        <v>2285.246876179287</v>
      </c>
      <c r="AH1907" s="59">
        <v>1730.3423515576051</v>
      </c>
      <c r="AI1907" s="59">
        <v>1467.9360162687699</v>
      </c>
      <c r="AJ1907" s="59">
        <v>1218.805606120739</v>
      </c>
      <c r="AK1907" s="59">
        <v>617.66203381526964</v>
      </c>
      <c r="AL1907" s="59">
        <v>734.87741430046924</v>
      </c>
      <c r="AM1907" s="59">
        <v>1318.1258334974671</v>
      </c>
      <c r="AN1907" s="59">
        <v>1885.490251412225</v>
      </c>
      <c r="AO1907" s="59">
        <v>1708.2221508614491</v>
      </c>
      <c r="AP1907" s="59">
        <v>1720.7546079698061</v>
      </c>
      <c r="AQ1907" s="59">
        <v>1764.2848376748179</v>
      </c>
      <c r="AR1907" s="59">
        <v>1570.4976865503129</v>
      </c>
      <c r="AS1907" s="59">
        <v>1913.4719444057121</v>
      </c>
      <c r="AT1907" s="59">
        <v>2405.7213495390251</v>
      </c>
      <c r="AU1907" s="59">
        <v>1132</v>
      </c>
      <c r="AV1907" s="59">
        <v>1417</v>
      </c>
      <c r="AW1907" s="59">
        <v>339</v>
      </c>
      <c r="AX1907" s="59">
        <v>7082.1019999999999</v>
      </c>
      <c r="AY1907" s="59">
        <v>7034.4359999999997</v>
      </c>
      <c r="AZ1907" s="59">
        <v>7203.7920000000004</v>
      </c>
      <c r="BA1907" s="59">
        <v>6750.32</v>
      </c>
      <c r="BB1907" s="59">
        <v>6924.1639999999998</v>
      </c>
      <c r="BC1907" s="59">
        <v>7371.2389999999996</v>
      </c>
      <c r="BD1907" s="59">
        <v>25.868180955004011</v>
      </c>
      <c r="BE1907" s="59">
        <v>24.739116751712729</v>
      </c>
      <c r="BF1907" s="59">
        <v>22.782483971615321</v>
      </c>
      <c r="BG1907" s="59">
        <v>1493.81</v>
      </c>
      <c r="BH1907" s="59">
        <v>1434.76</v>
      </c>
      <c r="BI1907" s="59">
        <v>630.1</v>
      </c>
      <c r="BJ1907" s="59">
        <v>870.1</v>
      </c>
      <c r="BK1907" s="59">
        <v>575.87637723745263</v>
      </c>
      <c r="BL1907" s="59">
        <v>532.87899716561208</v>
      </c>
      <c r="BM1907" s="59">
        <v>750</v>
      </c>
      <c r="BN1907" s="59">
        <v>1121.5</v>
      </c>
      <c r="BO1907" s="59">
        <v>1708.5</v>
      </c>
      <c r="BP1907" s="59">
        <v>2225</v>
      </c>
      <c r="BQ1907" s="59">
        <v>3248.5</v>
      </c>
    </row>
    <row r="1908" spans="1:69" x14ac:dyDescent="0.45">
      <c r="A1908" s="58" t="s">
        <v>11349</v>
      </c>
      <c r="B1908" t="s">
        <v>11350</v>
      </c>
      <c r="C1908" t="s">
        <v>11351</v>
      </c>
      <c r="D1908" t="s">
        <v>11352</v>
      </c>
      <c r="E1908" t="s">
        <v>11353</v>
      </c>
      <c r="F1908" t="s">
        <v>11354</v>
      </c>
      <c r="G1908">
        <v>331</v>
      </c>
      <c r="H1908">
        <v>36668</v>
      </c>
      <c r="W1908" t="s">
        <v>220</v>
      </c>
      <c r="X1908" t="s">
        <v>181</v>
      </c>
      <c r="AU1908" s="59">
        <v>285</v>
      </c>
      <c r="AV1908" s="59">
        <v>81</v>
      </c>
      <c r="AW1908" s="59">
        <v>175</v>
      </c>
      <c r="BD1908" s="59">
        <v>35.09546180591866</v>
      </c>
      <c r="BE1908" s="59">
        <v>13.40694095735673</v>
      </c>
      <c r="BF1908" s="59">
        <v>12.612403651687661</v>
      </c>
    </row>
    <row r="1909" spans="1:69" x14ac:dyDescent="0.45">
      <c r="A1909" s="58" t="s">
        <v>11355</v>
      </c>
      <c r="B1909" t="s">
        <v>11356</v>
      </c>
      <c r="C1909" t="s">
        <v>11357</v>
      </c>
      <c r="D1909" t="s">
        <v>11358</v>
      </c>
      <c r="E1909" t="s">
        <v>11359</v>
      </c>
      <c r="F1909" t="s">
        <v>11360</v>
      </c>
      <c r="G1909">
        <v>485</v>
      </c>
      <c r="H1909">
        <v>52915</v>
      </c>
      <c r="X1909" t="s">
        <v>188</v>
      </c>
      <c r="Y1909" s="59">
        <v>2408.0020722744971</v>
      </c>
      <c r="Z1909" s="59">
        <v>5960.5634414352826</v>
      </c>
      <c r="AA1909" s="59">
        <v>4480.411069704197</v>
      </c>
      <c r="AB1909" s="59">
        <v>2836.5855264630468</v>
      </c>
      <c r="AC1909" s="59">
        <v>2804.3105418373721</v>
      </c>
      <c r="AD1909" s="59">
        <v>2659.365069284127</v>
      </c>
      <c r="AE1909" s="59">
        <v>2873.8581818211528</v>
      </c>
      <c r="AF1909" s="59">
        <v>2563.179462491918</v>
      </c>
      <c r="AG1909" s="59">
        <v>2702.778541370049</v>
      </c>
      <c r="AH1909" s="59">
        <v>2432.6257022221198</v>
      </c>
      <c r="AI1909" s="59">
        <v>2052.2929305262001</v>
      </c>
      <c r="AJ1909" s="59">
        <v>1646.6033355196951</v>
      </c>
      <c r="AK1909" s="59">
        <v>2079.2379701362079</v>
      </c>
      <c r="AL1909" s="59">
        <v>2243.1377734469488</v>
      </c>
      <c r="AM1909" s="59">
        <v>3713.598241445136</v>
      </c>
      <c r="AN1909" s="59">
        <v>3627.8650131131781</v>
      </c>
      <c r="AO1909" s="59">
        <v>4321.8797175607988</v>
      </c>
      <c r="AP1909" s="59">
        <v>4082.7891834263492</v>
      </c>
      <c r="AQ1909" s="59">
        <v>3021.7398612477518</v>
      </c>
      <c r="AR1909" s="59">
        <v>2407.0981586273028</v>
      </c>
      <c r="AS1909" s="59">
        <v>2950.2333332270109</v>
      </c>
      <c r="AT1909" s="59">
        <v>3521.8493492997159</v>
      </c>
      <c r="AU1909" s="59">
        <v>7408</v>
      </c>
      <c r="AV1909" s="59">
        <v>1694</v>
      </c>
      <c r="AW1909" s="59">
        <v>4411</v>
      </c>
      <c r="AX1909" s="59">
        <v>10600.18</v>
      </c>
      <c r="AY1909" s="59">
        <v>11614.74</v>
      </c>
      <c r="AZ1909" s="59">
        <v>18703.439999999999</v>
      </c>
      <c r="BA1909" s="59">
        <v>9796.6640000000007</v>
      </c>
      <c r="BB1909" s="59">
        <v>11241.4</v>
      </c>
      <c r="BC1909" s="59">
        <v>17810.98</v>
      </c>
      <c r="BD1909" s="59">
        <v>1217.3640926853111</v>
      </c>
      <c r="BE1909" s="59">
        <v>988.55102869087955</v>
      </c>
      <c r="BF1909" s="59">
        <v>1158.7100446420909</v>
      </c>
      <c r="BG1909" s="59">
        <v>1958.59</v>
      </c>
      <c r="BH1909" s="59">
        <v>2164.91</v>
      </c>
      <c r="BI1909" s="59">
        <v>1618.16</v>
      </c>
      <c r="BJ1909" s="59">
        <v>1829.45</v>
      </c>
      <c r="BK1909" s="59">
        <v>1211.584145472078</v>
      </c>
      <c r="BL1909" s="59">
        <v>1513.6821615816859</v>
      </c>
      <c r="BM1909" s="59">
        <v>1723.5</v>
      </c>
      <c r="BN1909" s="59">
        <v>2380.5</v>
      </c>
      <c r="BO1909" s="59">
        <v>3199.5</v>
      </c>
      <c r="BP1909" s="59">
        <v>3201</v>
      </c>
      <c r="BQ1909" s="59">
        <v>3425.5</v>
      </c>
    </row>
    <row r="1910" spans="1:69" x14ac:dyDescent="0.45">
      <c r="A1910" s="58" t="s">
        <v>11361</v>
      </c>
      <c r="B1910" t="s">
        <v>11362</v>
      </c>
      <c r="C1910" t="s">
        <v>11363</v>
      </c>
      <c r="D1910" t="s">
        <v>11364</v>
      </c>
      <c r="E1910" t="s">
        <v>11365</v>
      </c>
      <c r="F1910" t="s">
        <v>11366</v>
      </c>
      <c r="G1910">
        <v>111</v>
      </c>
      <c r="H1910">
        <v>12359</v>
      </c>
      <c r="W1910" t="s">
        <v>251</v>
      </c>
      <c r="X1910" t="s">
        <v>188</v>
      </c>
      <c r="Y1910" s="59">
        <v>70.132876624202311</v>
      </c>
      <c r="Z1910" s="59">
        <v>91.10060285153358</v>
      </c>
      <c r="AA1910" s="59">
        <v>75.677690819687797</v>
      </c>
      <c r="AB1910" s="59">
        <v>47.947514045275057</v>
      </c>
      <c r="AC1910" s="59">
        <v>73.890566779965397</v>
      </c>
      <c r="AD1910" s="59">
        <v>77.597727463164745</v>
      </c>
      <c r="AE1910" s="59">
        <v>78.027077838350081</v>
      </c>
      <c r="AF1910" s="59">
        <v>58.361308886440163</v>
      </c>
      <c r="AG1910" s="59">
        <v>78.044237004725986</v>
      </c>
      <c r="AH1910" s="59">
        <v>56.598544433596707</v>
      </c>
      <c r="AI1910" s="59">
        <v>55.777469716731709</v>
      </c>
      <c r="AJ1910" s="59">
        <v>51.472906245907339</v>
      </c>
      <c r="AK1910" s="59">
        <v>79.635302729742634</v>
      </c>
      <c r="AL1910" s="59">
        <v>79.665111096564942</v>
      </c>
      <c r="AM1910" s="59">
        <v>182.40020910894361</v>
      </c>
      <c r="AN1910" s="59">
        <v>203.02000202274559</v>
      </c>
      <c r="AO1910" s="59">
        <v>166.32091711288129</v>
      </c>
      <c r="AP1910" s="59">
        <v>112.8509951874761</v>
      </c>
      <c r="AQ1910" s="59">
        <v>86.179566131879781</v>
      </c>
      <c r="AR1910" s="59">
        <v>94.359819427546114</v>
      </c>
      <c r="AS1910" s="59">
        <v>84.311972382689703</v>
      </c>
      <c r="AT1910" s="59">
        <v>87.608787037310321</v>
      </c>
      <c r="AU1910" s="59">
        <v>470</v>
      </c>
      <c r="AV1910" s="59">
        <v>348</v>
      </c>
      <c r="AW1910" s="59">
        <v>218</v>
      </c>
      <c r="BD1910" s="59">
        <v>48.050563841745742</v>
      </c>
      <c r="BE1910" s="59">
        <v>13.94618635850779</v>
      </c>
      <c r="BF1910" s="59">
        <v>13.835217590735081</v>
      </c>
      <c r="BG1910" s="59">
        <v>134.97</v>
      </c>
      <c r="BI1910" s="59">
        <v>79.319999999999993</v>
      </c>
      <c r="BK1910" s="59">
        <v>209.40885367632271</v>
      </c>
      <c r="BM1910" s="59">
        <v>79</v>
      </c>
      <c r="BO1910" s="59">
        <v>102</v>
      </c>
      <c r="BP1910" s="59">
        <v>103</v>
      </c>
    </row>
    <row r="1911" spans="1:69" x14ac:dyDescent="0.45">
      <c r="A1911" s="58" t="s">
        <v>11367</v>
      </c>
      <c r="B1911" t="s">
        <v>11368</v>
      </c>
      <c r="C1911" t="s">
        <v>11369</v>
      </c>
      <c r="D1911" t="s">
        <v>11370</v>
      </c>
      <c r="E1911" t="s">
        <v>11371</v>
      </c>
      <c r="F1911" t="s">
        <v>11372</v>
      </c>
      <c r="G1911">
        <v>529</v>
      </c>
      <c r="H1911">
        <v>57329</v>
      </c>
      <c r="X1911" t="s">
        <v>188</v>
      </c>
      <c r="Y1911" s="59">
        <v>2728.1407806811139</v>
      </c>
      <c r="Z1911" s="59">
        <v>891.40448430675849</v>
      </c>
      <c r="AA1911" s="59">
        <v>2707.7378971797289</v>
      </c>
      <c r="AB1911" s="59">
        <v>1137.7671991209511</v>
      </c>
      <c r="AC1911" s="59">
        <v>2134.3515525330381</v>
      </c>
      <c r="AD1911" s="59">
        <v>2128.596358742896</v>
      </c>
      <c r="AE1911" s="59">
        <v>2376.2791190222938</v>
      </c>
      <c r="AF1911" s="59">
        <v>2584.1350430469388</v>
      </c>
      <c r="AG1911" s="59">
        <v>2257.9668901913428</v>
      </c>
      <c r="AH1911" s="59">
        <v>1275.9997129052049</v>
      </c>
      <c r="AI1911" s="59">
        <v>1009.73388957932</v>
      </c>
      <c r="AJ1911" s="59">
        <v>831.75249077086778</v>
      </c>
      <c r="AK1911" s="59">
        <v>1415.0657193628681</v>
      </c>
      <c r="AL1911" s="59">
        <v>1225.51957429442</v>
      </c>
      <c r="AM1911" s="59">
        <v>2364.731255880215</v>
      </c>
      <c r="AN1911" s="59">
        <v>3267.691898916567</v>
      </c>
      <c r="AO1911" s="59">
        <v>2955.8410748542842</v>
      </c>
      <c r="AP1911" s="59">
        <v>2501.6829367298219</v>
      </c>
      <c r="AQ1911" s="59">
        <v>1864.228572061395</v>
      </c>
      <c r="AR1911" s="59">
        <v>1366.4089277131629</v>
      </c>
      <c r="AS1911" s="59">
        <v>2184.577850780041</v>
      </c>
      <c r="AT1911" s="59">
        <v>2814.359519649131</v>
      </c>
      <c r="AU1911" s="59">
        <v>1919</v>
      </c>
      <c r="AV1911" s="59">
        <v>2560</v>
      </c>
      <c r="AW1911" s="59">
        <v>606</v>
      </c>
      <c r="AX1911" s="59">
        <v>8516.884</v>
      </c>
      <c r="AY1911" s="59">
        <v>8785.8799999999992</v>
      </c>
      <c r="AZ1911" s="59">
        <v>7868.5020000000004</v>
      </c>
      <c r="BA1911" s="59">
        <v>8094.0540000000001</v>
      </c>
      <c r="BB1911" s="59">
        <v>8271.8909999999996</v>
      </c>
      <c r="BC1911" s="59">
        <v>7716.3010000000004</v>
      </c>
      <c r="BD1911" s="59">
        <v>61.317906533171403</v>
      </c>
      <c r="BE1911" s="59">
        <v>85.056451895907855</v>
      </c>
      <c r="BF1911" s="59">
        <v>69.850271531786788</v>
      </c>
      <c r="BG1911" s="59">
        <v>1085.8499999999999</v>
      </c>
      <c r="BH1911" s="59">
        <v>995.96</v>
      </c>
      <c r="BI1911" s="59">
        <v>356.07</v>
      </c>
      <c r="BJ1911" s="59">
        <v>351.55</v>
      </c>
      <c r="BK1911" s="59">
        <v>486.13030555547567</v>
      </c>
      <c r="BL1911" s="59">
        <v>571.49297357445846</v>
      </c>
      <c r="BM1911" s="59">
        <v>354</v>
      </c>
      <c r="BN1911" s="59">
        <v>571</v>
      </c>
      <c r="BO1911" s="59">
        <v>1094</v>
      </c>
      <c r="BP1911" s="59">
        <v>1698</v>
      </c>
      <c r="BQ1911" s="59">
        <v>2421</v>
      </c>
    </row>
    <row r="1912" spans="1:69" x14ac:dyDescent="0.45">
      <c r="A1912" s="58" t="s">
        <v>11373</v>
      </c>
      <c r="B1912" t="s">
        <v>11374</v>
      </c>
      <c r="C1912" t="s">
        <v>11375</v>
      </c>
      <c r="D1912" t="s">
        <v>11376</v>
      </c>
      <c r="E1912" t="s">
        <v>11377</v>
      </c>
      <c r="F1912" t="s">
        <v>11378</v>
      </c>
      <c r="G1912">
        <v>429</v>
      </c>
      <c r="H1912">
        <v>45940</v>
      </c>
      <c r="I1912" t="s">
        <v>527</v>
      </c>
      <c r="J1912" t="s">
        <v>527</v>
      </c>
      <c r="K1912" t="s">
        <v>528</v>
      </c>
      <c r="O1912">
        <v>1</v>
      </c>
      <c r="Q1912">
        <v>1</v>
      </c>
      <c r="R1912">
        <v>6</v>
      </c>
      <c r="S1912">
        <v>1</v>
      </c>
      <c r="T1912" t="s">
        <v>514</v>
      </c>
      <c r="U1912">
        <v>311</v>
      </c>
      <c r="V1912">
        <v>315</v>
      </c>
      <c r="X1912" t="s">
        <v>188</v>
      </c>
      <c r="Y1912" s="59">
        <v>2115.146549952321</v>
      </c>
      <c r="Z1912" s="59">
        <v>423.2531053718285</v>
      </c>
      <c r="AA1912" s="59">
        <v>2132.208915658307</v>
      </c>
      <c r="AB1912" s="59">
        <v>801.54253920882081</v>
      </c>
      <c r="AC1912" s="59">
        <v>1361.22729988738</v>
      </c>
      <c r="AD1912" s="59">
        <v>1720.8861150226669</v>
      </c>
      <c r="AE1912" s="59">
        <v>1512.0070041661641</v>
      </c>
      <c r="AF1912" s="59">
        <v>2081.4106322804232</v>
      </c>
      <c r="AG1912" s="59">
        <v>1162.233214923423</v>
      </c>
      <c r="AH1912" s="59">
        <v>714.00865514411328</v>
      </c>
      <c r="AI1912" s="59">
        <v>525.57845138553989</v>
      </c>
      <c r="AJ1912" s="59">
        <v>381.5575693375871</v>
      </c>
      <c r="AK1912" s="59">
        <v>942.42203398084735</v>
      </c>
      <c r="AL1912" s="59">
        <v>855.47908807766134</v>
      </c>
      <c r="AM1912" s="59">
        <v>2204.8868854360171</v>
      </c>
      <c r="AN1912" s="59">
        <v>2173.4745862325108</v>
      </c>
      <c r="AO1912" s="59">
        <v>2339.4519441994198</v>
      </c>
      <c r="AP1912" s="59">
        <v>1705.4120744075401</v>
      </c>
      <c r="AQ1912" s="59">
        <v>1490.3026504188081</v>
      </c>
      <c r="AR1912" s="59">
        <v>799.68564727198736</v>
      </c>
      <c r="AS1912" s="59">
        <v>1335.0631912197809</v>
      </c>
      <c r="AT1912" s="59">
        <v>1884.5305205410959</v>
      </c>
      <c r="AU1912" s="59">
        <v>1072</v>
      </c>
      <c r="AV1912" s="59">
        <v>1372</v>
      </c>
      <c r="AW1912" s="59">
        <v>337</v>
      </c>
      <c r="AX1912" s="59">
        <v>3656.1770000000001</v>
      </c>
      <c r="AY1912" s="59">
        <v>3594.1959999999999</v>
      </c>
      <c r="AZ1912" s="59">
        <v>3139.1060000000002</v>
      </c>
      <c r="BA1912" s="59">
        <v>3558.2669999999998</v>
      </c>
      <c r="BB1912" s="59">
        <v>3410.6320000000001</v>
      </c>
      <c r="BC1912" s="59">
        <v>3106.1840000000002</v>
      </c>
      <c r="BD1912" s="59">
        <v>2.062504097902504</v>
      </c>
      <c r="BE1912" s="59">
        <v>11.943987369078799</v>
      </c>
      <c r="BF1912" s="59">
        <v>14.43893639539372</v>
      </c>
      <c r="BG1912" s="59">
        <v>361.27</v>
      </c>
      <c r="BH1912" s="59">
        <v>616.35</v>
      </c>
      <c r="BI1912" s="59">
        <v>322.85000000000002</v>
      </c>
      <c r="BJ1912" s="59">
        <v>361.44</v>
      </c>
      <c r="BK1912" s="59">
        <v>306.63613256395689</v>
      </c>
      <c r="BL1912" s="59">
        <v>478.81738928538311</v>
      </c>
      <c r="BM1912" s="59">
        <v>342</v>
      </c>
      <c r="BN1912" s="59">
        <v>509</v>
      </c>
      <c r="BO1912" s="59">
        <v>848</v>
      </c>
      <c r="BP1912" s="59">
        <v>1401.5</v>
      </c>
      <c r="BQ1912" s="59">
        <v>1912</v>
      </c>
    </row>
    <row r="1913" spans="1:69" x14ac:dyDescent="0.45">
      <c r="A1913" s="58" t="s">
        <v>11379</v>
      </c>
      <c r="B1913" t="s">
        <v>11380</v>
      </c>
      <c r="C1913" t="s">
        <v>11381</v>
      </c>
      <c r="D1913" t="s">
        <v>11382</v>
      </c>
      <c r="E1913" t="s">
        <v>11383</v>
      </c>
      <c r="F1913" t="s">
        <v>11384</v>
      </c>
      <c r="G1913">
        <v>505</v>
      </c>
      <c r="H1913">
        <v>59383</v>
      </c>
      <c r="X1913" t="s">
        <v>188</v>
      </c>
      <c r="Y1913" s="59">
        <v>2.426648564487587</v>
      </c>
      <c r="Z1913" s="59">
        <v>3.341259449329756</v>
      </c>
      <c r="AA1913" s="59">
        <v>2.1432175892895802</v>
      </c>
      <c r="AB1913" s="59">
        <v>3.191032625548841</v>
      </c>
      <c r="AC1913" s="59">
        <v>3.1156403064991229</v>
      </c>
      <c r="AD1913" s="59">
        <v>3.4468930866436902</v>
      </c>
      <c r="AE1913" s="59">
        <v>3.14139902267274</v>
      </c>
      <c r="AF1913" s="59">
        <v>3.7804579465166528</v>
      </c>
      <c r="AG1913" s="59">
        <v>3.0902740677305949</v>
      </c>
      <c r="AH1913" s="59">
        <v>3.568756269933985</v>
      </c>
      <c r="AI1913" s="59">
        <v>3.2152655436275812</v>
      </c>
      <c r="AJ1913" s="59">
        <v>2.9783419752897839</v>
      </c>
      <c r="AK1913" s="59">
        <v>1.225350190014828</v>
      </c>
      <c r="AL1913" s="59">
        <v>1.492925061834834</v>
      </c>
      <c r="AM1913" s="59">
        <v>1.993904206180066</v>
      </c>
      <c r="AN1913" s="59">
        <v>2.171861525875554</v>
      </c>
      <c r="AO1913" s="59">
        <v>2.2449617590109829</v>
      </c>
      <c r="AP1913" s="59">
        <v>1.971436112255017</v>
      </c>
      <c r="AQ1913" s="59">
        <v>3.7958297910800169</v>
      </c>
      <c r="AR1913" s="59">
        <v>5.0570949222784316</v>
      </c>
      <c r="AS1913" s="59">
        <v>3.0846400741504429</v>
      </c>
      <c r="AT1913" s="59">
        <v>2.3777897072366869</v>
      </c>
      <c r="AU1913" s="59">
        <v>95</v>
      </c>
      <c r="AV1913" s="59">
        <v>129</v>
      </c>
      <c r="AW1913" s="59">
        <v>109</v>
      </c>
      <c r="BD1913" s="59">
        <v>5.1291333190834099</v>
      </c>
      <c r="BE1913" s="59">
        <v>3.4201585473720462</v>
      </c>
      <c r="BF1913" s="59">
        <v>0.27705643920943429</v>
      </c>
    </row>
    <row r="1914" spans="1:69" x14ac:dyDescent="0.45">
      <c r="A1914" s="58" t="s">
        <v>11385</v>
      </c>
      <c r="B1914" t="s">
        <v>11386</v>
      </c>
      <c r="C1914" t="s">
        <v>11387</v>
      </c>
      <c r="D1914" t="s">
        <v>11388</v>
      </c>
      <c r="E1914" t="s">
        <v>11389</v>
      </c>
      <c r="F1914" t="s">
        <v>11390</v>
      </c>
      <c r="G1914">
        <v>272</v>
      </c>
      <c r="H1914">
        <v>29414</v>
      </c>
      <c r="X1914" t="s">
        <v>188</v>
      </c>
      <c r="Y1914" s="59">
        <v>121.2331509255193</v>
      </c>
      <c r="Z1914" s="59">
        <v>221.2860241062811</v>
      </c>
      <c r="AA1914" s="59">
        <v>212.67667605139269</v>
      </c>
      <c r="AB1914" s="59">
        <v>125.11781236597299</v>
      </c>
      <c r="AC1914" s="59">
        <v>129.37230490719</v>
      </c>
      <c r="AD1914" s="59">
        <v>110.70669344957859</v>
      </c>
      <c r="AE1914" s="59">
        <v>155.90959691832751</v>
      </c>
      <c r="AF1914" s="59">
        <v>115.4972570357199</v>
      </c>
      <c r="AG1914" s="59">
        <v>102.5334484757778</v>
      </c>
      <c r="AH1914" s="59">
        <v>89.466232189236266</v>
      </c>
      <c r="AI1914" s="59">
        <v>83.163897362244953</v>
      </c>
      <c r="AJ1914" s="59">
        <v>73.090078879432426</v>
      </c>
      <c r="AK1914" s="59">
        <v>69.673811935142282</v>
      </c>
      <c r="AL1914" s="59">
        <v>81.836982305267128</v>
      </c>
      <c r="AM1914" s="59">
        <v>233.32637268240941</v>
      </c>
      <c r="AN1914" s="59">
        <v>130.08163036153891</v>
      </c>
      <c r="AO1914" s="59">
        <v>216.48957180232631</v>
      </c>
      <c r="AP1914" s="59">
        <v>161.20820438607109</v>
      </c>
      <c r="AQ1914" s="59">
        <v>90.88019709327763</v>
      </c>
      <c r="AR1914" s="59">
        <v>105.9861379503416</v>
      </c>
      <c r="AS1914" s="59">
        <v>100.8067929185611</v>
      </c>
      <c r="AT1914" s="59">
        <v>164.27722626798021</v>
      </c>
      <c r="AU1914" s="59">
        <v>1144</v>
      </c>
      <c r="AV1914" s="59">
        <v>224</v>
      </c>
      <c r="AW1914" s="59">
        <v>614</v>
      </c>
      <c r="AX1914" s="59">
        <v>1044.375</v>
      </c>
      <c r="AY1914" s="59">
        <v>759.36680000000001</v>
      </c>
      <c r="AZ1914" s="59">
        <v>781</v>
      </c>
      <c r="BA1914" s="59">
        <v>771.15030000000002</v>
      </c>
      <c r="BB1914" s="59">
        <v>751.62249999999995</v>
      </c>
      <c r="BC1914" s="59">
        <v>675.83460000000002</v>
      </c>
      <c r="BD1914" s="59">
        <v>40.432362017474993</v>
      </c>
      <c r="BE1914" s="59">
        <v>30.162660136412029</v>
      </c>
      <c r="BF1914" s="59">
        <v>32.572290673323707</v>
      </c>
      <c r="BH1914" s="59">
        <v>230.62</v>
      </c>
      <c r="BI1914" s="59">
        <v>78.849999999999994</v>
      </c>
      <c r="BJ1914" s="59">
        <v>79.16</v>
      </c>
      <c r="BK1914" s="59">
        <v>82.19991639422993</v>
      </c>
      <c r="BL1914" s="59">
        <v>84.901766311205563</v>
      </c>
      <c r="BM1914" s="59">
        <v>79</v>
      </c>
      <c r="BN1914" s="59">
        <v>92.5</v>
      </c>
      <c r="BO1914" s="59">
        <v>133</v>
      </c>
      <c r="BP1914" s="59">
        <v>167</v>
      </c>
      <c r="BQ1914" s="59">
        <v>229</v>
      </c>
    </row>
    <row r="1915" spans="1:69" x14ac:dyDescent="0.45">
      <c r="A1915" s="58" t="s">
        <v>11391</v>
      </c>
      <c r="B1915" t="s">
        <v>11392</v>
      </c>
      <c r="C1915" t="s">
        <v>11393</v>
      </c>
      <c r="D1915" t="s">
        <v>11394</v>
      </c>
      <c r="E1915" t="s">
        <v>11395</v>
      </c>
      <c r="F1915" t="s">
        <v>11396</v>
      </c>
      <c r="G1915">
        <v>796</v>
      </c>
      <c r="H1915">
        <v>86747</v>
      </c>
      <c r="W1915" t="s">
        <v>574</v>
      </c>
      <c r="X1915" t="s">
        <v>181</v>
      </c>
      <c r="Y1915" s="59">
        <v>43.302247080310302</v>
      </c>
      <c r="Z1915" s="59">
        <v>85.333213348108544</v>
      </c>
      <c r="AA1915" s="59">
        <v>37.200321273937362</v>
      </c>
      <c r="AB1915" s="59">
        <v>28.000507131809421</v>
      </c>
      <c r="AC1915" s="59">
        <v>23.55912292898963</v>
      </c>
      <c r="AD1915" s="59">
        <v>87.050848523420356</v>
      </c>
      <c r="AE1915" s="59">
        <v>21.787061700711739</v>
      </c>
      <c r="AF1915" s="59">
        <v>17.931277779958499</v>
      </c>
      <c r="AG1915" s="59">
        <v>75.510806887431428</v>
      </c>
      <c r="AH1915" s="59">
        <v>63.108862942202506</v>
      </c>
      <c r="AI1915" s="59">
        <v>85.302122001548611</v>
      </c>
      <c r="AJ1915" s="59">
        <v>106.7070874733535</v>
      </c>
      <c r="AK1915" s="59">
        <v>222.90660529040579</v>
      </c>
      <c r="AL1915" s="59">
        <v>366.43904490135498</v>
      </c>
      <c r="AM1915" s="59">
        <v>224.25570565276871</v>
      </c>
      <c r="AN1915" s="59">
        <v>62.125057984690592</v>
      </c>
      <c r="AO1915" s="59">
        <v>338.33601040505232</v>
      </c>
      <c r="AP1915" s="59">
        <v>78.446607075680205</v>
      </c>
      <c r="AQ1915" s="59">
        <v>33.223575889446707</v>
      </c>
      <c r="AR1915" s="59">
        <v>37.252537338895543</v>
      </c>
      <c r="AS1915" s="59">
        <v>26.625338475143408</v>
      </c>
      <c r="AT1915" s="59">
        <v>35.67015802211877</v>
      </c>
      <c r="AU1915" s="59">
        <v>582</v>
      </c>
      <c r="AV1915" s="59">
        <v>415</v>
      </c>
      <c r="AW1915" s="59">
        <v>457</v>
      </c>
      <c r="AX1915" s="59">
        <v>2941.989</v>
      </c>
      <c r="AY1915" s="59">
        <v>2671.663</v>
      </c>
      <c r="AZ1915" s="59">
        <v>2038.172</v>
      </c>
      <c r="BA1915" s="59">
        <v>3072.7910000000002</v>
      </c>
      <c r="BB1915" s="59">
        <v>2897.4090000000001</v>
      </c>
      <c r="BC1915" s="59">
        <v>2261.0729999999999</v>
      </c>
      <c r="BD1915" s="59">
        <v>17.848581187554121</v>
      </c>
      <c r="BE1915" s="59">
        <v>21.32925919004942</v>
      </c>
      <c r="BF1915" s="59">
        <v>22.728895825013879</v>
      </c>
      <c r="BG1915" s="59">
        <v>261.82</v>
      </c>
      <c r="BH1915" s="59">
        <v>206.13</v>
      </c>
      <c r="BI1915" s="59">
        <v>157.44</v>
      </c>
      <c r="BJ1915" s="59">
        <v>128.83000000000001</v>
      </c>
      <c r="BK1915" s="59">
        <v>149.58355156184561</v>
      </c>
      <c r="BL1915" s="59">
        <v>123.4749245631716</v>
      </c>
      <c r="BM1915" s="59">
        <v>143</v>
      </c>
      <c r="BN1915" s="59">
        <v>128</v>
      </c>
      <c r="BO1915" s="59">
        <v>186.5</v>
      </c>
      <c r="BP1915" s="59">
        <v>248</v>
      </c>
      <c r="BQ1915" s="59">
        <v>433</v>
      </c>
    </row>
    <row r="1916" spans="1:69" x14ac:dyDescent="0.45">
      <c r="A1916" s="58" t="s">
        <v>11397</v>
      </c>
      <c r="B1916" t="s">
        <v>11398</v>
      </c>
      <c r="C1916" t="s">
        <v>11399</v>
      </c>
      <c r="D1916" t="s">
        <v>11400</v>
      </c>
      <c r="E1916" t="s">
        <v>11401</v>
      </c>
      <c r="F1916" t="s">
        <v>11402</v>
      </c>
      <c r="G1916">
        <v>694</v>
      </c>
      <c r="H1916">
        <v>78503</v>
      </c>
      <c r="W1916" t="s">
        <v>251</v>
      </c>
      <c r="X1916" t="s">
        <v>188</v>
      </c>
      <c r="Y1916" s="59">
        <v>64.561702226684872</v>
      </c>
      <c r="Z1916" s="59">
        <v>83.509953254815926</v>
      </c>
      <c r="AA1916" s="59">
        <v>65.794003337154265</v>
      </c>
      <c r="AB1916" s="59">
        <v>29.2680825768294</v>
      </c>
      <c r="AC1916" s="59">
        <v>47.999121318817011</v>
      </c>
      <c r="AD1916" s="59">
        <v>57.520895140507228</v>
      </c>
      <c r="AE1916" s="59">
        <v>61.308851076357463</v>
      </c>
      <c r="AF1916" s="59">
        <v>43.338453563181872</v>
      </c>
      <c r="AG1916" s="59">
        <v>100.966146657751</v>
      </c>
      <c r="AH1916" s="59">
        <v>84.062340820838429</v>
      </c>
      <c r="AI1916" s="59">
        <v>73.770723206676678</v>
      </c>
      <c r="AJ1916" s="59">
        <v>45.108193543926603</v>
      </c>
      <c r="AK1916" s="59">
        <v>13.682483448801539</v>
      </c>
      <c r="AL1916" s="59">
        <v>13.51341816124431</v>
      </c>
      <c r="AM1916" s="59">
        <v>23.65270750273843</v>
      </c>
      <c r="AN1916" s="59">
        <v>23.67355041472948</v>
      </c>
      <c r="AO1916" s="59">
        <v>33.832631036846671</v>
      </c>
      <c r="AP1916" s="59">
        <v>30.862899191571099</v>
      </c>
      <c r="AQ1916" s="59">
        <v>74.428854320341316</v>
      </c>
      <c r="AR1916" s="59">
        <v>42.883948950491018</v>
      </c>
      <c r="AS1916" s="59">
        <v>41.85823775127902</v>
      </c>
      <c r="AT1916" s="59">
        <v>77.550387760090999</v>
      </c>
      <c r="AU1916" s="59">
        <v>222</v>
      </c>
      <c r="AV1916" s="59">
        <v>220</v>
      </c>
      <c r="AW1916" s="59">
        <v>127</v>
      </c>
      <c r="AX1916" s="59">
        <v>214.29249999999999</v>
      </c>
      <c r="AY1916" s="59">
        <v>213.95050000000001</v>
      </c>
      <c r="AZ1916" s="59">
        <v>246.75710000000001</v>
      </c>
      <c r="BA1916" s="59">
        <v>223.8407</v>
      </c>
      <c r="BB1916" s="59">
        <v>219.0061</v>
      </c>
      <c r="BC1916" s="59">
        <v>251.017</v>
      </c>
      <c r="BD1916" s="59">
        <v>12.548593663180879</v>
      </c>
      <c r="BE1916" s="59">
        <v>11.38004022217272</v>
      </c>
      <c r="BF1916" s="59">
        <v>14.0049436465079</v>
      </c>
    </row>
    <row r="1917" spans="1:69" x14ac:dyDescent="0.45">
      <c r="A1917" s="58" t="s">
        <v>11403</v>
      </c>
      <c r="B1917" t="s">
        <v>11404</v>
      </c>
      <c r="C1917" t="s">
        <v>11405</v>
      </c>
      <c r="D1917" t="s">
        <v>11406</v>
      </c>
      <c r="E1917" t="s">
        <v>11407</v>
      </c>
      <c r="F1917" t="s">
        <v>11408</v>
      </c>
      <c r="G1917">
        <v>457</v>
      </c>
      <c r="H1917">
        <v>49690</v>
      </c>
      <c r="W1917" t="s">
        <v>220</v>
      </c>
      <c r="X1917" t="s">
        <v>181</v>
      </c>
      <c r="Y1917" s="59">
        <v>199.8258766278143</v>
      </c>
      <c r="Z1917" s="59">
        <v>25.028172361773589</v>
      </c>
      <c r="AA1917" s="59">
        <v>14.85628062474615</v>
      </c>
      <c r="AB1917" s="59">
        <v>86.968353230607818</v>
      </c>
      <c r="AC1917" s="59">
        <v>165.90689115293441</v>
      </c>
      <c r="AD1917" s="59">
        <v>154.21279390855449</v>
      </c>
      <c r="AE1917" s="59">
        <v>138.8876418793875</v>
      </c>
      <c r="AF1917" s="59">
        <v>111.2843625091737</v>
      </c>
      <c r="AG1917" s="59">
        <v>230.77371208833611</v>
      </c>
      <c r="AH1917" s="59">
        <v>161.691748511593</v>
      </c>
      <c r="AI1917" s="59">
        <v>146.36487338626941</v>
      </c>
      <c r="AJ1917" s="59">
        <v>128.67259846069479</v>
      </c>
      <c r="AK1917" s="59">
        <v>21.196229883216692</v>
      </c>
      <c r="AL1917" s="59">
        <v>18.72749210490732</v>
      </c>
      <c r="AM1917" s="59">
        <v>57.582870270243632</v>
      </c>
      <c r="AN1917" s="59">
        <v>93.753290016575235</v>
      </c>
      <c r="AO1917" s="59">
        <v>89.005091913293498</v>
      </c>
      <c r="AP1917" s="59">
        <v>69.587646063193134</v>
      </c>
      <c r="AQ1917" s="59">
        <v>95.35252009018636</v>
      </c>
      <c r="AR1917" s="59">
        <v>43.229264193167992</v>
      </c>
      <c r="AS1917" s="59">
        <v>113.16525242008321</v>
      </c>
      <c r="AT1917" s="59">
        <v>136.59891740492651</v>
      </c>
      <c r="AU1917" s="59">
        <v>832</v>
      </c>
      <c r="AV1917" s="59">
        <v>1194</v>
      </c>
      <c r="AW1917" s="59">
        <v>319</v>
      </c>
      <c r="BG1917" s="59">
        <v>1995.12</v>
      </c>
      <c r="BH1917" s="59">
        <v>461.25</v>
      </c>
      <c r="BI1917" s="59">
        <v>271.35000000000002</v>
      </c>
      <c r="BJ1917" s="59">
        <v>290.08999999999997</v>
      </c>
      <c r="BK1917" s="59">
        <v>104.72878236894481</v>
      </c>
      <c r="BL1917" s="59">
        <v>108.1681157330263</v>
      </c>
      <c r="BM1917" s="59">
        <v>280.5</v>
      </c>
      <c r="BN1917" s="59">
        <v>428</v>
      </c>
      <c r="BO1917" s="59">
        <v>650</v>
      </c>
      <c r="BP1917" s="59">
        <v>660</v>
      </c>
      <c r="BQ1917" s="59">
        <v>687</v>
      </c>
    </row>
    <row r="1918" spans="1:69" x14ac:dyDescent="0.45">
      <c r="A1918" s="58" t="s">
        <v>11409</v>
      </c>
      <c r="B1918" t="s">
        <v>11410</v>
      </c>
      <c r="C1918" t="s">
        <v>11411</v>
      </c>
      <c r="D1918" t="s">
        <v>11412</v>
      </c>
      <c r="E1918" t="s">
        <v>11413</v>
      </c>
      <c r="F1918" t="s">
        <v>11414</v>
      </c>
      <c r="G1918">
        <v>454</v>
      </c>
      <c r="H1918">
        <v>48907</v>
      </c>
      <c r="X1918" t="s">
        <v>188</v>
      </c>
      <c r="Y1918" s="59">
        <v>3.544587932583974</v>
      </c>
      <c r="Z1918" s="59">
        <v>89.990384214798397</v>
      </c>
      <c r="AA1918" s="59">
        <v>52.430445880302159</v>
      </c>
      <c r="AB1918" s="59">
        <v>3.4287277197865351</v>
      </c>
      <c r="AC1918" s="59">
        <v>1.758331661465411</v>
      </c>
      <c r="AD1918" s="59">
        <v>1.03482560195889</v>
      </c>
      <c r="AE1918" s="59">
        <v>2.430350584581519</v>
      </c>
      <c r="AF1918" s="59">
        <v>2.427184411935805</v>
      </c>
      <c r="AG1918" s="59">
        <v>2.011473310712371</v>
      </c>
      <c r="AH1918" s="59">
        <v>1.0604725126456549</v>
      </c>
      <c r="AI1918" s="59">
        <v>1.2679427769033751</v>
      </c>
      <c r="AJ1918" s="59">
        <v>1.1627747307984491</v>
      </c>
      <c r="AK1918" s="59">
        <v>1.6660273549113151E-2</v>
      </c>
      <c r="AL1918" s="59">
        <v>0.15611924693795359</v>
      </c>
      <c r="AM1918" s="59">
        <v>0.33253360244606489</v>
      </c>
      <c r="AN1918" s="59">
        <v>1.2982880928279319</v>
      </c>
      <c r="AO1918" s="59">
        <v>0.39154899001088272</v>
      </c>
      <c r="AP1918" s="59">
        <v>0.93776576113291998</v>
      </c>
      <c r="AQ1918" s="59">
        <v>0.78160016715676095</v>
      </c>
      <c r="AR1918" s="59">
        <v>8.613255329939562E-2</v>
      </c>
      <c r="AS1918" s="59">
        <v>0.73094824411258896</v>
      </c>
      <c r="AT1918" s="59">
        <v>0.79738377268918681</v>
      </c>
      <c r="AU1918" s="59">
        <v>2133</v>
      </c>
      <c r="AV1918" s="59">
        <v>121</v>
      </c>
      <c r="AW1918" s="59">
        <v>1343</v>
      </c>
      <c r="BD1918" s="59">
        <v>361.95790986914182</v>
      </c>
      <c r="BE1918" s="59">
        <v>296.25817243367919</v>
      </c>
      <c r="BF1918" s="59">
        <v>324.20420672588381</v>
      </c>
    </row>
    <row r="1919" spans="1:69" x14ac:dyDescent="0.45">
      <c r="A1919" s="58" t="s">
        <v>11415</v>
      </c>
      <c r="B1919" t="s">
        <v>11416</v>
      </c>
      <c r="C1919" t="s">
        <v>11417</v>
      </c>
      <c r="D1919" t="s">
        <v>11418</v>
      </c>
      <c r="E1919" t="s">
        <v>11419</v>
      </c>
      <c r="F1919" t="s">
        <v>11420</v>
      </c>
      <c r="G1919">
        <v>483</v>
      </c>
      <c r="H1919">
        <v>51717</v>
      </c>
      <c r="W1919" t="s">
        <v>220</v>
      </c>
      <c r="X1919" t="s">
        <v>181</v>
      </c>
      <c r="AU1919" s="59">
        <v>382</v>
      </c>
      <c r="AV1919" s="59">
        <v>29</v>
      </c>
      <c r="AW1919" s="59">
        <v>58</v>
      </c>
      <c r="BD1919" s="59">
        <v>15.963899431674751</v>
      </c>
      <c r="BE1919" s="59">
        <v>17.770676152502411</v>
      </c>
      <c r="BF1919" s="59">
        <v>22.6220341943493</v>
      </c>
    </row>
    <row r="1920" spans="1:69" x14ac:dyDescent="0.45">
      <c r="A1920" s="58" t="s">
        <v>11421</v>
      </c>
      <c r="B1920" t="s">
        <v>11422</v>
      </c>
      <c r="C1920" t="s">
        <v>11423</v>
      </c>
      <c r="D1920" t="s">
        <v>11424</v>
      </c>
      <c r="E1920" t="s">
        <v>11425</v>
      </c>
      <c r="F1920" t="s">
        <v>11426</v>
      </c>
      <c r="G1920">
        <v>316</v>
      </c>
      <c r="H1920">
        <v>35065</v>
      </c>
      <c r="X1920" t="s">
        <v>188</v>
      </c>
      <c r="Y1920" s="59">
        <v>80.329942701344748</v>
      </c>
      <c r="Z1920" s="59">
        <v>92.197305466200035</v>
      </c>
      <c r="AA1920" s="59">
        <v>78.512282411667087</v>
      </c>
      <c r="AB1920" s="59">
        <v>59.945864008550828</v>
      </c>
      <c r="AC1920" s="59">
        <v>53.844697493672101</v>
      </c>
      <c r="AD1920" s="59">
        <v>44.418240655024412</v>
      </c>
      <c r="AE1920" s="59">
        <v>64.72160824504833</v>
      </c>
      <c r="AF1920" s="59">
        <v>83.834219686269236</v>
      </c>
      <c r="AG1920" s="59">
        <v>32.795724597894349</v>
      </c>
      <c r="AH1920" s="59">
        <v>28.01895739034989</v>
      </c>
      <c r="AI1920" s="59">
        <v>28.81043693973843</v>
      </c>
      <c r="AJ1920" s="59">
        <v>19.029374928650409</v>
      </c>
      <c r="AK1920" s="59">
        <v>23.6251708157974</v>
      </c>
      <c r="AL1920" s="59">
        <v>20.487811674340058</v>
      </c>
      <c r="AM1920" s="59">
        <v>36.331431984814067</v>
      </c>
      <c r="AN1920" s="59">
        <v>115.01870779199341</v>
      </c>
      <c r="AO1920" s="59">
        <v>53.651314576984142</v>
      </c>
      <c r="AP1920" s="59">
        <v>65.351165358035857</v>
      </c>
      <c r="AQ1920" s="59">
        <v>60.115345646473187</v>
      </c>
      <c r="AR1920" s="59">
        <v>36.446220437882673</v>
      </c>
      <c r="AS1920" s="59">
        <v>37.186777497946963</v>
      </c>
      <c r="AT1920" s="59">
        <v>69.855287344217416</v>
      </c>
      <c r="AU1920" s="59">
        <v>470</v>
      </c>
      <c r="AV1920" s="59">
        <v>130</v>
      </c>
      <c r="AW1920" s="59">
        <v>329</v>
      </c>
      <c r="AX1920" s="59">
        <v>388.78859999999997</v>
      </c>
      <c r="AY1920" s="59">
        <v>427.34710000000001</v>
      </c>
      <c r="AZ1920" s="59">
        <v>549.70060000000001</v>
      </c>
      <c r="BA1920" s="59">
        <v>421.19080000000002</v>
      </c>
      <c r="BB1920" s="59">
        <v>395.71039999999999</v>
      </c>
      <c r="BC1920" s="59">
        <v>486.28399999999999</v>
      </c>
      <c r="BD1920" s="59">
        <v>41.991241405031637</v>
      </c>
      <c r="BE1920" s="59">
        <v>26.418240971709501</v>
      </c>
      <c r="BF1920" s="59">
        <v>37.89366974662277</v>
      </c>
    </row>
    <row r="1921" spans="1:69" x14ac:dyDescent="0.45">
      <c r="A1921" s="58" t="s">
        <v>11427</v>
      </c>
      <c r="B1921" t="s">
        <v>11428</v>
      </c>
      <c r="C1921" t="s">
        <v>11429</v>
      </c>
      <c r="D1921" t="s">
        <v>11430</v>
      </c>
      <c r="E1921" t="s">
        <v>11431</v>
      </c>
      <c r="F1921" t="s">
        <v>11432</v>
      </c>
      <c r="G1921">
        <v>608</v>
      </c>
      <c r="H1921">
        <v>64077</v>
      </c>
      <c r="W1921" t="s">
        <v>220</v>
      </c>
      <c r="X1921" t="s">
        <v>181</v>
      </c>
      <c r="AU1921" s="59">
        <v>1</v>
      </c>
      <c r="AV1921" s="59">
        <v>1</v>
      </c>
      <c r="AW1921" s="59">
        <v>0</v>
      </c>
    </row>
    <row r="1922" spans="1:69" x14ac:dyDescent="0.45">
      <c r="A1922" s="58" t="s">
        <v>11433</v>
      </c>
      <c r="B1922" t="s">
        <v>11434</v>
      </c>
      <c r="C1922" t="s">
        <v>11435</v>
      </c>
      <c r="D1922" t="s">
        <v>11436</v>
      </c>
      <c r="E1922" t="s">
        <v>11437</v>
      </c>
      <c r="F1922" t="s">
        <v>11438</v>
      </c>
      <c r="G1922">
        <v>307</v>
      </c>
      <c r="H1922">
        <v>33029</v>
      </c>
      <c r="W1922" t="s">
        <v>220</v>
      </c>
      <c r="X1922" t="s">
        <v>181</v>
      </c>
      <c r="AU1922" s="59">
        <v>4</v>
      </c>
      <c r="AV1922" s="59">
        <v>1</v>
      </c>
      <c r="AW1922" s="59">
        <v>0</v>
      </c>
    </row>
    <row r="1923" spans="1:69" x14ac:dyDescent="0.45">
      <c r="A1923" s="58" t="s">
        <v>11439</v>
      </c>
      <c r="B1923" t="s">
        <v>11440</v>
      </c>
      <c r="C1923" t="s">
        <v>11441</v>
      </c>
      <c r="D1923" t="s">
        <v>11442</v>
      </c>
      <c r="E1923" t="s">
        <v>11443</v>
      </c>
      <c r="F1923" t="s">
        <v>11444</v>
      </c>
      <c r="G1923">
        <v>569</v>
      </c>
      <c r="H1923">
        <v>64980</v>
      </c>
      <c r="X1923" t="s">
        <v>188</v>
      </c>
      <c r="Y1923" s="59">
        <v>1.090509074837595</v>
      </c>
      <c r="Z1923" s="59">
        <v>0.30266908159621952</v>
      </c>
      <c r="AA1923" s="59">
        <v>3.5164914808293668</v>
      </c>
      <c r="AB1923" s="59">
        <v>0.35258206796482228</v>
      </c>
      <c r="AC1923" s="59">
        <v>0.69006627068688065</v>
      </c>
      <c r="AD1923" s="59">
        <v>1.209485490645934</v>
      </c>
      <c r="AE1923" s="59">
        <v>1.7732845884216639</v>
      </c>
      <c r="AF1923" s="59">
        <v>0.85196933863063984</v>
      </c>
      <c r="AG1923" s="59">
        <v>0.65845718257425268</v>
      </c>
      <c r="AH1923" s="59">
        <v>1.261832187182174</v>
      </c>
      <c r="AI1923" s="59">
        <v>1.918330839211577</v>
      </c>
      <c r="AJ1923" s="59">
        <v>0.92503572532389422</v>
      </c>
      <c r="AK1923" s="59">
        <v>0.75774722469210287</v>
      </c>
      <c r="AL1923" s="59">
        <v>1.7493348602623511</v>
      </c>
      <c r="AM1923" s="59">
        <v>0.93380960399782675</v>
      </c>
      <c r="AN1923" s="59">
        <v>1.4075114686790591</v>
      </c>
      <c r="AO1923" s="59">
        <v>5.0175255491278152</v>
      </c>
      <c r="AP1923" s="59">
        <v>0.96049168719598776</v>
      </c>
      <c r="AQ1923" s="59">
        <v>1.66580991735956</v>
      </c>
      <c r="AR1923" s="59">
        <v>0.99116919568241524</v>
      </c>
      <c r="AS1923" s="59">
        <v>2.5550276712715569</v>
      </c>
      <c r="AT1923" s="59">
        <v>3.543656884212377</v>
      </c>
      <c r="AU1923" s="59">
        <v>10</v>
      </c>
      <c r="AV1923" s="59">
        <v>6</v>
      </c>
      <c r="AW1923" s="59">
        <v>3</v>
      </c>
      <c r="BD1923" s="59">
        <v>0</v>
      </c>
      <c r="BE1923" s="59">
        <v>0.27563210438349278</v>
      </c>
      <c r="BF1923" s="59">
        <v>0.34380206947429892</v>
      </c>
    </row>
    <row r="1924" spans="1:69" x14ac:dyDescent="0.45">
      <c r="A1924" s="58" t="s">
        <v>11445</v>
      </c>
      <c r="B1924" t="s">
        <v>11446</v>
      </c>
      <c r="C1924" t="s">
        <v>11447</v>
      </c>
      <c r="D1924" t="s">
        <v>11448</v>
      </c>
      <c r="E1924" t="s">
        <v>11449</v>
      </c>
      <c r="F1924" t="s">
        <v>11450</v>
      </c>
      <c r="G1924">
        <v>180</v>
      </c>
      <c r="H1924">
        <v>20309</v>
      </c>
      <c r="X1924" t="s">
        <v>188</v>
      </c>
      <c r="AU1924" s="59">
        <v>14</v>
      </c>
      <c r="AV1924" s="59">
        <v>7</v>
      </c>
      <c r="AW1924" s="59">
        <v>0</v>
      </c>
    </row>
    <row r="1925" spans="1:69" x14ac:dyDescent="0.45">
      <c r="A1925" s="58" t="s">
        <v>11451</v>
      </c>
      <c r="B1925" t="s">
        <v>11452</v>
      </c>
      <c r="C1925" t="s">
        <v>11453</v>
      </c>
      <c r="D1925" t="s">
        <v>11454</v>
      </c>
      <c r="E1925" t="s">
        <v>11455</v>
      </c>
      <c r="F1925" t="s">
        <v>11456</v>
      </c>
      <c r="G1925">
        <v>255</v>
      </c>
      <c r="H1925">
        <v>27999</v>
      </c>
      <c r="X1925" t="s">
        <v>188</v>
      </c>
      <c r="AU1925" s="59">
        <v>21</v>
      </c>
      <c r="AV1925" s="59">
        <v>8</v>
      </c>
      <c r="AW1925" s="59">
        <v>3</v>
      </c>
    </row>
    <row r="1926" spans="1:69" x14ac:dyDescent="0.45">
      <c r="A1926" s="58" t="s">
        <v>11457</v>
      </c>
      <c r="B1926" t="s">
        <v>11458</v>
      </c>
      <c r="C1926" t="s">
        <v>11459</v>
      </c>
      <c r="D1926" t="s">
        <v>11460</v>
      </c>
      <c r="E1926" t="s">
        <v>11461</v>
      </c>
      <c r="F1926" t="s">
        <v>11462</v>
      </c>
      <c r="G1926">
        <v>347</v>
      </c>
      <c r="H1926">
        <v>36687</v>
      </c>
      <c r="I1926" t="s">
        <v>527</v>
      </c>
      <c r="J1926" t="s">
        <v>571</v>
      </c>
      <c r="K1926" t="s">
        <v>528</v>
      </c>
      <c r="N1926">
        <v>1</v>
      </c>
      <c r="O1926">
        <v>1</v>
      </c>
      <c r="Q1926">
        <v>1</v>
      </c>
      <c r="R1926">
        <v>6</v>
      </c>
      <c r="S1926">
        <v>2</v>
      </c>
      <c r="T1926" t="s">
        <v>573</v>
      </c>
      <c r="U1926">
        <v>17</v>
      </c>
      <c r="V1926">
        <v>19</v>
      </c>
      <c r="X1926" t="s">
        <v>188</v>
      </c>
      <c r="Y1926" s="59">
        <v>708.33470374225271</v>
      </c>
      <c r="Z1926" s="59">
        <v>1402.195079000232</v>
      </c>
      <c r="AA1926" s="59">
        <v>1038.4383658564161</v>
      </c>
      <c r="AB1926" s="59">
        <v>671.3551811800221</v>
      </c>
      <c r="AC1926" s="59">
        <v>709.11199894981917</v>
      </c>
      <c r="AD1926" s="59">
        <v>644.48224053703427</v>
      </c>
      <c r="AE1926" s="59">
        <v>664.85356637926395</v>
      </c>
      <c r="AF1926" s="59">
        <v>667.20249224646284</v>
      </c>
      <c r="AG1926" s="59">
        <v>692.41914357260407</v>
      </c>
      <c r="AH1926" s="59">
        <v>610.84567301229936</v>
      </c>
      <c r="AI1926" s="59">
        <v>519.72488449156879</v>
      </c>
      <c r="AJ1926" s="59">
        <v>462.59469501800299</v>
      </c>
      <c r="AK1926" s="59">
        <v>291.0361763980701</v>
      </c>
      <c r="AL1926" s="59">
        <v>308.53460973436461</v>
      </c>
      <c r="AM1926" s="59">
        <v>986.4990049169586</v>
      </c>
      <c r="AN1926" s="59">
        <v>843.48307379248763</v>
      </c>
      <c r="AO1926" s="59">
        <v>834.33009963667985</v>
      </c>
      <c r="AP1926" s="59">
        <v>788.54534618025525</v>
      </c>
      <c r="AQ1926" s="59">
        <v>667.94864286975746</v>
      </c>
      <c r="AR1926" s="59">
        <v>391.74337899432209</v>
      </c>
      <c r="AS1926" s="59">
        <v>572.55462395037614</v>
      </c>
      <c r="AT1926" s="59">
        <v>574.20326728920634</v>
      </c>
      <c r="AU1926" s="59">
        <v>2740</v>
      </c>
      <c r="AV1926" s="59">
        <v>881</v>
      </c>
      <c r="AW1926" s="59">
        <v>1682</v>
      </c>
      <c r="AX1926" s="59">
        <v>2944.674</v>
      </c>
      <c r="AY1926" s="59">
        <v>2858.393</v>
      </c>
      <c r="AZ1926" s="59">
        <v>3251.5859999999998</v>
      </c>
      <c r="BA1926" s="59">
        <v>3158.6179999999999</v>
      </c>
      <c r="BB1926" s="59">
        <v>2945.357</v>
      </c>
      <c r="BC1926" s="59">
        <v>2925.81</v>
      </c>
      <c r="BD1926" s="59">
        <v>355.69414596136659</v>
      </c>
      <c r="BE1926" s="59">
        <v>247.3713927088005</v>
      </c>
      <c r="BF1926" s="59">
        <v>374.10609151744342</v>
      </c>
      <c r="BG1926" s="59">
        <v>608.89</v>
      </c>
      <c r="BH1926" s="59">
        <v>853.1</v>
      </c>
      <c r="BI1926" s="59">
        <v>564.99</v>
      </c>
      <c r="BJ1926" s="59">
        <v>449</v>
      </c>
      <c r="BK1926" s="59">
        <v>501.08663108409502</v>
      </c>
      <c r="BL1926" s="59">
        <v>223.963104079153</v>
      </c>
      <c r="BM1926" s="59">
        <v>507</v>
      </c>
      <c r="BN1926" s="59">
        <v>691.5</v>
      </c>
      <c r="BO1926" s="59">
        <v>863.5</v>
      </c>
      <c r="BP1926" s="59">
        <v>847.5</v>
      </c>
      <c r="BQ1926" s="59">
        <v>959</v>
      </c>
    </row>
    <row r="1927" spans="1:69" x14ac:dyDescent="0.45">
      <c r="A1927" s="58" t="s">
        <v>11463</v>
      </c>
      <c r="B1927" t="s">
        <v>11464</v>
      </c>
      <c r="C1927" t="s">
        <v>11465</v>
      </c>
      <c r="D1927" t="s">
        <v>11466</v>
      </c>
      <c r="E1927" t="s">
        <v>11467</v>
      </c>
      <c r="F1927" t="s">
        <v>11468</v>
      </c>
      <c r="G1927">
        <v>309</v>
      </c>
      <c r="H1927">
        <v>35783</v>
      </c>
      <c r="W1927" t="s">
        <v>251</v>
      </c>
      <c r="X1927" t="s">
        <v>188</v>
      </c>
      <c r="AU1927" s="59">
        <v>234</v>
      </c>
      <c r="AV1927" s="59">
        <v>85</v>
      </c>
      <c r="AW1927" s="59">
        <v>124</v>
      </c>
      <c r="AX1927" s="59">
        <v>94.650440000000003</v>
      </c>
      <c r="AY1927" s="59">
        <v>97.129239999999996</v>
      </c>
      <c r="AZ1927" s="59">
        <v>92.24436</v>
      </c>
      <c r="BA1927" s="59">
        <v>112.071</v>
      </c>
      <c r="BB1927" s="59">
        <v>116.89279999999999</v>
      </c>
      <c r="BC1927" s="59">
        <v>104.4268</v>
      </c>
      <c r="BD1927" s="59">
        <v>6.7402138423644464</v>
      </c>
      <c r="BE1927" s="59">
        <v>21.227245105179129</v>
      </c>
      <c r="BF1927" s="59">
        <v>12.71948814701193</v>
      </c>
    </row>
    <row r="1928" spans="1:69" x14ac:dyDescent="0.45">
      <c r="A1928" s="58" t="s">
        <v>11469</v>
      </c>
      <c r="B1928" t="s">
        <v>11470</v>
      </c>
      <c r="C1928" t="s">
        <v>11471</v>
      </c>
      <c r="D1928" t="s">
        <v>11472</v>
      </c>
      <c r="E1928" t="s">
        <v>11473</v>
      </c>
      <c r="F1928" t="s">
        <v>11474</v>
      </c>
      <c r="G1928">
        <v>274</v>
      </c>
      <c r="H1928">
        <v>29739</v>
      </c>
      <c r="I1928" t="s">
        <v>527</v>
      </c>
      <c r="J1928" t="s">
        <v>527</v>
      </c>
      <c r="K1928" t="s">
        <v>528</v>
      </c>
      <c r="O1928">
        <v>1</v>
      </c>
      <c r="Q1928">
        <v>1</v>
      </c>
      <c r="R1928">
        <v>2</v>
      </c>
      <c r="S1928">
        <v>1</v>
      </c>
      <c r="T1928" t="s">
        <v>514</v>
      </c>
      <c r="U1928">
        <v>222</v>
      </c>
      <c r="V1928">
        <v>226</v>
      </c>
      <c r="X1928" t="s">
        <v>188</v>
      </c>
      <c r="Y1928" s="59">
        <v>6.5591632404790303</v>
      </c>
      <c r="Z1928" s="59">
        <v>13.54577312069107</v>
      </c>
      <c r="AA1928" s="59">
        <v>5.0212660820397863</v>
      </c>
      <c r="AB1928" s="59">
        <v>0.87920390474599297</v>
      </c>
      <c r="AC1928" s="59">
        <v>10.226989838592059</v>
      </c>
      <c r="AD1928" s="59">
        <v>5.4584300454881234</v>
      </c>
      <c r="AE1928" s="59">
        <v>7.6771241208770471</v>
      </c>
      <c r="AF1928" s="59">
        <v>10.925674223849409</v>
      </c>
      <c r="AG1928" s="59">
        <v>8.2241892704759358</v>
      </c>
      <c r="AH1928" s="59">
        <v>1.8386185211171311</v>
      </c>
      <c r="AI1928" s="59">
        <v>2.565897081327968</v>
      </c>
      <c r="AJ1928" s="59">
        <v>1.479130327175908</v>
      </c>
      <c r="AK1928" s="59">
        <v>1.3251553069700119</v>
      </c>
      <c r="AL1928" s="59">
        <v>1.3692773267914531</v>
      </c>
      <c r="AM1928" s="59">
        <v>1.451207472932361</v>
      </c>
      <c r="AN1928" s="59">
        <v>2.872084295934608</v>
      </c>
      <c r="AO1928" s="59">
        <v>4.5531163931263654</v>
      </c>
      <c r="AP1928" s="59">
        <v>2.1868324102218759</v>
      </c>
      <c r="AQ1928" s="59">
        <v>2.6878799578831281</v>
      </c>
      <c r="AR1928" s="59">
        <v>4.6507444246578276</v>
      </c>
      <c r="AS1928" s="59">
        <v>3.915719840942145</v>
      </c>
      <c r="AT1928" s="59">
        <v>3.8370410654672402</v>
      </c>
      <c r="AU1928" s="59">
        <v>519</v>
      </c>
      <c r="AV1928" s="59">
        <v>147</v>
      </c>
      <c r="AW1928" s="59">
        <v>353</v>
      </c>
      <c r="BD1928" s="59">
        <v>21.39483067984607</v>
      </c>
      <c r="BE1928" s="59">
        <v>37.165923916400502</v>
      </c>
      <c r="BF1928" s="59">
        <v>31.694340986275112</v>
      </c>
    </row>
    <row r="1929" spans="1:69" x14ac:dyDescent="0.45">
      <c r="A1929" s="58" t="s">
        <v>11475</v>
      </c>
      <c r="B1929" t="s">
        <v>11476</v>
      </c>
      <c r="C1929" t="s">
        <v>11477</v>
      </c>
      <c r="D1929" t="s">
        <v>11478</v>
      </c>
      <c r="E1929" t="s">
        <v>11479</v>
      </c>
      <c r="F1929" t="s">
        <v>11480</v>
      </c>
      <c r="G1929">
        <v>572</v>
      </c>
      <c r="H1929">
        <v>63693</v>
      </c>
      <c r="W1929" t="s">
        <v>251</v>
      </c>
      <c r="X1929" t="s">
        <v>188</v>
      </c>
      <c r="Y1929" s="59">
        <v>4322.1320892221856</v>
      </c>
      <c r="Z1929" s="59">
        <v>6443.0704099631284</v>
      </c>
      <c r="AA1929" s="59">
        <v>5831.0228649888531</v>
      </c>
      <c r="AB1929" s="59">
        <v>2267.1461467132208</v>
      </c>
      <c r="AC1929" s="59">
        <v>3311.4183016799152</v>
      </c>
      <c r="AD1929" s="59">
        <v>3074.699960084617</v>
      </c>
      <c r="AE1929" s="59">
        <v>3719.2699953998431</v>
      </c>
      <c r="AF1929" s="59">
        <v>3209.3876506400729</v>
      </c>
      <c r="AG1929" s="59">
        <v>3781.5765189878448</v>
      </c>
      <c r="AH1929" s="59">
        <v>2778.5637631926561</v>
      </c>
      <c r="AI1929" s="59">
        <v>2163.8821054939531</v>
      </c>
      <c r="AJ1929" s="59">
        <v>1944.2548385107491</v>
      </c>
      <c r="AK1929" s="59">
        <v>2123.6833867554001</v>
      </c>
      <c r="AL1929" s="59">
        <v>2101.26793018748</v>
      </c>
      <c r="AM1929" s="59">
        <v>2585.7164449793022</v>
      </c>
      <c r="AN1929" s="59">
        <v>4048.9590516249618</v>
      </c>
      <c r="AO1929" s="59">
        <v>4284.4445486004579</v>
      </c>
      <c r="AP1929" s="59">
        <v>4417.6161302995952</v>
      </c>
      <c r="AQ1929" s="59">
        <v>3858.4369694430002</v>
      </c>
      <c r="AR1929" s="59">
        <v>2719.5687714530968</v>
      </c>
      <c r="AS1929" s="59">
        <v>3844.4869047846319</v>
      </c>
      <c r="AT1929" s="59">
        <v>4835.1825383995274</v>
      </c>
      <c r="AU1929" s="59">
        <v>12156</v>
      </c>
      <c r="AV1929" s="59">
        <v>2265</v>
      </c>
      <c r="AW1929" s="59">
        <v>5518</v>
      </c>
      <c r="AX1929" s="59">
        <v>6262.01</v>
      </c>
      <c r="AY1929" s="59">
        <v>6127.4520000000002</v>
      </c>
      <c r="AZ1929" s="59">
        <v>5958.777</v>
      </c>
      <c r="BA1929" s="59">
        <v>6977.5649999999996</v>
      </c>
      <c r="BB1929" s="59">
        <v>7017.2359999999999</v>
      </c>
      <c r="BC1929" s="59">
        <v>6493.7740000000003</v>
      </c>
      <c r="BD1929" s="59">
        <v>856.10509631728485</v>
      </c>
      <c r="BE1929" s="59">
        <v>656.70896931909078</v>
      </c>
      <c r="BF1929" s="59">
        <v>699.07695093643679</v>
      </c>
      <c r="BG1929" s="59">
        <v>1694.74</v>
      </c>
      <c r="BH1929" s="59">
        <v>1796</v>
      </c>
      <c r="BI1929" s="59">
        <v>1717.34</v>
      </c>
      <c r="BJ1929" s="59">
        <v>1619.45</v>
      </c>
      <c r="BK1929" s="59">
        <v>1510.741100457943</v>
      </c>
      <c r="BL1929" s="59">
        <v>1560.0209741801459</v>
      </c>
      <c r="BM1929" s="59">
        <v>1668</v>
      </c>
      <c r="BN1929" s="59">
        <v>2350.5</v>
      </c>
      <c r="BO1929" s="59">
        <v>3368</v>
      </c>
      <c r="BP1929" s="59">
        <v>4060</v>
      </c>
      <c r="BQ1929" s="59">
        <v>5049</v>
      </c>
    </row>
    <row r="1930" spans="1:69" x14ac:dyDescent="0.45">
      <c r="A1930" s="58" t="s">
        <v>11481</v>
      </c>
      <c r="B1930" t="s">
        <v>11482</v>
      </c>
      <c r="C1930" t="s">
        <v>11483</v>
      </c>
      <c r="D1930" t="s">
        <v>11484</v>
      </c>
      <c r="E1930" t="s">
        <v>11485</v>
      </c>
      <c r="F1930" t="s">
        <v>11486</v>
      </c>
      <c r="G1930">
        <v>365</v>
      </c>
      <c r="H1930">
        <v>41059</v>
      </c>
      <c r="W1930" t="s">
        <v>220</v>
      </c>
      <c r="X1930" t="s">
        <v>188</v>
      </c>
      <c r="Y1930" s="59">
        <v>705.41291094045562</v>
      </c>
      <c r="Z1930" s="59">
        <v>202.5349935713283</v>
      </c>
      <c r="AA1930" s="59">
        <v>501.53853342312709</v>
      </c>
      <c r="AB1930" s="59">
        <v>564.40348037628655</v>
      </c>
      <c r="AC1930" s="59">
        <v>843.19795757281202</v>
      </c>
      <c r="AD1930" s="59">
        <v>577.01725933112778</v>
      </c>
      <c r="AE1930" s="59">
        <v>827.84404694015768</v>
      </c>
      <c r="AF1930" s="59">
        <v>968.24903700000698</v>
      </c>
      <c r="AG1930" s="59">
        <v>767.77156235164489</v>
      </c>
      <c r="AH1930" s="59">
        <v>529.00237948523852</v>
      </c>
      <c r="AI1930" s="59">
        <v>350.20445966998699</v>
      </c>
      <c r="AJ1930" s="59">
        <v>263.62483342148897</v>
      </c>
      <c r="AK1930" s="59">
        <v>143.4881737678578</v>
      </c>
      <c r="AL1930" s="59">
        <v>94.483656111885864</v>
      </c>
      <c r="AM1930" s="59">
        <v>324.57271053828089</v>
      </c>
      <c r="AN1930" s="59">
        <v>872.02008568270594</v>
      </c>
      <c r="AO1930" s="59">
        <v>741.5488971290888</v>
      </c>
      <c r="AP1930" s="59">
        <v>751.81182267220242</v>
      </c>
      <c r="AQ1930" s="59">
        <v>652.6166657162081</v>
      </c>
      <c r="AR1930" s="59">
        <v>454.47733995455133</v>
      </c>
      <c r="AS1930" s="59">
        <v>806.91354726244117</v>
      </c>
      <c r="AT1930" s="59">
        <v>840.12355941650389</v>
      </c>
      <c r="AU1930" s="59">
        <v>36</v>
      </c>
      <c r="AV1930" s="59">
        <v>2214</v>
      </c>
      <c r="AW1930" s="59">
        <v>7403</v>
      </c>
      <c r="AX1930" s="59">
        <v>3482.4859999999999</v>
      </c>
      <c r="AY1930" s="59">
        <v>3864.2359999999999</v>
      </c>
      <c r="AZ1930" s="59">
        <v>3311.0569999999998</v>
      </c>
      <c r="BA1930" s="59">
        <v>4077.163</v>
      </c>
      <c r="BB1930" s="59">
        <v>3848.125</v>
      </c>
      <c r="BC1930" s="59">
        <v>3434.2660000000001</v>
      </c>
      <c r="BG1930" s="59">
        <v>127.46</v>
      </c>
      <c r="BH1930" s="59">
        <v>283.69</v>
      </c>
      <c r="BI1930" s="59">
        <v>60.53</v>
      </c>
      <c r="BJ1930" s="59">
        <v>117.43</v>
      </c>
      <c r="BK1930" s="59">
        <v>127.05468558713071</v>
      </c>
      <c r="BL1930" s="59">
        <v>131.23037437044519</v>
      </c>
      <c r="BM1930" s="59">
        <v>89</v>
      </c>
      <c r="BN1930" s="59">
        <v>161.5</v>
      </c>
      <c r="BO1930" s="59">
        <v>289</v>
      </c>
      <c r="BP1930" s="59">
        <v>323.5</v>
      </c>
      <c r="BQ1930" s="59">
        <v>409</v>
      </c>
    </row>
    <row r="1931" spans="1:69" x14ac:dyDescent="0.45">
      <c r="A1931" s="58" t="s">
        <v>11487</v>
      </c>
      <c r="B1931" t="s">
        <v>11488</v>
      </c>
      <c r="C1931" t="s">
        <v>11489</v>
      </c>
      <c r="D1931" t="s">
        <v>11490</v>
      </c>
      <c r="E1931" t="s">
        <v>11491</v>
      </c>
      <c r="F1931" t="s">
        <v>11492</v>
      </c>
      <c r="G1931">
        <v>262</v>
      </c>
      <c r="H1931">
        <v>29431</v>
      </c>
      <c r="W1931" t="s">
        <v>220</v>
      </c>
      <c r="X1931" t="s">
        <v>188</v>
      </c>
      <c r="AU1931" s="59">
        <v>0</v>
      </c>
      <c r="AV1931" s="59">
        <v>3</v>
      </c>
      <c r="AW1931" s="59">
        <v>0</v>
      </c>
    </row>
    <row r="1932" spans="1:69" x14ac:dyDescent="0.45">
      <c r="A1932" s="58" t="s">
        <v>11493</v>
      </c>
      <c r="B1932" t="s">
        <v>11494</v>
      </c>
      <c r="C1932" t="s">
        <v>11495</v>
      </c>
      <c r="D1932" t="s">
        <v>11496</v>
      </c>
      <c r="E1932" t="s">
        <v>11497</v>
      </c>
      <c r="F1932" t="s">
        <v>11498</v>
      </c>
      <c r="G1932">
        <v>252</v>
      </c>
      <c r="H1932">
        <v>27831</v>
      </c>
      <c r="X1932" t="s">
        <v>188</v>
      </c>
      <c r="AU1932" s="59">
        <v>2</v>
      </c>
      <c r="AV1932" s="59">
        <v>1</v>
      </c>
      <c r="AW1932" s="59">
        <v>0</v>
      </c>
      <c r="BH1932" s="59">
        <v>86.33</v>
      </c>
      <c r="BL1932" s="59">
        <v>92.657216118479155</v>
      </c>
    </row>
    <row r="1933" spans="1:69" x14ac:dyDescent="0.45">
      <c r="A1933" s="58" t="s">
        <v>11499</v>
      </c>
      <c r="B1933" t="s">
        <v>11500</v>
      </c>
      <c r="C1933" t="s">
        <v>11501</v>
      </c>
      <c r="D1933" t="s">
        <v>11502</v>
      </c>
      <c r="E1933" t="s">
        <v>11503</v>
      </c>
      <c r="F1933" t="s">
        <v>11504</v>
      </c>
      <c r="G1933">
        <v>226</v>
      </c>
      <c r="H1933">
        <v>24705</v>
      </c>
      <c r="X1933" t="s">
        <v>188</v>
      </c>
      <c r="AU1933" s="59">
        <v>1</v>
      </c>
      <c r="AV1933" s="59">
        <v>3</v>
      </c>
      <c r="AW1933" s="59">
        <v>0</v>
      </c>
      <c r="BG1933" s="59">
        <v>24.76</v>
      </c>
    </row>
    <row r="1934" spans="1:69" x14ac:dyDescent="0.45">
      <c r="A1934" s="58" t="s">
        <v>11505</v>
      </c>
      <c r="B1934" t="s">
        <v>11506</v>
      </c>
      <c r="C1934" t="s">
        <v>11507</v>
      </c>
      <c r="D1934" t="s">
        <v>11508</v>
      </c>
      <c r="E1934" t="s">
        <v>11509</v>
      </c>
      <c r="F1934" t="s">
        <v>11510</v>
      </c>
      <c r="G1934">
        <v>147</v>
      </c>
      <c r="H1934">
        <v>16171</v>
      </c>
      <c r="X1934" t="s">
        <v>188</v>
      </c>
      <c r="Y1934" s="59">
        <v>27.094819040011181</v>
      </c>
      <c r="Z1934" s="59">
        <v>36.755941807446838</v>
      </c>
      <c r="AA1934" s="59">
        <v>28.280932923347461</v>
      </c>
      <c r="AB1934" s="59">
        <v>46.091098739854118</v>
      </c>
      <c r="AC1934" s="59">
        <v>47.829886787607407</v>
      </c>
      <c r="AD1934" s="59">
        <v>72.379500294202501</v>
      </c>
      <c r="AE1934" s="59">
        <v>32.513708711159303</v>
      </c>
      <c r="AF1934" s="59">
        <v>28.185305221156391</v>
      </c>
      <c r="AG1934" s="59">
        <v>23.4378425340756</v>
      </c>
      <c r="AH1934" s="59">
        <v>33.770289826523332</v>
      </c>
      <c r="AI1934" s="59">
        <v>53.43270592255255</v>
      </c>
      <c r="AJ1934" s="59">
        <v>79.135135068729056</v>
      </c>
      <c r="AK1934" s="59">
        <v>68.270998118044801</v>
      </c>
      <c r="AL1934" s="59">
        <v>159.2367715422057</v>
      </c>
      <c r="AM1934" s="59">
        <v>31.534244358586989</v>
      </c>
      <c r="AN1934" s="59">
        <v>14.650278053066179</v>
      </c>
      <c r="AO1934" s="59">
        <v>60.558056261858781</v>
      </c>
      <c r="AP1934" s="59">
        <v>18.554506695555169</v>
      </c>
      <c r="AQ1934" s="59">
        <v>30.655789409075879</v>
      </c>
      <c r="AR1934" s="59">
        <v>100.2467705832392</v>
      </c>
      <c r="AS1934" s="59">
        <v>19.92647456158506</v>
      </c>
      <c r="AT1934" s="59">
        <v>14.716301120523161</v>
      </c>
      <c r="AU1934" s="59">
        <v>0</v>
      </c>
      <c r="AV1934" s="59">
        <v>185</v>
      </c>
      <c r="AW1934" s="59">
        <v>0</v>
      </c>
      <c r="AX1934" s="59">
        <v>338.10379999999998</v>
      </c>
      <c r="AY1934" s="59">
        <v>340.92599999999999</v>
      </c>
      <c r="AZ1934" s="59">
        <v>316.19139999999999</v>
      </c>
      <c r="BA1934" s="59">
        <v>276.93819999999999</v>
      </c>
      <c r="BB1934" s="59">
        <v>284.33879999999999</v>
      </c>
      <c r="BC1934" s="59">
        <v>298.6463</v>
      </c>
      <c r="BG1934" s="59">
        <v>2352.37</v>
      </c>
      <c r="BH1934" s="59">
        <v>1561.29</v>
      </c>
      <c r="BI1934" s="59">
        <v>1285.76</v>
      </c>
      <c r="BJ1934" s="59">
        <v>1276.68</v>
      </c>
      <c r="BK1934" s="59">
        <v>1570.5724914551161</v>
      </c>
      <c r="BL1934" s="59">
        <v>872.68403047130414</v>
      </c>
      <c r="BM1934" s="59">
        <v>1281.5</v>
      </c>
      <c r="BN1934" s="59">
        <v>704</v>
      </c>
      <c r="BO1934" s="59">
        <v>523.5</v>
      </c>
      <c r="BP1934" s="59">
        <v>275</v>
      </c>
      <c r="BQ1934" s="59">
        <v>247</v>
      </c>
    </row>
    <row r="1935" spans="1:69" x14ac:dyDescent="0.45">
      <c r="A1935" s="58" t="s">
        <v>11511</v>
      </c>
      <c r="B1935" t="s">
        <v>11512</v>
      </c>
      <c r="C1935" t="s">
        <v>11513</v>
      </c>
      <c r="D1935" t="s">
        <v>11514</v>
      </c>
      <c r="E1935" t="s">
        <v>11515</v>
      </c>
      <c r="F1935" t="s">
        <v>11516</v>
      </c>
      <c r="G1935">
        <v>338</v>
      </c>
      <c r="H1935">
        <v>37371</v>
      </c>
      <c r="W1935" t="s">
        <v>574</v>
      </c>
      <c r="X1935" t="s">
        <v>201</v>
      </c>
      <c r="AU1935" s="59">
        <v>1</v>
      </c>
      <c r="AV1935" s="59">
        <v>5</v>
      </c>
      <c r="AW1935" s="59">
        <v>0</v>
      </c>
    </row>
    <row r="1936" spans="1:69" x14ac:dyDescent="0.45">
      <c r="A1936" s="58" t="s">
        <v>11517</v>
      </c>
      <c r="B1936" t="s">
        <v>11518</v>
      </c>
      <c r="C1936" t="s">
        <v>11519</v>
      </c>
      <c r="D1936" t="s">
        <v>11520</v>
      </c>
      <c r="E1936" t="s">
        <v>11521</v>
      </c>
      <c r="F1936" t="s">
        <v>11522</v>
      </c>
      <c r="G1936">
        <v>241</v>
      </c>
      <c r="H1936">
        <v>27621</v>
      </c>
      <c r="X1936" t="s">
        <v>188</v>
      </c>
      <c r="AU1936" s="59">
        <v>0</v>
      </c>
      <c r="AV1936" s="59">
        <v>1</v>
      </c>
      <c r="AW1936" s="59">
        <v>0</v>
      </c>
    </row>
    <row r="1937" spans="1:69" x14ac:dyDescent="0.45">
      <c r="A1937" s="58" t="s">
        <v>11523</v>
      </c>
      <c r="B1937" t="s">
        <v>11524</v>
      </c>
      <c r="C1937" t="s">
        <v>11525</v>
      </c>
      <c r="D1937" t="s">
        <v>11526</v>
      </c>
      <c r="E1937" t="s">
        <v>11527</v>
      </c>
      <c r="F1937" t="s">
        <v>11528</v>
      </c>
      <c r="G1937">
        <v>150</v>
      </c>
      <c r="H1937">
        <v>16540</v>
      </c>
      <c r="X1937" t="s">
        <v>188</v>
      </c>
      <c r="AU1937" s="59">
        <v>0</v>
      </c>
      <c r="AV1937" s="59">
        <v>1</v>
      </c>
      <c r="AW1937" s="59">
        <v>0</v>
      </c>
    </row>
    <row r="1938" spans="1:69" x14ac:dyDescent="0.45">
      <c r="A1938" s="58" t="s">
        <v>11529</v>
      </c>
      <c r="B1938" t="s">
        <v>11530</v>
      </c>
      <c r="C1938" t="s">
        <v>11531</v>
      </c>
      <c r="D1938" t="s">
        <v>11532</v>
      </c>
      <c r="E1938" t="s">
        <v>11533</v>
      </c>
      <c r="F1938" t="s">
        <v>11534</v>
      </c>
      <c r="G1938">
        <v>194</v>
      </c>
      <c r="H1938">
        <v>21027</v>
      </c>
      <c r="X1938" t="s">
        <v>188</v>
      </c>
      <c r="AU1938" s="59">
        <v>3</v>
      </c>
      <c r="AV1938" s="59">
        <v>1</v>
      </c>
      <c r="AW1938" s="59">
        <v>0</v>
      </c>
    </row>
    <row r="1939" spans="1:69" x14ac:dyDescent="0.45">
      <c r="A1939" s="58" t="s">
        <v>11535</v>
      </c>
      <c r="B1939" t="s">
        <v>11536</v>
      </c>
      <c r="C1939" t="s">
        <v>11537</v>
      </c>
      <c r="D1939" t="s">
        <v>11538</v>
      </c>
      <c r="E1939" t="s">
        <v>11539</v>
      </c>
      <c r="F1939" t="s">
        <v>11540</v>
      </c>
      <c r="G1939">
        <v>354</v>
      </c>
      <c r="H1939">
        <v>38853</v>
      </c>
      <c r="X1939" t="s">
        <v>188</v>
      </c>
      <c r="AU1939" s="59">
        <v>1</v>
      </c>
      <c r="AV1939" s="59">
        <v>1</v>
      </c>
      <c r="AW1939" s="59">
        <v>0</v>
      </c>
    </row>
    <row r="1940" spans="1:69" x14ac:dyDescent="0.45">
      <c r="A1940" s="58" t="s">
        <v>11541</v>
      </c>
      <c r="B1940" t="s">
        <v>11542</v>
      </c>
      <c r="C1940" t="s">
        <v>11543</v>
      </c>
      <c r="D1940" t="s">
        <v>11544</v>
      </c>
      <c r="E1940" t="s">
        <v>11545</v>
      </c>
      <c r="F1940" t="s">
        <v>11546</v>
      </c>
      <c r="G1940">
        <v>281</v>
      </c>
      <c r="H1940">
        <v>31845</v>
      </c>
      <c r="X1940" t="s">
        <v>188</v>
      </c>
      <c r="AU1940" s="59">
        <v>0</v>
      </c>
      <c r="AV1940" s="59">
        <v>1</v>
      </c>
      <c r="AW1940" s="59">
        <v>0</v>
      </c>
    </row>
    <row r="1941" spans="1:69" x14ac:dyDescent="0.45">
      <c r="A1941" s="58" t="s">
        <v>11547</v>
      </c>
      <c r="B1941" t="s">
        <v>11548</v>
      </c>
      <c r="C1941" t="s">
        <v>11549</v>
      </c>
      <c r="D1941" t="s">
        <v>11550</v>
      </c>
      <c r="E1941" t="s">
        <v>11551</v>
      </c>
      <c r="F1941" t="s">
        <v>11552</v>
      </c>
      <c r="G1941">
        <v>378</v>
      </c>
      <c r="H1941">
        <v>42010</v>
      </c>
      <c r="X1941" t="s">
        <v>188</v>
      </c>
      <c r="AU1941" s="59">
        <v>0</v>
      </c>
      <c r="AV1941" s="59">
        <v>1</v>
      </c>
      <c r="AW1941" s="59">
        <v>0</v>
      </c>
      <c r="BD1941" s="59">
        <v>46.461227596707687</v>
      </c>
      <c r="BE1941" s="59">
        <v>36.352808752242652</v>
      </c>
      <c r="BF1941" s="59">
        <v>36.448265605658612</v>
      </c>
    </row>
    <row r="1942" spans="1:69" x14ac:dyDescent="0.45">
      <c r="A1942" s="58" t="s">
        <v>11553</v>
      </c>
      <c r="B1942" t="s">
        <v>11554</v>
      </c>
      <c r="C1942" t="s">
        <v>11555</v>
      </c>
      <c r="D1942" t="s">
        <v>11556</v>
      </c>
      <c r="E1942" t="s">
        <v>11557</v>
      </c>
      <c r="F1942" t="s">
        <v>11558</v>
      </c>
      <c r="G1942">
        <v>185</v>
      </c>
      <c r="H1942">
        <v>20730</v>
      </c>
      <c r="X1942" t="s">
        <v>188</v>
      </c>
      <c r="AU1942" s="59">
        <v>2</v>
      </c>
      <c r="AV1942" s="59">
        <v>3</v>
      </c>
      <c r="AW1942" s="59">
        <v>0</v>
      </c>
    </row>
    <row r="1943" spans="1:69" x14ac:dyDescent="0.45">
      <c r="A1943" s="58" t="s">
        <v>11559</v>
      </c>
      <c r="B1943" t="s">
        <v>11560</v>
      </c>
      <c r="C1943" t="s">
        <v>11561</v>
      </c>
      <c r="D1943" t="s">
        <v>11562</v>
      </c>
      <c r="E1943" t="s">
        <v>11563</v>
      </c>
      <c r="F1943" t="s">
        <v>11564</v>
      </c>
      <c r="G1943">
        <v>144</v>
      </c>
      <c r="H1943">
        <v>16570</v>
      </c>
      <c r="X1943" t="s">
        <v>188</v>
      </c>
      <c r="AU1943" s="59">
        <v>79</v>
      </c>
      <c r="AV1943" s="59">
        <v>125</v>
      </c>
      <c r="AW1943" s="59">
        <v>26</v>
      </c>
    </row>
    <row r="1944" spans="1:69" x14ac:dyDescent="0.45">
      <c r="A1944" s="58" t="s">
        <v>11565</v>
      </c>
      <c r="B1944" t="s">
        <v>11566</v>
      </c>
      <c r="C1944" t="s">
        <v>11567</v>
      </c>
      <c r="D1944" t="s">
        <v>11568</v>
      </c>
      <c r="E1944" t="s">
        <v>11569</v>
      </c>
      <c r="F1944" t="s">
        <v>11570</v>
      </c>
      <c r="G1944">
        <v>252</v>
      </c>
      <c r="H1944">
        <v>27848</v>
      </c>
      <c r="X1944" t="s">
        <v>188</v>
      </c>
      <c r="AU1944" s="59">
        <v>27</v>
      </c>
      <c r="AV1944" s="59">
        <v>33</v>
      </c>
      <c r="AW1944" s="59">
        <v>6</v>
      </c>
    </row>
    <row r="1945" spans="1:69" x14ac:dyDescent="0.45">
      <c r="A1945" s="58" t="s">
        <v>11571</v>
      </c>
      <c r="B1945" t="s">
        <v>11572</v>
      </c>
      <c r="C1945" t="s">
        <v>11573</v>
      </c>
      <c r="D1945" t="s">
        <v>11574</v>
      </c>
      <c r="E1945" t="s">
        <v>11575</v>
      </c>
      <c r="F1945" t="s">
        <v>11576</v>
      </c>
      <c r="G1945">
        <v>338</v>
      </c>
      <c r="H1945">
        <v>37615</v>
      </c>
      <c r="W1945" t="s">
        <v>574</v>
      </c>
      <c r="X1945" t="s">
        <v>201</v>
      </c>
      <c r="Y1945" s="59">
        <v>3913.8561442216669</v>
      </c>
      <c r="Z1945" s="59">
        <v>803.59284107811175</v>
      </c>
      <c r="AA1945" s="59">
        <v>2018.669943842513</v>
      </c>
      <c r="AB1945" s="59">
        <v>2679.8589702759441</v>
      </c>
      <c r="AC1945" s="59">
        <v>3379.7184120674101</v>
      </c>
      <c r="AD1945" s="59">
        <v>2737.0277450548269</v>
      </c>
      <c r="AE1945" s="59">
        <v>3187.1468876559138</v>
      </c>
      <c r="AF1945" s="59">
        <v>3430.3273773992032</v>
      </c>
      <c r="AG1945" s="59">
        <v>2239.0228147374701</v>
      </c>
      <c r="AH1945" s="59">
        <v>1954.2444558699401</v>
      </c>
      <c r="AI1945" s="59">
        <v>1547.976012698354</v>
      </c>
      <c r="AJ1945" s="59">
        <v>1446.1935212237611</v>
      </c>
      <c r="AK1945" s="59">
        <v>1990.241933580548</v>
      </c>
      <c r="AL1945" s="59">
        <v>1579.0534944578901</v>
      </c>
      <c r="AM1945" s="59">
        <v>2616.4061682530651</v>
      </c>
      <c r="AN1945" s="59">
        <v>3212.94602299078</v>
      </c>
      <c r="AO1945" s="59">
        <v>3877.2237568915998</v>
      </c>
      <c r="AP1945" s="59">
        <v>2120.65958863778</v>
      </c>
      <c r="AQ1945" s="59">
        <v>3103.584918735738</v>
      </c>
      <c r="AR1945" s="59">
        <v>2463.55253631293</v>
      </c>
      <c r="AS1945" s="59">
        <v>3109.6731129633408</v>
      </c>
      <c r="AT1945" s="59">
        <v>3166.0075254986741</v>
      </c>
      <c r="AU1945" s="59">
        <v>24</v>
      </c>
      <c r="AV1945" s="59">
        <v>2281</v>
      </c>
      <c r="AW1945" s="59">
        <v>8037</v>
      </c>
      <c r="AX1945" s="59">
        <v>2843.9090000000001</v>
      </c>
      <c r="AY1945" s="59">
        <v>2827.5929999999998</v>
      </c>
      <c r="AZ1945" s="59">
        <v>2912.248</v>
      </c>
      <c r="BA1945" s="59">
        <v>2621.5390000000002</v>
      </c>
      <c r="BB1945" s="59">
        <v>2561.587</v>
      </c>
      <c r="BC1945" s="59">
        <v>2682.174</v>
      </c>
      <c r="BG1945" s="59">
        <v>2207.2800000000002</v>
      </c>
      <c r="BH1945" s="59">
        <v>2279.9499999999998</v>
      </c>
      <c r="BI1945" s="59">
        <v>2254.04</v>
      </c>
      <c r="BJ1945" s="59">
        <v>2175.75</v>
      </c>
      <c r="BK1945" s="59">
        <v>4038.6138182402601</v>
      </c>
      <c r="BL1945" s="59">
        <v>4170.3502703122886</v>
      </c>
      <c r="BM1945" s="59">
        <v>2215</v>
      </c>
      <c r="BN1945" s="59">
        <v>2806.5</v>
      </c>
      <c r="BO1945" s="59">
        <v>3723.5</v>
      </c>
      <c r="BP1945" s="59">
        <v>4521.5</v>
      </c>
      <c r="BQ1945" s="59">
        <v>5740</v>
      </c>
    </row>
    <row r="1946" spans="1:69" x14ac:dyDescent="0.45">
      <c r="A1946" s="58" t="s">
        <v>11577</v>
      </c>
      <c r="B1946" t="s">
        <v>11578</v>
      </c>
      <c r="C1946" t="s">
        <v>11579</v>
      </c>
      <c r="D1946" t="s">
        <v>11580</v>
      </c>
      <c r="E1946" t="s">
        <v>11581</v>
      </c>
      <c r="F1946" t="s">
        <v>11582</v>
      </c>
      <c r="G1946">
        <v>277</v>
      </c>
      <c r="H1946">
        <v>30292</v>
      </c>
      <c r="W1946" t="s">
        <v>220</v>
      </c>
      <c r="X1946" t="s">
        <v>181</v>
      </c>
      <c r="Y1946" s="59">
        <v>259.59848146572159</v>
      </c>
      <c r="Z1946" s="59">
        <v>106.37516158033699</v>
      </c>
      <c r="AA1946" s="59">
        <v>134.20677051706659</v>
      </c>
      <c r="AB1946" s="59">
        <v>229.51537652804279</v>
      </c>
      <c r="AC1946" s="59">
        <v>277.1173247373236</v>
      </c>
      <c r="AD1946" s="59">
        <v>196.12908837226269</v>
      </c>
      <c r="AE1946" s="59">
        <v>285.28174660277028</v>
      </c>
      <c r="AF1946" s="59">
        <v>269.80982059721651</v>
      </c>
      <c r="AG1946" s="59">
        <v>397.66034197586481</v>
      </c>
      <c r="AH1946" s="59">
        <v>251.14117576088421</v>
      </c>
      <c r="AI1946" s="59">
        <v>169.929850988265</v>
      </c>
      <c r="AJ1946" s="59">
        <v>139.40074567744219</v>
      </c>
      <c r="AK1946" s="59">
        <v>14.093089352608679</v>
      </c>
      <c r="AL1946" s="59">
        <v>56.109828908635663</v>
      </c>
      <c r="AM1946" s="59">
        <v>400.97418284104072</v>
      </c>
      <c r="AN1946" s="59">
        <v>260.46263890619781</v>
      </c>
      <c r="AO1946" s="59">
        <v>82.29744610516984</v>
      </c>
      <c r="AP1946" s="59">
        <v>182.194395066624</v>
      </c>
      <c r="AQ1946" s="59">
        <v>286.49458329915922</v>
      </c>
      <c r="AR1946" s="59">
        <v>142.48622719181179</v>
      </c>
      <c r="AS1946" s="59">
        <v>182.8256088351128</v>
      </c>
      <c r="AT1946" s="59">
        <v>336.58077415537173</v>
      </c>
      <c r="AU1946" s="59">
        <v>4</v>
      </c>
      <c r="AV1946" s="59">
        <v>419</v>
      </c>
      <c r="AW1946" s="59">
        <v>1488</v>
      </c>
    </row>
    <row r="1947" spans="1:69" x14ac:dyDescent="0.45">
      <c r="A1947" s="58" t="s">
        <v>11583</v>
      </c>
      <c r="B1947" t="s">
        <v>11584</v>
      </c>
      <c r="C1947" t="s">
        <v>11585</v>
      </c>
      <c r="D1947" t="s">
        <v>11586</v>
      </c>
      <c r="E1947" t="s">
        <v>11587</v>
      </c>
      <c r="F1947" t="s">
        <v>11588</v>
      </c>
      <c r="G1947">
        <v>303</v>
      </c>
      <c r="H1947">
        <v>32664</v>
      </c>
      <c r="X1947" t="s">
        <v>188</v>
      </c>
      <c r="Y1947" s="59">
        <v>1533.0276468844461</v>
      </c>
      <c r="Z1947" s="59">
        <v>611.79224908881702</v>
      </c>
      <c r="AA1947" s="59">
        <v>1442.445036605968</v>
      </c>
      <c r="AB1947" s="59">
        <v>857.99406192500919</v>
      </c>
      <c r="AC1947" s="59">
        <v>1086.670219755523</v>
      </c>
      <c r="AD1947" s="59">
        <v>1128.217910836295</v>
      </c>
      <c r="AE1947" s="59">
        <v>972.11886040946194</v>
      </c>
      <c r="AF1947" s="59">
        <v>974.01881137404894</v>
      </c>
      <c r="AG1947" s="59">
        <v>1167.4240377757369</v>
      </c>
      <c r="AH1947" s="59">
        <v>775.94010179021086</v>
      </c>
      <c r="AI1947" s="59">
        <v>533.91353752741236</v>
      </c>
      <c r="AJ1947" s="59">
        <v>489.80868332749009</v>
      </c>
      <c r="AK1947" s="59">
        <v>548.26916918996085</v>
      </c>
      <c r="AL1947" s="59">
        <v>547.37852338985226</v>
      </c>
      <c r="AM1947" s="59">
        <v>1299.912123152229</v>
      </c>
      <c r="AN1947" s="59">
        <v>1187.0573860476411</v>
      </c>
      <c r="AO1947" s="59">
        <v>1490.1577880226371</v>
      </c>
      <c r="AP1947" s="59">
        <v>1372.1320314158149</v>
      </c>
      <c r="AQ1947" s="59">
        <v>800.86864377155803</v>
      </c>
      <c r="AR1947" s="59">
        <v>641.34171284909348</v>
      </c>
      <c r="AS1947" s="59">
        <v>1163.4481799702389</v>
      </c>
      <c r="AT1947" s="59">
        <v>1181.358086713745</v>
      </c>
      <c r="AU1947" s="59">
        <v>473</v>
      </c>
      <c r="AV1947" s="59">
        <v>1411</v>
      </c>
      <c r="AW1947" s="59">
        <v>5838</v>
      </c>
      <c r="AX1947" s="59">
        <v>2741.54</v>
      </c>
      <c r="AY1947" s="59">
        <v>2533.15</v>
      </c>
      <c r="AZ1947" s="59">
        <v>1963.43</v>
      </c>
      <c r="BA1947" s="59">
        <v>2616.7399999999998</v>
      </c>
      <c r="BB1947" s="59">
        <v>2496.1970000000001</v>
      </c>
      <c r="BC1947" s="59">
        <v>2082.7600000000002</v>
      </c>
      <c r="BD1947" s="59">
        <v>10.765412330021469</v>
      </c>
      <c r="BE1947" s="59">
        <v>7.9212789218929753</v>
      </c>
      <c r="BF1947" s="59">
        <v>7.8763987916441573</v>
      </c>
      <c r="BG1947" s="59">
        <v>241.53</v>
      </c>
      <c r="BH1947" s="59">
        <v>60</v>
      </c>
      <c r="BI1947" s="59">
        <v>344.99</v>
      </c>
      <c r="BJ1947" s="59">
        <v>330.93</v>
      </c>
      <c r="BK1947" s="59">
        <v>463.6927728211989</v>
      </c>
      <c r="BL1947" s="59">
        <v>262.57708048799941</v>
      </c>
      <c r="BM1947" s="59">
        <v>338</v>
      </c>
      <c r="BN1947" s="59">
        <v>481</v>
      </c>
      <c r="BO1947" s="59">
        <v>776</v>
      </c>
      <c r="BP1947" s="59">
        <v>1146.5</v>
      </c>
      <c r="BQ1947" s="59">
        <v>1539.5</v>
      </c>
    </row>
    <row r="1948" spans="1:69" x14ac:dyDescent="0.45">
      <c r="A1948" s="58" t="s">
        <v>11589</v>
      </c>
      <c r="B1948" t="s">
        <v>11590</v>
      </c>
      <c r="C1948" t="s">
        <v>11591</v>
      </c>
      <c r="D1948" t="s">
        <v>11592</v>
      </c>
      <c r="E1948" t="s">
        <v>11593</v>
      </c>
      <c r="F1948" t="s">
        <v>11594</v>
      </c>
      <c r="G1948">
        <v>729</v>
      </c>
      <c r="H1948">
        <v>81233</v>
      </c>
      <c r="W1948" t="s">
        <v>850</v>
      </c>
      <c r="X1948" t="s">
        <v>851</v>
      </c>
      <c r="Y1948" s="59">
        <v>18.615577574917079</v>
      </c>
      <c r="Z1948" s="59">
        <v>13.324446483039489</v>
      </c>
      <c r="AA1948" s="59">
        <v>18.219992689765871</v>
      </c>
      <c r="AB1948" s="59">
        <v>16.152141677631899</v>
      </c>
      <c r="AC1948" s="59">
        <v>12.25483580384876</v>
      </c>
      <c r="AD1948" s="59">
        <v>18.80079817642098</v>
      </c>
      <c r="AE1948" s="59">
        <v>11.30860603466251</v>
      </c>
      <c r="AF1948" s="59">
        <v>11.953467989654611</v>
      </c>
      <c r="AG1948" s="59">
        <v>10.37856036154205</v>
      </c>
      <c r="AH1948" s="59">
        <v>10.292158349821159</v>
      </c>
      <c r="AI1948" s="59">
        <v>6.4429716722669568</v>
      </c>
      <c r="AJ1948" s="59">
        <v>6.1909034105959959</v>
      </c>
      <c r="AK1948" s="59">
        <v>85.879576143943936</v>
      </c>
      <c r="AL1948" s="59">
        <v>87.502745480602968</v>
      </c>
      <c r="AM1948" s="59">
        <v>156.13497977148359</v>
      </c>
      <c r="AN1948" s="59">
        <v>12.237654418515771</v>
      </c>
      <c r="AO1948" s="59">
        <v>33.396893864141909</v>
      </c>
      <c r="AP1948" s="59">
        <v>66.897283535650701</v>
      </c>
      <c r="AQ1948" s="59">
        <v>9.8182377462212145</v>
      </c>
      <c r="AR1948" s="59">
        <v>11.86942833333241</v>
      </c>
      <c r="AS1948" s="59">
        <v>9.279376539652386</v>
      </c>
      <c r="AT1948" s="59">
        <v>9.7789027851196302</v>
      </c>
      <c r="AU1948" s="59">
        <v>20</v>
      </c>
      <c r="AV1948" s="59">
        <v>10</v>
      </c>
      <c r="AW1948" s="59">
        <v>2</v>
      </c>
      <c r="AX1948" s="59">
        <v>1740.845</v>
      </c>
      <c r="AY1948" s="59">
        <v>1739.7850000000001</v>
      </c>
      <c r="AZ1948" s="59">
        <v>1354.818</v>
      </c>
      <c r="BA1948" s="59">
        <v>1798.7429999999999</v>
      </c>
      <c r="BB1948" s="59">
        <v>1751.675</v>
      </c>
      <c r="BC1948" s="59">
        <v>1373.316</v>
      </c>
    </row>
    <row r="1949" spans="1:69" x14ac:dyDescent="0.45">
      <c r="A1949" s="58" t="s">
        <v>11595</v>
      </c>
      <c r="B1949" t="s">
        <v>11596</v>
      </c>
      <c r="C1949" t="s">
        <v>11597</v>
      </c>
      <c r="D1949" t="s">
        <v>11598</v>
      </c>
      <c r="E1949" t="s">
        <v>11599</v>
      </c>
      <c r="F1949" t="s">
        <v>11600</v>
      </c>
      <c r="G1949">
        <v>1377</v>
      </c>
      <c r="H1949">
        <v>156321</v>
      </c>
      <c r="X1949" t="s">
        <v>188</v>
      </c>
      <c r="AU1949" s="59">
        <v>0</v>
      </c>
      <c r="AV1949" s="59">
        <v>0</v>
      </c>
      <c r="AW1949" s="59">
        <v>0</v>
      </c>
      <c r="BG1949" s="59">
        <v>8.81</v>
      </c>
    </row>
    <row r="1950" spans="1:69" x14ac:dyDescent="0.45">
      <c r="A1950" s="58" t="s">
        <v>11601</v>
      </c>
      <c r="B1950" t="s">
        <v>11602</v>
      </c>
      <c r="C1950" t="s">
        <v>11603</v>
      </c>
      <c r="D1950" t="s">
        <v>11604</v>
      </c>
      <c r="E1950" t="s">
        <v>11605</v>
      </c>
      <c r="F1950" t="s">
        <v>11606</v>
      </c>
      <c r="G1950">
        <v>1411</v>
      </c>
      <c r="H1950">
        <v>159395</v>
      </c>
      <c r="X1950" t="s">
        <v>188</v>
      </c>
      <c r="AU1950" s="59">
        <v>1</v>
      </c>
      <c r="AV1950" s="59">
        <v>0</v>
      </c>
      <c r="AW1950" s="59">
        <v>0</v>
      </c>
      <c r="BK1950" s="59">
        <v>14.95835515618456</v>
      </c>
      <c r="BL1950" s="59">
        <v>15.449672379226589</v>
      </c>
    </row>
    <row r="1951" spans="1:69" x14ac:dyDescent="0.45">
      <c r="A1951" s="58" t="s">
        <v>11607</v>
      </c>
      <c r="B1951" t="s">
        <v>11608</v>
      </c>
      <c r="C1951" t="s">
        <v>11609</v>
      </c>
      <c r="D1951" t="s">
        <v>11610</v>
      </c>
      <c r="E1951" t="s">
        <v>11611</v>
      </c>
      <c r="F1951" t="s">
        <v>11612</v>
      </c>
      <c r="G1951">
        <v>1397</v>
      </c>
      <c r="H1951">
        <v>157776</v>
      </c>
      <c r="X1951" t="s">
        <v>188</v>
      </c>
      <c r="AU1951" s="59">
        <v>0</v>
      </c>
      <c r="AV1951" s="59">
        <v>0</v>
      </c>
      <c r="AW1951" s="59">
        <v>0</v>
      </c>
    </row>
    <row r="1952" spans="1:69" x14ac:dyDescent="0.45">
      <c r="A1952" s="58" t="s">
        <v>11613</v>
      </c>
      <c r="B1952" t="s">
        <v>11614</v>
      </c>
      <c r="C1952" t="s">
        <v>11615</v>
      </c>
      <c r="D1952" t="s">
        <v>11616</v>
      </c>
      <c r="E1952" t="s">
        <v>11617</v>
      </c>
      <c r="F1952" t="s">
        <v>11618</v>
      </c>
      <c r="G1952">
        <v>1426</v>
      </c>
      <c r="H1952">
        <v>159725</v>
      </c>
      <c r="X1952" t="s">
        <v>188</v>
      </c>
      <c r="AU1952" s="59">
        <v>2</v>
      </c>
      <c r="AV1952" s="59">
        <v>2</v>
      </c>
      <c r="AW1952" s="59">
        <v>0</v>
      </c>
    </row>
    <row r="1953" spans="1:69" x14ac:dyDescent="0.45">
      <c r="A1953" s="58" t="s">
        <v>11619</v>
      </c>
      <c r="B1953" t="s">
        <v>11620</v>
      </c>
      <c r="C1953" t="s">
        <v>11621</v>
      </c>
      <c r="D1953" t="s">
        <v>11622</v>
      </c>
      <c r="E1953" t="s">
        <v>11623</v>
      </c>
      <c r="F1953" t="s">
        <v>11624</v>
      </c>
      <c r="G1953">
        <v>367</v>
      </c>
      <c r="H1953">
        <v>39530</v>
      </c>
      <c r="W1953" t="s">
        <v>220</v>
      </c>
      <c r="X1953" t="s">
        <v>181</v>
      </c>
      <c r="Y1953" s="59">
        <v>51.496729650719153</v>
      </c>
      <c r="Z1953" s="59">
        <v>87.711606876571068</v>
      </c>
      <c r="AA1953" s="59">
        <v>77.338564883797005</v>
      </c>
      <c r="AB1953" s="59">
        <v>25.918474000544119</v>
      </c>
      <c r="AC1953" s="59">
        <v>42.250128820339</v>
      </c>
      <c r="AD1953" s="59">
        <v>36.553652505852007</v>
      </c>
      <c r="AE1953" s="59">
        <v>63.79842143182325</v>
      </c>
      <c r="AF1953" s="59">
        <v>50.896174512653481</v>
      </c>
      <c r="AG1953" s="59">
        <v>35.764776496313438</v>
      </c>
      <c r="AH1953" s="59">
        <v>29.288174714894719</v>
      </c>
      <c r="AI1953" s="59">
        <v>20.920751723356489</v>
      </c>
      <c r="AJ1953" s="59">
        <v>21.336403240380719</v>
      </c>
      <c r="AK1953" s="59">
        <v>10.67156693044207</v>
      </c>
      <c r="AL1953" s="59">
        <v>13.010344252871279</v>
      </c>
      <c r="AM1953" s="59">
        <v>14.50503175012572</v>
      </c>
      <c r="AN1953" s="59">
        <v>37.301000143407236</v>
      </c>
      <c r="AO1953" s="59">
        <v>23.640059901020901</v>
      </c>
      <c r="AP1953" s="59">
        <v>36.098011840101123</v>
      </c>
      <c r="AQ1953" s="59">
        <v>28.3398627913482</v>
      </c>
      <c r="AR1953" s="59">
        <v>22.458044378285411</v>
      </c>
      <c r="AS1953" s="59">
        <v>27.556503701602551</v>
      </c>
      <c r="AT1953" s="59">
        <v>39.268221171563759</v>
      </c>
      <c r="AU1953" s="59">
        <v>738</v>
      </c>
      <c r="AV1953" s="59">
        <v>176</v>
      </c>
      <c r="AW1953" s="59">
        <v>333</v>
      </c>
      <c r="AX1953" s="59">
        <v>144.32689999999999</v>
      </c>
      <c r="AY1953" s="59">
        <v>142.6677</v>
      </c>
      <c r="AZ1953" s="59">
        <v>122.13979999999999</v>
      </c>
      <c r="BA1953" s="59">
        <v>164.4272</v>
      </c>
      <c r="BB1953" s="59">
        <v>155.9984</v>
      </c>
      <c r="BC1953" s="59">
        <v>114.1948</v>
      </c>
      <c r="BD1953" s="59">
        <v>28.031379371524309</v>
      </c>
      <c r="BE1953" s="59">
        <v>21.469723405663181</v>
      </c>
      <c r="BF1953" s="59">
        <v>28.185840015288761</v>
      </c>
      <c r="BK1953" s="59">
        <v>59.874013176044024</v>
      </c>
      <c r="BL1953" s="59">
        <v>61.839507673786748</v>
      </c>
    </row>
    <row r="1954" spans="1:69" x14ac:dyDescent="0.45">
      <c r="A1954" s="58" t="s">
        <v>11625</v>
      </c>
      <c r="B1954" t="s">
        <v>11626</v>
      </c>
      <c r="C1954" t="s">
        <v>11627</v>
      </c>
      <c r="D1954" t="s">
        <v>11628</v>
      </c>
      <c r="E1954" t="s">
        <v>11629</v>
      </c>
      <c r="F1954" t="s">
        <v>11630</v>
      </c>
      <c r="G1954">
        <v>556</v>
      </c>
      <c r="H1954">
        <v>61367</v>
      </c>
      <c r="X1954" t="s">
        <v>188</v>
      </c>
      <c r="AU1954" s="59">
        <v>166</v>
      </c>
      <c r="AV1954" s="59">
        <v>44</v>
      </c>
      <c r="AW1954" s="59">
        <v>62</v>
      </c>
      <c r="BD1954" s="59">
        <v>40.273698376893613</v>
      </c>
      <c r="BE1954" s="59">
        <v>37.464806431711388</v>
      </c>
      <c r="BF1954" s="59">
        <v>52.72978719980415</v>
      </c>
    </row>
    <row r="1955" spans="1:69" x14ac:dyDescent="0.45">
      <c r="A1955" s="58" t="s">
        <v>11631</v>
      </c>
      <c r="B1955" t="s">
        <v>11632</v>
      </c>
      <c r="C1955" t="s">
        <v>11633</v>
      </c>
      <c r="D1955" t="s">
        <v>11634</v>
      </c>
      <c r="E1955" t="s">
        <v>11635</v>
      </c>
      <c r="F1955" t="s">
        <v>11636</v>
      </c>
      <c r="G1955">
        <v>321</v>
      </c>
      <c r="H1955">
        <v>34031</v>
      </c>
      <c r="X1955" t="s">
        <v>188</v>
      </c>
      <c r="Y1955" s="59">
        <v>54.830193601692017</v>
      </c>
      <c r="Z1955" s="59">
        <v>108.34160728405899</v>
      </c>
      <c r="AA1955" s="59">
        <v>93.285811113847913</v>
      </c>
      <c r="AB1955" s="59">
        <v>56.919096507146882</v>
      </c>
      <c r="AC1955" s="59">
        <v>69.217408800247895</v>
      </c>
      <c r="AD1955" s="59">
        <v>44.988662248403969</v>
      </c>
      <c r="AE1955" s="59">
        <v>63.432264228726908</v>
      </c>
      <c r="AF1955" s="59">
        <v>60.740480131666253</v>
      </c>
      <c r="AG1955" s="59">
        <v>69.647943150221039</v>
      </c>
      <c r="AH1955" s="59">
        <v>58.209455519851488</v>
      </c>
      <c r="AI1955" s="59">
        <v>46.248529847679897</v>
      </c>
      <c r="AJ1955" s="59">
        <v>42.228100815387407</v>
      </c>
      <c r="AK1955" s="59">
        <v>26.297345121837001</v>
      </c>
      <c r="AL1955" s="59">
        <v>32.383100594674367</v>
      </c>
      <c r="AM1955" s="59">
        <v>45.631914847845287</v>
      </c>
      <c r="AN1955" s="59">
        <v>91.756795282726273</v>
      </c>
      <c r="AO1955" s="59">
        <v>47.46486769036985</v>
      </c>
      <c r="AP1955" s="59">
        <v>62.181642596067853</v>
      </c>
      <c r="AQ1955" s="59">
        <v>47.179308808411378</v>
      </c>
      <c r="AR1955" s="59">
        <v>35.487733273200419</v>
      </c>
      <c r="AS1955" s="59">
        <v>48.150699888530632</v>
      </c>
      <c r="AT1955" s="59">
        <v>47.241711306544481</v>
      </c>
      <c r="AU1955" s="59">
        <v>596</v>
      </c>
      <c r="AV1955" s="59">
        <v>187</v>
      </c>
      <c r="AW1955" s="59">
        <v>285</v>
      </c>
      <c r="BD1955" s="59">
        <v>105.86394202364031</v>
      </c>
      <c r="BE1955" s="59">
        <v>143.81406457397321</v>
      </c>
      <c r="BF1955" s="59">
        <v>181.4308473339467</v>
      </c>
      <c r="BH1955" s="59">
        <v>42.25</v>
      </c>
      <c r="BJ1955" s="59">
        <v>30.35</v>
      </c>
      <c r="BL1955" s="59">
        <v>77.14631650393197</v>
      </c>
      <c r="BM1955" s="59">
        <v>30</v>
      </c>
      <c r="BP1955" s="59">
        <v>45</v>
      </c>
      <c r="BQ1955" s="59">
        <v>47</v>
      </c>
    </row>
    <row r="1956" spans="1:69" x14ac:dyDescent="0.45">
      <c r="A1956" s="58" t="s">
        <v>11637</v>
      </c>
      <c r="B1956" t="s">
        <v>11638</v>
      </c>
      <c r="C1956" t="s">
        <v>11639</v>
      </c>
      <c r="D1956" t="s">
        <v>11640</v>
      </c>
      <c r="E1956" t="s">
        <v>11641</v>
      </c>
      <c r="F1956" t="s">
        <v>11642</v>
      </c>
      <c r="G1956">
        <v>240</v>
      </c>
      <c r="H1956">
        <v>26801</v>
      </c>
      <c r="X1956" t="s">
        <v>188</v>
      </c>
      <c r="Y1956" s="59">
        <v>211.1749313392348</v>
      </c>
      <c r="Z1956" s="59">
        <v>677.48532683700705</v>
      </c>
      <c r="AA1956" s="59">
        <v>386.59199433523321</v>
      </c>
      <c r="AB1956" s="59">
        <v>104.77869309812699</v>
      </c>
      <c r="AC1956" s="59">
        <v>174.45449745082749</v>
      </c>
      <c r="AD1956" s="59">
        <v>176.01901497348581</v>
      </c>
      <c r="AE1956" s="59">
        <v>168.16967544653741</v>
      </c>
      <c r="AF1956" s="59">
        <v>157.93321217715561</v>
      </c>
      <c r="AG1956" s="59">
        <v>157.2821720257659</v>
      </c>
      <c r="AH1956" s="59">
        <v>119.97496257016709</v>
      </c>
      <c r="AI1956" s="59">
        <v>85.731093785264079</v>
      </c>
      <c r="AJ1956" s="59">
        <v>76.551614026831544</v>
      </c>
      <c r="AK1956" s="59">
        <v>17.764446004555221</v>
      </c>
      <c r="AL1956" s="59">
        <v>21.637195596828231</v>
      </c>
      <c r="AM1956" s="59">
        <v>82.444686242718205</v>
      </c>
      <c r="AN1956" s="59">
        <v>130.68050130912991</v>
      </c>
      <c r="AO1956" s="59">
        <v>59.38524339033129</v>
      </c>
      <c r="AP1956" s="59">
        <v>40.825306713922558</v>
      </c>
      <c r="AQ1956" s="59">
        <v>72.58701175550064</v>
      </c>
      <c r="AR1956" s="59">
        <v>41.57330557457783</v>
      </c>
      <c r="AS1956" s="59">
        <v>58.858898395792743</v>
      </c>
      <c r="AT1956" s="59">
        <v>40.591515490375393</v>
      </c>
      <c r="AU1956" s="59">
        <v>1916</v>
      </c>
      <c r="AV1956" s="59">
        <v>646</v>
      </c>
      <c r="AW1956" s="59">
        <v>1110</v>
      </c>
      <c r="AX1956" s="59">
        <v>1975.1420000000001</v>
      </c>
      <c r="AY1956" s="59">
        <v>1913.7249999999999</v>
      </c>
      <c r="AZ1956" s="59">
        <v>2552.71</v>
      </c>
      <c r="BA1956" s="59">
        <v>1910.6659999999999</v>
      </c>
      <c r="BB1956" s="59">
        <v>2006.377</v>
      </c>
      <c r="BC1956" s="59">
        <v>2505.4259999999999</v>
      </c>
      <c r="BD1956" s="59">
        <v>143.10343020080151</v>
      </c>
      <c r="BE1956" s="59">
        <v>168.41469168890299</v>
      </c>
      <c r="BF1956" s="59">
        <v>255.0234144339972</v>
      </c>
      <c r="BJ1956" s="59">
        <v>108.23</v>
      </c>
      <c r="BK1956" s="59">
        <v>89.709538385801537</v>
      </c>
      <c r="BM1956" s="59">
        <v>108</v>
      </c>
      <c r="BN1956" s="59">
        <v>135</v>
      </c>
      <c r="BO1956" s="59">
        <v>155</v>
      </c>
      <c r="BP1956" s="59">
        <v>199</v>
      </c>
      <c r="BQ1956" s="59">
        <v>207</v>
      </c>
    </row>
    <row r="1957" spans="1:69" x14ac:dyDescent="0.45">
      <c r="A1957" s="58" t="s">
        <v>11643</v>
      </c>
      <c r="B1957" t="s">
        <v>11644</v>
      </c>
      <c r="C1957" t="s">
        <v>11645</v>
      </c>
      <c r="D1957" t="s">
        <v>11646</v>
      </c>
      <c r="E1957" t="s">
        <v>11647</v>
      </c>
      <c r="F1957" t="s">
        <v>11648</v>
      </c>
      <c r="G1957">
        <v>609</v>
      </c>
      <c r="H1957">
        <v>66894</v>
      </c>
      <c r="I1957" t="s">
        <v>692</v>
      </c>
      <c r="J1957" t="s">
        <v>692</v>
      </c>
      <c r="K1957" t="s">
        <v>693</v>
      </c>
      <c r="P1957">
        <v>1</v>
      </c>
      <c r="Q1957">
        <v>1</v>
      </c>
      <c r="R1957">
        <v>4</v>
      </c>
      <c r="S1957">
        <v>1</v>
      </c>
      <c r="T1957" t="s">
        <v>514</v>
      </c>
      <c r="U1957">
        <v>323</v>
      </c>
      <c r="V1957">
        <v>323</v>
      </c>
      <c r="W1957" t="s">
        <v>251</v>
      </c>
      <c r="X1957" t="s">
        <v>188</v>
      </c>
      <c r="Y1957" s="59">
        <v>4024.5011590911181</v>
      </c>
      <c r="Z1957" s="59">
        <v>5270.6828502530252</v>
      </c>
      <c r="AA1957" s="59">
        <v>5985.2407327256251</v>
      </c>
      <c r="AB1957" s="59">
        <v>1661.1787272447959</v>
      </c>
      <c r="AC1957" s="59">
        <v>2923.0074150336791</v>
      </c>
      <c r="AD1957" s="59">
        <v>1901.792201596515</v>
      </c>
      <c r="AE1957" s="59">
        <v>3600.4593202627402</v>
      </c>
      <c r="AF1957" s="59">
        <v>2797.1430834388352</v>
      </c>
      <c r="AG1957" s="59">
        <v>2963.424590670892</v>
      </c>
      <c r="AH1957" s="59">
        <v>2134.351493837893</v>
      </c>
      <c r="AI1957" s="59">
        <v>1610.9874171321451</v>
      </c>
      <c r="AJ1957" s="59">
        <v>1396.0833741129929</v>
      </c>
      <c r="AK1957" s="59">
        <v>1339.127928741691</v>
      </c>
      <c r="AL1957" s="59">
        <v>1531.7383074520801</v>
      </c>
      <c r="AM1957" s="59">
        <v>2181.9684196574972</v>
      </c>
      <c r="AN1957" s="59">
        <v>4977.8620324079866</v>
      </c>
      <c r="AO1957" s="59">
        <v>2912.0774738172659</v>
      </c>
      <c r="AP1957" s="59">
        <v>4035.5846529746568</v>
      </c>
      <c r="AQ1957" s="59">
        <v>2422.1938954662069</v>
      </c>
      <c r="AR1957" s="59">
        <v>2109.7462812470112</v>
      </c>
      <c r="AS1957" s="59">
        <v>3344.8771433065372</v>
      </c>
      <c r="AT1957" s="59">
        <v>4184.9377230373648</v>
      </c>
      <c r="AU1957" s="59">
        <v>7232</v>
      </c>
      <c r="AV1957" s="59">
        <v>2254</v>
      </c>
      <c r="AW1957" s="59">
        <v>3766</v>
      </c>
      <c r="AX1957" s="59">
        <v>6433.5079999999998</v>
      </c>
      <c r="AY1957" s="59">
        <v>6218.1229999999996</v>
      </c>
      <c r="AZ1957" s="59">
        <v>5587.9229999999998</v>
      </c>
      <c r="BA1957" s="59">
        <v>6407.7730000000001</v>
      </c>
      <c r="BB1957" s="59">
        <v>6367.1490000000003</v>
      </c>
      <c r="BC1957" s="59">
        <v>5519.348</v>
      </c>
      <c r="BD1957" s="59">
        <v>1965.819493274035</v>
      </c>
      <c r="BE1957" s="59">
        <v>1715.6434058910349</v>
      </c>
      <c r="BF1957" s="59">
        <v>2158.036404457197</v>
      </c>
      <c r="BG1957" s="59">
        <v>1323.32</v>
      </c>
      <c r="BH1957" s="59">
        <v>1004.13</v>
      </c>
      <c r="BI1957" s="59">
        <v>829.66</v>
      </c>
      <c r="BJ1957" s="59">
        <v>777.3</v>
      </c>
      <c r="BK1957" s="59">
        <v>710.49751438798296</v>
      </c>
      <c r="BL1957" s="59">
        <v>417.03502703122888</v>
      </c>
      <c r="BM1957" s="59">
        <v>803.5</v>
      </c>
      <c r="BN1957" s="59">
        <v>1119</v>
      </c>
      <c r="BO1957" s="59">
        <v>1651</v>
      </c>
      <c r="BP1957" s="59">
        <v>1802</v>
      </c>
      <c r="BQ1957" s="59">
        <v>2951</v>
      </c>
    </row>
    <row r="1958" spans="1:69" x14ac:dyDescent="0.45">
      <c r="A1958" s="58" t="s">
        <v>11649</v>
      </c>
      <c r="B1958" t="s">
        <v>11650</v>
      </c>
      <c r="C1958" t="s">
        <v>11651</v>
      </c>
      <c r="D1958" t="s">
        <v>11652</v>
      </c>
      <c r="E1958" t="s">
        <v>11653</v>
      </c>
      <c r="F1958" t="s">
        <v>11654</v>
      </c>
      <c r="G1958">
        <v>663</v>
      </c>
      <c r="H1958">
        <v>73896</v>
      </c>
      <c r="I1958" t="s">
        <v>527</v>
      </c>
      <c r="J1958" t="s">
        <v>527</v>
      </c>
      <c r="K1958" t="s">
        <v>528</v>
      </c>
      <c r="N1958">
        <v>1</v>
      </c>
      <c r="O1958">
        <v>1</v>
      </c>
      <c r="Q1958">
        <v>1</v>
      </c>
      <c r="R1958">
        <v>4</v>
      </c>
      <c r="S1958">
        <v>2</v>
      </c>
      <c r="T1958" t="s">
        <v>573</v>
      </c>
      <c r="U1958">
        <v>435</v>
      </c>
      <c r="V1958">
        <v>439</v>
      </c>
      <c r="W1958" t="s">
        <v>850</v>
      </c>
      <c r="X1958" t="s">
        <v>851</v>
      </c>
      <c r="Y1958" s="59">
        <v>574.87141506340902</v>
      </c>
      <c r="Z1958" s="59">
        <v>272.35348542335231</v>
      </c>
      <c r="AA1958" s="59">
        <v>1063.24969032788</v>
      </c>
      <c r="AB1958" s="59">
        <v>234.1630335509941</v>
      </c>
      <c r="AC1958" s="59">
        <v>416.0632830585219</v>
      </c>
      <c r="AD1958" s="59">
        <v>839.73230170568593</v>
      </c>
      <c r="AE1958" s="59">
        <v>474.29641806590172</v>
      </c>
      <c r="AF1958" s="59">
        <v>352.16482564479048</v>
      </c>
      <c r="AG1958" s="59">
        <v>367.38144504330131</v>
      </c>
      <c r="AH1958" s="59">
        <v>252.11744951301159</v>
      </c>
      <c r="AI1958" s="59">
        <v>116.55378610391909</v>
      </c>
      <c r="AJ1958" s="59">
        <v>112.02420298758101</v>
      </c>
      <c r="AK1958" s="59">
        <v>3115.9949984410732</v>
      </c>
      <c r="AL1958" s="59">
        <v>3061.679791964109</v>
      </c>
      <c r="AM1958" s="59">
        <v>5397.795093396202</v>
      </c>
      <c r="AN1958" s="59">
        <v>423.34167617176598</v>
      </c>
      <c r="AO1958" s="59">
        <v>445.61288302769549</v>
      </c>
      <c r="AP1958" s="59">
        <v>2512.0151793274299</v>
      </c>
      <c r="AQ1958" s="59">
        <v>370.7551190929936</v>
      </c>
      <c r="AR1958" s="59">
        <v>179.8221035002467</v>
      </c>
      <c r="AS1958" s="59">
        <v>432.39388612330231</v>
      </c>
      <c r="AT1958" s="59">
        <v>866.37824625874248</v>
      </c>
      <c r="AU1958" s="59">
        <v>79</v>
      </c>
      <c r="AV1958" s="59">
        <v>79</v>
      </c>
      <c r="AW1958" s="59">
        <v>22</v>
      </c>
      <c r="AX1958" s="59">
        <v>44909.58</v>
      </c>
      <c r="AY1958" s="59">
        <v>42970.53</v>
      </c>
      <c r="AZ1958" s="59">
        <v>35714.29</v>
      </c>
      <c r="BA1958" s="59">
        <v>43946.54</v>
      </c>
      <c r="BB1958" s="59">
        <v>43705.95</v>
      </c>
      <c r="BC1958" s="59">
        <v>35425.839999999997</v>
      </c>
    </row>
    <row r="1959" spans="1:69" x14ac:dyDescent="0.45">
      <c r="A1959" s="58" t="s">
        <v>11655</v>
      </c>
      <c r="B1959" t="s">
        <v>11656</v>
      </c>
      <c r="C1959" t="s">
        <v>11657</v>
      </c>
      <c r="D1959" t="s">
        <v>11658</v>
      </c>
      <c r="E1959" t="s">
        <v>11659</v>
      </c>
      <c r="F1959" t="s">
        <v>11660</v>
      </c>
      <c r="G1959">
        <v>452</v>
      </c>
      <c r="H1959">
        <v>48332</v>
      </c>
      <c r="W1959" t="s">
        <v>220</v>
      </c>
      <c r="X1959" t="s">
        <v>181</v>
      </c>
      <c r="AU1959" s="59">
        <v>14</v>
      </c>
      <c r="AV1959" s="59">
        <v>3</v>
      </c>
      <c r="AW1959" s="59">
        <v>0</v>
      </c>
    </row>
    <row r="1960" spans="1:69" x14ac:dyDescent="0.45">
      <c r="A1960" s="58" t="s">
        <v>11661</v>
      </c>
      <c r="B1960" t="s">
        <v>11662</v>
      </c>
      <c r="C1960" t="s">
        <v>11663</v>
      </c>
      <c r="D1960" t="s">
        <v>11664</v>
      </c>
      <c r="E1960" t="s">
        <v>11665</v>
      </c>
      <c r="F1960" t="s">
        <v>11666</v>
      </c>
      <c r="G1960">
        <v>280</v>
      </c>
      <c r="H1960">
        <v>32968</v>
      </c>
      <c r="X1960" t="s">
        <v>188</v>
      </c>
      <c r="AU1960" s="59">
        <v>15</v>
      </c>
      <c r="AV1960" s="59">
        <v>27</v>
      </c>
      <c r="AW1960" s="59">
        <v>22</v>
      </c>
    </row>
    <row r="1961" spans="1:69" x14ac:dyDescent="0.45">
      <c r="A1961" s="58" t="s">
        <v>11667</v>
      </c>
      <c r="B1961" t="s">
        <v>11668</v>
      </c>
      <c r="C1961" t="s">
        <v>11669</v>
      </c>
      <c r="D1961" t="s">
        <v>11670</v>
      </c>
      <c r="E1961" t="s">
        <v>11671</v>
      </c>
      <c r="F1961" t="s">
        <v>11672</v>
      </c>
      <c r="G1961">
        <v>450</v>
      </c>
      <c r="H1961">
        <v>50513</v>
      </c>
      <c r="X1961" t="s">
        <v>188</v>
      </c>
      <c r="AU1961" s="59">
        <v>20</v>
      </c>
      <c r="AV1961" s="59">
        <v>10</v>
      </c>
      <c r="AW1961" s="59">
        <v>15</v>
      </c>
      <c r="AX1961" s="59">
        <v>8.9660189999999993</v>
      </c>
      <c r="AY1961" s="59">
        <v>7.7121919999999999</v>
      </c>
      <c r="AZ1961" s="59">
        <v>7.396331</v>
      </c>
      <c r="BD1961" s="59">
        <v>5.8032070004978413</v>
      </c>
      <c r="BE1961" s="59">
        <v>5.0962612478602782</v>
      </c>
      <c r="BF1961" s="59">
        <v>8.1240480319360717</v>
      </c>
    </row>
    <row r="1962" spans="1:69" x14ac:dyDescent="0.45">
      <c r="A1962" s="58" t="s">
        <v>11673</v>
      </c>
      <c r="B1962" t="s">
        <v>11674</v>
      </c>
      <c r="C1962" t="s">
        <v>11675</v>
      </c>
      <c r="D1962" t="s">
        <v>11676</v>
      </c>
      <c r="E1962" t="s">
        <v>11677</v>
      </c>
      <c r="F1962" t="s">
        <v>11678</v>
      </c>
      <c r="G1962">
        <v>355</v>
      </c>
      <c r="H1962">
        <v>37815</v>
      </c>
      <c r="W1962" t="s">
        <v>220</v>
      </c>
      <c r="X1962" t="s">
        <v>188</v>
      </c>
      <c r="Y1962" s="59">
        <v>92.032092801329043</v>
      </c>
      <c r="Z1962" s="59">
        <v>133.1199531700006</v>
      </c>
      <c r="AA1962" s="59">
        <v>98.304209523657335</v>
      </c>
      <c r="AB1962" s="59">
        <v>74.024298165618589</v>
      </c>
      <c r="AC1962" s="59">
        <v>60.608890272844107</v>
      </c>
      <c r="AD1962" s="59">
        <v>76.039272126101309</v>
      </c>
      <c r="AE1962" s="59">
        <v>90.969238965931595</v>
      </c>
      <c r="AF1962" s="59">
        <v>109.2473441710259</v>
      </c>
      <c r="AG1962" s="59">
        <v>88.512781297543924</v>
      </c>
      <c r="AH1962" s="59">
        <v>61.944595506518439</v>
      </c>
      <c r="AI1962" s="59">
        <v>47.466299066370787</v>
      </c>
      <c r="AJ1962" s="59">
        <v>52.289370732285818</v>
      </c>
      <c r="AK1962" s="59">
        <v>58.528142129609229</v>
      </c>
      <c r="AL1962" s="59">
        <v>48.169748187329297</v>
      </c>
      <c r="AM1962" s="59">
        <v>70.406681652726746</v>
      </c>
      <c r="AN1962" s="59">
        <v>172.36113121332329</v>
      </c>
      <c r="AO1962" s="59">
        <v>98.923894917288564</v>
      </c>
      <c r="AP1962" s="59">
        <v>107.3668601433413</v>
      </c>
      <c r="AQ1962" s="59">
        <v>78.37437803331872</v>
      </c>
      <c r="AR1962" s="59">
        <v>70.608797725330774</v>
      </c>
      <c r="AS1962" s="59">
        <v>97.351211670943741</v>
      </c>
      <c r="AT1962" s="59">
        <v>116.0354476790731</v>
      </c>
      <c r="AU1962" s="59">
        <v>518</v>
      </c>
      <c r="AV1962" s="59">
        <v>168</v>
      </c>
      <c r="AW1962" s="59">
        <v>289</v>
      </c>
      <c r="AX1962" s="59">
        <v>330.577</v>
      </c>
      <c r="AY1962" s="59">
        <v>351.03199999999998</v>
      </c>
      <c r="AZ1962" s="59">
        <v>387.63310000000001</v>
      </c>
      <c r="BA1962" s="59">
        <v>386.19260000000003</v>
      </c>
      <c r="BB1962" s="59">
        <v>360.1721</v>
      </c>
      <c r="BC1962" s="59">
        <v>391.30020000000002</v>
      </c>
      <c r="BD1962" s="59">
        <v>295.17886766374659</v>
      </c>
      <c r="BE1962" s="59">
        <v>233.00188356141251</v>
      </c>
      <c r="BF1962" s="59">
        <v>240.16894938310219</v>
      </c>
    </row>
    <row r="1963" spans="1:69" x14ac:dyDescent="0.45">
      <c r="A1963" s="58" t="s">
        <v>11679</v>
      </c>
      <c r="B1963" t="s">
        <v>11680</v>
      </c>
      <c r="C1963" t="s">
        <v>11681</v>
      </c>
      <c r="D1963" t="s">
        <v>11682</v>
      </c>
      <c r="E1963" t="s">
        <v>11683</v>
      </c>
      <c r="F1963" t="s">
        <v>11684</v>
      </c>
      <c r="G1963">
        <v>556</v>
      </c>
      <c r="H1963">
        <v>61878</v>
      </c>
      <c r="W1963" t="s">
        <v>324</v>
      </c>
      <c r="X1963" t="s">
        <v>188</v>
      </c>
      <c r="AU1963" s="59">
        <v>131</v>
      </c>
      <c r="AV1963" s="59">
        <v>67</v>
      </c>
      <c r="AW1963" s="59">
        <v>91</v>
      </c>
      <c r="BD1963" s="59">
        <v>0</v>
      </c>
      <c r="BE1963" s="59">
        <v>2.731039079027747</v>
      </c>
      <c r="BF1963" s="59">
        <v>2.20200362925641</v>
      </c>
    </row>
    <row r="1964" spans="1:69" x14ac:dyDescent="0.45">
      <c r="A1964" s="58" t="s">
        <v>11685</v>
      </c>
      <c r="B1964" t="s">
        <v>11686</v>
      </c>
      <c r="C1964" t="s">
        <v>11687</v>
      </c>
      <c r="D1964" t="s">
        <v>11688</v>
      </c>
      <c r="E1964" t="s">
        <v>11689</v>
      </c>
      <c r="F1964" t="s">
        <v>11690</v>
      </c>
      <c r="G1964">
        <v>490</v>
      </c>
      <c r="H1964">
        <v>52911</v>
      </c>
      <c r="X1964" t="s">
        <v>188</v>
      </c>
      <c r="Y1964" s="59">
        <v>85.429737218510041</v>
      </c>
      <c r="Z1964" s="59">
        <v>145.4343333393976</v>
      </c>
      <c r="AA1964" s="59">
        <v>82.308629872337306</v>
      </c>
      <c r="AB1964" s="59">
        <v>63.418047486466513</v>
      </c>
      <c r="AC1964" s="59">
        <v>54.930365853986437</v>
      </c>
      <c r="AD1964" s="59">
        <v>44.162524494445059</v>
      </c>
      <c r="AE1964" s="59">
        <v>63.025566222233763</v>
      </c>
      <c r="AF1964" s="59">
        <v>39.841280766100631</v>
      </c>
      <c r="AG1964" s="59">
        <v>60.961988003202308</v>
      </c>
      <c r="AH1964" s="59">
        <v>47.499971828953683</v>
      </c>
      <c r="AI1964" s="59">
        <v>39.658852465372533</v>
      </c>
      <c r="AJ1964" s="59">
        <v>20.18325515403011</v>
      </c>
      <c r="AK1964" s="59">
        <v>44.084481091210968</v>
      </c>
      <c r="AL1964" s="59">
        <v>33.281095697321533</v>
      </c>
      <c r="AM1964" s="59">
        <v>102.5401730749477</v>
      </c>
      <c r="AN1964" s="59">
        <v>98.733784387334111</v>
      </c>
      <c r="AO1964" s="59">
        <v>57.512870261881893</v>
      </c>
      <c r="AP1964" s="59">
        <v>66.20560749484595</v>
      </c>
      <c r="AQ1964" s="59">
        <v>70.573627875259518</v>
      </c>
      <c r="AR1964" s="59">
        <v>45.06283446649703</v>
      </c>
      <c r="AS1964" s="59">
        <v>50.961963018398642</v>
      </c>
      <c r="AT1964" s="59">
        <v>90.888579440780646</v>
      </c>
      <c r="AU1964" s="59">
        <v>335</v>
      </c>
      <c r="AV1964" s="59">
        <v>219</v>
      </c>
      <c r="AW1964" s="59">
        <v>340</v>
      </c>
      <c r="AX1964" s="59">
        <v>681.55460000000005</v>
      </c>
      <c r="AY1964" s="59">
        <v>684.22879999999998</v>
      </c>
      <c r="AZ1964" s="59">
        <v>743.52650000000006</v>
      </c>
      <c r="BA1964" s="59">
        <v>686.23260000000005</v>
      </c>
      <c r="BB1964" s="59">
        <v>699.41830000000004</v>
      </c>
      <c r="BC1964" s="59">
        <v>676.51250000000005</v>
      </c>
      <c r="BD1964" s="59">
        <v>76.869460789273404</v>
      </c>
      <c r="BE1964" s="59">
        <v>44.077342457482793</v>
      </c>
      <c r="BF1964" s="59">
        <v>71.493344452054544</v>
      </c>
    </row>
    <row r="1965" spans="1:69" x14ac:dyDescent="0.45">
      <c r="A1965" s="58" t="s">
        <v>11691</v>
      </c>
      <c r="B1965" t="s">
        <v>11692</v>
      </c>
      <c r="C1965" t="s">
        <v>11693</v>
      </c>
      <c r="D1965" t="s">
        <v>11694</v>
      </c>
      <c r="E1965" t="s">
        <v>11695</v>
      </c>
      <c r="F1965" t="s">
        <v>11696</v>
      </c>
      <c r="G1965">
        <v>195</v>
      </c>
      <c r="H1965">
        <v>21815</v>
      </c>
      <c r="X1965" t="s">
        <v>188</v>
      </c>
      <c r="AU1965" s="59">
        <v>59</v>
      </c>
      <c r="AV1965" s="59">
        <v>39</v>
      </c>
      <c r="AW1965" s="59">
        <v>59</v>
      </c>
      <c r="BD1965" s="59">
        <v>3.9778545501200639</v>
      </c>
      <c r="BE1965" s="59">
        <v>6.6808093165500138</v>
      </c>
      <c r="BF1965" s="59">
        <v>8.9750479235824585</v>
      </c>
    </row>
    <row r="1966" spans="1:69" x14ac:dyDescent="0.45">
      <c r="A1966" s="58" t="s">
        <v>11697</v>
      </c>
      <c r="B1966" t="s">
        <v>11698</v>
      </c>
      <c r="C1966" t="s">
        <v>11699</v>
      </c>
      <c r="D1966" t="s">
        <v>11700</v>
      </c>
      <c r="E1966" t="s">
        <v>11701</v>
      </c>
      <c r="F1966" t="s">
        <v>11702</v>
      </c>
      <c r="G1966">
        <v>384</v>
      </c>
      <c r="H1966">
        <v>41361</v>
      </c>
      <c r="W1966" t="s">
        <v>220</v>
      </c>
      <c r="X1966" t="s">
        <v>181</v>
      </c>
      <c r="AU1966" s="59">
        <v>3</v>
      </c>
      <c r="AV1966" s="59">
        <v>1</v>
      </c>
      <c r="AW1966" s="59">
        <v>0</v>
      </c>
    </row>
    <row r="1967" spans="1:69" x14ac:dyDescent="0.45">
      <c r="A1967" s="58" t="s">
        <v>11703</v>
      </c>
      <c r="B1967" t="s">
        <v>11704</v>
      </c>
      <c r="C1967" t="s">
        <v>11705</v>
      </c>
      <c r="D1967" t="s">
        <v>11706</v>
      </c>
      <c r="E1967" t="s">
        <v>11707</v>
      </c>
      <c r="F1967" t="s">
        <v>11708</v>
      </c>
      <c r="G1967">
        <v>350</v>
      </c>
      <c r="H1967">
        <v>39149</v>
      </c>
      <c r="X1967" t="s">
        <v>188</v>
      </c>
      <c r="Y1967" s="59">
        <v>3.1264936111696331</v>
      </c>
      <c r="Z1967" s="59">
        <v>5.6790949392452017</v>
      </c>
      <c r="AA1967" s="59">
        <v>3.1522846479666868</v>
      </c>
      <c r="AB1967" s="59">
        <v>0.57713191349516235</v>
      </c>
      <c r="AC1967" s="59">
        <v>1.093077002457979</v>
      </c>
      <c r="AD1967" s="59">
        <v>1.621611614417964</v>
      </c>
      <c r="AE1967" s="59">
        <v>2.4145305562440948</v>
      </c>
      <c r="AF1967" s="59">
        <v>1.2086428965466041</v>
      </c>
      <c r="AG1967" s="59">
        <v>1.8489942921982061</v>
      </c>
      <c r="AH1967" s="59">
        <v>1.079325661552097</v>
      </c>
      <c r="AI1967" s="59">
        <v>1.0397904843399439</v>
      </c>
      <c r="AJ1967" s="59">
        <v>0.89523708484234177</v>
      </c>
      <c r="AK1967" s="59">
        <v>0.40038838219657352</v>
      </c>
      <c r="AL1967" s="59">
        <v>0.4501802542239145</v>
      </c>
      <c r="AM1967" s="59">
        <v>0.84258038611664177</v>
      </c>
      <c r="AN1967" s="59">
        <v>2.7445845173106811</v>
      </c>
      <c r="AO1967" s="59">
        <v>2.0263582344517381</v>
      </c>
      <c r="AP1967" s="59">
        <v>2.2230884384541478</v>
      </c>
      <c r="AQ1967" s="59">
        <v>1.239326782981139</v>
      </c>
      <c r="AR1967" s="59">
        <v>1.4086394758167491</v>
      </c>
      <c r="AS1967" s="59">
        <v>1.6893164279006929</v>
      </c>
      <c r="AT1967" s="59">
        <v>2.9522364619306378</v>
      </c>
      <c r="AU1967" s="59">
        <v>501</v>
      </c>
      <c r="AV1967" s="59">
        <v>93</v>
      </c>
      <c r="AW1967" s="59">
        <v>233</v>
      </c>
      <c r="BD1967" s="59">
        <v>0.86920336966512435</v>
      </c>
      <c r="BE1967" s="59">
        <v>0.88284823117166744</v>
      </c>
      <c r="BF1967" s="59">
        <v>1.293083029604948</v>
      </c>
    </row>
    <row r="1968" spans="1:69" x14ac:dyDescent="0.45">
      <c r="A1968" s="58" t="s">
        <v>11709</v>
      </c>
      <c r="B1968" t="s">
        <v>11710</v>
      </c>
      <c r="C1968" t="s">
        <v>11711</v>
      </c>
      <c r="D1968" t="s">
        <v>11712</v>
      </c>
      <c r="E1968" t="s">
        <v>11713</v>
      </c>
      <c r="F1968" t="s">
        <v>11714</v>
      </c>
      <c r="G1968">
        <v>570</v>
      </c>
      <c r="H1968">
        <v>63998</v>
      </c>
      <c r="X1968" t="s">
        <v>188</v>
      </c>
      <c r="Y1968" s="59">
        <v>3011.383443915804</v>
      </c>
      <c r="Z1968" s="59">
        <v>619.77655630747734</v>
      </c>
      <c r="AA1968" s="59">
        <v>1640.739542995771</v>
      </c>
      <c r="AB1968" s="59">
        <v>1574.666949649589</v>
      </c>
      <c r="AC1968" s="59">
        <v>2033.305751249977</v>
      </c>
      <c r="AD1968" s="59">
        <v>2174.8734830769909</v>
      </c>
      <c r="AE1968" s="59">
        <v>2552.6712421247198</v>
      </c>
      <c r="AF1968" s="59">
        <v>1930.724295469611</v>
      </c>
      <c r="AG1968" s="59">
        <v>1971.3570362527009</v>
      </c>
      <c r="AH1968" s="59">
        <v>1408.28027173589</v>
      </c>
      <c r="AI1968" s="59">
        <v>1055.196743039146</v>
      </c>
      <c r="AJ1968" s="59">
        <v>979.95642254680376</v>
      </c>
      <c r="AK1968" s="59">
        <v>232.96857439761001</v>
      </c>
      <c r="AL1968" s="59">
        <v>211.21083021827189</v>
      </c>
      <c r="AM1968" s="59">
        <v>889.50773563051007</v>
      </c>
      <c r="AN1968" s="59">
        <v>1952.335932844991</v>
      </c>
      <c r="AO1968" s="59">
        <v>1541.5003519923321</v>
      </c>
      <c r="AP1968" s="59">
        <v>1791.0191761597521</v>
      </c>
      <c r="AQ1968" s="59">
        <v>1848.9344951581861</v>
      </c>
      <c r="AR1968" s="59">
        <v>1332.790171220006</v>
      </c>
      <c r="AS1968" s="59">
        <v>1748.24098238955</v>
      </c>
      <c r="AT1968" s="59">
        <v>2699.4252089810311</v>
      </c>
      <c r="AU1968" s="59">
        <v>43</v>
      </c>
      <c r="AV1968" s="59">
        <v>2569</v>
      </c>
      <c r="AW1968" s="59">
        <v>11068</v>
      </c>
      <c r="AX1968" s="59">
        <v>8483.7999999999993</v>
      </c>
      <c r="AY1968" s="59">
        <v>8415.6370000000006</v>
      </c>
      <c r="AZ1968" s="59">
        <v>6690.21</v>
      </c>
      <c r="BA1968" s="59">
        <v>8864.0149999999994</v>
      </c>
      <c r="BB1968" s="59">
        <v>8481.7659999999996</v>
      </c>
      <c r="BC1968" s="59">
        <v>6744.2809999999999</v>
      </c>
      <c r="BG1968" s="59">
        <v>1579.05</v>
      </c>
      <c r="BH1968" s="59">
        <v>1822.53</v>
      </c>
      <c r="BI1968" s="59">
        <v>676.22</v>
      </c>
      <c r="BJ1968" s="59">
        <v>801.16</v>
      </c>
      <c r="BK1968" s="59">
        <v>1084.44218589964</v>
      </c>
      <c r="BL1968" s="59">
        <v>1119.8155203957649</v>
      </c>
      <c r="BM1968" s="59">
        <v>738.5</v>
      </c>
      <c r="BN1968" s="59">
        <v>1091.5</v>
      </c>
      <c r="BO1968" s="59">
        <v>1966.5</v>
      </c>
      <c r="BP1968" s="59">
        <v>2398.5</v>
      </c>
      <c r="BQ1968" s="59">
        <v>2931</v>
      </c>
    </row>
    <row r="1969" spans="1:69" x14ac:dyDescent="0.45">
      <c r="A1969" s="58" t="s">
        <v>11715</v>
      </c>
      <c r="B1969" t="s">
        <v>11716</v>
      </c>
      <c r="C1969" t="s">
        <v>11717</v>
      </c>
      <c r="D1969" t="s">
        <v>11718</v>
      </c>
      <c r="E1969" t="s">
        <v>11719</v>
      </c>
      <c r="F1969" t="s">
        <v>11720</v>
      </c>
      <c r="G1969">
        <v>244</v>
      </c>
      <c r="H1969">
        <v>27976</v>
      </c>
      <c r="W1969" t="s">
        <v>251</v>
      </c>
      <c r="X1969" t="s">
        <v>188</v>
      </c>
      <c r="Y1969" s="59">
        <v>1860.8265135748829</v>
      </c>
      <c r="Z1969" s="59">
        <v>476.20730611312109</v>
      </c>
      <c r="AA1969" s="59">
        <v>1336.8758764273589</v>
      </c>
      <c r="AB1969" s="59">
        <v>706.87870593561888</v>
      </c>
      <c r="AC1969" s="59">
        <v>1185.7050453776851</v>
      </c>
      <c r="AD1969" s="59">
        <v>1443.568532923799</v>
      </c>
      <c r="AE1969" s="59">
        <v>1572.3296406044831</v>
      </c>
      <c r="AF1969" s="59">
        <v>1247.0701853497751</v>
      </c>
      <c r="AG1969" s="59">
        <v>849.14757927050925</v>
      </c>
      <c r="AH1969" s="59">
        <v>609.17896210778406</v>
      </c>
      <c r="AI1969" s="59">
        <v>436.16877353448001</v>
      </c>
      <c r="AJ1969" s="59">
        <v>345.74461326336188</v>
      </c>
      <c r="AK1969" s="59">
        <v>184.00324779827849</v>
      </c>
      <c r="AL1969" s="59">
        <v>147.419371871962</v>
      </c>
      <c r="AM1969" s="59">
        <v>685.5539778699017</v>
      </c>
      <c r="AN1969" s="59">
        <v>1439.645619080919</v>
      </c>
      <c r="AO1969" s="59">
        <v>893.5028754272322</v>
      </c>
      <c r="AP1969" s="59">
        <v>1050.448654079368</v>
      </c>
      <c r="AQ1969" s="59">
        <v>919.98372198350455</v>
      </c>
      <c r="AR1969" s="59">
        <v>822.06378863651889</v>
      </c>
      <c r="AS1969" s="59">
        <v>947.62549656741987</v>
      </c>
      <c r="AT1969" s="59">
        <v>1532.3397448791541</v>
      </c>
      <c r="AU1969" s="59">
        <v>29</v>
      </c>
      <c r="AV1969" s="59">
        <v>1579</v>
      </c>
      <c r="AW1969" s="59">
        <v>5175</v>
      </c>
      <c r="AX1969" s="59">
        <v>3373.6770000000001</v>
      </c>
      <c r="AY1969" s="59">
        <v>3407.7159999999999</v>
      </c>
      <c r="AZ1969" s="59">
        <v>3323.2869999999998</v>
      </c>
      <c r="BA1969" s="59">
        <v>3274.7750000000001</v>
      </c>
      <c r="BB1969" s="59">
        <v>3148.3989999999999</v>
      </c>
      <c r="BC1969" s="59">
        <v>3289.953</v>
      </c>
      <c r="BG1969" s="59">
        <v>1152.83</v>
      </c>
      <c r="BH1969" s="59">
        <v>587.78</v>
      </c>
      <c r="BI1969" s="59">
        <v>328.84</v>
      </c>
      <c r="BJ1969" s="59">
        <v>363.14</v>
      </c>
      <c r="BK1969" s="59">
        <v>717.97669196607524</v>
      </c>
      <c r="BL1969" s="59">
        <v>308.91385217861512</v>
      </c>
      <c r="BM1969" s="59">
        <v>346</v>
      </c>
      <c r="BN1969" s="59">
        <v>506</v>
      </c>
      <c r="BO1969" s="59">
        <v>834.5</v>
      </c>
      <c r="BP1969" s="59">
        <v>926</v>
      </c>
      <c r="BQ1969" s="59">
        <v>1397.5</v>
      </c>
    </row>
    <row r="1970" spans="1:69" x14ac:dyDescent="0.45">
      <c r="A1970" s="58" t="s">
        <v>11721</v>
      </c>
      <c r="B1970" t="s">
        <v>11722</v>
      </c>
      <c r="C1970" t="s">
        <v>11723</v>
      </c>
      <c r="D1970" t="s">
        <v>11724</v>
      </c>
      <c r="E1970" t="s">
        <v>11725</v>
      </c>
      <c r="F1970" t="s">
        <v>11726</v>
      </c>
      <c r="G1970">
        <v>732</v>
      </c>
      <c r="H1970">
        <v>81655</v>
      </c>
      <c r="X1970" t="s">
        <v>188</v>
      </c>
      <c r="AU1970" s="59">
        <v>105</v>
      </c>
      <c r="AV1970" s="59">
        <v>59</v>
      </c>
      <c r="AW1970" s="59">
        <v>76</v>
      </c>
    </row>
    <row r="1971" spans="1:69" x14ac:dyDescent="0.45">
      <c r="A1971" s="58" t="s">
        <v>11727</v>
      </c>
      <c r="B1971" t="s">
        <v>11728</v>
      </c>
      <c r="C1971" t="s">
        <v>11729</v>
      </c>
      <c r="D1971" t="s">
        <v>11730</v>
      </c>
      <c r="E1971" t="s">
        <v>11731</v>
      </c>
      <c r="F1971" t="s">
        <v>11732</v>
      </c>
      <c r="G1971">
        <v>491</v>
      </c>
      <c r="H1971">
        <v>53626</v>
      </c>
      <c r="W1971" t="s">
        <v>251</v>
      </c>
      <c r="X1971" t="s">
        <v>188</v>
      </c>
      <c r="Y1971" s="59">
        <v>434.73938422376551</v>
      </c>
      <c r="Z1971" s="59">
        <v>670.76443602160123</v>
      </c>
      <c r="AA1971" s="59">
        <v>437.54247063064508</v>
      </c>
      <c r="AB1971" s="59">
        <v>321.44045064234092</v>
      </c>
      <c r="AC1971" s="59">
        <v>330.19377719442542</v>
      </c>
      <c r="AD1971" s="59">
        <v>316.11659418639653</v>
      </c>
      <c r="AE1971" s="59">
        <v>342.09814664117022</v>
      </c>
      <c r="AF1971" s="59">
        <v>396.94628992527839</v>
      </c>
      <c r="AG1971" s="59">
        <v>282.52118215080702</v>
      </c>
      <c r="AH1971" s="59">
        <v>209.82517435674731</v>
      </c>
      <c r="AI1971" s="59">
        <v>203.79393314067991</v>
      </c>
      <c r="AJ1971" s="59">
        <v>143.59863889332101</v>
      </c>
      <c r="AK1971" s="59">
        <v>288.02156361095598</v>
      </c>
      <c r="AL1971" s="59">
        <v>286.31716907488419</v>
      </c>
      <c r="AM1971" s="59">
        <v>418.00825136592368</v>
      </c>
      <c r="AN1971" s="59">
        <v>630.65380548759754</v>
      </c>
      <c r="AO1971" s="59">
        <v>512.81916475030141</v>
      </c>
      <c r="AP1971" s="59">
        <v>455.63147804319459</v>
      </c>
      <c r="AQ1971" s="59">
        <v>359.16024301050112</v>
      </c>
      <c r="AR1971" s="59">
        <v>242.3961867522948</v>
      </c>
      <c r="AS1971" s="59">
        <v>360.86431879667867</v>
      </c>
      <c r="AT1971" s="59">
        <v>397.98136419733169</v>
      </c>
      <c r="AU1971" s="59">
        <v>1242</v>
      </c>
      <c r="AV1971" s="59">
        <v>377</v>
      </c>
      <c r="AW1971" s="59">
        <v>899</v>
      </c>
      <c r="AX1971" s="59">
        <v>1099.596</v>
      </c>
      <c r="AY1971" s="59">
        <v>1168.68</v>
      </c>
      <c r="AZ1971" s="59">
        <v>1072.702</v>
      </c>
      <c r="BA1971" s="59">
        <v>1421.3140000000001</v>
      </c>
      <c r="BB1971" s="59">
        <v>1367.2239999999999</v>
      </c>
      <c r="BC1971" s="59">
        <v>1284.335</v>
      </c>
      <c r="BD1971" s="59">
        <v>96.076293798356431</v>
      </c>
      <c r="BE1971" s="59">
        <v>73.262598019299205</v>
      </c>
      <c r="BF1971" s="59">
        <v>95.05388865972769</v>
      </c>
      <c r="BI1971" s="59">
        <v>75.17</v>
      </c>
      <c r="BJ1971" s="59">
        <v>74.22</v>
      </c>
      <c r="BM1971" s="59">
        <v>74.5</v>
      </c>
      <c r="BN1971" s="59">
        <v>99.5</v>
      </c>
      <c r="BO1971" s="59">
        <v>149.5</v>
      </c>
      <c r="BP1971" s="59">
        <v>186</v>
      </c>
      <c r="BQ1971" s="59">
        <v>243</v>
      </c>
    </row>
    <row r="1972" spans="1:69" x14ac:dyDescent="0.45">
      <c r="A1972" s="58" t="s">
        <v>11733</v>
      </c>
      <c r="B1972" t="s">
        <v>11734</v>
      </c>
      <c r="C1972" t="s">
        <v>11735</v>
      </c>
      <c r="D1972" t="s">
        <v>11736</v>
      </c>
      <c r="E1972" t="s">
        <v>11737</v>
      </c>
      <c r="F1972" t="s">
        <v>11738</v>
      </c>
      <c r="G1972">
        <v>240</v>
      </c>
      <c r="H1972">
        <v>26555</v>
      </c>
      <c r="W1972" t="s">
        <v>251</v>
      </c>
      <c r="X1972" t="s">
        <v>188</v>
      </c>
      <c r="Y1972" s="59">
        <v>1334.761385330901</v>
      </c>
      <c r="Z1972" s="59">
        <v>1404.0890574795089</v>
      </c>
      <c r="AA1972" s="59">
        <v>1455.3876996620861</v>
      </c>
      <c r="AB1972" s="59">
        <v>974.67712375798908</v>
      </c>
      <c r="AC1972" s="59">
        <v>1158.326939881222</v>
      </c>
      <c r="AD1972" s="59">
        <v>1061.845629514494</v>
      </c>
      <c r="AE1972" s="59">
        <v>1117.6390063872871</v>
      </c>
      <c r="AF1972" s="59">
        <v>869.13155463160808</v>
      </c>
      <c r="AG1972" s="59">
        <v>1032.103474416688</v>
      </c>
      <c r="AH1972" s="59">
        <v>795.70789184656735</v>
      </c>
      <c r="AI1972" s="59">
        <v>658.74284481195468</v>
      </c>
      <c r="AJ1972" s="59">
        <v>423.17143044868908</v>
      </c>
      <c r="AK1972" s="59">
        <v>148.06570371848639</v>
      </c>
      <c r="AL1972" s="59">
        <v>160.287139817796</v>
      </c>
      <c r="AM1972" s="59">
        <v>909.47123656620067</v>
      </c>
      <c r="AN1972" s="59">
        <v>611.79627600595836</v>
      </c>
      <c r="AO1972" s="59">
        <v>826.62604772655982</v>
      </c>
      <c r="AP1972" s="59">
        <v>904.48853887922553</v>
      </c>
      <c r="AQ1972" s="59">
        <v>1043.0742033878159</v>
      </c>
      <c r="AR1972" s="59">
        <v>537.96341595438469</v>
      </c>
      <c r="AS1972" s="59">
        <v>1061.738978257021</v>
      </c>
      <c r="AT1972" s="59">
        <v>862.47019453774863</v>
      </c>
      <c r="AU1972" s="59">
        <v>2047</v>
      </c>
      <c r="AV1972" s="59">
        <v>882</v>
      </c>
      <c r="AW1972" s="59">
        <v>1544</v>
      </c>
      <c r="AX1972" s="59">
        <v>2089.6239999999998</v>
      </c>
      <c r="AY1972" s="59">
        <v>2068.0729999999999</v>
      </c>
      <c r="AZ1972" s="59">
        <v>1804.271</v>
      </c>
      <c r="BA1972" s="59">
        <v>2123.7730000000001</v>
      </c>
      <c r="BB1972" s="59">
        <v>2044.019</v>
      </c>
      <c r="BC1972" s="59">
        <v>1721.0419999999999</v>
      </c>
      <c r="BD1972" s="59">
        <v>26.950490533016438</v>
      </c>
      <c r="BE1972" s="59">
        <v>35.114163802152333</v>
      </c>
      <c r="BF1972" s="59">
        <v>47.078506627011599</v>
      </c>
      <c r="BI1972" s="59">
        <v>341.79</v>
      </c>
      <c r="BJ1972" s="59">
        <v>169.61</v>
      </c>
      <c r="BK1972" s="59">
        <v>89.709538385801537</v>
      </c>
      <c r="BL1972" s="59">
        <v>92.657216118479155</v>
      </c>
      <c r="BM1972" s="59">
        <v>256</v>
      </c>
      <c r="BN1972" s="59">
        <v>389.5</v>
      </c>
      <c r="BO1972" s="59">
        <v>567.5</v>
      </c>
      <c r="BP1972" s="59">
        <v>652</v>
      </c>
      <c r="BQ1972" s="59">
        <v>819</v>
      </c>
    </row>
    <row r="1973" spans="1:69" x14ac:dyDescent="0.45">
      <c r="A1973" s="58" t="s">
        <v>11739</v>
      </c>
      <c r="B1973" t="s">
        <v>11740</v>
      </c>
      <c r="C1973" t="s">
        <v>11741</v>
      </c>
      <c r="D1973" t="s">
        <v>11742</v>
      </c>
      <c r="E1973" t="s">
        <v>11743</v>
      </c>
      <c r="F1973" t="s">
        <v>11744</v>
      </c>
      <c r="G1973">
        <v>562</v>
      </c>
      <c r="H1973">
        <v>62671</v>
      </c>
      <c r="X1973" t="s">
        <v>201</v>
      </c>
      <c r="AU1973" s="59">
        <v>3</v>
      </c>
      <c r="AV1973" s="59">
        <v>1</v>
      </c>
      <c r="AW1973" s="59">
        <v>0</v>
      </c>
    </row>
    <row r="1974" spans="1:69" x14ac:dyDescent="0.45">
      <c r="A1974" s="58" t="s">
        <v>11745</v>
      </c>
      <c r="B1974" t="s">
        <v>11746</v>
      </c>
      <c r="C1974" t="s">
        <v>11747</v>
      </c>
      <c r="D1974" t="s">
        <v>11748</v>
      </c>
      <c r="E1974" t="s">
        <v>11749</v>
      </c>
      <c r="F1974" t="s">
        <v>11750</v>
      </c>
      <c r="G1974">
        <v>400</v>
      </c>
      <c r="H1974">
        <v>45897</v>
      </c>
      <c r="X1974" t="s">
        <v>201</v>
      </c>
      <c r="Y1974" s="59">
        <v>592.76015012462358</v>
      </c>
      <c r="Z1974" s="59">
        <v>365.46339187883342</v>
      </c>
      <c r="AA1974" s="59">
        <v>680.2452542699649</v>
      </c>
      <c r="AB1974" s="59">
        <v>367.60557433369257</v>
      </c>
      <c r="AC1974" s="59">
        <v>495.22804537036728</v>
      </c>
      <c r="AD1974" s="59">
        <v>523.02803627375363</v>
      </c>
      <c r="AE1974" s="59">
        <v>564.00037447705722</v>
      </c>
      <c r="AF1974" s="59">
        <v>561.81349817177806</v>
      </c>
      <c r="AG1974" s="59">
        <v>479.96566929039528</v>
      </c>
      <c r="AH1974" s="59">
        <v>369.71310866858238</v>
      </c>
      <c r="AI1974" s="59">
        <v>306.27415669878479</v>
      </c>
      <c r="AJ1974" s="59">
        <v>260.30843377823311</v>
      </c>
      <c r="AK1974" s="59">
        <v>57.466800294913867</v>
      </c>
      <c r="AL1974" s="59">
        <v>43.063178840877143</v>
      </c>
      <c r="AM1974" s="59">
        <v>457.14830425614582</v>
      </c>
      <c r="AN1974" s="59">
        <v>521.85648897520821</v>
      </c>
      <c r="AO1974" s="59">
        <v>492.91952976754959</v>
      </c>
      <c r="AP1974" s="59">
        <v>544.18253287415007</v>
      </c>
      <c r="AQ1974" s="59">
        <v>416.23008059954378</v>
      </c>
      <c r="AR1974" s="59">
        <v>360.48293986922351</v>
      </c>
      <c r="AS1974" s="59">
        <v>470.18284033353922</v>
      </c>
      <c r="AT1974" s="59">
        <v>516.77120237399367</v>
      </c>
      <c r="AU1974" s="59">
        <v>2424</v>
      </c>
      <c r="AV1974" s="59">
        <v>1038</v>
      </c>
      <c r="AW1974" s="59">
        <v>1310</v>
      </c>
      <c r="AX1974" s="59">
        <v>1553.056</v>
      </c>
      <c r="AY1974" s="59">
        <v>1795.904</v>
      </c>
      <c r="AZ1974" s="59">
        <v>1113.2829999999999</v>
      </c>
      <c r="BA1974" s="59">
        <v>1469.885</v>
      </c>
      <c r="BB1974" s="59">
        <v>1495.242</v>
      </c>
      <c r="BC1974" s="59">
        <v>1150.462</v>
      </c>
      <c r="BD1974" s="59">
        <v>9.8963515069522217</v>
      </c>
      <c r="BE1974" s="59">
        <v>33.78644368016478</v>
      </c>
      <c r="BF1974" s="59">
        <v>27.593155246546178</v>
      </c>
      <c r="BG1974" s="59">
        <v>373.45</v>
      </c>
      <c r="BH1974" s="59">
        <v>861.26</v>
      </c>
      <c r="BI1974" s="59">
        <v>260.92</v>
      </c>
      <c r="BJ1974" s="59">
        <v>322.39999999999998</v>
      </c>
      <c r="BK1974" s="59">
        <v>306.63613256395689</v>
      </c>
      <c r="BL1974" s="59">
        <v>393.86664118592108</v>
      </c>
      <c r="BM1974" s="59">
        <v>291.5</v>
      </c>
      <c r="BN1974" s="59">
        <v>434</v>
      </c>
      <c r="BO1974" s="59">
        <v>551.5</v>
      </c>
      <c r="BP1974" s="59">
        <v>576</v>
      </c>
      <c r="BQ1974" s="59">
        <v>750.5</v>
      </c>
    </row>
    <row r="1975" spans="1:69" x14ac:dyDescent="0.45">
      <c r="A1975" s="58" t="s">
        <v>11751</v>
      </c>
      <c r="B1975" t="s">
        <v>11752</v>
      </c>
      <c r="C1975" t="s">
        <v>11753</v>
      </c>
      <c r="D1975" t="s">
        <v>11754</v>
      </c>
      <c r="E1975" t="s">
        <v>11755</v>
      </c>
      <c r="F1975" t="s">
        <v>11756</v>
      </c>
      <c r="G1975">
        <v>231</v>
      </c>
      <c r="H1975">
        <v>24776</v>
      </c>
      <c r="X1975" t="s">
        <v>188</v>
      </c>
      <c r="Y1975" s="59">
        <v>170.82050976941491</v>
      </c>
      <c r="Z1975" s="59">
        <v>162.6468014024164</v>
      </c>
      <c r="AA1975" s="59">
        <v>178.7149118746247</v>
      </c>
      <c r="AB1975" s="59">
        <v>130.03218000542731</v>
      </c>
      <c r="AC1975" s="59">
        <v>103.9616183095328</v>
      </c>
      <c r="AD1975" s="59">
        <v>130.80024031699841</v>
      </c>
      <c r="AE1975" s="59">
        <v>116.2576066186711</v>
      </c>
      <c r="AF1975" s="59">
        <v>117.5451165829037</v>
      </c>
      <c r="AG1975" s="59">
        <v>101.0068663501613</v>
      </c>
      <c r="AH1975" s="59">
        <v>78.133792198449925</v>
      </c>
      <c r="AI1975" s="59">
        <v>69.506729340301789</v>
      </c>
      <c r="AJ1975" s="59">
        <v>53.899168006411678</v>
      </c>
      <c r="AK1975" s="59">
        <v>86.143534954009908</v>
      </c>
      <c r="AL1975" s="59">
        <v>79.246187535883735</v>
      </c>
      <c r="AM1975" s="59">
        <v>192.4023952642774</v>
      </c>
      <c r="AN1975" s="59">
        <v>190.31797670978031</v>
      </c>
      <c r="AO1975" s="59">
        <v>187.54423092705889</v>
      </c>
      <c r="AP1975" s="59">
        <v>142.94480061367369</v>
      </c>
      <c r="AQ1975" s="59">
        <v>101.2962238495188</v>
      </c>
      <c r="AR1975" s="59">
        <v>77.709973771989453</v>
      </c>
      <c r="AS1975" s="59">
        <v>94.929495396517353</v>
      </c>
      <c r="AT1975" s="59">
        <v>144.83983790647619</v>
      </c>
      <c r="AU1975" s="59">
        <v>857</v>
      </c>
      <c r="AV1975" s="59">
        <v>364</v>
      </c>
      <c r="AW1975" s="59">
        <v>575</v>
      </c>
      <c r="AX1975" s="59">
        <v>422.3374</v>
      </c>
      <c r="AY1975" s="59">
        <v>461.25319999999999</v>
      </c>
      <c r="AZ1975" s="59">
        <v>497.81830000000002</v>
      </c>
      <c r="BA1975" s="59">
        <v>441.20620000000002</v>
      </c>
      <c r="BB1975" s="59">
        <v>486.7663</v>
      </c>
      <c r="BC1975" s="59">
        <v>499.774</v>
      </c>
      <c r="BD1975" s="59">
        <v>93.733567393375978</v>
      </c>
      <c r="BE1975" s="59">
        <v>74.291445236872448</v>
      </c>
      <c r="BF1975" s="59">
        <v>93.601839908188609</v>
      </c>
      <c r="BI1975" s="59">
        <v>81.99</v>
      </c>
      <c r="BK1975" s="59">
        <v>97.219160377373171</v>
      </c>
      <c r="BM1975" s="59">
        <v>82</v>
      </c>
      <c r="BN1975" s="59">
        <v>103</v>
      </c>
      <c r="BO1975" s="59">
        <v>148</v>
      </c>
      <c r="BP1975" s="59">
        <v>149</v>
      </c>
      <c r="BQ1975" s="59">
        <v>201</v>
      </c>
    </row>
    <row r="1976" spans="1:69" x14ac:dyDescent="0.45">
      <c r="A1976" s="58" t="s">
        <v>11757</v>
      </c>
      <c r="B1976" t="s">
        <v>11758</v>
      </c>
      <c r="C1976" t="s">
        <v>11759</v>
      </c>
      <c r="D1976" t="s">
        <v>11760</v>
      </c>
      <c r="E1976" t="s">
        <v>11761</v>
      </c>
      <c r="F1976" t="s">
        <v>11762</v>
      </c>
      <c r="G1976">
        <v>172</v>
      </c>
      <c r="H1976">
        <v>19418</v>
      </c>
      <c r="W1976" t="s">
        <v>220</v>
      </c>
      <c r="X1976" t="s">
        <v>181</v>
      </c>
      <c r="AU1976" s="59">
        <v>443</v>
      </c>
      <c r="AV1976" s="59">
        <v>96</v>
      </c>
      <c r="AW1976" s="59">
        <v>209</v>
      </c>
    </row>
    <row r="1977" spans="1:69" x14ac:dyDescent="0.45">
      <c r="A1977" s="58" t="s">
        <v>11763</v>
      </c>
      <c r="B1977" t="s">
        <v>11764</v>
      </c>
      <c r="C1977" t="s">
        <v>11765</v>
      </c>
      <c r="D1977" t="s">
        <v>11766</v>
      </c>
      <c r="E1977" t="s">
        <v>11767</v>
      </c>
      <c r="F1977" t="s">
        <v>11768</v>
      </c>
      <c r="G1977">
        <v>406</v>
      </c>
      <c r="H1977">
        <v>43767</v>
      </c>
      <c r="W1977" t="s">
        <v>251</v>
      </c>
      <c r="X1977" t="s">
        <v>188</v>
      </c>
      <c r="Y1977" s="59">
        <v>3919.1696676638571</v>
      </c>
      <c r="Z1977" s="59">
        <v>517.46004904071253</v>
      </c>
      <c r="AA1977" s="59">
        <v>582.0830463320973</v>
      </c>
      <c r="AB1977" s="59">
        <v>1548.9336310637229</v>
      </c>
      <c r="AC1977" s="59">
        <v>1776.489612648332</v>
      </c>
      <c r="AD1977" s="59">
        <v>2608.6934627606579</v>
      </c>
      <c r="AE1977" s="59">
        <v>2285.7233279804741</v>
      </c>
      <c r="AF1977" s="59">
        <v>2481.9863492971308</v>
      </c>
      <c r="AG1977" s="59">
        <v>2759.8218021338671</v>
      </c>
      <c r="AH1977" s="59">
        <v>2304.2094397976471</v>
      </c>
      <c r="AI1977" s="59">
        <v>2646.0084999943169</v>
      </c>
      <c r="AJ1977" s="59">
        <v>2661.4228306227028</v>
      </c>
      <c r="AK1977" s="59">
        <v>1133.155406443047</v>
      </c>
      <c r="AL1977" s="59">
        <v>1287.8850612568469</v>
      </c>
      <c r="AM1977" s="59">
        <v>2197.795189538163</v>
      </c>
      <c r="AN1977" s="59">
        <v>3405.548862868352</v>
      </c>
      <c r="AO1977" s="59">
        <v>3337.1984668409432</v>
      </c>
      <c r="AP1977" s="59">
        <v>2084.5495139389332</v>
      </c>
      <c r="AQ1977" s="59">
        <v>1992.2180462222491</v>
      </c>
      <c r="AR1977" s="59">
        <v>2884.08544482762</v>
      </c>
      <c r="AS1977" s="59">
        <v>2023.280495017641</v>
      </c>
      <c r="AT1977" s="59">
        <v>2927.6356651841129</v>
      </c>
      <c r="AU1977" s="59">
        <v>637</v>
      </c>
      <c r="AV1977" s="59">
        <v>2537</v>
      </c>
      <c r="AW1977" s="59">
        <v>189</v>
      </c>
      <c r="AX1977" s="59">
        <v>8336.61</v>
      </c>
      <c r="AY1977" s="59">
        <v>7998.3789999999999</v>
      </c>
      <c r="AZ1977" s="59">
        <v>5838.1890000000003</v>
      </c>
      <c r="BA1977" s="59">
        <v>7404.643</v>
      </c>
      <c r="BB1977" s="59">
        <v>7401.7560000000003</v>
      </c>
      <c r="BC1977" s="59">
        <v>5640.402</v>
      </c>
      <c r="BD1977" s="59">
        <v>18.370311212614311</v>
      </c>
      <c r="BE1977" s="59">
        <v>13.91167455315049</v>
      </c>
      <c r="BF1977" s="59">
        <v>13.671783702521729</v>
      </c>
      <c r="BG1977" s="59">
        <v>1767.81</v>
      </c>
      <c r="BH1977" s="59">
        <v>1453.13</v>
      </c>
      <c r="BI1977" s="59">
        <v>1209.21</v>
      </c>
      <c r="BJ1977" s="59">
        <v>904.37</v>
      </c>
      <c r="BK1977" s="59">
        <v>1032.089972480559</v>
      </c>
      <c r="BL1977" s="59">
        <v>818.62446349891934</v>
      </c>
      <c r="BM1977" s="59">
        <v>1056.5</v>
      </c>
      <c r="BN1977" s="59">
        <v>1287</v>
      </c>
      <c r="BO1977" s="59">
        <v>1944</v>
      </c>
      <c r="BP1977" s="59">
        <v>3441.5</v>
      </c>
      <c r="BQ1977" s="59">
        <v>3833</v>
      </c>
    </row>
    <row r="1978" spans="1:69" x14ac:dyDescent="0.45">
      <c r="A1978" s="58" t="s">
        <v>11769</v>
      </c>
      <c r="B1978" t="s">
        <v>11770</v>
      </c>
      <c r="C1978" t="s">
        <v>11771</v>
      </c>
      <c r="D1978" t="s">
        <v>11772</v>
      </c>
      <c r="E1978" t="s">
        <v>11773</v>
      </c>
      <c r="F1978" t="s">
        <v>11774</v>
      </c>
      <c r="G1978">
        <v>164</v>
      </c>
      <c r="H1978">
        <v>17353</v>
      </c>
      <c r="I1978" t="s">
        <v>527</v>
      </c>
      <c r="J1978" t="s">
        <v>527</v>
      </c>
      <c r="K1978" t="s">
        <v>528</v>
      </c>
      <c r="N1978">
        <v>1</v>
      </c>
      <c r="O1978">
        <v>1</v>
      </c>
      <c r="Q1978">
        <v>1</v>
      </c>
      <c r="R1978">
        <v>4</v>
      </c>
      <c r="S1978">
        <v>2</v>
      </c>
      <c r="T1978" t="s">
        <v>573</v>
      </c>
      <c r="U1978">
        <v>82</v>
      </c>
      <c r="V1978">
        <v>152</v>
      </c>
      <c r="X1978" t="s">
        <v>201</v>
      </c>
      <c r="Y1978" s="59">
        <v>210.9941801362977</v>
      </c>
      <c r="Z1978" s="59">
        <v>400.13812252676672</v>
      </c>
      <c r="AA1978" s="59">
        <v>255.2378583987057</v>
      </c>
      <c r="AB1978" s="59">
        <v>113.97473633151721</v>
      </c>
      <c r="AC1978" s="59">
        <v>195.80229562407649</v>
      </c>
      <c r="AD1978" s="59">
        <v>189.79799778207689</v>
      </c>
      <c r="AE1978" s="59">
        <v>224.3006977354481</v>
      </c>
      <c r="AF1978" s="59">
        <v>205.02553237642371</v>
      </c>
      <c r="AG1978" s="59">
        <v>143.3383288040576</v>
      </c>
      <c r="AH1978" s="59">
        <v>132.39197027138781</v>
      </c>
      <c r="AI1978" s="59">
        <v>114.3256577674106</v>
      </c>
      <c r="AJ1978" s="59">
        <v>111.4235807613491</v>
      </c>
      <c r="AK1978" s="59">
        <v>78.527177346573694</v>
      </c>
      <c r="AL1978" s="59">
        <v>29.246272715645151</v>
      </c>
      <c r="AM1978" s="59">
        <v>271.05700807957749</v>
      </c>
      <c r="AN1978" s="59">
        <v>247.4537055034734</v>
      </c>
      <c r="AO1978" s="59">
        <v>292.48167195266541</v>
      </c>
      <c r="AP1978" s="59">
        <v>223.9162542263204</v>
      </c>
      <c r="AQ1978" s="59">
        <v>177.57685231250809</v>
      </c>
      <c r="AR1978" s="59">
        <v>178.06197069369139</v>
      </c>
      <c r="AS1978" s="59">
        <v>180.56405574520261</v>
      </c>
      <c r="AT1978" s="59">
        <v>205.74311849759169</v>
      </c>
      <c r="AU1978" s="59">
        <v>1607</v>
      </c>
      <c r="AV1978" s="59">
        <v>352</v>
      </c>
      <c r="AW1978" s="59">
        <v>537</v>
      </c>
      <c r="BD1978" s="59">
        <v>3.5508604961786978</v>
      </c>
      <c r="BE1978" s="59">
        <v>5.6771375461164579</v>
      </c>
      <c r="BF1978" s="59">
        <v>12.618888855892131</v>
      </c>
      <c r="BG1978" s="59">
        <v>322.70999999999998</v>
      </c>
      <c r="BH1978" s="59">
        <v>681.66</v>
      </c>
      <c r="BI1978" s="59">
        <v>126.81</v>
      </c>
      <c r="BJ1978" s="59">
        <v>238.6</v>
      </c>
      <c r="BK1978" s="59">
        <v>142.07392957027389</v>
      </c>
      <c r="BL1978" s="59">
        <v>324.36148364999758</v>
      </c>
      <c r="BM1978" s="59">
        <v>183</v>
      </c>
    </row>
    <row r="1979" spans="1:69" x14ac:dyDescent="0.45">
      <c r="A1979" s="58" t="s">
        <v>11775</v>
      </c>
      <c r="B1979" t="s">
        <v>11776</v>
      </c>
      <c r="C1979" t="s">
        <v>11777</v>
      </c>
      <c r="D1979" t="s">
        <v>11778</v>
      </c>
      <c r="E1979" t="s">
        <v>11779</v>
      </c>
      <c r="F1979" t="s">
        <v>11780</v>
      </c>
      <c r="G1979">
        <v>433</v>
      </c>
      <c r="H1979">
        <v>49283</v>
      </c>
      <c r="W1979" t="s">
        <v>220</v>
      </c>
      <c r="X1979" t="s">
        <v>181</v>
      </c>
      <c r="Y1979" s="59">
        <v>5.7840570095839334</v>
      </c>
      <c r="Z1979" s="59">
        <v>3.9745292571665658</v>
      </c>
      <c r="AA1979" s="59">
        <v>8.3549506393712747</v>
      </c>
      <c r="AB1979" s="59">
        <v>2.942063123236367</v>
      </c>
      <c r="AC1979" s="59">
        <v>4.8845366689744516</v>
      </c>
      <c r="AD1979" s="59">
        <v>7.1836551697101134</v>
      </c>
      <c r="AE1979" s="59">
        <v>7.5303342888168334</v>
      </c>
      <c r="AF1979" s="59">
        <v>6.9555831328510136</v>
      </c>
      <c r="AG1979" s="59">
        <v>3.598050980100381</v>
      </c>
      <c r="AH1979" s="59">
        <v>5.302031623066874</v>
      </c>
      <c r="AI1979" s="59">
        <v>4.7376324683336666</v>
      </c>
      <c r="AJ1979" s="59">
        <v>4.9674498062344634</v>
      </c>
      <c r="AK1979" s="59">
        <v>0.75466348838795749</v>
      </c>
      <c r="AL1979" s="59">
        <v>0.30703763859630018</v>
      </c>
      <c r="AM1979" s="59">
        <v>1.619592798791635</v>
      </c>
      <c r="AN1979" s="59">
        <v>5.0164844378314948</v>
      </c>
      <c r="AO1979" s="59">
        <v>2.3244819214927821</v>
      </c>
      <c r="AP1979" s="59">
        <v>5.5807218096995843</v>
      </c>
      <c r="AQ1979" s="59">
        <v>3.5227567323133728</v>
      </c>
      <c r="AR1979" s="59">
        <v>3.1710836602098862</v>
      </c>
      <c r="AS1979" s="59">
        <v>8.1926467311637747</v>
      </c>
      <c r="AT1979" s="59">
        <v>9.1363282073003909</v>
      </c>
      <c r="AU1979" s="59">
        <v>101</v>
      </c>
      <c r="AV1979" s="59">
        <v>53</v>
      </c>
      <c r="AW1979" s="59">
        <v>91</v>
      </c>
      <c r="BD1979" s="59">
        <v>17.83413756135521</v>
      </c>
      <c r="BE1979" s="59">
        <v>14.17950667295259</v>
      </c>
      <c r="BF1979" s="59">
        <v>17.76284873438123</v>
      </c>
    </row>
    <row r="1980" spans="1:69" x14ac:dyDescent="0.45">
      <c r="A1980" s="58" t="s">
        <v>11781</v>
      </c>
      <c r="B1980" t="s">
        <v>11782</v>
      </c>
      <c r="C1980" t="s">
        <v>11783</v>
      </c>
      <c r="D1980" t="s">
        <v>11784</v>
      </c>
      <c r="E1980" t="s">
        <v>11785</v>
      </c>
      <c r="F1980" t="s">
        <v>11786</v>
      </c>
      <c r="G1980">
        <v>72</v>
      </c>
      <c r="H1980">
        <v>8271</v>
      </c>
      <c r="X1980" t="s">
        <v>188</v>
      </c>
      <c r="Y1980" s="59">
        <v>106.1514215664761</v>
      </c>
      <c r="Z1980" s="59">
        <v>32.691121377508381</v>
      </c>
      <c r="AA1980" s="59">
        <v>66.839159898299798</v>
      </c>
      <c r="AB1980" s="59">
        <v>39.202607460910777</v>
      </c>
      <c r="AC1980" s="59">
        <v>29.29300883820903</v>
      </c>
      <c r="AD1980" s="59">
        <v>69.179988309709486</v>
      </c>
      <c r="AE1980" s="59">
        <v>37.393903797601837</v>
      </c>
      <c r="AF1980" s="59">
        <v>60.143089294217987</v>
      </c>
      <c r="AG1980" s="59">
        <v>48.972622307851708</v>
      </c>
      <c r="AH1980" s="59">
        <v>24.010005336736342</v>
      </c>
      <c r="AI1980" s="59">
        <v>22.04894649702932</v>
      </c>
      <c r="AJ1980" s="59">
        <v>20.994842988064939</v>
      </c>
      <c r="AK1980" s="59">
        <v>58.768944809331913</v>
      </c>
      <c r="AL1980" s="59">
        <v>211.66395611809619</v>
      </c>
      <c r="AM1980" s="59">
        <v>1153.6377575366041</v>
      </c>
      <c r="AN1980" s="59">
        <v>35.065024642488169</v>
      </c>
      <c r="AO1980" s="59">
        <v>102.3947255123653</v>
      </c>
      <c r="AP1980" s="59">
        <v>473.5158510111948</v>
      </c>
      <c r="AQ1980" s="59">
        <v>18.42517073428689</v>
      </c>
      <c r="AR1980" s="59">
        <v>13.169586959828431</v>
      </c>
      <c r="AS1980" s="59">
        <v>65.853001386421013</v>
      </c>
      <c r="AT1980" s="59">
        <v>34.127046772755072</v>
      </c>
      <c r="AU1980" s="59">
        <v>27</v>
      </c>
      <c r="AV1980" s="59">
        <v>21</v>
      </c>
      <c r="AW1980" s="59">
        <v>11</v>
      </c>
    </row>
    <row r="1981" spans="1:69" x14ac:dyDescent="0.45">
      <c r="A1981" s="58" t="s">
        <v>11787</v>
      </c>
      <c r="B1981" t="s">
        <v>11788</v>
      </c>
      <c r="C1981" t="s">
        <v>11789</v>
      </c>
      <c r="D1981" t="s">
        <v>11790</v>
      </c>
      <c r="E1981" t="s">
        <v>11791</v>
      </c>
      <c r="F1981" t="s">
        <v>11792</v>
      </c>
      <c r="G1981">
        <v>814</v>
      </c>
      <c r="H1981">
        <v>90399</v>
      </c>
      <c r="W1981" t="s">
        <v>324</v>
      </c>
      <c r="X1981" t="s">
        <v>201</v>
      </c>
      <c r="Y1981" s="59">
        <v>1.394419359631573</v>
      </c>
      <c r="Z1981" s="59">
        <v>9.1036434792950409</v>
      </c>
      <c r="AA1981" s="59">
        <v>1.607641376735629</v>
      </c>
      <c r="AB1981" s="59">
        <v>0.86924799595605329</v>
      </c>
      <c r="AC1981" s="59">
        <v>1.7904490949308181</v>
      </c>
      <c r="AD1981" s="59">
        <v>1.4975642045099931</v>
      </c>
      <c r="AE1981" s="59">
        <v>2.3344038003550489</v>
      </c>
      <c r="AF1981" s="59">
        <v>1.96486406597514</v>
      </c>
      <c r="AG1981" s="59">
        <v>2.3008497408591819</v>
      </c>
      <c r="AH1981" s="59">
        <v>0.74055895883955714</v>
      </c>
      <c r="AI1981" s="59">
        <v>0.51688333391453378</v>
      </c>
      <c r="AJ1981" s="59">
        <v>1.025558841734892</v>
      </c>
      <c r="AK1981" s="59">
        <v>1.9102159988003049</v>
      </c>
      <c r="AL1981" s="59">
        <v>1.894640476002994</v>
      </c>
      <c r="AM1981" s="59">
        <v>2.6269863766788029</v>
      </c>
      <c r="AN1981" s="59">
        <v>1.4612129700777461</v>
      </c>
      <c r="AO1981" s="59">
        <v>2.525413902417315</v>
      </c>
      <c r="AP1981" s="59">
        <v>1.2856372389792829</v>
      </c>
      <c r="AQ1981" s="59">
        <v>0.76729670893090574</v>
      </c>
      <c r="AR1981" s="59">
        <v>1.410440770686989</v>
      </c>
      <c r="AS1981" s="59">
        <v>1.819319985747355</v>
      </c>
      <c r="AT1981" s="59">
        <v>1.293056064495381</v>
      </c>
      <c r="AU1981" s="59">
        <v>28</v>
      </c>
      <c r="AV1981" s="59">
        <v>21</v>
      </c>
      <c r="AW1981" s="59">
        <v>12</v>
      </c>
      <c r="BD1981" s="59">
        <v>308.40874585982669</v>
      </c>
      <c r="BE1981" s="59">
        <v>245.50916530036829</v>
      </c>
      <c r="BF1981" s="59">
        <v>272.65985361118948</v>
      </c>
    </row>
    <row r="1982" spans="1:69" x14ac:dyDescent="0.45">
      <c r="A1982" s="58" t="s">
        <v>11793</v>
      </c>
      <c r="B1982" t="s">
        <v>11794</v>
      </c>
      <c r="C1982" t="s">
        <v>11795</v>
      </c>
      <c r="D1982" t="s">
        <v>11796</v>
      </c>
      <c r="E1982" t="s">
        <v>11797</v>
      </c>
      <c r="F1982" t="s">
        <v>11798</v>
      </c>
      <c r="G1982">
        <v>205</v>
      </c>
      <c r="H1982">
        <v>22869</v>
      </c>
      <c r="I1982" t="s">
        <v>527</v>
      </c>
      <c r="J1982" t="s">
        <v>527</v>
      </c>
      <c r="K1982" t="s">
        <v>528</v>
      </c>
      <c r="O1982">
        <v>1</v>
      </c>
      <c r="Q1982">
        <v>1</v>
      </c>
      <c r="R1982">
        <v>16</v>
      </c>
      <c r="S1982">
        <v>1</v>
      </c>
      <c r="T1982" t="s">
        <v>514</v>
      </c>
      <c r="U1982">
        <v>20</v>
      </c>
      <c r="V1982">
        <v>24</v>
      </c>
      <c r="X1982" t="s">
        <v>201</v>
      </c>
      <c r="AU1982" s="59">
        <v>32</v>
      </c>
      <c r="AV1982" s="59">
        <v>27</v>
      </c>
      <c r="AW1982" s="59">
        <v>16</v>
      </c>
      <c r="BD1982" s="59">
        <v>182.68826795306239</v>
      </c>
      <c r="BE1982" s="59">
        <v>99.117618326427333</v>
      </c>
      <c r="BF1982" s="59">
        <v>143.6373972754657</v>
      </c>
    </row>
    <row r="1983" spans="1:69" x14ac:dyDescent="0.45">
      <c r="A1983" s="58" t="s">
        <v>11799</v>
      </c>
      <c r="B1983" t="s">
        <v>11800</v>
      </c>
      <c r="C1983" t="s">
        <v>11801</v>
      </c>
      <c r="D1983" t="s">
        <v>11802</v>
      </c>
      <c r="E1983" t="s">
        <v>11803</v>
      </c>
      <c r="F1983" t="s">
        <v>11804</v>
      </c>
      <c r="G1983">
        <v>287</v>
      </c>
      <c r="H1983">
        <v>30826</v>
      </c>
      <c r="W1983" t="s">
        <v>220</v>
      </c>
      <c r="X1983" t="s">
        <v>181</v>
      </c>
      <c r="AU1983" s="59">
        <v>31</v>
      </c>
      <c r="AV1983" s="59">
        <v>16</v>
      </c>
      <c r="AW1983" s="59">
        <v>5</v>
      </c>
      <c r="BD1983" s="59">
        <v>35.861272306992987</v>
      </c>
      <c r="BE1983" s="59">
        <v>35.494834896738602</v>
      </c>
      <c r="BF1983" s="59">
        <v>22.645144250089508</v>
      </c>
    </row>
    <row r="1984" spans="1:69" x14ac:dyDescent="0.45">
      <c r="A1984" s="58" t="s">
        <v>11805</v>
      </c>
      <c r="B1984" t="s">
        <v>11806</v>
      </c>
      <c r="C1984" t="s">
        <v>11807</v>
      </c>
      <c r="D1984" t="s">
        <v>11808</v>
      </c>
      <c r="E1984" t="s">
        <v>11809</v>
      </c>
      <c r="F1984" t="s">
        <v>11810</v>
      </c>
      <c r="G1984">
        <v>342</v>
      </c>
      <c r="H1984">
        <v>36625</v>
      </c>
      <c r="X1984" t="s">
        <v>188</v>
      </c>
      <c r="AU1984" s="59">
        <v>102</v>
      </c>
      <c r="AV1984" s="59">
        <v>30</v>
      </c>
      <c r="AW1984" s="59">
        <v>58</v>
      </c>
      <c r="BD1984" s="59">
        <v>20.791193946125709</v>
      </c>
      <c r="BE1984" s="59">
        <v>21.73596218299183</v>
      </c>
      <c r="BF1984" s="59">
        <v>28.967637396266209</v>
      </c>
    </row>
    <row r="1985" spans="1:69" x14ac:dyDescent="0.45">
      <c r="A1985" s="58" t="s">
        <v>11811</v>
      </c>
      <c r="B1985" t="s">
        <v>11812</v>
      </c>
      <c r="C1985" t="s">
        <v>11813</v>
      </c>
      <c r="D1985" t="s">
        <v>11814</v>
      </c>
      <c r="E1985" t="s">
        <v>11815</v>
      </c>
      <c r="F1985" t="s">
        <v>11816</v>
      </c>
      <c r="G1985">
        <v>275</v>
      </c>
      <c r="H1985">
        <v>30637</v>
      </c>
      <c r="X1985" t="s">
        <v>188</v>
      </c>
      <c r="Y1985" s="59">
        <v>3938.7764036069161</v>
      </c>
      <c r="Z1985" s="59">
        <v>2221.821233706869</v>
      </c>
      <c r="AA1985" s="59">
        <v>2916.6666915594969</v>
      </c>
      <c r="AB1985" s="59">
        <v>2352.6508790447078</v>
      </c>
      <c r="AC1985" s="59">
        <v>2353.8816619921258</v>
      </c>
      <c r="AD1985" s="59">
        <v>2547.8799838274758</v>
      </c>
      <c r="AE1985" s="59">
        <v>3084.4834111197429</v>
      </c>
      <c r="AF1985" s="59">
        <v>2187.4053392595852</v>
      </c>
      <c r="AG1985" s="59">
        <v>2609.8634495698821</v>
      </c>
      <c r="AH1985" s="59">
        <v>2016.0786432119151</v>
      </c>
      <c r="AI1985" s="59">
        <v>2005.9172524700491</v>
      </c>
      <c r="AJ1985" s="59">
        <v>1752.1002719256569</v>
      </c>
      <c r="AK1985" s="59">
        <v>1985.10676624349</v>
      </c>
      <c r="AL1985" s="59">
        <v>2059.614769937778</v>
      </c>
      <c r="AM1985" s="59">
        <v>4553.7901256333062</v>
      </c>
      <c r="AN1985" s="59">
        <v>3508.4488067549851</v>
      </c>
      <c r="AO1985" s="59">
        <v>4157.0508432650386</v>
      </c>
      <c r="AP1985" s="59">
        <v>3532.4075591781489</v>
      </c>
      <c r="AQ1985" s="59">
        <v>2664.4489217600571</v>
      </c>
      <c r="AR1985" s="59">
        <v>2568.6236536946212</v>
      </c>
      <c r="AS1985" s="59">
        <v>2147.8760394393648</v>
      </c>
      <c r="AT1985" s="59">
        <v>3320.2749507046342</v>
      </c>
      <c r="AU1985" s="59">
        <v>3352</v>
      </c>
      <c r="AV1985" s="59">
        <v>2198</v>
      </c>
      <c r="AW1985" s="59">
        <v>2478</v>
      </c>
      <c r="AX1985" s="59">
        <v>18235.34</v>
      </c>
      <c r="AY1985" s="59">
        <v>19066.73</v>
      </c>
      <c r="AZ1985" s="59">
        <v>22725.93</v>
      </c>
      <c r="BA1985" s="59">
        <v>19573.22</v>
      </c>
      <c r="BB1985" s="59">
        <v>18760.86</v>
      </c>
      <c r="BC1985" s="59">
        <v>20570.63</v>
      </c>
      <c r="BD1985" s="59">
        <v>162.7092404731433</v>
      </c>
      <c r="BE1985" s="59">
        <v>85.537194879442197</v>
      </c>
      <c r="BF1985" s="59">
        <v>114.27458056866</v>
      </c>
      <c r="BG1985" s="59">
        <v>901.15</v>
      </c>
      <c r="BH1985" s="59">
        <v>1757.22</v>
      </c>
      <c r="BI1985" s="59">
        <v>936.96</v>
      </c>
      <c r="BJ1985" s="59">
        <v>1182.96</v>
      </c>
      <c r="BK1985" s="59">
        <v>1563.0933138770231</v>
      </c>
      <c r="BL1985" s="59">
        <v>810.90166821715002</v>
      </c>
      <c r="BM1985" s="59">
        <v>1060</v>
      </c>
      <c r="BN1985" s="59">
        <v>1278</v>
      </c>
      <c r="BO1985" s="59">
        <v>1894.5</v>
      </c>
      <c r="BP1985" s="59">
        <v>1887.5</v>
      </c>
      <c r="BQ1985" s="59">
        <v>2562.5</v>
      </c>
    </row>
    <row r="1986" spans="1:69" x14ac:dyDescent="0.45">
      <c r="A1986" s="58" t="s">
        <v>11817</v>
      </c>
      <c r="B1986" t="s">
        <v>11818</v>
      </c>
      <c r="C1986" t="s">
        <v>11819</v>
      </c>
      <c r="D1986" t="s">
        <v>11820</v>
      </c>
      <c r="E1986" t="s">
        <v>11821</v>
      </c>
      <c r="F1986" t="s">
        <v>11822</v>
      </c>
      <c r="G1986">
        <v>580</v>
      </c>
      <c r="H1986">
        <v>61768</v>
      </c>
      <c r="W1986" t="s">
        <v>574</v>
      </c>
      <c r="X1986" t="s">
        <v>201</v>
      </c>
      <c r="Y1986" s="59">
        <v>172.18570132521069</v>
      </c>
      <c r="Z1986" s="59">
        <v>269.07055550889629</v>
      </c>
      <c r="AA1986" s="59">
        <v>363.46807323165137</v>
      </c>
      <c r="AB1986" s="59">
        <v>152.89665317398411</v>
      </c>
      <c r="AC1986" s="59">
        <v>328.19388861962187</v>
      </c>
      <c r="AD1986" s="59">
        <v>282.72434317051932</v>
      </c>
      <c r="AE1986" s="59">
        <v>279.19375781417551</v>
      </c>
      <c r="AF1986" s="59">
        <v>212.94927355575859</v>
      </c>
      <c r="AG1986" s="59">
        <v>207.03927203987769</v>
      </c>
      <c r="AH1986" s="59">
        <v>209.26040163421649</v>
      </c>
      <c r="AI1986" s="59">
        <v>184.59653418773539</v>
      </c>
      <c r="AJ1986" s="59">
        <v>157.49226573932069</v>
      </c>
      <c r="AK1986" s="59">
        <v>161.7186108957936</v>
      </c>
      <c r="AL1986" s="59">
        <v>113.9132116062295</v>
      </c>
      <c r="AM1986" s="59">
        <v>183.9952211762311</v>
      </c>
      <c r="AN1986" s="59">
        <v>90.198654275649389</v>
      </c>
      <c r="AO1986" s="59">
        <v>103.4354382740817</v>
      </c>
      <c r="AP1986" s="59">
        <v>130.15018773689499</v>
      </c>
      <c r="AQ1986" s="59">
        <v>210.40601060128591</v>
      </c>
      <c r="AR1986" s="59">
        <v>210.5009666144837</v>
      </c>
      <c r="AS1986" s="59">
        <v>220.44511866193929</v>
      </c>
      <c r="AT1986" s="59">
        <v>144.55015761859141</v>
      </c>
      <c r="AU1986" s="59">
        <v>27</v>
      </c>
      <c r="AV1986" s="59">
        <v>360</v>
      </c>
      <c r="AW1986" s="59">
        <v>6</v>
      </c>
      <c r="AX1986" s="59">
        <v>1144.693</v>
      </c>
      <c r="AY1986" s="59">
        <v>1145.009</v>
      </c>
      <c r="AZ1986" s="59">
        <v>894.92380000000003</v>
      </c>
      <c r="BA1986" s="59">
        <v>1191.778</v>
      </c>
      <c r="BB1986" s="59">
        <v>1181.9380000000001</v>
      </c>
      <c r="BC1986" s="59">
        <v>918.6146</v>
      </c>
      <c r="BG1986" s="59">
        <v>556.12</v>
      </c>
      <c r="BH1986" s="59">
        <v>583.70000000000005</v>
      </c>
      <c r="BI1986" s="59">
        <v>325.41000000000003</v>
      </c>
      <c r="BJ1986" s="59">
        <v>296.75</v>
      </c>
      <c r="BK1986" s="59">
        <v>269.24024467349562</v>
      </c>
      <c r="BL1986" s="59">
        <v>278.02267105153788</v>
      </c>
      <c r="BM1986" s="59">
        <v>311</v>
      </c>
      <c r="BN1986" s="59">
        <v>278.5</v>
      </c>
      <c r="BO1986" s="59">
        <v>402</v>
      </c>
      <c r="BP1986" s="59">
        <v>438.5</v>
      </c>
      <c r="BQ1986" s="59">
        <v>369</v>
      </c>
    </row>
    <row r="1987" spans="1:69" x14ac:dyDescent="0.45">
      <c r="A1987" s="58" t="s">
        <v>11823</v>
      </c>
      <c r="B1987" t="s">
        <v>11824</v>
      </c>
      <c r="C1987" t="s">
        <v>11825</v>
      </c>
      <c r="D1987" t="s">
        <v>11826</v>
      </c>
      <c r="E1987" t="s">
        <v>11827</v>
      </c>
      <c r="F1987" t="s">
        <v>11828</v>
      </c>
      <c r="G1987">
        <v>231</v>
      </c>
      <c r="H1987">
        <v>26161</v>
      </c>
      <c r="W1987" t="s">
        <v>251</v>
      </c>
      <c r="X1987" t="s">
        <v>188</v>
      </c>
      <c r="AU1987" s="59">
        <v>1</v>
      </c>
      <c r="AV1987" s="59">
        <v>13</v>
      </c>
      <c r="AW1987" s="59">
        <v>0</v>
      </c>
    </row>
    <row r="1988" spans="1:69" x14ac:dyDescent="0.45">
      <c r="A1988" s="58" t="s">
        <v>11829</v>
      </c>
      <c r="B1988" t="s">
        <v>11830</v>
      </c>
      <c r="C1988" t="s">
        <v>11831</v>
      </c>
      <c r="D1988" t="s">
        <v>11832</v>
      </c>
      <c r="E1988" t="s">
        <v>11833</v>
      </c>
      <c r="F1988" t="s">
        <v>11834</v>
      </c>
      <c r="G1988">
        <v>514</v>
      </c>
      <c r="H1988">
        <v>58558</v>
      </c>
      <c r="I1988" t="s">
        <v>527</v>
      </c>
      <c r="J1988" t="s">
        <v>527</v>
      </c>
      <c r="K1988" t="s">
        <v>528</v>
      </c>
      <c r="O1988">
        <v>1</v>
      </c>
      <c r="Q1988">
        <v>1</v>
      </c>
      <c r="R1988">
        <v>18</v>
      </c>
      <c r="S1988">
        <v>2</v>
      </c>
      <c r="T1988" t="s">
        <v>514</v>
      </c>
      <c r="U1988">
        <v>222</v>
      </c>
      <c r="V1988">
        <v>226</v>
      </c>
      <c r="W1988" t="s">
        <v>324</v>
      </c>
      <c r="X1988" t="s">
        <v>188</v>
      </c>
      <c r="AU1988" s="59">
        <v>3</v>
      </c>
      <c r="AV1988" s="59">
        <v>26</v>
      </c>
      <c r="AW1988" s="59">
        <v>0</v>
      </c>
    </row>
    <row r="1989" spans="1:69" x14ac:dyDescent="0.45">
      <c r="A1989" s="58" t="s">
        <v>11829</v>
      </c>
      <c r="B1989" t="s">
        <v>11830</v>
      </c>
      <c r="C1989" t="s">
        <v>11831</v>
      </c>
      <c r="D1989" t="s">
        <v>11832</v>
      </c>
      <c r="E1989" t="s">
        <v>11833</v>
      </c>
      <c r="F1989" t="s">
        <v>11834</v>
      </c>
      <c r="G1989">
        <v>514</v>
      </c>
      <c r="H1989">
        <v>58558</v>
      </c>
      <c r="I1989" t="s">
        <v>527</v>
      </c>
      <c r="J1989" t="s">
        <v>527</v>
      </c>
      <c r="K1989" t="s">
        <v>528</v>
      </c>
      <c r="O1989">
        <v>1</v>
      </c>
      <c r="Q1989">
        <v>1</v>
      </c>
      <c r="R1989">
        <v>18</v>
      </c>
      <c r="S1989">
        <v>2</v>
      </c>
      <c r="T1989" t="s">
        <v>514</v>
      </c>
      <c r="U1989">
        <v>243</v>
      </c>
      <c r="V1989">
        <v>246</v>
      </c>
      <c r="W1989" t="s">
        <v>324</v>
      </c>
      <c r="X1989" t="s">
        <v>188</v>
      </c>
      <c r="AU1989" s="59">
        <v>3</v>
      </c>
      <c r="AV1989" s="59">
        <v>26</v>
      </c>
      <c r="AW1989" s="59">
        <v>0</v>
      </c>
    </row>
    <row r="1990" spans="1:69" x14ac:dyDescent="0.45">
      <c r="A1990" s="58" t="s">
        <v>11835</v>
      </c>
      <c r="B1990" t="s">
        <v>11836</v>
      </c>
      <c r="C1990" t="s">
        <v>11837</v>
      </c>
      <c r="D1990" t="s">
        <v>11838</v>
      </c>
      <c r="E1990" t="s">
        <v>11839</v>
      </c>
      <c r="F1990" t="s">
        <v>11840</v>
      </c>
      <c r="G1990">
        <v>1246</v>
      </c>
      <c r="H1990">
        <v>140227</v>
      </c>
      <c r="W1990" t="s">
        <v>324</v>
      </c>
      <c r="X1990" t="s">
        <v>188</v>
      </c>
      <c r="AU1990" s="59">
        <v>4</v>
      </c>
      <c r="AV1990" s="59">
        <v>25</v>
      </c>
      <c r="AW1990" s="59">
        <v>0</v>
      </c>
      <c r="BA1990" s="59">
        <v>103.2814</v>
      </c>
      <c r="BB1990" s="59">
        <v>98.054490000000001</v>
      </c>
      <c r="BC1990" s="59">
        <v>76.782420000000002</v>
      </c>
      <c r="BG1990" s="59">
        <v>52.57</v>
      </c>
      <c r="BH1990" s="59">
        <v>70.41</v>
      </c>
    </row>
    <row r="1991" spans="1:69" x14ac:dyDescent="0.45">
      <c r="A1991" s="58" t="s">
        <v>11841</v>
      </c>
      <c r="B1991" t="s">
        <v>11842</v>
      </c>
      <c r="C1991" t="s">
        <v>11843</v>
      </c>
      <c r="D1991" t="s">
        <v>11844</v>
      </c>
      <c r="E1991" t="s">
        <v>11845</v>
      </c>
      <c r="F1991" t="s">
        <v>11846</v>
      </c>
      <c r="G1991">
        <v>692</v>
      </c>
      <c r="H1991">
        <v>78468</v>
      </c>
      <c r="X1991" t="s">
        <v>188</v>
      </c>
      <c r="AU1991" s="59">
        <v>30</v>
      </c>
      <c r="AV1991" s="59">
        <v>25</v>
      </c>
      <c r="AW1991" s="59">
        <v>0</v>
      </c>
      <c r="BD1991" s="59">
        <v>8.6918689406991216</v>
      </c>
      <c r="BE1991" s="59">
        <v>5.8970726551365109</v>
      </c>
      <c r="BF1991" s="59">
        <v>6.4343941496400916</v>
      </c>
    </row>
    <row r="1992" spans="1:69" x14ac:dyDescent="0.45">
      <c r="A1992" s="58" t="s">
        <v>11847</v>
      </c>
      <c r="B1992" t="s">
        <v>11848</v>
      </c>
      <c r="C1992" t="s">
        <v>11849</v>
      </c>
      <c r="D1992" t="s">
        <v>11850</v>
      </c>
      <c r="E1992" t="s">
        <v>11851</v>
      </c>
      <c r="F1992" t="s">
        <v>11852</v>
      </c>
      <c r="G1992">
        <v>329</v>
      </c>
      <c r="H1992">
        <v>35114</v>
      </c>
      <c r="W1992" t="s">
        <v>251</v>
      </c>
      <c r="X1992" t="s">
        <v>188</v>
      </c>
      <c r="Y1992" s="59">
        <v>183.9969305044242</v>
      </c>
      <c r="Z1992" s="59">
        <v>178.21696169054221</v>
      </c>
      <c r="AA1992" s="59">
        <v>158.88858763077701</v>
      </c>
      <c r="AB1992" s="59">
        <v>141.98287534285811</v>
      </c>
      <c r="AC1992" s="59">
        <v>152.93723708823941</v>
      </c>
      <c r="AD1992" s="59">
        <v>176.55877042716389</v>
      </c>
      <c r="AE1992" s="59">
        <v>166.0183693756349</v>
      </c>
      <c r="AF1992" s="59">
        <v>174.51700286472959</v>
      </c>
      <c r="AG1992" s="59">
        <v>114.6138547018175</v>
      </c>
      <c r="AH1992" s="59">
        <v>106.41713141643061</v>
      </c>
      <c r="AI1992" s="59">
        <v>97.02577688896632</v>
      </c>
      <c r="AJ1992" s="59">
        <v>80.587132662705457</v>
      </c>
      <c r="AK1992" s="59">
        <v>106.5150469875411</v>
      </c>
      <c r="AL1992" s="59">
        <v>75.456455799745299</v>
      </c>
      <c r="AM1992" s="59">
        <v>265.75373562698007</v>
      </c>
      <c r="AN1992" s="59">
        <v>184.64673069086291</v>
      </c>
      <c r="AO1992" s="59">
        <v>237.21145683971841</v>
      </c>
      <c r="AP1992" s="59">
        <v>190.49569902507571</v>
      </c>
      <c r="AQ1992" s="59">
        <v>133.3641306313956</v>
      </c>
      <c r="AR1992" s="59">
        <v>129.17319554188529</v>
      </c>
      <c r="AS1992" s="59">
        <v>142.0445251161122</v>
      </c>
      <c r="AT1992" s="59">
        <v>158.9436490678994</v>
      </c>
      <c r="AU1992" s="59">
        <v>275</v>
      </c>
      <c r="AV1992" s="59">
        <v>136</v>
      </c>
      <c r="AW1992" s="59">
        <v>170</v>
      </c>
      <c r="AX1992" s="59">
        <v>401.09519999999998</v>
      </c>
      <c r="AY1992" s="59">
        <v>441.06020000000001</v>
      </c>
      <c r="AZ1992" s="59">
        <v>446.21269999999998</v>
      </c>
      <c r="BA1992" s="59">
        <v>518.83439999999996</v>
      </c>
      <c r="BB1992" s="59">
        <v>417.63729999999998</v>
      </c>
      <c r="BC1992" s="59">
        <v>437.53919999999999</v>
      </c>
      <c r="BD1992" s="59">
        <v>25.98313330283019</v>
      </c>
      <c r="BE1992" s="59">
        <v>32.833264305643858</v>
      </c>
      <c r="BF1992" s="59">
        <v>30.552113727246692</v>
      </c>
    </row>
    <row r="1993" spans="1:69" x14ac:dyDescent="0.45">
      <c r="A1993" s="58" t="s">
        <v>11853</v>
      </c>
      <c r="B1993" t="s">
        <v>11854</v>
      </c>
      <c r="C1993" t="s">
        <v>11855</v>
      </c>
      <c r="D1993" t="s">
        <v>11856</v>
      </c>
      <c r="E1993" t="s">
        <v>11857</v>
      </c>
      <c r="F1993" t="s">
        <v>11858</v>
      </c>
      <c r="G1993">
        <v>295</v>
      </c>
      <c r="H1993">
        <v>31782</v>
      </c>
      <c r="X1993" t="s">
        <v>188</v>
      </c>
      <c r="Y1993" s="59">
        <v>11.91592439370574</v>
      </c>
      <c r="Z1993" s="59">
        <v>13.37053410864106</v>
      </c>
      <c r="AA1993" s="59">
        <v>22.13985021430052</v>
      </c>
      <c r="AB1993" s="59">
        <v>15.14739708436645</v>
      </c>
      <c r="AC1993" s="59">
        <v>18.70709163371437</v>
      </c>
      <c r="AD1993" s="59">
        <v>11.969388574994101</v>
      </c>
      <c r="AE1993" s="59">
        <v>19.05664664168539</v>
      </c>
      <c r="AF1993" s="59">
        <v>15.058774896273141</v>
      </c>
      <c r="AG1993" s="59">
        <v>35.55488170427931</v>
      </c>
      <c r="AH1993" s="59">
        <v>32.916051276164957</v>
      </c>
      <c r="AI1993" s="59">
        <v>41.284621819159163</v>
      </c>
      <c r="AJ1993" s="59">
        <v>39.567616539318998</v>
      </c>
      <c r="AK1993" s="59">
        <v>4.4194524811606222</v>
      </c>
      <c r="AL1993" s="59">
        <v>11.00894886778811</v>
      </c>
      <c r="AM1993" s="59">
        <v>26.49875228910761</v>
      </c>
      <c r="AN1993" s="59">
        <v>17.516408424214561</v>
      </c>
      <c r="AO1993" s="59">
        <v>36.091515528316968</v>
      </c>
      <c r="AP1993" s="59">
        <v>24.415608955230311</v>
      </c>
      <c r="AQ1993" s="59">
        <v>11.03915638613107</v>
      </c>
      <c r="AR1993" s="59">
        <v>24.470843125001561</v>
      </c>
      <c r="AS1993" s="59">
        <v>18.513594248386571</v>
      </c>
      <c r="AT1993" s="59">
        <v>41.541077867575801</v>
      </c>
      <c r="AU1993" s="59">
        <v>151</v>
      </c>
      <c r="AV1993" s="59">
        <v>76</v>
      </c>
      <c r="AW1993" s="59">
        <v>109</v>
      </c>
      <c r="AY1993" s="59">
        <v>73.388050000000007</v>
      </c>
      <c r="BA1993" s="59">
        <v>85.213369999999998</v>
      </c>
      <c r="BB1993" s="59">
        <v>88.485500000000002</v>
      </c>
      <c r="BC1993" s="59">
        <v>80.463949999999997</v>
      </c>
      <c r="BD1993" s="59">
        <v>4.192083313090059</v>
      </c>
      <c r="BE1993" s="59">
        <v>2.9220445913199748</v>
      </c>
      <c r="BF1993" s="59">
        <v>5.7324922673212964</v>
      </c>
    </row>
    <row r="1994" spans="1:69" x14ac:dyDescent="0.45">
      <c r="A1994" s="58" t="s">
        <v>11859</v>
      </c>
      <c r="B1994" t="s">
        <v>11860</v>
      </c>
      <c r="C1994" t="s">
        <v>11861</v>
      </c>
      <c r="D1994" t="s">
        <v>11862</v>
      </c>
      <c r="E1994" t="s">
        <v>11863</v>
      </c>
      <c r="F1994" t="s">
        <v>11864</v>
      </c>
      <c r="G1994">
        <v>530</v>
      </c>
      <c r="H1994">
        <v>56627</v>
      </c>
      <c r="W1994" t="s">
        <v>220</v>
      </c>
      <c r="X1994" t="s">
        <v>181</v>
      </c>
      <c r="AU1994" s="59">
        <v>61</v>
      </c>
      <c r="AV1994" s="59">
        <v>12</v>
      </c>
      <c r="AW1994" s="59">
        <v>6</v>
      </c>
      <c r="BD1994" s="59">
        <v>24.968139058709401</v>
      </c>
      <c r="BE1994" s="59">
        <v>27.769289599399251</v>
      </c>
      <c r="BF1994" s="59">
        <v>6.0237446626910316</v>
      </c>
    </row>
    <row r="1995" spans="1:69" x14ac:dyDescent="0.45">
      <c r="A1995" s="58" t="s">
        <v>11865</v>
      </c>
      <c r="B1995" t="s">
        <v>11866</v>
      </c>
      <c r="C1995" t="s">
        <v>11867</v>
      </c>
      <c r="D1995" t="s">
        <v>11868</v>
      </c>
      <c r="E1995" t="s">
        <v>11869</v>
      </c>
      <c r="F1995" t="s">
        <v>11870</v>
      </c>
      <c r="G1995">
        <v>91</v>
      </c>
      <c r="H1995">
        <v>9925</v>
      </c>
      <c r="X1995" t="s">
        <v>188</v>
      </c>
    </row>
    <row r="1996" spans="1:69" x14ac:dyDescent="0.45">
      <c r="A1996" s="58" t="s">
        <v>11871</v>
      </c>
      <c r="B1996" t="s">
        <v>11872</v>
      </c>
      <c r="C1996" t="s">
        <v>11873</v>
      </c>
      <c r="D1996" t="s">
        <v>11874</v>
      </c>
      <c r="E1996" t="s">
        <v>11875</v>
      </c>
      <c r="F1996" t="s">
        <v>11876</v>
      </c>
      <c r="G1996">
        <v>173</v>
      </c>
      <c r="H1996">
        <v>19725</v>
      </c>
      <c r="X1996" t="s">
        <v>188</v>
      </c>
      <c r="AU1996" s="59">
        <v>41</v>
      </c>
      <c r="AV1996" s="59">
        <v>5</v>
      </c>
      <c r="AW1996" s="59">
        <v>2</v>
      </c>
    </row>
    <row r="1997" spans="1:69" x14ac:dyDescent="0.45">
      <c r="A1997" s="58" t="s">
        <v>11877</v>
      </c>
      <c r="B1997" t="s">
        <v>11878</v>
      </c>
      <c r="C1997" t="s">
        <v>11879</v>
      </c>
      <c r="D1997" t="s">
        <v>11880</v>
      </c>
      <c r="E1997" t="s">
        <v>11881</v>
      </c>
      <c r="F1997" t="s">
        <v>11882</v>
      </c>
      <c r="G1997">
        <v>283</v>
      </c>
      <c r="H1997">
        <v>33477</v>
      </c>
      <c r="X1997" t="s">
        <v>188</v>
      </c>
      <c r="AU1997" s="59">
        <v>26</v>
      </c>
      <c r="AV1997" s="59">
        <v>5</v>
      </c>
      <c r="AW1997" s="59">
        <v>10</v>
      </c>
    </row>
    <row r="1998" spans="1:69" x14ac:dyDescent="0.45">
      <c r="A1998" s="58" t="s">
        <v>11883</v>
      </c>
      <c r="B1998" t="s">
        <v>11884</v>
      </c>
      <c r="C1998" t="s">
        <v>11885</v>
      </c>
      <c r="D1998" t="s">
        <v>11886</v>
      </c>
      <c r="E1998" t="s">
        <v>11887</v>
      </c>
      <c r="F1998" t="s">
        <v>11888</v>
      </c>
      <c r="G1998">
        <v>206</v>
      </c>
      <c r="H1998">
        <v>23259</v>
      </c>
      <c r="W1998" t="s">
        <v>180</v>
      </c>
      <c r="X1998" t="s">
        <v>188</v>
      </c>
      <c r="AU1998" s="59">
        <v>3</v>
      </c>
      <c r="AV1998" s="59">
        <v>4</v>
      </c>
      <c r="AW1998" s="59">
        <v>0</v>
      </c>
    </row>
    <row r="1999" spans="1:69" x14ac:dyDescent="0.45">
      <c r="A1999" s="58" t="s">
        <v>11889</v>
      </c>
      <c r="B1999" t="s">
        <v>11890</v>
      </c>
      <c r="C1999" t="s">
        <v>11891</v>
      </c>
      <c r="D1999" t="s">
        <v>11892</v>
      </c>
      <c r="E1999" t="s">
        <v>11893</v>
      </c>
      <c r="F1999" t="s">
        <v>11894</v>
      </c>
      <c r="G1999">
        <v>413</v>
      </c>
      <c r="H1999">
        <v>45683</v>
      </c>
      <c r="I1999" t="s">
        <v>527</v>
      </c>
      <c r="J1999" t="s">
        <v>571</v>
      </c>
      <c r="K1999" t="s">
        <v>528</v>
      </c>
      <c r="N1999">
        <v>1</v>
      </c>
      <c r="O1999">
        <v>1</v>
      </c>
      <c r="Q1999">
        <v>1</v>
      </c>
      <c r="R1999">
        <v>6</v>
      </c>
      <c r="S1999">
        <v>6</v>
      </c>
      <c r="T1999" t="s">
        <v>573</v>
      </c>
      <c r="U1999">
        <v>101</v>
      </c>
      <c r="V1999">
        <v>132</v>
      </c>
      <c r="W1999" t="s">
        <v>574</v>
      </c>
      <c r="X1999" t="s">
        <v>201</v>
      </c>
      <c r="Y1999" s="59">
        <v>501.30949009533379</v>
      </c>
      <c r="Z1999" s="59">
        <v>1366.757922624319</v>
      </c>
      <c r="AA1999" s="59">
        <v>777.91838584540983</v>
      </c>
      <c r="AB1999" s="59">
        <v>1380.4358681744459</v>
      </c>
      <c r="AC1999" s="59">
        <v>1245.167332074285</v>
      </c>
      <c r="AD1999" s="59">
        <v>951.9366636038767</v>
      </c>
      <c r="AE1999" s="59">
        <v>848.52443898973831</v>
      </c>
      <c r="AF1999" s="59">
        <v>908.76156274667619</v>
      </c>
      <c r="AG1999" s="59">
        <v>1231.712731631701</v>
      </c>
      <c r="AH1999" s="59">
        <v>1587.8764540964301</v>
      </c>
      <c r="AI1999" s="59">
        <v>1871.425296961439</v>
      </c>
      <c r="AJ1999" s="59">
        <v>2130.7569516028361</v>
      </c>
      <c r="AK1999" s="59">
        <v>1181.427450166618</v>
      </c>
      <c r="AL1999" s="59">
        <v>1264.132056172589</v>
      </c>
      <c r="AM1999" s="59">
        <v>528.57285764656763</v>
      </c>
      <c r="AN1999" s="59">
        <v>900.28593338367136</v>
      </c>
      <c r="AO1999" s="59">
        <v>692.17565718807236</v>
      </c>
      <c r="AP1999" s="59">
        <v>646.99041725893846</v>
      </c>
      <c r="AQ1999" s="59">
        <v>1239.455259662931</v>
      </c>
      <c r="AR1999" s="59">
        <v>1592.367949756487</v>
      </c>
      <c r="AS1999" s="59">
        <v>952.8468561974405</v>
      </c>
      <c r="AT1999" s="59">
        <v>908.98980804444295</v>
      </c>
      <c r="AU1999" s="59">
        <v>86</v>
      </c>
      <c r="AV1999" s="59">
        <v>306</v>
      </c>
      <c r="AW1999" s="59">
        <v>34</v>
      </c>
      <c r="AX1999" s="59">
        <v>1114.787</v>
      </c>
      <c r="AY1999" s="59">
        <v>1199.452</v>
      </c>
      <c r="AZ1999" s="59">
        <v>2084.3150000000001</v>
      </c>
      <c r="BA1999" s="59">
        <v>1106.6120000000001</v>
      </c>
      <c r="BB1999" s="59">
        <v>1206.4259999999999</v>
      </c>
      <c r="BC1999" s="59">
        <v>2180.3130000000001</v>
      </c>
      <c r="BD1999" s="59">
        <v>233.5904077064198</v>
      </c>
      <c r="BE1999" s="59">
        <v>236.77594419581541</v>
      </c>
      <c r="BF1999" s="59">
        <v>219.56568325658549</v>
      </c>
      <c r="BG1999" s="59">
        <v>2524.6799999999998</v>
      </c>
      <c r="BH1999" s="59">
        <v>2658.51</v>
      </c>
      <c r="BI1999" s="59">
        <v>2366.79</v>
      </c>
      <c r="BJ1999" s="59">
        <v>2425.4</v>
      </c>
      <c r="BK1999" s="59">
        <v>1518.2202780360351</v>
      </c>
      <c r="BL1999" s="59">
        <v>1413.285822918685</v>
      </c>
      <c r="BM1999" s="59">
        <v>2396</v>
      </c>
      <c r="BN1999" s="59">
        <v>2306.5</v>
      </c>
      <c r="BO1999" s="59">
        <v>1738.5</v>
      </c>
      <c r="BP1999" s="59">
        <v>1107</v>
      </c>
      <c r="BQ1999" s="59">
        <v>699</v>
      </c>
    </row>
    <row r="2000" spans="1:69" x14ac:dyDescent="0.45">
      <c r="A2000" s="58" t="s">
        <v>11889</v>
      </c>
      <c r="B2000" t="s">
        <v>11890</v>
      </c>
      <c r="C2000" t="s">
        <v>11891</v>
      </c>
      <c r="D2000" t="s">
        <v>11892</v>
      </c>
      <c r="E2000" t="s">
        <v>11893</v>
      </c>
      <c r="F2000" t="s">
        <v>11894</v>
      </c>
      <c r="G2000">
        <v>413</v>
      </c>
      <c r="H2000">
        <v>45683</v>
      </c>
      <c r="I2000" t="s">
        <v>527</v>
      </c>
      <c r="J2000" t="s">
        <v>527</v>
      </c>
      <c r="K2000" t="s">
        <v>528</v>
      </c>
      <c r="N2000">
        <v>1</v>
      </c>
      <c r="O2000">
        <v>1</v>
      </c>
      <c r="Q2000">
        <v>1</v>
      </c>
      <c r="R2000">
        <v>6</v>
      </c>
      <c r="S2000">
        <v>6</v>
      </c>
      <c r="T2000" t="s">
        <v>573</v>
      </c>
      <c r="U2000">
        <v>196</v>
      </c>
      <c r="V2000">
        <v>202</v>
      </c>
      <c r="W2000" t="s">
        <v>574</v>
      </c>
      <c r="X2000" t="s">
        <v>201</v>
      </c>
      <c r="Y2000" s="59">
        <v>501.30949009533379</v>
      </c>
      <c r="Z2000" s="59">
        <v>1366.757922624319</v>
      </c>
      <c r="AA2000" s="59">
        <v>777.91838584540983</v>
      </c>
      <c r="AB2000" s="59">
        <v>1380.4358681744459</v>
      </c>
      <c r="AC2000" s="59">
        <v>1245.167332074285</v>
      </c>
      <c r="AD2000" s="59">
        <v>951.9366636038767</v>
      </c>
      <c r="AE2000" s="59">
        <v>848.52443898973831</v>
      </c>
      <c r="AF2000" s="59">
        <v>908.76156274667619</v>
      </c>
      <c r="AG2000" s="59">
        <v>1231.712731631701</v>
      </c>
      <c r="AH2000" s="59">
        <v>1587.8764540964301</v>
      </c>
      <c r="AI2000" s="59">
        <v>1871.425296961439</v>
      </c>
      <c r="AJ2000" s="59">
        <v>2130.7569516028361</v>
      </c>
      <c r="AK2000" s="59">
        <v>1181.427450166618</v>
      </c>
      <c r="AL2000" s="59">
        <v>1264.132056172589</v>
      </c>
      <c r="AM2000" s="59">
        <v>528.57285764656763</v>
      </c>
      <c r="AN2000" s="59">
        <v>900.28593338367136</v>
      </c>
      <c r="AO2000" s="59">
        <v>692.17565718807236</v>
      </c>
      <c r="AP2000" s="59">
        <v>646.99041725893846</v>
      </c>
      <c r="AQ2000" s="59">
        <v>1239.455259662931</v>
      </c>
      <c r="AR2000" s="59">
        <v>1592.367949756487</v>
      </c>
      <c r="AS2000" s="59">
        <v>952.8468561974405</v>
      </c>
      <c r="AT2000" s="59">
        <v>908.98980804444295</v>
      </c>
      <c r="AU2000" s="59">
        <v>86</v>
      </c>
      <c r="AV2000" s="59">
        <v>306</v>
      </c>
      <c r="AW2000" s="59">
        <v>34</v>
      </c>
      <c r="AX2000" s="59">
        <v>1114.787</v>
      </c>
      <c r="AY2000" s="59">
        <v>1199.452</v>
      </c>
      <c r="AZ2000" s="59">
        <v>2084.3150000000001</v>
      </c>
      <c r="BA2000" s="59">
        <v>1106.6120000000001</v>
      </c>
      <c r="BB2000" s="59">
        <v>1206.4259999999999</v>
      </c>
      <c r="BC2000" s="59">
        <v>2180.3130000000001</v>
      </c>
      <c r="BD2000" s="59">
        <v>233.5904077064198</v>
      </c>
      <c r="BE2000" s="59">
        <v>236.77594419581541</v>
      </c>
      <c r="BF2000" s="59">
        <v>219.56568325658549</v>
      </c>
      <c r="BG2000" s="59">
        <v>2524.6799999999998</v>
      </c>
      <c r="BH2000" s="59">
        <v>2658.51</v>
      </c>
      <c r="BI2000" s="59">
        <v>2366.79</v>
      </c>
      <c r="BJ2000" s="59">
        <v>2425.4</v>
      </c>
      <c r="BK2000" s="59">
        <v>1518.2202780360351</v>
      </c>
      <c r="BL2000" s="59">
        <v>1413.285822918685</v>
      </c>
      <c r="BM2000" s="59">
        <v>2396</v>
      </c>
      <c r="BN2000" s="59">
        <v>2306.5</v>
      </c>
      <c r="BO2000" s="59">
        <v>1738.5</v>
      </c>
      <c r="BP2000" s="59">
        <v>1107</v>
      </c>
      <c r="BQ2000" s="59">
        <v>699</v>
      </c>
    </row>
    <row r="2001" spans="1:69" x14ac:dyDescent="0.45">
      <c r="A2001" s="58" t="s">
        <v>11889</v>
      </c>
      <c r="B2001" t="s">
        <v>11890</v>
      </c>
      <c r="C2001" t="s">
        <v>11891</v>
      </c>
      <c r="D2001" t="s">
        <v>11892</v>
      </c>
      <c r="E2001" t="s">
        <v>11893</v>
      </c>
      <c r="F2001" t="s">
        <v>11894</v>
      </c>
      <c r="G2001">
        <v>413</v>
      </c>
      <c r="H2001">
        <v>45683</v>
      </c>
      <c r="I2001" t="s">
        <v>527</v>
      </c>
      <c r="J2001" t="s">
        <v>527</v>
      </c>
      <c r="K2001" t="s">
        <v>528</v>
      </c>
      <c r="N2001">
        <v>1</v>
      </c>
      <c r="O2001">
        <v>1</v>
      </c>
      <c r="Q2001">
        <v>1</v>
      </c>
      <c r="R2001">
        <v>6</v>
      </c>
      <c r="S2001">
        <v>6</v>
      </c>
      <c r="T2001" t="s">
        <v>573</v>
      </c>
      <c r="U2001">
        <v>391</v>
      </c>
      <c r="V2001">
        <v>399</v>
      </c>
      <c r="W2001" t="s">
        <v>574</v>
      </c>
      <c r="X2001" t="s">
        <v>201</v>
      </c>
      <c r="Y2001" s="59">
        <v>501.30949009533379</v>
      </c>
      <c r="Z2001" s="59">
        <v>1366.757922624319</v>
      </c>
      <c r="AA2001" s="59">
        <v>777.91838584540983</v>
      </c>
      <c r="AB2001" s="59">
        <v>1380.4358681744459</v>
      </c>
      <c r="AC2001" s="59">
        <v>1245.167332074285</v>
      </c>
      <c r="AD2001" s="59">
        <v>951.9366636038767</v>
      </c>
      <c r="AE2001" s="59">
        <v>848.52443898973831</v>
      </c>
      <c r="AF2001" s="59">
        <v>908.76156274667619</v>
      </c>
      <c r="AG2001" s="59">
        <v>1231.712731631701</v>
      </c>
      <c r="AH2001" s="59">
        <v>1587.8764540964301</v>
      </c>
      <c r="AI2001" s="59">
        <v>1871.425296961439</v>
      </c>
      <c r="AJ2001" s="59">
        <v>2130.7569516028361</v>
      </c>
      <c r="AK2001" s="59">
        <v>1181.427450166618</v>
      </c>
      <c r="AL2001" s="59">
        <v>1264.132056172589</v>
      </c>
      <c r="AM2001" s="59">
        <v>528.57285764656763</v>
      </c>
      <c r="AN2001" s="59">
        <v>900.28593338367136</v>
      </c>
      <c r="AO2001" s="59">
        <v>692.17565718807236</v>
      </c>
      <c r="AP2001" s="59">
        <v>646.99041725893846</v>
      </c>
      <c r="AQ2001" s="59">
        <v>1239.455259662931</v>
      </c>
      <c r="AR2001" s="59">
        <v>1592.367949756487</v>
      </c>
      <c r="AS2001" s="59">
        <v>952.8468561974405</v>
      </c>
      <c r="AT2001" s="59">
        <v>908.98980804444295</v>
      </c>
      <c r="AU2001" s="59">
        <v>86</v>
      </c>
      <c r="AV2001" s="59">
        <v>306</v>
      </c>
      <c r="AW2001" s="59">
        <v>34</v>
      </c>
      <c r="AX2001" s="59">
        <v>1114.787</v>
      </c>
      <c r="AY2001" s="59">
        <v>1199.452</v>
      </c>
      <c r="AZ2001" s="59">
        <v>2084.3150000000001</v>
      </c>
      <c r="BA2001" s="59">
        <v>1106.6120000000001</v>
      </c>
      <c r="BB2001" s="59">
        <v>1206.4259999999999</v>
      </c>
      <c r="BC2001" s="59">
        <v>2180.3130000000001</v>
      </c>
      <c r="BD2001" s="59">
        <v>233.5904077064198</v>
      </c>
      <c r="BE2001" s="59">
        <v>236.77594419581541</v>
      </c>
      <c r="BF2001" s="59">
        <v>219.56568325658549</v>
      </c>
      <c r="BG2001" s="59">
        <v>2524.6799999999998</v>
      </c>
      <c r="BH2001" s="59">
        <v>2658.51</v>
      </c>
      <c r="BI2001" s="59">
        <v>2366.79</v>
      </c>
      <c r="BJ2001" s="59">
        <v>2425.4</v>
      </c>
      <c r="BK2001" s="59">
        <v>1518.2202780360351</v>
      </c>
      <c r="BL2001" s="59">
        <v>1413.285822918685</v>
      </c>
      <c r="BM2001" s="59">
        <v>2396</v>
      </c>
      <c r="BN2001" s="59">
        <v>2306.5</v>
      </c>
      <c r="BO2001" s="59">
        <v>1738.5</v>
      </c>
      <c r="BP2001" s="59">
        <v>1107</v>
      </c>
      <c r="BQ2001" s="59">
        <v>699</v>
      </c>
    </row>
    <row r="2002" spans="1:69" x14ac:dyDescent="0.45">
      <c r="A2002" s="58" t="s">
        <v>11895</v>
      </c>
      <c r="B2002" t="s">
        <v>11896</v>
      </c>
      <c r="C2002" t="s">
        <v>11897</v>
      </c>
      <c r="D2002" t="s">
        <v>11898</v>
      </c>
      <c r="E2002" t="s">
        <v>11899</v>
      </c>
      <c r="F2002" t="s">
        <v>11900</v>
      </c>
      <c r="G2002">
        <v>195</v>
      </c>
      <c r="H2002">
        <v>21546</v>
      </c>
      <c r="X2002" t="s">
        <v>188</v>
      </c>
      <c r="AU2002" s="59">
        <v>1</v>
      </c>
      <c r="AV2002" s="59">
        <v>4</v>
      </c>
      <c r="AW2002" s="59">
        <v>0</v>
      </c>
    </row>
    <row r="2003" spans="1:69" x14ac:dyDescent="0.45">
      <c r="A2003" s="58" t="s">
        <v>11901</v>
      </c>
      <c r="B2003" t="s">
        <v>11902</v>
      </c>
      <c r="C2003" t="s">
        <v>11903</v>
      </c>
      <c r="D2003" t="s">
        <v>11904</v>
      </c>
      <c r="E2003" t="s">
        <v>11905</v>
      </c>
      <c r="F2003" t="s">
        <v>11906</v>
      </c>
      <c r="G2003">
        <v>132</v>
      </c>
      <c r="H2003">
        <v>14890</v>
      </c>
      <c r="X2003" t="s">
        <v>188</v>
      </c>
      <c r="AU2003" s="59">
        <v>1</v>
      </c>
      <c r="AV2003" s="59">
        <v>4</v>
      </c>
      <c r="AW2003" s="59">
        <v>0</v>
      </c>
      <c r="BD2003" s="59">
        <v>1.442997754788125</v>
      </c>
      <c r="BE2003" s="59">
        <v>0</v>
      </c>
      <c r="BF2003" s="59">
        <v>0</v>
      </c>
    </row>
    <row r="2004" spans="1:69" x14ac:dyDescent="0.45">
      <c r="A2004" s="58" t="s">
        <v>11907</v>
      </c>
      <c r="B2004" t="s">
        <v>11908</v>
      </c>
      <c r="C2004" t="s">
        <v>11909</v>
      </c>
      <c r="D2004" t="s">
        <v>11910</v>
      </c>
      <c r="E2004" t="s">
        <v>11911</v>
      </c>
      <c r="F2004" t="s">
        <v>11912</v>
      </c>
      <c r="G2004">
        <v>285</v>
      </c>
      <c r="H2004">
        <v>31431</v>
      </c>
      <c r="X2004" t="s">
        <v>188</v>
      </c>
      <c r="AU2004" s="59">
        <v>1</v>
      </c>
      <c r="AV2004" s="59">
        <v>2</v>
      </c>
      <c r="AW2004" s="59">
        <v>0</v>
      </c>
      <c r="BD2004" s="59">
        <v>0</v>
      </c>
      <c r="BE2004" s="59">
        <v>1.6174370587388069</v>
      </c>
      <c r="BF2004" s="59">
        <v>0</v>
      </c>
    </row>
    <row r="2005" spans="1:69" x14ac:dyDescent="0.45">
      <c r="A2005" s="58" t="s">
        <v>11913</v>
      </c>
      <c r="B2005" t="s">
        <v>11914</v>
      </c>
      <c r="C2005" t="s">
        <v>11915</v>
      </c>
      <c r="D2005" t="s">
        <v>11916</v>
      </c>
      <c r="E2005" t="s">
        <v>11917</v>
      </c>
      <c r="F2005" t="s">
        <v>11918</v>
      </c>
      <c r="G2005">
        <v>421</v>
      </c>
      <c r="H2005">
        <v>43157</v>
      </c>
      <c r="I2005" t="s">
        <v>527</v>
      </c>
      <c r="J2005" t="s">
        <v>571</v>
      </c>
      <c r="K2005" t="s">
        <v>600</v>
      </c>
      <c r="L2005" t="s">
        <v>11919</v>
      </c>
      <c r="M2005">
        <v>1</v>
      </c>
      <c r="N2005">
        <v>1</v>
      </c>
      <c r="Q2005">
        <v>0</v>
      </c>
      <c r="R2005">
        <v>2</v>
      </c>
      <c r="S2005">
        <v>2</v>
      </c>
      <c r="T2005" t="s">
        <v>573</v>
      </c>
      <c r="U2005">
        <v>363</v>
      </c>
      <c r="V2005">
        <v>388</v>
      </c>
      <c r="W2005" t="s">
        <v>220</v>
      </c>
      <c r="X2005" t="s">
        <v>181</v>
      </c>
      <c r="Y2005" s="59">
        <v>66.46814869711362</v>
      </c>
      <c r="Z2005" s="59">
        <v>86.531631000138006</v>
      </c>
      <c r="AA2005" s="59">
        <v>66.451626136088578</v>
      </c>
      <c r="AB2005" s="59">
        <v>25.240775917439802</v>
      </c>
      <c r="AC2005" s="59">
        <v>39.063001956735029</v>
      </c>
      <c r="AD2005" s="59">
        <v>54.22935160351777</v>
      </c>
      <c r="AE2005" s="59">
        <v>23.119820255824031</v>
      </c>
      <c r="AF2005" s="59">
        <v>23.7705951367331</v>
      </c>
      <c r="AG2005" s="59">
        <v>26.969444491747289</v>
      </c>
      <c r="AH2005" s="59">
        <v>29.17448617791246</v>
      </c>
      <c r="AI2005" s="59">
        <v>14.94027246430495</v>
      </c>
      <c r="AJ2005" s="59">
        <v>17.732525255450021</v>
      </c>
      <c r="AK2005" s="59">
        <v>23.87872798782643</v>
      </c>
      <c r="AL2005" s="59">
        <v>18.988044738715789</v>
      </c>
      <c r="AM2005" s="59">
        <v>36.738503274029178</v>
      </c>
      <c r="AN2005" s="59">
        <v>39.522799854792318</v>
      </c>
      <c r="AO2005" s="59">
        <v>53.818562790933427</v>
      </c>
      <c r="AP2005" s="59">
        <v>41.089659452183113</v>
      </c>
      <c r="AQ2005" s="59">
        <v>23.62340816064296</v>
      </c>
      <c r="AR2005" s="59">
        <v>24.462105374622581</v>
      </c>
      <c r="AS2005" s="59">
        <v>22.557722840136929</v>
      </c>
      <c r="AT2005" s="59">
        <v>37.91130786877499</v>
      </c>
      <c r="AU2005" s="59">
        <v>476</v>
      </c>
      <c r="AV2005" s="59">
        <v>133</v>
      </c>
      <c r="AW2005" s="59">
        <v>278</v>
      </c>
      <c r="AX2005" s="59">
        <v>33.065530000000003</v>
      </c>
      <c r="AY2005" s="59">
        <v>32.43385</v>
      </c>
      <c r="AZ2005" s="59">
        <v>24.035160000000001</v>
      </c>
      <c r="BA2005" s="59">
        <v>39.032829999999997</v>
      </c>
      <c r="BB2005" s="59">
        <v>36.771769999999997</v>
      </c>
      <c r="BC2005" s="59">
        <v>27.041810000000002</v>
      </c>
      <c r="BD2005" s="59">
        <v>55.819322171526387</v>
      </c>
      <c r="BE2005" s="59">
        <v>49.025134993379773</v>
      </c>
      <c r="BF2005" s="59">
        <v>64.843851108907444</v>
      </c>
    </row>
    <row r="2006" spans="1:69" x14ac:dyDescent="0.45">
      <c r="A2006" s="58" t="s">
        <v>11920</v>
      </c>
      <c r="B2006" t="s">
        <v>11921</v>
      </c>
      <c r="C2006" t="s">
        <v>11922</v>
      </c>
      <c r="D2006" t="s">
        <v>11923</v>
      </c>
      <c r="E2006" t="s">
        <v>11924</v>
      </c>
      <c r="F2006" t="s">
        <v>11925</v>
      </c>
      <c r="G2006">
        <v>630</v>
      </c>
      <c r="H2006">
        <v>70244</v>
      </c>
      <c r="X2006" t="s">
        <v>188</v>
      </c>
      <c r="Y2006" s="59">
        <v>39.38237115842719</v>
      </c>
      <c r="Z2006" s="59">
        <v>99.526971674204091</v>
      </c>
      <c r="AA2006" s="59">
        <v>53.391458153033128</v>
      </c>
      <c r="AB2006" s="59">
        <v>20.752067320980771</v>
      </c>
      <c r="AC2006" s="59">
        <v>31.101368614420458</v>
      </c>
      <c r="AD2006" s="59">
        <v>34.514828725621733</v>
      </c>
      <c r="AE2006" s="59">
        <v>37.772539647993057</v>
      </c>
      <c r="AF2006" s="59">
        <v>28.566214935543758</v>
      </c>
      <c r="AG2006" s="59">
        <v>41.366006926611043</v>
      </c>
      <c r="AH2006" s="59">
        <v>30.74569338047894</v>
      </c>
      <c r="AI2006" s="59">
        <v>23.56180544799075</v>
      </c>
      <c r="AJ2006" s="59">
        <v>21.66052098570206</v>
      </c>
      <c r="AK2006" s="59">
        <v>34.867593189709389</v>
      </c>
      <c r="AL2006" s="59">
        <v>15.277090611422761</v>
      </c>
      <c r="AM2006" s="59">
        <v>49.001076075862407</v>
      </c>
      <c r="AN2006" s="59">
        <v>56.046219266226622</v>
      </c>
      <c r="AO2006" s="59">
        <v>40.101054992035792</v>
      </c>
      <c r="AP2006" s="59">
        <v>31.096238506281939</v>
      </c>
      <c r="AQ2006" s="59">
        <v>30.30666337609372</v>
      </c>
      <c r="AR2006" s="59">
        <v>15.33885764180647</v>
      </c>
      <c r="AS2006" s="59">
        <v>23.515863264626791</v>
      </c>
      <c r="AT2006" s="59">
        <v>39.590351567742253</v>
      </c>
      <c r="AU2006" s="59">
        <v>2414</v>
      </c>
      <c r="AV2006" s="59">
        <v>381</v>
      </c>
      <c r="AW2006" s="59">
        <v>1342</v>
      </c>
      <c r="AX2006" s="59">
        <v>649.53809999999999</v>
      </c>
      <c r="AY2006" s="59">
        <v>621.51750000000004</v>
      </c>
      <c r="AZ2006" s="59">
        <v>552.28269999999998</v>
      </c>
      <c r="BA2006" s="59">
        <v>545.18600000000004</v>
      </c>
      <c r="BB2006" s="59">
        <v>569.21860000000004</v>
      </c>
      <c r="BC2006" s="59">
        <v>506.36759999999998</v>
      </c>
      <c r="BD2006" s="59">
        <v>53.826900462976248</v>
      </c>
      <c r="BE2006" s="59">
        <v>64.369188291548113</v>
      </c>
      <c r="BF2006" s="59">
        <v>75.023833417302811</v>
      </c>
    </row>
    <row r="2007" spans="1:69" x14ac:dyDescent="0.45">
      <c r="A2007" s="58" t="s">
        <v>11926</v>
      </c>
      <c r="B2007" t="s">
        <v>11927</v>
      </c>
      <c r="C2007" t="s">
        <v>11928</v>
      </c>
      <c r="D2007" t="s">
        <v>11929</v>
      </c>
      <c r="E2007" t="s">
        <v>11930</v>
      </c>
      <c r="F2007" t="s">
        <v>11931</v>
      </c>
      <c r="G2007">
        <v>777</v>
      </c>
      <c r="H2007">
        <v>85851</v>
      </c>
      <c r="X2007" t="s">
        <v>188</v>
      </c>
      <c r="Y2007" s="59">
        <v>30.81353897014824</v>
      </c>
      <c r="Z2007" s="59">
        <v>13.878194321754901</v>
      </c>
      <c r="AA2007" s="59">
        <v>13.37093672145204</v>
      </c>
      <c r="AB2007" s="59">
        <v>11.75217500135988</v>
      </c>
      <c r="AC2007" s="59">
        <v>17.151215779966769</v>
      </c>
      <c r="AD2007" s="59">
        <v>18.96676057327506</v>
      </c>
      <c r="AE2007" s="59">
        <v>24.555830280220881</v>
      </c>
      <c r="AF2007" s="59">
        <v>17.62713205834017</v>
      </c>
      <c r="AG2007" s="59">
        <v>10.99275700575072</v>
      </c>
      <c r="AH2007" s="59">
        <v>9.0142197455689637</v>
      </c>
      <c r="AI2007" s="59">
        <v>8.2386096914739007</v>
      </c>
      <c r="AJ2007" s="59">
        <v>6.3885905515372876</v>
      </c>
      <c r="AK2007" s="59">
        <v>3.80632139996837</v>
      </c>
      <c r="AL2007" s="59">
        <v>4.5406314250640714</v>
      </c>
      <c r="AM2007" s="59">
        <v>38.812781598734567</v>
      </c>
      <c r="AN2007" s="59">
        <v>42.145944878498398</v>
      </c>
      <c r="AO2007" s="59">
        <v>51.169139754615159</v>
      </c>
      <c r="AP2007" s="59">
        <v>50.605486204353497</v>
      </c>
      <c r="AQ2007" s="59">
        <v>23.950601331631269</v>
      </c>
      <c r="AR2007" s="59">
        <v>23.751716392794279</v>
      </c>
      <c r="AS2007" s="59">
        <v>25.393474976441301</v>
      </c>
      <c r="AT2007" s="59">
        <v>44.584388422270358</v>
      </c>
      <c r="AU2007" s="59">
        <v>241</v>
      </c>
      <c r="AV2007" s="59">
        <v>172</v>
      </c>
      <c r="AW2007" s="59">
        <v>466</v>
      </c>
      <c r="AX2007" s="59">
        <v>161.72640000000001</v>
      </c>
      <c r="AY2007" s="59">
        <v>136.88730000000001</v>
      </c>
      <c r="AZ2007" s="59">
        <v>121.9057</v>
      </c>
      <c r="BA2007" s="59">
        <v>140.11439999999999</v>
      </c>
      <c r="BB2007" s="59">
        <v>143.67150000000001</v>
      </c>
      <c r="BC2007" s="59">
        <v>114.3389</v>
      </c>
      <c r="BH2007" s="59">
        <v>153.27000000000001</v>
      </c>
    </row>
    <row r="2008" spans="1:69" x14ac:dyDescent="0.45">
      <c r="A2008" s="58" t="s">
        <v>11932</v>
      </c>
      <c r="B2008" t="s">
        <v>11933</v>
      </c>
      <c r="C2008" t="s">
        <v>11934</v>
      </c>
      <c r="D2008" t="s">
        <v>11935</v>
      </c>
      <c r="E2008" t="s">
        <v>11936</v>
      </c>
      <c r="F2008" t="s">
        <v>11937</v>
      </c>
      <c r="G2008">
        <v>200</v>
      </c>
      <c r="H2008">
        <v>22960</v>
      </c>
      <c r="X2008" t="s">
        <v>188</v>
      </c>
      <c r="AU2008" s="59">
        <v>28</v>
      </c>
      <c r="AV2008" s="59">
        <v>173</v>
      </c>
      <c r="AW2008" s="59">
        <v>0</v>
      </c>
      <c r="BG2008" s="59">
        <v>740.81</v>
      </c>
      <c r="BH2008" s="59">
        <v>467.37</v>
      </c>
      <c r="BI2008" s="59">
        <v>153.25</v>
      </c>
      <c r="BJ2008" s="59">
        <v>254.41</v>
      </c>
      <c r="BK2008" s="59">
        <v>231.84638641059951</v>
      </c>
      <c r="BL2008" s="59">
        <v>239.40869464269159</v>
      </c>
      <c r="BM2008" s="59">
        <v>203.5</v>
      </c>
      <c r="BN2008" s="59">
        <v>151.5</v>
      </c>
      <c r="BO2008" s="59">
        <v>142.5</v>
      </c>
      <c r="BP2008" s="59">
        <v>141.5</v>
      </c>
      <c r="BQ2008" s="59">
        <v>154</v>
      </c>
    </row>
    <row r="2009" spans="1:69" x14ac:dyDescent="0.45">
      <c r="A2009" s="58" t="s">
        <v>11938</v>
      </c>
      <c r="B2009" t="s">
        <v>11939</v>
      </c>
      <c r="C2009" t="s">
        <v>11940</v>
      </c>
      <c r="D2009" t="s">
        <v>11941</v>
      </c>
      <c r="E2009" t="s">
        <v>11942</v>
      </c>
      <c r="F2009" t="s">
        <v>11943</v>
      </c>
      <c r="G2009">
        <v>563</v>
      </c>
      <c r="H2009">
        <v>57519</v>
      </c>
      <c r="W2009" t="s">
        <v>220</v>
      </c>
      <c r="X2009" t="s">
        <v>181</v>
      </c>
      <c r="Y2009" s="59">
        <v>172.39943550310721</v>
      </c>
      <c r="Z2009" s="59">
        <v>285.07749380306927</v>
      </c>
      <c r="AA2009" s="59">
        <v>186.61917202899991</v>
      </c>
      <c r="AB2009" s="59">
        <v>120.4488687628874</v>
      </c>
      <c r="AC2009" s="59">
        <v>140.50485517651489</v>
      </c>
      <c r="AD2009" s="59">
        <v>292.42949815777058</v>
      </c>
      <c r="AE2009" s="59">
        <v>165.25684563960431</v>
      </c>
      <c r="AF2009" s="59">
        <v>119.5019488351231</v>
      </c>
      <c r="AG2009" s="59">
        <v>238.76353260830089</v>
      </c>
      <c r="AH2009" s="59">
        <v>213.1797119847329</v>
      </c>
      <c r="AI2009" s="59">
        <v>227.83490077375589</v>
      </c>
      <c r="AJ2009" s="59">
        <v>242.5890010432548</v>
      </c>
      <c r="AK2009" s="59">
        <v>167.05322428414769</v>
      </c>
      <c r="AL2009" s="59">
        <v>207.66986108239311</v>
      </c>
      <c r="AM2009" s="59">
        <v>217.75858316575969</v>
      </c>
      <c r="AN2009" s="59">
        <v>269.37991756227348</v>
      </c>
      <c r="AO2009" s="59">
        <v>168.87265656667631</v>
      </c>
      <c r="AP2009" s="59">
        <v>229.2948167951777</v>
      </c>
      <c r="AQ2009" s="59">
        <v>208.58115700447661</v>
      </c>
      <c r="AR2009" s="59">
        <v>174.69944061349321</v>
      </c>
      <c r="AS2009" s="59">
        <v>139.09915339017209</v>
      </c>
      <c r="AT2009" s="59">
        <v>3364.19162631062</v>
      </c>
      <c r="AU2009" s="59">
        <v>359</v>
      </c>
      <c r="AV2009" s="59">
        <v>179</v>
      </c>
      <c r="AW2009" s="59">
        <v>154</v>
      </c>
      <c r="AX2009" s="59">
        <v>358.78829999999999</v>
      </c>
      <c r="AY2009" s="59">
        <v>382.06549999999999</v>
      </c>
      <c r="AZ2009" s="59">
        <v>339.17169999999999</v>
      </c>
      <c r="BA2009" s="59">
        <v>347.28250000000003</v>
      </c>
      <c r="BB2009" s="59">
        <v>353.31200000000001</v>
      </c>
      <c r="BC2009" s="59">
        <v>336.54669999999999</v>
      </c>
      <c r="BD2009" s="59">
        <v>29.237195069511341</v>
      </c>
      <c r="BE2009" s="59">
        <v>13.94355832301936</v>
      </c>
      <c r="BF2009" s="59">
        <v>30.877461412707529</v>
      </c>
      <c r="BG2009" s="59">
        <v>200.32</v>
      </c>
      <c r="BH2009" s="59">
        <v>283.69</v>
      </c>
      <c r="BI2009" s="59">
        <v>163.77000000000001</v>
      </c>
      <c r="BJ2009" s="59">
        <v>152.11000000000001</v>
      </c>
      <c r="BK2009" s="59">
        <v>89.709538385801537</v>
      </c>
      <c r="BL2009" s="59">
        <v>46.328608059239578</v>
      </c>
      <c r="BM2009" s="59">
        <v>158</v>
      </c>
      <c r="BN2009" s="59">
        <v>166.5</v>
      </c>
      <c r="BO2009" s="59">
        <v>223</v>
      </c>
      <c r="BP2009" s="59">
        <v>209</v>
      </c>
      <c r="BQ2009" s="59">
        <v>184</v>
      </c>
    </row>
    <row r="2010" spans="1:69" x14ac:dyDescent="0.45">
      <c r="A2010" s="58" t="s">
        <v>11944</v>
      </c>
      <c r="B2010" t="s">
        <v>11945</v>
      </c>
      <c r="C2010" t="s">
        <v>11946</v>
      </c>
      <c r="D2010" t="s">
        <v>11947</v>
      </c>
      <c r="E2010" t="s">
        <v>11948</v>
      </c>
      <c r="F2010" t="s">
        <v>11949</v>
      </c>
      <c r="G2010">
        <v>387</v>
      </c>
      <c r="H2010">
        <v>40876</v>
      </c>
      <c r="W2010" t="s">
        <v>251</v>
      </c>
      <c r="X2010" t="s">
        <v>188</v>
      </c>
      <c r="Y2010" s="59">
        <v>424.60750430720799</v>
      </c>
      <c r="Z2010" s="59">
        <v>526.42742734677347</v>
      </c>
      <c r="AA2010" s="59">
        <v>463.37710579308629</v>
      </c>
      <c r="AB2010" s="59">
        <v>833.97290391325782</v>
      </c>
      <c r="AC2010" s="59">
        <v>1138.0637470465481</v>
      </c>
      <c r="AD2010" s="59">
        <v>842.47704389275032</v>
      </c>
      <c r="AE2010" s="59">
        <v>508.07965109141531</v>
      </c>
      <c r="AF2010" s="59">
        <v>1043.889355170453</v>
      </c>
      <c r="AG2010" s="59">
        <v>578.33475032148147</v>
      </c>
      <c r="AH2010" s="59">
        <v>1217.7263069273929</v>
      </c>
      <c r="AI2010" s="59">
        <v>1462.8161150887961</v>
      </c>
      <c r="AJ2010" s="59">
        <v>1284.623158153408</v>
      </c>
      <c r="AK2010" s="59">
        <v>279.65092061601808</v>
      </c>
      <c r="AL2010" s="59">
        <v>213.75442696802719</v>
      </c>
      <c r="AM2010" s="59">
        <v>264.56196232336322</v>
      </c>
      <c r="AN2010" s="59">
        <v>257.1742560472378</v>
      </c>
      <c r="AO2010" s="59">
        <v>241.82370947474709</v>
      </c>
      <c r="AP2010" s="59">
        <v>356.82769444516339</v>
      </c>
      <c r="AQ2010" s="59">
        <v>1253.8189771409509</v>
      </c>
      <c r="AR2010" s="59">
        <v>1287.7755164692001</v>
      </c>
      <c r="AS2010" s="59">
        <v>962.41676057721816</v>
      </c>
      <c r="AT2010" s="59">
        <v>352.85163118733732</v>
      </c>
      <c r="AU2010" s="59">
        <v>19</v>
      </c>
      <c r="AV2010" s="59">
        <v>75</v>
      </c>
      <c r="AW2010" s="59">
        <v>15</v>
      </c>
      <c r="AX2010" s="59">
        <v>225.0472</v>
      </c>
      <c r="AY2010" s="59">
        <v>253.53790000000001</v>
      </c>
      <c r="BA2010" s="59">
        <v>277.25580000000002</v>
      </c>
      <c r="BB2010" s="59">
        <v>237.17330000000001</v>
      </c>
      <c r="BC2010" s="59">
        <v>178.42590000000001</v>
      </c>
      <c r="BD2010" s="59">
        <v>22.445333460232231</v>
      </c>
      <c r="BE2010" s="59">
        <v>11.6798671838938</v>
      </c>
      <c r="BF2010" s="59">
        <v>23.08005626416093</v>
      </c>
      <c r="BG2010" s="59">
        <v>2546.29</v>
      </c>
      <c r="BH2010" s="59">
        <v>1436.8</v>
      </c>
      <c r="BI2010" s="59">
        <v>1116.1500000000001</v>
      </c>
      <c r="BJ2010" s="59">
        <v>1089.1500000000001</v>
      </c>
      <c r="BK2010" s="59">
        <v>747.89137265087913</v>
      </c>
      <c r="BL2010" s="59">
        <v>895.85241631661199</v>
      </c>
      <c r="BM2010" s="59">
        <v>1102.5</v>
      </c>
      <c r="BN2010" s="59">
        <v>1277</v>
      </c>
      <c r="BO2010" s="59">
        <v>963</v>
      </c>
      <c r="BP2010" s="59">
        <v>433</v>
      </c>
      <c r="BQ2010" s="59">
        <v>195.5</v>
      </c>
    </row>
    <row r="2011" spans="1:69" x14ac:dyDescent="0.45">
      <c r="A2011" s="58" t="s">
        <v>11950</v>
      </c>
      <c r="B2011" t="s">
        <v>11951</v>
      </c>
      <c r="C2011" t="s">
        <v>11952</v>
      </c>
      <c r="D2011" t="s">
        <v>11953</v>
      </c>
      <c r="E2011" t="s">
        <v>11954</v>
      </c>
      <c r="F2011" t="s">
        <v>11955</v>
      </c>
      <c r="G2011">
        <v>302</v>
      </c>
      <c r="H2011">
        <v>35188</v>
      </c>
      <c r="X2011" t="s">
        <v>188</v>
      </c>
      <c r="Y2011" s="59">
        <v>1300.329271208848</v>
      </c>
      <c r="Z2011" s="59">
        <v>362.28863506565119</v>
      </c>
      <c r="AA2011" s="59">
        <v>797.21787168652543</v>
      </c>
      <c r="AB2011" s="59">
        <v>588.89892814012399</v>
      </c>
      <c r="AC2011" s="59">
        <v>812.84915777011804</v>
      </c>
      <c r="AD2011" s="59">
        <v>746.94540951706301</v>
      </c>
      <c r="AE2011" s="59">
        <v>853.66690672199695</v>
      </c>
      <c r="AF2011" s="59">
        <v>736.2955550466969</v>
      </c>
      <c r="AG2011" s="59">
        <v>870.56197423703316</v>
      </c>
      <c r="AH2011" s="59">
        <v>475.68844489067868</v>
      </c>
      <c r="AI2011" s="59">
        <v>360.22992934041952</v>
      </c>
      <c r="AJ2011" s="59">
        <v>232.75729766414699</v>
      </c>
      <c r="AK2011" s="59">
        <v>125.6220984015233</v>
      </c>
      <c r="AL2011" s="59">
        <v>99.620265411139911</v>
      </c>
      <c r="AM2011" s="59">
        <v>537.33371958765031</v>
      </c>
      <c r="AN2011" s="59">
        <v>1645.7438542957011</v>
      </c>
      <c r="AO2011" s="59">
        <v>980.41466042353227</v>
      </c>
      <c r="AP2011" s="59">
        <v>833.69289712755528</v>
      </c>
      <c r="AQ2011" s="59">
        <v>625.55182288346793</v>
      </c>
      <c r="AR2011" s="59">
        <v>420.36527346628122</v>
      </c>
      <c r="AS2011" s="59">
        <v>627.69966349499634</v>
      </c>
      <c r="AT2011" s="59">
        <v>1113.3485081327251</v>
      </c>
      <c r="AU2011" s="59">
        <v>10</v>
      </c>
      <c r="AV2011" s="59">
        <v>4115</v>
      </c>
      <c r="AW2011" s="59">
        <v>22588</v>
      </c>
      <c r="AX2011" s="59">
        <v>15306.78</v>
      </c>
      <c r="AY2011" s="59">
        <v>16190.75</v>
      </c>
      <c r="AZ2011" s="59">
        <v>11530.34</v>
      </c>
      <c r="BA2011" s="59">
        <v>14715.83</v>
      </c>
      <c r="BB2011" s="59">
        <v>15666.6</v>
      </c>
      <c r="BC2011" s="59">
        <v>11311.61</v>
      </c>
      <c r="BG2011" s="59">
        <v>269.94</v>
      </c>
      <c r="BH2011" s="59">
        <v>47.35</v>
      </c>
      <c r="BI2011" s="59">
        <v>713</v>
      </c>
      <c r="BJ2011" s="59">
        <v>654.02</v>
      </c>
      <c r="BK2011" s="59">
        <v>426.29891455830278</v>
      </c>
      <c r="BL2011" s="59">
        <v>154.4967237922659</v>
      </c>
      <c r="BM2011" s="59">
        <v>683.5</v>
      </c>
      <c r="BN2011" s="59">
        <v>1234</v>
      </c>
      <c r="BO2011" s="59">
        <v>2094</v>
      </c>
      <c r="BP2011" s="59">
        <v>3113</v>
      </c>
      <c r="BQ2011" s="59">
        <v>4785.5</v>
      </c>
    </row>
    <row r="2012" spans="1:69" x14ac:dyDescent="0.45">
      <c r="A2012" s="58" t="s">
        <v>11956</v>
      </c>
      <c r="B2012" t="s">
        <v>11957</v>
      </c>
      <c r="C2012" t="s">
        <v>11958</v>
      </c>
      <c r="D2012" t="s">
        <v>11959</v>
      </c>
      <c r="E2012" t="s">
        <v>11960</v>
      </c>
      <c r="F2012" t="s">
        <v>11961</v>
      </c>
      <c r="G2012">
        <v>443</v>
      </c>
      <c r="H2012">
        <v>50176</v>
      </c>
      <c r="X2012" t="s">
        <v>188</v>
      </c>
      <c r="Y2012" s="59">
        <v>1238.6965393440589</v>
      </c>
      <c r="Z2012" s="59">
        <v>1877.087024332197</v>
      </c>
      <c r="AA2012" s="59">
        <v>1966.836117908503</v>
      </c>
      <c r="AB2012" s="59">
        <v>1083.1381675465191</v>
      </c>
      <c r="AC2012" s="59">
        <v>1346.2099550531359</v>
      </c>
      <c r="AD2012" s="59">
        <v>1475.918269182265</v>
      </c>
      <c r="AE2012" s="59">
        <v>1363.7351162210509</v>
      </c>
      <c r="AF2012" s="59">
        <v>1279.0538655765531</v>
      </c>
      <c r="AG2012" s="59">
        <v>1333.02859665658</v>
      </c>
      <c r="AH2012" s="59">
        <v>1231.5848943158751</v>
      </c>
      <c r="AI2012" s="59">
        <v>1152.66620243738</v>
      </c>
      <c r="AJ2012" s="59">
        <v>907.82323726747575</v>
      </c>
      <c r="AK2012" s="59">
        <v>565.12595850798436</v>
      </c>
      <c r="AL2012" s="59">
        <v>543.61353400644282</v>
      </c>
      <c r="AM2012" s="59">
        <v>1146.300786218407</v>
      </c>
      <c r="AN2012" s="59">
        <v>1790.6375572037921</v>
      </c>
      <c r="AO2012" s="59">
        <v>1239.713759041239</v>
      </c>
      <c r="AP2012" s="59">
        <v>1303.406063079103</v>
      </c>
      <c r="AQ2012" s="59">
        <v>1665.703374208894</v>
      </c>
      <c r="AR2012" s="59">
        <v>1471.279645217704</v>
      </c>
      <c r="AS2012" s="59">
        <v>1469.3654287772199</v>
      </c>
      <c r="AT2012" s="59">
        <v>1431.703074160348</v>
      </c>
      <c r="AU2012" s="59">
        <v>2511</v>
      </c>
      <c r="AV2012" s="59">
        <v>1223</v>
      </c>
      <c r="AW2012" s="59">
        <v>1937</v>
      </c>
      <c r="AX2012" s="59">
        <v>5571.8509999999997</v>
      </c>
      <c r="AY2012" s="59">
        <v>6107.6760000000004</v>
      </c>
      <c r="AZ2012" s="59">
        <v>7246.7539999999999</v>
      </c>
      <c r="BA2012" s="59">
        <v>5586.1809999999996</v>
      </c>
      <c r="BB2012" s="59">
        <v>5822.7849999999999</v>
      </c>
      <c r="BC2012" s="59">
        <v>6818.973</v>
      </c>
      <c r="BD2012" s="59">
        <v>201.33392321215641</v>
      </c>
      <c r="BE2012" s="59">
        <v>148.2994665422199</v>
      </c>
      <c r="BF2012" s="59">
        <v>242.56539617675199</v>
      </c>
      <c r="BG2012" s="59">
        <v>1654.15</v>
      </c>
      <c r="BH2012" s="59">
        <v>2016.42</v>
      </c>
      <c r="BI2012" s="59">
        <v>1044.74</v>
      </c>
      <c r="BJ2012" s="59">
        <v>961.18</v>
      </c>
      <c r="BK2012" s="59">
        <v>575.87637723745263</v>
      </c>
      <c r="BL2012" s="59">
        <v>780.01048709007284</v>
      </c>
      <c r="BM2012" s="59">
        <v>1003</v>
      </c>
      <c r="BN2012" s="59">
        <v>1336.5</v>
      </c>
      <c r="BO2012" s="59">
        <v>1645.5</v>
      </c>
      <c r="BP2012" s="59">
        <v>1765</v>
      </c>
      <c r="BQ2012" s="59">
        <v>1608</v>
      </c>
    </row>
    <row r="2013" spans="1:69" x14ac:dyDescent="0.45">
      <c r="A2013" s="58" t="s">
        <v>11962</v>
      </c>
      <c r="B2013" t="s">
        <v>11963</v>
      </c>
      <c r="C2013" t="s">
        <v>11964</v>
      </c>
      <c r="D2013" t="s">
        <v>11965</v>
      </c>
      <c r="E2013" t="s">
        <v>11966</v>
      </c>
      <c r="F2013" t="s">
        <v>11967</v>
      </c>
      <c r="G2013">
        <v>711</v>
      </c>
      <c r="H2013">
        <v>79416</v>
      </c>
      <c r="X2013" t="s">
        <v>188</v>
      </c>
      <c r="Y2013" s="59">
        <v>85.664696943912332</v>
      </c>
      <c r="Z2013" s="59">
        <v>58.873877143887171</v>
      </c>
      <c r="AA2013" s="59">
        <v>75.419276711838791</v>
      </c>
      <c r="AB2013" s="59">
        <v>34.106465255183679</v>
      </c>
      <c r="AC2013" s="59">
        <v>62.660814511256511</v>
      </c>
      <c r="AD2013" s="59">
        <v>51.88731881810552</v>
      </c>
      <c r="AE2013" s="59">
        <v>92.676320970188371</v>
      </c>
      <c r="AF2013" s="59">
        <v>102.7906503358446</v>
      </c>
      <c r="AG2013" s="59">
        <v>45.074176988493342</v>
      </c>
      <c r="AH2013" s="59">
        <v>36.458732056544093</v>
      </c>
      <c r="AI2013" s="59">
        <v>27.838877418048959</v>
      </c>
      <c r="AJ2013" s="59">
        <v>27.250268827323861</v>
      </c>
      <c r="AK2013" s="59">
        <v>16.514338973522751</v>
      </c>
      <c r="AL2013" s="59">
        <v>14.667710211948741</v>
      </c>
      <c r="AM2013" s="59">
        <v>34.331302604627197</v>
      </c>
      <c r="AN2013" s="59">
        <v>57.961862509009379</v>
      </c>
      <c r="AO2013" s="59">
        <v>66.035100425103536</v>
      </c>
      <c r="AP2013" s="59">
        <v>66.491084583061138</v>
      </c>
      <c r="AQ2013" s="59">
        <v>42.475085134321233</v>
      </c>
      <c r="AR2013" s="59">
        <v>33.535041603072408</v>
      </c>
      <c r="AS2013" s="59">
        <v>45.893268751160697</v>
      </c>
      <c r="AT2013" s="59">
        <v>61.770134293380067</v>
      </c>
      <c r="AU2013" s="59">
        <v>684</v>
      </c>
      <c r="AV2013" s="59">
        <v>249</v>
      </c>
      <c r="AW2013" s="59">
        <v>267</v>
      </c>
      <c r="AX2013" s="59">
        <v>541.31949999999995</v>
      </c>
      <c r="AY2013" s="59">
        <v>531.28279999999995</v>
      </c>
      <c r="AZ2013" s="59">
        <v>417.91039999999998</v>
      </c>
      <c r="BA2013" s="59">
        <v>519.61260000000004</v>
      </c>
      <c r="BB2013" s="59">
        <v>511.03960000000001</v>
      </c>
      <c r="BC2013" s="59">
        <v>404.16160000000002</v>
      </c>
      <c r="BD2013" s="59">
        <v>18.837601174332061</v>
      </c>
      <c r="BE2013" s="59">
        <v>16.345426936006241</v>
      </c>
      <c r="BF2013" s="59">
        <v>22.162563121516719</v>
      </c>
    </row>
    <row r="2014" spans="1:69" x14ac:dyDescent="0.45">
      <c r="A2014" s="58" t="s">
        <v>11968</v>
      </c>
      <c r="B2014" t="s">
        <v>11969</v>
      </c>
      <c r="C2014" t="s">
        <v>11970</v>
      </c>
      <c r="D2014" t="s">
        <v>11971</v>
      </c>
      <c r="E2014" t="s">
        <v>11972</v>
      </c>
      <c r="F2014" t="s">
        <v>11973</v>
      </c>
      <c r="G2014">
        <v>658</v>
      </c>
      <c r="H2014">
        <v>73898</v>
      </c>
      <c r="W2014" t="s">
        <v>574</v>
      </c>
      <c r="X2014" t="s">
        <v>201</v>
      </c>
      <c r="Y2014" s="59">
        <v>1294.7651321463341</v>
      </c>
      <c r="Z2014" s="59">
        <v>1661.477393642276</v>
      </c>
      <c r="AA2014" s="59">
        <v>1896.941003230673</v>
      </c>
      <c r="AB2014" s="59">
        <v>636.79945492790932</v>
      </c>
      <c r="AC2014" s="59">
        <v>824.34192181912363</v>
      </c>
      <c r="AD2014" s="59">
        <v>890.51023279401511</v>
      </c>
      <c r="AE2014" s="59">
        <v>1104.9064480556431</v>
      </c>
      <c r="AF2014" s="59">
        <v>984.70334879900258</v>
      </c>
      <c r="AG2014" s="59">
        <v>903.15896352324648</v>
      </c>
      <c r="AH2014" s="59">
        <v>667.45411043549132</v>
      </c>
      <c r="AI2014" s="59">
        <v>664.80989867843209</v>
      </c>
      <c r="AJ2014" s="59">
        <v>580.97027407934615</v>
      </c>
      <c r="AK2014" s="59">
        <v>311.28643737298302</v>
      </c>
      <c r="AL2014" s="59">
        <v>364.87489988658768</v>
      </c>
      <c r="AM2014" s="59">
        <v>579.09615846616407</v>
      </c>
      <c r="AN2014" s="59">
        <v>831.11771404543765</v>
      </c>
      <c r="AO2014" s="59">
        <v>1059.074397758855</v>
      </c>
      <c r="AP2014" s="59">
        <v>875.83403388366264</v>
      </c>
      <c r="AQ2014" s="59">
        <v>818.01358840335536</v>
      </c>
      <c r="AR2014" s="59">
        <v>741.72879206904247</v>
      </c>
      <c r="AS2014" s="59">
        <v>721.52283266947916</v>
      </c>
      <c r="AT2014" s="59">
        <v>1102.872301564619</v>
      </c>
      <c r="AU2014" s="59">
        <v>9452</v>
      </c>
      <c r="AV2014" s="59">
        <v>1823</v>
      </c>
      <c r="AW2014" s="59">
        <v>4279</v>
      </c>
      <c r="AX2014" s="59">
        <v>6659.9340000000002</v>
      </c>
      <c r="AY2014" s="59">
        <v>6483.4549999999999</v>
      </c>
      <c r="AZ2014" s="59">
        <v>5176.7740000000003</v>
      </c>
      <c r="BA2014" s="59">
        <v>6557.8950000000004</v>
      </c>
      <c r="BB2014" s="59">
        <v>6308.5230000000001</v>
      </c>
      <c r="BC2014" s="59">
        <v>5176.7740000000003</v>
      </c>
      <c r="BD2014" s="59">
        <v>233.14927560166299</v>
      </c>
      <c r="BE2014" s="59">
        <v>228.84399883718319</v>
      </c>
      <c r="BF2014" s="59">
        <v>204.2773048008867</v>
      </c>
      <c r="BG2014" s="59">
        <v>1670.38</v>
      </c>
      <c r="BH2014" s="59">
        <v>1093.93</v>
      </c>
      <c r="BI2014" s="59">
        <v>329.22</v>
      </c>
      <c r="BJ2014" s="59">
        <v>335.97</v>
      </c>
      <c r="BK2014" s="59">
        <v>306.63613256395689</v>
      </c>
      <c r="BL2014" s="59">
        <v>231.68589936092229</v>
      </c>
      <c r="BM2014" s="59">
        <v>332.5</v>
      </c>
      <c r="BN2014" s="59">
        <v>594</v>
      </c>
      <c r="BO2014" s="59">
        <v>1085.5</v>
      </c>
      <c r="BP2014" s="59">
        <v>1390</v>
      </c>
      <c r="BQ2014" s="59">
        <v>1651.5</v>
      </c>
    </row>
    <row r="2015" spans="1:69" x14ac:dyDescent="0.45">
      <c r="A2015" s="58" t="s">
        <v>11974</v>
      </c>
      <c r="B2015" t="s">
        <v>11975</v>
      </c>
      <c r="C2015" t="s">
        <v>11976</v>
      </c>
      <c r="D2015" t="s">
        <v>11977</v>
      </c>
      <c r="E2015" t="s">
        <v>11978</v>
      </c>
      <c r="F2015" t="s">
        <v>11979</v>
      </c>
      <c r="G2015">
        <v>729</v>
      </c>
      <c r="H2015">
        <v>79594</v>
      </c>
      <c r="X2015" t="s">
        <v>188</v>
      </c>
      <c r="Y2015" s="59">
        <v>173.4305664009089</v>
      </c>
      <c r="Z2015" s="59">
        <v>546.69841634877673</v>
      </c>
      <c r="AA2015" s="59">
        <v>371.42688391002531</v>
      </c>
      <c r="AB2015" s="59">
        <v>611.30909357898042</v>
      </c>
      <c r="AC2015" s="59">
        <v>924.39009927985444</v>
      </c>
      <c r="AD2015" s="59">
        <v>694.57532934091182</v>
      </c>
      <c r="AE2015" s="59">
        <v>278.66786926632369</v>
      </c>
      <c r="AF2015" s="59">
        <v>1029.8214798873209</v>
      </c>
      <c r="AG2015" s="59">
        <v>862.76316125367543</v>
      </c>
      <c r="AH2015" s="59">
        <v>1688.9126112625329</v>
      </c>
      <c r="AI2015" s="59">
        <v>2181.3274935216582</v>
      </c>
      <c r="AJ2015" s="59">
        <v>1999.997782385416</v>
      </c>
      <c r="AK2015" s="59">
        <v>332.95557485686658</v>
      </c>
      <c r="AL2015" s="59">
        <v>231.12559840787921</v>
      </c>
      <c r="AM2015" s="59">
        <v>207.49901154287019</v>
      </c>
      <c r="AN2015" s="59">
        <v>148.10847249379569</v>
      </c>
      <c r="AO2015" s="59">
        <v>151.30378514132249</v>
      </c>
      <c r="AP2015" s="59">
        <v>289.50263814115459</v>
      </c>
      <c r="AQ2015" s="59">
        <v>1235.6613801260471</v>
      </c>
      <c r="AR2015" s="59">
        <v>1176.916634288064</v>
      </c>
      <c r="AS2015" s="59">
        <v>918.97079008600258</v>
      </c>
      <c r="AT2015" s="59">
        <v>330.44607512535453</v>
      </c>
      <c r="AU2015" s="59">
        <v>15</v>
      </c>
      <c r="AV2015" s="59">
        <v>64</v>
      </c>
      <c r="AW2015" s="59">
        <v>0</v>
      </c>
      <c r="AX2015" s="59">
        <v>184.643</v>
      </c>
      <c r="AY2015" s="59">
        <v>169.4787</v>
      </c>
      <c r="AZ2015" s="59">
        <v>129.31049999999999</v>
      </c>
      <c r="BA2015" s="59">
        <v>168.42660000000001</v>
      </c>
      <c r="BB2015" s="59">
        <v>185.81819999999999</v>
      </c>
      <c r="BC2015" s="59">
        <v>116.6461</v>
      </c>
      <c r="BD2015" s="59">
        <v>26.519223875935719</v>
      </c>
      <c r="BE2015" s="59">
        <v>19.748603859850409</v>
      </c>
      <c r="BF2015" s="59">
        <v>26.302450533645182</v>
      </c>
      <c r="BG2015" s="59">
        <v>1922.06</v>
      </c>
      <c r="BH2015" s="59">
        <v>1740.89</v>
      </c>
      <c r="BI2015" s="59">
        <v>1377.23</v>
      </c>
      <c r="BJ2015" s="59">
        <v>1381.68</v>
      </c>
      <c r="BK2015" s="59">
        <v>1219.0633230501701</v>
      </c>
      <c r="BL2015" s="59">
        <v>1173.877128275994</v>
      </c>
      <c r="BM2015" s="59">
        <v>1379.5</v>
      </c>
      <c r="BN2015" s="59">
        <v>1688.5</v>
      </c>
      <c r="BO2015" s="59">
        <v>1289</v>
      </c>
      <c r="BP2015" s="59">
        <v>566</v>
      </c>
      <c r="BQ2015" s="59">
        <v>252.5</v>
      </c>
    </row>
    <row r="2016" spans="1:69" x14ac:dyDescent="0.45">
      <c r="A2016" s="58" t="s">
        <v>11980</v>
      </c>
      <c r="B2016" t="s">
        <v>11981</v>
      </c>
      <c r="C2016" t="s">
        <v>11982</v>
      </c>
      <c r="D2016" t="s">
        <v>11983</v>
      </c>
      <c r="E2016" t="s">
        <v>11984</v>
      </c>
      <c r="F2016" t="s">
        <v>11985</v>
      </c>
      <c r="G2016">
        <v>753</v>
      </c>
      <c r="H2016">
        <v>84163</v>
      </c>
      <c r="W2016" t="s">
        <v>251</v>
      </c>
      <c r="X2016" t="s">
        <v>188</v>
      </c>
      <c r="Y2016" s="59">
        <v>1180.471617807789</v>
      </c>
      <c r="Z2016" s="59">
        <v>761.25624117635391</v>
      </c>
      <c r="AA2016" s="59">
        <v>616.000557895268</v>
      </c>
      <c r="AB2016" s="59">
        <v>2060.7671844683168</v>
      </c>
      <c r="AC2016" s="59">
        <v>2428.530288880474</v>
      </c>
      <c r="AD2016" s="59">
        <v>1821.683919089895</v>
      </c>
      <c r="AE2016" s="59">
        <v>1863.2652501865291</v>
      </c>
      <c r="AF2016" s="59">
        <v>1150.485155161804</v>
      </c>
      <c r="AG2016" s="59">
        <v>1603.0982980912929</v>
      </c>
      <c r="AH2016" s="59">
        <v>2314.723403112419</v>
      </c>
      <c r="AI2016" s="59">
        <v>2779.3243149211512</v>
      </c>
      <c r="AJ2016" s="59">
        <v>3140.946010535677</v>
      </c>
      <c r="AK2016" s="59">
        <v>607.01279674728005</v>
      </c>
      <c r="AL2016" s="59">
        <v>602.42313364993765</v>
      </c>
      <c r="AM2016" s="59">
        <v>1202.330539559772</v>
      </c>
      <c r="AN2016" s="59">
        <v>616.30149965227315</v>
      </c>
      <c r="AO2016" s="59">
        <v>2032.589868782416</v>
      </c>
      <c r="AP2016" s="59">
        <v>883.68922993304375</v>
      </c>
      <c r="AQ2016" s="59">
        <v>1791.421438925518</v>
      </c>
      <c r="AR2016" s="59">
        <v>3327.6653375285559</v>
      </c>
      <c r="AS2016" s="59">
        <v>2112.6953775553752</v>
      </c>
      <c r="AT2016" s="59">
        <v>1121.0121559775589</v>
      </c>
      <c r="AU2016" s="59">
        <v>26</v>
      </c>
      <c r="AV2016" s="59">
        <v>1967</v>
      </c>
      <c r="AW2016" s="59">
        <v>15</v>
      </c>
      <c r="AX2016" s="59">
        <v>3052.3989999999999</v>
      </c>
      <c r="AY2016" s="59">
        <v>2970.9459999999999</v>
      </c>
      <c r="AZ2016" s="59">
        <v>2297.1439999999998</v>
      </c>
      <c r="BA2016" s="59">
        <v>2921.873</v>
      </c>
      <c r="BB2016" s="59">
        <v>2824.98</v>
      </c>
      <c r="BC2016" s="59">
        <v>2236.9940000000001</v>
      </c>
      <c r="BG2016" s="59">
        <v>2342.25</v>
      </c>
      <c r="BH2016" s="59">
        <v>2853.1</v>
      </c>
      <c r="BI2016" s="59">
        <v>2718.26</v>
      </c>
      <c r="BJ2016" s="59">
        <v>3229.38</v>
      </c>
      <c r="BK2016" s="59">
        <v>2094.0966552734872</v>
      </c>
      <c r="BL2016" s="59">
        <v>2919.2451892186018</v>
      </c>
      <c r="BM2016" s="59">
        <v>2973.5</v>
      </c>
      <c r="BN2016" s="59">
        <v>2989</v>
      </c>
      <c r="BO2016" s="59">
        <v>3873</v>
      </c>
      <c r="BP2016" s="59">
        <v>3854.5</v>
      </c>
      <c r="BQ2016" s="59">
        <v>4338</v>
      </c>
    </row>
    <row r="2017" spans="1:69" x14ac:dyDescent="0.45">
      <c r="A2017" s="58" t="s">
        <v>11986</v>
      </c>
      <c r="B2017" t="s">
        <v>11987</v>
      </c>
      <c r="C2017" t="s">
        <v>11988</v>
      </c>
      <c r="D2017" t="s">
        <v>11989</v>
      </c>
      <c r="E2017" t="s">
        <v>11990</v>
      </c>
      <c r="F2017" t="s">
        <v>11991</v>
      </c>
      <c r="G2017">
        <v>783</v>
      </c>
      <c r="H2017">
        <v>90053</v>
      </c>
      <c r="X2017" t="s">
        <v>188</v>
      </c>
      <c r="AU2017" s="59">
        <v>32</v>
      </c>
      <c r="AV2017" s="59">
        <v>16</v>
      </c>
      <c r="AW2017" s="59">
        <v>9</v>
      </c>
      <c r="BD2017" s="59">
        <v>0.44282891154136361</v>
      </c>
      <c r="BE2017" s="59">
        <v>3.2935593839786579</v>
      </c>
      <c r="BF2017" s="59">
        <v>10.849286044687251</v>
      </c>
    </row>
    <row r="2018" spans="1:69" x14ac:dyDescent="0.45">
      <c r="A2018" s="58" t="s">
        <v>11992</v>
      </c>
      <c r="B2018" t="s">
        <v>11993</v>
      </c>
      <c r="C2018" t="s">
        <v>11994</v>
      </c>
      <c r="D2018" t="s">
        <v>11995</v>
      </c>
      <c r="E2018" t="s">
        <v>11996</v>
      </c>
      <c r="F2018" t="s">
        <v>11997</v>
      </c>
      <c r="G2018">
        <v>268</v>
      </c>
      <c r="H2018">
        <v>29618</v>
      </c>
      <c r="I2018" t="s">
        <v>527</v>
      </c>
      <c r="J2018" t="s">
        <v>527</v>
      </c>
      <c r="K2018" t="s">
        <v>528</v>
      </c>
      <c r="L2018" t="s">
        <v>11998</v>
      </c>
      <c r="N2018">
        <v>1</v>
      </c>
      <c r="O2018">
        <v>1</v>
      </c>
      <c r="Q2018">
        <v>1</v>
      </c>
      <c r="R2018">
        <v>8</v>
      </c>
      <c r="S2018">
        <v>6</v>
      </c>
      <c r="T2018" t="s">
        <v>573</v>
      </c>
      <c r="U2018">
        <v>103</v>
      </c>
      <c r="V2018">
        <v>120</v>
      </c>
      <c r="W2018" t="s">
        <v>574</v>
      </c>
      <c r="X2018" t="s">
        <v>201</v>
      </c>
      <c r="Y2018" s="59">
        <v>50.439860815220079</v>
      </c>
      <c r="Z2018" s="59">
        <v>98.436301658696124</v>
      </c>
      <c r="AA2018" s="59">
        <v>62.200030347230417</v>
      </c>
      <c r="AB2018" s="59">
        <v>36.711903800873827</v>
      </c>
      <c r="AC2018" s="59">
        <v>42.756647604402922</v>
      </c>
      <c r="AD2018" s="59">
        <v>43.195712006043138</v>
      </c>
      <c r="AE2018" s="59">
        <v>49.908975456345772</v>
      </c>
      <c r="AF2018" s="59">
        <v>35.927674409898351</v>
      </c>
      <c r="AG2018" s="59">
        <v>48.425208332909833</v>
      </c>
      <c r="AH2018" s="59">
        <v>46.447903265884896</v>
      </c>
      <c r="AI2018" s="59">
        <v>42.10207171544748</v>
      </c>
      <c r="AJ2018" s="59">
        <v>42.960505490191409</v>
      </c>
      <c r="AK2018" s="59">
        <v>66.873238573581617</v>
      </c>
      <c r="AL2018" s="59">
        <v>56.987325063776652</v>
      </c>
      <c r="AM2018" s="59">
        <v>113.77384993275901</v>
      </c>
      <c r="AN2018" s="59">
        <v>95.225153198305065</v>
      </c>
      <c r="AO2018" s="59">
        <v>90.675204346543069</v>
      </c>
      <c r="AP2018" s="59">
        <v>53.294079932842067</v>
      </c>
      <c r="AQ2018" s="59">
        <v>32.674452878544109</v>
      </c>
      <c r="AR2018" s="59">
        <v>130.73053585916611</v>
      </c>
      <c r="AS2018" s="59">
        <v>38.081932030657079</v>
      </c>
      <c r="AT2018" s="59">
        <v>67.606845913597581</v>
      </c>
      <c r="AU2018" s="59">
        <v>1489</v>
      </c>
      <c r="AV2018" s="59">
        <v>470</v>
      </c>
      <c r="AW2018" s="59">
        <v>808</v>
      </c>
      <c r="AX2018" s="59">
        <v>1360.1769999999999</v>
      </c>
      <c r="AY2018" s="59">
        <v>1520.4939999999999</v>
      </c>
      <c r="AZ2018" s="59">
        <v>1561.258</v>
      </c>
      <c r="BA2018" s="59">
        <v>1285.0809999999999</v>
      </c>
      <c r="BB2018" s="59">
        <v>1411.473</v>
      </c>
      <c r="BC2018" s="59">
        <v>1494.2539999999999</v>
      </c>
      <c r="BD2018" s="59">
        <v>91.977994059356604</v>
      </c>
      <c r="BE2018" s="59">
        <v>53.196799880073122</v>
      </c>
      <c r="BF2018" s="59">
        <v>50.940003507422929</v>
      </c>
    </row>
    <row r="2019" spans="1:69" x14ac:dyDescent="0.45">
      <c r="A2019" s="58" t="s">
        <v>11992</v>
      </c>
      <c r="B2019" t="s">
        <v>11993</v>
      </c>
      <c r="C2019" t="s">
        <v>11994</v>
      </c>
      <c r="D2019" t="s">
        <v>11995</v>
      </c>
      <c r="E2019" t="s">
        <v>11996</v>
      </c>
      <c r="F2019" t="s">
        <v>11997</v>
      </c>
      <c r="G2019">
        <v>268</v>
      </c>
      <c r="H2019">
        <v>29618</v>
      </c>
      <c r="I2019" t="s">
        <v>511</v>
      </c>
      <c r="J2019" t="s">
        <v>511</v>
      </c>
      <c r="K2019" t="s">
        <v>512</v>
      </c>
      <c r="L2019" t="s">
        <v>11998</v>
      </c>
      <c r="M2019">
        <v>1</v>
      </c>
      <c r="N2019">
        <v>1</v>
      </c>
      <c r="O2019">
        <v>1</v>
      </c>
      <c r="Q2019">
        <v>1</v>
      </c>
      <c r="R2019">
        <v>8</v>
      </c>
      <c r="S2019">
        <v>6</v>
      </c>
      <c r="T2019" t="s">
        <v>573</v>
      </c>
      <c r="U2019">
        <v>103</v>
      </c>
      <c r="V2019">
        <v>159</v>
      </c>
      <c r="W2019" t="s">
        <v>574</v>
      </c>
      <c r="X2019" t="s">
        <v>201</v>
      </c>
      <c r="Y2019" s="59">
        <v>50.439860815220079</v>
      </c>
      <c r="Z2019" s="59">
        <v>98.436301658696124</v>
      </c>
      <c r="AA2019" s="59">
        <v>62.200030347230417</v>
      </c>
      <c r="AB2019" s="59">
        <v>36.711903800873827</v>
      </c>
      <c r="AC2019" s="59">
        <v>42.756647604402922</v>
      </c>
      <c r="AD2019" s="59">
        <v>43.195712006043138</v>
      </c>
      <c r="AE2019" s="59">
        <v>49.908975456345772</v>
      </c>
      <c r="AF2019" s="59">
        <v>35.927674409898351</v>
      </c>
      <c r="AG2019" s="59">
        <v>48.425208332909833</v>
      </c>
      <c r="AH2019" s="59">
        <v>46.447903265884896</v>
      </c>
      <c r="AI2019" s="59">
        <v>42.10207171544748</v>
      </c>
      <c r="AJ2019" s="59">
        <v>42.960505490191409</v>
      </c>
      <c r="AK2019" s="59">
        <v>66.873238573581617</v>
      </c>
      <c r="AL2019" s="59">
        <v>56.987325063776652</v>
      </c>
      <c r="AM2019" s="59">
        <v>113.77384993275901</v>
      </c>
      <c r="AN2019" s="59">
        <v>95.225153198305065</v>
      </c>
      <c r="AO2019" s="59">
        <v>90.675204346543069</v>
      </c>
      <c r="AP2019" s="59">
        <v>53.294079932842067</v>
      </c>
      <c r="AQ2019" s="59">
        <v>32.674452878544109</v>
      </c>
      <c r="AR2019" s="59">
        <v>130.73053585916611</v>
      </c>
      <c r="AS2019" s="59">
        <v>38.081932030657079</v>
      </c>
      <c r="AT2019" s="59">
        <v>67.606845913597581</v>
      </c>
      <c r="AU2019" s="59">
        <v>1489</v>
      </c>
      <c r="AV2019" s="59">
        <v>470</v>
      </c>
      <c r="AW2019" s="59">
        <v>808</v>
      </c>
      <c r="AX2019" s="59">
        <v>1360.1769999999999</v>
      </c>
      <c r="AY2019" s="59">
        <v>1520.4939999999999</v>
      </c>
      <c r="AZ2019" s="59">
        <v>1561.258</v>
      </c>
      <c r="BA2019" s="59">
        <v>1285.0809999999999</v>
      </c>
      <c r="BB2019" s="59">
        <v>1411.473</v>
      </c>
      <c r="BC2019" s="59">
        <v>1494.2539999999999</v>
      </c>
      <c r="BD2019" s="59">
        <v>91.977994059356604</v>
      </c>
      <c r="BE2019" s="59">
        <v>53.196799880073122</v>
      </c>
      <c r="BF2019" s="59">
        <v>50.940003507422929</v>
      </c>
    </row>
    <row r="2020" spans="1:69" x14ac:dyDescent="0.45">
      <c r="A2020" s="58" t="s">
        <v>11992</v>
      </c>
      <c r="B2020" t="s">
        <v>11993</v>
      </c>
      <c r="C2020" t="s">
        <v>11994</v>
      </c>
      <c r="D2020" t="s">
        <v>11995</v>
      </c>
      <c r="E2020" t="s">
        <v>11996</v>
      </c>
      <c r="F2020" t="s">
        <v>11997</v>
      </c>
      <c r="G2020">
        <v>268</v>
      </c>
      <c r="H2020">
        <v>29618</v>
      </c>
      <c r="I2020" t="s">
        <v>527</v>
      </c>
      <c r="J2020" t="s">
        <v>527</v>
      </c>
      <c r="K2020" t="s">
        <v>528</v>
      </c>
      <c r="L2020" t="s">
        <v>11998</v>
      </c>
      <c r="N2020">
        <v>1</v>
      </c>
      <c r="R2020">
        <v>8</v>
      </c>
      <c r="S2020">
        <v>6</v>
      </c>
      <c r="T2020" t="s">
        <v>514</v>
      </c>
      <c r="U2020">
        <v>120</v>
      </c>
      <c r="V2020">
        <v>147</v>
      </c>
      <c r="W2020" t="s">
        <v>574</v>
      </c>
      <c r="X2020" t="s">
        <v>201</v>
      </c>
      <c r="Y2020" s="59">
        <v>50.439860815220079</v>
      </c>
      <c r="Z2020" s="59">
        <v>98.436301658696124</v>
      </c>
      <c r="AA2020" s="59">
        <v>62.200030347230417</v>
      </c>
      <c r="AB2020" s="59">
        <v>36.711903800873827</v>
      </c>
      <c r="AC2020" s="59">
        <v>42.756647604402922</v>
      </c>
      <c r="AD2020" s="59">
        <v>43.195712006043138</v>
      </c>
      <c r="AE2020" s="59">
        <v>49.908975456345772</v>
      </c>
      <c r="AF2020" s="59">
        <v>35.927674409898351</v>
      </c>
      <c r="AG2020" s="59">
        <v>48.425208332909833</v>
      </c>
      <c r="AH2020" s="59">
        <v>46.447903265884896</v>
      </c>
      <c r="AI2020" s="59">
        <v>42.10207171544748</v>
      </c>
      <c r="AJ2020" s="59">
        <v>42.960505490191409</v>
      </c>
      <c r="AK2020" s="59">
        <v>66.873238573581617</v>
      </c>
      <c r="AL2020" s="59">
        <v>56.987325063776652</v>
      </c>
      <c r="AM2020" s="59">
        <v>113.77384993275901</v>
      </c>
      <c r="AN2020" s="59">
        <v>95.225153198305065</v>
      </c>
      <c r="AO2020" s="59">
        <v>90.675204346543069</v>
      </c>
      <c r="AP2020" s="59">
        <v>53.294079932842067</v>
      </c>
      <c r="AQ2020" s="59">
        <v>32.674452878544109</v>
      </c>
      <c r="AR2020" s="59">
        <v>130.73053585916611</v>
      </c>
      <c r="AS2020" s="59">
        <v>38.081932030657079</v>
      </c>
      <c r="AT2020" s="59">
        <v>67.606845913597581</v>
      </c>
      <c r="AU2020" s="59">
        <v>1489</v>
      </c>
      <c r="AV2020" s="59">
        <v>470</v>
      </c>
      <c r="AW2020" s="59">
        <v>808</v>
      </c>
      <c r="AX2020" s="59">
        <v>1360.1769999999999</v>
      </c>
      <c r="AY2020" s="59">
        <v>1520.4939999999999</v>
      </c>
      <c r="AZ2020" s="59">
        <v>1561.258</v>
      </c>
      <c r="BA2020" s="59">
        <v>1285.0809999999999</v>
      </c>
      <c r="BB2020" s="59">
        <v>1411.473</v>
      </c>
      <c r="BC2020" s="59">
        <v>1494.2539999999999</v>
      </c>
      <c r="BD2020" s="59">
        <v>91.977994059356604</v>
      </c>
      <c r="BE2020" s="59">
        <v>53.196799880073122</v>
      </c>
      <c r="BF2020" s="59">
        <v>50.940003507422929</v>
      </c>
    </row>
    <row r="2021" spans="1:69" x14ac:dyDescent="0.45">
      <c r="A2021" s="58" t="s">
        <v>11992</v>
      </c>
      <c r="B2021" t="s">
        <v>11993</v>
      </c>
      <c r="C2021" t="s">
        <v>11994</v>
      </c>
      <c r="D2021" t="s">
        <v>11995</v>
      </c>
      <c r="E2021" t="s">
        <v>11996</v>
      </c>
      <c r="F2021" t="s">
        <v>11997</v>
      </c>
      <c r="G2021">
        <v>268</v>
      </c>
      <c r="H2021">
        <v>29618</v>
      </c>
      <c r="I2021" t="s">
        <v>527</v>
      </c>
      <c r="J2021" t="s">
        <v>527</v>
      </c>
      <c r="K2021" t="s">
        <v>528</v>
      </c>
      <c r="L2021" t="s">
        <v>11998</v>
      </c>
      <c r="N2021">
        <v>1</v>
      </c>
      <c r="O2021">
        <v>1</v>
      </c>
      <c r="Q2021">
        <v>1</v>
      </c>
      <c r="R2021">
        <v>8</v>
      </c>
      <c r="S2021">
        <v>6</v>
      </c>
      <c r="T2021" t="s">
        <v>573</v>
      </c>
      <c r="U2021">
        <v>220</v>
      </c>
      <c r="V2021">
        <v>257</v>
      </c>
      <c r="W2021" t="s">
        <v>574</v>
      </c>
      <c r="X2021" t="s">
        <v>201</v>
      </c>
      <c r="Y2021" s="59">
        <v>50.439860815220079</v>
      </c>
      <c r="Z2021" s="59">
        <v>98.436301658696124</v>
      </c>
      <c r="AA2021" s="59">
        <v>62.200030347230417</v>
      </c>
      <c r="AB2021" s="59">
        <v>36.711903800873827</v>
      </c>
      <c r="AC2021" s="59">
        <v>42.756647604402922</v>
      </c>
      <c r="AD2021" s="59">
        <v>43.195712006043138</v>
      </c>
      <c r="AE2021" s="59">
        <v>49.908975456345772</v>
      </c>
      <c r="AF2021" s="59">
        <v>35.927674409898351</v>
      </c>
      <c r="AG2021" s="59">
        <v>48.425208332909833</v>
      </c>
      <c r="AH2021" s="59">
        <v>46.447903265884896</v>
      </c>
      <c r="AI2021" s="59">
        <v>42.10207171544748</v>
      </c>
      <c r="AJ2021" s="59">
        <v>42.960505490191409</v>
      </c>
      <c r="AK2021" s="59">
        <v>66.873238573581617</v>
      </c>
      <c r="AL2021" s="59">
        <v>56.987325063776652</v>
      </c>
      <c r="AM2021" s="59">
        <v>113.77384993275901</v>
      </c>
      <c r="AN2021" s="59">
        <v>95.225153198305065</v>
      </c>
      <c r="AO2021" s="59">
        <v>90.675204346543069</v>
      </c>
      <c r="AP2021" s="59">
        <v>53.294079932842067</v>
      </c>
      <c r="AQ2021" s="59">
        <v>32.674452878544109</v>
      </c>
      <c r="AR2021" s="59">
        <v>130.73053585916611</v>
      </c>
      <c r="AS2021" s="59">
        <v>38.081932030657079</v>
      </c>
      <c r="AT2021" s="59">
        <v>67.606845913597581</v>
      </c>
      <c r="AU2021" s="59">
        <v>1489</v>
      </c>
      <c r="AV2021" s="59">
        <v>470</v>
      </c>
      <c r="AW2021" s="59">
        <v>808</v>
      </c>
      <c r="AX2021" s="59">
        <v>1360.1769999999999</v>
      </c>
      <c r="AY2021" s="59">
        <v>1520.4939999999999</v>
      </c>
      <c r="AZ2021" s="59">
        <v>1561.258</v>
      </c>
      <c r="BA2021" s="59">
        <v>1285.0809999999999</v>
      </c>
      <c r="BB2021" s="59">
        <v>1411.473</v>
      </c>
      <c r="BC2021" s="59">
        <v>1494.2539999999999</v>
      </c>
      <c r="BD2021" s="59">
        <v>91.977994059356604</v>
      </c>
      <c r="BE2021" s="59">
        <v>53.196799880073122</v>
      </c>
      <c r="BF2021" s="59">
        <v>50.940003507422929</v>
      </c>
    </row>
    <row r="2022" spans="1:69" x14ac:dyDescent="0.45">
      <c r="A2022" s="58" t="s">
        <v>11999</v>
      </c>
      <c r="B2022" t="s">
        <v>12000</v>
      </c>
      <c r="C2022" t="s">
        <v>12001</v>
      </c>
      <c r="D2022" t="s">
        <v>12002</v>
      </c>
      <c r="E2022" t="s">
        <v>12003</v>
      </c>
      <c r="F2022" t="s">
        <v>12004</v>
      </c>
      <c r="G2022">
        <v>437</v>
      </c>
      <c r="H2022">
        <v>47159</v>
      </c>
      <c r="W2022" t="s">
        <v>220</v>
      </c>
      <c r="X2022" t="s">
        <v>181</v>
      </c>
      <c r="Y2022" s="59">
        <v>6.5796517493357243</v>
      </c>
      <c r="Z2022" s="59">
        <v>6.681252506626131</v>
      </c>
      <c r="AA2022" s="59">
        <v>25.077445110730149</v>
      </c>
      <c r="AB2022" s="59">
        <v>0.75588939857121273</v>
      </c>
      <c r="AC2022" s="59">
        <v>0.43214835125632212</v>
      </c>
      <c r="AD2022" s="59">
        <v>0.97655810490369843</v>
      </c>
      <c r="AE2022" s="59">
        <v>0.57549672131902574</v>
      </c>
      <c r="AF2022" s="59">
        <v>1.285718183932016</v>
      </c>
      <c r="AG2022" s="59">
        <v>2.720771548089957</v>
      </c>
      <c r="AH2022" s="59">
        <v>1.460806135688242</v>
      </c>
      <c r="AI2022" s="59">
        <v>1.4247371193925109</v>
      </c>
      <c r="AJ2022" s="59">
        <v>0.55927534227703024</v>
      </c>
      <c r="AK2022" s="59">
        <v>5.0278169760844609</v>
      </c>
      <c r="AL2022" s="59">
        <v>4.6148957134258348E-3</v>
      </c>
      <c r="AM2022" s="59">
        <v>2.1803708466626741</v>
      </c>
      <c r="AN2022" s="59">
        <v>13.04296636416273</v>
      </c>
      <c r="AO2022" s="59">
        <v>3.181796329980239</v>
      </c>
      <c r="AP2022" s="59">
        <v>0.84524849280956016</v>
      </c>
      <c r="AQ2022" s="59">
        <v>0.6848348412922266</v>
      </c>
      <c r="AR2022" s="59">
        <v>0.5661400719115145</v>
      </c>
      <c r="AS2022" s="59">
        <v>0.33736877195369008</v>
      </c>
      <c r="AT2022" s="59">
        <v>0.64069520883140085</v>
      </c>
      <c r="AU2022" s="59">
        <v>2118</v>
      </c>
      <c r="AV2022" s="59">
        <v>124</v>
      </c>
      <c r="AW2022" s="59">
        <v>662</v>
      </c>
      <c r="BD2022" s="59">
        <v>47.608977444696507</v>
      </c>
      <c r="BE2022" s="59">
        <v>51.189251388044362</v>
      </c>
      <c r="BF2022" s="59">
        <v>54.361714040063568</v>
      </c>
    </row>
    <row r="2023" spans="1:69" x14ac:dyDescent="0.45">
      <c r="A2023" s="58" t="s">
        <v>12005</v>
      </c>
      <c r="B2023" t="s">
        <v>12006</v>
      </c>
      <c r="C2023" t="s">
        <v>12007</v>
      </c>
      <c r="D2023" t="s">
        <v>12008</v>
      </c>
      <c r="E2023" t="s">
        <v>12009</v>
      </c>
      <c r="F2023" t="s">
        <v>12010</v>
      </c>
      <c r="G2023">
        <v>59</v>
      </c>
      <c r="H2023">
        <v>6002</v>
      </c>
      <c r="X2023" t="s">
        <v>188</v>
      </c>
      <c r="Y2023" s="59">
        <v>63.757022048482888</v>
      </c>
      <c r="Z2023" s="59">
        <v>68.724016457143691</v>
      </c>
      <c r="AA2023" s="59">
        <v>105.8750634659168</v>
      </c>
      <c r="AB2023" s="59">
        <v>33.043567300607791</v>
      </c>
      <c r="AC2023" s="59">
        <v>35.037377868153207</v>
      </c>
      <c r="AD2023" s="59">
        <v>65.804115367302387</v>
      </c>
      <c r="AE2023" s="59">
        <v>70.955974678888865</v>
      </c>
      <c r="AF2023" s="59">
        <v>45.292532247306823</v>
      </c>
      <c r="AG2023" s="59">
        <v>46.692069595508293</v>
      </c>
      <c r="AH2023" s="59">
        <v>70.013684278071892</v>
      </c>
      <c r="AI2023" s="59">
        <v>66.084251470233042</v>
      </c>
      <c r="AJ2023" s="59">
        <v>59.540405575905098</v>
      </c>
      <c r="AK2023" s="59">
        <v>1371.970390294126</v>
      </c>
      <c r="AL2023" s="59">
        <v>117.9480763206316</v>
      </c>
      <c r="AM2023" s="59">
        <v>394.78685650497681</v>
      </c>
      <c r="AN2023" s="59">
        <v>350.29633262591608</v>
      </c>
      <c r="AO2023" s="59">
        <v>2863.6192929788381</v>
      </c>
      <c r="AP2023" s="59">
        <v>85.236204024049613</v>
      </c>
      <c r="AQ2023" s="59">
        <v>74.494692367140544</v>
      </c>
      <c r="AR2023" s="59">
        <v>62.359986177801559</v>
      </c>
      <c r="AS2023" s="59">
        <v>22.987893570040342</v>
      </c>
      <c r="AT2023" s="59">
        <v>58.479942976806782</v>
      </c>
      <c r="AU2023" s="59">
        <v>2</v>
      </c>
      <c r="AV2023" s="59">
        <v>519</v>
      </c>
      <c r="AW2023" s="59">
        <v>0</v>
      </c>
      <c r="BG2023" s="59">
        <v>1398.41</v>
      </c>
      <c r="BH2023" s="59">
        <v>1232.71</v>
      </c>
      <c r="BI2023" s="59">
        <v>538.83000000000004</v>
      </c>
      <c r="BJ2023" s="59">
        <v>231.58</v>
      </c>
      <c r="BK2023" s="59">
        <v>1166.71110963109</v>
      </c>
      <c r="BL2023" s="59">
        <v>463.37179872184458</v>
      </c>
      <c r="BM2023" s="59">
        <v>385.5</v>
      </c>
    </row>
    <row r="2024" spans="1:69" x14ac:dyDescent="0.45">
      <c r="A2024" s="58" t="s">
        <v>12011</v>
      </c>
      <c r="B2024" t="s">
        <v>12012</v>
      </c>
      <c r="C2024" t="s">
        <v>12013</v>
      </c>
      <c r="D2024" t="s">
        <v>12014</v>
      </c>
      <c r="E2024" t="s">
        <v>12015</v>
      </c>
      <c r="F2024" t="s">
        <v>12016</v>
      </c>
      <c r="G2024">
        <v>166</v>
      </c>
      <c r="H2024">
        <v>18597</v>
      </c>
      <c r="X2024" t="s">
        <v>188</v>
      </c>
      <c r="Y2024" s="59">
        <v>269.88653128942229</v>
      </c>
      <c r="Z2024" s="59">
        <v>111.682141695558</v>
      </c>
      <c r="AA2024" s="59">
        <v>131.74123620388849</v>
      </c>
      <c r="AB2024" s="59">
        <v>689.73008434010251</v>
      </c>
      <c r="AC2024" s="59">
        <v>409.61486108554777</v>
      </c>
      <c r="AD2024" s="59">
        <v>477.66639010510869</v>
      </c>
      <c r="AE2024" s="59">
        <v>357.60873298446091</v>
      </c>
      <c r="AF2024" s="59">
        <v>213.5829052214564</v>
      </c>
      <c r="AG2024" s="59">
        <v>400.07077791973381</v>
      </c>
      <c r="AH2024" s="59">
        <v>467.26145109749331</v>
      </c>
      <c r="AI2024" s="59">
        <v>849.15533448724943</v>
      </c>
      <c r="AJ2024" s="59">
        <v>1053.1135063168931</v>
      </c>
      <c r="AK2024" s="59">
        <v>885.05358373964611</v>
      </c>
      <c r="AL2024" s="59">
        <v>808.71432257212496</v>
      </c>
      <c r="AM2024" s="59">
        <v>603.87718948982229</v>
      </c>
      <c r="AN2024" s="59">
        <v>561.79886145552848</v>
      </c>
      <c r="AO2024" s="59">
        <v>512.65532401879125</v>
      </c>
      <c r="AP2024" s="59">
        <v>167.2452037491089</v>
      </c>
      <c r="AQ2024" s="59">
        <v>410.45521806572037</v>
      </c>
      <c r="AR2024" s="59">
        <v>955.43991806055965</v>
      </c>
      <c r="AS2024" s="59">
        <v>241.0253698498484</v>
      </c>
      <c r="AT2024" s="59">
        <v>166.04889932561039</v>
      </c>
      <c r="AU2024" s="59">
        <v>3</v>
      </c>
      <c r="AV2024" s="59">
        <v>164</v>
      </c>
      <c r="AW2024" s="59">
        <v>0</v>
      </c>
      <c r="AX2024" s="59">
        <v>949.49869999999999</v>
      </c>
      <c r="AY2024" s="59">
        <v>953.52369999999996</v>
      </c>
      <c r="AZ2024" s="59">
        <v>862.53309999999999</v>
      </c>
      <c r="BA2024" s="59">
        <v>1088.0309999999999</v>
      </c>
      <c r="BB2024" s="59">
        <v>1079.326</v>
      </c>
      <c r="BC2024" s="59">
        <v>928.60469999999998</v>
      </c>
      <c r="BG2024" s="59">
        <v>2593.44</v>
      </c>
      <c r="BH2024" s="59">
        <v>2570.83</v>
      </c>
      <c r="BI2024" s="59">
        <v>1543.56</v>
      </c>
      <c r="BJ2024" s="59">
        <v>1082.28</v>
      </c>
      <c r="BK2024" s="59">
        <v>1645.3602079809079</v>
      </c>
      <c r="BL2024" s="59">
        <v>1320.61023862961</v>
      </c>
      <c r="BM2024" s="59">
        <v>1313</v>
      </c>
      <c r="BN2024" s="59">
        <v>1485</v>
      </c>
      <c r="BO2024" s="59">
        <v>1107</v>
      </c>
      <c r="BP2024" s="59">
        <v>1043</v>
      </c>
      <c r="BQ2024" s="59">
        <v>740</v>
      </c>
    </row>
    <row r="2025" spans="1:69" x14ac:dyDescent="0.45">
      <c r="A2025" s="58" t="s">
        <v>12017</v>
      </c>
      <c r="B2025" t="s">
        <v>12018</v>
      </c>
      <c r="C2025" t="s">
        <v>12019</v>
      </c>
      <c r="D2025" t="s">
        <v>12020</v>
      </c>
      <c r="E2025" t="s">
        <v>12021</v>
      </c>
      <c r="F2025" t="s">
        <v>12022</v>
      </c>
      <c r="G2025">
        <v>168</v>
      </c>
      <c r="H2025">
        <v>18961</v>
      </c>
      <c r="X2025" t="s">
        <v>188</v>
      </c>
      <c r="Y2025" s="59">
        <v>309.02883029634438</v>
      </c>
      <c r="Z2025" s="59">
        <v>177.3024069458279</v>
      </c>
      <c r="AA2025" s="59">
        <v>142.54127505510129</v>
      </c>
      <c r="AB2025" s="59">
        <v>390.59853492155139</v>
      </c>
      <c r="AC2025" s="59">
        <v>286.90292611420398</v>
      </c>
      <c r="AD2025" s="59">
        <v>387.76056132818712</v>
      </c>
      <c r="AE2025" s="59">
        <v>260.54312988488527</v>
      </c>
      <c r="AF2025" s="59">
        <v>236.10867911510209</v>
      </c>
      <c r="AG2025" s="59">
        <v>282.68312631473378</v>
      </c>
      <c r="AH2025" s="59">
        <v>303.23533739802377</v>
      </c>
      <c r="AI2025" s="59">
        <v>361.62070034282527</v>
      </c>
      <c r="AJ2025" s="59">
        <v>454.60550402749789</v>
      </c>
      <c r="AK2025" s="59">
        <v>163.6861373834098</v>
      </c>
      <c r="AL2025" s="59">
        <v>192.45455570357731</v>
      </c>
      <c r="AM2025" s="59">
        <v>417.72768487206622</v>
      </c>
      <c r="AN2025" s="59">
        <v>367.34793327965741</v>
      </c>
      <c r="AO2025" s="59">
        <v>307.11684002156107</v>
      </c>
      <c r="AP2025" s="59">
        <v>149.30891122827029</v>
      </c>
      <c r="AQ2025" s="59">
        <v>409.30958309028671</v>
      </c>
      <c r="AR2025" s="59">
        <v>410.3835855891669</v>
      </c>
      <c r="AS2025" s="59">
        <v>348.84161940084141</v>
      </c>
      <c r="AT2025" s="59">
        <v>169.94046940336401</v>
      </c>
      <c r="AU2025" s="59">
        <v>24</v>
      </c>
      <c r="AV2025" s="59">
        <v>158</v>
      </c>
      <c r="AW2025" s="59">
        <v>27</v>
      </c>
      <c r="AX2025" s="59">
        <v>1465.1980000000001</v>
      </c>
      <c r="AY2025" s="59">
        <v>1668.18</v>
      </c>
      <c r="AZ2025" s="59">
        <v>1363.9079999999999</v>
      </c>
      <c r="BA2025" s="59">
        <v>1678.617</v>
      </c>
      <c r="BB2025" s="59">
        <v>1752.732</v>
      </c>
      <c r="BC2025" s="59">
        <v>1497.384</v>
      </c>
      <c r="BD2025" s="59">
        <v>5.7410984704281294</v>
      </c>
      <c r="BE2025" s="59">
        <v>0</v>
      </c>
      <c r="BF2025" s="59">
        <v>3.67860487853926</v>
      </c>
      <c r="BG2025" s="59">
        <v>2571.6799999999998</v>
      </c>
      <c r="BH2025" s="59">
        <v>1263.32</v>
      </c>
      <c r="BI2025" s="59">
        <v>981.4</v>
      </c>
      <c r="BJ2025" s="59">
        <v>875.83</v>
      </c>
      <c r="BK2025" s="59">
        <v>2019.3069091201301</v>
      </c>
      <c r="BL2025" s="59">
        <v>2085.1751351561452</v>
      </c>
      <c r="BM2025" s="59">
        <v>928.5</v>
      </c>
      <c r="BN2025" s="59">
        <v>564</v>
      </c>
      <c r="BO2025" s="59">
        <v>462</v>
      </c>
      <c r="BP2025" s="59">
        <v>321</v>
      </c>
      <c r="BQ2025" s="59">
        <v>285.5</v>
      </c>
    </row>
    <row r="2026" spans="1:69" x14ac:dyDescent="0.45">
      <c r="A2026" s="58" t="s">
        <v>12023</v>
      </c>
      <c r="B2026" t="s">
        <v>12024</v>
      </c>
      <c r="C2026" t="s">
        <v>12025</v>
      </c>
      <c r="D2026" t="s">
        <v>12026</v>
      </c>
      <c r="E2026" t="s">
        <v>12027</v>
      </c>
      <c r="F2026" t="s">
        <v>12028</v>
      </c>
      <c r="G2026">
        <v>247</v>
      </c>
      <c r="H2026">
        <v>26419</v>
      </c>
      <c r="W2026" t="s">
        <v>220</v>
      </c>
      <c r="X2026" t="s">
        <v>181</v>
      </c>
      <c r="Y2026" s="59">
        <v>10.2613861008945</v>
      </c>
      <c r="Z2026" s="59">
        <v>19.832163527444919</v>
      </c>
      <c r="AA2026" s="59">
        <v>12.23670796772298</v>
      </c>
      <c r="AB2026" s="59">
        <v>5.1051527108231207</v>
      </c>
      <c r="AC2026" s="59">
        <v>9.7101470058510326</v>
      </c>
      <c r="AD2026" s="59">
        <v>10.642871520519529</v>
      </c>
      <c r="AE2026" s="59">
        <v>14.18161535336475</v>
      </c>
      <c r="AF2026" s="59">
        <v>14.746159967911989</v>
      </c>
      <c r="AG2026" s="59">
        <v>13.425094996877281</v>
      </c>
      <c r="AH2026" s="59">
        <v>10.842289643787041</v>
      </c>
      <c r="AI2026" s="59">
        <v>7.6659051926352806</v>
      </c>
      <c r="AJ2026" s="59">
        <v>6.9654577232162858</v>
      </c>
      <c r="AK2026" s="59">
        <v>10.4216215757907</v>
      </c>
      <c r="AL2026" s="59">
        <v>5.8265189319904014</v>
      </c>
      <c r="AM2026" s="59">
        <v>7.2958600201175328</v>
      </c>
      <c r="AN2026" s="59">
        <v>18.704982005052301</v>
      </c>
      <c r="AO2026" s="59">
        <v>8.8629254059535505</v>
      </c>
      <c r="AP2026" s="59">
        <v>13.130043511685409</v>
      </c>
      <c r="AQ2026" s="59">
        <v>11.26459906190591</v>
      </c>
      <c r="AR2026" s="59">
        <v>5.7517820918236744</v>
      </c>
      <c r="AS2026" s="59">
        <v>10.76472890429449</v>
      </c>
      <c r="AT2026" s="59">
        <v>18.99516673632861</v>
      </c>
      <c r="AU2026" s="59">
        <v>1029</v>
      </c>
      <c r="AV2026" s="59">
        <v>182</v>
      </c>
      <c r="AW2026" s="59">
        <v>300</v>
      </c>
      <c r="BD2026" s="59">
        <v>44.848275341796253</v>
      </c>
      <c r="BE2026" s="59">
        <v>29.956791585947698</v>
      </c>
      <c r="BF2026" s="59">
        <v>25.723232181368839</v>
      </c>
    </row>
    <row r="2027" spans="1:69" x14ac:dyDescent="0.45">
      <c r="A2027" s="58" t="s">
        <v>12029</v>
      </c>
      <c r="B2027" t="s">
        <v>12030</v>
      </c>
      <c r="C2027" t="s">
        <v>12031</v>
      </c>
      <c r="D2027" t="s">
        <v>12032</v>
      </c>
      <c r="E2027" t="s">
        <v>12033</v>
      </c>
      <c r="F2027" t="s">
        <v>12034</v>
      </c>
      <c r="G2027">
        <v>208</v>
      </c>
      <c r="H2027">
        <v>23100</v>
      </c>
      <c r="X2027" t="s">
        <v>188</v>
      </c>
      <c r="Y2027" s="59">
        <v>1883.6146017241031</v>
      </c>
      <c r="Z2027" s="59">
        <v>998.17918787817985</v>
      </c>
      <c r="AA2027" s="59">
        <v>1416.3643928897011</v>
      </c>
      <c r="AB2027" s="59">
        <v>1751.2018725962</v>
      </c>
      <c r="AC2027" s="59">
        <v>3686.2123973951561</v>
      </c>
      <c r="AD2027" s="59">
        <v>2726.70879952522</v>
      </c>
      <c r="AE2027" s="59">
        <v>2658.0282469430649</v>
      </c>
      <c r="AF2027" s="59">
        <v>3070.9271328229488</v>
      </c>
      <c r="AG2027" s="59">
        <v>1886.0568601168111</v>
      </c>
      <c r="AH2027" s="59">
        <v>1952.465751859977</v>
      </c>
      <c r="AI2027" s="59">
        <v>2601.5307361167602</v>
      </c>
      <c r="AJ2027" s="59">
        <v>3213.365475112118</v>
      </c>
      <c r="AK2027" s="59">
        <v>3847.5013994891451</v>
      </c>
      <c r="AL2027" s="59">
        <v>4316.8305580266106</v>
      </c>
      <c r="AM2027" s="59">
        <v>3328.7067976240942</v>
      </c>
      <c r="AN2027" s="59">
        <v>2285.4120542658411</v>
      </c>
      <c r="AO2027" s="59">
        <v>5705.3748862556267</v>
      </c>
      <c r="AP2027" s="59">
        <v>1636.026909456551</v>
      </c>
      <c r="AQ2027" s="59">
        <v>3138.0351915331571</v>
      </c>
      <c r="AR2027" s="59">
        <v>5614.5528010320404</v>
      </c>
      <c r="AS2027" s="59">
        <v>3352.5505541490261</v>
      </c>
      <c r="AT2027" s="59">
        <v>1621.9584890597989</v>
      </c>
      <c r="AU2027" s="59">
        <v>6</v>
      </c>
      <c r="AV2027" s="59">
        <v>1483</v>
      </c>
      <c r="AW2027" s="59">
        <v>5</v>
      </c>
      <c r="AX2027" s="59">
        <v>15987.56</v>
      </c>
      <c r="AY2027" s="59">
        <v>15681.48</v>
      </c>
      <c r="AZ2027" s="59">
        <v>17180.46</v>
      </c>
      <c r="BA2027" s="59">
        <v>14820.61</v>
      </c>
      <c r="BB2027" s="59">
        <v>15521.36</v>
      </c>
      <c r="BC2027" s="59">
        <v>14981.15</v>
      </c>
      <c r="BG2027" s="59">
        <v>5387.3</v>
      </c>
      <c r="BH2027" s="59">
        <v>3655.14</v>
      </c>
      <c r="BI2027" s="59">
        <v>5075.37</v>
      </c>
      <c r="BJ2027" s="59">
        <v>4193.22</v>
      </c>
      <c r="BK2027" s="59">
        <v>2550.3102505165939</v>
      </c>
      <c r="BL2027" s="59">
        <v>2201.0191052905279</v>
      </c>
      <c r="BM2027" s="59">
        <v>4634</v>
      </c>
      <c r="BN2027" s="59">
        <v>4304</v>
      </c>
      <c r="BO2027" s="59">
        <v>2689.5</v>
      </c>
      <c r="BP2027" s="59">
        <v>3506</v>
      </c>
      <c r="BQ2027" s="59">
        <v>2740.5</v>
      </c>
    </row>
    <row r="2028" spans="1:69" x14ac:dyDescent="0.45">
      <c r="A2028" s="58" t="s">
        <v>12035</v>
      </c>
      <c r="B2028" t="s">
        <v>12036</v>
      </c>
      <c r="C2028" t="s">
        <v>12037</v>
      </c>
      <c r="D2028" t="s">
        <v>12038</v>
      </c>
      <c r="E2028" t="s">
        <v>12039</v>
      </c>
      <c r="F2028" t="s">
        <v>12040</v>
      </c>
      <c r="G2028">
        <v>213</v>
      </c>
      <c r="H2028">
        <v>23362</v>
      </c>
      <c r="X2028" t="s">
        <v>188</v>
      </c>
      <c r="Y2028" s="59">
        <v>34.172588388686847</v>
      </c>
      <c r="Z2028" s="59">
        <v>60.682976716013613</v>
      </c>
      <c r="AA2028" s="59">
        <v>60.5061452979743</v>
      </c>
      <c r="AB2028" s="59">
        <v>50.74482892594142</v>
      </c>
      <c r="AC2028" s="59">
        <v>51.092334783893143</v>
      </c>
      <c r="AD2028" s="59">
        <v>67.896050944828986</v>
      </c>
      <c r="AE2028" s="59">
        <v>41.743618812791247</v>
      </c>
      <c r="AF2028" s="59">
        <v>26.924505696688669</v>
      </c>
      <c r="AG2028" s="59">
        <v>29.672949067151318</v>
      </c>
      <c r="AH2028" s="59">
        <v>33.768974220216187</v>
      </c>
      <c r="AI2028" s="59">
        <v>22.481733585003809</v>
      </c>
      <c r="AJ2028" s="59">
        <v>13.55951111706546</v>
      </c>
      <c r="AK2028" s="59">
        <v>4.8845104332131104</v>
      </c>
      <c r="AL2028" s="59">
        <v>3.096861831007141</v>
      </c>
      <c r="AM2028" s="59">
        <v>13.40527626295405</v>
      </c>
      <c r="AN2028" s="59">
        <v>16.289637840195521</v>
      </c>
      <c r="AO2028" s="59">
        <v>29.733064538243831</v>
      </c>
      <c r="AP2028" s="59">
        <v>21.526460350578031</v>
      </c>
      <c r="AQ2028" s="59">
        <v>21.973982269253518</v>
      </c>
      <c r="AR2028" s="59">
        <v>7.9906588721874732</v>
      </c>
      <c r="AS2028" s="59">
        <v>7.3280626585869104</v>
      </c>
      <c r="AT2028" s="59">
        <v>30.420162772832661</v>
      </c>
      <c r="AU2028" s="59">
        <v>1341</v>
      </c>
      <c r="AV2028" s="59">
        <v>391</v>
      </c>
      <c r="AW2028" s="59">
        <v>648</v>
      </c>
      <c r="AX2028" s="59">
        <v>970.28769999999997</v>
      </c>
      <c r="AZ2028" s="59">
        <v>1254.278</v>
      </c>
      <c r="BA2028" s="59">
        <v>896.38710000000003</v>
      </c>
      <c r="BB2028" s="59">
        <v>1146.2650000000001</v>
      </c>
      <c r="BC2028" s="59">
        <v>1118.3699999999999</v>
      </c>
      <c r="BD2028" s="59">
        <v>17.860294086961911</v>
      </c>
      <c r="BE2028" s="59">
        <v>18.64536476656906</v>
      </c>
      <c r="BF2028" s="59">
        <v>7.9234151150079439</v>
      </c>
      <c r="BG2028" s="59">
        <v>773.29</v>
      </c>
      <c r="BH2028" s="59">
        <v>530.64</v>
      </c>
      <c r="BI2028" s="59">
        <v>165.71</v>
      </c>
      <c r="BJ2028" s="59">
        <v>159.91</v>
      </c>
      <c r="BK2028" s="59">
        <v>104.72878236894481</v>
      </c>
      <c r="BL2028" s="59">
        <v>108.1681157330263</v>
      </c>
      <c r="BM2028" s="59">
        <v>163</v>
      </c>
      <c r="BN2028" s="59">
        <v>176</v>
      </c>
      <c r="BO2028" s="59">
        <v>211</v>
      </c>
      <c r="BP2028" s="59">
        <v>253</v>
      </c>
      <c r="BQ2028" s="59">
        <v>273</v>
      </c>
    </row>
    <row r="2029" spans="1:69" x14ac:dyDescent="0.45">
      <c r="A2029" s="58" t="s">
        <v>12041</v>
      </c>
      <c r="B2029" t="s">
        <v>12042</v>
      </c>
      <c r="C2029" t="s">
        <v>12043</v>
      </c>
      <c r="D2029" t="s">
        <v>12044</v>
      </c>
      <c r="E2029" t="s">
        <v>12045</v>
      </c>
      <c r="F2029" t="s">
        <v>12046</v>
      </c>
      <c r="G2029">
        <v>72</v>
      </c>
      <c r="H2029">
        <v>8350</v>
      </c>
      <c r="X2029" t="s">
        <v>188</v>
      </c>
    </row>
    <row r="2030" spans="1:69" x14ac:dyDescent="0.45">
      <c r="A2030" s="58" t="s">
        <v>12047</v>
      </c>
      <c r="B2030" t="s">
        <v>12048</v>
      </c>
      <c r="C2030" t="s">
        <v>12049</v>
      </c>
      <c r="D2030" t="s">
        <v>12050</v>
      </c>
      <c r="E2030" t="s">
        <v>12051</v>
      </c>
      <c r="F2030" t="s">
        <v>12052</v>
      </c>
      <c r="G2030">
        <v>365</v>
      </c>
      <c r="H2030">
        <v>40302</v>
      </c>
      <c r="W2030" t="s">
        <v>850</v>
      </c>
      <c r="X2030" t="s">
        <v>851</v>
      </c>
      <c r="BD2030" s="59">
        <v>6045.5837319486009</v>
      </c>
      <c r="BE2030" s="59">
        <v>5080.0474784888493</v>
      </c>
      <c r="BF2030" s="59">
        <v>5449.6971412723015</v>
      </c>
    </row>
    <row r="2031" spans="1:69" x14ac:dyDescent="0.45">
      <c r="A2031" s="58" t="s">
        <v>12053</v>
      </c>
      <c r="B2031" t="s">
        <v>12054</v>
      </c>
      <c r="C2031" t="s">
        <v>12055</v>
      </c>
      <c r="D2031" t="s">
        <v>12056</v>
      </c>
      <c r="E2031" t="s">
        <v>12057</v>
      </c>
      <c r="F2031" t="s">
        <v>12058</v>
      </c>
      <c r="G2031">
        <v>321</v>
      </c>
      <c r="H2031">
        <v>34323</v>
      </c>
      <c r="X2031" t="s">
        <v>188</v>
      </c>
      <c r="AU2031" s="59">
        <v>3</v>
      </c>
      <c r="AV2031" s="59">
        <v>2</v>
      </c>
      <c r="AW2031" s="59">
        <v>0</v>
      </c>
    </row>
    <row r="2032" spans="1:69" x14ac:dyDescent="0.45">
      <c r="A2032" s="58" t="s">
        <v>12059</v>
      </c>
      <c r="B2032" t="s">
        <v>12060</v>
      </c>
      <c r="C2032" t="s">
        <v>12061</v>
      </c>
      <c r="D2032" t="s">
        <v>12062</v>
      </c>
      <c r="E2032" t="s">
        <v>12063</v>
      </c>
      <c r="F2032" t="s">
        <v>12064</v>
      </c>
      <c r="G2032">
        <v>813</v>
      </c>
      <c r="H2032">
        <v>92109</v>
      </c>
      <c r="W2032" t="s">
        <v>251</v>
      </c>
      <c r="X2032" t="s">
        <v>188</v>
      </c>
      <c r="Y2032" s="59">
        <v>250.60037725392331</v>
      </c>
      <c r="Z2032" s="59">
        <v>439.22692566222162</v>
      </c>
      <c r="AA2032" s="59">
        <v>239.8972503892175</v>
      </c>
      <c r="AB2032" s="59">
        <v>237.84701145748051</v>
      </c>
      <c r="AC2032" s="59">
        <v>290.05378496158318</v>
      </c>
      <c r="AD2032" s="59">
        <v>372.47143629809221</v>
      </c>
      <c r="AE2032" s="59">
        <v>313.55350597706462</v>
      </c>
      <c r="AF2032" s="59">
        <v>301.88562341318482</v>
      </c>
      <c r="AG2032" s="59">
        <v>497.17091277093238</v>
      </c>
      <c r="AH2032" s="59">
        <v>351.36833280388322</v>
      </c>
      <c r="AI2032" s="59">
        <v>325.02752184124711</v>
      </c>
      <c r="AJ2032" s="59">
        <v>326.11129785637962</v>
      </c>
      <c r="AK2032" s="59">
        <v>249.11793691885501</v>
      </c>
      <c r="AL2032" s="59">
        <v>305.09135123615118</v>
      </c>
      <c r="AM2032" s="59">
        <v>337.27675256425141</v>
      </c>
      <c r="AN2032" s="59">
        <v>476.21881481828802</v>
      </c>
      <c r="AO2032" s="59">
        <v>338.17993552002059</v>
      </c>
      <c r="AP2032" s="59">
        <v>336.72157851774142</v>
      </c>
      <c r="AQ2032" s="59">
        <v>321.29736215590651</v>
      </c>
      <c r="AR2032" s="59">
        <v>237.98942402642021</v>
      </c>
      <c r="AS2032" s="59">
        <v>281.81488836250639</v>
      </c>
      <c r="AT2032" s="59">
        <v>444.21021399377372</v>
      </c>
      <c r="AU2032" s="59">
        <v>1121</v>
      </c>
      <c r="AV2032" s="59">
        <v>605</v>
      </c>
      <c r="AW2032" s="59">
        <v>1051</v>
      </c>
      <c r="AX2032" s="59">
        <v>825.09119999999996</v>
      </c>
      <c r="AY2032" s="59">
        <v>930.46699999999998</v>
      </c>
      <c r="AZ2032" s="59">
        <v>1098.711</v>
      </c>
      <c r="BA2032" s="59">
        <v>890.99</v>
      </c>
      <c r="BB2032" s="59">
        <v>950.95429999999999</v>
      </c>
      <c r="BC2032" s="59">
        <v>1153.873</v>
      </c>
      <c r="BD2032" s="59">
        <v>488.36405887600358</v>
      </c>
      <c r="BE2032" s="59">
        <v>249.33910714969019</v>
      </c>
      <c r="BF2032" s="59">
        <v>337.59221871585248</v>
      </c>
      <c r="BG2032" s="59">
        <v>49.32</v>
      </c>
      <c r="BI2032" s="59">
        <v>153.49</v>
      </c>
      <c r="BJ2032" s="59">
        <v>74.05</v>
      </c>
      <c r="BK2032" s="59">
        <v>112.2384043605164</v>
      </c>
      <c r="BL2032" s="59">
        <v>30.8177084446924</v>
      </c>
      <c r="BM2032" s="59">
        <v>113.5</v>
      </c>
      <c r="BN2032" s="59">
        <v>127</v>
      </c>
      <c r="BO2032" s="59">
        <v>171</v>
      </c>
      <c r="BP2032" s="59">
        <v>208</v>
      </c>
      <c r="BQ2032" s="59">
        <v>248</v>
      </c>
    </row>
    <row r="2033" spans="1:69" x14ac:dyDescent="0.45">
      <c r="A2033" s="58" t="s">
        <v>12065</v>
      </c>
      <c r="B2033" t="s">
        <v>12066</v>
      </c>
      <c r="C2033" t="s">
        <v>12067</v>
      </c>
      <c r="D2033" t="s">
        <v>12068</v>
      </c>
      <c r="E2033" t="s">
        <v>12069</v>
      </c>
      <c r="F2033" t="s">
        <v>12070</v>
      </c>
      <c r="G2033">
        <v>382</v>
      </c>
      <c r="H2033">
        <v>41432</v>
      </c>
      <c r="W2033" t="s">
        <v>220</v>
      </c>
      <c r="X2033" t="s">
        <v>181</v>
      </c>
      <c r="AU2033" s="59">
        <v>291</v>
      </c>
      <c r="AV2033" s="59">
        <v>60</v>
      </c>
      <c r="AW2033" s="59">
        <v>61</v>
      </c>
    </row>
    <row r="2034" spans="1:69" x14ac:dyDescent="0.45">
      <c r="A2034" s="58" t="s">
        <v>12071</v>
      </c>
      <c r="B2034" t="s">
        <v>12072</v>
      </c>
      <c r="C2034" t="s">
        <v>12073</v>
      </c>
      <c r="D2034" t="s">
        <v>12074</v>
      </c>
      <c r="E2034" t="s">
        <v>12075</v>
      </c>
      <c r="F2034" t="s">
        <v>12076</v>
      </c>
      <c r="G2034">
        <v>444</v>
      </c>
      <c r="H2034">
        <v>49914</v>
      </c>
      <c r="W2034" t="s">
        <v>251</v>
      </c>
      <c r="X2034" t="s">
        <v>188</v>
      </c>
      <c r="Y2034" s="59">
        <v>300.78136987153982</v>
      </c>
      <c r="Z2034" s="59">
        <v>719.26221935228978</v>
      </c>
      <c r="AA2034" s="59">
        <v>384.96432545289588</v>
      </c>
      <c r="AB2034" s="59">
        <v>287.44865838322858</v>
      </c>
      <c r="AC2034" s="59">
        <v>306.58635431415041</v>
      </c>
      <c r="AD2034" s="59">
        <v>319.97363806686712</v>
      </c>
      <c r="AE2034" s="59">
        <v>313.52241358877887</v>
      </c>
      <c r="AF2034" s="59">
        <v>278.50464066037603</v>
      </c>
      <c r="AG2034" s="59">
        <v>531.03996370656375</v>
      </c>
      <c r="AH2034" s="59">
        <v>475.36843523870459</v>
      </c>
      <c r="AI2034" s="59">
        <v>441.05749019885968</v>
      </c>
      <c r="AJ2034" s="59">
        <v>423.75570080432578</v>
      </c>
      <c r="AK2034" s="59">
        <v>140.8832360419004</v>
      </c>
      <c r="AL2034" s="59">
        <v>141.7401503811198</v>
      </c>
      <c r="AM2034" s="59">
        <v>206.30270067375571</v>
      </c>
      <c r="AN2034" s="59">
        <v>351.7328036693774</v>
      </c>
      <c r="AO2034" s="59">
        <v>276.42893837971138</v>
      </c>
      <c r="AP2034" s="59">
        <v>284.13971252284188</v>
      </c>
      <c r="AQ2034" s="59">
        <v>335.57850731739921</v>
      </c>
      <c r="AR2034" s="59">
        <v>196.00560696720279</v>
      </c>
      <c r="AS2034" s="59">
        <v>268.38928276674358</v>
      </c>
      <c r="AT2034" s="59">
        <v>380.54947211130451</v>
      </c>
      <c r="AU2034" s="59">
        <v>2324</v>
      </c>
      <c r="AV2034" s="59">
        <v>559</v>
      </c>
      <c r="AW2034" s="59">
        <v>842</v>
      </c>
      <c r="AX2034" s="59">
        <v>995.64099999999996</v>
      </c>
      <c r="AY2034" s="59">
        <v>1061.5319999999999</v>
      </c>
      <c r="AZ2034" s="59">
        <v>1397.348</v>
      </c>
      <c r="BA2034" s="59">
        <v>1072.9580000000001</v>
      </c>
      <c r="BB2034" s="59">
        <v>1190.857</v>
      </c>
      <c r="BC2034" s="59">
        <v>1452.1559999999999</v>
      </c>
      <c r="BD2034" s="59">
        <v>382.37837191764669</v>
      </c>
      <c r="BE2034" s="59">
        <v>270.6263457616468</v>
      </c>
      <c r="BF2034" s="59">
        <v>400.47868010949338</v>
      </c>
      <c r="BG2034" s="59">
        <v>422.16</v>
      </c>
      <c r="BH2034" s="59">
        <v>172.25</v>
      </c>
      <c r="BI2034" s="59">
        <v>203.7</v>
      </c>
      <c r="BJ2034" s="59">
        <v>242.67</v>
      </c>
      <c r="BK2034" s="59">
        <v>157.09317355341719</v>
      </c>
      <c r="BL2034" s="59">
        <v>223.963104079153</v>
      </c>
      <c r="BM2034" s="59">
        <v>223.5</v>
      </c>
      <c r="BN2034" s="59">
        <v>265</v>
      </c>
      <c r="BO2034" s="59">
        <v>342.5</v>
      </c>
      <c r="BP2034" s="59">
        <v>353</v>
      </c>
      <c r="BQ2034" s="59">
        <v>394.5</v>
      </c>
    </row>
    <row r="2035" spans="1:69" x14ac:dyDescent="0.45">
      <c r="A2035" s="58" t="s">
        <v>12077</v>
      </c>
      <c r="B2035" t="s">
        <v>12078</v>
      </c>
      <c r="C2035" t="s">
        <v>12079</v>
      </c>
      <c r="D2035" t="s">
        <v>12080</v>
      </c>
      <c r="E2035" t="s">
        <v>12081</v>
      </c>
      <c r="F2035" t="s">
        <v>12082</v>
      </c>
      <c r="G2035">
        <v>1061</v>
      </c>
      <c r="H2035">
        <v>118197</v>
      </c>
      <c r="W2035" t="s">
        <v>220</v>
      </c>
      <c r="X2035" t="s">
        <v>188</v>
      </c>
      <c r="Y2035" s="59">
        <v>847.71346515993605</v>
      </c>
      <c r="Z2035" s="59">
        <v>1624.0074542286229</v>
      </c>
      <c r="AA2035" s="59">
        <v>1295.511322628178</v>
      </c>
      <c r="AB2035" s="59">
        <v>565.47272200025202</v>
      </c>
      <c r="AC2035" s="59">
        <v>716.76869841077792</v>
      </c>
      <c r="AD2035" s="59">
        <v>997.72693693544954</v>
      </c>
      <c r="AE2035" s="59">
        <v>751.42297415922383</v>
      </c>
      <c r="AF2035" s="59">
        <v>664.76727633380915</v>
      </c>
      <c r="AG2035" s="59">
        <v>1279.392221892891</v>
      </c>
      <c r="AH2035" s="59">
        <v>1118.8314931542959</v>
      </c>
      <c r="AI2035" s="59">
        <v>938.63938801383335</v>
      </c>
      <c r="AJ2035" s="59">
        <v>864.42925302884862</v>
      </c>
      <c r="AK2035" s="59">
        <v>535.32170166347203</v>
      </c>
      <c r="AL2035" s="59">
        <v>655.43544023679101</v>
      </c>
      <c r="AM2035" s="59">
        <v>699.42069842712283</v>
      </c>
      <c r="AN2035" s="59">
        <v>1129.2911293710779</v>
      </c>
      <c r="AO2035" s="59">
        <v>744.33781400530893</v>
      </c>
      <c r="AP2035" s="59">
        <v>894.15398756979982</v>
      </c>
      <c r="AQ2035" s="59">
        <v>978.6679279701508</v>
      </c>
      <c r="AR2035" s="59">
        <v>565.97440757327183</v>
      </c>
      <c r="AS2035" s="59">
        <v>664.20711825930368</v>
      </c>
      <c r="AT2035" s="59">
        <v>1110.767686440872</v>
      </c>
      <c r="AU2035" s="59">
        <v>2729</v>
      </c>
      <c r="AV2035" s="59">
        <v>1061</v>
      </c>
      <c r="AW2035" s="59">
        <v>2125</v>
      </c>
      <c r="BD2035" s="59">
        <v>413.44082548996772</v>
      </c>
      <c r="BE2035" s="59">
        <v>411.83786733677113</v>
      </c>
      <c r="BF2035" s="59">
        <v>487.8918484117753</v>
      </c>
      <c r="BG2035" s="59">
        <v>1120.3499999999999</v>
      </c>
      <c r="BH2035" s="59">
        <v>1034.74</v>
      </c>
      <c r="BI2035" s="59">
        <v>898.63</v>
      </c>
      <c r="BJ2035" s="59">
        <v>853.06</v>
      </c>
      <c r="BK2035" s="59">
        <v>770.32890538515596</v>
      </c>
      <c r="BL2035" s="59">
        <v>671.88931223745897</v>
      </c>
      <c r="BM2035" s="59">
        <v>876</v>
      </c>
      <c r="BN2035" s="59">
        <v>840</v>
      </c>
      <c r="BO2035" s="59">
        <v>1181</v>
      </c>
      <c r="BP2035" s="59">
        <v>1362</v>
      </c>
      <c r="BQ2035" s="59">
        <v>1674</v>
      </c>
    </row>
    <row r="2036" spans="1:69" x14ac:dyDescent="0.45">
      <c r="A2036" s="58" t="s">
        <v>12083</v>
      </c>
      <c r="B2036" t="s">
        <v>12084</v>
      </c>
      <c r="C2036" t="s">
        <v>12085</v>
      </c>
      <c r="D2036" t="s">
        <v>12086</v>
      </c>
      <c r="E2036" t="s">
        <v>12087</v>
      </c>
      <c r="F2036" t="s">
        <v>12088</v>
      </c>
      <c r="G2036">
        <v>362</v>
      </c>
      <c r="H2036">
        <v>40725</v>
      </c>
      <c r="X2036" t="s">
        <v>188</v>
      </c>
      <c r="AU2036" s="59">
        <v>242</v>
      </c>
      <c r="AV2036" s="59">
        <v>483</v>
      </c>
      <c r="AW2036" s="59">
        <v>83</v>
      </c>
      <c r="BD2036" s="59">
        <v>13.73649710986987</v>
      </c>
      <c r="BE2036" s="59">
        <v>9.8485358748783511</v>
      </c>
      <c r="BF2036" s="59">
        <v>11.257813044264489</v>
      </c>
    </row>
    <row r="2037" spans="1:69" x14ac:dyDescent="0.45">
      <c r="A2037" s="58" t="s">
        <v>12089</v>
      </c>
      <c r="B2037" t="s">
        <v>12090</v>
      </c>
      <c r="C2037" t="s">
        <v>12091</v>
      </c>
      <c r="D2037" t="s">
        <v>12092</v>
      </c>
      <c r="E2037" t="s">
        <v>12093</v>
      </c>
      <c r="F2037" t="s">
        <v>12094</v>
      </c>
      <c r="G2037">
        <v>193</v>
      </c>
      <c r="H2037">
        <v>22961</v>
      </c>
      <c r="X2037" t="s">
        <v>188</v>
      </c>
      <c r="AU2037" s="59">
        <v>190</v>
      </c>
      <c r="AV2037" s="59">
        <v>126</v>
      </c>
      <c r="AW2037" s="59">
        <v>133</v>
      </c>
      <c r="BD2037" s="59">
        <v>32.72110567267795</v>
      </c>
      <c r="BE2037" s="59">
        <v>16.68841346762138</v>
      </c>
      <c r="BF2037" s="59">
        <v>16.323200297363279</v>
      </c>
    </row>
    <row r="2038" spans="1:69" x14ac:dyDescent="0.45">
      <c r="A2038" s="58" t="s">
        <v>12095</v>
      </c>
      <c r="B2038" t="s">
        <v>12096</v>
      </c>
      <c r="C2038" t="s">
        <v>12097</v>
      </c>
      <c r="D2038" t="s">
        <v>12098</v>
      </c>
      <c r="E2038" t="s">
        <v>12099</v>
      </c>
      <c r="F2038" t="s">
        <v>12100</v>
      </c>
      <c r="G2038">
        <v>604</v>
      </c>
      <c r="H2038">
        <v>69041</v>
      </c>
      <c r="W2038" t="s">
        <v>251</v>
      </c>
      <c r="X2038" t="s">
        <v>188</v>
      </c>
      <c r="Y2038" s="59">
        <v>0.9087727626087857</v>
      </c>
      <c r="Z2038" s="59">
        <v>0.74822613034047536</v>
      </c>
      <c r="AA2038" s="59">
        <v>0.16999080480055109</v>
      </c>
      <c r="AB2038" s="59">
        <v>0.39736780681938388</v>
      </c>
      <c r="AC2038" s="59">
        <v>0.84314088136318799</v>
      </c>
      <c r="AD2038" s="59">
        <v>0.48776860270331668</v>
      </c>
      <c r="AE2038" s="59">
        <v>0.57808185256134703</v>
      </c>
      <c r="AF2038" s="59">
        <v>0.92581942134049855</v>
      </c>
      <c r="AG2038" s="59">
        <v>0.58230507611386284</v>
      </c>
      <c r="AH2038" s="59">
        <v>0.67263902049850177</v>
      </c>
      <c r="AI2038" s="59">
        <v>0.72517725394657306</v>
      </c>
      <c r="AJ2038" s="59">
        <v>0.29615830468983317</v>
      </c>
      <c r="AK2038" s="59">
        <v>3.7878222146830988E-2</v>
      </c>
      <c r="AL2038" s="59">
        <v>5.6559859342638873E-2</v>
      </c>
      <c r="AM2038" s="59">
        <v>4.1743571485073263E-3</v>
      </c>
      <c r="AN2038" s="59">
        <v>4.4558017649729154E-3</v>
      </c>
      <c r="AO2038" s="59">
        <v>2.2210783009594701E-2</v>
      </c>
      <c r="AP2038" s="59">
        <v>0.16195948871131979</v>
      </c>
      <c r="AQ2038" s="59">
        <v>0.2333229825586676</v>
      </c>
      <c r="AR2038" s="59">
        <v>0.30279603244339659</v>
      </c>
      <c r="AS2038" s="59">
        <v>0.2375946652301538</v>
      </c>
      <c r="AT2038" s="59">
        <v>0.16843627830626881</v>
      </c>
      <c r="AU2038" s="59">
        <v>90</v>
      </c>
      <c r="AV2038" s="59">
        <v>77</v>
      </c>
      <c r="AW2038" s="59">
        <v>46</v>
      </c>
    </row>
    <row r="2039" spans="1:69" x14ac:dyDescent="0.45">
      <c r="A2039" s="58" t="s">
        <v>12101</v>
      </c>
      <c r="B2039" t="s">
        <v>12102</v>
      </c>
      <c r="C2039" t="s">
        <v>12103</v>
      </c>
      <c r="D2039" t="s">
        <v>12104</v>
      </c>
      <c r="E2039" t="s">
        <v>12105</v>
      </c>
      <c r="F2039" t="s">
        <v>12106</v>
      </c>
      <c r="G2039">
        <v>480</v>
      </c>
      <c r="H2039">
        <v>51357</v>
      </c>
      <c r="X2039" t="s">
        <v>188</v>
      </c>
      <c r="Y2039" s="59">
        <v>1902.159931616922</v>
      </c>
      <c r="Z2039" s="59">
        <v>3342.9236550000041</v>
      </c>
      <c r="AA2039" s="59">
        <v>2848.182499620852</v>
      </c>
      <c r="AB2039" s="59">
        <v>1421.2594519357781</v>
      </c>
      <c r="AC2039" s="59">
        <v>1794.4002734395399</v>
      </c>
      <c r="AD2039" s="59">
        <v>2501.3505501650038</v>
      </c>
      <c r="AE2039" s="59">
        <v>2282.3038702358022</v>
      </c>
      <c r="AF2039" s="59">
        <v>2180.6397217961071</v>
      </c>
      <c r="AG2039" s="59">
        <v>1974.5190101782459</v>
      </c>
      <c r="AH2039" s="59">
        <v>1918.2660622685889</v>
      </c>
      <c r="AI2039" s="59">
        <v>1766.759320281154</v>
      </c>
      <c r="AJ2039" s="59">
        <v>1591.8100366619619</v>
      </c>
      <c r="AK2039" s="59">
        <v>1002.8444583141149</v>
      </c>
      <c r="AL2039" s="59">
        <v>1063.4795369508431</v>
      </c>
      <c r="AM2039" s="59">
        <v>1309.82212078209</v>
      </c>
      <c r="AN2039" s="59">
        <v>2310.7507415709779</v>
      </c>
      <c r="AO2039" s="59">
        <v>1739.8456488985901</v>
      </c>
      <c r="AP2039" s="59">
        <v>1864.2870924224001</v>
      </c>
      <c r="AQ2039" s="59">
        <v>2104.939552565836</v>
      </c>
      <c r="AR2039" s="59">
        <v>1973.59920549396</v>
      </c>
      <c r="AS2039" s="59">
        <v>1821.472165808688</v>
      </c>
      <c r="AT2039" s="59">
        <v>2177.7378919175512</v>
      </c>
      <c r="AU2039" s="59">
        <v>2749</v>
      </c>
      <c r="AV2039" s="59">
        <v>1611</v>
      </c>
      <c r="AW2039" s="59">
        <v>1798</v>
      </c>
      <c r="AX2039" s="59">
        <v>6949.0339999999997</v>
      </c>
      <c r="AY2039" s="59">
        <v>7135.2550000000001</v>
      </c>
      <c r="AZ2039" s="59">
        <v>8521.2160000000003</v>
      </c>
      <c r="BA2039" s="59">
        <v>6942.8069999999998</v>
      </c>
      <c r="BB2039" s="59">
        <v>7308.9080000000004</v>
      </c>
      <c r="BC2039" s="59">
        <v>8612.7139999999999</v>
      </c>
      <c r="BD2039" s="59">
        <v>2432.5652349925949</v>
      </c>
      <c r="BE2039" s="59">
        <v>1631.3539976874349</v>
      </c>
      <c r="BF2039" s="59">
        <v>2272.9482460632598</v>
      </c>
      <c r="BG2039" s="59">
        <v>1564.84</v>
      </c>
      <c r="BH2039" s="59">
        <v>1579.66</v>
      </c>
      <c r="BI2039" s="59">
        <v>1635.9</v>
      </c>
      <c r="BJ2039" s="59">
        <v>1675.58</v>
      </c>
      <c r="BK2039" s="59">
        <v>1682.7560958713691</v>
      </c>
      <c r="BL2039" s="59">
        <v>1583.1893600254541</v>
      </c>
      <c r="BM2039" s="59">
        <v>1656</v>
      </c>
      <c r="BN2039" s="59">
        <v>1995</v>
      </c>
      <c r="BO2039" s="59">
        <v>2933.5</v>
      </c>
      <c r="BP2039" s="59">
        <v>2785</v>
      </c>
      <c r="BQ2039" s="59">
        <v>2606</v>
      </c>
    </row>
    <row r="2040" spans="1:69" x14ac:dyDescent="0.45">
      <c r="A2040" s="58" t="s">
        <v>12107</v>
      </c>
      <c r="B2040" t="s">
        <v>12108</v>
      </c>
      <c r="C2040" t="s">
        <v>12109</v>
      </c>
      <c r="D2040" t="s">
        <v>12110</v>
      </c>
      <c r="E2040" t="s">
        <v>12111</v>
      </c>
      <c r="F2040" t="s">
        <v>12112</v>
      </c>
      <c r="G2040">
        <v>341</v>
      </c>
      <c r="H2040">
        <v>36038</v>
      </c>
      <c r="X2040" t="s">
        <v>188</v>
      </c>
      <c r="Y2040" s="59">
        <v>85.178305801665715</v>
      </c>
      <c r="Z2040" s="59">
        <v>156.92159829904159</v>
      </c>
      <c r="AA2040" s="59">
        <v>115.05812863735309</v>
      </c>
      <c r="AB2040" s="59">
        <v>48.079351771378697</v>
      </c>
      <c r="AC2040" s="59">
        <v>86.031449785891951</v>
      </c>
      <c r="AD2040" s="59">
        <v>91.224133034933004</v>
      </c>
      <c r="AE2040" s="59">
        <v>95.189865256252176</v>
      </c>
      <c r="AF2040" s="59">
        <v>72.421926413848496</v>
      </c>
      <c r="AG2040" s="59">
        <v>85.506567320563676</v>
      </c>
      <c r="AH2040" s="59">
        <v>68.975082454978804</v>
      </c>
      <c r="AI2040" s="59">
        <v>59.710267462414457</v>
      </c>
      <c r="AJ2040" s="59">
        <v>62.396452346362302</v>
      </c>
      <c r="AK2040" s="59">
        <v>112.913747626822</v>
      </c>
      <c r="AL2040" s="59">
        <v>59.303355279997021</v>
      </c>
      <c r="AM2040" s="59">
        <v>98.781392529920211</v>
      </c>
      <c r="AN2040" s="59">
        <v>73.000812556587391</v>
      </c>
      <c r="AO2040" s="59">
        <v>95.551946830427283</v>
      </c>
      <c r="AP2040" s="59">
        <v>48.769640094557431</v>
      </c>
      <c r="AQ2040" s="59">
        <v>62.617804268742873</v>
      </c>
      <c r="AR2040" s="59">
        <v>43.291927916369183</v>
      </c>
      <c r="AS2040" s="59">
        <v>70.420905416412154</v>
      </c>
      <c r="AT2040" s="59">
        <v>57.800212928499</v>
      </c>
      <c r="AU2040" s="59">
        <v>4225</v>
      </c>
      <c r="AV2040" s="59">
        <v>982</v>
      </c>
      <c r="AW2040" s="59">
        <v>2637</v>
      </c>
      <c r="AX2040" s="59">
        <v>2368.0439999999999</v>
      </c>
      <c r="AY2040" s="59">
        <v>2383.373</v>
      </c>
      <c r="AZ2040" s="59">
        <v>1978.2080000000001</v>
      </c>
      <c r="BA2040" s="59">
        <v>2434.9209999999998</v>
      </c>
      <c r="BB2040" s="59">
        <v>2373.9989999999998</v>
      </c>
      <c r="BC2040" s="59">
        <v>2007.7080000000001</v>
      </c>
      <c r="BD2040" s="59">
        <v>61.372661494835313</v>
      </c>
      <c r="BE2040" s="59">
        <v>65.114203451157834</v>
      </c>
      <c r="BF2040" s="59">
        <v>85.48611556452704</v>
      </c>
      <c r="BG2040" s="59">
        <v>781.41</v>
      </c>
      <c r="BH2040" s="59">
        <v>953.1</v>
      </c>
      <c r="BI2040" s="59">
        <v>851.51</v>
      </c>
      <c r="BJ2040" s="59">
        <v>749.17</v>
      </c>
      <c r="BK2040" s="59">
        <v>314.11531014204928</v>
      </c>
      <c r="BL2040" s="59">
        <v>324.36148364999758</v>
      </c>
      <c r="BM2040" s="59">
        <v>800.5</v>
      </c>
      <c r="BN2040" s="59">
        <v>913</v>
      </c>
      <c r="BO2040" s="59">
        <v>1142</v>
      </c>
      <c r="BP2040" s="59">
        <v>1255</v>
      </c>
      <c r="BQ2040" s="59">
        <v>1256</v>
      </c>
    </row>
    <row r="2041" spans="1:69" x14ac:dyDescent="0.45">
      <c r="A2041" s="58" t="s">
        <v>12113</v>
      </c>
      <c r="B2041" t="s">
        <v>12114</v>
      </c>
      <c r="C2041" t="s">
        <v>12115</v>
      </c>
      <c r="D2041" t="s">
        <v>12116</v>
      </c>
      <c r="E2041" t="s">
        <v>12117</v>
      </c>
      <c r="F2041" t="s">
        <v>12118</v>
      </c>
      <c r="G2041">
        <v>457</v>
      </c>
      <c r="H2041">
        <v>49188</v>
      </c>
      <c r="W2041" t="s">
        <v>251</v>
      </c>
      <c r="X2041" t="s">
        <v>188</v>
      </c>
      <c r="AU2041" s="59">
        <v>258</v>
      </c>
      <c r="AV2041" s="59">
        <v>60</v>
      </c>
      <c r="AW2041" s="59">
        <v>92</v>
      </c>
      <c r="BD2041" s="59">
        <v>7.0926012797996911</v>
      </c>
      <c r="BE2041" s="59">
        <v>2.938831673284235</v>
      </c>
      <c r="BF2041" s="59">
        <v>2.8733242911047321</v>
      </c>
    </row>
    <row r="2042" spans="1:69" x14ac:dyDescent="0.45">
      <c r="A2042" s="58" t="s">
        <v>12119</v>
      </c>
      <c r="B2042" t="s">
        <v>12120</v>
      </c>
      <c r="C2042" t="s">
        <v>12121</v>
      </c>
      <c r="D2042" t="s">
        <v>12122</v>
      </c>
      <c r="E2042" t="s">
        <v>12123</v>
      </c>
      <c r="F2042" t="s">
        <v>12124</v>
      </c>
      <c r="G2042">
        <v>272</v>
      </c>
      <c r="H2042">
        <v>30201</v>
      </c>
      <c r="X2042" t="s">
        <v>188</v>
      </c>
      <c r="Y2042" s="59">
        <v>352.24829285091027</v>
      </c>
      <c r="Z2042" s="59">
        <v>592.64801618681702</v>
      </c>
      <c r="AA2042" s="59">
        <v>638.71296979871215</v>
      </c>
      <c r="AB2042" s="59">
        <v>144.67981794548189</v>
      </c>
      <c r="AC2042" s="59">
        <v>211.81227515397529</v>
      </c>
      <c r="AD2042" s="59">
        <v>181.36124886306729</v>
      </c>
      <c r="AE2042" s="59">
        <v>253.36044175893539</v>
      </c>
      <c r="AF2042" s="59">
        <v>218.61668744304359</v>
      </c>
      <c r="AG2042" s="59">
        <v>185.4680155960946</v>
      </c>
      <c r="AH2042" s="59">
        <v>82.522113203801595</v>
      </c>
      <c r="AI2042" s="59">
        <v>34.884026290916289</v>
      </c>
      <c r="AJ2042" s="59">
        <v>14.05793532737588</v>
      </c>
      <c r="AK2042" s="59">
        <v>5.600672624674961</v>
      </c>
      <c r="AL2042" s="59">
        <v>0.7480799630437247</v>
      </c>
      <c r="AM2042" s="59">
        <v>270.72598958809539</v>
      </c>
      <c r="AN2042" s="59">
        <v>258.40699763134819</v>
      </c>
      <c r="AO2042" s="59">
        <v>219.93599201923939</v>
      </c>
      <c r="AP2042" s="59">
        <v>304.0941288022488</v>
      </c>
      <c r="AQ2042" s="59">
        <v>219.27935623777779</v>
      </c>
      <c r="AR2042" s="59">
        <v>78.958100106406405</v>
      </c>
      <c r="AS2042" s="59">
        <v>305.34105821461333</v>
      </c>
      <c r="AT2042" s="59">
        <v>330.55294385878972</v>
      </c>
      <c r="AU2042" s="59">
        <v>1680</v>
      </c>
      <c r="AV2042" s="59">
        <v>453</v>
      </c>
      <c r="AW2042" s="59">
        <v>715</v>
      </c>
      <c r="AX2042" s="59">
        <v>1345.0260000000001</v>
      </c>
      <c r="AY2042" s="59">
        <v>1312.2180000000001</v>
      </c>
      <c r="AZ2042" s="59">
        <v>1222.153</v>
      </c>
      <c r="BA2042" s="59">
        <v>1422.7090000000001</v>
      </c>
      <c r="BB2042" s="59">
        <v>1325.0350000000001</v>
      </c>
      <c r="BC2042" s="59">
        <v>938.84979999999996</v>
      </c>
      <c r="BD2042" s="59">
        <v>64.106032648529222</v>
      </c>
      <c r="BE2042" s="59">
        <v>34.722918953329959</v>
      </c>
      <c r="BF2042" s="59">
        <v>38.279369509656703</v>
      </c>
    </row>
    <row r="2043" spans="1:69" x14ac:dyDescent="0.45">
      <c r="A2043" s="58" t="s">
        <v>12125</v>
      </c>
      <c r="B2043" t="s">
        <v>12126</v>
      </c>
      <c r="C2043" t="s">
        <v>12127</v>
      </c>
      <c r="D2043" t="s">
        <v>12128</v>
      </c>
      <c r="E2043" t="s">
        <v>12129</v>
      </c>
      <c r="F2043" t="s">
        <v>12130</v>
      </c>
      <c r="G2043">
        <v>894</v>
      </c>
      <c r="H2043">
        <v>98718</v>
      </c>
      <c r="W2043" t="s">
        <v>220</v>
      </c>
      <c r="X2043" t="s">
        <v>181</v>
      </c>
      <c r="Y2043" s="59">
        <v>2.8430919426624111</v>
      </c>
      <c r="Z2043" s="59">
        <v>1.769593380168043</v>
      </c>
      <c r="AA2043" s="59">
        <v>1.24879569063409</v>
      </c>
      <c r="AB2043" s="59">
        <v>2.1613838371447001</v>
      </c>
      <c r="AC2043" s="59">
        <v>2.2070314454409319</v>
      </c>
      <c r="AD2043" s="59">
        <v>2.1245931862349479</v>
      </c>
      <c r="AE2043" s="59">
        <v>2.6924942778906402</v>
      </c>
      <c r="AF2043" s="59">
        <v>3.4262468120060809</v>
      </c>
      <c r="AG2043" s="59">
        <v>4.5155440815502086</v>
      </c>
      <c r="AH2043" s="59">
        <v>4.1394202228852039</v>
      </c>
      <c r="AI2043" s="59">
        <v>5.7870759832126444</v>
      </c>
      <c r="AJ2043" s="59">
        <v>6.0026645546220037</v>
      </c>
      <c r="AK2043" s="59">
        <v>0.67127751598162422</v>
      </c>
      <c r="AL2043" s="59">
        <v>1.570082018999885</v>
      </c>
      <c r="AM2043" s="59">
        <v>3.365187254386786</v>
      </c>
      <c r="AN2043" s="59">
        <v>4.9643886650763713</v>
      </c>
      <c r="AO2043" s="59">
        <v>3.752400238372493</v>
      </c>
      <c r="AP2043" s="59">
        <v>4.3473260761657757</v>
      </c>
      <c r="AQ2043" s="59">
        <v>3.7854122914066162</v>
      </c>
      <c r="AR2043" s="59">
        <v>2.9858407889926029</v>
      </c>
      <c r="AS2043" s="59">
        <v>2.0577541372830539</v>
      </c>
      <c r="AT2043" s="59">
        <v>4.1150962115042846</v>
      </c>
      <c r="AU2043" s="59">
        <v>68</v>
      </c>
      <c r="AV2043" s="59">
        <v>40</v>
      </c>
      <c r="AW2043" s="59">
        <v>17</v>
      </c>
      <c r="AX2043" s="59">
        <v>38.442779999999999</v>
      </c>
      <c r="AY2043" s="59">
        <v>46.92474</v>
      </c>
      <c r="BA2043" s="59">
        <v>51.493810000000003</v>
      </c>
      <c r="BB2043" s="59">
        <v>44.90643</v>
      </c>
      <c r="BC2043" s="59">
        <v>60.724490000000003</v>
      </c>
      <c r="BD2043" s="59">
        <v>9.7015363422964747</v>
      </c>
      <c r="BE2043" s="59">
        <v>11.803583699505261</v>
      </c>
      <c r="BF2043" s="59">
        <v>3.0837420286403101</v>
      </c>
    </row>
    <row r="2044" spans="1:69" x14ac:dyDescent="0.45">
      <c r="A2044" s="58" t="s">
        <v>12131</v>
      </c>
      <c r="B2044" t="s">
        <v>12132</v>
      </c>
      <c r="C2044" t="s">
        <v>12133</v>
      </c>
      <c r="D2044" t="s">
        <v>12134</v>
      </c>
      <c r="E2044" t="s">
        <v>12135</v>
      </c>
      <c r="F2044" t="s">
        <v>12136</v>
      </c>
      <c r="G2044">
        <v>225</v>
      </c>
      <c r="H2044">
        <v>25362</v>
      </c>
      <c r="W2044" t="s">
        <v>251</v>
      </c>
      <c r="X2044" t="s">
        <v>188</v>
      </c>
      <c r="AU2044" s="59">
        <v>127</v>
      </c>
      <c r="AV2044" s="59">
        <v>52</v>
      </c>
      <c r="AW2044" s="59">
        <v>41</v>
      </c>
      <c r="BD2044" s="59">
        <v>38.363836988140022</v>
      </c>
      <c r="BE2044" s="59">
        <v>16.654625699971859</v>
      </c>
      <c r="BF2044" s="59">
        <v>6.4378205371248001</v>
      </c>
    </row>
    <row r="2045" spans="1:69" x14ac:dyDescent="0.45">
      <c r="A2045" s="58" t="s">
        <v>12137</v>
      </c>
      <c r="B2045" t="s">
        <v>12138</v>
      </c>
      <c r="C2045" t="s">
        <v>12139</v>
      </c>
      <c r="D2045" t="s">
        <v>12140</v>
      </c>
      <c r="E2045" t="s">
        <v>12141</v>
      </c>
      <c r="F2045" t="s">
        <v>12142</v>
      </c>
      <c r="G2045">
        <v>461</v>
      </c>
      <c r="H2045">
        <v>52202</v>
      </c>
      <c r="W2045" t="s">
        <v>251</v>
      </c>
      <c r="X2045" t="s">
        <v>188</v>
      </c>
      <c r="Y2045" s="59">
        <v>550.29900885644849</v>
      </c>
      <c r="Z2045" s="59">
        <v>856.01504207964183</v>
      </c>
      <c r="AA2045" s="59">
        <v>549.84998307651961</v>
      </c>
      <c r="AB2045" s="59">
        <v>277.05356430752948</v>
      </c>
      <c r="AC2045" s="59">
        <v>354.41383651786532</v>
      </c>
      <c r="AD2045" s="59">
        <v>381.59511342530288</v>
      </c>
      <c r="AE2045" s="59">
        <v>380.92145098639708</v>
      </c>
      <c r="AF2045" s="59">
        <v>390.99520855172841</v>
      </c>
      <c r="AG2045" s="59">
        <v>334.71300428423712</v>
      </c>
      <c r="AH2045" s="59">
        <v>253.33685790118639</v>
      </c>
      <c r="AI2045" s="59">
        <v>227.74109722643479</v>
      </c>
      <c r="AJ2045" s="59">
        <v>186.11600384139811</v>
      </c>
      <c r="AK2045" s="59">
        <v>302.08542814742742</v>
      </c>
      <c r="AL2045" s="59">
        <v>191.61617390798779</v>
      </c>
      <c r="AM2045" s="59">
        <v>625.51893275680675</v>
      </c>
      <c r="AN2045" s="59">
        <v>577.19724782455739</v>
      </c>
      <c r="AO2045" s="59">
        <v>572.68796072511304</v>
      </c>
      <c r="AP2045" s="59">
        <v>590.50623370385483</v>
      </c>
      <c r="AQ2045" s="59">
        <v>354.86748872161343</v>
      </c>
      <c r="AR2045" s="59">
        <v>409.60630318447107</v>
      </c>
      <c r="AS2045" s="59">
        <v>338.75441431752267</v>
      </c>
      <c r="AT2045" s="59">
        <v>571.569712575366</v>
      </c>
      <c r="AU2045" s="59">
        <v>4958</v>
      </c>
      <c r="AV2045" s="59">
        <v>870</v>
      </c>
      <c r="AW2045" s="59">
        <v>1816</v>
      </c>
      <c r="AX2045" s="59">
        <v>3647.9050000000002</v>
      </c>
      <c r="AY2045" s="59">
        <v>3605.2829999999999</v>
      </c>
      <c r="AZ2045" s="59">
        <v>3719.4969999999998</v>
      </c>
      <c r="BA2045" s="59">
        <v>3668.335</v>
      </c>
      <c r="BB2045" s="59">
        <v>3703.6320000000001</v>
      </c>
      <c r="BC2045" s="59">
        <v>3714.317</v>
      </c>
      <c r="BD2045" s="59">
        <v>359.9288302143965</v>
      </c>
      <c r="BE2045" s="59">
        <v>279.4672275529374</v>
      </c>
      <c r="BF2045" s="59">
        <v>287.18976439811371</v>
      </c>
      <c r="BG2045" s="59">
        <v>846.35</v>
      </c>
      <c r="BH2045" s="59">
        <v>608.19000000000005</v>
      </c>
      <c r="BI2045" s="59">
        <v>287.02999999999997</v>
      </c>
      <c r="BJ2045" s="59">
        <v>279.64999999999998</v>
      </c>
      <c r="BK2045" s="59">
        <v>396.38220424593368</v>
      </c>
      <c r="BL2045" s="59">
        <v>339.80707421353623</v>
      </c>
      <c r="BM2045" s="59">
        <v>283.5</v>
      </c>
      <c r="BN2045" s="59">
        <v>347</v>
      </c>
      <c r="BO2045" s="59">
        <v>538</v>
      </c>
      <c r="BP2045" s="59">
        <v>608.5</v>
      </c>
      <c r="BQ2045" s="59">
        <v>876.5</v>
      </c>
    </row>
    <row r="2046" spans="1:69" x14ac:dyDescent="0.45">
      <c r="A2046" s="58" t="s">
        <v>12143</v>
      </c>
      <c r="B2046" t="s">
        <v>12144</v>
      </c>
      <c r="C2046" t="s">
        <v>12145</v>
      </c>
      <c r="D2046" t="s">
        <v>12146</v>
      </c>
      <c r="E2046" t="s">
        <v>12147</v>
      </c>
      <c r="F2046" t="s">
        <v>12148</v>
      </c>
      <c r="G2046">
        <v>590</v>
      </c>
      <c r="H2046">
        <v>65913</v>
      </c>
      <c r="W2046" t="s">
        <v>251</v>
      </c>
      <c r="X2046" t="s">
        <v>188</v>
      </c>
      <c r="Y2046" s="59">
        <v>2271.7579951047542</v>
      </c>
      <c r="Z2046" s="59">
        <v>4355.5548063364031</v>
      </c>
      <c r="AA2046" s="59">
        <v>2529.6377859020872</v>
      </c>
      <c r="AB2046" s="59">
        <v>1504.6905707262149</v>
      </c>
      <c r="AC2046" s="59">
        <v>1690.348976118567</v>
      </c>
      <c r="AD2046" s="59">
        <v>1747.535149223608</v>
      </c>
      <c r="AE2046" s="59">
        <v>1836.9899250349849</v>
      </c>
      <c r="AF2046" s="59">
        <v>1605.096231554508</v>
      </c>
      <c r="AG2046" s="59">
        <v>2330.9272879595519</v>
      </c>
      <c r="AH2046" s="59">
        <v>1929.6307706698999</v>
      </c>
      <c r="AI2046" s="59">
        <v>1516.5112895628829</v>
      </c>
      <c r="AJ2046" s="59">
        <v>1483.2938895585121</v>
      </c>
      <c r="AK2046" s="59">
        <v>1254.2766155201889</v>
      </c>
      <c r="AL2046" s="59">
        <v>1252.2193754666439</v>
      </c>
      <c r="AM2046" s="59">
        <v>2006.0015776037351</v>
      </c>
      <c r="AN2046" s="59">
        <v>1913.880089275468</v>
      </c>
      <c r="AO2046" s="59">
        <v>2531.7191204734859</v>
      </c>
      <c r="AP2046" s="59">
        <v>2746.5212121651421</v>
      </c>
      <c r="AQ2046" s="59">
        <v>2028.5903541338889</v>
      </c>
      <c r="AR2046" s="59">
        <v>1397.090655791387</v>
      </c>
      <c r="AS2046" s="59">
        <v>1967.0102189714071</v>
      </c>
      <c r="AT2046" s="59">
        <v>2589.9833759842531</v>
      </c>
      <c r="AU2046" s="59">
        <v>8307</v>
      </c>
      <c r="AV2046" s="59">
        <v>1908</v>
      </c>
      <c r="AW2046" s="59">
        <v>4172</v>
      </c>
      <c r="AX2046" s="59">
        <v>6382.81</v>
      </c>
      <c r="AY2046" s="59">
        <v>6342.1350000000002</v>
      </c>
      <c r="AZ2046" s="59">
        <v>6837.0879999999997</v>
      </c>
      <c r="BA2046" s="59">
        <v>6396.0630000000001</v>
      </c>
      <c r="BB2046" s="59">
        <v>6528.6480000000001</v>
      </c>
      <c r="BC2046" s="59">
        <v>6356.4679999999998</v>
      </c>
      <c r="BD2046" s="59">
        <v>944.7432669545949</v>
      </c>
      <c r="BE2046" s="59">
        <v>838.86683184687024</v>
      </c>
      <c r="BF2046" s="59">
        <v>1081.569994920606</v>
      </c>
      <c r="BG2046" s="59">
        <v>1217.78</v>
      </c>
      <c r="BH2046" s="59">
        <v>1347</v>
      </c>
      <c r="BI2046" s="59">
        <v>1257.1099999999999</v>
      </c>
      <c r="BJ2046" s="59">
        <v>1224.08</v>
      </c>
      <c r="BK2046" s="59">
        <v>800.24358606995975</v>
      </c>
      <c r="BL2046" s="59">
        <v>1266.5506716572249</v>
      </c>
      <c r="BM2046" s="59">
        <v>1240.5</v>
      </c>
      <c r="BN2046" s="59">
        <v>1495.5</v>
      </c>
      <c r="BO2046" s="59">
        <v>2251.5</v>
      </c>
      <c r="BP2046" s="59">
        <v>2513</v>
      </c>
      <c r="BQ2046" s="59">
        <v>2825</v>
      </c>
    </row>
    <row r="2047" spans="1:69" x14ac:dyDescent="0.45">
      <c r="A2047" s="58" t="s">
        <v>12149</v>
      </c>
      <c r="B2047" t="s">
        <v>12150</v>
      </c>
      <c r="C2047" t="s">
        <v>12151</v>
      </c>
      <c r="D2047" t="s">
        <v>12152</v>
      </c>
      <c r="E2047" t="s">
        <v>12153</v>
      </c>
      <c r="F2047" t="s">
        <v>12154</v>
      </c>
      <c r="G2047">
        <v>577</v>
      </c>
      <c r="H2047">
        <v>63389</v>
      </c>
      <c r="X2047" t="s">
        <v>188</v>
      </c>
      <c r="AU2047" s="59">
        <v>504</v>
      </c>
      <c r="AV2047" s="59">
        <v>118</v>
      </c>
      <c r="AW2047" s="59">
        <v>259</v>
      </c>
      <c r="AX2047" s="59">
        <v>36.489060000000002</v>
      </c>
      <c r="AY2047" s="59">
        <v>39.860840000000003</v>
      </c>
      <c r="AZ2047" s="59">
        <v>25.076409999999999</v>
      </c>
      <c r="BA2047" s="59">
        <v>43.281970000000001</v>
      </c>
      <c r="BB2047" s="59">
        <v>38.063630000000003</v>
      </c>
      <c r="BC2047" s="59">
        <v>22.80809</v>
      </c>
    </row>
    <row r="2048" spans="1:69" x14ac:dyDescent="0.45">
      <c r="A2048" s="58" t="s">
        <v>12155</v>
      </c>
      <c r="B2048" t="s">
        <v>12156</v>
      </c>
      <c r="C2048" t="s">
        <v>12157</v>
      </c>
      <c r="D2048" t="s">
        <v>12158</v>
      </c>
      <c r="E2048" t="s">
        <v>12159</v>
      </c>
      <c r="F2048" t="s">
        <v>12160</v>
      </c>
      <c r="G2048">
        <v>554</v>
      </c>
      <c r="H2048">
        <v>62659</v>
      </c>
      <c r="X2048" t="s">
        <v>188</v>
      </c>
      <c r="Y2048" s="59">
        <v>1153.9834725761029</v>
      </c>
      <c r="Z2048" s="59">
        <v>828.49305807081078</v>
      </c>
      <c r="AA2048" s="59">
        <v>6790.6875776292472</v>
      </c>
      <c r="AB2048" s="59">
        <v>971.97459463534494</v>
      </c>
      <c r="AC2048" s="59">
        <v>878.61511235311048</v>
      </c>
      <c r="AD2048" s="59">
        <v>981.903054036188</v>
      </c>
      <c r="AE2048" s="59">
        <v>1191.7666776765091</v>
      </c>
      <c r="AF2048" s="59">
        <v>1304.5062174433581</v>
      </c>
      <c r="AG2048" s="59">
        <v>1043.7122758884061</v>
      </c>
      <c r="AH2048" s="59">
        <v>973.03883674427823</v>
      </c>
      <c r="AI2048" s="59">
        <v>784.24175678721349</v>
      </c>
      <c r="AJ2048" s="59">
        <v>593.34451622537154</v>
      </c>
      <c r="AK2048" s="59">
        <v>351.20498703185729</v>
      </c>
      <c r="AL2048" s="59">
        <v>313.9343757846616</v>
      </c>
      <c r="AM2048" s="59">
        <v>835.55160191664731</v>
      </c>
      <c r="AN2048" s="59">
        <v>1946.8667475200291</v>
      </c>
      <c r="AO2048" s="59">
        <v>1144.878075259438</v>
      </c>
      <c r="AP2048" s="59">
        <v>1220.659220534495</v>
      </c>
      <c r="AQ2048" s="59">
        <v>1109.010755259191</v>
      </c>
      <c r="AR2048" s="59">
        <v>689.16885098349087</v>
      </c>
      <c r="AS2048" s="59">
        <v>779.81103375525424</v>
      </c>
      <c r="AT2048" s="59">
        <v>1542.022935773874</v>
      </c>
      <c r="AU2048" s="59">
        <v>1811</v>
      </c>
      <c r="AV2048" s="59">
        <v>1344</v>
      </c>
      <c r="AW2048" s="59">
        <v>1444</v>
      </c>
      <c r="AX2048" s="59">
        <v>4596.2719999999999</v>
      </c>
      <c r="AY2048" s="59">
        <v>4579.2669999999998</v>
      </c>
      <c r="AZ2048" s="59">
        <v>4597.585</v>
      </c>
      <c r="BA2048" s="59">
        <v>5109.9979999999996</v>
      </c>
      <c r="BB2048" s="59">
        <v>5269.4250000000002</v>
      </c>
      <c r="BC2048" s="59">
        <v>4815.4480000000003</v>
      </c>
      <c r="BD2048" s="59">
        <v>318.76717692209428</v>
      </c>
      <c r="BE2048" s="59">
        <v>209.65588138258789</v>
      </c>
      <c r="BF2048" s="59">
        <v>282.14516728323161</v>
      </c>
      <c r="BG2048" s="59">
        <v>189.97</v>
      </c>
      <c r="BH2048" s="59">
        <v>210.21</v>
      </c>
      <c r="BI2048" s="59">
        <v>291.36</v>
      </c>
      <c r="BJ2048" s="59">
        <v>307.85000000000002</v>
      </c>
      <c r="BK2048" s="59">
        <v>269.24024467349562</v>
      </c>
      <c r="BL2048" s="59">
        <v>177.5589824296847</v>
      </c>
      <c r="BM2048" s="59">
        <v>299.5</v>
      </c>
      <c r="BN2048" s="59">
        <v>478</v>
      </c>
      <c r="BO2048" s="59">
        <v>824</v>
      </c>
      <c r="BP2048" s="59">
        <v>1100</v>
      </c>
      <c r="BQ2048" s="59">
        <v>1253</v>
      </c>
    </row>
    <row r="2049" spans="1:69" x14ac:dyDescent="0.45">
      <c r="A2049" s="58" t="s">
        <v>12161</v>
      </c>
      <c r="B2049" t="s">
        <v>12162</v>
      </c>
      <c r="C2049" t="s">
        <v>12163</v>
      </c>
      <c r="D2049" t="s">
        <v>12164</v>
      </c>
      <c r="E2049" t="s">
        <v>12165</v>
      </c>
      <c r="F2049" t="s">
        <v>12166</v>
      </c>
      <c r="G2049">
        <v>152</v>
      </c>
      <c r="H2049">
        <v>17386</v>
      </c>
      <c r="W2049" t="s">
        <v>251</v>
      </c>
      <c r="X2049" t="s">
        <v>188</v>
      </c>
      <c r="Y2049" s="59">
        <v>147.7136875574127</v>
      </c>
      <c r="Z2049" s="59">
        <v>85.027571160683905</v>
      </c>
      <c r="AA2049" s="59">
        <v>109.0989076992897</v>
      </c>
      <c r="AB2049" s="59">
        <v>153.5064086900237</v>
      </c>
      <c r="AC2049" s="59">
        <v>147.7589802157371</v>
      </c>
      <c r="AD2049" s="59">
        <v>124.72197315342881</v>
      </c>
      <c r="AE2049" s="59">
        <v>136.2054431095346</v>
      </c>
      <c r="AF2049" s="59">
        <v>162.45635035525129</v>
      </c>
      <c r="AG2049" s="59">
        <v>136.36237715739441</v>
      </c>
      <c r="AH2049" s="59">
        <v>105.3104701784462</v>
      </c>
      <c r="AI2049" s="59">
        <v>97.755731682512945</v>
      </c>
      <c r="AJ2049" s="59">
        <v>111.7649226311913</v>
      </c>
      <c r="AK2049" s="59">
        <v>207.94025544247319</v>
      </c>
      <c r="AL2049" s="59">
        <v>65.624119103741549</v>
      </c>
      <c r="AM2049" s="59">
        <v>134.68460076929389</v>
      </c>
      <c r="AN2049" s="59">
        <v>171.20139287964841</v>
      </c>
      <c r="AO2049" s="59">
        <v>180.09420265394681</v>
      </c>
      <c r="AP2049" s="59">
        <v>153.74243532488711</v>
      </c>
      <c r="AQ2049" s="59">
        <v>99.409093000319388</v>
      </c>
      <c r="AR2049" s="59">
        <v>158.3494466681922</v>
      </c>
      <c r="AS2049" s="59">
        <v>94.514923279428871</v>
      </c>
      <c r="AT2049" s="59">
        <v>117.8485077703818</v>
      </c>
      <c r="AU2049" s="59">
        <v>203</v>
      </c>
      <c r="AV2049" s="59">
        <v>123</v>
      </c>
      <c r="AW2049" s="59">
        <v>266</v>
      </c>
      <c r="AX2049" s="59">
        <v>182.43029999999999</v>
      </c>
      <c r="AY2049" s="59">
        <v>218.34989999999999</v>
      </c>
      <c r="AZ2049" s="59">
        <v>221.39519999999999</v>
      </c>
      <c r="BA2049" s="59">
        <v>169.11689999999999</v>
      </c>
      <c r="BB2049" s="59">
        <v>240.50800000000001</v>
      </c>
      <c r="BC2049" s="59">
        <v>280.67250000000001</v>
      </c>
      <c r="BD2049" s="59">
        <v>54.065791399105628</v>
      </c>
      <c r="BE2049" s="59">
        <v>60.21358364384448</v>
      </c>
      <c r="BF2049" s="59">
        <v>53.34283704489242</v>
      </c>
    </row>
    <row r="2050" spans="1:69" x14ac:dyDescent="0.45">
      <c r="A2050" s="58" t="s">
        <v>12167</v>
      </c>
      <c r="B2050" t="s">
        <v>12168</v>
      </c>
      <c r="C2050" t="s">
        <v>12169</v>
      </c>
      <c r="D2050" t="s">
        <v>12170</v>
      </c>
      <c r="E2050" t="s">
        <v>12171</v>
      </c>
      <c r="F2050" t="s">
        <v>12172</v>
      </c>
      <c r="G2050">
        <v>495</v>
      </c>
      <c r="H2050">
        <v>53344</v>
      </c>
      <c r="W2050" t="s">
        <v>251</v>
      </c>
      <c r="X2050" t="s">
        <v>188</v>
      </c>
      <c r="Y2050" s="59">
        <v>511.92659255965413</v>
      </c>
      <c r="Z2050" s="59">
        <v>700.26243138074153</v>
      </c>
      <c r="AA2050" s="59">
        <v>555.10354810634544</v>
      </c>
      <c r="AB2050" s="59">
        <v>509.12654256869649</v>
      </c>
      <c r="AC2050" s="59">
        <v>395.61536585968628</v>
      </c>
      <c r="AD2050" s="59">
        <v>343.66164148495687</v>
      </c>
      <c r="AE2050" s="59">
        <v>375.59497633863538</v>
      </c>
      <c r="AF2050" s="59">
        <v>502.54833280008222</v>
      </c>
      <c r="AG2050" s="59">
        <v>337.25867970903448</v>
      </c>
      <c r="AH2050" s="59">
        <v>277.49657105331812</v>
      </c>
      <c r="AI2050" s="59">
        <v>221.55061644391739</v>
      </c>
      <c r="AJ2050" s="59">
        <v>202.59126665852941</v>
      </c>
      <c r="AK2050" s="59">
        <v>232.00450252539031</v>
      </c>
      <c r="AL2050" s="59">
        <v>192.12855778564821</v>
      </c>
      <c r="AM2050" s="59">
        <v>412.64035310667339</v>
      </c>
      <c r="AN2050" s="59">
        <v>599.4798697333166</v>
      </c>
      <c r="AO2050" s="59">
        <v>584.59348916023919</v>
      </c>
      <c r="AP2050" s="59">
        <v>461.57748718383442</v>
      </c>
      <c r="AQ2050" s="59">
        <v>396.4585467250003</v>
      </c>
      <c r="AR2050" s="59">
        <v>301.74781844370938</v>
      </c>
      <c r="AS2050" s="59">
        <v>351.24096500024439</v>
      </c>
      <c r="AT2050" s="59">
        <v>434.67510373431821</v>
      </c>
      <c r="AU2050" s="59">
        <v>1147</v>
      </c>
      <c r="AV2050" s="59">
        <v>398</v>
      </c>
      <c r="AW2050" s="59">
        <v>1007</v>
      </c>
      <c r="AX2050" s="59">
        <v>806.07129999999995</v>
      </c>
      <c r="BA2050" s="59">
        <v>786.25170000000003</v>
      </c>
      <c r="BB2050" s="59">
        <v>888.351</v>
      </c>
      <c r="BC2050" s="59">
        <v>937.45519999999999</v>
      </c>
      <c r="BD2050" s="59">
        <v>151.2718618200918</v>
      </c>
      <c r="BE2050" s="59">
        <v>149.98958520857241</v>
      </c>
      <c r="BF2050" s="59">
        <v>189.96017357626079</v>
      </c>
      <c r="BG2050" s="59">
        <v>170.89</v>
      </c>
      <c r="BH2050" s="59">
        <v>267.36</v>
      </c>
      <c r="BI2050" s="59">
        <v>72.16</v>
      </c>
      <c r="BJ2050" s="59">
        <v>60.21</v>
      </c>
      <c r="BK2050" s="59">
        <v>97.219160377373171</v>
      </c>
      <c r="BL2050" s="59">
        <v>46.328608059239578</v>
      </c>
      <c r="BM2050" s="59">
        <v>66</v>
      </c>
      <c r="BN2050" s="59">
        <v>137</v>
      </c>
      <c r="BO2050" s="59">
        <v>134</v>
      </c>
      <c r="BP2050" s="59">
        <v>172</v>
      </c>
      <c r="BQ2050" s="59">
        <v>243</v>
      </c>
    </row>
    <row r="2051" spans="1:69" x14ac:dyDescent="0.45">
      <c r="A2051" s="58" t="s">
        <v>12173</v>
      </c>
      <c r="B2051" t="s">
        <v>12174</v>
      </c>
      <c r="C2051" t="s">
        <v>12175</v>
      </c>
      <c r="D2051" t="s">
        <v>12176</v>
      </c>
      <c r="E2051" t="s">
        <v>12177</v>
      </c>
      <c r="F2051" t="s">
        <v>12178</v>
      </c>
      <c r="G2051">
        <v>246</v>
      </c>
      <c r="H2051">
        <v>27176</v>
      </c>
      <c r="W2051" t="s">
        <v>220</v>
      </c>
      <c r="X2051" t="s">
        <v>188</v>
      </c>
      <c r="Y2051" s="59">
        <v>916.60029393372054</v>
      </c>
      <c r="Z2051" s="59">
        <v>978.38250081023136</v>
      </c>
      <c r="AA2051" s="59">
        <v>924.38493541936577</v>
      </c>
      <c r="AB2051" s="59">
        <v>822.55051865800863</v>
      </c>
      <c r="AC2051" s="59">
        <v>880.88464355758083</v>
      </c>
      <c r="AD2051" s="59">
        <v>1067.8149086050969</v>
      </c>
      <c r="AE2051" s="59">
        <v>860.68991967435977</v>
      </c>
      <c r="AF2051" s="59">
        <v>836.54635671528763</v>
      </c>
      <c r="AG2051" s="59">
        <v>612.09316473263539</v>
      </c>
      <c r="AH2051" s="59">
        <v>632.52272864753638</v>
      </c>
      <c r="AI2051" s="59">
        <v>720.53652264893287</v>
      </c>
      <c r="AJ2051" s="59">
        <v>967.64297123625454</v>
      </c>
      <c r="AK2051" s="59">
        <v>1822.978921314404</v>
      </c>
      <c r="AL2051" s="59">
        <v>1914.2900363118099</v>
      </c>
      <c r="AM2051" s="59">
        <v>1196.2504017335859</v>
      </c>
      <c r="AN2051" s="59">
        <v>1135.7696721796649</v>
      </c>
      <c r="AO2051" s="59">
        <v>1516.25220700617</v>
      </c>
      <c r="AP2051" s="59">
        <v>690.00818255066019</v>
      </c>
      <c r="AQ2051" s="59">
        <v>924.50630703054492</v>
      </c>
      <c r="AR2051" s="59">
        <v>1105.739774402623</v>
      </c>
      <c r="AS2051" s="59">
        <v>680.40955360463261</v>
      </c>
      <c r="AT2051" s="59">
        <v>730.39008676880087</v>
      </c>
      <c r="AU2051" s="59">
        <v>902</v>
      </c>
      <c r="AV2051" s="59">
        <v>533</v>
      </c>
      <c r="AW2051" s="59">
        <v>667</v>
      </c>
      <c r="AX2051" s="59">
        <v>1099.0519999999999</v>
      </c>
      <c r="AY2051" s="59">
        <v>1153.9179999999999</v>
      </c>
      <c r="AZ2051" s="59">
        <v>1248.078</v>
      </c>
      <c r="BA2051" s="59">
        <v>1074.9639999999999</v>
      </c>
      <c r="BB2051" s="59">
        <v>1144.6389999999999</v>
      </c>
      <c r="BC2051" s="59">
        <v>1233.8710000000001</v>
      </c>
      <c r="BD2051" s="59">
        <v>83.655293907594682</v>
      </c>
      <c r="BE2051" s="59">
        <v>101.6114348588448</v>
      </c>
      <c r="BF2051" s="59">
        <v>129.02361671634389</v>
      </c>
      <c r="BG2051" s="59">
        <v>1408.56</v>
      </c>
      <c r="BH2051" s="59">
        <v>1273.53</v>
      </c>
      <c r="BI2051" s="59">
        <v>1286.47</v>
      </c>
      <c r="BJ2051" s="59">
        <v>757.82</v>
      </c>
      <c r="BK2051" s="59">
        <v>1129.315221740628</v>
      </c>
      <c r="BL2051" s="59">
        <v>957.63681947861028</v>
      </c>
      <c r="BM2051" s="59">
        <v>1022</v>
      </c>
      <c r="BN2051" s="59">
        <v>904.5</v>
      </c>
      <c r="BO2051" s="59">
        <v>795</v>
      </c>
      <c r="BP2051" s="59">
        <v>893.5</v>
      </c>
      <c r="BQ2051" s="59">
        <v>848.5</v>
      </c>
    </row>
    <row r="2052" spans="1:69" x14ac:dyDescent="0.45">
      <c r="A2052" s="58" t="s">
        <v>12179</v>
      </c>
      <c r="B2052" t="s">
        <v>12180</v>
      </c>
      <c r="C2052" t="s">
        <v>12181</v>
      </c>
      <c r="D2052" t="s">
        <v>12182</v>
      </c>
      <c r="E2052" t="s">
        <v>12183</v>
      </c>
      <c r="F2052" t="s">
        <v>12184</v>
      </c>
      <c r="G2052">
        <v>426</v>
      </c>
      <c r="H2052">
        <v>45775</v>
      </c>
      <c r="X2052" t="s">
        <v>188</v>
      </c>
      <c r="Y2052" s="59">
        <v>599.49694213522196</v>
      </c>
      <c r="Z2052" s="59">
        <v>944.60424885337761</v>
      </c>
      <c r="AA2052" s="59">
        <v>1636.5859329792791</v>
      </c>
      <c r="AB2052" s="59">
        <v>1061.0318336684441</v>
      </c>
      <c r="AC2052" s="59">
        <v>1287.634551993742</v>
      </c>
      <c r="AD2052" s="59">
        <v>1673.8185106580399</v>
      </c>
      <c r="AE2052" s="59">
        <v>1295.089594537395</v>
      </c>
      <c r="AF2052" s="59">
        <v>1523.94107356425</v>
      </c>
      <c r="AG2052" s="59">
        <v>1637.1992754238099</v>
      </c>
      <c r="AH2052" s="59">
        <v>1736.694498238274</v>
      </c>
      <c r="AI2052" s="59">
        <v>1837.09362536819</v>
      </c>
      <c r="AJ2052" s="59">
        <v>1547.660257306487</v>
      </c>
      <c r="AK2052" s="59">
        <v>364.5182368458901</v>
      </c>
      <c r="AL2052" s="59">
        <v>397.7501197647681</v>
      </c>
      <c r="AM2052" s="59">
        <v>604.2779224648491</v>
      </c>
      <c r="AN2052" s="59">
        <v>499.28559388656021</v>
      </c>
      <c r="AO2052" s="59">
        <v>680.92292652017306</v>
      </c>
      <c r="AP2052" s="59">
        <v>751.18093425700897</v>
      </c>
      <c r="AQ2052" s="59">
        <v>1377.243982172093</v>
      </c>
      <c r="AR2052" s="59">
        <v>1470.6200273991869</v>
      </c>
      <c r="AS2052" s="59">
        <v>872.89986467275537</v>
      </c>
      <c r="AT2052" s="59">
        <v>901.79315411999664</v>
      </c>
      <c r="AU2052" s="59">
        <v>49</v>
      </c>
      <c r="AV2052" s="59">
        <v>369</v>
      </c>
      <c r="AW2052" s="59">
        <v>16</v>
      </c>
      <c r="AX2052" s="59">
        <v>1968.2729999999999</v>
      </c>
      <c r="AY2052" s="59">
        <v>1923.7380000000001</v>
      </c>
      <c r="AZ2052" s="59">
        <v>1729.0830000000001</v>
      </c>
      <c r="BA2052" s="59">
        <v>2027.2339999999999</v>
      </c>
      <c r="BB2052" s="59">
        <v>1964.568</v>
      </c>
      <c r="BC2052" s="59">
        <v>1786.3150000000001</v>
      </c>
      <c r="BD2052" s="59">
        <v>4.4884965064922859</v>
      </c>
      <c r="BE2052" s="59">
        <v>3.389397611933977</v>
      </c>
      <c r="BF2052" s="59">
        <v>3.5638632320835271</v>
      </c>
      <c r="BG2052" s="59">
        <v>1767.81</v>
      </c>
      <c r="BH2052" s="59">
        <v>1728.65</v>
      </c>
      <c r="BI2052" s="59">
        <v>1137.71</v>
      </c>
      <c r="BJ2052" s="59">
        <v>1208.48</v>
      </c>
      <c r="BK2052" s="59">
        <v>740.41219507278686</v>
      </c>
      <c r="BL2052" s="59">
        <v>764.56489652653431</v>
      </c>
      <c r="BM2052" s="59">
        <v>1173</v>
      </c>
      <c r="BN2052" s="59">
        <v>1407</v>
      </c>
      <c r="BO2052" s="59">
        <v>2075</v>
      </c>
      <c r="BP2052" s="59">
        <v>1760</v>
      </c>
      <c r="BQ2052" s="59">
        <v>1414</v>
      </c>
    </row>
    <row r="2053" spans="1:69" x14ac:dyDescent="0.45">
      <c r="A2053" s="58" t="s">
        <v>12185</v>
      </c>
      <c r="B2053" t="s">
        <v>12186</v>
      </c>
      <c r="C2053" t="s">
        <v>12187</v>
      </c>
      <c r="D2053" t="s">
        <v>12188</v>
      </c>
      <c r="E2053" t="s">
        <v>12189</v>
      </c>
      <c r="F2053" t="s">
        <v>12190</v>
      </c>
      <c r="G2053">
        <v>540</v>
      </c>
      <c r="H2053">
        <v>59643</v>
      </c>
      <c r="W2053" t="s">
        <v>251</v>
      </c>
      <c r="X2053" t="s">
        <v>188</v>
      </c>
      <c r="Y2053" s="59">
        <v>1147.2258900948229</v>
      </c>
      <c r="Z2053" s="59">
        <v>9848.2759944079007</v>
      </c>
      <c r="AA2053" s="59">
        <v>9999.4727253391029</v>
      </c>
      <c r="AB2053" s="59">
        <v>7096.8658896383286</v>
      </c>
      <c r="AC2053" s="59">
        <v>8349.1146284597398</v>
      </c>
      <c r="AD2053" s="59">
        <v>6004.3926764447997</v>
      </c>
      <c r="AE2053" s="59">
        <v>5291.5252122852062</v>
      </c>
      <c r="AF2053" s="59">
        <v>8611.1692196345102</v>
      </c>
      <c r="AG2053" s="59">
        <v>5552.8286661940629</v>
      </c>
      <c r="AH2053" s="59">
        <v>7880.2337715348986</v>
      </c>
      <c r="AI2053" s="59">
        <v>6325.0051202133591</v>
      </c>
      <c r="AJ2053" s="59">
        <v>5504.3031339657991</v>
      </c>
      <c r="AK2053" s="59">
        <v>1201.677487132748</v>
      </c>
      <c r="AL2053" s="59">
        <v>972.21634359156815</v>
      </c>
      <c r="AM2053" s="59">
        <v>1192.0043783080041</v>
      </c>
      <c r="AN2053" s="59">
        <v>1126.271313782456</v>
      </c>
      <c r="AO2053" s="59">
        <v>1012.359427761005</v>
      </c>
      <c r="AP2053" s="59">
        <v>2848.195827041789</v>
      </c>
      <c r="AQ2053" s="59">
        <v>6681.0790317653564</v>
      </c>
      <c r="AR2053" s="59">
        <v>5397.3829807986394</v>
      </c>
      <c r="AS2053" s="59">
        <v>8367.2376543276605</v>
      </c>
      <c r="AT2053" s="59">
        <v>2422.0732982467771</v>
      </c>
      <c r="AU2053" s="59">
        <v>7029</v>
      </c>
      <c r="AV2053" s="59">
        <v>639</v>
      </c>
      <c r="AW2053" s="59">
        <v>2989</v>
      </c>
      <c r="AX2053" s="59">
        <v>1837.0719999999999</v>
      </c>
      <c r="AY2053" s="59">
        <v>2005.962</v>
      </c>
      <c r="AZ2053" s="59">
        <v>3248.808</v>
      </c>
      <c r="BA2053" s="59">
        <v>1665.7560000000001</v>
      </c>
      <c r="BB2053" s="59">
        <v>1940.7660000000001</v>
      </c>
      <c r="BC2053" s="59">
        <v>3354.1579999999999</v>
      </c>
      <c r="BD2053" s="59">
        <v>1606.2950707608441</v>
      </c>
      <c r="BE2053" s="59">
        <v>1283.2759215976639</v>
      </c>
      <c r="BF2053" s="59">
        <v>1596.800093663908</v>
      </c>
      <c r="BG2053" s="59">
        <v>3577.2</v>
      </c>
      <c r="BH2053" s="59">
        <v>3601.45</v>
      </c>
      <c r="BI2053" s="59">
        <v>4278.76</v>
      </c>
      <c r="BJ2053" s="59">
        <v>4249.1499999999996</v>
      </c>
      <c r="BK2053" s="59">
        <v>4105.9243868155254</v>
      </c>
      <c r="BL2053" s="59">
        <v>5104.8187039455916</v>
      </c>
      <c r="BM2053" s="59">
        <v>4264</v>
      </c>
      <c r="BN2053" s="59">
        <v>6224.5</v>
      </c>
      <c r="BO2053" s="59">
        <v>6479.5</v>
      </c>
      <c r="BP2053" s="59">
        <v>4270</v>
      </c>
      <c r="BQ2053" s="59">
        <v>2138.5</v>
      </c>
    </row>
    <row r="2054" spans="1:69" x14ac:dyDescent="0.45">
      <c r="A2054" s="58" t="s">
        <v>12191</v>
      </c>
      <c r="B2054" t="s">
        <v>12192</v>
      </c>
      <c r="C2054" t="s">
        <v>12193</v>
      </c>
      <c r="D2054" t="s">
        <v>12194</v>
      </c>
      <c r="E2054" t="s">
        <v>12195</v>
      </c>
      <c r="F2054" t="s">
        <v>12196</v>
      </c>
      <c r="G2054">
        <v>333</v>
      </c>
      <c r="H2054">
        <v>36397</v>
      </c>
      <c r="X2054" t="s">
        <v>188</v>
      </c>
      <c r="Y2054" s="59">
        <v>253.22780586325251</v>
      </c>
      <c r="Z2054" s="59">
        <v>1603.147062552667</v>
      </c>
      <c r="AA2054" s="59">
        <v>800.93491183293997</v>
      </c>
      <c r="AB2054" s="59">
        <v>118.009545987462</v>
      </c>
      <c r="AC2054" s="59">
        <v>179.68156408145339</v>
      </c>
      <c r="AD2054" s="59">
        <v>141.69345421373939</v>
      </c>
      <c r="AE2054" s="59">
        <v>204.99365628320029</v>
      </c>
      <c r="AF2054" s="59">
        <v>123.89242408011241</v>
      </c>
      <c r="AG2054" s="59">
        <v>256.95637315370197</v>
      </c>
      <c r="AH2054" s="59">
        <v>411.54315965317699</v>
      </c>
      <c r="AI2054" s="59">
        <v>571.04242357845851</v>
      </c>
      <c r="AJ2054" s="59">
        <v>512.38469219632452</v>
      </c>
      <c r="AK2054" s="59">
        <v>56.288826748947962</v>
      </c>
      <c r="AL2054" s="59">
        <v>64.842636065031357</v>
      </c>
      <c r="AM2054" s="59">
        <v>263.65951578392941</v>
      </c>
      <c r="AN2054" s="59">
        <v>205.68820439744951</v>
      </c>
      <c r="AO2054" s="59">
        <v>196.7524547618911</v>
      </c>
      <c r="AP2054" s="59">
        <v>361.08490965001812</v>
      </c>
      <c r="AQ2054" s="59">
        <v>337.02390168633411</v>
      </c>
      <c r="AR2054" s="59">
        <v>599.58006911276743</v>
      </c>
      <c r="AS2054" s="59">
        <v>242.2102443604245</v>
      </c>
      <c r="AT2054" s="59">
        <v>231.20649350969691</v>
      </c>
      <c r="AU2054" s="59">
        <v>724</v>
      </c>
      <c r="AV2054" s="59">
        <v>265</v>
      </c>
      <c r="AW2054" s="59">
        <v>548</v>
      </c>
      <c r="BD2054" s="59">
        <v>325.97725494454983</v>
      </c>
      <c r="BE2054" s="59">
        <v>199.9060123417853</v>
      </c>
      <c r="BF2054" s="59">
        <v>218.19543529762299</v>
      </c>
      <c r="BG2054" s="59">
        <v>570.33000000000004</v>
      </c>
      <c r="BH2054" s="59">
        <v>773.5</v>
      </c>
      <c r="BI2054" s="59">
        <v>328.63</v>
      </c>
      <c r="BJ2054" s="59">
        <v>308.72000000000003</v>
      </c>
      <c r="BK2054" s="59">
        <v>224.3672088325072</v>
      </c>
      <c r="BL2054" s="59">
        <v>231.68589936092229</v>
      </c>
      <c r="BM2054" s="59">
        <v>319</v>
      </c>
      <c r="BN2054" s="59">
        <v>359.5</v>
      </c>
      <c r="BO2054" s="59">
        <v>340</v>
      </c>
      <c r="BP2054" s="59">
        <v>295</v>
      </c>
      <c r="BQ2054" s="59">
        <v>257.5</v>
      </c>
    </row>
    <row r="2055" spans="1:69" x14ac:dyDescent="0.45">
      <c r="A2055" s="58" t="s">
        <v>12197</v>
      </c>
      <c r="B2055" t="s">
        <v>12198</v>
      </c>
      <c r="C2055" t="s">
        <v>12199</v>
      </c>
      <c r="D2055" t="s">
        <v>12200</v>
      </c>
      <c r="E2055" t="s">
        <v>12201</v>
      </c>
      <c r="F2055" t="s">
        <v>12202</v>
      </c>
      <c r="G2055">
        <v>1486</v>
      </c>
      <c r="H2055">
        <v>170230</v>
      </c>
      <c r="W2055" t="s">
        <v>251</v>
      </c>
      <c r="X2055" t="s">
        <v>188</v>
      </c>
      <c r="Y2055" s="59">
        <v>198.69700212006109</v>
      </c>
      <c r="Z2055" s="59">
        <v>462.8294225230548</v>
      </c>
      <c r="AA2055" s="59">
        <v>260.02520400423123</v>
      </c>
      <c r="AB2055" s="59">
        <v>151.83605759538301</v>
      </c>
      <c r="AC2055" s="59">
        <v>175.40947843676011</v>
      </c>
      <c r="AD2055" s="59">
        <v>234.85699095188309</v>
      </c>
      <c r="AE2055" s="59">
        <v>199.35610432753271</v>
      </c>
      <c r="AF2055" s="59">
        <v>211.85672685126841</v>
      </c>
      <c r="AG2055" s="59">
        <v>292.52762010207141</v>
      </c>
      <c r="AH2055" s="59">
        <v>267.65612905458562</v>
      </c>
      <c r="AI2055" s="59">
        <v>265.79720827389338</v>
      </c>
      <c r="AJ2055" s="59">
        <v>239.10204490523719</v>
      </c>
      <c r="AK2055" s="59">
        <v>48.160734241005102</v>
      </c>
      <c r="AL2055" s="59">
        <v>43.824245248107019</v>
      </c>
      <c r="AM2055" s="59">
        <v>154.94070820713401</v>
      </c>
      <c r="AN2055" s="59">
        <v>301.99004069589898</v>
      </c>
      <c r="AO2055" s="59">
        <v>209.6916350403084</v>
      </c>
      <c r="AP2055" s="59">
        <v>279.2681443178721</v>
      </c>
      <c r="AQ2055" s="59">
        <v>260.19990428867197</v>
      </c>
      <c r="AR2055" s="59">
        <v>164.7967062680616</v>
      </c>
      <c r="AS2055" s="59">
        <v>207.9629445967488</v>
      </c>
      <c r="AT2055" s="59">
        <v>318.83813228212398</v>
      </c>
      <c r="AU2055" s="59">
        <v>1215</v>
      </c>
      <c r="AV2055" s="59">
        <v>356</v>
      </c>
      <c r="AW2055" s="59">
        <v>878</v>
      </c>
      <c r="AX2055" s="59">
        <v>534.99490000000003</v>
      </c>
      <c r="AY2055" s="59">
        <v>577.13689999999997</v>
      </c>
      <c r="AZ2055" s="59">
        <v>645.40989999999999</v>
      </c>
      <c r="BA2055" s="59">
        <v>632.94669999999996</v>
      </c>
      <c r="BB2055" s="59">
        <v>625.8972</v>
      </c>
      <c r="BC2055" s="59">
        <v>696.20500000000004</v>
      </c>
      <c r="BD2055" s="59">
        <v>159.20954027283071</v>
      </c>
      <c r="BE2055" s="59">
        <v>154.7592683517984</v>
      </c>
      <c r="BF2055" s="59">
        <v>151.89346767595291</v>
      </c>
      <c r="BG2055" s="59">
        <v>140.04</v>
      </c>
      <c r="BH2055" s="59">
        <v>163.47999999999999</v>
      </c>
      <c r="BI2055" s="59">
        <v>58.7</v>
      </c>
      <c r="BJ2055" s="59">
        <v>73.12</v>
      </c>
      <c r="BK2055" s="59">
        <v>44.854769192900768</v>
      </c>
      <c r="BL2055" s="59">
        <v>92.657216118479155</v>
      </c>
      <c r="BM2055" s="59">
        <v>66</v>
      </c>
    </row>
    <row r="2056" spans="1:69" x14ac:dyDescent="0.45">
      <c r="A2056" s="58" t="s">
        <v>12203</v>
      </c>
      <c r="B2056" t="s">
        <v>12204</v>
      </c>
      <c r="C2056" t="s">
        <v>12205</v>
      </c>
      <c r="D2056" t="s">
        <v>12206</v>
      </c>
      <c r="E2056" t="s">
        <v>12207</v>
      </c>
      <c r="F2056" t="s">
        <v>12208</v>
      </c>
      <c r="G2056">
        <v>234</v>
      </c>
      <c r="H2056">
        <v>26974</v>
      </c>
      <c r="W2056" t="s">
        <v>251</v>
      </c>
      <c r="X2056" t="s">
        <v>188</v>
      </c>
      <c r="Y2056" s="59">
        <v>339.51898872448061</v>
      </c>
      <c r="Z2056" s="59">
        <v>683.39028874588269</v>
      </c>
      <c r="AA2056" s="59">
        <v>387.3829725311557</v>
      </c>
      <c r="AB2056" s="59">
        <v>228.34267547515941</v>
      </c>
      <c r="AC2056" s="59">
        <v>237.1917816446703</v>
      </c>
      <c r="AD2056" s="59">
        <v>248.1098761640776</v>
      </c>
      <c r="AE2056" s="59">
        <v>270.5578004299702</v>
      </c>
      <c r="AF2056" s="59">
        <v>287.37482222852088</v>
      </c>
      <c r="AG2056" s="59">
        <v>305.79642649240219</v>
      </c>
      <c r="AH2056" s="59">
        <v>293.95379408646511</v>
      </c>
      <c r="AI2056" s="59">
        <v>223.83583004523061</v>
      </c>
      <c r="AJ2056" s="59">
        <v>209.63167548443221</v>
      </c>
      <c r="AK2056" s="59">
        <v>17.060294687285811</v>
      </c>
      <c r="AL2056" s="59">
        <v>17.633020078077131</v>
      </c>
      <c r="AM2056" s="59">
        <v>248.25932692149479</v>
      </c>
      <c r="AN2056" s="59">
        <v>210.99045242577691</v>
      </c>
      <c r="AO2056" s="59">
        <v>173.48277619009451</v>
      </c>
      <c r="AP2056" s="59">
        <v>285.42357845511572</v>
      </c>
      <c r="AQ2056" s="59">
        <v>251.74145948128191</v>
      </c>
      <c r="AR2056" s="59">
        <v>175.1699017114494</v>
      </c>
      <c r="AS2056" s="59">
        <v>241.92052937089429</v>
      </c>
      <c r="AT2056" s="59">
        <v>215.53010904250749</v>
      </c>
      <c r="AU2056" s="59">
        <v>995</v>
      </c>
      <c r="AV2056" s="59">
        <v>263</v>
      </c>
      <c r="AW2056" s="59">
        <v>806</v>
      </c>
      <c r="BD2056" s="59">
        <v>264.53793979712162</v>
      </c>
      <c r="BE2056" s="59">
        <v>195.9759763195373</v>
      </c>
      <c r="BF2056" s="59">
        <v>233.7934319664661</v>
      </c>
      <c r="BG2056" s="59">
        <v>548</v>
      </c>
      <c r="BH2056" s="59">
        <v>201.03</v>
      </c>
      <c r="BI2056" s="59">
        <v>175.77</v>
      </c>
      <c r="BJ2056" s="59">
        <v>189.13</v>
      </c>
      <c r="BK2056" s="59">
        <v>441.25524008692207</v>
      </c>
      <c r="BL2056" s="59">
        <v>324.36148364999758</v>
      </c>
      <c r="BM2056" s="59">
        <v>182.5</v>
      </c>
      <c r="BN2056" s="59">
        <v>223.5</v>
      </c>
      <c r="BO2056" s="59">
        <v>231</v>
      </c>
      <c r="BP2056" s="59">
        <v>273.5</v>
      </c>
      <c r="BQ2056" s="59">
        <v>311.5</v>
      </c>
    </row>
    <row r="2057" spans="1:69" x14ac:dyDescent="0.45">
      <c r="A2057" s="58" t="s">
        <v>12209</v>
      </c>
      <c r="B2057" t="s">
        <v>12210</v>
      </c>
      <c r="C2057" t="s">
        <v>12211</v>
      </c>
      <c r="D2057" t="s">
        <v>12212</v>
      </c>
      <c r="E2057" t="s">
        <v>12213</v>
      </c>
      <c r="F2057" t="s">
        <v>12214</v>
      </c>
      <c r="G2057">
        <v>615</v>
      </c>
      <c r="H2057">
        <v>67812</v>
      </c>
      <c r="W2057" t="s">
        <v>180</v>
      </c>
      <c r="X2057" t="s">
        <v>201</v>
      </c>
      <c r="AU2057" s="59">
        <v>81</v>
      </c>
      <c r="AV2057" s="59">
        <v>135</v>
      </c>
      <c r="AW2057" s="59">
        <v>84</v>
      </c>
      <c r="AX2057" s="59">
        <v>159.65790000000001</v>
      </c>
      <c r="AY2057" s="59">
        <v>190.5966</v>
      </c>
      <c r="AZ2057" s="59">
        <v>254.0675</v>
      </c>
      <c r="BA2057" s="59">
        <v>158.1866</v>
      </c>
      <c r="BB2057" s="59">
        <v>185.40209999999999</v>
      </c>
      <c r="BC2057" s="59">
        <v>215.46950000000001</v>
      </c>
    </row>
    <row r="2058" spans="1:69" x14ac:dyDescent="0.45">
      <c r="A2058" s="58" t="s">
        <v>12215</v>
      </c>
      <c r="B2058" t="s">
        <v>12216</v>
      </c>
      <c r="C2058" t="s">
        <v>12217</v>
      </c>
      <c r="D2058" t="s">
        <v>12218</v>
      </c>
      <c r="E2058" t="s">
        <v>12219</v>
      </c>
      <c r="F2058" t="s">
        <v>12220</v>
      </c>
      <c r="G2058">
        <v>304</v>
      </c>
      <c r="H2058">
        <v>32561</v>
      </c>
      <c r="X2058" t="s">
        <v>188</v>
      </c>
      <c r="Y2058" s="59">
        <v>42.335641853981237</v>
      </c>
      <c r="Z2058" s="59">
        <v>1216.887069405529</v>
      </c>
      <c r="AA2058" s="59">
        <v>734.54041071671884</v>
      </c>
      <c r="AB2058" s="59">
        <v>211.43531916217131</v>
      </c>
      <c r="AC2058" s="59">
        <v>366.11098993959592</v>
      </c>
      <c r="AD2058" s="59">
        <v>153.62748109191139</v>
      </c>
      <c r="AE2058" s="59">
        <v>212.26970579435601</v>
      </c>
      <c r="AF2058" s="59">
        <v>254.51881292964671</v>
      </c>
      <c r="AG2058" s="59">
        <v>291.78437018155211</v>
      </c>
      <c r="AH2058" s="59">
        <v>381.50402894850117</v>
      </c>
      <c r="AI2058" s="59">
        <v>327.79566081115661</v>
      </c>
      <c r="AJ2058" s="59">
        <v>282.91184577408148</v>
      </c>
      <c r="AK2058" s="59">
        <v>47.218050248237788</v>
      </c>
      <c r="AL2058" s="59">
        <v>49.144594569161001</v>
      </c>
      <c r="AM2058" s="59">
        <v>63.47599611839636</v>
      </c>
      <c r="AN2058" s="59">
        <v>51.64307792343687</v>
      </c>
      <c r="AO2058" s="59">
        <v>28.36812841118088</v>
      </c>
      <c r="AP2058" s="59">
        <v>62.030254592111802</v>
      </c>
      <c r="AQ2058" s="59">
        <v>314.59112624376792</v>
      </c>
      <c r="AR2058" s="59">
        <v>137.30778027340801</v>
      </c>
      <c r="AS2058" s="59">
        <v>258.25576698994718</v>
      </c>
      <c r="AT2058" s="59">
        <v>85.902491242868322</v>
      </c>
      <c r="AU2058" s="59">
        <v>612</v>
      </c>
      <c r="AV2058" s="59">
        <v>85</v>
      </c>
      <c r="AW2058" s="59">
        <v>270</v>
      </c>
      <c r="BD2058" s="59">
        <v>55.590960068892002</v>
      </c>
      <c r="BE2058" s="59">
        <v>86.443012598728416</v>
      </c>
      <c r="BF2058" s="59">
        <v>113.68726603437</v>
      </c>
      <c r="BG2058" s="59">
        <v>972.19</v>
      </c>
      <c r="BH2058" s="59">
        <v>755.14</v>
      </c>
      <c r="BI2058" s="59">
        <v>176.26</v>
      </c>
      <c r="BJ2058" s="59">
        <v>186.95</v>
      </c>
      <c r="BK2058" s="59">
        <v>74.690294402658296</v>
      </c>
      <c r="BL2058" s="59">
        <v>77.14631650393197</v>
      </c>
      <c r="BM2058" s="59">
        <v>181.5</v>
      </c>
      <c r="BN2058" s="59">
        <v>237</v>
      </c>
      <c r="BO2058" s="59">
        <v>229.5</v>
      </c>
      <c r="BP2058" s="59">
        <v>145.5</v>
      </c>
      <c r="BQ2058" s="59">
        <v>57</v>
      </c>
    </row>
    <row r="2059" spans="1:69" x14ac:dyDescent="0.45">
      <c r="A2059" s="58" t="s">
        <v>12221</v>
      </c>
      <c r="B2059" t="s">
        <v>12222</v>
      </c>
      <c r="C2059" t="s">
        <v>12223</v>
      </c>
      <c r="D2059" t="s">
        <v>12224</v>
      </c>
      <c r="E2059" t="s">
        <v>12225</v>
      </c>
      <c r="F2059" t="s">
        <v>12226</v>
      </c>
      <c r="G2059">
        <v>121</v>
      </c>
      <c r="H2059">
        <v>12670</v>
      </c>
      <c r="W2059" t="s">
        <v>324</v>
      </c>
      <c r="X2059" t="s">
        <v>181</v>
      </c>
      <c r="AU2059" s="59">
        <v>2</v>
      </c>
      <c r="AV2059" s="59">
        <v>1</v>
      </c>
      <c r="AW2059" s="59">
        <v>0</v>
      </c>
      <c r="BD2059" s="59">
        <v>10.73733935331065</v>
      </c>
      <c r="BE2059" s="59">
        <v>22.463792666912362</v>
      </c>
      <c r="BF2059" s="59">
        <v>19.70080110612879</v>
      </c>
    </row>
    <row r="2060" spans="1:69" x14ac:dyDescent="0.45">
      <c r="A2060" s="58" t="s">
        <v>12227</v>
      </c>
      <c r="B2060" t="s">
        <v>12228</v>
      </c>
      <c r="C2060" t="s">
        <v>12229</v>
      </c>
      <c r="D2060" t="s">
        <v>12230</v>
      </c>
      <c r="E2060" t="s">
        <v>12231</v>
      </c>
      <c r="F2060" t="s">
        <v>12232</v>
      </c>
      <c r="G2060">
        <v>285</v>
      </c>
      <c r="H2060">
        <v>31002</v>
      </c>
      <c r="X2060" t="s">
        <v>188</v>
      </c>
      <c r="Y2060" s="59">
        <v>66.931306410815381</v>
      </c>
      <c r="Z2060" s="59">
        <v>185.7262539748117</v>
      </c>
      <c r="AA2060" s="59">
        <v>84.915697485131901</v>
      </c>
      <c r="AB2060" s="59">
        <v>63.303267758695903</v>
      </c>
      <c r="AC2060" s="59">
        <v>65.890853424252811</v>
      </c>
      <c r="AD2060" s="59">
        <v>67.099567942341352</v>
      </c>
      <c r="AE2060" s="59">
        <v>50.772092425079258</v>
      </c>
      <c r="AF2060" s="59">
        <v>62.061750568648051</v>
      </c>
      <c r="AG2060" s="59">
        <v>80.099982840159456</v>
      </c>
      <c r="AH2060" s="59">
        <v>77.318011140179095</v>
      </c>
      <c r="AI2060" s="59">
        <v>53.841907432355512</v>
      </c>
      <c r="AJ2060" s="59">
        <v>47.262377820253867</v>
      </c>
      <c r="AK2060" s="59">
        <v>48.657482455933589</v>
      </c>
      <c r="AL2060" s="59">
        <v>33.990447404876683</v>
      </c>
      <c r="AM2060" s="59">
        <v>81.091525404060434</v>
      </c>
      <c r="AN2060" s="59">
        <v>91.779003755451384</v>
      </c>
      <c r="AO2060" s="59">
        <v>92.832116680415623</v>
      </c>
      <c r="AP2060" s="59">
        <v>84.936113231674454</v>
      </c>
      <c r="AQ2060" s="59">
        <v>57.551386456475882</v>
      </c>
      <c r="AR2060" s="59">
        <v>50.499087932759743</v>
      </c>
      <c r="AS2060" s="59">
        <v>52.489700202747507</v>
      </c>
      <c r="AT2060" s="59">
        <v>70.991443079563282</v>
      </c>
      <c r="AU2060" s="59">
        <v>989</v>
      </c>
      <c r="AV2060" s="59">
        <v>159</v>
      </c>
      <c r="AW2060" s="59">
        <v>424</v>
      </c>
      <c r="AX2060" s="59">
        <v>328.92860000000002</v>
      </c>
      <c r="AY2060" s="59">
        <v>383.81049999999999</v>
      </c>
      <c r="AZ2060" s="59">
        <v>599.06629999999996</v>
      </c>
      <c r="BA2060" s="59">
        <v>389.9359</v>
      </c>
      <c r="BB2060" s="59">
        <v>367.19229999999999</v>
      </c>
      <c r="BC2060" s="59">
        <v>490.43979999999999</v>
      </c>
      <c r="BD2060" s="59">
        <v>11.546298310893141</v>
      </c>
      <c r="BE2060" s="59">
        <v>19.242770577094539</v>
      </c>
      <c r="BF2060" s="59">
        <v>21.73411315922818</v>
      </c>
    </row>
    <row r="2061" spans="1:69" x14ac:dyDescent="0.45">
      <c r="A2061" s="58" t="s">
        <v>12233</v>
      </c>
      <c r="B2061" t="s">
        <v>12234</v>
      </c>
      <c r="C2061" t="s">
        <v>12235</v>
      </c>
      <c r="D2061" t="s">
        <v>12236</v>
      </c>
      <c r="E2061" t="s">
        <v>12237</v>
      </c>
      <c r="F2061" t="s">
        <v>12238</v>
      </c>
      <c r="G2061">
        <v>425</v>
      </c>
      <c r="H2061">
        <v>46269</v>
      </c>
      <c r="W2061" t="s">
        <v>220</v>
      </c>
      <c r="X2061" t="s">
        <v>181</v>
      </c>
      <c r="Y2061" s="59">
        <v>70.550311261004993</v>
      </c>
      <c r="Z2061" s="59">
        <v>13.20829941832111</v>
      </c>
      <c r="AA2061" s="59">
        <v>19.849967491382689</v>
      </c>
      <c r="AB2061" s="59">
        <v>33.424838847559172</v>
      </c>
      <c r="AC2061" s="59">
        <v>80.846193624322297</v>
      </c>
      <c r="AD2061" s="59">
        <v>93.542738356879212</v>
      </c>
      <c r="AE2061" s="59">
        <v>85.099591657727686</v>
      </c>
      <c r="AF2061" s="59">
        <v>90.630490940107265</v>
      </c>
      <c r="AG2061" s="59">
        <v>136.58628373648861</v>
      </c>
      <c r="AH2061" s="59">
        <v>114.6738974787838</v>
      </c>
      <c r="AI2061" s="59">
        <v>104.2004219646706</v>
      </c>
      <c r="AJ2061" s="59">
        <v>76.552409923656967</v>
      </c>
      <c r="AK2061" s="59">
        <v>18.00385994658993</v>
      </c>
      <c r="AL2061" s="59">
        <v>23.303366569687402</v>
      </c>
      <c r="AM2061" s="59">
        <v>28.01441614545006</v>
      </c>
      <c r="AN2061" s="59">
        <v>66.648793288069015</v>
      </c>
      <c r="AO2061" s="59">
        <v>37.103825504064268</v>
      </c>
      <c r="AP2061" s="59">
        <v>85.044274485084955</v>
      </c>
      <c r="AQ2061" s="59">
        <v>101.18420071720929</v>
      </c>
      <c r="AR2061" s="59">
        <v>71.341915106028111</v>
      </c>
      <c r="AS2061" s="59">
        <v>119.79406175404699</v>
      </c>
      <c r="AT2061" s="59">
        <v>132.56820485001589</v>
      </c>
      <c r="AU2061" s="59">
        <v>176</v>
      </c>
      <c r="AV2061" s="59">
        <v>527</v>
      </c>
      <c r="AW2061" s="59">
        <v>90</v>
      </c>
    </row>
    <row r="2062" spans="1:69" x14ac:dyDescent="0.45">
      <c r="A2062" s="58" t="s">
        <v>12239</v>
      </c>
      <c r="B2062" t="s">
        <v>12240</v>
      </c>
      <c r="C2062" t="s">
        <v>12241</v>
      </c>
      <c r="D2062" t="s">
        <v>12242</v>
      </c>
      <c r="E2062" t="s">
        <v>12243</v>
      </c>
      <c r="F2062" t="s">
        <v>12244</v>
      </c>
      <c r="G2062">
        <v>237</v>
      </c>
      <c r="H2062">
        <v>26310</v>
      </c>
      <c r="X2062" t="s">
        <v>188</v>
      </c>
      <c r="Y2062" s="59">
        <v>219.65170526359049</v>
      </c>
      <c r="Z2062" s="59">
        <v>67.403202503051162</v>
      </c>
      <c r="AA2062" s="59">
        <v>80.611800435355192</v>
      </c>
      <c r="AB2062" s="59">
        <v>103.2829906258563</v>
      </c>
      <c r="AC2062" s="59">
        <v>302.55702424952028</v>
      </c>
      <c r="AD2062" s="59">
        <v>230.69434460351121</v>
      </c>
      <c r="AE2062" s="59">
        <v>281.40574901688768</v>
      </c>
      <c r="AF2062" s="59">
        <v>259.74782332188119</v>
      </c>
      <c r="AG2062" s="59">
        <v>206.63500509601241</v>
      </c>
      <c r="AH2062" s="59">
        <v>192.0572248469845</v>
      </c>
      <c r="AI2062" s="59">
        <v>187.25560398068609</v>
      </c>
      <c r="AJ2062" s="59">
        <v>144.04896435326401</v>
      </c>
      <c r="AK2062" s="59">
        <v>102.7096969136654</v>
      </c>
      <c r="AL2062" s="59">
        <v>82.233680061237365</v>
      </c>
      <c r="AM2062" s="59">
        <v>305.56337458833571</v>
      </c>
      <c r="AN2062" s="59">
        <v>223.57206947236179</v>
      </c>
      <c r="AO2062" s="59">
        <v>167.5734755241042</v>
      </c>
      <c r="AP2062" s="59">
        <v>196.97859014622139</v>
      </c>
      <c r="AQ2062" s="59">
        <v>156.73035839125691</v>
      </c>
      <c r="AR2062" s="59">
        <v>225.29668653707469</v>
      </c>
      <c r="AS2062" s="59">
        <v>223.05564114733289</v>
      </c>
      <c r="AT2062" s="59">
        <v>199.03711055586271</v>
      </c>
      <c r="AU2062" s="59">
        <v>331</v>
      </c>
      <c r="AV2062" s="59">
        <v>1162</v>
      </c>
      <c r="AW2062" s="59">
        <v>351</v>
      </c>
      <c r="AX2062" s="59">
        <v>1920.299</v>
      </c>
      <c r="AY2062" s="59">
        <v>1905.8679999999999</v>
      </c>
      <c r="AZ2062" s="59">
        <v>1654.229</v>
      </c>
      <c r="BA2062" s="59">
        <v>2280.5329999999999</v>
      </c>
      <c r="BB2062" s="59">
        <v>1733.0309999999999</v>
      </c>
      <c r="BC2062" s="59">
        <v>1751.646</v>
      </c>
      <c r="BD2062" s="59">
        <v>0</v>
      </c>
      <c r="BE2062" s="59">
        <v>1.115805679711162</v>
      </c>
      <c r="BF2062" s="59">
        <v>1.0830501099303551</v>
      </c>
      <c r="BG2062" s="59">
        <v>302.41000000000003</v>
      </c>
      <c r="BI2062" s="59">
        <v>537.92999999999995</v>
      </c>
      <c r="BJ2062" s="59">
        <v>98.56</v>
      </c>
      <c r="BK2062" s="59">
        <v>201.94794274631801</v>
      </c>
      <c r="BM2062" s="59">
        <v>318.5</v>
      </c>
      <c r="BN2062" s="59">
        <v>370.5</v>
      </c>
      <c r="BO2062" s="59">
        <v>535.5</v>
      </c>
      <c r="BP2062" s="59">
        <v>570.5</v>
      </c>
      <c r="BQ2062" s="59">
        <v>621.5</v>
      </c>
    </row>
    <row r="2063" spans="1:69" x14ac:dyDescent="0.45">
      <c r="A2063" s="58" t="s">
        <v>12245</v>
      </c>
      <c r="B2063" t="s">
        <v>12246</v>
      </c>
      <c r="C2063" t="s">
        <v>12247</v>
      </c>
      <c r="D2063" t="s">
        <v>12248</v>
      </c>
      <c r="E2063" t="s">
        <v>12249</v>
      </c>
      <c r="F2063" t="s">
        <v>12250</v>
      </c>
      <c r="G2063">
        <v>506</v>
      </c>
      <c r="H2063">
        <v>55146</v>
      </c>
      <c r="X2063" t="s">
        <v>188</v>
      </c>
      <c r="AU2063" s="59">
        <v>2</v>
      </c>
      <c r="AV2063" s="59">
        <v>2</v>
      </c>
      <c r="AW2063" s="59">
        <v>0</v>
      </c>
    </row>
    <row r="2064" spans="1:69" x14ac:dyDescent="0.45">
      <c r="A2064" s="58" t="s">
        <v>12251</v>
      </c>
      <c r="B2064" t="s">
        <v>12252</v>
      </c>
      <c r="C2064" t="s">
        <v>12253</v>
      </c>
      <c r="D2064" t="s">
        <v>12254</v>
      </c>
      <c r="E2064" t="s">
        <v>12255</v>
      </c>
      <c r="F2064" t="s">
        <v>12256</v>
      </c>
      <c r="G2064">
        <v>299</v>
      </c>
      <c r="H2064">
        <v>32160</v>
      </c>
      <c r="W2064" t="s">
        <v>251</v>
      </c>
      <c r="X2064" t="s">
        <v>188</v>
      </c>
      <c r="Y2064" s="59">
        <v>11.14800825314739</v>
      </c>
      <c r="Z2064" s="59">
        <v>18.620985653595451</v>
      </c>
      <c r="AA2064" s="59">
        <v>8.5225198138174392</v>
      </c>
      <c r="AB2064" s="59">
        <v>7.4502403552949614</v>
      </c>
      <c r="AC2064" s="59">
        <v>7.2856533865430411</v>
      </c>
      <c r="AD2064" s="59">
        <v>4.0728094991056913</v>
      </c>
      <c r="AE2064" s="59">
        <v>6.2177122623042633</v>
      </c>
      <c r="AF2064" s="59">
        <v>6.1835059766417206</v>
      </c>
      <c r="AG2064" s="59">
        <v>5.2394654692702636</v>
      </c>
      <c r="AH2064" s="59">
        <v>4.8802821740973146</v>
      </c>
      <c r="AI2064" s="59">
        <v>3.2302764742418062</v>
      </c>
      <c r="AJ2064" s="59">
        <v>2.956053558986508</v>
      </c>
      <c r="AK2064" s="59">
        <v>0.34561243367914729</v>
      </c>
      <c r="AL2064" s="59">
        <v>1.31118317254538</v>
      </c>
      <c r="AM2064" s="59">
        <v>4.305246965419915</v>
      </c>
      <c r="AN2064" s="59">
        <v>3.48140385941094</v>
      </c>
      <c r="AO2064" s="59">
        <v>4.2485023010846961</v>
      </c>
      <c r="AP2064" s="59">
        <v>8.0658214848681968</v>
      </c>
      <c r="AQ2064" s="59">
        <v>5.0688441753869293</v>
      </c>
      <c r="AR2064" s="59">
        <v>1.590808895371111</v>
      </c>
      <c r="AS2064" s="59">
        <v>4.8785115430063657</v>
      </c>
      <c r="AT2064" s="59">
        <v>4.6444417402806097</v>
      </c>
      <c r="AU2064" s="59">
        <v>950</v>
      </c>
      <c r="AV2064" s="59">
        <v>294</v>
      </c>
      <c r="AW2064" s="59">
        <v>641</v>
      </c>
      <c r="AX2064" s="59">
        <v>184.4658</v>
      </c>
      <c r="AY2064" s="59">
        <v>204.35329999999999</v>
      </c>
      <c r="AZ2064" s="59">
        <v>221.88460000000001</v>
      </c>
      <c r="BA2064" s="59">
        <v>212.80699999999999</v>
      </c>
      <c r="BB2064" s="59">
        <v>203.1891</v>
      </c>
      <c r="BC2064" s="59">
        <v>199.56989999999999</v>
      </c>
      <c r="BD2064" s="59">
        <v>74.614586927296969</v>
      </c>
      <c r="BE2064" s="59">
        <v>47.216286368885918</v>
      </c>
      <c r="BF2064" s="59">
        <v>38.202261650056514</v>
      </c>
      <c r="BG2064" s="59">
        <v>318.64999999999998</v>
      </c>
      <c r="BH2064" s="59">
        <v>175.31</v>
      </c>
      <c r="BI2064" s="59">
        <v>114.3</v>
      </c>
      <c r="BJ2064" s="59">
        <v>153.13999999999999</v>
      </c>
      <c r="BK2064" s="59">
        <v>74.690294402658296</v>
      </c>
      <c r="BL2064" s="59">
        <v>77.14631650393197</v>
      </c>
      <c r="BM2064" s="59">
        <v>133.5</v>
      </c>
      <c r="BN2064" s="59">
        <v>170</v>
      </c>
      <c r="BO2064" s="59">
        <v>215.5</v>
      </c>
      <c r="BP2064" s="59">
        <v>210.5</v>
      </c>
      <c r="BQ2064" s="59">
        <v>225</v>
      </c>
    </row>
    <row r="2065" spans="1:69" x14ac:dyDescent="0.45">
      <c r="A2065" s="58" t="s">
        <v>12257</v>
      </c>
      <c r="B2065" t="s">
        <v>12258</v>
      </c>
      <c r="C2065" t="s">
        <v>12259</v>
      </c>
      <c r="D2065" t="s">
        <v>12260</v>
      </c>
      <c r="E2065" t="s">
        <v>12261</v>
      </c>
      <c r="F2065" t="s">
        <v>12262</v>
      </c>
      <c r="G2065">
        <v>366</v>
      </c>
      <c r="H2065">
        <v>41967</v>
      </c>
      <c r="X2065" t="s">
        <v>188</v>
      </c>
      <c r="Y2065" s="59">
        <v>86.203483581292858</v>
      </c>
      <c r="Z2065" s="59">
        <v>140.72817807382111</v>
      </c>
      <c r="AA2065" s="59">
        <v>88.056925082009272</v>
      </c>
      <c r="AB2065" s="59">
        <v>48.435685594493478</v>
      </c>
      <c r="AC2065" s="59">
        <v>58.225633036209892</v>
      </c>
      <c r="AD2065" s="59">
        <v>49.147026866848478</v>
      </c>
      <c r="AE2065" s="59">
        <v>61.141333441355258</v>
      </c>
      <c r="AF2065" s="59">
        <v>61.272902470718869</v>
      </c>
      <c r="AG2065" s="59">
        <v>56.04266745404226</v>
      </c>
      <c r="AH2065" s="59">
        <v>50.805716569638378</v>
      </c>
      <c r="AI2065" s="59">
        <v>37.1789067972949</v>
      </c>
      <c r="AJ2065" s="59">
        <v>27.987189617677441</v>
      </c>
      <c r="AK2065" s="59">
        <v>39.287673157187498</v>
      </c>
      <c r="AL2065" s="59">
        <v>28.39816515319367</v>
      </c>
      <c r="AM2065" s="59">
        <v>53.878237109933742</v>
      </c>
      <c r="AN2065" s="59">
        <v>80.936353519422994</v>
      </c>
      <c r="AO2065" s="59">
        <v>57.682079476195611</v>
      </c>
      <c r="AP2065" s="59">
        <v>72.130573169458046</v>
      </c>
      <c r="AQ2065" s="59">
        <v>54.64816919147836</v>
      </c>
      <c r="AR2065" s="59">
        <v>31.076924714885539</v>
      </c>
      <c r="AS2065" s="59">
        <v>49.755374119055077</v>
      </c>
      <c r="AT2065" s="59">
        <v>73.630414428879945</v>
      </c>
      <c r="AU2065" s="59">
        <v>1907</v>
      </c>
      <c r="AV2065" s="59">
        <v>332</v>
      </c>
      <c r="AW2065" s="59">
        <v>866</v>
      </c>
      <c r="AX2065" s="59">
        <v>747.18439999999998</v>
      </c>
      <c r="AY2065" s="59">
        <v>847.42520000000002</v>
      </c>
      <c r="AZ2065" s="59">
        <v>559.17340000000002</v>
      </c>
      <c r="BA2065" s="59">
        <v>859.87099999999998</v>
      </c>
      <c r="BB2065" s="59">
        <v>791.64469999999994</v>
      </c>
      <c r="BC2065" s="59">
        <v>639.36360000000002</v>
      </c>
      <c r="BD2065" s="59">
        <v>22.232791447178801</v>
      </c>
      <c r="BE2065" s="59">
        <v>22.239425315591301</v>
      </c>
      <c r="BF2065" s="59">
        <v>29.704059278364831</v>
      </c>
      <c r="BG2065" s="59">
        <v>71.239999999999995</v>
      </c>
      <c r="BI2065" s="59">
        <v>21.5</v>
      </c>
      <c r="BK2065" s="59">
        <v>59.874013176044024</v>
      </c>
      <c r="BM2065" s="59">
        <v>21</v>
      </c>
    </row>
    <row r="2066" spans="1:69" x14ac:dyDescent="0.45">
      <c r="A2066" s="58" t="s">
        <v>12263</v>
      </c>
      <c r="B2066" t="s">
        <v>12264</v>
      </c>
      <c r="C2066" t="s">
        <v>12265</v>
      </c>
      <c r="D2066" t="s">
        <v>12266</v>
      </c>
      <c r="E2066" t="s">
        <v>12267</v>
      </c>
      <c r="F2066" t="s">
        <v>12268</v>
      </c>
      <c r="G2066">
        <v>415</v>
      </c>
      <c r="H2066">
        <v>45211</v>
      </c>
      <c r="W2066" t="s">
        <v>220</v>
      </c>
      <c r="X2066" t="s">
        <v>181</v>
      </c>
      <c r="Y2066" s="59">
        <v>10.1135217289105</v>
      </c>
      <c r="Z2066" s="59">
        <v>364.61781374735563</v>
      </c>
      <c r="AA2066" s="59">
        <v>252.93796085459871</v>
      </c>
      <c r="AB2066" s="59">
        <v>3.7471964848518931</v>
      </c>
      <c r="AC2066" s="59">
        <v>4.8833924954841548</v>
      </c>
      <c r="AD2066" s="59">
        <v>4.2452124171606149</v>
      </c>
      <c r="AE2066" s="59">
        <v>4.051152074477117</v>
      </c>
      <c r="AF2066" s="59">
        <v>3.3333136027046062</v>
      </c>
      <c r="AG2066" s="59">
        <v>14.24806764782328</v>
      </c>
      <c r="AH2066" s="59">
        <v>26.736692548017249</v>
      </c>
      <c r="AI2066" s="59">
        <v>41.109808089417697</v>
      </c>
      <c r="AJ2066" s="59">
        <v>62.86663038488021</v>
      </c>
      <c r="AK2066" s="59">
        <v>8.9764097976861077</v>
      </c>
      <c r="AL2066" s="59">
        <v>0.97562655518207464</v>
      </c>
      <c r="AM2066" s="59">
        <v>1.27352370493096</v>
      </c>
      <c r="AN2066" s="59">
        <v>1.0123991989118211</v>
      </c>
      <c r="AO2066" s="59">
        <v>1.935638119218009</v>
      </c>
      <c r="AP2066" s="59">
        <v>5.4025888791470633</v>
      </c>
      <c r="AQ2066" s="59">
        <v>2.231725005883229</v>
      </c>
      <c r="AR2066" s="59">
        <v>1.025641549919063</v>
      </c>
      <c r="AS2066" s="59">
        <v>1.323917406829594</v>
      </c>
      <c r="AT2066" s="59">
        <v>2.4287518403452899</v>
      </c>
      <c r="AU2066" s="59">
        <v>0</v>
      </c>
      <c r="AV2066" s="59">
        <v>0</v>
      </c>
      <c r="AW2066" s="59">
        <v>0</v>
      </c>
      <c r="BD2066" s="59">
        <v>71.605957528007039</v>
      </c>
      <c r="BE2066" s="59">
        <v>63.852792915262057</v>
      </c>
      <c r="BF2066" s="59">
        <v>76.680834268657961</v>
      </c>
    </row>
    <row r="2067" spans="1:69" x14ac:dyDescent="0.45">
      <c r="A2067" s="58" t="s">
        <v>12269</v>
      </c>
      <c r="B2067" t="s">
        <v>12270</v>
      </c>
      <c r="C2067" t="s">
        <v>12271</v>
      </c>
      <c r="D2067" t="s">
        <v>12272</v>
      </c>
      <c r="E2067" t="s">
        <v>12273</v>
      </c>
      <c r="F2067" t="s">
        <v>12274</v>
      </c>
      <c r="G2067">
        <v>336</v>
      </c>
      <c r="H2067">
        <v>35550</v>
      </c>
      <c r="W2067" t="s">
        <v>220</v>
      </c>
      <c r="X2067" t="s">
        <v>181</v>
      </c>
      <c r="Y2067" s="59">
        <v>0.53464493931906054</v>
      </c>
      <c r="Z2067" s="59">
        <v>34.255259673511183</v>
      </c>
      <c r="AA2067" s="59">
        <v>21.156520552869502</v>
      </c>
      <c r="AB2067" s="59">
        <v>8.2152544646692878</v>
      </c>
      <c r="AC2067" s="59">
        <v>14.384984380053901</v>
      </c>
      <c r="AD2067" s="59">
        <v>12.770581188881041</v>
      </c>
      <c r="AE2067" s="59">
        <v>10.4384519614939</v>
      </c>
      <c r="AF2067" s="59">
        <v>12.047081241233251</v>
      </c>
      <c r="AG2067" s="59">
        <v>35.219492140148603</v>
      </c>
      <c r="AH2067" s="59">
        <v>25.565502558265681</v>
      </c>
      <c r="AI2067" s="59">
        <v>31.904492177608571</v>
      </c>
      <c r="AJ2067" s="59">
        <v>20.145935239355289</v>
      </c>
      <c r="AK2067" s="59">
        <v>0.30196235349501899</v>
      </c>
      <c r="AL2067" s="59">
        <v>2.7872365442509189E-2</v>
      </c>
      <c r="AM2067" s="59">
        <v>0.50498458976480753</v>
      </c>
      <c r="AN2067" s="59">
        <v>0.65003538094388225</v>
      </c>
      <c r="AO2067" s="59">
        <v>0.230590027936839</v>
      </c>
      <c r="AP2067" s="59">
        <v>2.4194156440874508</v>
      </c>
      <c r="AQ2067" s="59">
        <v>24.583591443065991</v>
      </c>
      <c r="AR2067" s="59">
        <v>53.362726909870609</v>
      </c>
      <c r="AS2067" s="59">
        <v>14.503496743859969</v>
      </c>
      <c r="AT2067" s="59">
        <v>5.2171617411415179</v>
      </c>
      <c r="AU2067" s="59">
        <v>76</v>
      </c>
      <c r="AV2067" s="59">
        <v>57</v>
      </c>
      <c r="AW2067" s="59">
        <v>7</v>
      </c>
      <c r="BD2067" s="59">
        <v>35.045436484691322</v>
      </c>
      <c r="BE2067" s="59">
        <v>8.8352799093132397</v>
      </c>
      <c r="BF2067" s="59">
        <v>26.832984188103719</v>
      </c>
    </row>
    <row r="2068" spans="1:69" x14ac:dyDescent="0.45">
      <c r="A2068" s="58" t="s">
        <v>12275</v>
      </c>
      <c r="B2068" t="s">
        <v>12276</v>
      </c>
      <c r="C2068" t="s">
        <v>12277</v>
      </c>
      <c r="D2068" t="s">
        <v>12278</v>
      </c>
      <c r="E2068" t="s">
        <v>12279</v>
      </c>
      <c r="F2068" t="s">
        <v>12280</v>
      </c>
      <c r="G2068">
        <v>390</v>
      </c>
      <c r="H2068">
        <v>43642</v>
      </c>
      <c r="X2068" t="s">
        <v>188</v>
      </c>
      <c r="AU2068" s="59">
        <v>179</v>
      </c>
      <c r="AV2068" s="59">
        <v>124</v>
      </c>
      <c r="AW2068" s="59">
        <v>128</v>
      </c>
      <c r="AX2068" s="59">
        <v>139.0291</v>
      </c>
      <c r="AY2068" s="59">
        <v>136.30330000000001</v>
      </c>
      <c r="AZ2068" s="59">
        <v>150.16890000000001</v>
      </c>
      <c r="BA2068" s="59">
        <v>128.66040000000001</v>
      </c>
      <c r="BB2068" s="59">
        <v>162.62989999999999</v>
      </c>
      <c r="BC2068" s="59">
        <v>142.41980000000001</v>
      </c>
      <c r="BD2068" s="59">
        <v>28.1297161767808</v>
      </c>
      <c r="BE2068" s="59">
        <v>25.66554472179503</v>
      </c>
      <c r="BF2068" s="59">
        <v>34.179653470866981</v>
      </c>
    </row>
    <row r="2069" spans="1:69" x14ac:dyDescent="0.45">
      <c r="A2069" s="58" t="s">
        <v>12281</v>
      </c>
      <c r="B2069" t="s">
        <v>12282</v>
      </c>
      <c r="C2069" t="s">
        <v>12283</v>
      </c>
      <c r="D2069" t="s">
        <v>12284</v>
      </c>
      <c r="E2069" t="s">
        <v>12285</v>
      </c>
      <c r="F2069" t="s">
        <v>12286</v>
      </c>
      <c r="G2069">
        <v>235</v>
      </c>
      <c r="H2069">
        <v>26729</v>
      </c>
      <c r="X2069" t="s">
        <v>188</v>
      </c>
      <c r="Y2069" s="59">
        <v>9.9211753366350592</v>
      </c>
      <c r="Z2069" s="59">
        <v>12.04948951647258</v>
      </c>
      <c r="AA2069" s="59">
        <v>1.005422116466705</v>
      </c>
      <c r="AB2069" s="59">
        <v>4.7076391574176331</v>
      </c>
      <c r="AC2069" s="59">
        <v>9.3422059151553078</v>
      </c>
      <c r="AD2069" s="59">
        <v>8.5320476529337341</v>
      </c>
      <c r="AE2069" s="59">
        <v>10.269174765519381</v>
      </c>
      <c r="AF2069" s="59">
        <v>8.9198819302322132</v>
      </c>
      <c r="AG2069" s="59">
        <v>9.43046285056713</v>
      </c>
      <c r="AH2069" s="59">
        <v>6.7276881691431951</v>
      </c>
      <c r="AI2069" s="59">
        <v>4.5361565686874794</v>
      </c>
      <c r="AJ2069" s="59">
        <v>3.0617786839003021</v>
      </c>
      <c r="AK2069" s="59">
        <v>5.6531546765167806E-3</v>
      </c>
      <c r="AL2069" s="59">
        <v>2.9809197252053068E-2</v>
      </c>
      <c r="AM2069" s="59">
        <v>6.5120040917081043</v>
      </c>
      <c r="AN2069" s="59">
        <v>1.613488350366608</v>
      </c>
      <c r="AO2069" s="59">
        <v>6.8288827914143253</v>
      </c>
      <c r="AP2069" s="59">
        <v>14.5567445542475</v>
      </c>
      <c r="AQ2069" s="59">
        <v>8.2577828505562891</v>
      </c>
      <c r="AR2069" s="59">
        <v>7.0449111177221564</v>
      </c>
      <c r="AS2069" s="59">
        <v>14.462715888662901</v>
      </c>
      <c r="AT2069" s="59">
        <v>12.691736852824549</v>
      </c>
      <c r="AU2069" s="59">
        <v>529</v>
      </c>
      <c r="AV2069" s="59">
        <v>278</v>
      </c>
      <c r="AW2069" s="59">
        <v>516</v>
      </c>
      <c r="BD2069" s="59">
        <v>28.283769450634619</v>
      </c>
      <c r="BE2069" s="59">
        <v>27.637541708971991</v>
      </c>
      <c r="BF2069" s="59">
        <v>44.020523734301378</v>
      </c>
    </row>
    <row r="2070" spans="1:69" x14ac:dyDescent="0.45">
      <c r="A2070" s="58" t="s">
        <v>12287</v>
      </c>
      <c r="B2070" t="s">
        <v>12288</v>
      </c>
      <c r="C2070" t="s">
        <v>12289</v>
      </c>
      <c r="D2070" t="s">
        <v>12290</v>
      </c>
      <c r="E2070" t="s">
        <v>12291</v>
      </c>
      <c r="F2070" t="s">
        <v>12292</v>
      </c>
      <c r="G2070">
        <v>728</v>
      </c>
      <c r="H2070">
        <v>82598</v>
      </c>
      <c r="X2070" t="s">
        <v>188</v>
      </c>
      <c r="AU2070" s="59">
        <v>5</v>
      </c>
      <c r="AV2070" s="59">
        <v>1</v>
      </c>
      <c r="AW2070" s="59">
        <v>0</v>
      </c>
    </row>
    <row r="2071" spans="1:69" x14ac:dyDescent="0.45">
      <c r="A2071" s="58" t="s">
        <v>12293</v>
      </c>
      <c r="B2071" t="s">
        <v>12294</v>
      </c>
      <c r="C2071" t="s">
        <v>12295</v>
      </c>
      <c r="D2071" t="s">
        <v>12296</v>
      </c>
      <c r="E2071" t="s">
        <v>12297</v>
      </c>
      <c r="F2071" t="s">
        <v>12298</v>
      </c>
      <c r="G2071">
        <v>205</v>
      </c>
      <c r="H2071">
        <v>23457</v>
      </c>
      <c r="W2071" t="s">
        <v>251</v>
      </c>
      <c r="X2071" t="s">
        <v>188</v>
      </c>
      <c r="Y2071" s="59">
        <v>91.819554057077852</v>
      </c>
      <c r="Z2071" s="59">
        <v>144.5033300850699</v>
      </c>
      <c r="AA2071" s="59">
        <v>120.82898146331929</v>
      </c>
      <c r="AB2071" s="59">
        <v>40.982895142511438</v>
      </c>
      <c r="AC2071" s="59">
        <v>45.075064522927981</v>
      </c>
      <c r="AD2071" s="59">
        <v>64.299815067637724</v>
      </c>
      <c r="AE2071" s="59">
        <v>50.941306007945748</v>
      </c>
      <c r="AF2071" s="59">
        <v>54.073750529919913</v>
      </c>
      <c r="AG2071" s="59">
        <v>46.236063524820658</v>
      </c>
      <c r="AH2071" s="59">
        <v>30.620119836692911</v>
      </c>
      <c r="AI2071" s="59">
        <v>18.480235908919472</v>
      </c>
      <c r="AJ2071" s="59">
        <v>15.681722932256021</v>
      </c>
      <c r="AK2071" s="59">
        <v>102.5596719321633</v>
      </c>
      <c r="AL2071" s="59">
        <v>1.894732225621073</v>
      </c>
      <c r="AM2071" s="59">
        <v>67.081602141259197</v>
      </c>
      <c r="AN2071" s="59">
        <v>6.9749382248737737</v>
      </c>
      <c r="AO2071" s="59">
        <v>77.537463447554316</v>
      </c>
      <c r="AP2071" s="59">
        <v>50.741402182614728</v>
      </c>
      <c r="AQ2071" s="59">
        <v>39.242791186183887</v>
      </c>
      <c r="AR2071" s="59">
        <v>16.884548350694899</v>
      </c>
      <c r="AS2071" s="59">
        <v>41.083208334469909</v>
      </c>
      <c r="AT2071" s="59">
        <v>60.382786395843588</v>
      </c>
      <c r="AU2071" s="59">
        <v>1249</v>
      </c>
      <c r="AV2071" s="59">
        <v>404</v>
      </c>
      <c r="AW2071" s="59">
        <v>758</v>
      </c>
      <c r="BD2071" s="59">
        <v>42.320667737285547</v>
      </c>
      <c r="BE2071" s="59">
        <v>55.880540360169682</v>
      </c>
      <c r="BF2071" s="59">
        <v>47.23559023108924</v>
      </c>
      <c r="BL2071" s="59">
        <v>108.1681157330263</v>
      </c>
    </row>
    <row r="2072" spans="1:69" x14ac:dyDescent="0.45">
      <c r="A2072" s="58" t="s">
        <v>12299</v>
      </c>
      <c r="B2072" t="s">
        <v>12300</v>
      </c>
      <c r="C2072" t="s">
        <v>12301</v>
      </c>
      <c r="D2072" t="s">
        <v>12302</v>
      </c>
      <c r="E2072" t="s">
        <v>12303</v>
      </c>
      <c r="F2072" t="s">
        <v>12304</v>
      </c>
      <c r="G2072">
        <v>615</v>
      </c>
      <c r="H2072">
        <v>67924</v>
      </c>
      <c r="X2072" t="s">
        <v>188</v>
      </c>
      <c r="Y2072" s="59">
        <v>8.0500917180818394</v>
      </c>
      <c r="Z2072" s="59">
        <v>10.84963534964629</v>
      </c>
      <c r="AA2072" s="59">
        <v>4.2937622013497494</v>
      </c>
      <c r="AB2072" s="59">
        <v>10.45210334359375</v>
      </c>
      <c r="AC2072" s="59">
        <v>12.81881103905455</v>
      </c>
      <c r="AD2072" s="59">
        <v>13.474487411035231</v>
      </c>
      <c r="AE2072" s="59">
        <v>15.389618238714309</v>
      </c>
      <c r="AF2072" s="59">
        <v>16.580004733169439</v>
      </c>
      <c r="AG2072" s="59">
        <v>27.48834786240354</v>
      </c>
      <c r="AH2072" s="59">
        <v>28.08209014614372</v>
      </c>
      <c r="AI2072" s="59">
        <v>26.80644428997547</v>
      </c>
      <c r="AJ2072" s="59">
        <v>29.146691262739822</v>
      </c>
      <c r="AK2072" s="59">
        <v>12.666705900627001</v>
      </c>
      <c r="AL2072" s="59">
        <v>6.3888885817309546</v>
      </c>
      <c r="AM2072" s="59">
        <v>7.5337962143474204</v>
      </c>
      <c r="AN2072" s="59">
        <v>7.7764335335739991</v>
      </c>
      <c r="AO2072" s="59">
        <v>9.6759377265022337</v>
      </c>
      <c r="AP2072" s="59">
        <v>8.5935963495581849</v>
      </c>
      <c r="AQ2072" s="59">
        <v>14.008621978364401</v>
      </c>
      <c r="AR2072" s="59">
        <v>6.8127249532312826</v>
      </c>
      <c r="AS2072" s="59">
        <v>10.88451929644974</v>
      </c>
      <c r="AT2072" s="59">
        <v>11.7128169050149</v>
      </c>
      <c r="AU2072" s="59">
        <v>160</v>
      </c>
      <c r="AV2072" s="59">
        <v>77</v>
      </c>
      <c r="AW2072" s="59">
        <v>118</v>
      </c>
      <c r="AX2072" s="59">
        <v>141.91380000000001</v>
      </c>
      <c r="AY2072" s="59">
        <v>147.91999999999999</v>
      </c>
      <c r="AZ2072" s="59">
        <v>169.78200000000001</v>
      </c>
      <c r="BA2072" s="59">
        <v>183.0814</v>
      </c>
      <c r="BB2072" s="59">
        <v>191.15690000000001</v>
      </c>
      <c r="BC2072" s="59">
        <v>176.04480000000001</v>
      </c>
      <c r="BD2072" s="59">
        <v>16.21384665485764</v>
      </c>
      <c r="BE2072" s="59">
        <v>19.525517442640162</v>
      </c>
      <c r="BF2072" s="59">
        <v>25.782967756323739</v>
      </c>
      <c r="BI2072" s="59">
        <v>14.44</v>
      </c>
      <c r="BJ2072" s="59">
        <v>11.85</v>
      </c>
      <c r="BM2072" s="59">
        <v>13</v>
      </c>
      <c r="BN2072" s="59">
        <v>20</v>
      </c>
      <c r="BO2072" s="59">
        <v>18</v>
      </c>
      <c r="BP2072" s="59">
        <v>20</v>
      </c>
      <c r="BQ2072" s="59">
        <v>15</v>
      </c>
    </row>
    <row r="2073" spans="1:69" x14ac:dyDescent="0.45">
      <c r="A2073" s="58" t="s">
        <v>12305</v>
      </c>
      <c r="B2073" t="s">
        <v>12306</v>
      </c>
      <c r="C2073" t="s">
        <v>12307</v>
      </c>
      <c r="D2073" t="s">
        <v>12308</v>
      </c>
      <c r="E2073" t="s">
        <v>12309</v>
      </c>
      <c r="F2073" t="s">
        <v>12310</v>
      </c>
      <c r="G2073">
        <v>205</v>
      </c>
      <c r="H2073">
        <v>22154</v>
      </c>
      <c r="X2073" t="s">
        <v>188</v>
      </c>
      <c r="AU2073" s="59">
        <v>0</v>
      </c>
      <c r="AV2073" s="59">
        <v>0</v>
      </c>
      <c r="AW2073" s="59">
        <v>0</v>
      </c>
    </row>
    <row r="2074" spans="1:69" x14ac:dyDescent="0.45">
      <c r="A2074" s="58" t="s">
        <v>12311</v>
      </c>
      <c r="B2074" t="s">
        <v>12312</v>
      </c>
      <c r="C2074" t="s">
        <v>12313</v>
      </c>
      <c r="D2074" t="s">
        <v>12314</v>
      </c>
      <c r="E2074" t="s">
        <v>12315</v>
      </c>
      <c r="F2074" t="s">
        <v>12316</v>
      </c>
      <c r="G2074">
        <v>672</v>
      </c>
      <c r="H2074">
        <v>72583</v>
      </c>
      <c r="W2074" t="s">
        <v>220</v>
      </c>
      <c r="X2074" t="s">
        <v>181</v>
      </c>
      <c r="AU2074" s="59">
        <v>0</v>
      </c>
      <c r="AV2074" s="59">
        <v>0</v>
      </c>
      <c r="AW2074" s="59">
        <v>0</v>
      </c>
    </row>
    <row r="2075" spans="1:69" x14ac:dyDescent="0.45">
      <c r="A2075" s="58" t="s">
        <v>12317</v>
      </c>
      <c r="B2075" t="s">
        <v>12318</v>
      </c>
      <c r="C2075" t="s">
        <v>12319</v>
      </c>
      <c r="D2075" t="s">
        <v>12320</v>
      </c>
      <c r="E2075" t="s">
        <v>12321</v>
      </c>
      <c r="F2075" t="s">
        <v>12322</v>
      </c>
      <c r="G2075">
        <v>173</v>
      </c>
      <c r="H2075">
        <v>19480</v>
      </c>
      <c r="X2075" t="s">
        <v>188</v>
      </c>
      <c r="AU2075" s="59">
        <v>115</v>
      </c>
      <c r="AV2075" s="59">
        <v>65</v>
      </c>
      <c r="AW2075" s="59">
        <v>34</v>
      </c>
      <c r="BD2075" s="59">
        <v>1.708087748880283</v>
      </c>
      <c r="BE2075" s="59">
        <v>1.3084858268381421</v>
      </c>
      <c r="BF2075" s="59">
        <v>0</v>
      </c>
    </row>
    <row r="2076" spans="1:69" x14ac:dyDescent="0.45">
      <c r="A2076" s="58" t="s">
        <v>12323</v>
      </c>
      <c r="B2076" t="s">
        <v>12324</v>
      </c>
      <c r="C2076" t="s">
        <v>12325</v>
      </c>
      <c r="D2076" t="s">
        <v>12326</v>
      </c>
      <c r="E2076" t="s">
        <v>12327</v>
      </c>
      <c r="F2076" t="s">
        <v>12328</v>
      </c>
      <c r="G2076">
        <v>317</v>
      </c>
      <c r="H2076">
        <v>35532</v>
      </c>
      <c r="W2076" t="s">
        <v>574</v>
      </c>
      <c r="X2076" t="s">
        <v>181</v>
      </c>
      <c r="AU2076" s="59">
        <v>74</v>
      </c>
      <c r="AV2076" s="59">
        <v>34</v>
      </c>
      <c r="AW2076" s="59">
        <v>24</v>
      </c>
    </row>
    <row r="2077" spans="1:69" x14ac:dyDescent="0.45">
      <c r="A2077" s="58" t="s">
        <v>12329</v>
      </c>
      <c r="B2077" t="s">
        <v>12330</v>
      </c>
      <c r="C2077" t="s">
        <v>12331</v>
      </c>
      <c r="D2077" t="s">
        <v>12332</v>
      </c>
      <c r="E2077" t="s">
        <v>12333</v>
      </c>
      <c r="F2077" t="s">
        <v>12334</v>
      </c>
      <c r="G2077">
        <v>256</v>
      </c>
      <c r="H2077">
        <v>27384</v>
      </c>
      <c r="X2077" t="s">
        <v>188</v>
      </c>
      <c r="Y2077" s="59">
        <v>3.2964478730524438</v>
      </c>
      <c r="Z2077" s="59">
        <v>241.30514818472901</v>
      </c>
      <c r="AA2077" s="59">
        <v>35.459856439609901</v>
      </c>
      <c r="AB2077" s="59">
        <v>7.8589901673602114</v>
      </c>
      <c r="AC2077" s="59">
        <v>1.9501855556201371</v>
      </c>
      <c r="AD2077" s="59">
        <v>4.9056135380080601</v>
      </c>
      <c r="AE2077" s="59">
        <v>10.950535752566781</v>
      </c>
      <c r="AF2077" s="59">
        <v>3.9920567374905378</v>
      </c>
      <c r="AG2077" s="59">
        <v>13.011533921313591</v>
      </c>
      <c r="AH2077" s="59">
        <v>12.592090984006649</v>
      </c>
      <c r="AI2077" s="59">
        <v>11.77366135815995</v>
      </c>
      <c r="AJ2077" s="59">
        <v>19.062474165289242</v>
      </c>
      <c r="AK2077" s="59">
        <v>0.4780695935851112</v>
      </c>
      <c r="AL2077" s="59">
        <v>1.055106206289826</v>
      </c>
      <c r="AM2077" s="59">
        <v>1.7173208594993929</v>
      </c>
      <c r="AN2077" s="59">
        <v>7.3239606852882293</v>
      </c>
      <c r="AO2077" s="59">
        <v>12.36626486554248</v>
      </c>
      <c r="AP2077" s="59">
        <v>1.297866130968939</v>
      </c>
      <c r="AQ2077" s="59">
        <v>5.4459143425741212</v>
      </c>
      <c r="AR2077" s="59">
        <v>4.0898798827379226</v>
      </c>
      <c r="AS2077" s="59">
        <v>7.7652878021259983</v>
      </c>
      <c r="AT2077" s="59">
        <v>8.1507078811135756</v>
      </c>
      <c r="AU2077" s="59">
        <v>16</v>
      </c>
      <c r="AV2077" s="59">
        <v>10</v>
      </c>
      <c r="AW2077" s="59">
        <v>2</v>
      </c>
      <c r="BD2077" s="59">
        <v>301.98489892305281</v>
      </c>
      <c r="BE2077" s="59">
        <v>221.44525457900579</v>
      </c>
      <c r="BF2077" s="59">
        <v>286.44185006038259</v>
      </c>
    </row>
    <row r="2078" spans="1:69" x14ac:dyDescent="0.45">
      <c r="A2078" s="58" t="s">
        <v>12335</v>
      </c>
      <c r="B2078" t="s">
        <v>12336</v>
      </c>
      <c r="C2078" t="s">
        <v>12337</v>
      </c>
      <c r="D2078" t="s">
        <v>12338</v>
      </c>
      <c r="E2078" t="s">
        <v>12339</v>
      </c>
      <c r="F2078" t="s">
        <v>12340</v>
      </c>
      <c r="G2078">
        <v>381</v>
      </c>
      <c r="H2078">
        <v>39104</v>
      </c>
      <c r="X2078" t="s">
        <v>188</v>
      </c>
      <c r="AU2078" s="59">
        <v>32</v>
      </c>
      <c r="AV2078" s="59">
        <v>19</v>
      </c>
      <c r="AW2078" s="59">
        <v>20</v>
      </c>
      <c r="BD2078" s="59">
        <v>385.48227782598292</v>
      </c>
      <c r="BE2078" s="59">
        <v>55.877057731326254</v>
      </c>
      <c r="BF2078" s="59">
        <v>40.794977692430678</v>
      </c>
    </row>
    <row r="2079" spans="1:69" x14ac:dyDescent="0.45">
      <c r="A2079" s="58" t="s">
        <v>12341</v>
      </c>
      <c r="B2079" t="s">
        <v>12342</v>
      </c>
      <c r="C2079" t="s">
        <v>12343</v>
      </c>
      <c r="D2079" t="s">
        <v>12344</v>
      </c>
      <c r="E2079" t="s">
        <v>12345</v>
      </c>
      <c r="F2079" t="s">
        <v>12346</v>
      </c>
      <c r="G2079">
        <v>792</v>
      </c>
      <c r="H2079">
        <v>87435</v>
      </c>
      <c r="I2079" t="s">
        <v>527</v>
      </c>
      <c r="J2079" t="s">
        <v>527</v>
      </c>
      <c r="K2079" t="s">
        <v>528</v>
      </c>
      <c r="O2079">
        <v>1</v>
      </c>
      <c r="Q2079">
        <v>1</v>
      </c>
      <c r="R2079">
        <v>8</v>
      </c>
      <c r="S2079">
        <v>1</v>
      </c>
      <c r="T2079" t="s">
        <v>514</v>
      </c>
      <c r="U2079">
        <v>621</v>
      </c>
      <c r="V2079">
        <v>626</v>
      </c>
      <c r="X2079" t="s">
        <v>188</v>
      </c>
      <c r="Y2079" s="59">
        <v>1157.6859873375511</v>
      </c>
      <c r="Z2079" s="59">
        <v>2393.7883832889711</v>
      </c>
      <c r="AA2079" s="59">
        <v>2160.874742548795</v>
      </c>
      <c r="AB2079" s="59">
        <v>2608.5705734522312</v>
      </c>
      <c r="AC2079" s="59">
        <v>3040.444019314054</v>
      </c>
      <c r="AD2079" s="59">
        <v>1574.1187585802049</v>
      </c>
      <c r="AE2079" s="59">
        <v>1850.953205535915</v>
      </c>
      <c r="AF2079" s="59">
        <v>4183.7513559991003</v>
      </c>
      <c r="AG2079" s="59">
        <v>1852.423248721228</v>
      </c>
      <c r="AH2079" s="59">
        <v>2097.8730783889068</v>
      </c>
      <c r="AI2079" s="59">
        <v>1869.982012976006</v>
      </c>
      <c r="AJ2079" s="59">
        <v>1823.9738385269709</v>
      </c>
      <c r="AK2079" s="59">
        <v>1265.135929398466</v>
      </c>
      <c r="AL2079" s="59">
        <v>1228.536513429561</v>
      </c>
      <c r="AM2079" s="59">
        <v>1895.948798398867</v>
      </c>
      <c r="AN2079" s="59">
        <v>1680.8068343538071</v>
      </c>
      <c r="AO2079" s="59">
        <v>2050.225540553266</v>
      </c>
      <c r="AP2079" s="59">
        <v>1246.1054069120489</v>
      </c>
      <c r="AQ2079" s="59">
        <v>1929.1704924613259</v>
      </c>
      <c r="AR2079" s="59">
        <v>1760.690044755838</v>
      </c>
      <c r="AS2079" s="59">
        <v>3507.2749153586801</v>
      </c>
      <c r="AT2079" s="59">
        <v>606.98160012739072</v>
      </c>
      <c r="AU2079" s="59">
        <v>2730</v>
      </c>
      <c r="AV2079" s="59">
        <v>1434</v>
      </c>
      <c r="AW2079" s="59">
        <v>1512</v>
      </c>
      <c r="AX2079" s="59">
        <v>1937.0129999999999</v>
      </c>
      <c r="AY2079" s="59">
        <v>2314.145</v>
      </c>
      <c r="AZ2079" s="59">
        <v>5464.3310000000001</v>
      </c>
      <c r="BA2079" s="59">
        <v>1803.422</v>
      </c>
      <c r="BB2079" s="59">
        <v>2174.3629999999998</v>
      </c>
      <c r="BC2079" s="59">
        <v>4748.5029999999997</v>
      </c>
      <c r="BD2079" s="59">
        <v>2689.051906571879</v>
      </c>
      <c r="BE2079" s="59">
        <v>2174.5247543928872</v>
      </c>
      <c r="BF2079" s="59">
        <v>2670.7175214660679</v>
      </c>
      <c r="BG2079" s="59">
        <v>2233.61</v>
      </c>
      <c r="BH2079" s="59">
        <v>2697.89</v>
      </c>
      <c r="BI2079" s="59">
        <v>1153.94</v>
      </c>
      <c r="BJ2079" s="59">
        <v>1095.73</v>
      </c>
      <c r="BK2079" s="59">
        <v>1263.936358891159</v>
      </c>
      <c r="BL2079" s="59">
        <v>1158.431537712456</v>
      </c>
      <c r="BM2079" s="59">
        <v>1125</v>
      </c>
      <c r="BN2079" s="59">
        <v>1574</v>
      </c>
      <c r="BO2079" s="59">
        <v>1362.5</v>
      </c>
      <c r="BP2079" s="59">
        <v>1001</v>
      </c>
      <c r="BQ2079" s="59">
        <v>1038</v>
      </c>
    </row>
    <row r="2080" spans="1:69" x14ac:dyDescent="0.45">
      <c r="A2080" s="58" t="s">
        <v>12347</v>
      </c>
      <c r="B2080" t="s">
        <v>12348</v>
      </c>
      <c r="C2080" t="s">
        <v>12349</v>
      </c>
      <c r="D2080" t="s">
        <v>12350</v>
      </c>
      <c r="E2080" t="s">
        <v>12351</v>
      </c>
      <c r="F2080" t="s">
        <v>12352</v>
      </c>
      <c r="G2080">
        <v>362</v>
      </c>
      <c r="H2080">
        <v>39783</v>
      </c>
      <c r="W2080" t="s">
        <v>251</v>
      </c>
      <c r="X2080" t="s">
        <v>188</v>
      </c>
      <c r="Y2080" s="59">
        <v>18150.116630092962</v>
      </c>
      <c r="Z2080" s="59">
        <v>3177.7495175634922</v>
      </c>
      <c r="AA2080" s="59">
        <v>5737.0353086317518</v>
      </c>
      <c r="AB2080" s="59">
        <v>8002.2023229621991</v>
      </c>
      <c r="AC2080" s="59">
        <v>7695.8251036322436</v>
      </c>
      <c r="AD2080" s="59">
        <v>10627.260545800589</v>
      </c>
      <c r="AE2080" s="59">
        <v>9685.647886018729</v>
      </c>
      <c r="AF2080" s="59">
        <v>8721.6517254726368</v>
      </c>
      <c r="AG2080" s="59">
        <v>7669.8062442641922</v>
      </c>
      <c r="AH2080" s="59">
        <v>6022.1954473024007</v>
      </c>
      <c r="AI2080" s="59">
        <v>4739.2307690903926</v>
      </c>
      <c r="AJ2080" s="59">
        <v>3261.3775953748332</v>
      </c>
      <c r="AK2080" s="59">
        <v>6297.3913608074199</v>
      </c>
      <c r="AL2080" s="59">
        <v>5723.0375448269751</v>
      </c>
      <c r="AM2080" s="59">
        <v>17258.423364650709</v>
      </c>
      <c r="AN2080" s="59">
        <v>18691.115479874501</v>
      </c>
      <c r="AO2080" s="59">
        <v>21310.76061419132</v>
      </c>
      <c r="AP2080" s="59">
        <v>15675.763127308919</v>
      </c>
      <c r="AQ2080" s="59">
        <v>9853.949186042757</v>
      </c>
      <c r="AR2080" s="59">
        <v>7995.7905521869343</v>
      </c>
      <c r="AS2080" s="59">
        <v>10046.517049814909</v>
      </c>
      <c r="AT2080" s="59">
        <v>15637.173856255669</v>
      </c>
      <c r="AU2080" s="59">
        <v>3643</v>
      </c>
      <c r="AV2080" s="59">
        <v>8655</v>
      </c>
      <c r="AW2080" s="59">
        <v>3940</v>
      </c>
      <c r="AX2080" s="59">
        <v>47675.07</v>
      </c>
      <c r="AY2080" s="59">
        <v>47552.76</v>
      </c>
      <c r="AZ2080" s="59">
        <v>44782.05</v>
      </c>
      <c r="BA2080" s="59">
        <v>47028.36</v>
      </c>
      <c r="BB2080" s="59">
        <v>47042.14</v>
      </c>
      <c r="BC2080" s="59">
        <v>44451.58</v>
      </c>
      <c r="BD2080" s="59">
        <v>944.54077284011294</v>
      </c>
      <c r="BE2080" s="59">
        <v>734.37949099725176</v>
      </c>
      <c r="BF2080" s="59">
        <v>832.27364293483026</v>
      </c>
      <c r="BG2080" s="59">
        <v>3633.85</v>
      </c>
      <c r="BH2080" s="59">
        <v>4060.55</v>
      </c>
      <c r="BI2080" s="59">
        <v>3115.94</v>
      </c>
      <c r="BJ2080" s="59">
        <v>3019.97</v>
      </c>
      <c r="BK2080" s="59">
        <v>2385.7744326812599</v>
      </c>
      <c r="BL2080" s="59">
        <v>2726.1732662665272</v>
      </c>
      <c r="BM2080" s="59">
        <v>3068</v>
      </c>
      <c r="BN2080" s="59">
        <v>5140</v>
      </c>
      <c r="BO2080" s="59">
        <v>7356</v>
      </c>
      <c r="BP2080" s="59">
        <v>8692.5</v>
      </c>
      <c r="BQ2080" s="59">
        <v>13533</v>
      </c>
    </row>
    <row r="2081" spans="1:69" x14ac:dyDescent="0.45">
      <c r="A2081" s="58" t="s">
        <v>12353</v>
      </c>
      <c r="B2081" t="s">
        <v>12354</v>
      </c>
      <c r="C2081" t="s">
        <v>12355</v>
      </c>
      <c r="D2081" t="s">
        <v>12356</v>
      </c>
      <c r="E2081" t="s">
        <v>12357</v>
      </c>
      <c r="F2081" t="s">
        <v>12358</v>
      </c>
      <c r="G2081">
        <v>162</v>
      </c>
      <c r="H2081">
        <v>18192</v>
      </c>
      <c r="I2081" t="s">
        <v>527</v>
      </c>
      <c r="J2081" t="s">
        <v>571</v>
      </c>
      <c r="K2081" t="s">
        <v>600</v>
      </c>
      <c r="L2081" t="s">
        <v>12359</v>
      </c>
      <c r="M2081">
        <v>1</v>
      </c>
      <c r="N2081">
        <v>1</v>
      </c>
      <c r="O2081">
        <v>1</v>
      </c>
      <c r="P2081">
        <v>0</v>
      </c>
      <c r="Q2081">
        <v>1</v>
      </c>
      <c r="R2081">
        <v>2</v>
      </c>
      <c r="S2081">
        <v>3</v>
      </c>
      <c r="T2081" t="s">
        <v>573</v>
      </c>
      <c r="U2081">
        <v>70</v>
      </c>
      <c r="V2081">
        <v>107</v>
      </c>
      <c r="W2081" t="s">
        <v>574</v>
      </c>
      <c r="X2081" t="s">
        <v>201</v>
      </c>
      <c r="Y2081" s="59">
        <v>214.49147241438089</v>
      </c>
      <c r="Z2081" s="59">
        <v>3876.5110326185008</v>
      </c>
      <c r="AA2081" s="59">
        <v>1636.247897594282</v>
      </c>
      <c r="AB2081" s="59">
        <v>200.25118572599959</v>
      </c>
      <c r="AC2081" s="59">
        <v>144.90492428181381</v>
      </c>
      <c r="AD2081" s="59">
        <v>175.32114974345171</v>
      </c>
      <c r="AE2081" s="59">
        <v>135.8611555463338</v>
      </c>
      <c r="AF2081" s="59">
        <v>133.94715420704901</v>
      </c>
      <c r="AG2081" s="59">
        <v>218.88262163454041</v>
      </c>
      <c r="AH2081" s="59">
        <v>466.03086040860597</v>
      </c>
      <c r="AI2081" s="59">
        <v>399.91564901989989</v>
      </c>
      <c r="AJ2081" s="59">
        <v>293.36646589074269</v>
      </c>
      <c r="AK2081" s="59">
        <v>315.4382639823923</v>
      </c>
      <c r="AL2081" s="59">
        <v>241.27501252700861</v>
      </c>
      <c r="AM2081" s="59">
        <v>427.00560045217281</v>
      </c>
      <c r="AN2081" s="59">
        <v>152.94851967378341</v>
      </c>
      <c r="AO2081" s="59">
        <v>185.65132439585611</v>
      </c>
      <c r="AP2081" s="59">
        <v>234.63504039935319</v>
      </c>
      <c r="AQ2081" s="59">
        <v>143.45088409534989</v>
      </c>
      <c r="AR2081" s="59">
        <v>79.378543430992721</v>
      </c>
      <c r="AS2081" s="59">
        <v>199.50495699740841</v>
      </c>
      <c r="AT2081" s="59">
        <v>117.344874239169</v>
      </c>
      <c r="AU2081" s="59">
        <v>2128</v>
      </c>
      <c r="AV2081" s="59">
        <v>182</v>
      </c>
      <c r="AW2081" s="59">
        <v>1735</v>
      </c>
      <c r="AX2081" s="59">
        <v>383.08929999999998</v>
      </c>
      <c r="AY2081" s="59">
        <v>422.27789999999999</v>
      </c>
      <c r="AZ2081" s="59">
        <v>728.24109999999996</v>
      </c>
      <c r="BA2081" s="59">
        <v>362.61439999999999</v>
      </c>
      <c r="BB2081" s="59">
        <v>379.08150000000001</v>
      </c>
      <c r="BC2081" s="59">
        <v>768.16390000000001</v>
      </c>
      <c r="BD2081" s="59">
        <v>1417.386582625383</v>
      </c>
      <c r="BE2081" s="59">
        <v>1302.4549755152129</v>
      </c>
      <c r="BF2081" s="59">
        <v>1622.2696484779269</v>
      </c>
    </row>
    <row r="2082" spans="1:69" x14ac:dyDescent="0.45">
      <c r="A2082" s="58" t="s">
        <v>12353</v>
      </c>
      <c r="B2082" t="s">
        <v>12354</v>
      </c>
      <c r="C2082" t="s">
        <v>12355</v>
      </c>
      <c r="D2082" t="s">
        <v>12356</v>
      </c>
      <c r="E2082" t="s">
        <v>12357</v>
      </c>
      <c r="F2082" t="s">
        <v>12358</v>
      </c>
      <c r="G2082">
        <v>162</v>
      </c>
      <c r="H2082">
        <v>18192</v>
      </c>
      <c r="I2082" t="s">
        <v>692</v>
      </c>
      <c r="J2082" t="s">
        <v>692</v>
      </c>
      <c r="K2082" t="s">
        <v>693</v>
      </c>
      <c r="L2082" t="s">
        <v>12359</v>
      </c>
      <c r="N2082">
        <v>0.5</v>
      </c>
      <c r="R2082">
        <v>2</v>
      </c>
      <c r="S2082">
        <v>3</v>
      </c>
      <c r="T2082" t="s">
        <v>514</v>
      </c>
      <c r="U2082">
        <v>107</v>
      </c>
      <c r="V2082">
        <v>107</v>
      </c>
      <c r="W2082" t="s">
        <v>574</v>
      </c>
      <c r="X2082" t="s">
        <v>201</v>
      </c>
      <c r="Y2082" s="59">
        <v>214.49147241438089</v>
      </c>
      <c r="Z2082" s="59">
        <v>3876.5110326185008</v>
      </c>
      <c r="AA2082" s="59">
        <v>1636.247897594282</v>
      </c>
      <c r="AB2082" s="59">
        <v>200.25118572599959</v>
      </c>
      <c r="AC2082" s="59">
        <v>144.90492428181381</v>
      </c>
      <c r="AD2082" s="59">
        <v>175.32114974345171</v>
      </c>
      <c r="AE2082" s="59">
        <v>135.8611555463338</v>
      </c>
      <c r="AF2082" s="59">
        <v>133.94715420704901</v>
      </c>
      <c r="AG2082" s="59">
        <v>218.88262163454041</v>
      </c>
      <c r="AH2082" s="59">
        <v>466.03086040860597</v>
      </c>
      <c r="AI2082" s="59">
        <v>399.91564901989989</v>
      </c>
      <c r="AJ2082" s="59">
        <v>293.36646589074269</v>
      </c>
      <c r="AK2082" s="59">
        <v>315.4382639823923</v>
      </c>
      <c r="AL2082" s="59">
        <v>241.27501252700861</v>
      </c>
      <c r="AM2082" s="59">
        <v>427.00560045217281</v>
      </c>
      <c r="AN2082" s="59">
        <v>152.94851967378341</v>
      </c>
      <c r="AO2082" s="59">
        <v>185.65132439585611</v>
      </c>
      <c r="AP2082" s="59">
        <v>234.63504039935319</v>
      </c>
      <c r="AQ2082" s="59">
        <v>143.45088409534989</v>
      </c>
      <c r="AR2082" s="59">
        <v>79.378543430992721</v>
      </c>
      <c r="AS2082" s="59">
        <v>199.50495699740841</v>
      </c>
      <c r="AT2082" s="59">
        <v>117.344874239169</v>
      </c>
      <c r="AU2082" s="59">
        <v>2128</v>
      </c>
      <c r="AV2082" s="59">
        <v>182</v>
      </c>
      <c r="AW2082" s="59">
        <v>1735</v>
      </c>
      <c r="AX2082" s="59">
        <v>383.08929999999998</v>
      </c>
      <c r="AY2082" s="59">
        <v>422.27789999999999</v>
      </c>
      <c r="AZ2082" s="59">
        <v>728.24109999999996</v>
      </c>
      <c r="BA2082" s="59">
        <v>362.61439999999999</v>
      </c>
      <c r="BB2082" s="59">
        <v>379.08150000000001</v>
      </c>
      <c r="BC2082" s="59">
        <v>768.16390000000001</v>
      </c>
      <c r="BD2082" s="59">
        <v>1417.386582625383</v>
      </c>
      <c r="BE2082" s="59">
        <v>1302.4549755152129</v>
      </c>
      <c r="BF2082" s="59">
        <v>1622.2696484779269</v>
      </c>
    </row>
    <row r="2083" spans="1:69" x14ac:dyDescent="0.45">
      <c r="A2083" s="58" t="s">
        <v>12360</v>
      </c>
      <c r="B2083" t="s">
        <v>12361</v>
      </c>
      <c r="C2083" t="s">
        <v>12362</v>
      </c>
      <c r="D2083" t="s">
        <v>12363</v>
      </c>
      <c r="E2083" t="s">
        <v>12364</v>
      </c>
      <c r="F2083" t="s">
        <v>12365</v>
      </c>
      <c r="G2083">
        <v>451</v>
      </c>
      <c r="H2083">
        <v>52802</v>
      </c>
      <c r="W2083" t="s">
        <v>220</v>
      </c>
      <c r="X2083" t="s">
        <v>188</v>
      </c>
      <c r="Y2083" s="59">
        <v>295.97396475001898</v>
      </c>
      <c r="Z2083" s="59">
        <v>729.68090209700324</v>
      </c>
      <c r="AA2083" s="59">
        <v>349.56635321652072</v>
      </c>
      <c r="AB2083" s="59">
        <v>282.50267044334072</v>
      </c>
      <c r="AC2083" s="59">
        <v>395.1527880450883</v>
      </c>
      <c r="AD2083" s="59">
        <v>414.10014463451841</v>
      </c>
      <c r="AE2083" s="59">
        <v>386.59232661413978</v>
      </c>
      <c r="AF2083" s="59">
        <v>457.81158715527471</v>
      </c>
      <c r="AG2083" s="59">
        <v>583.29365451789249</v>
      </c>
      <c r="AH2083" s="59">
        <v>645.13848874178086</v>
      </c>
      <c r="AI2083" s="59">
        <v>558.21015159519629</v>
      </c>
      <c r="AJ2083" s="59">
        <v>671.19627300756918</v>
      </c>
      <c r="AK2083" s="59">
        <v>153.43672515786719</v>
      </c>
      <c r="AL2083" s="59">
        <v>191.13545572999399</v>
      </c>
      <c r="AM2083" s="59">
        <v>176.07192961251411</v>
      </c>
      <c r="AN2083" s="59">
        <v>241.09574219007709</v>
      </c>
      <c r="AO2083" s="59">
        <v>233.13387728340231</v>
      </c>
      <c r="AP2083" s="59">
        <v>264.24649789034618</v>
      </c>
      <c r="AQ2083" s="59">
        <v>395.04465156585383</v>
      </c>
      <c r="AR2083" s="59">
        <v>327.34305042456327</v>
      </c>
      <c r="AS2083" s="59">
        <v>418.43035155879357</v>
      </c>
      <c r="AT2083" s="59">
        <v>402.19929489535451</v>
      </c>
      <c r="AU2083" s="59">
        <v>1855</v>
      </c>
      <c r="AV2083" s="59">
        <v>535</v>
      </c>
      <c r="AW2083" s="59">
        <v>845</v>
      </c>
      <c r="AX2083" s="59">
        <v>565.30970000000002</v>
      </c>
      <c r="AY2083" s="59">
        <v>577.16139999999996</v>
      </c>
      <c r="AZ2083" s="59">
        <v>601.01400000000001</v>
      </c>
      <c r="BA2083" s="59">
        <v>588.43910000000005</v>
      </c>
      <c r="BB2083" s="59">
        <v>640.07309999999995</v>
      </c>
      <c r="BC2083" s="59">
        <v>589.98919999999998</v>
      </c>
      <c r="BD2083" s="59">
        <v>164.7713130025476</v>
      </c>
      <c r="BE2083" s="59">
        <v>190.7252218747258</v>
      </c>
      <c r="BF2083" s="59">
        <v>181.14879222000829</v>
      </c>
      <c r="BG2083" s="59">
        <v>1603.41</v>
      </c>
      <c r="BH2083" s="59">
        <v>1228.6300000000001</v>
      </c>
      <c r="BI2083" s="59">
        <v>737.43</v>
      </c>
      <c r="BJ2083" s="59">
        <v>643.20000000000005</v>
      </c>
      <c r="BK2083" s="59">
        <v>1338.7261050445161</v>
      </c>
      <c r="BL2083" s="59">
        <v>818.62446349891934</v>
      </c>
      <c r="BM2083" s="59">
        <v>690</v>
      </c>
      <c r="BN2083" s="59">
        <v>884</v>
      </c>
      <c r="BO2083" s="59">
        <v>801</v>
      </c>
      <c r="BP2083" s="59">
        <v>778</v>
      </c>
      <c r="BQ2083" s="59">
        <v>711</v>
      </c>
    </row>
    <row r="2084" spans="1:69" x14ac:dyDescent="0.45">
      <c r="A2084" s="58" t="s">
        <v>12366</v>
      </c>
      <c r="B2084" t="s">
        <v>12367</v>
      </c>
      <c r="C2084" t="s">
        <v>12368</v>
      </c>
      <c r="D2084" t="s">
        <v>12369</v>
      </c>
      <c r="E2084" t="s">
        <v>12370</v>
      </c>
      <c r="F2084" t="s">
        <v>12371</v>
      </c>
      <c r="G2084">
        <v>223</v>
      </c>
      <c r="H2084">
        <v>25535</v>
      </c>
      <c r="W2084" t="s">
        <v>251</v>
      </c>
      <c r="X2084" t="s">
        <v>188</v>
      </c>
      <c r="Y2084" s="59">
        <v>2966.8429344920492</v>
      </c>
      <c r="Z2084" s="59">
        <v>3132.4482769499468</v>
      </c>
      <c r="AA2084" s="59">
        <v>4531.6446840428462</v>
      </c>
      <c r="AB2084" s="59">
        <v>2950.3959191685758</v>
      </c>
      <c r="AC2084" s="59">
        <v>3084.8479020860768</v>
      </c>
      <c r="AD2084" s="59">
        <v>3153.624313842256</v>
      </c>
      <c r="AE2084" s="59">
        <v>2952.2340845262761</v>
      </c>
      <c r="AF2084" s="59">
        <v>2265.3036260891031</v>
      </c>
      <c r="AG2084" s="59">
        <v>2704.0747906914862</v>
      </c>
      <c r="AH2084" s="59">
        <v>2798.9381983251919</v>
      </c>
      <c r="AI2084" s="59">
        <v>2429.682592628058</v>
      </c>
      <c r="AJ2084" s="59">
        <v>1880.0503504074429</v>
      </c>
      <c r="AK2084" s="59">
        <v>1253.129653716815</v>
      </c>
      <c r="AL2084" s="59">
        <v>1269.0483919655419</v>
      </c>
      <c r="AM2084" s="59">
        <v>3586.5258900595791</v>
      </c>
      <c r="AN2084" s="59">
        <v>2701.9438065690661</v>
      </c>
      <c r="AO2084" s="59">
        <v>3196.6424835562821</v>
      </c>
      <c r="AP2084" s="59">
        <v>3388.6855818504841</v>
      </c>
      <c r="AQ2084" s="59">
        <v>3039.076267513276</v>
      </c>
      <c r="AR2084" s="59">
        <v>2332.9027659370122</v>
      </c>
      <c r="AS2084" s="59">
        <v>3019.8710483815721</v>
      </c>
      <c r="AT2084" s="59">
        <v>2936.8609023288691</v>
      </c>
      <c r="AU2084" s="59">
        <v>1508</v>
      </c>
      <c r="AV2084" s="59">
        <v>1331</v>
      </c>
      <c r="AW2084" s="59">
        <v>2285</v>
      </c>
      <c r="AX2084" s="59">
        <v>6036.0720000000001</v>
      </c>
      <c r="AY2084" s="59">
        <v>6164.5219999999999</v>
      </c>
      <c r="AZ2084" s="59">
        <v>6731.5069999999996</v>
      </c>
      <c r="BA2084" s="59">
        <v>6061.6790000000001</v>
      </c>
      <c r="BB2084" s="59">
        <v>6274.76</v>
      </c>
      <c r="BC2084" s="59">
        <v>6524.0820000000003</v>
      </c>
      <c r="BD2084" s="59">
        <v>658.22164485519056</v>
      </c>
      <c r="BE2084" s="59">
        <v>608.84354162476188</v>
      </c>
      <c r="BF2084" s="59">
        <v>783.26499908571986</v>
      </c>
      <c r="BG2084" s="59">
        <v>1343.61</v>
      </c>
      <c r="BH2084" s="59">
        <v>1626.6</v>
      </c>
      <c r="BI2084" s="59">
        <v>1034.45</v>
      </c>
      <c r="BJ2084" s="59">
        <v>931.83</v>
      </c>
      <c r="BK2084" s="59">
        <v>1248.978003734974</v>
      </c>
      <c r="BL2084" s="59">
        <v>1050.310362859841</v>
      </c>
      <c r="BM2084" s="59">
        <v>983</v>
      </c>
      <c r="BN2084" s="59">
        <v>1422</v>
      </c>
      <c r="BO2084" s="59">
        <v>1733.5</v>
      </c>
      <c r="BP2084" s="59">
        <v>1939.5</v>
      </c>
      <c r="BQ2084" s="59">
        <v>2051.5</v>
      </c>
    </row>
    <row r="2085" spans="1:69" x14ac:dyDescent="0.45">
      <c r="A2085" s="58" t="s">
        <v>12372</v>
      </c>
      <c r="B2085" t="s">
        <v>12373</v>
      </c>
      <c r="C2085" t="s">
        <v>12374</v>
      </c>
      <c r="D2085" t="s">
        <v>12375</v>
      </c>
      <c r="E2085" t="s">
        <v>12376</v>
      </c>
      <c r="F2085" t="s">
        <v>12377</v>
      </c>
      <c r="G2085">
        <v>486</v>
      </c>
      <c r="H2085">
        <v>55300</v>
      </c>
      <c r="W2085" t="s">
        <v>220</v>
      </c>
      <c r="X2085" t="s">
        <v>181</v>
      </c>
      <c r="Y2085" s="59">
        <v>12.04923087274596</v>
      </c>
      <c r="Z2085" s="59">
        <v>31.60536351544885</v>
      </c>
      <c r="AA2085" s="59">
        <v>14.31314708983942</v>
      </c>
      <c r="AB2085" s="59">
        <v>14.747872888264951</v>
      </c>
      <c r="AC2085" s="59">
        <v>14.365203705055769</v>
      </c>
      <c r="AD2085" s="59">
        <v>20.346047597275231</v>
      </c>
      <c r="AE2085" s="59">
        <v>14.806213305641631</v>
      </c>
      <c r="AF2085" s="59">
        <v>18.65478839492835</v>
      </c>
      <c r="AG2085" s="59">
        <v>17.782019821190332</v>
      </c>
      <c r="AH2085" s="59">
        <v>22.458809001756151</v>
      </c>
      <c r="AI2085" s="59">
        <v>21.009798931586179</v>
      </c>
      <c r="AJ2085" s="59">
        <v>22.73930988740743</v>
      </c>
      <c r="AK2085" s="59">
        <v>4.9102209315791248</v>
      </c>
      <c r="AL2085" s="59">
        <v>6.4794206590773493</v>
      </c>
      <c r="AM2085" s="59">
        <v>8.6310542003979265</v>
      </c>
      <c r="AN2085" s="59">
        <v>11.905287318962831</v>
      </c>
      <c r="AO2085" s="59">
        <v>11.072299508079389</v>
      </c>
      <c r="AP2085" s="59">
        <v>15.500480995174501</v>
      </c>
      <c r="AQ2085" s="59">
        <v>22.26844158610723</v>
      </c>
      <c r="AR2085" s="59">
        <v>14.20266504161885</v>
      </c>
      <c r="AS2085" s="59">
        <v>23.91501082656001</v>
      </c>
      <c r="AT2085" s="59">
        <v>21.90808518269613</v>
      </c>
      <c r="AU2085" s="59">
        <v>130</v>
      </c>
      <c r="AV2085" s="59">
        <v>70</v>
      </c>
      <c r="AW2085" s="59">
        <v>69</v>
      </c>
      <c r="AX2085" s="59">
        <v>49.639270000000003</v>
      </c>
      <c r="AY2085" s="59">
        <v>57.317259999999997</v>
      </c>
      <c r="AZ2085" s="59">
        <v>61.837020000000003</v>
      </c>
      <c r="BA2085" s="59">
        <v>56.695129999999999</v>
      </c>
      <c r="BB2085" s="59">
        <v>62.7288</v>
      </c>
      <c r="BC2085" s="59">
        <v>73.445009999999996</v>
      </c>
      <c r="BD2085" s="59">
        <v>19.884863678924589</v>
      </c>
      <c r="BE2085" s="59">
        <v>14.634470836900411</v>
      </c>
      <c r="BF2085" s="59">
        <v>20.07822159751235</v>
      </c>
    </row>
    <row r="2086" spans="1:69" x14ac:dyDescent="0.45">
      <c r="A2086" s="58" t="s">
        <v>12378</v>
      </c>
      <c r="B2086" t="s">
        <v>12379</v>
      </c>
      <c r="C2086" t="s">
        <v>12380</v>
      </c>
      <c r="D2086" t="s">
        <v>12381</v>
      </c>
      <c r="E2086" t="s">
        <v>12382</v>
      </c>
      <c r="F2086" t="s">
        <v>12383</v>
      </c>
      <c r="G2086">
        <v>287</v>
      </c>
      <c r="H2086">
        <v>33175</v>
      </c>
      <c r="X2086" t="s">
        <v>188</v>
      </c>
      <c r="Y2086" s="59">
        <v>710.13195884637162</v>
      </c>
      <c r="Z2086" s="59">
        <v>962.62889926182095</v>
      </c>
      <c r="AA2086" s="59">
        <v>852.8447943465037</v>
      </c>
      <c r="AB2086" s="59">
        <v>634.50424514872464</v>
      </c>
      <c r="AC2086" s="59">
        <v>780.90845248668052</v>
      </c>
      <c r="AD2086" s="59">
        <v>656.18009078557179</v>
      </c>
      <c r="AE2086" s="59">
        <v>750.21272819920921</v>
      </c>
      <c r="AF2086" s="59">
        <v>783.08367928122561</v>
      </c>
      <c r="AG2086" s="59">
        <v>748.15151017414757</v>
      </c>
      <c r="AH2086" s="59">
        <v>633.87857839572609</v>
      </c>
      <c r="AI2086" s="59">
        <v>586.15084388087007</v>
      </c>
      <c r="AJ2086" s="59">
        <v>570.84785180866504</v>
      </c>
      <c r="AK2086" s="59">
        <v>444.00660849181082</v>
      </c>
      <c r="AL2086" s="59">
        <v>418.70291475164709</v>
      </c>
      <c r="AM2086" s="59">
        <v>694.78151126671605</v>
      </c>
      <c r="AN2086" s="59">
        <v>753.51717974442636</v>
      </c>
      <c r="AO2086" s="59">
        <v>824.29590579185844</v>
      </c>
      <c r="AP2086" s="59">
        <v>717.97415473919955</v>
      </c>
      <c r="AQ2086" s="59">
        <v>592.77062492293305</v>
      </c>
      <c r="AR2086" s="59">
        <v>685.56556609981453</v>
      </c>
      <c r="AS2086" s="59">
        <v>732.70608462473922</v>
      </c>
      <c r="AT2086" s="59">
        <v>768.73848470713961</v>
      </c>
      <c r="AU2086" s="59">
        <v>3069</v>
      </c>
      <c r="AV2086" s="59">
        <v>884</v>
      </c>
      <c r="AW2086" s="59">
        <v>1640</v>
      </c>
      <c r="AX2086" s="59">
        <v>1746.982</v>
      </c>
      <c r="AY2086" s="59">
        <v>1740.3130000000001</v>
      </c>
      <c r="AZ2086" s="59">
        <v>1696.9580000000001</v>
      </c>
      <c r="BA2086" s="59">
        <v>1896.086</v>
      </c>
      <c r="BB2086" s="59">
        <v>1705.914</v>
      </c>
      <c r="BC2086" s="59">
        <v>1682.8240000000001</v>
      </c>
      <c r="BD2086" s="59">
        <v>205.16535209364909</v>
      </c>
      <c r="BE2086" s="59">
        <v>220.93839162241059</v>
      </c>
      <c r="BF2086" s="59">
        <v>293.53761942342118</v>
      </c>
      <c r="BG2086" s="59">
        <v>564.24</v>
      </c>
      <c r="BH2086" s="59">
        <v>587.78</v>
      </c>
      <c r="BI2086" s="59">
        <v>492.65</v>
      </c>
      <c r="BJ2086" s="59">
        <v>667.02</v>
      </c>
      <c r="BK2086" s="59">
        <v>344.02999082685312</v>
      </c>
      <c r="BL2086" s="59">
        <v>471.09459400361379</v>
      </c>
      <c r="BM2086" s="59">
        <v>580</v>
      </c>
      <c r="BN2086" s="59">
        <v>624</v>
      </c>
      <c r="BO2086" s="59">
        <v>715.5</v>
      </c>
      <c r="BP2086" s="59">
        <v>732.5</v>
      </c>
      <c r="BQ2086" s="59">
        <v>802</v>
      </c>
    </row>
    <row r="2087" spans="1:69" x14ac:dyDescent="0.45">
      <c r="A2087" s="58" t="s">
        <v>12384</v>
      </c>
      <c r="B2087" t="s">
        <v>12385</v>
      </c>
      <c r="C2087" t="s">
        <v>12386</v>
      </c>
      <c r="D2087" t="s">
        <v>12387</v>
      </c>
      <c r="E2087" t="s">
        <v>12388</v>
      </c>
      <c r="F2087" t="s">
        <v>12389</v>
      </c>
      <c r="G2087">
        <v>274</v>
      </c>
      <c r="H2087">
        <v>31078</v>
      </c>
      <c r="X2087" t="s">
        <v>188</v>
      </c>
      <c r="AU2087" s="59">
        <v>76</v>
      </c>
      <c r="AV2087" s="59">
        <v>32</v>
      </c>
      <c r="AW2087" s="59">
        <v>56</v>
      </c>
      <c r="BD2087" s="59">
        <v>29.20023404225584</v>
      </c>
      <c r="BE2087" s="59">
        <v>27.820639028739521</v>
      </c>
      <c r="BF2087" s="59">
        <v>20.409662938944042</v>
      </c>
    </row>
    <row r="2088" spans="1:69" x14ac:dyDescent="0.45">
      <c r="A2088" s="58" t="s">
        <v>12390</v>
      </c>
      <c r="B2088" t="s">
        <v>12391</v>
      </c>
      <c r="C2088" t="s">
        <v>12392</v>
      </c>
      <c r="D2088" t="s">
        <v>12393</v>
      </c>
      <c r="E2088" t="s">
        <v>12394</v>
      </c>
      <c r="F2088" t="s">
        <v>12395</v>
      </c>
      <c r="G2088">
        <v>294</v>
      </c>
      <c r="H2088">
        <v>33627</v>
      </c>
      <c r="X2088" t="s">
        <v>188</v>
      </c>
      <c r="AU2088" s="59">
        <v>23</v>
      </c>
      <c r="AV2088" s="59">
        <v>18</v>
      </c>
      <c r="AW2088" s="59">
        <v>12</v>
      </c>
    </row>
    <row r="2089" spans="1:69" x14ac:dyDescent="0.45">
      <c r="A2089" s="58" t="s">
        <v>12396</v>
      </c>
      <c r="B2089" t="s">
        <v>12397</v>
      </c>
      <c r="C2089" t="s">
        <v>12398</v>
      </c>
      <c r="D2089" t="s">
        <v>12399</v>
      </c>
      <c r="E2089" t="s">
        <v>12400</v>
      </c>
      <c r="F2089" t="s">
        <v>12401</v>
      </c>
      <c r="G2089">
        <v>729</v>
      </c>
      <c r="H2089">
        <v>83524</v>
      </c>
      <c r="W2089" t="s">
        <v>324</v>
      </c>
      <c r="X2089" t="s">
        <v>181</v>
      </c>
      <c r="Y2089" s="59">
        <v>1.056148152781728</v>
      </c>
      <c r="Z2089" s="59">
        <v>2.9149335572415982</v>
      </c>
      <c r="AA2089" s="59">
        <v>1.342775170337452</v>
      </c>
      <c r="AB2089" s="59">
        <v>1.1270301951116199</v>
      </c>
      <c r="AC2089" s="59">
        <v>0.71903802419984419</v>
      </c>
      <c r="AD2089" s="59">
        <v>1.833439952022051</v>
      </c>
      <c r="AE2089" s="59">
        <v>0.55447219012005156</v>
      </c>
      <c r="AF2089" s="59">
        <v>0.8011614300957719</v>
      </c>
      <c r="AG2089" s="59">
        <v>3.6257089620016849</v>
      </c>
      <c r="AH2089" s="59">
        <v>3.98604424926818</v>
      </c>
      <c r="AI2089" s="59">
        <v>3.270586536770832</v>
      </c>
      <c r="AJ2089" s="59">
        <v>2.8793851633477572</v>
      </c>
      <c r="AK2089" s="59">
        <v>0.2749194325864201</v>
      </c>
      <c r="AL2089" s="59">
        <v>0.83154168898167491</v>
      </c>
      <c r="AM2089" s="59">
        <v>0.4571682969594289</v>
      </c>
      <c r="AN2089" s="59">
        <v>2.7824855607231509</v>
      </c>
      <c r="AO2089" s="59">
        <v>1.006915662274346</v>
      </c>
      <c r="AP2089" s="59">
        <v>0.56538792353976441</v>
      </c>
      <c r="AQ2089" s="59">
        <v>0.1285319354569231</v>
      </c>
      <c r="AR2089" s="59">
        <v>9.4475351233092933E-2</v>
      </c>
      <c r="AS2089" s="59">
        <v>0.17912521393486211</v>
      </c>
      <c r="AT2089" s="59">
        <v>0.36537581152300458</v>
      </c>
      <c r="AU2089" s="59">
        <v>90</v>
      </c>
      <c r="AV2089" s="59">
        <v>34</v>
      </c>
      <c r="AW2089" s="59">
        <v>18</v>
      </c>
      <c r="BD2089" s="59">
        <v>10.61432782100823</v>
      </c>
      <c r="BE2089" s="59">
        <v>5.0124433436033584</v>
      </c>
      <c r="BF2089" s="59">
        <v>10.99514715378627</v>
      </c>
    </row>
    <row r="2090" spans="1:69" x14ac:dyDescent="0.45">
      <c r="A2090" s="58" t="s">
        <v>12402</v>
      </c>
      <c r="B2090" t="s">
        <v>12403</v>
      </c>
      <c r="C2090" t="s">
        <v>12404</v>
      </c>
      <c r="D2090" t="s">
        <v>12405</v>
      </c>
      <c r="E2090" t="s">
        <v>12406</v>
      </c>
      <c r="F2090" t="s">
        <v>12407</v>
      </c>
      <c r="G2090">
        <v>543</v>
      </c>
      <c r="H2090">
        <v>60899</v>
      </c>
      <c r="I2090" t="s">
        <v>527</v>
      </c>
      <c r="J2090" t="s">
        <v>571</v>
      </c>
      <c r="K2090" t="s">
        <v>600</v>
      </c>
      <c r="L2090" t="s">
        <v>12408</v>
      </c>
      <c r="M2090">
        <v>1</v>
      </c>
      <c r="N2090">
        <v>1</v>
      </c>
      <c r="O2090">
        <v>1</v>
      </c>
      <c r="Q2090">
        <v>1</v>
      </c>
      <c r="R2090">
        <v>2</v>
      </c>
      <c r="S2090">
        <v>3</v>
      </c>
      <c r="T2090" t="s">
        <v>573</v>
      </c>
      <c r="U2090">
        <v>297</v>
      </c>
      <c r="V2090">
        <v>443</v>
      </c>
      <c r="W2090" t="s">
        <v>574</v>
      </c>
      <c r="X2090" t="s">
        <v>201</v>
      </c>
      <c r="Y2090" s="59">
        <v>5754.9180278305394</v>
      </c>
      <c r="Z2090" s="59">
        <v>6683.5618674004036</v>
      </c>
      <c r="AA2090" s="59">
        <v>30285.93112703726</v>
      </c>
      <c r="AB2090" s="59">
        <v>2956.7208178714131</v>
      </c>
      <c r="AC2090" s="59">
        <v>5504.2644665681564</v>
      </c>
      <c r="AD2090" s="59">
        <v>6786.1726206888079</v>
      </c>
      <c r="AE2090" s="59">
        <v>4991.1623927383398</v>
      </c>
      <c r="AF2090" s="59">
        <v>5509.9278128040069</v>
      </c>
      <c r="AG2090" s="59">
        <v>6617.7392157280246</v>
      </c>
      <c r="AH2090" s="59">
        <v>6163.1539842327829</v>
      </c>
      <c r="AI2090" s="59">
        <v>5482.191279032324</v>
      </c>
      <c r="AJ2090" s="59">
        <v>4273.8432021447907</v>
      </c>
      <c r="AK2090" s="59">
        <v>7917.4631428703551</v>
      </c>
      <c r="AL2090" s="59">
        <v>8659.5911250313347</v>
      </c>
      <c r="AM2090" s="59">
        <v>14096.770503920699</v>
      </c>
      <c r="AN2090" s="59">
        <v>3358.378600425372</v>
      </c>
      <c r="AO2090" s="59">
        <v>6756.3665402336073</v>
      </c>
      <c r="AP2090" s="59">
        <v>9196.0832775297204</v>
      </c>
      <c r="AQ2090" s="59">
        <v>5278.3009846922323</v>
      </c>
      <c r="AR2090" s="59">
        <v>4291.1053806935988</v>
      </c>
      <c r="AS2090" s="59">
        <v>6485.2518861266517</v>
      </c>
      <c r="AT2090" s="59">
        <v>6055.8293027413074</v>
      </c>
      <c r="AU2090" s="59">
        <v>21419</v>
      </c>
      <c r="AV2090" s="59">
        <v>6516</v>
      </c>
      <c r="AW2090" s="59">
        <v>20686</v>
      </c>
      <c r="AX2090" s="59">
        <v>23615.97</v>
      </c>
      <c r="AY2090" s="59">
        <v>28895.82</v>
      </c>
      <c r="AZ2090" s="59">
        <v>61103.519999999997</v>
      </c>
      <c r="BA2090" s="59">
        <v>21922.400000000001</v>
      </c>
      <c r="BB2090" s="59">
        <v>27591.759999999998</v>
      </c>
      <c r="BC2090" s="59">
        <v>59436.160000000003</v>
      </c>
      <c r="BD2090" s="59">
        <v>831.49030965426016</v>
      </c>
      <c r="BE2090" s="59">
        <v>802.02510536324917</v>
      </c>
      <c r="BF2090" s="59">
        <v>849.05358250409654</v>
      </c>
      <c r="BG2090" s="59">
        <v>3657.22</v>
      </c>
      <c r="BH2090" s="59">
        <v>4326.42</v>
      </c>
      <c r="BI2090" s="59">
        <v>6188.86</v>
      </c>
      <c r="BJ2090" s="59">
        <v>6322.16</v>
      </c>
      <c r="BK2090" s="59">
        <v>3275.764090433197</v>
      </c>
      <c r="BL2090" s="59">
        <v>3838.2680322883662</v>
      </c>
      <c r="BM2090" s="59">
        <v>6255.5</v>
      </c>
      <c r="BN2090" s="59">
        <v>8227.5</v>
      </c>
      <c r="BO2090" s="59">
        <v>12691.5</v>
      </c>
      <c r="BP2090" s="59">
        <v>13650</v>
      </c>
      <c r="BQ2090" s="59">
        <v>15969.5</v>
      </c>
    </row>
    <row r="2091" spans="1:69" x14ac:dyDescent="0.45">
      <c r="A2091" s="58" t="s">
        <v>12402</v>
      </c>
      <c r="B2091" t="s">
        <v>12403</v>
      </c>
      <c r="C2091" t="s">
        <v>12404</v>
      </c>
      <c r="D2091" t="s">
        <v>12405</v>
      </c>
      <c r="E2091" t="s">
        <v>12406</v>
      </c>
      <c r="F2091" t="s">
        <v>12407</v>
      </c>
      <c r="G2091">
        <v>543</v>
      </c>
      <c r="H2091">
        <v>60899</v>
      </c>
      <c r="I2091" t="s">
        <v>692</v>
      </c>
      <c r="J2091" t="s">
        <v>692</v>
      </c>
      <c r="K2091" t="s">
        <v>693</v>
      </c>
      <c r="L2091" t="s">
        <v>12408</v>
      </c>
      <c r="N2091">
        <v>0.5</v>
      </c>
      <c r="R2091">
        <v>2</v>
      </c>
      <c r="S2091">
        <v>3</v>
      </c>
      <c r="T2091" t="s">
        <v>514</v>
      </c>
      <c r="U2091">
        <v>297</v>
      </c>
      <c r="V2091">
        <v>297</v>
      </c>
      <c r="W2091" t="s">
        <v>574</v>
      </c>
      <c r="X2091" t="s">
        <v>201</v>
      </c>
      <c r="Y2091" s="59">
        <v>5754.9180278305394</v>
      </c>
      <c r="Z2091" s="59">
        <v>6683.5618674004036</v>
      </c>
      <c r="AA2091" s="59">
        <v>30285.93112703726</v>
      </c>
      <c r="AB2091" s="59">
        <v>2956.7208178714131</v>
      </c>
      <c r="AC2091" s="59">
        <v>5504.2644665681564</v>
      </c>
      <c r="AD2091" s="59">
        <v>6786.1726206888079</v>
      </c>
      <c r="AE2091" s="59">
        <v>4991.1623927383398</v>
      </c>
      <c r="AF2091" s="59">
        <v>5509.9278128040069</v>
      </c>
      <c r="AG2091" s="59">
        <v>6617.7392157280246</v>
      </c>
      <c r="AH2091" s="59">
        <v>6163.1539842327829</v>
      </c>
      <c r="AI2091" s="59">
        <v>5482.191279032324</v>
      </c>
      <c r="AJ2091" s="59">
        <v>4273.8432021447907</v>
      </c>
      <c r="AK2091" s="59">
        <v>7917.4631428703551</v>
      </c>
      <c r="AL2091" s="59">
        <v>8659.5911250313347</v>
      </c>
      <c r="AM2091" s="59">
        <v>14096.770503920699</v>
      </c>
      <c r="AN2091" s="59">
        <v>3358.378600425372</v>
      </c>
      <c r="AO2091" s="59">
        <v>6756.3665402336073</v>
      </c>
      <c r="AP2091" s="59">
        <v>9196.0832775297204</v>
      </c>
      <c r="AQ2091" s="59">
        <v>5278.3009846922323</v>
      </c>
      <c r="AR2091" s="59">
        <v>4291.1053806935988</v>
      </c>
      <c r="AS2091" s="59">
        <v>6485.2518861266517</v>
      </c>
      <c r="AT2091" s="59">
        <v>6055.8293027413074</v>
      </c>
      <c r="AU2091" s="59">
        <v>21419</v>
      </c>
      <c r="AV2091" s="59">
        <v>6516</v>
      </c>
      <c r="AW2091" s="59">
        <v>20686</v>
      </c>
      <c r="AX2091" s="59">
        <v>23615.97</v>
      </c>
      <c r="AY2091" s="59">
        <v>28895.82</v>
      </c>
      <c r="AZ2091" s="59">
        <v>61103.519999999997</v>
      </c>
      <c r="BA2091" s="59">
        <v>21922.400000000001</v>
      </c>
      <c r="BB2091" s="59">
        <v>27591.759999999998</v>
      </c>
      <c r="BC2091" s="59">
        <v>59436.160000000003</v>
      </c>
      <c r="BD2091" s="59">
        <v>831.49030965426016</v>
      </c>
      <c r="BE2091" s="59">
        <v>802.02510536324917</v>
      </c>
      <c r="BF2091" s="59">
        <v>849.05358250409654</v>
      </c>
      <c r="BG2091" s="59">
        <v>3657.22</v>
      </c>
      <c r="BH2091" s="59">
        <v>4326.42</v>
      </c>
      <c r="BI2091" s="59">
        <v>6188.86</v>
      </c>
      <c r="BJ2091" s="59">
        <v>6322.16</v>
      </c>
      <c r="BK2091" s="59">
        <v>3275.764090433197</v>
      </c>
      <c r="BL2091" s="59">
        <v>3838.2680322883662</v>
      </c>
      <c r="BM2091" s="59">
        <v>6255.5</v>
      </c>
      <c r="BN2091" s="59">
        <v>8227.5</v>
      </c>
      <c r="BO2091" s="59">
        <v>12691.5</v>
      </c>
      <c r="BP2091" s="59">
        <v>13650</v>
      </c>
      <c r="BQ2091" s="59">
        <v>15969.5</v>
      </c>
    </row>
    <row r="2092" spans="1:69" x14ac:dyDescent="0.45">
      <c r="A2092" s="58" t="s">
        <v>12409</v>
      </c>
      <c r="B2092" t="s">
        <v>12410</v>
      </c>
      <c r="C2092" t="s">
        <v>12411</v>
      </c>
      <c r="D2092" t="s">
        <v>12412</v>
      </c>
      <c r="E2092" t="s">
        <v>12413</v>
      </c>
      <c r="F2092" t="s">
        <v>12414</v>
      </c>
      <c r="G2092">
        <v>475</v>
      </c>
      <c r="H2092">
        <v>52558</v>
      </c>
      <c r="X2092" t="s">
        <v>188</v>
      </c>
      <c r="Y2092" s="59">
        <v>1519.8538329332721</v>
      </c>
      <c r="Z2092" s="59">
        <v>374.29770170074471</v>
      </c>
      <c r="AA2092" s="59">
        <v>897.66567326201334</v>
      </c>
      <c r="AB2092" s="59">
        <v>688.62227689554516</v>
      </c>
      <c r="AC2092" s="59">
        <v>922.71978603674302</v>
      </c>
      <c r="AD2092" s="59">
        <v>1036.1678409911481</v>
      </c>
      <c r="AE2092" s="59">
        <v>1159.810855513771</v>
      </c>
      <c r="AF2092" s="59">
        <v>1001.0749590773059</v>
      </c>
      <c r="AG2092" s="59">
        <v>1534.1504606213659</v>
      </c>
      <c r="AH2092" s="59">
        <v>935.09826041575695</v>
      </c>
      <c r="AI2092" s="59">
        <v>575.75595832772683</v>
      </c>
      <c r="AJ2092" s="59">
        <v>377.91698548286422</v>
      </c>
      <c r="AK2092" s="59">
        <v>149.52134714866619</v>
      </c>
      <c r="AL2092" s="59">
        <v>176.67852302337391</v>
      </c>
      <c r="AM2092" s="59">
        <v>643.1110552975897</v>
      </c>
      <c r="AN2092" s="59">
        <v>1342.218390890758</v>
      </c>
      <c r="AO2092" s="59">
        <v>1261.869583646989</v>
      </c>
      <c r="AP2092" s="59">
        <v>1032.654920624683</v>
      </c>
      <c r="AQ2092" s="59">
        <v>821.06086385762205</v>
      </c>
      <c r="AR2092" s="59">
        <v>583.39015157507436</v>
      </c>
      <c r="AS2092" s="59">
        <v>849.08864652036061</v>
      </c>
      <c r="AT2092" s="59">
        <v>1616.498912042257</v>
      </c>
      <c r="AU2092" s="59">
        <v>16</v>
      </c>
      <c r="AV2092" s="59">
        <v>3066</v>
      </c>
      <c r="AW2092" s="59">
        <v>13629</v>
      </c>
      <c r="AX2092" s="59">
        <v>8931.9459999999999</v>
      </c>
      <c r="AY2092" s="59">
        <v>9569.2099999999991</v>
      </c>
      <c r="AZ2092" s="59">
        <v>7122.058</v>
      </c>
      <c r="BA2092" s="59">
        <v>9205.5110000000004</v>
      </c>
      <c r="BB2092" s="59">
        <v>8957.6039999999994</v>
      </c>
      <c r="BC2092" s="59">
        <v>7107.125</v>
      </c>
      <c r="BG2092" s="59">
        <v>690.07</v>
      </c>
      <c r="BH2092" s="59">
        <v>1124.54</v>
      </c>
      <c r="BI2092" s="59">
        <v>567.03</v>
      </c>
      <c r="BJ2092" s="59">
        <v>493.28</v>
      </c>
      <c r="BK2092" s="59">
        <v>471.17195039929118</v>
      </c>
      <c r="BL2092" s="59">
        <v>648.72092639215111</v>
      </c>
      <c r="BM2092" s="59">
        <v>530</v>
      </c>
      <c r="BN2092" s="59">
        <v>1060.5</v>
      </c>
      <c r="BO2092" s="59">
        <v>1765.5</v>
      </c>
      <c r="BP2092" s="59">
        <v>2440</v>
      </c>
      <c r="BQ2092" s="59">
        <v>3125.5</v>
      </c>
    </row>
    <row r="2093" spans="1:69" x14ac:dyDescent="0.45">
      <c r="A2093" s="58" t="s">
        <v>12415</v>
      </c>
      <c r="B2093" t="s">
        <v>12416</v>
      </c>
      <c r="C2093" t="s">
        <v>12417</v>
      </c>
      <c r="D2093" t="s">
        <v>12418</v>
      </c>
      <c r="E2093" t="s">
        <v>12419</v>
      </c>
      <c r="F2093" t="s">
        <v>12420</v>
      </c>
      <c r="G2093">
        <v>535</v>
      </c>
      <c r="H2093">
        <v>60294</v>
      </c>
      <c r="I2093" t="s">
        <v>527</v>
      </c>
      <c r="J2093" t="s">
        <v>571</v>
      </c>
      <c r="K2093" t="s">
        <v>528</v>
      </c>
      <c r="L2093" t="s">
        <v>12421</v>
      </c>
      <c r="M2093">
        <v>1</v>
      </c>
      <c r="N2093">
        <v>1</v>
      </c>
      <c r="O2093">
        <v>1</v>
      </c>
      <c r="Q2093">
        <v>1</v>
      </c>
      <c r="R2093">
        <v>4</v>
      </c>
      <c r="S2093">
        <v>6</v>
      </c>
      <c r="T2093" t="s">
        <v>573</v>
      </c>
      <c r="U2093">
        <v>34</v>
      </c>
      <c r="V2093">
        <v>262</v>
      </c>
      <c r="W2093" t="s">
        <v>574</v>
      </c>
      <c r="X2093" t="s">
        <v>201</v>
      </c>
      <c r="Y2093" s="59">
        <v>4938.5588549312133</v>
      </c>
      <c r="Z2093" s="59">
        <v>2475.7989940767261</v>
      </c>
      <c r="AA2093" s="59">
        <v>15161.372335357401</v>
      </c>
      <c r="AB2093" s="59">
        <v>8170.3142756767465</v>
      </c>
      <c r="AC2093" s="59">
        <v>13274.51305870308</v>
      </c>
      <c r="AD2093" s="59">
        <v>8661.0852354449344</v>
      </c>
      <c r="AE2093" s="59">
        <v>9853.1530766311698</v>
      </c>
      <c r="AF2093" s="59">
        <v>11652.232331998381</v>
      </c>
      <c r="AG2093" s="59">
        <v>10138.29350994306</v>
      </c>
      <c r="AH2093" s="59">
        <v>12011.30402107324</v>
      </c>
      <c r="AI2093" s="59">
        <v>10693.465593813709</v>
      </c>
      <c r="AJ2093" s="59">
        <v>9324.2977496820367</v>
      </c>
      <c r="AK2093" s="59">
        <v>4326.8594200856569</v>
      </c>
      <c r="AL2093" s="59">
        <v>4713.1187845107779</v>
      </c>
      <c r="AM2093" s="59">
        <v>7739.5608852841378</v>
      </c>
      <c r="AN2093" s="59">
        <v>5160.0927822813737</v>
      </c>
      <c r="AO2093" s="59">
        <v>6364.8901238189947</v>
      </c>
      <c r="AP2093" s="59">
        <v>7698.036639030981</v>
      </c>
      <c r="AQ2093" s="59">
        <v>10450.7890031406</v>
      </c>
      <c r="AR2093" s="59">
        <v>8001.5345044014121</v>
      </c>
      <c r="AS2093" s="59">
        <v>11093.989953986749</v>
      </c>
      <c r="AT2093" s="59">
        <v>7461.8750360079484</v>
      </c>
      <c r="AU2093" s="59">
        <v>2460</v>
      </c>
      <c r="AV2093" s="59">
        <v>5339</v>
      </c>
      <c r="AW2093" s="59">
        <v>2510</v>
      </c>
      <c r="AX2093" s="59">
        <v>23563.279999999999</v>
      </c>
      <c r="AY2093" s="59">
        <v>24736.22</v>
      </c>
      <c r="AZ2093" s="59">
        <v>30790.38</v>
      </c>
      <c r="BA2093" s="59">
        <v>23157.74</v>
      </c>
      <c r="BB2093" s="59">
        <v>24652.55</v>
      </c>
      <c r="BC2093" s="59">
        <v>29696.79</v>
      </c>
      <c r="BD2093" s="59">
        <v>5.5335032151709633</v>
      </c>
      <c r="BE2093" s="59">
        <v>0.45967352595813132</v>
      </c>
      <c r="BF2093" s="59">
        <v>2.6577169516659578</v>
      </c>
      <c r="BG2093" s="59">
        <v>4757.8999999999996</v>
      </c>
      <c r="BH2093" s="59">
        <v>6018.9</v>
      </c>
      <c r="BI2093" s="59">
        <v>11371.75</v>
      </c>
      <c r="BJ2093" s="59">
        <v>11516.61</v>
      </c>
      <c r="BK2093" s="59">
        <v>7351.7717669363528</v>
      </c>
      <c r="BL2093" s="59">
        <v>8047.2322790095022</v>
      </c>
      <c r="BM2093" s="59">
        <v>11444.5</v>
      </c>
      <c r="BN2093" s="59">
        <v>14293</v>
      </c>
      <c r="BO2093" s="59">
        <v>17187.5</v>
      </c>
      <c r="BP2093" s="59">
        <v>15099.5</v>
      </c>
      <c r="BQ2093" s="59">
        <v>10470</v>
      </c>
    </row>
    <row r="2094" spans="1:69" x14ac:dyDescent="0.45">
      <c r="A2094" s="58" t="s">
        <v>12415</v>
      </c>
      <c r="B2094" t="s">
        <v>12416</v>
      </c>
      <c r="C2094" t="s">
        <v>12417</v>
      </c>
      <c r="D2094" t="s">
        <v>12418</v>
      </c>
      <c r="E2094" t="s">
        <v>12419</v>
      </c>
      <c r="F2094" t="s">
        <v>12420</v>
      </c>
      <c r="G2094">
        <v>535</v>
      </c>
      <c r="H2094">
        <v>60294</v>
      </c>
      <c r="I2094" t="s">
        <v>527</v>
      </c>
      <c r="J2094" t="s">
        <v>527</v>
      </c>
      <c r="K2094" t="s">
        <v>528</v>
      </c>
      <c r="L2094" t="s">
        <v>12421</v>
      </c>
      <c r="M2094">
        <v>1</v>
      </c>
      <c r="N2094">
        <v>1</v>
      </c>
      <c r="O2094">
        <v>1</v>
      </c>
      <c r="Q2094">
        <v>1</v>
      </c>
      <c r="R2094">
        <v>4</v>
      </c>
      <c r="S2094">
        <v>6</v>
      </c>
      <c r="T2094" t="s">
        <v>573</v>
      </c>
      <c r="U2094">
        <v>450</v>
      </c>
      <c r="V2094">
        <v>463</v>
      </c>
      <c r="W2094" t="s">
        <v>574</v>
      </c>
      <c r="X2094" t="s">
        <v>201</v>
      </c>
      <c r="Y2094" s="59">
        <v>4938.5588549312133</v>
      </c>
      <c r="Z2094" s="59">
        <v>2475.7989940767261</v>
      </c>
      <c r="AA2094" s="59">
        <v>15161.372335357401</v>
      </c>
      <c r="AB2094" s="59">
        <v>8170.3142756767465</v>
      </c>
      <c r="AC2094" s="59">
        <v>13274.51305870308</v>
      </c>
      <c r="AD2094" s="59">
        <v>8661.0852354449344</v>
      </c>
      <c r="AE2094" s="59">
        <v>9853.1530766311698</v>
      </c>
      <c r="AF2094" s="59">
        <v>11652.232331998381</v>
      </c>
      <c r="AG2094" s="59">
        <v>10138.29350994306</v>
      </c>
      <c r="AH2094" s="59">
        <v>12011.30402107324</v>
      </c>
      <c r="AI2094" s="59">
        <v>10693.465593813709</v>
      </c>
      <c r="AJ2094" s="59">
        <v>9324.2977496820367</v>
      </c>
      <c r="AK2094" s="59">
        <v>4326.8594200856569</v>
      </c>
      <c r="AL2094" s="59">
        <v>4713.1187845107779</v>
      </c>
      <c r="AM2094" s="59">
        <v>7739.5608852841378</v>
      </c>
      <c r="AN2094" s="59">
        <v>5160.0927822813737</v>
      </c>
      <c r="AO2094" s="59">
        <v>6364.8901238189947</v>
      </c>
      <c r="AP2094" s="59">
        <v>7698.036639030981</v>
      </c>
      <c r="AQ2094" s="59">
        <v>10450.7890031406</v>
      </c>
      <c r="AR2094" s="59">
        <v>8001.5345044014121</v>
      </c>
      <c r="AS2094" s="59">
        <v>11093.989953986749</v>
      </c>
      <c r="AT2094" s="59">
        <v>7461.8750360079484</v>
      </c>
      <c r="AU2094" s="59">
        <v>2460</v>
      </c>
      <c r="AV2094" s="59">
        <v>5339</v>
      </c>
      <c r="AW2094" s="59">
        <v>2510</v>
      </c>
      <c r="AX2094" s="59">
        <v>23563.279999999999</v>
      </c>
      <c r="AY2094" s="59">
        <v>24736.22</v>
      </c>
      <c r="AZ2094" s="59">
        <v>30790.38</v>
      </c>
      <c r="BA2094" s="59">
        <v>23157.74</v>
      </c>
      <c r="BB2094" s="59">
        <v>24652.55</v>
      </c>
      <c r="BC2094" s="59">
        <v>29696.79</v>
      </c>
      <c r="BD2094" s="59">
        <v>5.5335032151709633</v>
      </c>
      <c r="BE2094" s="59">
        <v>0.45967352595813132</v>
      </c>
      <c r="BF2094" s="59">
        <v>2.6577169516659578</v>
      </c>
      <c r="BG2094" s="59">
        <v>4757.8999999999996</v>
      </c>
      <c r="BH2094" s="59">
        <v>6018.9</v>
      </c>
      <c r="BI2094" s="59">
        <v>11371.75</v>
      </c>
      <c r="BJ2094" s="59">
        <v>11516.61</v>
      </c>
      <c r="BK2094" s="59">
        <v>7351.7717669363528</v>
      </c>
      <c r="BL2094" s="59">
        <v>8047.2322790095022</v>
      </c>
      <c r="BM2094" s="59">
        <v>11444.5</v>
      </c>
      <c r="BN2094" s="59">
        <v>14293</v>
      </c>
      <c r="BO2094" s="59">
        <v>17187.5</v>
      </c>
      <c r="BP2094" s="59">
        <v>15099.5</v>
      </c>
      <c r="BQ2094" s="59">
        <v>10470</v>
      </c>
    </row>
    <row r="2095" spans="1:69" x14ac:dyDescent="0.45">
      <c r="A2095" s="58" t="s">
        <v>12415</v>
      </c>
      <c r="B2095" t="s">
        <v>12416</v>
      </c>
      <c r="C2095" t="s">
        <v>12417</v>
      </c>
      <c r="D2095" t="s">
        <v>12418</v>
      </c>
      <c r="E2095" t="s">
        <v>12419</v>
      </c>
      <c r="F2095" t="s">
        <v>12420</v>
      </c>
      <c r="G2095">
        <v>535</v>
      </c>
      <c r="H2095">
        <v>60294</v>
      </c>
      <c r="I2095" t="s">
        <v>692</v>
      </c>
      <c r="J2095" t="s">
        <v>692</v>
      </c>
      <c r="K2095" t="s">
        <v>693</v>
      </c>
      <c r="L2095" t="s">
        <v>12421</v>
      </c>
      <c r="N2095">
        <v>0.5</v>
      </c>
      <c r="R2095">
        <v>4</v>
      </c>
      <c r="S2095">
        <v>6</v>
      </c>
      <c r="T2095" t="s">
        <v>514</v>
      </c>
      <c r="U2095">
        <v>262</v>
      </c>
      <c r="V2095">
        <v>262</v>
      </c>
      <c r="W2095" t="s">
        <v>574</v>
      </c>
      <c r="X2095" t="s">
        <v>201</v>
      </c>
      <c r="Y2095" s="59">
        <v>4938.5588549312133</v>
      </c>
      <c r="Z2095" s="59">
        <v>2475.7989940767261</v>
      </c>
      <c r="AA2095" s="59">
        <v>15161.372335357401</v>
      </c>
      <c r="AB2095" s="59">
        <v>8170.3142756767465</v>
      </c>
      <c r="AC2095" s="59">
        <v>13274.51305870308</v>
      </c>
      <c r="AD2095" s="59">
        <v>8661.0852354449344</v>
      </c>
      <c r="AE2095" s="59">
        <v>9853.1530766311698</v>
      </c>
      <c r="AF2095" s="59">
        <v>11652.232331998381</v>
      </c>
      <c r="AG2095" s="59">
        <v>10138.29350994306</v>
      </c>
      <c r="AH2095" s="59">
        <v>12011.30402107324</v>
      </c>
      <c r="AI2095" s="59">
        <v>10693.465593813709</v>
      </c>
      <c r="AJ2095" s="59">
        <v>9324.2977496820367</v>
      </c>
      <c r="AK2095" s="59">
        <v>4326.8594200856569</v>
      </c>
      <c r="AL2095" s="59">
        <v>4713.1187845107779</v>
      </c>
      <c r="AM2095" s="59">
        <v>7739.5608852841378</v>
      </c>
      <c r="AN2095" s="59">
        <v>5160.0927822813737</v>
      </c>
      <c r="AO2095" s="59">
        <v>6364.8901238189947</v>
      </c>
      <c r="AP2095" s="59">
        <v>7698.036639030981</v>
      </c>
      <c r="AQ2095" s="59">
        <v>10450.7890031406</v>
      </c>
      <c r="AR2095" s="59">
        <v>8001.5345044014121</v>
      </c>
      <c r="AS2095" s="59">
        <v>11093.989953986749</v>
      </c>
      <c r="AT2095" s="59">
        <v>7461.8750360079484</v>
      </c>
      <c r="AU2095" s="59">
        <v>2460</v>
      </c>
      <c r="AV2095" s="59">
        <v>5339</v>
      </c>
      <c r="AW2095" s="59">
        <v>2510</v>
      </c>
      <c r="AX2095" s="59">
        <v>23563.279999999999</v>
      </c>
      <c r="AY2095" s="59">
        <v>24736.22</v>
      </c>
      <c r="AZ2095" s="59">
        <v>30790.38</v>
      </c>
      <c r="BA2095" s="59">
        <v>23157.74</v>
      </c>
      <c r="BB2095" s="59">
        <v>24652.55</v>
      </c>
      <c r="BC2095" s="59">
        <v>29696.79</v>
      </c>
      <c r="BD2095" s="59">
        <v>5.5335032151709633</v>
      </c>
      <c r="BE2095" s="59">
        <v>0.45967352595813132</v>
      </c>
      <c r="BF2095" s="59">
        <v>2.6577169516659578</v>
      </c>
      <c r="BG2095" s="59">
        <v>4757.8999999999996</v>
      </c>
      <c r="BH2095" s="59">
        <v>6018.9</v>
      </c>
      <c r="BI2095" s="59">
        <v>11371.75</v>
      </c>
      <c r="BJ2095" s="59">
        <v>11516.61</v>
      </c>
      <c r="BK2095" s="59">
        <v>7351.7717669363528</v>
      </c>
      <c r="BL2095" s="59">
        <v>8047.2322790095022</v>
      </c>
      <c r="BM2095" s="59">
        <v>11444.5</v>
      </c>
      <c r="BN2095" s="59">
        <v>14293</v>
      </c>
      <c r="BO2095" s="59">
        <v>17187.5</v>
      </c>
      <c r="BP2095" s="59">
        <v>15099.5</v>
      </c>
      <c r="BQ2095" s="59">
        <v>10470</v>
      </c>
    </row>
    <row r="2096" spans="1:69" x14ac:dyDescent="0.45">
      <c r="A2096" s="58" t="s">
        <v>12422</v>
      </c>
      <c r="B2096" t="s">
        <v>12423</v>
      </c>
      <c r="C2096" t="s">
        <v>12424</v>
      </c>
      <c r="D2096" t="s">
        <v>12425</v>
      </c>
      <c r="E2096" t="s">
        <v>12426</v>
      </c>
      <c r="F2096" t="s">
        <v>12427</v>
      </c>
      <c r="G2096">
        <v>485</v>
      </c>
      <c r="H2096">
        <v>53944</v>
      </c>
      <c r="W2096" t="s">
        <v>220</v>
      </c>
      <c r="X2096" t="s">
        <v>181</v>
      </c>
      <c r="AU2096" s="59">
        <v>60</v>
      </c>
      <c r="AV2096" s="59">
        <v>31</v>
      </c>
      <c r="AW2096" s="59">
        <v>13</v>
      </c>
    </row>
    <row r="2097" spans="1:69" x14ac:dyDescent="0.45">
      <c r="A2097" s="58" t="s">
        <v>12428</v>
      </c>
      <c r="B2097" t="s">
        <v>12429</v>
      </c>
      <c r="C2097" t="s">
        <v>12430</v>
      </c>
      <c r="D2097" t="s">
        <v>12431</v>
      </c>
      <c r="E2097" t="s">
        <v>12432</v>
      </c>
      <c r="F2097" t="s">
        <v>12433</v>
      </c>
      <c r="G2097">
        <v>104</v>
      </c>
      <c r="H2097">
        <v>11475</v>
      </c>
      <c r="I2097" t="s">
        <v>692</v>
      </c>
      <c r="J2097" t="s">
        <v>692</v>
      </c>
      <c r="K2097" t="s">
        <v>693</v>
      </c>
      <c r="N2097">
        <v>0.5</v>
      </c>
      <c r="Q2097">
        <v>0</v>
      </c>
      <c r="R2097">
        <v>0</v>
      </c>
      <c r="S2097">
        <v>0.5</v>
      </c>
      <c r="T2097" t="s">
        <v>514</v>
      </c>
      <c r="U2097">
        <v>67</v>
      </c>
      <c r="V2097">
        <v>67</v>
      </c>
      <c r="W2097" t="s">
        <v>574</v>
      </c>
      <c r="X2097" t="s">
        <v>201</v>
      </c>
      <c r="Y2097" s="59">
        <v>116.23180469607379</v>
      </c>
      <c r="Z2097" s="59">
        <v>1549.813719553898</v>
      </c>
      <c r="AA2097" s="59">
        <v>1499.6530833734239</v>
      </c>
      <c r="AB2097" s="59">
        <v>351.67685966244829</v>
      </c>
      <c r="AC2097" s="59">
        <v>444.89130470604061</v>
      </c>
      <c r="AD2097" s="59">
        <v>233.26176835200141</v>
      </c>
      <c r="AE2097" s="59">
        <v>284.71907735727768</v>
      </c>
      <c r="AF2097" s="59">
        <v>437.38803701753523</v>
      </c>
      <c r="AG2097" s="59">
        <v>281.68645068958563</v>
      </c>
      <c r="AH2097" s="59">
        <v>270.89243122192812</v>
      </c>
      <c r="AI2097" s="59">
        <v>119.28832086040489</v>
      </c>
      <c r="AJ2097" s="59">
        <v>101.82799977253541</v>
      </c>
      <c r="AK2097" s="59">
        <v>79.344882626479603</v>
      </c>
      <c r="AL2097" s="59">
        <v>67.693627096788092</v>
      </c>
      <c r="AM2097" s="59">
        <v>136.81947180349741</v>
      </c>
      <c r="AN2097" s="59">
        <v>37.820808041267888</v>
      </c>
      <c r="AO2097" s="59">
        <v>112.3828732174147</v>
      </c>
      <c r="AP2097" s="59">
        <v>122.9523045614154</v>
      </c>
      <c r="AQ2097" s="59">
        <v>486.23432488702127</v>
      </c>
      <c r="AR2097" s="59">
        <v>107.2959788256053</v>
      </c>
      <c r="AS2097" s="59">
        <v>338.39241625505912</v>
      </c>
      <c r="AT2097" s="59">
        <v>156.150610610716</v>
      </c>
      <c r="AU2097" s="59">
        <v>1557</v>
      </c>
      <c r="AV2097" s="59">
        <v>590</v>
      </c>
      <c r="AW2097" s="59">
        <v>787</v>
      </c>
      <c r="BD2097" s="59">
        <v>222.11042644187421</v>
      </c>
      <c r="BE2097" s="59">
        <v>148.5491094600618</v>
      </c>
      <c r="BF2097" s="59">
        <v>107.4609077754295</v>
      </c>
      <c r="BG2097" s="59">
        <v>521.61</v>
      </c>
      <c r="BH2097" s="59">
        <v>738.81</v>
      </c>
      <c r="BI2097" s="59">
        <v>693.01</v>
      </c>
      <c r="BJ2097" s="59">
        <v>665.94</v>
      </c>
      <c r="BK2097" s="59">
        <v>516.04498624027963</v>
      </c>
      <c r="BL2097" s="59">
        <v>532.87899716561208</v>
      </c>
      <c r="BM2097" s="59">
        <v>679.5</v>
      </c>
    </row>
    <row r="2098" spans="1:69" x14ac:dyDescent="0.45">
      <c r="A2098" s="58" t="s">
        <v>12434</v>
      </c>
      <c r="B2098" t="s">
        <v>12435</v>
      </c>
      <c r="C2098" t="s">
        <v>12436</v>
      </c>
      <c r="D2098" t="s">
        <v>12437</v>
      </c>
      <c r="E2098" t="s">
        <v>12438</v>
      </c>
      <c r="F2098" t="s">
        <v>12439</v>
      </c>
      <c r="G2098">
        <v>175</v>
      </c>
      <c r="H2098">
        <v>20375</v>
      </c>
      <c r="X2098" t="s">
        <v>188</v>
      </c>
      <c r="Y2098" s="59">
        <v>16.104350857072841</v>
      </c>
      <c r="Z2098" s="59">
        <v>19.740485004988869</v>
      </c>
      <c r="AA2098" s="59">
        <v>1.1783983768074999</v>
      </c>
      <c r="AB2098" s="59">
        <v>10.63579832239679</v>
      </c>
      <c r="AC2098" s="59">
        <v>15.50844243003921</v>
      </c>
      <c r="AD2098" s="59">
        <v>11.26191728669543</v>
      </c>
      <c r="AE2098" s="59">
        <v>15.55122755013749</v>
      </c>
      <c r="AF2098" s="59">
        <v>10.952097316895699</v>
      </c>
      <c r="AG2098" s="59">
        <v>8.0312193005459616</v>
      </c>
      <c r="AH2098" s="59">
        <v>7.9075841708424033</v>
      </c>
      <c r="AI2098" s="59">
        <v>7.9910375886461997</v>
      </c>
      <c r="AJ2098" s="59">
        <v>5.1561126088949791</v>
      </c>
      <c r="AK2098" s="59">
        <v>3.9183086538335372</v>
      </c>
      <c r="AL2098" s="59">
        <v>6.4921078322284368E-3</v>
      </c>
      <c r="AM2098" s="59">
        <v>14.66519832687605</v>
      </c>
      <c r="AN2098" s="59">
        <v>21.104048960978961</v>
      </c>
      <c r="AO2098" s="59">
        <v>12.65275683051086</v>
      </c>
      <c r="AP2098" s="59">
        <v>10.85555246110289</v>
      </c>
      <c r="AQ2098" s="59">
        <v>9.8458392529233336</v>
      </c>
      <c r="AR2098" s="59">
        <v>9.4642532342716699</v>
      </c>
      <c r="AS2098" s="59">
        <v>10.86061258610394</v>
      </c>
      <c r="AT2098" s="59">
        <v>15.145599532157791</v>
      </c>
      <c r="AU2098" s="59">
        <v>161</v>
      </c>
      <c r="AV2098" s="59">
        <v>100</v>
      </c>
      <c r="AW2098" s="59">
        <v>110</v>
      </c>
    </row>
    <row r="2099" spans="1:69" x14ac:dyDescent="0.45">
      <c r="A2099" s="58" t="s">
        <v>12440</v>
      </c>
      <c r="B2099" t="s">
        <v>12441</v>
      </c>
      <c r="C2099" t="s">
        <v>12442</v>
      </c>
      <c r="D2099" t="s">
        <v>12443</v>
      </c>
      <c r="E2099" t="s">
        <v>12444</v>
      </c>
      <c r="F2099" t="s">
        <v>12445</v>
      </c>
      <c r="G2099">
        <v>682</v>
      </c>
      <c r="H2099">
        <v>76663</v>
      </c>
      <c r="W2099" t="s">
        <v>574</v>
      </c>
      <c r="X2099" t="s">
        <v>201</v>
      </c>
      <c r="Y2099" s="59">
        <v>505.51773062075353</v>
      </c>
      <c r="Z2099" s="59">
        <v>620.5289522325528</v>
      </c>
      <c r="AA2099" s="59">
        <v>521.45809530419797</v>
      </c>
      <c r="AB2099" s="59">
        <v>362.03369953664497</v>
      </c>
      <c r="AC2099" s="59">
        <v>401.42783497849712</v>
      </c>
      <c r="AD2099" s="59">
        <v>400.34505904171027</v>
      </c>
      <c r="AE2099" s="59">
        <v>451.16780186504172</v>
      </c>
      <c r="AF2099" s="59">
        <v>450.89946029522628</v>
      </c>
      <c r="AG2099" s="59">
        <v>422.29025060091669</v>
      </c>
      <c r="AH2099" s="59">
        <v>349.21866037486672</v>
      </c>
      <c r="AI2099" s="59">
        <v>289.99844082516682</v>
      </c>
      <c r="AJ2099" s="59">
        <v>269.18341173367668</v>
      </c>
      <c r="AK2099" s="59">
        <v>212.55315085037469</v>
      </c>
      <c r="AL2099" s="59">
        <v>166.29941446741361</v>
      </c>
      <c r="AM2099" s="59">
        <v>391.42898406536438</v>
      </c>
      <c r="AN2099" s="59">
        <v>440.91297637671158</v>
      </c>
      <c r="AO2099" s="59">
        <v>485.66391184061422</v>
      </c>
      <c r="AP2099" s="59">
        <v>494.46329036431757</v>
      </c>
      <c r="AQ2099" s="59">
        <v>405.52113979503099</v>
      </c>
      <c r="AR2099" s="59">
        <v>342.64058144897177</v>
      </c>
      <c r="AS2099" s="59">
        <v>422.98867609099011</v>
      </c>
      <c r="AT2099" s="59">
        <v>505.51674707317011</v>
      </c>
      <c r="AU2099" s="59">
        <v>1482</v>
      </c>
      <c r="AV2099" s="59">
        <v>718</v>
      </c>
      <c r="AW2099" s="59">
        <v>1003</v>
      </c>
      <c r="AX2099" s="59">
        <v>1176.2929999999999</v>
      </c>
      <c r="AY2099" s="59">
        <v>1149.749</v>
      </c>
      <c r="AZ2099" s="59">
        <v>972.09929999999997</v>
      </c>
      <c r="BA2099" s="59">
        <v>1167.7280000000001</v>
      </c>
      <c r="BB2099" s="59">
        <v>1122.222</v>
      </c>
      <c r="BC2099" s="59">
        <v>1040.8889999999999</v>
      </c>
      <c r="BD2099" s="59">
        <v>73.034608675885508</v>
      </c>
      <c r="BE2099" s="59">
        <v>62.556720597378543</v>
      </c>
      <c r="BF2099" s="59">
        <v>78.73072250307672</v>
      </c>
      <c r="BG2099" s="59">
        <v>1191.3900000000001</v>
      </c>
      <c r="BH2099" s="59">
        <v>1295.98</v>
      </c>
      <c r="BI2099" s="59">
        <v>419.28</v>
      </c>
      <c r="BJ2099" s="59">
        <v>439.92</v>
      </c>
      <c r="BK2099" s="59">
        <v>486.13030555547567</v>
      </c>
      <c r="BL2099" s="59">
        <v>455.64900344007532</v>
      </c>
      <c r="BM2099" s="59">
        <v>429.5</v>
      </c>
      <c r="BN2099" s="59">
        <v>559.5</v>
      </c>
      <c r="BO2099" s="59">
        <v>745.5</v>
      </c>
      <c r="BP2099" s="59">
        <v>800.5</v>
      </c>
      <c r="BQ2099" s="59">
        <v>937.5</v>
      </c>
    </row>
    <row r="2100" spans="1:69" x14ac:dyDescent="0.45">
      <c r="A2100" s="58" t="s">
        <v>12446</v>
      </c>
      <c r="B2100" t="s">
        <v>12447</v>
      </c>
      <c r="C2100" t="s">
        <v>12448</v>
      </c>
      <c r="D2100" t="s">
        <v>12449</v>
      </c>
      <c r="E2100" t="s">
        <v>12450</v>
      </c>
      <c r="F2100" t="s">
        <v>12451</v>
      </c>
      <c r="G2100">
        <v>164</v>
      </c>
      <c r="H2100">
        <v>18153</v>
      </c>
      <c r="W2100" t="s">
        <v>251</v>
      </c>
      <c r="X2100" t="s">
        <v>188</v>
      </c>
      <c r="Y2100" s="59">
        <v>2305.077843844625</v>
      </c>
      <c r="Z2100" s="59">
        <v>3457.2233465293089</v>
      </c>
      <c r="AA2100" s="59">
        <v>1738.1019359836409</v>
      </c>
      <c r="AB2100" s="59">
        <v>1531.6997145670671</v>
      </c>
      <c r="AC2100" s="59">
        <v>2294.950457565601</v>
      </c>
      <c r="AD2100" s="59">
        <v>2225.2844891116579</v>
      </c>
      <c r="AE2100" s="59">
        <v>2563.3751128993422</v>
      </c>
      <c r="AF2100" s="59">
        <v>2036.9334085931639</v>
      </c>
      <c r="AG2100" s="59">
        <v>1997.9198716738449</v>
      </c>
      <c r="AH2100" s="59">
        <v>1665.340808531618</v>
      </c>
      <c r="AI2100" s="59">
        <v>1465.09292613912</v>
      </c>
      <c r="AJ2100" s="59">
        <v>1119.2826371154381</v>
      </c>
      <c r="AK2100" s="59">
        <v>2552.383865386872</v>
      </c>
      <c r="AL2100" s="59">
        <v>2355.1148474208971</v>
      </c>
      <c r="AM2100" s="59">
        <v>4240.6885660613952</v>
      </c>
      <c r="AN2100" s="59">
        <v>5243.3224668413604</v>
      </c>
      <c r="AO2100" s="59">
        <v>5103.3091033288301</v>
      </c>
      <c r="AP2100" s="59">
        <v>3553.351502907029</v>
      </c>
      <c r="AQ2100" s="59">
        <v>2091.8892326663831</v>
      </c>
      <c r="AR2100" s="59">
        <v>1717.7751317548821</v>
      </c>
      <c r="AS2100" s="59">
        <v>2157.031301765976</v>
      </c>
      <c r="AT2100" s="59">
        <v>2950.842895205984</v>
      </c>
      <c r="AU2100" s="59">
        <v>25909</v>
      </c>
      <c r="AV2100" s="59">
        <v>8773</v>
      </c>
      <c r="AW2100" s="59">
        <v>15279</v>
      </c>
      <c r="AX2100" s="59">
        <v>22113.22</v>
      </c>
      <c r="AY2100" s="59">
        <v>22486.21</v>
      </c>
      <c r="AZ2100" s="59">
        <v>25496.36</v>
      </c>
      <c r="BA2100" s="59">
        <v>22451.41</v>
      </c>
      <c r="BB2100" s="59">
        <v>22980.69</v>
      </c>
      <c r="BC2100" s="59">
        <v>25521.14</v>
      </c>
      <c r="BD2100" s="59">
        <v>3467.230475288934</v>
      </c>
      <c r="BE2100" s="59">
        <v>2514.6622465915848</v>
      </c>
      <c r="BF2100" s="59">
        <v>3466.3417850514561</v>
      </c>
      <c r="BG2100" s="59">
        <v>2327.98</v>
      </c>
      <c r="BH2100" s="59">
        <v>1144.95</v>
      </c>
      <c r="BI2100" s="59">
        <v>3079.4</v>
      </c>
      <c r="BJ2100" s="59">
        <v>2674.65</v>
      </c>
      <c r="BK2100" s="59">
        <v>1323.767749888332</v>
      </c>
      <c r="BL2100" s="59">
        <v>2239.6330816993741</v>
      </c>
      <c r="BM2100" s="59">
        <v>2877</v>
      </c>
      <c r="BN2100" s="59">
        <v>4103</v>
      </c>
      <c r="BO2100" s="59">
        <v>4471</v>
      </c>
      <c r="BP2100" s="59">
        <v>5363</v>
      </c>
      <c r="BQ2100" s="59">
        <v>7384</v>
      </c>
    </row>
    <row r="2101" spans="1:69" x14ac:dyDescent="0.45">
      <c r="A2101" s="58" t="s">
        <v>12452</v>
      </c>
      <c r="B2101" t="s">
        <v>12453</v>
      </c>
      <c r="C2101" t="s">
        <v>12454</v>
      </c>
      <c r="D2101" t="s">
        <v>12455</v>
      </c>
      <c r="E2101" t="s">
        <v>12456</v>
      </c>
      <c r="F2101" t="s">
        <v>12457</v>
      </c>
      <c r="G2101">
        <v>320</v>
      </c>
      <c r="H2101">
        <v>35884</v>
      </c>
      <c r="W2101" t="s">
        <v>251</v>
      </c>
      <c r="X2101" t="s">
        <v>188</v>
      </c>
      <c r="Y2101" s="59">
        <v>18.78515491604913</v>
      </c>
      <c r="Z2101" s="59">
        <v>61.118431332318217</v>
      </c>
      <c r="AA2101" s="59">
        <v>31.20846089461293</v>
      </c>
      <c r="AB2101" s="59">
        <v>7.6119440946509256</v>
      </c>
      <c r="AC2101" s="59">
        <v>7.8467219995533117</v>
      </c>
      <c r="AD2101" s="59">
        <v>24.326104519333931</v>
      </c>
      <c r="AE2101" s="59">
        <v>9.1969506169402795</v>
      </c>
      <c r="AF2101" s="59">
        <v>6.5799566367269886</v>
      </c>
      <c r="AG2101" s="59">
        <v>6.9468673530806671</v>
      </c>
      <c r="AH2101" s="59">
        <v>5.1749083083918359</v>
      </c>
      <c r="AI2101" s="59">
        <v>4.7890565215368932</v>
      </c>
      <c r="AJ2101" s="59">
        <v>1.867165551662755</v>
      </c>
      <c r="AK2101" s="59">
        <v>13.022098418013201</v>
      </c>
      <c r="AL2101" s="59">
        <v>6.9960678323456733</v>
      </c>
      <c r="AM2101" s="59">
        <v>7.0724427669791137</v>
      </c>
      <c r="AN2101" s="59">
        <v>4.4019492238147349</v>
      </c>
      <c r="AO2101" s="59">
        <v>7.712197626730212E-2</v>
      </c>
      <c r="AP2101" s="59">
        <v>4.0088444285470697</v>
      </c>
      <c r="AQ2101" s="59">
        <v>3.7189538697057078</v>
      </c>
      <c r="AR2101" s="59">
        <v>6.9906015785201747</v>
      </c>
      <c r="AS2101" s="59">
        <v>6.5321820063878393</v>
      </c>
      <c r="AT2101" s="59">
        <v>5.0311100780054909</v>
      </c>
      <c r="AU2101" s="59">
        <v>476</v>
      </c>
      <c r="AV2101" s="59">
        <v>124</v>
      </c>
      <c r="AW2101" s="59">
        <v>254</v>
      </c>
      <c r="AX2101" s="59">
        <v>96.741799999999998</v>
      </c>
      <c r="AZ2101" s="59">
        <v>124.99979999999999</v>
      </c>
      <c r="BA2101" s="59">
        <v>140.99109999999999</v>
      </c>
      <c r="BB2101" s="59">
        <v>102.1836</v>
      </c>
      <c r="BC2101" s="59">
        <v>117.6644</v>
      </c>
      <c r="BD2101" s="59">
        <v>17.545021495744201</v>
      </c>
      <c r="BE2101" s="59">
        <v>11.784355716406489</v>
      </c>
      <c r="BF2101" s="59">
        <v>15.65345061439057</v>
      </c>
    </row>
    <row r="2102" spans="1:69" x14ac:dyDescent="0.45">
      <c r="A2102" s="58" t="s">
        <v>12458</v>
      </c>
      <c r="B2102" t="s">
        <v>12459</v>
      </c>
      <c r="C2102" t="s">
        <v>12460</v>
      </c>
      <c r="D2102" t="s">
        <v>12461</v>
      </c>
      <c r="E2102" t="s">
        <v>12462</v>
      </c>
      <c r="F2102" t="s">
        <v>12463</v>
      </c>
      <c r="G2102">
        <v>319</v>
      </c>
      <c r="H2102">
        <v>36034</v>
      </c>
      <c r="W2102" t="s">
        <v>251</v>
      </c>
      <c r="X2102" t="s">
        <v>188</v>
      </c>
      <c r="AU2102" s="59">
        <v>35</v>
      </c>
      <c r="AV2102" s="59">
        <v>17</v>
      </c>
      <c r="AW2102" s="59">
        <v>9</v>
      </c>
      <c r="BD2102" s="59">
        <v>6.9282461535447606</v>
      </c>
      <c r="BE2102" s="59">
        <v>1.5964705269713879</v>
      </c>
      <c r="BF2102" s="59">
        <v>8.2415440966599416</v>
      </c>
    </row>
    <row r="2103" spans="1:69" x14ac:dyDescent="0.45">
      <c r="A2103" s="58" t="s">
        <v>12464</v>
      </c>
      <c r="B2103" t="s">
        <v>12465</v>
      </c>
      <c r="C2103" t="s">
        <v>12466</v>
      </c>
      <c r="D2103" t="s">
        <v>12467</v>
      </c>
      <c r="E2103" t="s">
        <v>12468</v>
      </c>
      <c r="F2103" t="s">
        <v>12469</v>
      </c>
      <c r="G2103">
        <v>88</v>
      </c>
      <c r="H2103">
        <v>10016</v>
      </c>
      <c r="X2103" t="s">
        <v>188</v>
      </c>
      <c r="AU2103" s="59">
        <v>175</v>
      </c>
      <c r="AV2103" s="59">
        <v>91</v>
      </c>
      <c r="AW2103" s="59">
        <v>156</v>
      </c>
    </row>
    <row r="2104" spans="1:69" x14ac:dyDescent="0.45">
      <c r="A2104" s="58" t="s">
        <v>12470</v>
      </c>
      <c r="B2104" t="s">
        <v>12471</v>
      </c>
      <c r="C2104" t="s">
        <v>12472</v>
      </c>
      <c r="D2104" t="s">
        <v>12473</v>
      </c>
      <c r="E2104" t="s">
        <v>12474</v>
      </c>
      <c r="F2104" t="s">
        <v>12475</v>
      </c>
      <c r="G2104">
        <v>440</v>
      </c>
      <c r="H2104">
        <v>49276</v>
      </c>
      <c r="X2104" t="s">
        <v>188</v>
      </c>
      <c r="AU2104" s="59">
        <v>134</v>
      </c>
      <c r="AV2104" s="59">
        <v>62</v>
      </c>
      <c r="AW2104" s="59">
        <v>101</v>
      </c>
    </row>
    <row r="2105" spans="1:69" x14ac:dyDescent="0.45">
      <c r="A2105" s="58" t="s">
        <v>12476</v>
      </c>
      <c r="B2105" t="s">
        <v>12477</v>
      </c>
      <c r="C2105" t="s">
        <v>12478</v>
      </c>
      <c r="D2105" t="s">
        <v>12479</v>
      </c>
      <c r="E2105" t="s">
        <v>12480</v>
      </c>
      <c r="F2105" t="s">
        <v>12481</v>
      </c>
      <c r="G2105">
        <v>334</v>
      </c>
      <c r="H2105">
        <v>33871</v>
      </c>
      <c r="W2105" t="s">
        <v>220</v>
      </c>
      <c r="X2105" t="s">
        <v>181</v>
      </c>
      <c r="AU2105" s="59">
        <v>30</v>
      </c>
      <c r="AV2105" s="59">
        <v>11</v>
      </c>
      <c r="AW2105" s="59">
        <v>12</v>
      </c>
    </row>
    <row r="2106" spans="1:69" x14ac:dyDescent="0.45">
      <c r="A2106" s="58" t="s">
        <v>12482</v>
      </c>
      <c r="B2106" t="s">
        <v>12483</v>
      </c>
      <c r="C2106" t="s">
        <v>12484</v>
      </c>
      <c r="D2106" t="s">
        <v>12485</v>
      </c>
      <c r="E2106" t="s">
        <v>12486</v>
      </c>
      <c r="F2106" t="s">
        <v>12487</v>
      </c>
      <c r="G2106">
        <v>330</v>
      </c>
      <c r="H2106">
        <v>34910</v>
      </c>
      <c r="W2106" t="s">
        <v>220</v>
      </c>
      <c r="X2106" t="s">
        <v>181</v>
      </c>
      <c r="AU2106" s="59">
        <v>14</v>
      </c>
      <c r="AV2106" s="59">
        <v>6</v>
      </c>
      <c r="AW2106" s="59">
        <v>7</v>
      </c>
    </row>
    <row r="2107" spans="1:69" x14ac:dyDescent="0.45">
      <c r="A2107" s="58" t="s">
        <v>12488</v>
      </c>
      <c r="B2107" t="s">
        <v>12489</v>
      </c>
      <c r="C2107" t="s">
        <v>12490</v>
      </c>
      <c r="D2107" t="s">
        <v>12491</v>
      </c>
      <c r="E2107" t="s">
        <v>12492</v>
      </c>
      <c r="F2107" t="s">
        <v>12493</v>
      </c>
      <c r="G2107">
        <v>271</v>
      </c>
      <c r="H2107">
        <v>29784</v>
      </c>
      <c r="W2107" t="s">
        <v>220</v>
      </c>
      <c r="X2107" t="s">
        <v>188</v>
      </c>
      <c r="Y2107" s="59">
        <v>11.59541146443248</v>
      </c>
      <c r="Z2107" s="59">
        <v>6.1193649227652802</v>
      </c>
      <c r="AA2107" s="59">
        <v>27.180457716019891</v>
      </c>
      <c r="AB2107" s="59">
        <v>17.608459809493048</v>
      </c>
      <c r="AC2107" s="59">
        <v>11.426151854481089</v>
      </c>
      <c r="AD2107" s="59">
        <v>13.59286005091338</v>
      </c>
      <c r="AE2107" s="59">
        <v>14.896564588879521</v>
      </c>
      <c r="AF2107" s="59">
        <v>18.386932527517189</v>
      </c>
      <c r="AG2107" s="59">
        <v>9.423056880628403</v>
      </c>
      <c r="AH2107" s="59">
        <v>7.8596885858547791</v>
      </c>
      <c r="AI2107" s="59">
        <v>5.8834081926943398</v>
      </c>
      <c r="AJ2107" s="59">
        <v>6.4066624905155756</v>
      </c>
      <c r="AK2107" s="59">
        <v>27.643479745972819</v>
      </c>
      <c r="AL2107" s="59">
        <v>42.079153190654601</v>
      </c>
      <c r="AM2107" s="59">
        <v>69.037199043088094</v>
      </c>
      <c r="AN2107" s="59">
        <v>27.208575114936849</v>
      </c>
      <c r="AO2107" s="59">
        <v>36.458962596439001</v>
      </c>
      <c r="AP2107" s="59">
        <v>80.576995493959984</v>
      </c>
      <c r="AQ2107" s="59">
        <v>11.154831671922761</v>
      </c>
      <c r="AR2107" s="59">
        <v>15.52485390862117</v>
      </c>
      <c r="AS2107" s="59">
        <v>17.67777785895084</v>
      </c>
      <c r="AT2107" s="59">
        <v>20.14519588694106</v>
      </c>
      <c r="AU2107" s="59">
        <v>68</v>
      </c>
      <c r="AV2107" s="59">
        <v>36</v>
      </c>
      <c r="AW2107" s="59">
        <v>48</v>
      </c>
      <c r="AX2107" s="59">
        <v>180.4828</v>
      </c>
      <c r="AY2107" s="59">
        <v>178.9177</v>
      </c>
      <c r="AZ2107" s="59">
        <v>168.9984</v>
      </c>
      <c r="BA2107" s="59">
        <v>169.51</v>
      </c>
      <c r="BB2107" s="59">
        <v>188.0318</v>
      </c>
      <c r="BC2107" s="59">
        <v>163.97919999999999</v>
      </c>
      <c r="BD2107" s="59">
        <v>4.9331413655685994</v>
      </c>
      <c r="BE2107" s="59">
        <v>3.5663013095911742</v>
      </c>
      <c r="BF2107" s="59">
        <v>3.9572411442426718</v>
      </c>
    </row>
    <row r="2108" spans="1:69" x14ac:dyDescent="0.45">
      <c r="A2108" s="58" t="s">
        <v>12494</v>
      </c>
      <c r="B2108" t="s">
        <v>12495</v>
      </c>
      <c r="C2108" t="s">
        <v>12496</v>
      </c>
      <c r="D2108" t="s">
        <v>12497</v>
      </c>
      <c r="E2108" t="s">
        <v>12498</v>
      </c>
      <c r="F2108" t="s">
        <v>12499</v>
      </c>
      <c r="G2108">
        <v>315</v>
      </c>
      <c r="H2108">
        <v>34168</v>
      </c>
      <c r="X2108" t="s">
        <v>188</v>
      </c>
      <c r="Y2108" s="59">
        <v>715.22625825701527</v>
      </c>
      <c r="Z2108" s="59">
        <v>1587.1061099341571</v>
      </c>
      <c r="AA2108" s="59">
        <v>1524.811658694769</v>
      </c>
      <c r="AB2108" s="59">
        <v>631.07484651436391</v>
      </c>
      <c r="AC2108" s="59">
        <v>698.94011325566157</v>
      </c>
      <c r="AD2108" s="59">
        <v>818.04519982587863</v>
      </c>
      <c r="AE2108" s="59">
        <v>766.49527196835174</v>
      </c>
      <c r="AF2108" s="59">
        <v>760.59968108154646</v>
      </c>
      <c r="AG2108" s="59">
        <v>574.11033712219944</v>
      </c>
      <c r="AH2108" s="59">
        <v>424.79523206067518</v>
      </c>
      <c r="AI2108" s="59">
        <v>432.46819746472778</v>
      </c>
      <c r="AJ2108" s="59">
        <v>362.24209732096921</v>
      </c>
      <c r="AK2108" s="59">
        <v>475.44223419453658</v>
      </c>
      <c r="AL2108" s="59">
        <v>516.06193501205814</v>
      </c>
      <c r="AM2108" s="59">
        <v>857.89438876455381</v>
      </c>
      <c r="AN2108" s="59">
        <v>756.56176062030966</v>
      </c>
      <c r="AO2108" s="59">
        <v>896.73344888673535</v>
      </c>
      <c r="AP2108" s="59">
        <v>929.84848485329792</v>
      </c>
      <c r="AQ2108" s="59">
        <v>533.64490043698856</v>
      </c>
      <c r="AR2108" s="59">
        <v>515.29049651780997</v>
      </c>
      <c r="AS2108" s="59">
        <v>540.87520396614764</v>
      </c>
      <c r="AT2108" s="59">
        <v>662.92625737655953</v>
      </c>
      <c r="AU2108" s="59">
        <v>2766</v>
      </c>
      <c r="AV2108" s="59">
        <v>435</v>
      </c>
      <c r="AW2108" s="59">
        <v>1010</v>
      </c>
      <c r="AX2108" s="59">
        <v>1629.808</v>
      </c>
      <c r="AY2108" s="59">
        <v>1715.3389999999999</v>
      </c>
      <c r="AZ2108" s="59">
        <v>1771.5260000000001</v>
      </c>
      <c r="BA2108" s="59">
        <v>1666.2059999999999</v>
      </c>
      <c r="BB2108" s="59">
        <v>1489.9929999999999</v>
      </c>
      <c r="BC2108" s="59">
        <v>1731.2940000000001</v>
      </c>
      <c r="BD2108" s="59">
        <v>208.623690504465</v>
      </c>
      <c r="BE2108" s="59">
        <v>153.95544745276891</v>
      </c>
      <c r="BF2108" s="59">
        <v>203.61964846291659</v>
      </c>
      <c r="BG2108" s="59">
        <v>586.55999999999995</v>
      </c>
      <c r="BH2108" s="59">
        <v>593.9</v>
      </c>
      <c r="BI2108" s="59">
        <v>310.86</v>
      </c>
      <c r="BJ2108" s="59">
        <v>278.49</v>
      </c>
      <c r="BK2108" s="59">
        <v>336.55081324876079</v>
      </c>
      <c r="BL2108" s="59">
        <v>247.13148992446091</v>
      </c>
      <c r="BM2108" s="59">
        <v>294.5</v>
      </c>
      <c r="BN2108" s="59">
        <v>305.5</v>
      </c>
      <c r="BO2108" s="59">
        <v>435</v>
      </c>
      <c r="BP2108" s="59">
        <v>472</v>
      </c>
      <c r="BQ2108" s="59">
        <v>520</v>
      </c>
    </row>
    <row r="2109" spans="1:69" x14ac:dyDescent="0.45">
      <c r="A2109" s="58" t="s">
        <v>12500</v>
      </c>
      <c r="B2109" t="s">
        <v>12501</v>
      </c>
      <c r="C2109" t="s">
        <v>12502</v>
      </c>
      <c r="D2109" t="s">
        <v>12503</v>
      </c>
      <c r="E2109" t="s">
        <v>12504</v>
      </c>
      <c r="F2109" t="s">
        <v>12505</v>
      </c>
      <c r="G2109">
        <v>495</v>
      </c>
      <c r="H2109">
        <v>53419</v>
      </c>
      <c r="X2109" t="s">
        <v>188</v>
      </c>
      <c r="Y2109" s="59">
        <v>115.63319240019131</v>
      </c>
      <c r="Z2109" s="59">
        <v>42.885793668520833</v>
      </c>
      <c r="AA2109" s="59">
        <v>61.311763432186538</v>
      </c>
      <c r="AB2109" s="59">
        <v>27.929237625695521</v>
      </c>
      <c r="AC2109" s="59">
        <v>50.66526450171402</v>
      </c>
      <c r="AD2109" s="59">
        <v>168.62657258586961</v>
      </c>
      <c r="AE2109" s="59">
        <v>72.327746995466754</v>
      </c>
      <c r="AF2109" s="59">
        <v>58.340247236160863</v>
      </c>
      <c r="AG2109" s="59">
        <v>390.80043320469031</v>
      </c>
      <c r="AH2109" s="59">
        <v>569.58015402829506</v>
      </c>
      <c r="AI2109" s="59">
        <v>228.63393031394551</v>
      </c>
      <c r="AJ2109" s="59">
        <v>42.893444075462916</v>
      </c>
      <c r="AK2109" s="59">
        <v>5.3938401234183102</v>
      </c>
      <c r="AL2109" s="59">
        <v>10.04231707088403</v>
      </c>
      <c r="AM2109" s="59">
        <v>66.859390906909482</v>
      </c>
      <c r="AN2109" s="59">
        <v>23.61666255347718</v>
      </c>
      <c r="AO2109" s="59">
        <v>23.053037568108849</v>
      </c>
      <c r="AP2109" s="59">
        <v>94.765799623480589</v>
      </c>
      <c r="AQ2109" s="59">
        <v>368.8598470420161</v>
      </c>
      <c r="AR2109" s="59">
        <v>27.147958333729012</v>
      </c>
      <c r="AS2109" s="59">
        <v>69.836269137638581</v>
      </c>
      <c r="AT2109" s="59">
        <v>165.68737020282879</v>
      </c>
      <c r="AU2109" s="59">
        <v>24</v>
      </c>
      <c r="AV2109" s="59">
        <v>392</v>
      </c>
      <c r="AW2109" s="59">
        <v>17</v>
      </c>
      <c r="AX2109" s="59">
        <v>24134.9</v>
      </c>
      <c r="AY2109" s="59">
        <v>23596.95</v>
      </c>
      <c r="AZ2109" s="59">
        <v>17269.46</v>
      </c>
      <c r="BA2109" s="59">
        <v>18225.330000000002</v>
      </c>
      <c r="BB2109" s="59">
        <v>18973.599999999999</v>
      </c>
      <c r="BC2109" s="59">
        <v>14381.41</v>
      </c>
    </row>
    <row r="2110" spans="1:69" x14ac:dyDescent="0.45">
      <c r="A2110" s="58" t="s">
        <v>12506</v>
      </c>
      <c r="B2110" t="s">
        <v>12507</v>
      </c>
      <c r="C2110" t="s">
        <v>12508</v>
      </c>
      <c r="D2110" t="s">
        <v>12509</v>
      </c>
      <c r="E2110" t="s">
        <v>12510</v>
      </c>
      <c r="F2110" t="s">
        <v>12511</v>
      </c>
      <c r="G2110">
        <v>573</v>
      </c>
      <c r="H2110">
        <v>62920</v>
      </c>
      <c r="W2110" t="s">
        <v>220</v>
      </c>
      <c r="X2110" t="s">
        <v>181</v>
      </c>
      <c r="Y2110" s="59">
        <v>76.854967987905539</v>
      </c>
      <c r="Z2110" s="59">
        <v>158.55342641020081</v>
      </c>
      <c r="AA2110" s="59">
        <v>109.39164524636131</v>
      </c>
      <c r="AB2110" s="59">
        <v>51.545528514342692</v>
      </c>
      <c r="AC2110" s="59">
        <v>73.67619511625152</v>
      </c>
      <c r="AD2110" s="59">
        <v>102.9499346424242</v>
      </c>
      <c r="AE2110" s="59">
        <v>102.7387155903894</v>
      </c>
      <c r="AF2110" s="59">
        <v>103.21005066406541</v>
      </c>
      <c r="AG2110" s="59">
        <v>135.73995263407471</v>
      </c>
      <c r="AH2110" s="59">
        <v>114.43078027896971</v>
      </c>
      <c r="AI2110" s="59">
        <v>98.800728518577941</v>
      </c>
      <c r="AJ2110" s="59">
        <v>103.29182571352371</v>
      </c>
      <c r="AK2110" s="59">
        <v>35.59623945661582</v>
      </c>
      <c r="AL2110" s="59">
        <v>77.211627000662304</v>
      </c>
      <c r="AM2110" s="59">
        <v>67.506563618944355</v>
      </c>
      <c r="AN2110" s="59">
        <v>137.00794526975821</v>
      </c>
      <c r="AO2110" s="59">
        <v>54.10868443014909</v>
      </c>
      <c r="AP2110" s="59">
        <v>69.690677671619767</v>
      </c>
      <c r="AQ2110" s="59">
        <v>69.522719170994918</v>
      </c>
      <c r="AR2110" s="59">
        <v>46.631223567977237</v>
      </c>
      <c r="AS2110" s="59">
        <v>61.529587409095463</v>
      </c>
      <c r="AT2110" s="59">
        <v>110.11253406105919</v>
      </c>
      <c r="AU2110" s="59">
        <v>367</v>
      </c>
      <c r="AV2110" s="59">
        <v>136</v>
      </c>
      <c r="AW2110" s="59">
        <v>154</v>
      </c>
      <c r="BD2110" s="59">
        <v>66.921002862236435</v>
      </c>
      <c r="BE2110" s="59">
        <v>40.884057025757848</v>
      </c>
      <c r="BF2110" s="59">
        <v>46.46870991428289</v>
      </c>
    </row>
    <row r="2111" spans="1:69" x14ac:dyDescent="0.45">
      <c r="A2111" s="58" t="s">
        <v>12512</v>
      </c>
      <c r="B2111" t="s">
        <v>12513</v>
      </c>
      <c r="C2111" t="s">
        <v>12514</v>
      </c>
      <c r="D2111" t="s">
        <v>12515</v>
      </c>
      <c r="E2111" t="s">
        <v>12516</v>
      </c>
      <c r="F2111" t="s">
        <v>12517</v>
      </c>
      <c r="G2111">
        <v>512</v>
      </c>
      <c r="H2111">
        <v>57813</v>
      </c>
      <c r="W2111" t="s">
        <v>324</v>
      </c>
      <c r="X2111" t="s">
        <v>181</v>
      </c>
      <c r="AU2111" s="59">
        <v>45</v>
      </c>
      <c r="AV2111" s="59">
        <v>14</v>
      </c>
      <c r="AW2111" s="59">
        <v>28</v>
      </c>
      <c r="BD2111" s="59">
        <v>27.762589571255042</v>
      </c>
      <c r="BE2111" s="59">
        <v>21.643814389724589</v>
      </c>
      <c r="BF2111" s="59">
        <v>19.17451307849338</v>
      </c>
    </row>
    <row r="2112" spans="1:69" x14ac:dyDescent="0.45">
      <c r="A2112" s="58" t="s">
        <v>12518</v>
      </c>
      <c r="B2112" t="s">
        <v>12519</v>
      </c>
      <c r="C2112" t="s">
        <v>12520</v>
      </c>
      <c r="D2112" t="s">
        <v>12521</v>
      </c>
      <c r="E2112" t="s">
        <v>12522</v>
      </c>
      <c r="F2112" t="s">
        <v>12523</v>
      </c>
      <c r="G2112">
        <v>426</v>
      </c>
      <c r="H2112">
        <v>45366</v>
      </c>
      <c r="W2112" t="s">
        <v>251</v>
      </c>
      <c r="X2112" t="s">
        <v>188</v>
      </c>
      <c r="Y2112" s="59">
        <v>2909.3787188043511</v>
      </c>
      <c r="Z2112" s="59">
        <v>3784.7300156733049</v>
      </c>
      <c r="AA2112" s="59">
        <v>3661.3485027389488</v>
      </c>
      <c r="AB2112" s="59">
        <v>1537.5719497334389</v>
      </c>
      <c r="AC2112" s="59">
        <v>2182.988491991558</v>
      </c>
      <c r="AD2112" s="59">
        <v>2192.0029869267232</v>
      </c>
      <c r="AE2112" s="59">
        <v>2540.7691009270202</v>
      </c>
      <c r="AF2112" s="59">
        <v>2155.2645521924969</v>
      </c>
      <c r="AG2112" s="59">
        <v>2124.725040850014</v>
      </c>
      <c r="AH2112" s="59">
        <v>1740.9057541010859</v>
      </c>
      <c r="AI2112" s="59">
        <v>1445.7665258153199</v>
      </c>
      <c r="AJ2112" s="59">
        <v>1151.927044102632</v>
      </c>
      <c r="AK2112" s="59">
        <v>1030.4349532877659</v>
      </c>
      <c r="AL2112" s="59">
        <v>1044.987199139558</v>
      </c>
      <c r="AM2112" s="59">
        <v>2561.1600194578109</v>
      </c>
      <c r="AN2112" s="59">
        <v>3029.027618941177</v>
      </c>
      <c r="AO2112" s="59">
        <v>2631.2100193708352</v>
      </c>
      <c r="AP2112" s="59">
        <v>2629.9062214689638</v>
      </c>
      <c r="AQ2112" s="59">
        <v>2047.3018785673039</v>
      </c>
      <c r="AR2112" s="59">
        <v>1741.1199684306091</v>
      </c>
      <c r="AS2112" s="59">
        <v>2068.4789099127588</v>
      </c>
      <c r="AT2112" s="59">
        <v>2685.6770467618771</v>
      </c>
      <c r="AU2112" s="59">
        <v>4631</v>
      </c>
      <c r="AV2112" s="59">
        <v>1124</v>
      </c>
      <c r="AW2112" s="59">
        <v>3236</v>
      </c>
      <c r="AX2112" s="59">
        <v>15364.38</v>
      </c>
      <c r="AY2112" s="59">
        <v>17217.330000000002</v>
      </c>
      <c r="AZ2112" s="59">
        <v>22648.6</v>
      </c>
      <c r="BA2112" s="59">
        <v>15783.13</v>
      </c>
      <c r="BB2112" s="59">
        <v>18132.34</v>
      </c>
      <c r="BC2112" s="59">
        <v>25498.58</v>
      </c>
      <c r="BD2112" s="59">
        <v>648.81456031878304</v>
      </c>
      <c r="BE2112" s="59">
        <v>719.96233528992218</v>
      </c>
      <c r="BF2112" s="59">
        <v>860.23859555815227</v>
      </c>
      <c r="BG2112" s="59">
        <v>2145.34</v>
      </c>
      <c r="BH2112" s="59">
        <v>624.52</v>
      </c>
      <c r="BI2112" s="59">
        <v>853.32</v>
      </c>
      <c r="BJ2112" s="59">
        <v>862.31</v>
      </c>
      <c r="BK2112" s="59">
        <v>553.4388445031758</v>
      </c>
      <c r="BL2112" s="59">
        <v>401.58943646769029</v>
      </c>
      <c r="BM2112" s="59">
        <v>857.5</v>
      </c>
      <c r="BN2112" s="59">
        <v>1147</v>
      </c>
      <c r="BO2112" s="59">
        <v>1680</v>
      </c>
      <c r="BP2112" s="59">
        <v>2036.5</v>
      </c>
      <c r="BQ2112" s="59">
        <v>2595.5</v>
      </c>
    </row>
    <row r="2113" spans="1:69" x14ac:dyDescent="0.45">
      <c r="A2113" s="58" t="s">
        <v>12524</v>
      </c>
      <c r="B2113" t="s">
        <v>12525</v>
      </c>
      <c r="C2113" t="s">
        <v>12526</v>
      </c>
      <c r="D2113" t="s">
        <v>12527</v>
      </c>
      <c r="E2113" t="s">
        <v>12528</v>
      </c>
      <c r="F2113" t="s">
        <v>12529</v>
      </c>
      <c r="G2113">
        <v>293</v>
      </c>
      <c r="H2113">
        <v>31923</v>
      </c>
      <c r="W2113" t="s">
        <v>220</v>
      </c>
      <c r="X2113" t="s">
        <v>181</v>
      </c>
      <c r="Y2113" s="59">
        <v>450.88481471439002</v>
      </c>
      <c r="Z2113" s="59">
        <v>539.22344058875296</v>
      </c>
      <c r="AA2113" s="59">
        <v>578.51787893167636</v>
      </c>
      <c r="AB2113" s="59">
        <v>254.536869872209</v>
      </c>
      <c r="AC2113" s="59">
        <v>410.59420029525683</v>
      </c>
      <c r="AD2113" s="59">
        <v>459.51391833603287</v>
      </c>
      <c r="AE2113" s="59">
        <v>394.84482977164902</v>
      </c>
      <c r="AF2113" s="59">
        <v>463.23231592671988</v>
      </c>
      <c r="AG2113" s="59">
        <v>421.91257612781078</v>
      </c>
      <c r="AH2113" s="59">
        <v>332.95733403283299</v>
      </c>
      <c r="AI2113" s="59">
        <v>228.84864990723241</v>
      </c>
      <c r="AJ2113" s="59">
        <v>214.7506293280712</v>
      </c>
      <c r="AK2113" s="59">
        <v>96.020224779940094</v>
      </c>
      <c r="AL2113" s="59">
        <v>107.0085143738537</v>
      </c>
      <c r="AM2113" s="59">
        <v>151.0484664055308</v>
      </c>
      <c r="AN2113" s="59">
        <v>582.82238236303897</v>
      </c>
      <c r="AO2113" s="59">
        <v>334.22005209727041</v>
      </c>
      <c r="AP2113" s="59">
        <v>294.45402804520421</v>
      </c>
      <c r="AQ2113" s="59">
        <v>342.95267632719202</v>
      </c>
      <c r="AR2113" s="59">
        <v>195.7858124836919</v>
      </c>
      <c r="AS2113" s="59">
        <v>304.40713929043881</v>
      </c>
      <c r="AT2113" s="59">
        <v>414.0141493910246</v>
      </c>
      <c r="AU2113" s="59">
        <v>4504</v>
      </c>
      <c r="AV2113" s="59">
        <v>824</v>
      </c>
      <c r="AW2113" s="59">
        <v>1860</v>
      </c>
      <c r="AX2113" s="59">
        <v>132.8501</v>
      </c>
      <c r="AY2113" s="59">
        <v>200.93389999999999</v>
      </c>
      <c r="BA2113" s="59">
        <v>164.80510000000001</v>
      </c>
      <c r="BB2113" s="59">
        <v>172.27850000000001</v>
      </c>
      <c r="BC2113" s="59">
        <v>72.132069999999999</v>
      </c>
      <c r="BD2113" s="59">
        <v>401.61849092900371</v>
      </c>
      <c r="BE2113" s="59">
        <v>333.92501025824288</v>
      </c>
      <c r="BF2113" s="59">
        <v>348.64784486461178</v>
      </c>
      <c r="BL2113" s="59">
        <v>77.14631650393197</v>
      </c>
    </row>
    <row r="2114" spans="1:69" x14ac:dyDescent="0.45">
      <c r="A2114" s="58" t="s">
        <v>12530</v>
      </c>
      <c r="B2114" t="s">
        <v>12531</v>
      </c>
      <c r="C2114" t="s">
        <v>12532</v>
      </c>
      <c r="D2114" t="s">
        <v>12533</v>
      </c>
      <c r="E2114" t="s">
        <v>12534</v>
      </c>
      <c r="F2114" t="s">
        <v>12535</v>
      </c>
      <c r="G2114">
        <v>110</v>
      </c>
      <c r="H2114">
        <v>11958</v>
      </c>
      <c r="W2114" t="s">
        <v>220</v>
      </c>
      <c r="X2114" t="s">
        <v>181</v>
      </c>
      <c r="AU2114" s="59">
        <v>510</v>
      </c>
      <c r="AV2114" s="59">
        <v>142</v>
      </c>
      <c r="AW2114" s="59">
        <v>196</v>
      </c>
    </row>
    <row r="2115" spans="1:69" x14ac:dyDescent="0.45">
      <c r="A2115" s="58" t="s">
        <v>12536</v>
      </c>
      <c r="B2115" t="s">
        <v>12537</v>
      </c>
      <c r="C2115" t="s">
        <v>12538</v>
      </c>
      <c r="D2115" t="s">
        <v>12539</v>
      </c>
      <c r="E2115" t="s">
        <v>12540</v>
      </c>
      <c r="F2115" t="s">
        <v>12541</v>
      </c>
      <c r="G2115">
        <v>154</v>
      </c>
      <c r="H2115">
        <v>17283</v>
      </c>
      <c r="W2115" t="s">
        <v>324</v>
      </c>
      <c r="X2115" t="s">
        <v>201</v>
      </c>
      <c r="AU2115" s="59">
        <v>495</v>
      </c>
      <c r="AV2115" s="59">
        <v>371</v>
      </c>
      <c r="AW2115" s="59">
        <v>358</v>
      </c>
    </row>
    <row r="2116" spans="1:69" x14ac:dyDescent="0.45">
      <c r="A2116" s="58" t="s">
        <v>12542</v>
      </c>
      <c r="B2116" t="s">
        <v>12543</v>
      </c>
      <c r="C2116" t="s">
        <v>12544</v>
      </c>
      <c r="D2116" t="s">
        <v>12545</v>
      </c>
      <c r="E2116" t="s">
        <v>12546</v>
      </c>
      <c r="F2116" t="s">
        <v>12547</v>
      </c>
      <c r="G2116">
        <v>383</v>
      </c>
      <c r="H2116">
        <v>42347</v>
      </c>
      <c r="W2116" t="s">
        <v>251</v>
      </c>
      <c r="X2116" t="s">
        <v>188</v>
      </c>
      <c r="Y2116" s="59">
        <v>2144.504827876227</v>
      </c>
      <c r="Z2116" s="59">
        <v>326.07113531178669</v>
      </c>
      <c r="AA2116" s="59">
        <v>569.37984962017174</v>
      </c>
      <c r="AB2116" s="59">
        <v>800.43242216802048</v>
      </c>
      <c r="AC2116" s="59">
        <v>910.97700476514046</v>
      </c>
      <c r="AD2116" s="59">
        <v>962.17562266523873</v>
      </c>
      <c r="AE2116" s="59">
        <v>1377.5051581696621</v>
      </c>
      <c r="AF2116" s="59">
        <v>1328.8328303121241</v>
      </c>
      <c r="AG2116" s="59">
        <v>1306.600006438096</v>
      </c>
      <c r="AH2116" s="59">
        <v>774.50268177789906</v>
      </c>
      <c r="AI2116" s="59">
        <v>850.33945435635769</v>
      </c>
      <c r="AJ2116" s="59">
        <v>958.20683597350751</v>
      </c>
      <c r="AK2116" s="59">
        <v>970.83182648440277</v>
      </c>
      <c r="AL2116" s="59">
        <v>1054.468854631094</v>
      </c>
      <c r="AM2116" s="59">
        <v>2624.84371426402</v>
      </c>
      <c r="AN2116" s="59">
        <v>2207.5942315508378</v>
      </c>
      <c r="AO2116" s="59">
        <v>2481.84993753955</v>
      </c>
      <c r="AP2116" s="59">
        <v>1534.679785675577</v>
      </c>
      <c r="AQ2116" s="59">
        <v>1176.6579374377641</v>
      </c>
      <c r="AR2116" s="59">
        <v>1319.401823395018</v>
      </c>
      <c r="AS2116" s="59">
        <v>924.94421748082368</v>
      </c>
      <c r="AT2116" s="59">
        <v>1833.43132570021</v>
      </c>
      <c r="AU2116" s="59">
        <v>372</v>
      </c>
      <c r="AV2116" s="59">
        <v>1444</v>
      </c>
      <c r="AW2116" s="59">
        <v>314</v>
      </c>
      <c r="AX2116" s="59">
        <v>7686.86</v>
      </c>
      <c r="AY2116" s="59">
        <v>7091.3469999999998</v>
      </c>
      <c r="AZ2116" s="59">
        <v>6094.3710000000001</v>
      </c>
      <c r="BA2116" s="59">
        <v>6561.2629999999999</v>
      </c>
      <c r="BB2116" s="59">
        <v>6370.607</v>
      </c>
      <c r="BC2116" s="59">
        <v>5247.8919999999998</v>
      </c>
      <c r="BD2116" s="59">
        <v>27.26641441947795</v>
      </c>
      <c r="BE2116" s="59">
        <v>15.447878337520439</v>
      </c>
      <c r="BF2116" s="59">
        <v>32.743769042977434</v>
      </c>
      <c r="BG2116" s="59">
        <v>584.53</v>
      </c>
      <c r="BH2116" s="59">
        <v>117.15</v>
      </c>
      <c r="BI2116" s="59">
        <v>275.02999999999997</v>
      </c>
      <c r="BJ2116" s="59">
        <v>282.33999999999997</v>
      </c>
      <c r="BK2116" s="59">
        <v>261.76106709540329</v>
      </c>
      <c r="BL2116" s="59">
        <v>347.52986949530538</v>
      </c>
      <c r="BM2116" s="59">
        <v>278.5</v>
      </c>
      <c r="BN2116" s="59">
        <v>359</v>
      </c>
      <c r="BO2116" s="59">
        <v>530</v>
      </c>
      <c r="BP2116" s="59">
        <v>756</v>
      </c>
      <c r="BQ2116" s="59">
        <v>1005</v>
      </c>
    </row>
    <row r="2117" spans="1:69" x14ac:dyDescent="0.45">
      <c r="A2117" s="58" t="s">
        <v>12548</v>
      </c>
      <c r="B2117" t="s">
        <v>12549</v>
      </c>
      <c r="C2117" t="s">
        <v>12550</v>
      </c>
      <c r="D2117" t="s">
        <v>12551</v>
      </c>
      <c r="E2117" t="s">
        <v>12552</v>
      </c>
      <c r="F2117" t="s">
        <v>12553</v>
      </c>
      <c r="G2117">
        <v>853</v>
      </c>
      <c r="H2117">
        <v>95247</v>
      </c>
      <c r="X2117" t="s">
        <v>188</v>
      </c>
      <c r="Y2117" s="59">
        <v>38.911459536106321</v>
      </c>
      <c r="Z2117" s="59">
        <v>116.6085207881351</v>
      </c>
      <c r="AA2117" s="59">
        <v>49.457396523262283</v>
      </c>
      <c r="AB2117" s="59">
        <v>22.267693643319699</v>
      </c>
      <c r="AC2117" s="59">
        <v>31.709152693252179</v>
      </c>
      <c r="AD2117" s="59">
        <v>36.436151854919459</v>
      </c>
      <c r="AE2117" s="59">
        <v>28.966016275214059</v>
      </c>
      <c r="AF2117" s="59">
        <v>46.880938566791912</v>
      </c>
      <c r="AG2117" s="59">
        <v>42.047597824259697</v>
      </c>
      <c r="AH2117" s="59">
        <v>29.80803141263522</v>
      </c>
      <c r="AI2117" s="59">
        <v>23.81695120785816</v>
      </c>
      <c r="AJ2117" s="59">
        <v>21.94216639741509</v>
      </c>
      <c r="AK2117" s="59">
        <v>7.687627238788612</v>
      </c>
      <c r="AL2117" s="59">
        <v>12.39959822352764</v>
      </c>
      <c r="AM2117" s="59">
        <v>33.06076748539725</v>
      </c>
      <c r="AN2117" s="59">
        <v>39.976126893020307</v>
      </c>
      <c r="AO2117" s="59">
        <v>26.451064548459101</v>
      </c>
      <c r="AP2117" s="59">
        <v>35.475655704219193</v>
      </c>
      <c r="AQ2117" s="59">
        <v>24.670651609777028</v>
      </c>
      <c r="AR2117" s="59">
        <v>15.40210175171592</v>
      </c>
      <c r="AS2117" s="59">
        <v>16.169778526752559</v>
      </c>
      <c r="AT2117" s="59">
        <v>36.016734999963433</v>
      </c>
      <c r="AU2117" s="59">
        <v>1049</v>
      </c>
      <c r="AV2117" s="59">
        <v>150</v>
      </c>
      <c r="AW2117" s="59">
        <v>484</v>
      </c>
      <c r="AX2117" s="59">
        <v>359.37209999999999</v>
      </c>
      <c r="AY2117" s="59">
        <v>329.32209999999998</v>
      </c>
      <c r="AZ2117" s="59">
        <v>352.17200000000003</v>
      </c>
      <c r="BA2117" s="59">
        <v>516.05340000000001</v>
      </c>
      <c r="BB2117" s="59">
        <v>456.74040000000002</v>
      </c>
      <c r="BC2117" s="59">
        <v>353.71370000000002</v>
      </c>
      <c r="BD2117" s="59">
        <v>53.04354498230488</v>
      </c>
      <c r="BE2117" s="59">
        <v>40.572038781066993</v>
      </c>
      <c r="BF2117" s="59">
        <v>62.237343202392317</v>
      </c>
    </row>
    <row r="2118" spans="1:69" x14ac:dyDescent="0.45">
      <c r="A2118" s="58" t="s">
        <v>12554</v>
      </c>
      <c r="B2118" t="s">
        <v>12555</v>
      </c>
      <c r="C2118" t="s">
        <v>12556</v>
      </c>
      <c r="D2118" t="s">
        <v>12557</v>
      </c>
      <c r="E2118" t="s">
        <v>12558</v>
      </c>
      <c r="F2118" t="s">
        <v>12559</v>
      </c>
      <c r="G2118">
        <v>394</v>
      </c>
      <c r="H2118">
        <v>41926</v>
      </c>
      <c r="W2118" t="s">
        <v>220</v>
      </c>
      <c r="X2118" t="s">
        <v>181</v>
      </c>
      <c r="AU2118" s="59">
        <v>41</v>
      </c>
      <c r="AV2118" s="59">
        <v>17</v>
      </c>
      <c r="AW2118" s="59">
        <v>12</v>
      </c>
    </row>
    <row r="2119" spans="1:69" x14ac:dyDescent="0.45">
      <c r="A2119" s="58" t="s">
        <v>12560</v>
      </c>
      <c r="B2119" t="s">
        <v>12561</v>
      </c>
      <c r="C2119" t="s">
        <v>12562</v>
      </c>
      <c r="D2119" t="s">
        <v>12563</v>
      </c>
      <c r="E2119" t="s">
        <v>12564</v>
      </c>
      <c r="F2119" t="s">
        <v>12565</v>
      </c>
      <c r="G2119">
        <v>302</v>
      </c>
      <c r="H2119">
        <v>32500</v>
      </c>
      <c r="X2119" t="s">
        <v>188</v>
      </c>
      <c r="Y2119" s="59">
        <v>200.69267324966921</v>
      </c>
      <c r="Z2119" s="59">
        <v>267.80384004728711</v>
      </c>
      <c r="AA2119" s="59">
        <v>374.35336681986718</v>
      </c>
      <c r="AB2119" s="59">
        <v>225.94886171007661</v>
      </c>
      <c r="AC2119" s="59">
        <v>268.89975151924131</v>
      </c>
      <c r="AD2119" s="59">
        <v>253.39924670712</v>
      </c>
      <c r="AE2119" s="59">
        <v>321.7948667974976</v>
      </c>
      <c r="AF2119" s="59">
        <v>217.94336702768979</v>
      </c>
      <c r="AG2119" s="59">
        <v>199.71090439466431</v>
      </c>
      <c r="AH2119" s="59">
        <v>233.58219050399421</v>
      </c>
      <c r="AI2119" s="59">
        <v>247.28114908770931</v>
      </c>
      <c r="AJ2119" s="59">
        <v>291.44174396963638</v>
      </c>
      <c r="AK2119" s="59">
        <v>176.92618754661751</v>
      </c>
      <c r="AL2119" s="59">
        <v>151.18527378740529</v>
      </c>
      <c r="AM2119" s="59">
        <v>206.57464914995001</v>
      </c>
      <c r="AN2119" s="59">
        <v>199.23497614041031</v>
      </c>
      <c r="AO2119" s="59">
        <v>261.01461153208521</v>
      </c>
      <c r="AP2119" s="59">
        <v>196.58898203602189</v>
      </c>
      <c r="AQ2119" s="59">
        <v>261.87669348248693</v>
      </c>
      <c r="AR2119" s="59">
        <v>256.47673553622781</v>
      </c>
      <c r="AS2119" s="59">
        <v>262.58361838893728</v>
      </c>
      <c r="AT2119" s="59">
        <v>197.8981908918428</v>
      </c>
      <c r="AU2119" s="59">
        <v>458</v>
      </c>
      <c r="AV2119" s="59">
        <v>279</v>
      </c>
      <c r="AW2119" s="59">
        <v>368</v>
      </c>
      <c r="AX2119" s="59">
        <v>701.52359999999999</v>
      </c>
      <c r="AY2119" s="59">
        <v>705.87760000000003</v>
      </c>
      <c r="AZ2119" s="59">
        <v>726.81190000000004</v>
      </c>
      <c r="BA2119" s="59">
        <v>635.15989999999999</v>
      </c>
      <c r="BB2119" s="59">
        <v>725.13729999999998</v>
      </c>
      <c r="BC2119" s="59">
        <v>577.99929999999995</v>
      </c>
      <c r="BD2119" s="59">
        <v>58.367580481982529</v>
      </c>
      <c r="BE2119" s="59">
        <v>55.493215868603272</v>
      </c>
      <c r="BF2119" s="59">
        <v>66.210683096512568</v>
      </c>
      <c r="BG2119" s="59">
        <v>761.11</v>
      </c>
      <c r="BH2119" s="59">
        <v>700.03</v>
      </c>
      <c r="BI2119" s="59">
        <v>309.93</v>
      </c>
      <c r="BJ2119" s="59">
        <v>369.05</v>
      </c>
      <c r="BK2119" s="59">
        <v>583.35555481554479</v>
      </c>
      <c r="BL2119" s="59">
        <v>602.38415470153564</v>
      </c>
      <c r="BM2119" s="59">
        <v>339.5</v>
      </c>
      <c r="BN2119" s="59">
        <v>330</v>
      </c>
      <c r="BO2119" s="59">
        <v>346.5</v>
      </c>
      <c r="BP2119" s="59">
        <v>308</v>
      </c>
      <c r="BQ2119" s="59">
        <v>254.5</v>
      </c>
    </row>
    <row r="2120" spans="1:69" x14ac:dyDescent="0.45">
      <c r="A2120" s="58" t="s">
        <v>12566</v>
      </c>
      <c r="B2120" t="s">
        <v>12567</v>
      </c>
      <c r="C2120" t="s">
        <v>12568</v>
      </c>
      <c r="D2120" t="s">
        <v>12569</v>
      </c>
      <c r="E2120" t="s">
        <v>12570</v>
      </c>
      <c r="F2120" t="s">
        <v>12571</v>
      </c>
      <c r="G2120">
        <v>512</v>
      </c>
      <c r="H2120">
        <v>57066</v>
      </c>
      <c r="W2120" t="s">
        <v>220</v>
      </c>
      <c r="X2120" t="s">
        <v>181</v>
      </c>
      <c r="Y2120" s="59">
        <v>47.190325277507903</v>
      </c>
      <c r="Z2120" s="59">
        <v>71.071672600540467</v>
      </c>
      <c r="AA2120" s="59">
        <v>61.346765282074713</v>
      </c>
      <c r="AB2120" s="59">
        <v>18.453818446526739</v>
      </c>
      <c r="AC2120" s="59">
        <v>28.687998707652039</v>
      </c>
      <c r="AD2120" s="59">
        <v>46.478701894881297</v>
      </c>
      <c r="AE2120" s="59">
        <v>30.033979798557841</v>
      </c>
      <c r="AF2120" s="59">
        <v>28.51122127055547</v>
      </c>
      <c r="AG2120" s="59">
        <v>37.548495998762967</v>
      </c>
      <c r="AH2120" s="59">
        <v>37.388005947597193</v>
      </c>
      <c r="AI2120" s="59">
        <v>31.696858518473849</v>
      </c>
      <c r="AJ2120" s="59">
        <v>25.486902712247002</v>
      </c>
      <c r="AK2120" s="59">
        <v>33.068647447046267</v>
      </c>
      <c r="AL2120" s="59">
        <v>20.824295813974121</v>
      </c>
      <c r="AM2120" s="59">
        <v>20.595019742634111</v>
      </c>
      <c r="AN2120" s="59">
        <v>44.245576378139432</v>
      </c>
      <c r="AO2120" s="59">
        <v>61.530470983179967</v>
      </c>
      <c r="AP2120" s="59">
        <v>33.201079095850169</v>
      </c>
      <c r="AQ2120" s="59">
        <v>33.03486708754599</v>
      </c>
      <c r="AR2120" s="59">
        <v>20.528937805096639</v>
      </c>
      <c r="AS2120" s="59">
        <v>20.658211742237771</v>
      </c>
      <c r="AT2120" s="59">
        <v>43.094217372803492</v>
      </c>
      <c r="AU2120" s="59">
        <v>442</v>
      </c>
      <c r="AV2120" s="59">
        <v>128</v>
      </c>
      <c r="AW2120" s="59">
        <v>222</v>
      </c>
      <c r="AX2120" s="59">
        <v>339.20859999999999</v>
      </c>
      <c r="AY2120" s="59">
        <v>386.02269999999999</v>
      </c>
      <c r="AZ2120" s="59">
        <v>445.58260000000001</v>
      </c>
      <c r="BA2120" s="59">
        <v>379.94049999999999</v>
      </c>
      <c r="BB2120" s="59">
        <v>399.3141</v>
      </c>
      <c r="BC2120" s="59">
        <v>451.35129999999998</v>
      </c>
      <c r="BD2120" s="59">
        <v>16.82355567099944</v>
      </c>
      <c r="BE2120" s="59">
        <v>22.53665170749434</v>
      </c>
      <c r="BF2120" s="59">
        <v>35.146878673437087</v>
      </c>
    </row>
    <row r="2121" spans="1:69" x14ac:dyDescent="0.45">
      <c r="A2121" s="58" t="s">
        <v>12572</v>
      </c>
      <c r="B2121" t="s">
        <v>12573</v>
      </c>
      <c r="C2121" t="s">
        <v>12574</v>
      </c>
      <c r="D2121" t="s">
        <v>12575</v>
      </c>
      <c r="E2121" t="s">
        <v>12576</v>
      </c>
      <c r="F2121" t="s">
        <v>12577</v>
      </c>
      <c r="G2121">
        <v>416</v>
      </c>
      <c r="H2121">
        <v>43282</v>
      </c>
      <c r="W2121" t="s">
        <v>220</v>
      </c>
      <c r="X2121" t="s">
        <v>181</v>
      </c>
      <c r="AU2121" s="59">
        <v>62</v>
      </c>
      <c r="AV2121" s="59">
        <v>23</v>
      </c>
      <c r="AW2121" s="59">
        <v>24</v>
      </c>
    </row>
    <row r="2122" spans="1:69" x14ac:dyDescent="0.45">
      <c r="A2122" s="58" t="s">
        <v>12578</v>
      </c>
      <c r="B2122" t="s">
        <v>12579</v>
      </c>
      <c r="C2122" t="s">
        <v>12580</v>
      </c>
      <c r="D2122" t="s">
        <v>12581</v>
      </c>
      <c r="E2122" t="s">
        <v>12582</v>
      </c>
      <c r="F2122" t="s">
        <v>12583</v>
      </c>
      <c r="G2122">
        <v>732</v>
      </c>
      <c r="H2122">
        <v>82416</v>
      </c>
      <c r="X2122" t="s">
        <v>188</v>
      </c>
      <c r="AU2122" s="59">
        <v>0</v>
      </c>
      <c r="AV2122" s="59">
        <v>0</v>
      </c>
      <c r="AW2122" s="59">
        <v>0</v>
      </c>
      <c r="BD2122" s="59">
        <v>157.77718031375139</v>
      </c>
      <c r="BE2122" s="59">
        <v>206.44080694073139</v>
      </c>
      <c r="BF2122" s="59">
        <v>196.33170653449</v>
      </c>
    </row>
    <row r="2123" spans="1:69" x14ac:dyDescent="0.45">
      <c r="A2123" s="58" t="s">
        <v>12584</v>
      </c>
      <c r="B2123" t="s">
        <v>12585</v>
      </c>
      <c r="C2123" t="s">
        <v>12586</v>
      </c>
      <c r="D2123" t="s">
        <v>12587</v>
      </c>
      <c r="E2123" t="s">
        <v>12588</v>
      </c>
      <c r="F2123" t="s">
        <v>12589</v>
      </c>
      <c r="G2123">
        <v>681</v>
      </c>
      <c r="H2123">
        <v>77516</v>
      </c>
      <c r="W2123" t="s">
        <v>251</v>
      </c>
      <c r="X2123" t="s">
        <v>188</v>
      </c>
      <c r="Y2123" s="59">
        <v>590.63777479509838</v>
      </c>
      <c r="Z2123" s="59">
        <v>410.82850510469791</v>
      </c>
      <c r="AA2123" s="59">
        <v>626.948394762117</v>
      </c>
      <c r="AB2123" s="59">
        <v>532.11805299684102</v>
      </c>
      <c r="AC2123" s="59">
        <v>587.90175344779277</v>
      </c>
      <c r="AD2123" s="59">
        <v>544.84386310047921</v>
      </c>
      <c r="AE2123" s="59">
        <v>532.7061094898778</v>
      </c>
      <c r="AF2123" s="59">
        <v>392.7174221441806</v>
      </c>
      <c r="AG2123" s="59">
        <v>484.93834086392752</v>
      </c>
      <c r="AH2123" s="59">
        <v>425.00126125848988</v>
      </c>
      <c r="AI2123" s="59">
        <v>397.93833460969591</v>
      </c>
      <c r="AJ2123" s="59">
        <v>341.30081610315563</v>
      </c>
      <c r="AK2123" s="59">
        <v>294.10286843098731</v>
      </c>
      <c r="AL2123" s="59">
        <v>243.52668668390771</v>
      </c>
      <c r="AM2123" s="59">
        <v>668.06271665835766</v>
      </c>
      <c r="AN2123" s="59">
        <v>651.19924684314788</v>
      </c>
      <c r="AO2123" s="59">
        <v>749.49670748018048</v>
      </c>
      <c r="AP2123" s="59">
        <v>686.53698098514849</v>
      </c>
      <c r="AQ2123" s="59">
        <v>515.9762915492804</v>
      </c>
      <c r="AR2123" s="59">
        <v>487.54277850418879</v>
      </c>
      <c r="AS2123" s="59">
        <v>410.67979229193838</v>
      </c>
      <c r="AT2123" s="59">
        <v>500.07392558640851</v>
      </c>
      <c r="AU2123" s="59">
        <v>1114</v>
      </c>
      <c r="AV2123" s="59">
        <v>980</v>
      </c>
      <c r="AW2123" s="59">
        <v>774</v>
      </c>
      <c r="AX2123" s="59">
        <v>5558.0020000000004</v>
      </c>
      <c r="AY2123" s="59">
        <v>5632.5320000000002</v>
      </c>
      <c r="AZ2123" s="59">
        <v>6017.17</v>
      </c>
      <c r="BA2123" s="59">
        <v>5073.799</v>
      </c>
      <c r="BB2123" s="59">
        <v>5527.4449999999997</v>
      </c>
      <c r="BC2123" s="59">
        <v>5639.7830000000004</v>
      </c>
      <c r="BD2123" s="59">
        <v>96.438888046775261</v>
      </c>
      <c r="BE2123" s="59">
        <v>75.806250685526379</v>
      </c>
      <c r="BF2123" s="59">
        <v>85.987832410217408</v>
      </c>
      <c r="BG2123" s="59">
        <v>905.21</v>
      </c>
      <c r="BH2123" s="59">
        <v>871.47</v>
      </c>
      <c r="BI2123" s="59">
        <v>564.78</v>
      </c>
      <c r="BJ2123" s="59">
        <v>473.35</v>
      </c>
      <c r="BK2123" s="59">
        <v>478.65112797738351</v>
      </c>
      <c r="BL2123" s="59">
        <v>262.57708048799941</v>
      </c>
      <c r="BM2123" s="59">
        <v>519</v>
      </c>
      <c r="BN2123" s="59">
        <v>657.5</v>
      </c>
      <c r="BO2123" s="59">
        <v>813.5</v>
      </c>
      <c r="BP2123" s="59">
        <v>817</v>
      </c>
      <c r="BQ2123" s="59">
        <v>918</v>
      </c>
    </row>
    <row r="2124" spans="1:69" x14ac:dyDescent="0.45">
      <c r="A2124" s="58" t="s">
        <v>12590</v>
      </c>
      <c r="B2124" t="s">
        <v>12591</v>
      </c>
      <c r="C2124" t="s">
        <v>12592</v>
      </c>
      <c r="D2124" t="s">
        <v>12593</v>
      </c>
      <c r="E2124" t="s">
        <v>12594</v>
      </c>
      <c r="F2124" t="s">
        <v>12595</v>
      </c>
      <c r="G2124">
        <v>319</v>
      </c>
      <c r="H2124">
        <v>35544</v>
      </c>
      <c r="X2124" t="s">
        <v>188</v>
      </c>
      <c r="AU2124" s="59">
        <v>403</v>
      </c>
      <c r="AV2124" s="59">
        <v>113</v>
      </c>
      <c r="AW2124" s="59">
        <v>151</v>
      </c>
      <c r="AX2124" s="59">
        <v>27.049219999999998</v>
      </c>
      <c r="AY2124" s="59">
        <v>31.631799999999998</v>
      </c>
      <c r="AZ2124" s="59">
        <v>33.837510000000002</v>
      </c>
      <c r="BA2124" s="59">
        <v>35.47072</v>
      </c>
      <c r="BB2124" s="59">
        <v>39.992789999999999</v>
      </c>
      <c r="BC2124" s="59">
        <v>37.10331</v>
      </c>
      <c r="BD2124" s="59">
        <v>31.516097144503199</v>
      </c>
      <c r="BE2124" s="59">
        <v>17.497213282712689</v>
      </c>
      <c r="BF2124" s="59">
        <v>30.880274190526119</v>
      </c>
    </row>
    <row r="2125" spans="1:69" x14ac:dyDescent="0.45">
      <c r="A2125" s="58" t="s">
        <v>12596</v>
      </c>
      <c r="B2125" t="s">
        <v>12597</v>
      </c>
      <c r="C2125" t="s">
        <v>12598</v>
      </c>
      <c r="D2125" t="s">
        <v>12599</v>
      </c>
      <c r="E2125" t="s">
        <v>12600</v>
      </c>
      <c r="F2125" t="s">
        <v>12601</v>
      </c>
      <c r="G2125">
        <v>478</v>
      </c>
      <c r="H2125">
        <v>53016</v>
      </c>
      <c r="X2125" t="s">
        <v>188</v>
      </c>
      <c r="AU2125" s="59">
        <v>3</v>
      </c>
      <c r="AV2125" s="59">
        <v>4</v>
      </c>
      <c r="AW2125" s="59">
        <v>0</v>
      </c>
      <c r="BD2125" s="59">
        <v>42.205244303966353</v>
      </c>
      <c r="BE2125" s="59">
        <v>41.85907011133699</v>
      </c>
      <c r="BF2125" s="59">
        <v>55.886731428943598</v>
      </c>
    </row>
    <row r="2126" spans="1:69" x14ac:dyDescent="0.45">
      <c r="A2126" s="58" t="s">
        <v>12602</v>
      </c>
      <c r="B2126" t="s">
        <v>12603</v>
      </c>
      <c r="C2126" t="s">
        <v>12604</v>
      </c>
      <c r="D2126" t="s">
        <v>12605</v>
      </c>
      <c r="E2126" t="s">
        <v>12606</v>
      </c>
      <c r="F2126" t="s">
        <v>12607</v>
      </c>
      <c r="G2126">
        <v>456</v>
      </c>
      <c r="H2126">
        <v>50463</v>
      </c>
      <c r="X2126" t="s">
        <v>188</v>
      </c>
      <c r="AU2126" s="59">
        <v>10</v>
      </c>
      <c r="AV2126" s="59">
        <v>8</v>
      </c>
      <c r="AW2126" s="59">
        <v>0</v>
      </c>
      <c r="BD2126" s="59">
        <v>768.66804785078682</v>
      </c>
      <c r="BE2126" s="59">
        <v>436.07048926878161</v>
      </c>
      <c r="BF2126" s="59">
        <v>641.74454071216348</v>
      </c>
    </row>
    <row r="2127" spans="1:69" x14ac:dyDescent="0.45">
      <c r="A2127" s="58" t="s">
        <v>12608</v>
      </c>
      <c r="B2127" t="s">
        <v>12609</v>
      </c>
      <c r="C2127" t="s">
        <v>12610</v>
      </c>
      <c r="D2127" t="s">
        <v>12611</v>
      </c>
      <c r="E2127" t="s">
        <v>12612</v>
      </c>
      <c r="F2127" t="s">
        <v>12613</v>
      </c>
      <c r="G2127">
        <v>1037</v>
      </c>
      <c r="H2127">
        <v>113047</v>
      </c>
      <c r="W2127" t="s">
        <v>220</v>
      </c>
      <c r="X2127" t="s">
        <v>181</v>
      </c>
      <c r="Y2127" s="59">
        <v>0.9041957562595403</v>
      </c>
      <c r="Z2127" s="59">
        <v>0.19219348641584089</v>
      </c>
      <c r="AA2127" s="59">
        <v>9.4973840680760702E-3</v>
      </c>
      <c r="AB2127" s="59">
        <v>1.386521223932907</v>
      </c>
      <c r="AC2127" s="59">
        <v>1.0038603920714539</v>
      </c>
      <c r="AD2127" s="59">
        <v>0.31484266232449132</v>
      </c>
      <c r="AE2127" s="59">
        <v>1.944577296359955</v>
      </c>
      <c r="AF2127" s="59">
        <v>2.9139764932773198</v>
      </c>
      <c r="AG2127" s="59">
        <v>0.18889745921513809</v>
      </c>
      <c r="AH2127" s="59">
        <v>0.22698257564304611</v>
      </c>
      <c r="AI2127" s="59">
        <v>0.29704323098099622</v>
      </c>
      <c r="AJ2127" s="59">
        <v>0.28423839365043652</v>
      </c>
      <c r="AK2127" s="59">
        <v>1.88485479089473E-3</v>
      </c>
      <c r="AL2127" s="59">
        <v>1.8984388655785449E-3</v>
      </c>
      <c r="AM2127" s="59">
        <v>3.3018321876766041E-3</v>
      </c>
      <c r="AN2127" s="59">
        <v>0.97247807143121356</v>
      </c>
      <c r="AO2127" s="59">
        <v>3.4743370509497892E-3</v>
      </c>
      <c r="AP2127" s="59">
        <v>1.3763509643408729</v>
      </c>
      <c r="AQ2127" s="59">
        <v>3.1797035847996478E-3</v>
      </c>
      <c r="AR2127" s="59">
        <v>0.31255384603567898</v>
      </c>
      <c r="AS2127" s="59">
        <v>0.47069325870613649</v>
      </c>
      <c r="AT2127" s="59">
        <v>1.343609790275929</v>
      </c>
      <c r="AU2127" s="59">
        <v>56</v>
      </c>
      <c r="AV2127" s="59">
        <v>10</v>
      </c>
      <c r="AW2127" s="59">
        <v>8</v>
      </c>
      <c r="BI2127" s="59">
        <v>103.63</v>
      </c>
      <c r="BM2127" s="59">
        <v>104</v>
      </c>
    </row>
    <row r="2128" spans="1:69" x14ac:dyDescent="0.45">
      <c r="A2128" s="58" t="s">
        <v>12614</v>
      </c>
      <c r="B2128" t="s">
        <v>12615</v>
      </c>
      <c r="C2128" t="s">
        <v>12616</v>
      </c>
      <c r="D2128" t="s">
        <v>12617</v>
      </c>
      <c r="E2128" t="s">
        <v>12618</v>
      </c>
      <c r="F2128" t="s">
        <v>12619</v>
      </c>
      <c r="G2128">
        <v>118</v>
      </c>
      <c r="H2128">
        <v>13601</v>
      </c>
      <c r="X2128" t="s">
        <v>188</v>
      </c>
      <c r="Y2128" s="59">
        <v>12.60626041958786</v>
      </c>
      <c r="Z2128" s="59">
        <v>143.18910732337059</v>
      </c>
      <c r="AA2128" s="59">
        <v>29.243753378323419</v>
      </c>
      <c r="AB2128" s="59">
        <v>13.09681519711625</v>
      </c>
      <c r="AC2128" s="59">
        <v>4.9510911508972288</v>
      </c>
      <c r="AD2128" s="59">
        <v>0.83231798506020094</v>
      </c>
      <c r="AE2128" s="59">
        <v>6.2679416744602232</v>
      </c>
      <c r="AF2128" s="59">
        <v>2.7603172793398469</v>
      </c>
      <c r="AG2128" s="59">
        <v>19.169182950151509</v>
      </c>
      <c r="AH2128" s="59">
        <v>11.481485134397101</v>
      </c>
      <c r="AI2128" s="59">
        <v>11.792596755816509</v>
      </c>
      <c r="AJ2128" s="59">
        <v>9.8389924343750952</v>
      </c>
      <c r="AK2128" s="59">
        <v>45.347289828020109</v>
      </c>
      <c r="AL2128" s="59">
        <v>64.521064674506874</v>
      </c>
      <c r="AM2128" s="59">
        <v>39.22955891756763</v>
      </c>
      <c r="AN2128" s="59">
        <v>23.419093284605079</v>
      </c>
      <c r="AO2128" s="59">
        <v>63.854531439804667</v>
      </c>
      <c r="AP2128" s="59">
        <v>5.546918237029101</v>
      </c>
      <c r="AQ2128" s="59">
        <v>14.66309794534517</v>
      </c>
      <c r="AR2128" s="59">
        <v>1.9354055432147059</v>
      </c>
      <c r="AS2128" s="59">
        <v>31.112372213879819</v>
      </c>
      <c r="AT2128" s="59">
        <v>23.484295716953259</v>
      </c>
      <c r="AU2128" s="59">
        <v>2070</v>
      </c>
      <c r="AV2128" s="59">
        <v>559</v>
      </c>
      <c r="AW2128" s="59">
        <v>2256</v>
      </c>
      <c r="AX2128" s="59">
        <v>239.29259999999999</v>
      </c>
      <c r="BA2128" s="59">
        <v>248.18279999999999</v>
      </c>
      <c r="BB2128" s="59">
        <v>252.36269999999999</v>
      </c>
      <c r="BC2128" s="59">
        <v>332.06110000000001</v>
      </c>
      <c r="BD2128" s="59">
        <v>169.00769938269551</v>
      </c>
      <c r="BE2128" s="59">
        <v>115.6448805716792</v>
      </c>
      <c r="BF2128" s="59">
        <v>69.148385537394134</v>
      </c>
      <c r="BG2128" s="59">
        <v>929.57</v>
      </c>
      <c r="BI2128" s="59">
        <v>252.93</v>
      </c>
      <c r="BK2128" s="59">
        <v>418.81973698021062</v>
      </c>
      <c r="BM2128" s="59">
        <v>253</v>
      </c>
    </row>
    <row r="2129" spans="1:69" x14ac:dyDescent="0.45">
      <c r="A2129" s="58" t="s">
        <v>12620</v>
      </c>
      <c r="B2129" t="s">
        <v>12621</v>
      </c>
      <c r="C2129" t="s">
        <v>12622</v>
      </c>
      <c r="D2129" t="s">
        <v>12623</v>
      </c>
      <c r="E2129" t="s">
        <v>12624</v>
      </c>
      <c r="F2129" t="s">
        <v>12625</v>
      </c>
      <c r="G2129">
        <v>385</v>
      </c>
      <c r="H2129">
        <v>41318</v>
      </c>
      <c r="W2129" t="s">
        <v>220</v>
      </c>
      <c r="X2129" t="s">
        <v>201</v>
      </c>
    </row>
    <row r="2130" spans="1:69" x14ac:dyDescent="0.45">
      <c r="A2130" s="58" t="s">
        <v>12626</v>
      </c>
      <c r="B2130" t="s">
        <v>12627</v>
      </c>
      <c r="C2130" t="s">
        <v>12628</v>
      </c>
      <c r="D2130" t="s">
        <v>12629</v>
      </c>
      <c r="E2130" t="s">
        <v>12630</v>
      </c>
      <c r="F2130" t="s">
        <v>12631</v>
      </c>
      <c r="G2130">
        <v>1034</v>
      </c>
      <c r="H2130">
        <v>111454</v>
      </c>
      <c r="W2130" t="s">
        <v>220</v>
      </c>
      <c r="X2130" t="s">
        <v>181</v>
      </c>
      <c r="AU2130" s="59">
        <v>5</v>
      </c>
      <c r="AV2130" s="59">
        <v>1</v>
      </c>
      <c r="AW2130" s="59">
        <v>0</v>
      </c>
      <c r="BB2130" s="59">
        <v>1887.971</v>
      </c>
      <c r="BL2130" s="59">
        <v>23.26634942182076</v>
      </c>
    </row>
    <row r="2131" spans="1:69" x14ac:dyDescent="0.45">
      <c r="A2131" s="58" t="s">
        <v>12632</v>
      </c>
      <c r="B2131" t="s">
        <v>12633</v>
      </c>
      <c r="C2131" t="s">
        <v>12634</v>
      </c>
      <c r="D2131" t="s">
        <v>12635</v>
      </c>
      <c r="E2131" t="s">
        <v>12636</v>
      </c>
      <c r="F2131" t="s">
        <v>12637</v>
      </c>
      <c r="G2131">
        <v>449</v>
      </c>
      <c r="H2131">
        <v>49321</v>
      </c>
      <c r="X2131" t="s">
        <v>188</v>
      </c>
      <c r="Y2131" s="59">
        <v>1810.2939218628139</v>
      </c>
      <c r="Z2131" s="59">
        <v>5351.9595450744009</v>
      </c>
      <c r="AA2131" s="59">
        <v>3168.0785863348478</v>
      </c>
      <c r="AB2131" s="59">
        <v>1046.0238766757641</v>
      </c>
      <c r="AC2131" s="59">
        <v>1568.5874333024331</v>
      </c>
      <c r="AD2131" s="59">
        <v>1332.637618023555</v>
      </c>
      <c r="AE2131" s="59">
        <v>1585.9138445257211</v>
      </c>
      <c r="AF2131" s="59">
        <v>1376.0756266920321</v>
      </c>
      <c r="AG2131" s="59">
        <v>1274.8602143514649</v>
      </c>
      <c r="AH2131" s="59">
        <v>1090.0871980989741</v>
      </c>
      <c r="AI2131" s="59">
        <v>867.39077308575975</v>
      </c>
      <c r="AJ2131" s="59">
        <v>768.88646246494932</v>
      </c>
      <c r="AK2131" s="59">
        <v>778.96506603443333</v>
      </c>
      <c r="AL2131" s="59">
        <v>743.74329820988328</v>
      </c>
      <c r="AM2131" s="59">
        <v>964.28357123262231</v>
      </c>
      <c r="AN2131" s="59">
        <v>2184.1556309901889</v>
      </c>
      <c r="AO2131" s="59">
        <v>1612.2322048098531</v>
      </c>
      <c r="AP2131" s="59">
        <v>1451.1838209266391</v>
      </c>
      <c r="AQ2131" s="59">
        <v>1396.93083170565</v>
      </c>
      <c r="AR2131" s="59">
        <v>1044.7697212278149</v>
      </c>
      <c r="AS2131" s="59">
        <v>1567.043214677502</v>
      </c>
      <c r="AT2131" s="59">
        <v>1778.293265433887</v>
      </c>
      <c r="AX2131" s="59">
        <v>3609.03</v>
      </c>
      <c r="AY2131" s="59">
        <v>3645.2289999999998</v>
      </c>
      <c r="AZ2131" s="59">
        <v>3484.0079999999998</v>
      </c>
      <c r="BA2131" s="59">
        <v>3808.864</v>
      </c>
      <c r="BB2131" s="59">
        <v>3955.6419999999998</v>
      </c>
      <c r="BC2131" s="59">
        <v>3501.4789999999998</v>
      </c>
      <c r="BD2131" s="59">
        <v>1136.0525632051181</v>
      </c>
      <c r="BE2131" s="59">
        <v>990.02288392223636</v>
      </c>
      <c r="BF2131" s="59">
        <v>1307.735911096185</v>
      </c>
    </row>
    <row r="2132" spans="1:69" x14ac:dyDescent="0.45">
      <c r="A2132" s="58" t="s">
        <v>12638</v>
      </c>
      <c r="B2132" t="s">
        <v>12639</v>
      </c>
      <c r="C2132" t="s">
        <v>12640</v>
      </c>
      <c r="D2132" t="s">
        <v>12641</v>
      </c>
      <c r="E2132" t="s">
        <v>12642</v>
      </c>
      <c r="F2132" t="s">
        <v>12643</v>
      </c>
      <c r="G2132">
        <v>1015</v>
      </c>
      <c r="H2132">
        <v>112963</v>
      </c>
      <c r="W2132" t="s">
        <v>574</v>
      </c>
      <c r="X2132" t="s">
        <v>201</v>
      </c>
      <c r="AU2132" s="59">
        <v>2</v>
      </c>
      <c r="AV2132" s="59">
        <v>0</v>
      </c>
      <c r="AW2132" s="59">
        <v>0</v>
      </c>
      <c r="BD2132" s="59">
        <v>157.60774821147299</v>
      </c>
      <c r="BE2132" s="59">
        <v>144.35013621645751</v>
      </c>
      <c r="BF2132" s="59">
        <v>132.60593963275431</v>
      </c>
    </row>
    <row r="2133" spans="1:69" x14ac:dyDescent="0.45">
      <c r="A2133" s="58" t="s">
        <v>12644</v>
      </c>
      <c r="B2133" t="s">
        <v>12645</v>
      </c>
      <c r="C2133" t="s">
        <v>12646</v>
      </c>
      <c r="D2133" t="s">
        <v>12647</v>
      </c>
      <c r="E2133" t="s">
        <v>12648</v>
      </c>
      <c r="F2133" t="s">
        <v>12649</v>
      </c>
      <c r="G2133">
        <v>288</v>
      </c>
      <c r="H2133">
        <v>31044</v>
      </c>
      <c r="X2133" t="s">
        <v>188</v>
      </c>
      <c r="Y2133" s="59">
        <v>1860.7995104163281</v>
      </c>
      <c r="Z2133" s="59">
        <v>1452.4031060278519</v>
      </c>
      <c r="AA2133" s="59">
        <v>2492.3767227579829</v>
      </c>
      <c r="AB2133" s="59">
        <v>1226.5539165415621</v>
      </c>
      <c r="AC2133" s="59">
        <v>1383.945443443698</v>
      </c>
      <c r="AD2133" s="59">
        <v>1864.959861232948</v>
      </c>
      <c r="AE2133" s="59">
        <v>1589.3350821202621</v>
      </c>
      <c r="AF2133" s="59">
        <v>1374.972054662652</v>
      </c>
      <c r="AG2133" s="59">
        <v>1396.9918725324819</v>
      </c>
      <c r="AH2133" s="59">
        <v>1077.2204082963151</v>
      </c>
      <c r="AI2133" s="59">
        <v>829.24154097475378</v>
      </c>
      <c r="AJ2133" s="59">
        <v>703.7366756232733</v>
      </c>
      <c r="AK2133" s="59">
        <v>1527.378666683313</v>
      </c>
      <c r="AL2133" s="59">
        <v>1398.686188426258</v>
      </c>
      <c r="AM2133" s="59">
        <v>2495.6294815383321</v>
      </c>
      <c r="AN2133" s="59">
        <v>2264.1476246477209</v>
      </c>
      <c r="AO2133" s="59">
        <v>2782.148728986092</v>
      </c>
      <c r="AP2133" s="59">
        <v>2039.5236435766469</v>
      </c>
      <c r="AQ2133" s="59">
        <v>1311.94909019888</v>
      </c>
      <c r="AR2133" s="59">
        <v>1125.3393061288971</v>
      </c>
      <c r="AS2133" s="59">
        <v>1385.0421999292221</v>
      </c>
      <c r="AT2133" s="59">
        <v>1769.426006064429</v>
      </c>
      <c r="AU2133" s="59">
        <v>4317</v>
      </c>
      <c r="AV2133" s="59">
        <v>1311</v>
      </c>
      <c r="AW2133" s="59">
        <v>1579</v>
      </c>
      <c r="AX2133" s="59">
        <v>6615.1689999999999</v>
      </c>
      <c r="AY2133" s="59">
        <v>6792.0590000000002</v>
      </c>
      <c r="AZ2133" s="59">
        <v>7227.7579999999998</v>
      </c>
      <c r="BA2133" s="59">
        <v>6471.8720000000003</v>
      </c>
      <c r="BB2133" s="59">
        <v>6445.549</v>
      </c>
      <c r="BC2133" s="59">
        <v>7276.0919999999996</v>
      </c>
      <c r="BD2133" s="59">
        <v>347.47566459739551</v>
      </c>
      <c r="BE2133" s="59">
        <v>260.0764937552479</v>
      </c>
      <c r="BF2133" s="59">
        <v>310.6828288329271</v>
      </c>
      <c r="BG2133" s="59">
        <v>202.35</v>
      </c>
      <c r="BH2133" s="59">
        <v>391.85</v>
      </c>
      <c r="BI2133" s="59">
        <v>298.23</v>
      </c>
      <c r="BJ2133" s="59">
        <v>226.88</v>
      </c>
      <c r="BK2133" s="59">
        <v>82.19991639422993</v>
      </c>
      <c r="BL2133" s="59">
        <v>169.8035326224111</v>
      </c>
      <c r="BM2133" s="59">
        <v>262.5</v>
      </c>
      <c r="BN2133" s="59">
        <v>375.5</v>
      </c>
      <c r="BO2133" s="59">
        <v>566.5</v>
      </c>
      <c r="BP2133" s="59">
        <v>732.5</v>
      </c>
      <c r="BQ2133" s="59">
        <v>847.5</v>
      </c>
    </row>
    <row r="2134" spans="1:69" x14ac:dyDescent="0.45">
      <c r="A2134" s="58" t="s">
        <v>12650</v>
      </c>
      <c r="B2134" t="s">
        <v>12651</v>
      </c>
      <c r="C2134" t="s">
        <v>12652</v>
      </c>
      <c r="D2134" t="s">
        <v>12653</v>
      </c>
      <c r="E2134" t="s">
        <v>12654</v>
      </c>
      <c r="F2134" t="s">
        <v>12655</v>
      </c>
      <c r="G2134">
        <v>350</v>
      </c>
      <c r="H2134">
        <v>39781</v>
      </c>
      <c r="X2134" t="s">
        <v>188</v>
      </c>
      <c r="Y2134" s="59">
        <v>67.238722086846451</v>
      </c>
      <c r="Z2134" s="59">
        <v>37.594521717601367</v>
      </c>
      <c r="AA2134" s="59">
        <v>189.89262561785799</v>
      </c>
      <c r="AB2134" s="59">
        <v>10.10132539460872</v>
      </c>
      <c r="AC2134" s="59">
        <v>30.133504820584911</v>
      </c>
      <c r="AD2134" s="59">
        <v>20.361954457795608</v>
      </c>
      <c r="AE2134" s="59">
        <v>28.023933055706351</v>
      </c>
      <c r="AF2134" s="59">
        <v>20.159839596165199</v>
      </c>
      <c r="AG2134" s="59">
        <v>17.078812029659201</v>
      </c>
      <c r="AH2134" s="59">
        <v>7.2082359020406148</v>
      </c>
      <c r="AI2134" s="59">
        <v>2.475428848284408</v>
      </c>
      <c r="AJ2134" s="59">
        <v>1.9765097407669869</v>
      </c>
      <c r="AK2134" s="59">
        <v>1.299027880274064</v>
      </c>
      <c r="AL2134" s="59">
        <v>4.416816338885682</v>
      </c>
      <c r="AM2134" s="59">
        <v>18.177218262507189</v>
      </c>
      <c r="AN2134" s="59">
        <v>20.982652055161871</v>
      </c>
      <c r="AO2134" s="59">
        <v>7.9092410354235883</v>
      </c>
      <c r="AP2134" s="59">
        <v>21.524595822813929</v>
      </c>
      <c r="AQ2134" s="59">
        <v>13.265511440842481</v>
      </c>
      <c r="AR2134" s="59">
        <v>11.039494049975231</v>
      </c>
      <c r="AS2134" s="59">
        <v>41.382825943443088</v>
      </c>
      <c r="AT2134" s="59">
        <v>33.068524000158718</v>
      </c>
      <c r="AU2134" s="59">
        <v>3422</v>
      </c>
      <c r="AV2134" s="59">
        <v>1734</v>
      </c>
      <c r="AW2134" s="59">
        <v>2641</v>
      </c>
      <c r="BD2134" s="59">
        <v>0</v>
      </c>
      <c r="BE2134" s="59">
        <v>1.009239742363288</v>
      </c>
      <c r="BF2134" s="59">
        <v>0.87390516608002633</v>
      </c>
    </row>
    <row r="2135" spans="1:69" x14ac:dyDescent="0.45">
      <c r="A2135" s="58" t="s">
        <v>12656</v>
      </c>
      <c r="B2135" t="s">
        <v>12657</v>
      </c>
      <c r="C2135" t="s">
        <v>12658</v>
      </c>
      <c r="D2135" t="s">
        <v>12659</v>
      </c>
      <c r="E2135" t="s">
        <v>12660</v>
      </c>
      <c r="F2135" t="s">
        <v>12661</v>
      </c>
      <c r="G2135">
        <v>373</v>
      </c>
      <c r="H2135">
        <v>41363</v>
      </c>
      <c r="X2135" t="s">
        <v>188</v>
      </c>
      <c r="AU2135" s="59">
        <v>82</v>
      </c>
      <c r="AV2135" s="59">
        <v>24</v>
      </c>
      <c r="AW2135" s="59">
        <v>43</v>
      </c>
      <c r="BD2135" s="59">
        <v>27.21483302493009</v>
      </c>
      <c r="BE2135" s="59">
        <v>8.976313235572503</v>
      </c>
      <c r="BF2135" s="59">
        <v>12.298923574151191</v>
      </c>
    </row>
    <row r="2136" spans="1:69" x14ac:dyDescent="0.45">
      <c r="A2136" s="58" t="s">
        <v>12662</v>
      </c>
      <c r="B2136" t="s">
        <v>12663</v>
      </c>
      <c r="C2136" t="s">
        <v>12664</v>
      </c>
      <c r="D2136" t="s">
        <v>12665</v>
      </c>
      <c r="E2136" t="s">
        <v>12666</v>
      </c>
      <c r="F2136" t="s">
        <v>12667</v>
      </c>
      <c r="G2136">
        <v>336</v>
      </c>
      <c r="H2136">
        <v>35092</v>
      </c>
      <c r="X2136" t="s">
        <v>188</v>
      </c>
      <c r="Y2136" s="59">
        <v>16.155652742842989</v>
      </c>
      <c r="Z2136" s="59">
        <v>17.791215360650249</v>
      </c>
      <c r="AA2136" s="59">
        <v>13.405694210908569</v>
      </c>
      <c r="AB2136" s="59">
        <v>7.547756312372309</v>
      </c>
      <c r="AC2136" s="59">
        <v>22.91863621750262</v>
      </c>
      <c r="AD2136" s="59">
        <v>8.728858000254009</v>
      </c>
      <c r="AE2136" s="59">
        <v>11.699658166244699</v>
      </c>
      <c r="AF2136" s="59">
        <v>9.8972841187787175</v>
      </c>
      <c r="AG2136" s="59">
        <v>9.4712213352494548</v>
      </c>
      <c r="AH2136" s="59">
        <v>7.4005899331751799</v>
      </c>
      <c r="AI2136" s="59">
        <v>10.82168377998085</v>
      </c>
      <c r="AJ2136" s="59">
        <v>15.84722480621558</v>
      </c>
      <c r="AK2136" s="59">
        <v>10.864449939009191</v>
      </c>
      <c r="AL2136" s="59">
        <v>8.4394168041049848</v>
      </c>
      <c r="AM2136" s="59">
        <v>19.29305293549362</v>
      </c>
      <c r="AN2136" s="59">
        <v>27.485688890362749</v>
      </c>
      <c r="AO2136" s="59">
        <v>23.961094163832541</v>
      </c>
      <c r="AP2136" s="59">
        <v>21.847344329233781</v>
      </c>
      <c r="AQ2136" s="59">
        <v>20.649482392451421</v>
      </c>
      <c r="AR2136" s="59">
        <v>21.97459275990807</v>
      </c>
      <c r="AS2136" s="59">
        <v>15.962271261791111</v>
      </c>
      <c r="AT2136" s="59">
        <v>13.905912106299381</v>
      </c>
      <c r="AU2136" s="59">
        <v>72</v>
      </c>
      <c r="AV2136" s="59">
        <v>38</v>
      </c>
      <c r="AW2136" s="59">
        <v>37</v>
      </c>
      <c r="BD2136" s="59">
        <v>73.465794573603247</v>
      </c>
      <c r="BE2136" s="59">
        <v>75.260987060202694</v>
      </c>
      <c r="BF2136" s="59">
        <v>98.753645482353747</v>
      </c>
    </row>
    <row r="2137" spans="1:69" x14ac:dyDescent="0.45">
      <c r="A2137" s="58" t="s">
        <v>12668</v>
      </c>
      <c r="B2137" t="s">
        <v>12669</v>
      </c>
      <c r="C2137" t="s">
        <v>12670</v>
      </c>
      <c r="D2137" t="s">
        <v>12671</v>
      </c>
      <c r="E2137" t="s">
        <v>12672</v>
      </c>
      <c r="F2137" t="s">
        <v>12673</v>
      </c>
      <c r="G2137">
        <v>271</v>
      </c>
      <c r="H2137">
        <v>29903</v>
      </c>
      <c r="W2137" t="s">
        <v>251</v>
      </c>
      <c r="X2137" t="s">
        <v>188</v>
      </c>
      <c r="AU2137" s="59">
        <v>31</v>
      </c>
      <c r="AV2137" s="59">
        <v>22</v>
      </c>
      <c r="AW2137" s="59">
        <v>26</v>
      </c>
      <c r="AX2137" s="59">
        <v>797.79859999999996</v>
      </c>
      <c r="BD2137" s="59">
        <v>0</v>
      </c>
      <c r="BE2137" s="59">
        <v>0</v>
      </c>
      <c r="BF2137" s="59">
        <v>0.93513204113554005</v>
      </c>
    </row>
    <row r="2138" spans="1:69" x14ac:dyDescent="0.45">
      <c r="A2138" s="58" t="s">
        <v>12674</v>
      </c>
      <c r="B2138" t="s">
        <v>12675</v>
      </c>
      <c r="C2138" t="s">
        <v>12676</v>
      </c>
      <c r="D2138" t="s">
        <v>12677</v>
      </c>
      <c r="E2138" t="s">
        <v>12678</v>
      </c>
      <c r="F2138" t="s">
        <v>12679</v>
      </c>
      <c r="G2138">
        <v>277</v>
      </c>
      <c r="H2138">
        <v>31390</v>
      </c>
      <c r="X2138" t="s">
        <v>188</v>
      </c>
      <c r="AU2138" s="59">
        <v>100</v>
      </c>
      <c r="AV2138" s="59">
        <v>47</v>
      </c>
      <c r="AW2138" s="59">
        <v>80</v>
      </c>
    </row>
    <row r="2139" spans="1:69" x14ac:dyDescent="0.45">
      <c r="A2139" s="58" t="s">
        <v>12680</v>
      </c>
      <c r="B2139" t="s">
        <v>12681</v>
      </c>
      <c r="C2139" t="s">
        <v>12682</v>
      </c>
      <c r="D2139" t="s">
        <v>12683</v>
      </c>
      <c r="E2139" t="s">
        <v>12684</v>
      </c>
      <c r="F2139" t="s">
        <v>12685</v>
      </c>
      <c r="G2139">
        <v>304</v>
      </c>
      <c r="H2139">
        <v>33520</v>
      </c>
      <c r="X2139" t="s">
        <v>188</v>
      </c>
      <c r="Y2139" s="59">
        <v>34.151704436382971</v>
      </c>
      <c r="Z2139" s="59">
        <v>118.7871391115023</v>
      </c>
      <c r="AA2139" s="59">
        <v>101.5290598205969</v>
      </c>
      <c r="AB2139" s="59">
        <v>39.636255213898608</v>
      </c>
      <c r="AC2139" s="59">
        <v>45.124385450842098</v>
      </c>
      <c r="AD2139" s="59">
        <v>56.511943335618959</v>
      </c>
      <c r="AE2139" s="59">
        <v>56.917933878971589</v>
      </c>
      <c r="AF2139" s="59">
        <v>59.516369961085452</v>
      </c>
      <c r="AG2139" s="59">
        <v>56.390370251062812</v>
      </c>
      <c r="AH2139" s="59">
        <v>49.663938428529526</v>
      </c>
      <c r="AI2139" s="59">
        <v>37.101784131478922</v>
      </c>
      <c r="AJ2139" s="59">
        <v>22.940994917441792</v>
      </c>
      <c r="AK2139" s="59">
        <v>7.9747088883781219</v>
      </c>
      <c r="AL2139" s="59">
        <v>6.8871700849983846</v>
      </c>
      <c r="AM2139" s="59">
        <v>31.4460152447399</v>
      </c>
      <c r="AN2139" s="59">
        <v>50.846433231025159</v>
      </c>
      <c r="AO2139" s="59">
        <v>28.438426736732609</v>
      </c>
      <c r="AP2139" s="59">
        <v>41.083797003998178</v>
      </c>
      <c r="AQ2139" s="59">
        <v>51.839880646344028</v>
      </c>
      <c r="AR2139" s="59">
        <v>20.444089005998048</v>
      </c>
      <c r="AS2139" s="59">
        <v>47.685087240884542</v>
      </c>
      <c r="AT2139" s="59">
        <v>49.321614937417579</v>
      </c>
      <c r="AU2139" s="59">
        <v>426</v>
      </c>
      <c r="AV2139" s="59">
        <v>184</v>
      </c>
      <c r="AW2139" s="59">
        <v>392</v>
      </c>
    </row>
    <row r="2140" spans="1:69" x14ac:dyDescent="0.45">
      <c r="A2140" s="58" t="s">
        <v>12686</v>
      </c>
      <c r="B2140" t="s">
        <v>12687</v>
      </c>
      <c r="C2140" t="s">
        <v>12688</v>
      </c>
      <c r="D2140" t="s">
        <v>12689</v>
      </c>
      <c r="E2140" t="s">
        <v>12690</v>
      </c>
      <c r="F2140" t="s">
        <v>12691</v>
      </c>
      <c r="G2140">
        <v>318</v>
      </c>
      <c r="H2140">
        <v>35660</v>
      </c>
      <c r="X2140" t="s">
        <v>188</v>
      </c>
      <c r="Y2140" s="59">
        <v>164.75829791101421</v>
      </c>
      <c r="Z2140" s="59">
        <v>450.51689152746383</v>
      </c>
      <c r="AA2140" s="59">
        <v>267.50821435132008</v>
      </c>
      <c r="AB2140" s="59">
        <v>209.13102061063549</v>
      </c>
      <c r="AC2140" s="59">
        <v>208.7079590852251</v>
      </c>
      <c r="AD2140" s="59">
        <v>252.5375969613834</v>
      </c>
      <c r="AE2140" s="59">
        <v>269.34344492258248</v>
      </c>
      <c r="AF2140" s="59">
        <v>540.28085065859034</v>
      </c>
      <c r="AG2140" s="59">
        <v>193.32415604858031</v>
      </c>
      <c r="AH2140" s="59">
        <v>167.53143870619061</v>
      </c>
      <c r="AI2140" s="59">
        <v>146.00335696694401</v>
      </c>
      <c r="AJ2140" s="59">
        <v>101.8619055973401</v>
      </c>
      <c r="AK2140" s="59">
        <v>85.838548866628884</v>
      </c>
      <c r="AL2140" s="59">
        <v>83.360765139245956</v>
      </c>
      <c r="AM2140" s="59">
        <v>171.89195768445441</v>
      </c>
      <c r="AN2140" s="59">
        <v>222.39291270277519</v>
      </c>
      <c r="AO2140" s="59">
        <v>190.09548683345469</v>
      </c>
      <c r="AP2140" s="59">
        <v>203.36973048537581</v>
      </c>
      <c r="AQ2140" s="59">
        <v>230.56658240884349</v>
      </c>
      <c r="AR2140" s="59">
        <v>164.2586048699722</v>
      </c>
      <c r="AS2140" s="59">
        <v>230.98004686666329</v>
      </c>
      <c r="AT2140" s="59">
        <v>217.6525561249594</v>
      </c>
      <c r="AU2140" s="59">
        <v>787</v>
      </c>
      <c r="AV2140" s="59">
        <v>320</v>
      </c>
      <c r="AW2140" s="59">
        <v>423</v>
      </c>
      <c r="AX2140" s="59">
        <v>3207.4119999999998</v>
      </c>
      <c r="AY2140" s="59">
        <v>3728.279</v>
      </c>
      <c r="AZ2140" s="59">
        <v>3810.7310000000002</v>
      </c>
      <c r="BA2140" s="59">
        <v>2921.4290000000001</v>
      </c>
      <c r="BB2140" s="59">
        <v>3530.34</v>
      </c>
      <c r="BC2140" s="59">
        <v>4587.1149999999998</v>
      </c>
      <c r="BD2140" s="59">
        <v>129.00377124304671</v>
      </c>
      <c r="BE2140" s="59">
        <v>65.810565507514326</v>
      </c>
      <c r="BF2140" s="59">
        <v>100.85129155302749</v>
      </c>
      <c r="BG2140" s="59">
        <v>82.81</v>
      </c>
      <c r="BK2140" s="59">
        <v>67.383635167615637</v>
      </c>
    </row>
    <row r="2141" spans="1:69" x14ac:dyDescent="0.45">
      <c r="A2141" s="58" t="s">
        <v>12692</v>
      </c>
      <c r="B2141" t="s">
        <v>12693</v>
      </c>
      <c r="C2141" t="s">
        <v>12694</v>
      </c>
      <c r="D2141" t="s">
        <v>12695</v>
      </c>
      <c r="E2141" t="s">
        <v>12696</v>
      </c>
      <c r="F2141" t="s">
        <v>12697</v>
      </c>
      <c r="G2141">
        <v>323</v>
      </c>
      <c r="H2141">
        <v>37410</v>
      </c>
      <c r="W2141" t="s">
        <v>220</v>
      </c>
      <c r="X2141" t="s">
        <v>181</v>
      </c>
      <c r="Y2141" s="59">
        <v>70.813067341041418</v>
      </c>
      <c r="Z2141" s="59">
        <v>137.42157711880029</v>
      </c>
      <c r="AA2141" s="59">
        <v>80.761538378502138</v>
      </c>
      <c r="AB2141" s="59">
        <v>49.572196164943882</v>
      </c>
      <c r="AC2141" s="59">
        <v>57.10550748081387</v>
      </c>
      <c r="AD2141" s="59">
        <v>54.384731330226558</v>
      </c>
      <c r="AE2141" s="59">
        <v>67.432479520953422</v>
      </c>
      <c r="AF2141" s="59">
        <v>47.033579585116378</v>
      </c>
      <c r="AG2141" s="59">
        <v>63.611756155368823</v>
      </c>
      <c r="AH2141" s="59">
        <v>64.073166573367601</v>
      </c>
      <c r="AI2141" s="59">
        <v>54.998012577659743</v>
      </c>
      <c r="AJ2141" s="59">
        <v>61.990948218824506</v>
      </c>
      <c r="AK2141" s="59">
        <v>29.75719330945217</v>
      </c>
      <c r="AL2141" s="59">
        <v>28.597039145068059</v>
      </c>
      <c r="AM2141" s="59">
        <v>39.741746587253083</v>
      </c>
      <c r="AN2141" s="59">
        <v>64.675661834559989</v>
      </c>
      <c r="AO2141" s="59">
        <v>69.055764329863052</v>
      </c>
      <c r="AP2141" s="59">
        <v>54.102978518771224</v>
      </c>
      <c r="AQ2141" s="59">
        <v>45.888060942919253</v>
      </c>
      <c r="AR2141" s="59">
        <v>69.184486999241983</v>
      </c>
      <c r="AS2141" s="59">
        <v>54.047354265893432</v>
      </c>
      <c r="AT2141" s="59">
        <v>48.809509951772533</v>
      </c>
      <c r="AU2141" s="59">
        <v>787</v>
      </c>
      <c r="AV2141" s="59">
        <v>315</v>
      </c>
      <c r="AW2141" s="59">
        <v>459</v>
      </c>
      <c r="AX2141" s="59">
        <v>287.2774</v>
      </c>
      <c r="AY2141" s="59">
        <v>298.1284</v>
      </c>
      <c r="BA2141" s="59">
        <v>348.1182</v>
      </c>
      <c r="BB2141" s="59">
        <v>303.71960000000001</v>
      </c>
      <c r="BC2141" s="59">
        <v>307.63569999999999</v>
      </c>
      <c r="BD2141" s="59">
        <v>13.47556613464827</v>
      </c>
      <c r="BE2141" s="59">
        <v>8.6160372135275392</v>
      </c>
      <c r="BF2141" s="59">
        <v>17.702186219941431</v>
      </c>
    </row>
    <row r="2142" spans="1:69" x14ac:dyDescent="0.45">
      <c r="A2142" s="58" t="s">
        <v>12698</v>
      </c>
      <c r="B2142" t="s">
        <v>12699</v>
      </c>
      <c r="C2142" t="s">
        <v>12700</v>
      </c>
      <c r="D2142" t="s">
        <v>12701</v>
      </c>
      <c r="E2142" t="s">
        <v>12702</v>
      </c>
      <c r="F2142" t="s">
        <v>12703</v>
      </c>
      <c r="G2142">
        <v>458</v>
      </c>
      <c r="H2142">
        <v>50677</v>
      </c>
      <c r="W2142" t="s">
        <v>220</v>
      </c>
      <c r="X2142" t="s">
        <v>181</v>
      </c>
      <c r="Y2142" s="59">
        <v>90.529650155801619</v>
      </c>
      <c r="Z2142" s="59">
        <v>16.322733545422139</v>
      </c>
      <c r="AA2142" s="59">
        <v>10.642981645383649</v>
      </c>
      <c r="AB2142" s="59">
        <v>39.546808777398347</v>
      </c>
      <c r="AC2142" s="59">
        <v>8.8750563020893143</v>
      </c>
      <c r="AD2142" s="59">
        <v>48.662810053539538</v>
      </c>
      <c r="AE2142" s="59">
        <v>7.383610722700122</v>
      </c>
      <c r="AF2142" s="59">
        <v>7.2307204764757094</v>
      </c>
      <c r="AG2142" s="59">
        <v>12.651892164186309</v>
      </c>
      <c r="AH2142" s="59">
        <v>19.190473402619912</v>
      </c>
      <c r="AI2142" s="59">
        <v>9.6227105208715429</v>
      </c>
      <c r="AJ2142" s="59">
        <v>6.3997127929608721</v>
      </c>
      <c r="AK2142" s="59">
        <v>4.1271421093807188</v>
      </c>
      <c r="AL2142" s="59">
        <v>2.7025141391602481</v>
      </c>
      <c r="AM2142" s="59">
        <v>8.4375546578158325</v>
      </c>
      <c r="AN2142" s="59">
        <v>12.580394261853669</v>
      </c>
      <c r="AO2142" s="59">
        <v>11.76658563897711</v>
      </c>
      <c r="AP2142" s="59">
        <v>7.4703786988882506</v>
      </c>
      <c r="AQ2142" s="59">
        <v>7.0246767609990872</v>
      </c>
      <c r="AR2142" s="59">
        <v>3.6765179747660488</v>
      </c>
      <c r="AS2142" s="59">
        <v>9.1916605825069055</v>
      </c>
      <c r="AT2142" s="59">
        <v>18.487037085809099</v>
      </c>
      <c r="AU2142" s="59">
        <v>720</v>
      </c>
      <c r="AV2142" s="59">
        <v>99</v>
      </c>
      <c r="AW2142" s="59">
        <v>254</v>
      </c>
      <c r="BD2142" s="59">
        <v>1.4171255602041899</v>
      </c>
      <c r="BE2142" s="59">
        <v>1.23378496266024</v>
      </c>
      <c r="BF2142" s="59">
        <v>1.152621814254432</v>
      </c>
    </row>
    <row r="2143" spans="1:69" x14ac:dyDescent="0.45">
      <c r="A2143" s="58" t="s">
        <v>12704</v>
      </c>
      <c r="B2143" t="s">
        <v>12705</v>
      </c>
      <c r="C2143" t="s">
        <v>12706</v>
      </c>
      <c r="D2143" t="s">
        <v>12707</v>
      </c>
      <c r="E2143" t="s">
        <v>12708</v>
      </c>
      <c r="F2143" t="s">
        <v>12709</v>
      </c>
      <c r="G2143">
        <v>682</v>
      </c>
      <c r="H2143">
        <v>77142</v>
      </c>
      <c r="X2143" t="s">
        <v>188</v>
      </c>
    </row>
    <row r="2144" spans="1:69" x14ac:dyDescent="0.45">
      <c r="A2144" s="58" t="s">
        <v>12710</v>
      </c>
      <c r="B2144" t="s">
        <v>12711</v>
      </c>
      <c r="C2144" t="s">
        <v>12712</v>
      </c>
      <c r="D2144" t="s">
        <v>12713</v>
      </c>
      <c r="E2144" t="s">
        <v>12714</v>
      </c>
      <c r="F2144" t="s">
        <v>12715</v>
      </c>
      <c r="G2144">
        <v>394</v>
      </c>
      <c r="H2144">
        <v>44838</v>
      </c>
      <c r="X2144" t="s">
        <v>188</v>
      </c>
      <c r="Y2144" s="59">
        <v>394.80066282792592</v>
      </c>
      <c r="Z2144" s="59">
        <v>1901.800580032095</v>
      </c>
      <c r="AA2144" s="59">
        <v>858.69467830476924</v>
      </c>
      <c r="AB2144" s="59">
        <v>347.46768013567379</v>
      </c>
      <c r="AC2144" s="59">
        <v>507.57270773087771</v>
      </c>
      <c r="AD2144" s="59">
        <v>447.76731535520742</v>
      </c>
      <c r="AE2144" s="59">
        <v>493.77442922041882</v>
      </c>
      <c r="AF2144" s="59">
        <v>332.11775926737619</v>
      </c>
      <c r="AG2144" s="59">
        <v>417.03767449775421</v>
      </c>
      <c r="AH2144" s="59">
        <v>480.61546350490141</v>
      </c>
      <c r="AI2144" s="59">
        <v>578.84648000730544</v>
      </c>
      <c r="AJ2144" s="59">
        <v>518.44359261601983</v>
      </c>
      <c r="AK2144" s="59">
        <v>224.7328251061812</v>
      </c>
      <c r="AL2144" s="59">
        <v>158.54664556531111</v>
      </c>
      <c r="AM2144" s="59">
        <v>247.73999500050519</v>
      </c>
      <c r="AN2144" s="59">
        <v>293.665351977228</v>
      </c>
      <c r="AO2144" s="59">
        <v>316.43172399762938</v>
      </c>
      <c r="AP2144" s="59">
        <v>286.1360314292304</v>
      </c>
      <c r="AQ2144" s="59">
        <v>580.36875579212222</v>
      </c>
      <c r="AR2144" s="59">
        <v>417.35008007198218</v>
      </c>
      <c r="AS2144" s="59">
        <v>381.279980825167</v>
      </c>
      <c r="AT2144" s="59">
        <v>359.60619248430447</v>
      </c>
      <c r="AU2144" s="59">
        <v>595</v>
      </c>
      <c r="AV2144" s="59">
        <v>144</v>
      </c>
      <c r="AW2144" s="59">
        <v>325</v>
      </c>
      <c r="AX2144" s="59">
        <v>366.31869999999998</v>
      </c>
      <c r="AY2144" s="59">
        <v>377.10890000000001</v>
      </c>
      <c r="AZ2144" s="59">
        <v>410.7276</v>
      </c>
      <c r="BA2144" s="59">
        <v>389.86270000000002</v>
      </c>
      <c r="BB2144" s="59">
        <v>439.68689999999998</v>
      </c>
      <c r="BC2144" s="59">
        <v>499.44470000000001</v>
      </c>
      <c r="BD2144" s="59">
        <v>323.42140271363633</v>
      </c>
      <c r="BE2144" s="59">
        <v>232.34401373215971</v>
      </c>
      <c r="BF2144" s="59">
        <v>284.46095407061341</v>
      </c>
      <c r="BG2144" s="59">
        <v>785.47</v>
      </c>
      <c r="BH2144" s="59">
        <v>710.24</v>
      </c>
      <c r="BI2144" s="59">
        <v>661.25</v>
      </c>
      <c r="BJ2144" s="59">
        <v>562.72</v>
      </c>
      <c r="BK2144" s="59">
        <v>396.38220424593368</v>
      </c>
      <c r="BL2144" s="59">
        <v>332.0842789317669</v>
      </c>
      <c r="BM2144" s="59">
        <v>612</v>
      </c>
      <c r="BN2144" s="59">
        <v>529.5</v>
      </c>
      <c r="BO2144" s="59">
        <v>484.5</v>
      </c>
      <c r="BP2144" s="59">
        <v>387</v>
      </c>
      <c r="BQ2144" s="59">
        <v>287</v>
      </c>
    </row>
    <row r="2145" spans="1:69" x14ac:dyDescent="0.45">
      <c r="A2145" s="58" t="s">
        <v>12716</v>
      </c>
      <c r="B2145" t="s">
        <v>12717</v>
      </c>
      <c r="C2145" t="s">
        <v>12718</v>
      </c>
      <c r="D2145" t="s">
        <v>12719</v>
      </c>
      <c r="E2145" t="s">
        <v>12720</v>
      </c>
      <c r="F2145" t="s">
        <v>12721</v>
      </c>
      <c r="G2145">
        <v>468</v>
      </c>
      <c r="H2145">
        <v>48456</v>
      </c>
      <c r="W2145" t="s">
        <v>201</v>
      </c>
      <c r="X2145" t="s">
        <v>201</v>
      </c>
      <c r="AU2145" s="59">
        <v>3</v>
      </c>
      <c r="AV2145" s="59">
        <v>6</v>
      </c>
      <c r="AW2145" s="59">
        <v>0</v>
      </c>
      <c r="BD2145" s="59">
        <v>80.492758047606316</v>
      </c>
      <c r="BE2145" s="59">
        <v>63.536108534592692</v>
      </c>
      <c r="BF2145" s="59">
        <v>70.822323149012306</v>
      </c>
      <c r="BG2145" s="59">
        <v>243.56</v>
      </c>
      <c r="BH2145" s="59">
        <v>269.39999999999998</v>
      </c>
      <c r="BI2145" s="59">
        <v>120.76</v>
      </c>
      <c r="BJ2145" s="59">
        <v>165.68</v>
      </c>
      <c r="BK2145" s="59">
        <v>291.6777774077724</v>
      </c>
      <c r="BL2145" s="59">
        <v>231.68589936092229</v>
      </c>
      <c r="BM2145" s="59">
        <v>143.5</v>
      </c>
    </row>
    <row r="2146" spans="1:69" x14ac:dyDescent="0.45">
      <c r="A2146" s="58" t="s">
        <v>12722</v>
      </c>
      <c r="B2146" t="s">
        <v>12723</v>
      </c>
      <c r="C2146" t="s">
        <v>12724</v>
      </c>
      <c r="D2146" t="s">
        <v>12725</v>
      </c>
      <c r="E2146" t="s">
        <v>12726</v>
      </c>
      <c r="F2146" t="s">
        <v>12727</v>
      </c>
      <c r="G2146">
        <v>387</v>
      </c>
      <c r="H2146">
        <v>45090</v>
      </c>
      <c r="X2146" t="s">
        <v>188</v>
      </c>
      <c r="AU2146" s="59">
        <v>17</v>
      </c>
      <c r="AV2146" s="59">
        <v>11</v>
      </c>
      <c r="AW2146" s="59">
        <v>11</v>
      </c>
      <c r="BG2146" s="59">
        <v>22.93</v>
      </c>
      <c r="BH2146" s="59">
        <v>15.51</v>
      </c>
    </row>
    <row r="2147" spans="1:69" x14ac:dyDescent="0.45">
      <c r="A2147" s="58" t="s">
        <v>12728</v>
      </c>
      <c r="B2147" t="s">
        <v>12729</v>
      </c>
      <c r="C2147" t="s">
        <v>12730</v>
      </c>
      <c r="D2147" t="s">
        <v>12731</v>
      </c>
      <c r="E2147" t="s">
        <v>12732</v>
      </c>
      <c r="F2147" t="s">
        <v>12733</v>
      </c>
      <c r="G2147">
        <v>126</v>
      </c>
      <c r="H2147">
        <v>14052</v>
      </c>
      <c r="W2147" t="s">
        <v>251</v>
      </c>
      <c r="X2147" t="s">
        <v>188</v>
      </c>
      <c r="Y2147" s="59">
        <v>46.371833998177252</v>
      </c>
      <c r="Z2147" s="59">
        <v>82.791293957064482</v>
      </c>
      <c r="AA2147" s="59">
        <v>69.436158296076286</v>
      </c>
      <c r="AB2147" s="59">
        <v>40.430119286544702</v>
      </c>
      <c r="AC2147" s="59">
        <v>38.338838269861228</v>
      </c>
      <c r="AD2147" s="59">
        <v>51.08372258654402</v>
      </c>
      <c r="AE2147" s="59">
        <v>37.147449554485938</v>
      </c>
      <c r="AF2147" s="59">
        <v>38.513129008431868</v>
      </c>
      <c r="AG2147" s="59">
        <v>29.443451967952189</v>
      </c>
      <c r="AH2147" s="59">
        <v>28.052899097535452</v>
      </c>
      <c r="AI2147" s="59">
        <v>21.129466011144881</v>
      </c>
      <c r="AJ2147" s="59">
        <v>21.26242731990596</v>
      </c>
      <c r="AK2147" s="59">
        <v>13.69591916908049</v>
      </c>
      <c r="AL2147" s="59">
        <v>22.667493099135982</v>
      </c>
      <c r="AM2147" s="59">
        <v>40.461113644163717</v>
      </c>
      <c r="AN2147" s="59">
        <v>48.174509615132422</v>
      </c>
      <c r="AO2147" s="59">
        <v>47.160244918227228</v>
      </c>
      <c r="AP2147" s="59">
        <v>52.495331423184872</v>
      </c>
      <c r="AQ2147" s="59">
        <v>40.047939579029588</v>
      </c>
      <c r="AR2147" s="59">
        <v>49.097922249110248</v>
      </c>
      <c r="AS2147" s="59">
        <v>48.877938035611457</v>
      </c>
      <c r="AT2147" s="59">
        <v>65.598324010802472</v>
      </c>
      <c r="AU2147" s="59">
        <v>372</v>
      </c>
      <c r="AV2147" s="59">
        <v>142</v>
      </c>
      <c r="AW2147" s="59">
        <v>99</v>
      </c>
      <c r="BD2147" s="59">
        <v>98.491923843820516</v>
      </c>
      <c r="BE2147" s="59">
        <v>95.840979768042004</v>
      </c>
      <c r="BF2147" s="59">
        <v>116.6032735348919</v>
      </c>
    </row>
    <row r="2148" spans="1:69" x14ac:dyDescent="0.45">
      <c r="A2148" s="58" t="s">
        <v>12734</v>
      </c>
      <c r="B2148" t="s">
        <v>12735</v>
      </c>
      <c r="C2148" t="s">
        <v>12736</v>
      </c>
      <c r="D2148" t="s">
        <v>12737</v>
      </c>
      <c r="E2148" t="s">
        <v>12738</v>
      </c>
      <c r="F2148" t="s">
        <v>12739</v>
      </c>
      <c r="G2148">
        <v>477</v>
      </c>
      <c r="H2148">
        <v>51798</v>
      </c>
      <c r="W2148" t="s">
        <v>574</v>
      </c>
      <c r="X2148" t="s">
        <v>201</v>
      </c>
      <c r="Y2148" s="59">
        <v>8.356513237009942</v>
      </c>
      <c r="Z2148" s="59">
        <v>11.76177879564578</v>
      </c>
      <c r="AA2148" s="59">
        <v>5.9036101580917837</v>
      </c>
      <c r="AB2148" s="59">
        <v>3.7496646133690672</v>
      </c>
      <c r="AC2148" s="59">
        <v>4.4256879526695627</v>
      </c>
      <c r="AD2148" s="59">
        <v>5.4294640381836619</v>
      </c>
      <c r="AE2148" s="59">
        <v>4.8397681965482748</v>
      </c>
      <c r="AF2148" s="59">
        <v>5.4906995211087386</v>
      </c>
      <c r="AG2148" s="59">
        <v>4.9363089934841602</v>
      </c>
      <c r="AH2148" s="59">
        <v>4.6180700682845952</v>
      </c>
      <c r="AI2148" s="59">
        <v>3.2637597269780909</v>
      </c>
      <c r="AJ2148" s="59">
        <v>2.0012289515384549</v>
      </c>
      <c r="AK2148" s="59">
        <v>4.9310244474141376</v>
      </c>
      <c r="AL2148" s="59">
        <v>4.295502256502882</v>
      </c>
      <c r="AM2148" s="59">
        <v>4.8291017937533187</v>
      </c>
      <c r="AN2148" s="59">
        <v>12.61190935510627</v>
      </c>
      <c r="AO2148" s="59">
        <v>5.4985630296430896</v>
      </c>
      <c r="AP2148" s="59">
        <v>6.1863595102812594</v>
      </c>
      <c r="AQ2148" s="59">
        <v>3.965455685599327</v>
      </c>
      <c r="AR2148" s="59">
        <v>2.251529922885406</v>
      </c>
      <c r="AS2148" s="59">
        <v>6.4164106974045882</v>
      </c>
      <c r="AT2148" s="59">
        <v>5.8553278990365376</v>
      </c>
      <c r="AU2148" s="59">
        <v>441</v>
      </c>
      <c r="AV2148" s="59">
        <v>133</v>
      </c>
      <c r="AW2148" s="59">
        <v>232</v>
      </c>
      <c r="BD2148" s="59">
        <v>29.553664508712799</v>
      </c>
      <c r="BE2148" s="59">
        <v>16.65910430003678</v>
      </c>
      <c r="BF2148" s="59">
        <v>20.21808773832808</v>
      </c>
    </row>
    <row r="2149" spans="1:69" x14ac:dyDescent="0.45">
      <c r="A2149" s="58" t="s">
        <v>12740</v>
      </c>
      <c r="B2149" t="s">
        <v>12741</v>
      </c>
      <c r="C2149" t="s">
        <v>12742</v>
      </c>
      <c r="D2149" t="s">
        <v>12743</v>
      </c>
      <c r="E2149" t="s">
        <v>12744</v>
      </c>
      <c r="F2149" t="s">
        <v>12745</v>
      </c>
      <c r="G2149">
        <v>693</v>
      </c>
      <c r="H2149">
        <v>76430</v>
      </c>
      <c r="X2149" t="s">
        <v>188</v>
      </c>
      <c r="Y2149" s="59">
        <v>2.502156112466956</v>
      </c>
      <c r="Z2149" s="59">
        <v>7.4934581716474886</v>
      </c>
      <c r="AA2149" s="59">
        <v>3.293672332217092</v>
      </c>
      <c r="AB2149" s="59">
        <v>1.515935690565724</v>
      </c>
      <c r="AC2149" s="59">
        <v>2.4191137551239921</v>
      </c>
      <c r="AD2149" s="59">
        <v>2.495548666977141</v>
      </c>
      <c r="AE2149" s="59">
        <v>2.3602475919977279</v>
      </c>
      <c r="AF2149" s="59">
        <v>3.0792858386788291</v>
      </c>
      <c r="AG2149" s="59">
        <v>6.6586778785944283</v>
      </c>
      <c r="AH2149" s="59">
        <v>5.905361108978127</v>
      </c>
      <c r="AI2149" s="59">
        <v>5.8589198853233819</v>
      </c>
      <c r="AJ2149" s="59">
        <v>3.8209690420874298</v>
      </c>
      <c r="AK2149" s="59">
        <v>3.4655366891487661E-2</v>
      </c>
      <c r="AL2149" s="59">
        <v>0.57357322822312151</v>
      </c>
      <c r="AM2149" s="59">
        <v>0.38905015673040338</v>
      </c>
      <c r="AN2149" s="59">
        <v>0.18780893573724011</v>
      </c>
      <c r="AO2149" s="59">
        <v>3.8550641947930979E-3</v>
      </c>
      <c r="AP2149" s="59">
        <v>2.0031834987268789E-2</v>
      </c>
      <c r="AQ2149" s="59">
        <v>3.492937467771027E-3</v>
      </c>
      <c r="AR2149" s="59">
        <v>2.863042969924719E-2</v>
      </c>
      <c r="AS2149" s="59">
        <v>4.9780649577974942E-2</v>
      </c>
      <c r="AT2149" s="59">
        <v>6.2833429164132287E-2</v>
      </c>
      <c r="AU2149" s="59">
        <v>112</v>
      </c>
      <c r="AV2149" s="59">
        <v>56</v>
      </c>
      <c r="AW2149" s="59">
        <v>85</v>
      </c>
      <c r="AX2149" s="59">
        <v>24.92389</v>
      </c>
      <c r="AY2149" s="59">
        <v>30.75393</v>
      </c>
      <c r="BA2149" s="59">
        <v>26.14629</v>
      </c>
      <c r="BB2149" s="59">
        <v>25.97259</v>
      </c>
      <c r="BC2149" s="59">
        <v>26.12801</v>
      </c>
      <c r="BD2149" s="59">
        <v>1.533844959464316</v>
      </c>
      <c r="BE2149" s="59">
        <v>2.1837750231204169</v>
      </c>
      <c r="BF2149" s="59">
        <v>3.1411523701194302</v>
      </c>
    </row>
    <row r="2150" spans="1:69" x14ac:dyDescent="0.45">
      <c r="A2150" s="58" t="s">
        <v>12746</v>
      </c>
      <c r="B2150" t="s">
        <v>12747</v>
      </c>
      <c r="C2150" t="s">
        <v>12748</v>
      </c>
      <c r="D2150" t="s">
        <v>12749</v>
      </c>
      <c r="E2150" t="s">
        <v>12750</v>
      </c>
      <c r="F2150" t="s">
        <v>12751</v>
      </c>
      <c r="G2150">
        <v>396</v>
      </c>
      <c r="H2150">
        <v>43868</v>
      </c>
      <c r="W2150" t="s">
        <v>251</v>
      </c>
      <c r="X2150" t="s">
        <v>188</v>
      </c>
      <c r="Y2150" s="59">
        <v>148.86134159600959</v>
      </c>
      <c r="Z2150" s="59">
        <v>349.15457908636449</v>
      </c>
      <c r="AA2150" s="59">
        <v>276.69099353106088</v>
      </c>
      <c r="AB2150" s="59">
        <v>44.16743631515898</v>
      </c>
      <c r="AC2150" s="59">
        <v>102.3261043779565</v>
      </c>
      <c r="AD2150" s="59">
        <v>108.0472242072946</v>
      </c>
      <c r="AE2150" s="59">
        <v>83.682666481550186</v>
      </c>
      <c r="AF2150" s="59">
        <v>84.719188665387605</v>
      </c>
      <c r="AG2150" s="59">
        <v>144.30350074424359</v>
      </c>
      <c r="AH2150" s="59">
        <v>99.408504278525285</v>
      </c>
      <c r="AI2150" s="59">
        <v>71.257692399337557</v>
      </c>
      <c r="AJ2150" s="59">
        <v>40.552989281141834</v>
      </c>
      <c r="AK2150" s="59">
        <v>68.45669871205601</v>
      </c>
      <c r="AL2150" s="59">
        <v>85.837938150970217</v>
      </c>
      <c r="AM2150" s="59">
        <v>1014.912114432444</v>
      </c>
      <c r="AN2150" s="59">
        <v>229.94357769886989</v>
      </c>
      <c r="AO2150" s="59">
        <v>139.97653816535961</v>
      </c>
      <c r="AP2150" s="59">
        <v>167.6047365491564</v>
      </c>
      <c r="AQ2150" s="59">
        <v>140.73008173525281</v>
      </c>
      <c r="AR2150" s="59">
        <v>53.776524133120319</v>
      </c>
      <c r="AS2150" s="59">
        <v>106.2529312280914</v>
      </c>
      <c r="AT2150" s="59">
        <v>129.61825119510809</v>
      </c>
      <c r="AU2150" s="59">
        <v>984</v>
      </c>
      <c r="AV2150" s="59">
        <v>289</v>
      </c>
      <c r="AW2150" s="59">
        <v>697</v>
      </c>
      <c r="AX2150" s="59">
        <v>620.01239999999996</v>
      </c>
      <c r="AY2150" s="59">
        <v>664.91679999999997</v>
      </c>
      <c r="AZ2150" s="59">
        <v>836.20190000000002</v>
      </c>
      <c r="BA2150" s="59">
        <v>666.30830000000003</v>
      </c>
      <c r="BB2150" s="59">
        <v>672.61440000000005</v>
      </c>
      <c r="BC2150" s="59">
        <v>943.57539999999995</v>
      </c>
      <c r="BD2150" s="59">
        <v>120.7569659640623</v>
      </c>
      <c r="BE2150" s="59">
        <v>79.1599935015944</v>
      </c>
      <c r="BF2150" s="59">
        <v>132.05991391301421</v>
      </c>
    </row>
    <row r="2151" spans="1:69" x14ac:dyDescent="0.45">
      <c r="A2151" s="58" t="s">
        <v>12752</v>
      </c>
      <c r="B2151" t="s">
        <v>12753</v>
      </c>
      <c r="C2151" t="s">
        <v>12754</v>
      </c>
      <c r="D2151" t="s">
        <v>12755</v>
      </c>
      <c r="E2151" t="s">
        <v>12756</v>
      </c>
      <c r="F2151" t="s">
        <v>12757</v>
      </c>
      <c r="G2151">
        <v>200</v>
      </c>
      <c r="H2151">
        <v>22704</v>
      </c>
      <c r="X2151" t="s">
        <v>188</v>
      </c>
      <c r="AU2151" s="59">
        <v>3</v>
      </c>
      <c r="AV2151" s="59">
        <v>1</v>
      </c>
      <c r="AW2151" s="59">
        <v>0</v>
      </c>
    </row>
    <row r="2152" spans="1:69" x14ac:dyDescent="0.45">
      <c r="A2152" s="58" t="s">
        <v>12758</v>
      </c>
      <c r="B2152" t="s">
        <v>12759</v>
      </c>
      <c r="C2152" t="s">
        <v>12760</v>
      </c>
      <c r="D2152" t="s">
        <v>12761</v>
      </c>
      <c r="E2152" t="s">
        <v>12762</v>
      </c>
      <c r="F2152" t="s">
        <v>12763</v>
      </c>
      <c r="G2152">
        <v>474</v>
      </c>
      <c r="H2152">
        <v>53935</v>
      </c>
      <c r="X2152" t="s">
        <v>188</v>
      </c>
      <c r="AU2152" s="59">
        <v>71</v>
      </c>
      <c r="AV2152" s="59">
        <v>21</v>
      </c>
      <c r="AW2152" s="59">
        <v>33</v>
      </c>
    </row>
    <row r="2153" spans="1:69" x14ac:dyDescent="0.45">
      <c r="A2153" s="58" t="s">
        <v>12764</v>
      </c>
      <c r="B2153" t="s">
        <v>12765</v>
      </c>
      <c r="C2153" t="s">
        <v>12766</v>
      </c>
      <c r="D2153" t="s">
        <v>12767</v>
      </c>
      <c r="E2153" t="s">
        <v>12768</v>
      </c>
      <c r="F2153" t="s">
        <v>12769</v>
      </c>
      <c r="G2153">
        <v>485</v>
      </c>
      <c r="H2153">
        <v>51026</v>
      </c>
      <c r="W2153" t="s">
        <v>220</v>
      </c>
      <c r="X2153" t="s">
        <v>181</v>
      </c>
      <c r="AU2153" s="59">
        <v>0</v>
      </c>
      <c r="AV2153" s="59">
        <v>1</v>
      </c>
      <c r="AW2153" s="59">
        <v>0</v>
      </c>
    </row>
    <row r="2154" spans="1:69" x14ac:dyDescent="0.45">
      <c r="A2154" s="58" t="s">
        <v>12770</v>
      </c>
      <c r="B2154" t="s">
        <v>12771</v>
      </c>
      <c r="C2154" t="s">
        <v>12772</v>
      </c>
      <c r="D2154" t="s">
        <v>12773</v>
      </c>
      <c r="E2154" t="s">
        <v>12774</v>
      </c>
      <c r="F2154" t="s">
        <v>12775</v>
      </c>
      <c r="G2154">
        <v>336</v>
      </c>
      <c r="H2154">
        <v>36813</v>
      </c>
      <c r="X2154" t="s">
        <v>188</v>
      </c>
      <c r="AU2154" s="59">
        <v>219</v>
      </c>
      <c r="AV2154" s="59">
        <v>103</v>
      </c>
      <c r="AW2154" s="59">
        <v>237</v>
      </c>
      <c r="AX2154" s="59">
        <v>291.2047</v>
      </c>
      <c r="AY2154" s="59">
        <v>363.0847</v>
      </c>
      <c r="AZ2154" s="59">
        <v>210.56549999999999</v>
      </c>
      <c r="BA2154" s="59">
        <v>324.48480000000001</v>
      </c>
      <c r="BB2154" s="59">
        <v>283.5412</v>
      </c>
      <c r="BC2154" s="59">
        <v>373.54059999999998</v>
      </c>
    </row>
    <row r="2155" spans="1:69" x14ac:dyDescent="0.45">
      <c r="A2155" s="58" t="s">
        <v>12776</v>
      </c>
      <c r="B2155" t="s">
        <v>12777</v>
      </c>
      <c r="C2155" t="s">
        <v>12778</v>
      </c>
      <c r="D2155" t="s">
        <v>12779</v>
      </c>
      <c r="E2155" t="s">
        <v>12780</v>
      </c>
      <c r="F2155" t="s">
        <v>12781</v>
      </c>
      <c r="G2155">
        <v>30</v>
      </c>
      <c r="H2155">
        <v>3597</v>
      </c>
      <c r="W2155" t="s">
        <v>220</v>
      </c>
      <c r="X2155" t="s">
        <v>181</v>
      </c>
      <c r="AU2155" s="59">
        <v>70</v>
      </c>
      <c r="AV2155" s="59">
        <v>95</v>
      </c>
      <c r="AW2155" s="59">
        <v>45</v>
      </c>
    </row>
    <row r="2156" spans="1:69" x14ac:dyDescent="0.45">
      <c r="A2156" s="58" t="s">
        <v>12782</v>
      </c>
      <c r="B2156" t="s">
        <v>12783</v>
      </c>
      <c r="C2156" t="s">
        <v>12784</v>
      </c>
      <c r="D2156" t="s">
        <v>12785</v>
      </c>
      <c r="E2156" t="s">
        <v>12786</v>
      </c>
      <c r="F2156" t="s">
        <v>12787</v>
      </c>
      <c r="G2156">
        <v>133</v>
      </c>
      <c r="H2156">
        <v>15655</v>
      </c>
      <c r="W2156" t="s">
        <v>251</v>
      </c>
      <c r="X2156" t="s">
        <v>188</v>
      </c>
      <c r="Y2156" s="59">
        <v>1959.738254180289</v>
      </c>
      <c r="Z2156" s="59">
        <v>3202.4937990466201</v>
      </c>
      <c r="AA2156" s="59">
        <v>3471.436861678364</v>
      </c>
      <c r="AB2156" s="59">
        <v>624.8339856870648</v>
      </c>
      <c r="AC2156" s="59">
        <v>1273.8076120330561</v>
      </c>
      <c r="AD2156" s="59">
        <v>1497.1347118984979</v>
      </c>
      <c r="AE2156" s="59">
        <v>1315.5399905574991</v>
      </c>
      <c r="AF2156" s="59">
        <v>1288.597505566602</v>
      </c>
      <c r="AG2156" s="59">
        <v>1412.408979627224</v>
      </c>
      <c r="AH2156" s="59">
        <v>1090.5559632156519</v>
      </c>
      <c r="AI2156" s="59">
        <v>772.06022990429233</v>
      </c>
      <c r="AJ2156" s="59">
        <v>521.18205621773166</v>
      </c>
      <c r="AK2156" s="59">
        <v>262.79890121915918</v>
      </c>
      <c r="AL2156" s="59">
        <v>221.190501875678</v>
      </c>
      <c r="AM2156" s="59">
        <v>2551.1138083590149</v>
      </c>
      <c r="AN2156" s="59">
        <v>1676.237668288858</v>
      </c>
      <c r="AO2156" s="59">
        <v>1474.4140843251159</v>
      </c>
      <c r="AP2156" s="59">
        <v>1893.52963157979</v>
      </c>
      <c r="AQ2156" s="59">
        <v>1439.3238341745459</v>
      </c>
      <c r="AR2156" s="59">
        <v>952.27061060514791</v>
      </c>
      <c r="AS2156" s="59">
        <v>1344.5236347340119</v>
      </c>
      <c r="AT2156" s="59">
        <v>1547.0200804548181</v>
      </c>
      <c r="AU2156" s="59">
        <v>8827</v>
      </c>
      <c r="AV2156" s="59">
        <v>5379</v>
      </c>
      <c r="AW2156" s="59">
        <v>6819</v>
      </c>
      <c r="AX2156" s="59">
        <v>9652.3989999999994</v>
      </c>
      <c r="AY2156" s="59">
        <v>9008.61</v>
      </c>
      <c r="AZ2156" s="59">
        <v>5459.0770000000002</v>
      </c>
      <c r="BA2156" s="59">
        <v>14090.16</v>
      </c>
      <c r="BB2156" s="59">
        <v>12255.89</v>
      </c>
      <c r="BC2156" s="59">
        <v>6025.1120000000001</v>
      </c>
      <c r="BD2156" s="59">
        <v>204.7300395085239</v>
      </c>
      <c r="BE2156" s="59">
        <v>127.3136734635935</v>
      </c>
      <c r="BF2156" s="59">
        <v>223.7618737836334</v>
      </c>
      <c r="BG2156" s="59">
        <v>996.55</v>
      </c>
      <c r="BI2156" s="59">
        <v>504.95</v>
      </c>
      <c r="BJ2156" s="59">
        <v>384.99</v>
      </c>
      <c r="BK2156" s="59">
        <v>358.98834598303762</v>
      </c>
      <c r="BL2156" s="59">
        <v>370.69825534061317</v>
      </c>
      <c r="BM2156" s="59">
        <v>445</v>
      </c>
      <c r="BN2156" s="59">
        <v>833</v>
      </c>
      <c r="BO2156" s="59">
        <v>1701</v>
      </c>
      <c r="BP2156" s="59">
        <v>1858</v>
      </c>
      <c r="BQ2156" s="59">
        <v>2539</v>
      </c>
    </row>
    <row r="2157" spans="1:69" x14ac:dyDescent="0.45">
      <c r="A2157" s="58" t="s">
        <v>12788</v>
      </c>
      <c r="B2157" t="s">
        <v>12789</v>
      </c>
      <c r="C2157" t="s">
        <v>12790</v>
      </c>
      <c r="D2157" t="s">
        <v>12791</v>
      </c>
      <c r="E2157" t="s">
        <v>12792</v>
      </c>
      <c r="F2157" t="s">
        <v>12793</v>
      </c>
      <c r="G2157">
        <v>169</v>
      </c>
      <c r="H2157">
        <v>20211</v>
      </c>
      <c r="X2157" t="s">
        <v>188</v>
      </c>
      <c r="Y2157" s="59">
        <v>1.4701960342975979E-2</v>
      </c>
      <c r="Z2157" s="59">
        <v>2.267624865613747E-2</v>
      </c>
      <c r="AA2157" s="59">
        <v>1.9768051309165719E-2</v>
      </c>
      <c r="AB2157" s="59">
        <v>1.1786959032889781E-2</v>
      </c>
      <c r="AC2157" s="59">
        <v>1.295427695713517E-2</v>
      </c>
      <c r="AD2157" s="59">
        <v>1.3515936646655151E-2</v>
      </c>
      <c r="AE2157" s="59">
        <v>1.343950978014281E-2</v>
      </c>
      <c r="AF2157" s="59">
        <v>1.2815512885869259E-2</v>
      </c>
      <c r="AG2157" s="59">
        <v>1.377180070249447E-2</v>
      </c>
      <c r="AH2157" s="59">
        <v>1.2248649972161329E-2</v>
      </c>
      <c r="AI2157" s="59">
        <v>1.049440181741086E-2</v>
      </c>
      <c r="AJ2157" s="59">
        <v>9.5255082009572719E-3</v>
      </c>
      <c r="AK2157" s="59">
        <v>8.1992439920313322E-3</v>
      </c>
      <c r="AL2157" s="59">
        <v>4.7815602701429611</v>
      </c>
      <c r="AM2157" s="59">
        <v>3.1353328670449709</v>
      </c>
      <c r="AN2157" s="59">
        <v>1.550525288515738E-2</v>
      </c>
      <c r="AO2157" s="59">
        <v>4.9063903807565907</v>
      </c>
      <c r="AP2157" s="59">
        <v>0.95533556447135781</v>
      </c>
      <c r="AQ2157" s="59">
        <v>1.364473657202432E-2</v>
      </c>
      <c r="AR2157" s="59">
        <v>1.1238600370392451E-2</v>
      </c>
      <c r="AS2157" s="59">
        <v>1.3231152845108731E-2</v>
      </c>
      <c r="AT2157" s="59">
        <v>1.5248296705404389E-2</v>
      </c>
      <c r="AU2157" s="59">
        <v>11</v>
      </c>
      <c r="AV2157" s="59">
        <v>126</v>
      </c>
      <c r="AW2157" s="59">
        <v>5</v>
      </c>
    </row>
    <row r="2158" spans="1:69" x14ac:dyDescent="0.45">
      <c r="A2158" s="58" t="s">
        <v>12794</v>
      </c>
      <c r="B2158" t="s">
        <v>12795</v>
      </c>
      <c r="C2158" t="s">
        <v>12796</v>
      </c>
      <c r="D2158" t="s">
        <v>12797</v>
      </c>
      <c r="E2158" t="s">
        <v>12798</v>
      </c>
      <c r="F2158" t="s">
        <v>12799</v>
      </c>
      <c r="G2158">
        <v>477</v>
      </c>
      <c r="H2158">
        <v>53990</v>
      </c>
      <c r="X2158" t="s">
        <v>188</v>
      </c>
      <c r="Y2158" s="59">
        <v>297.91584703144002</v>
      </c>
      <c r="Z2158" s="59">
        <v>398.57506400986392</v>
      </c>
      <c r="AA2158" s="59">
        <v>323.94303935025778</v>
      </c>
      <c r="AB2158" s="59">
        <v>179.93820542583191</v>
      </c>
      <c r="AC2158" s="59">
        <v>230.01530280542411</v>
      </c>
      <c r="AD2158" s="59">
        <v>234.4555733981951</v>
      </c>
      <c r="AE2158" s="59">
        <v>236.33080778428129</v>
      </c>
      <c r="AF2158" s="59">
        <v>227.8082437252404</v>
      </c>
      <c r="AG2158" s="59">
        <v>220.25780962269849</v>
      </c>
      <c r="AH2158" s="59">
        <v>205.27654682113399</v>
      </c>
      <c r="AI2158" s="59">
        <v>180.66135916012459</v>
      </c>
      <c r="AJ2158" s="59">
        <v>179.50041390309249</v>
      </c>
      <c r="AK2158" s="59">
        <v>155.83714337638011</v>
      </c>
      <c r="AL2158" s="59">
        <v>116.2648016866206</v>
      </c>
      <c r="AM2158" s="59">
        <v>266.46156839929569</v>
      </c>
      <c r="AN2158" s="59">
        <v>253.53404064825111</v>
      </c>
      <c r="AO2158" s="59">
        <v>241.44961760853749</v>
      </c>
      <c r="AP2158" s="59">
        <v>240.73759949099451</v>
      </c>
      <c r="AQ2158" s="59">
        <v>197.33944752315631</v>
      </c>
      <c r="AR2158" s="59">
        <v>186.6966161576301</v>
      </c>
      <c r="AS2158" s="59">
        <v>178.94758815258629</v>
      </c>
      <c r="AT2158" s="59">
        <v>211.64266740946579</v>
      </c>
      <c r="AU2158" s="59">
        <v>459</v>
      </c>
      <c r="AV2158" s="59">
        <v>316</v>
      </c>
      <c r="AW2158" s="59">
        <v>413</v>
      </c>
      <c r="AX2158" s="59">
        <v>933.23350000000005</v>
      </c>
      <c r="AY2158" s="59">
        <v>935.22050000000002</v>
      </c>
      <c r="AZ2158" s="59">
        <v>891.34479999999996</v>
      </c>
      <c r="BA2158" s="59">
        <v>848.87599999999998</v>
      </c>
      <c r="BB2158" s="59">
        <v>963.19709999999998</v>
      </c>
      <c r="BC2158" s="59">
        <v>974.21910000000003</v>
      </c>
      <c r="BD2158" s="59">
        <v>7.347582400736778</v>
      </c>
      <c r="BE2158" s="59">
        <v>0.58418784971552851</v>
      </c>
      <c r="BF2158" s="59">
        <v>5.7352407165357189</v>
      </c>
      <c r="BI2158" s="59">
        <v>112.88</v>
      </c>
      <c r="BK2158" s="59">
        <v>44.854769192900768</v>
      </c>
      <c r="BM2158" s="59">
        <v>113</v>
      </c>
      <c r="BN2158" s="59">
        <v>125</v>
      </c>
      <c r="BO2158" s="59">
        <v>147</v>
      </c>
      <c r="BP2158" s="59">
        <v>147</v>
      </c>
      <c r="BQ2158" s="59">
        <v>154</v>
      </c>
    </row>
    <row r="2159" spans="1:69" x14ac:dyDescent="0.45">
      <c r="A2159" s="58" t="s">
        <v>12800</v>
      </c>
      <c r="B2159" t="s">
        <v>12801</v>
      </c>
      <c r="C2159" t="s">
        <v>12802</v>
      </c>
      <c r="D2159" t="s">
        <v>12803</v>
      </c>
      <c r="E2159" t="s">
        <v>12804</v>
      </c>
      <c r="F2159" t="s">
        <v>12805</v>
      </c>
      <c r="G2159">
        <v>460</v>
      </c>
      <c r="H2159">
        <v>49472</v>
      </c>
      <c r="X2159" t="s">
        <v>188</v>
      </c>
      <c r="Y2159" s="59">
        <v>39.102521356876998</v>
      </c>
      <c r="Z2159" s="59">
        <v>48.340657991550287</v>
      </c>
      <c r="AA2159" s="59">
        <v>44.423173841744507</v>
      </c>
      <c r="AB2159" s="59">
        <v>24.25959831999392</v>
      </c>
      <c r="AC2159" s="59">
        <v>26.303740916753721</v>
      </c>
      <c r="AD2159" s="59">
        <v>38.549241748967802</v>
      </c>
      <c r="AE2159" s="59">
        <v>33.186598215015309</v>
      </c>
      <c r="AF2159" s="59">
        <v>43.009143940476903</v>
      </c>
      <c r="AG2159" s="59">
        <v>44.832639029067629</v>
      </c>
      <c r="AH2159" s="59">
        <v>39.884179592046223</v>
      </c>
      <c r="AI2159" s="59">
        <v>34.496475248239463</v>
      </c>
      <c r="AJ2159" s="59">
        <v>37.31727365191206</v>
      </c>
      <c r="AK2159" s="59">
        <v>4.6679477514721652</v>
      </c>
      <c r="AL2159" s="59">
        <v>14.188113794145259</v>
      </c>
      <c r="AM2159" s="59">
        <v>23.770022810845401</v>
      </c>
      <c r="AN2159" s="59">
        <v>77.129750374531696</v>
      </c>
      <c r="AO2159" s="59">
        <v>44.980778001412652</v>
      </c>
      <c r="AP2159" s="59">
        <v>80.460668903227102</v>
      </c>
      <c r="AQ2159" s="59">
        <v>33.423224804657707</v>
      </c>
      <c r="AR2159" s="59">
        <v>34.863987372577611</v>
      </c>
      <c r="AS2159" s="59">
        <v>33.139260475560398</v>
      </c>
      <c r="AT2159" s="59">
        <v>57.649350805570322</v>
      </c>
      <c r="AU2159" s="59">
        <v>428</v>
      </c>
      <c r="AV2159" s="59">
        <v>148</v>
      </c>
      <c r="AW2159" s="59">
        <v>347</v>
      </c>
      <c r="AX2159" s="59">
        <v>182.31110000000001</v>
      </c>
      <c r="AY2159" s="59">
        <v>210.47040000000001</v>
      </c>
      <c r="BA2159" s="59">
        <v>156.6189</v>
      </c>
      <c r="BB2159" s="59">
        <v>146.34819999999999</v>
      </c>
      <c r="BC2159" s="59">
        <v>188.1874</v>
      </c>
      <c r="BD2159" s="59">
        <v>40.799040881916611</v>
      </c>
      <c r="BE2159" s="59">
        <v>24.09618299112033</v>
      </c>
      <c r="BF2159" s="59">
        <v>21.913062762276489</v>
      </c>
    </row>
    <row r="2160" spans="1:69" x14ac:dyDescent="0.45">
      <c r="A2160" s="58" t="s">
        <v>12806</v>
      </c>
      <c r="B2160" t="s">
        <v>12807</v>
      </c>
      <c r="C2160" t="s">
        <v>12808</v>
      </c>
      <c r="D2160" t="s">
        <v>12809</v>
      </c>
      <c r="E2160" t="s">
        <v>12810</v>
      </c>
      <c r="F2160" t="s">
        <v>12811</v>
      </c>
      <c r="G2160">
        <v>686</v>
      </c>
      <c r="H2160">
        <v>79491</v>
      </c>
      <c r="X2160" t="s">
        <v>188</v>
      </c>
      <c r="Y2160" s="59">
        <v>0.44652974560093628</v>
      </c>
      <c r="Z2160" s="59">
        <v>5.0297862880477666</v>
      </c>
      <c r="AA2160" s="59">
        <v>2.62529460393803</v>
      </c>
      <c r="AB2160" s="59">
        <v>1.9055513987152011</v>
      </c>
      <c r="AC2160" s="59">
        <v>1.023346314261151</v>
      </c>
      <c r="AD2160" s="59">
        <v>1.2617093580409311</v>
      </c>
      <c r="AE2160" s="59">
        <v>0.45636055381575352</v>
      </c>
      <c r="AF2160" s="59">
        <v>1.3319842387831871</v>
      </c>
      <c r="AG2160" s="59">
        <v>1.720049891177861</v>
      </c>
      <c r="AH2160" s="59">
        <v>2.011032129340657</v>
      </c>
      <c r="AI2160" s="59">
        <v>2.0978686824053452</v>
      </c>
      <c r="AJ2160" s="59">
        <v>1.3084220544144991</v>
      </c>
      <c r="AK2160" s="59">
        <v>4.0271650498577367</v>
      </c>
      <c r="AL2160" s="59">
        <v>1.1491686524111999</v>
      </c>
      <c r="AM2160" s="59">
        <v>2.226625175081955</v>
      </c>
      <c r="AN2160" s="59">
        <v>6.8959803175973224</v>
      </c>
      <c r="AO2160" s="59">
        <v>4.8356135232494886</v>
      </c>
      <c r="AP2160" s="59">
        <v>6.2593292724059788</v>
      </c>
      <c r="AQ2160" s="59">
        <v>12.433254994085051</v>
      </c>
      <c r="AR2160" s="59">
        <v>9.6689209426668761</v>
      </c>
      <c r="AS2160" s="59">
        <v>9.5939033635777253</v>
      </c>
      <c r="AT2160" s="59">
        <v>7.3326328631564834</v>
      </c>
      <c r="AU2160" s="59">
        <v>86</v>
      </c>
      <c r="AV2160" s="59">
        <v>142</v>
      </c>
      <c r="AW2160" s="59">
        <v>50</v>
      </c>
      <c r="AX2160" s="59">
        <v>165.63130000000001</v>
      </c>
      <c r="AY2160" s="59">
        <v>152.57</v>
      </c>
      <c r="AZ2160" s="59">
        <v>155.78049999999999</v>
      </c>
      <c r="BA2160" s="59">
        <v>152.11369999999999</v>
      </c>
      <c r="BB2160" s="59">
        <v>161.47900000000001</v>
      </c>
      <c r="BC2160" s="59">
        <v>146.46209999999999</v>
      </c>
    </row>
    <row r="2161" spans="1:69" x14ac:dyDescent="0.45">
      <c r="A2161" s="58" t="s">
        <v>12812</v>
      </c>
      <c r="B2161" t="s">
        <v>12813</v>
      </c>
      <c r="C2161" t="s">
        <v>12814</v>
      </c>
      <c r="D2161" t="s">
        <v>12815</v>
      </c>
      <c r="E2161" t="s">
        <v>12816</v>
      </c>
      <c r="F2161" t="s">
        <v>12817</v>
      </c>
      <c r="G2161">
        <v>330</v>
      </c>
      <c r="H2161">
        <v>35932</v>
      </c>
      <c r="W2161" t="s">
        <v>220</v>
      </c>
      <c r="X2161" t="s">
        <v>181</v>
      </c>
      <c r="AU2161" s="59">
        <v>111</v>
      </c>
      <c r="AV2161" s="59">
        <v>27</v>
      </c>
      <c r="AW2161" s="59">
        <v>50</v>
      </c>
      <c r="BD2161" s="59">
        <v>2.8705573562238671</v>
      </c>
      <c r="BE2161" s="59">
        <v>2.794032496204693</v>
      </c>
      <c r="BF2161" s="59">
        <v>3.0869077280807509</v>
      </c>
    </row>
    <row r="2162" spans="1:69" x14ac:dyDescent="0.45">
      <c r="A2162" s="58" t="s">
        <v>12818</v>
      </c>
      <c r="B2162" t="s">
        <v>12819</v>
      </c>
      <c r="C2162" t="s">
        <v>12820</v>
      </c>
      <c r="D2162" t="s">
        <v>12821</v>
      </c>
      <c r="E2162" t="s">
        <v>12822</v>
      </c>
      <c r="F2162" t="s">
        <v>12823</v>
      </c>
      <c r="G2162">
        <v>197</v>
      </c>
      <c r="H2162">
        <v>22531</v>
      </c>
      <c r="W2162" t="s">
        <v>251</v>
      </c>
      <c r="X2162" t="s">
        <v>188</v>
      </c>
      <c r="Y2162" s="59">
        <v>224.41344560329989</v>
      </c>
      <c r="Z2162" s="59">
        <v>235.71216664133669</v>
      </c>
      <c r="AA2162" s="59">
        <v>227.6331696992859</v>
      </c>
      <c r="AB2162" s="59">
        <v>173.34108602757661</v>
      </c>
      <c r="AC2162" s="59">
        <v>163.16660098817539</v>
      </c>
      <c r="AD2162" s="59">
        <v>184.94288136702369</v>
      </c>
      <c r="AE2162" s="59">
        <v>161.83923010774751</v>
      </c>
      <c r="AF2162" s="59">
        <v>146.29789869050271</v>
      </c>
      <c r="AG2162" s="59">
        <v>165.954081749745</v>
      </c>
      <c r="AH2162" s="59">
        <v>157.39201598566609</v>
      </c>
      <c r="AI2162" s="59">
        <v>125.93984575200329</v>
      </c>
      <c r="AJ2162" s="59">
        <v>95.502089786786641</v>
      </c>
      <c r="AK2162" s="59">
        <v>561.96848232831098</v>
      </c>
      <c r="AL2162" s="59">
        <v>424.51834748301093</v>
      </c>
      <c r="AM2162" s="59">
        <v>865.11912312238803</v>
      </c>
      <c r="AN2162" s="59">
        <v>317.12306281581851</v>
      </c>
      <c r="AO2162" s="59">
        <v>341.90838816655872</v>
      </c>
      <c r="AP2162" s="59">
        <v>282.40746927752508</v>
      </c>
      <c r="AQ2162" s="59">
        <v>163.8623335530425</v>
      </c>
      <c r="AR2162" s="59">
        <v>147.0651881503664</v>
      </c>
      <c r="AS2162" s="59">
        <v>154.18607922200189</v>
      </c>
      <c r="AT2162" s="59">
        <v>199.81611825709089</v>
      </c>
      <c r="AU2162" s="59">
        <v>1103</v>
      </c>
      <c r="AV2162" s="59">
        <v>768</v>
      </c>
      <c r="AW2162" s="59">
        <v>870</v>
      </c>
      <c r="AX2162" s="59">
        <v>1283.885</v>
      </c>
      <c r="AY2162" s="59">
        <v>1357.018</v>
      </c>
      <c r="AZ2162" s="59">
        <v>1705.48</v>
      </c>
      <c r="BA2162" s="59">
        <v>1471.0129999999999</v>
      </c>
      <c r="BB2162" s="59">
        <v>1373.38</v>
      </c>
      <c r="BC2162" s="59">
        <v>1687.614</v>
      </c>
      <c r="BD2162" s="59">
        <v>197.17916935469211</v>
      </c>
      <c r="BE2162" s="59">
        <v>123.68096551721371</v>
      </c>
      <c r="BF2162" s="59">
        <v>130.8991061131706</v>
      </c>
      <c r="BG2162" s="59">
        <v>120.56</v>
      </c>
      <c r="BH2162" s="59">
        <v>332.67</v>
      </c>
      <c r="BI2162" s="59">
        <v>148.32</v>
      </c>
      <c r="BJ2162" s="59">
        <v>107.31</v>
      </c>
      <c r="BK2162" s="59">
        <v>239.32556398869181</v>
      </c>
      <c r="BL2162" s="59">
        <v>247.13148992446091</v>
      </c>
      <c r="BM2162" s="59">
        <v>127.5</v>
      </c>
      <c r="BN2162" s="59">
        <v>163.5</v>
      </c>
      <c r="BO2162" s="59">
        <v>272</v>
      </c>
      <c r="BP2162" s="59">
        <v>282</v>
      </c>
      <c r="BQ2162" s="59">
        <v>369</v>
      </c>
    </row>
    <row r="2163" spans="1:69" x14ac:dyDescent="0.45">
      <c r="A2163" s="58" t="s">
        <v>12824</v>
      </c>
      <c r="B2163" t="s">
        <v>12825</v>
      </c>
      <c r="C2163" t="s">
        <v>12826</v>
      </c>
      <c r="D2163" t="s">
        <v>12827</v>
      </c>
      <c r="E2163" t="s">
        <v>12828</v>
      </c>
      <c r="F2163" t="s">
        <v>12829</v>
      </c>
      <c r="G2163">
        <v>369</v>
      </c>
      <c r="H2163">
        <v>39359</v>
      </c>
      <c r="W2163" t="s">
        <v>251</v>
      </c>
      <c r="X2163" t="s">
        <v>188</v>
      </c>
      <c r="Y2163" s="59">
        <v>550.59090393309953</v>
      </c>
      <c r="Z2163" s="59">
        <v>1527.7250861775019</v>
      </c>
      <c r="AA2163" s="59">
        <v>896.88112242376963</v>
      </c>
      <c r="AB2163" s="59">
        <v>534.64685055764699</v>
      </c>
      <c r="AC2163" s="59">
        <v>604.15953178032305</v>
      </c>
      <c r="AD2163" s="59">
        <v>454.24024320121998</v>
      </c>
      <c r="AE2163" s="59">
        <v>671.56632299429145</v>
      </c>
      <c r="AF2163" s="59">
        <v>529.88877441420664</v>
      </c>
      <c r="AG2163" s="59">
        <v>460.79605230409402</v>
      </c>
      <c r="AH2163" s="59">
        <v>406.50168114145362</v>
      </c>
      <c r="AI2163" s="59">
        <v>369.8459646059701</v>
      </c>
      <c r="AJ2163" s="59">
        <v>349.43446880618342</v>
      </c>
      <c r="AK2163" s="59">
        <v>221.84894606199009</v>
      </c>
      <c r="AL2163" s="59">
        <v>176.4799412808361</v>
      </c>
      <c r="AM2163" s="59">
        <v>493.71353290924878</v>
      </c>
      <c r="AN2163" s="59">
        <v>464.04074328379932</v>
      </c>
      <c r="AO2163" s="59">
        <v>646.69011199987881</v>
      </c>
      <c r="AP2163" s="59">
        <v>431.02779971430891</v>
      </c>
      <c r="AQ2163" s="59">
        <v>852.39798903805399</v>
      </c>
      <c r="AR2163" s="59">
        <v>426.8760522834956</v>
      </c>
      <c r="AS2163" s="59">
        <v>469.03548263548618</v>
      </c>
      <c r="AT2163" s="59">
        <v>491.14131826724469</v>
      </c>
      <c r="AU2163" s="59">
        <v>4204</v>
      </c>
      <c r="AV2163" s="59">
        <v>736</v>
      </c>
      <c r="AW2163" s="59">
        <v>1558</v>
      </c>
      <c r="AX2163" s="59">
        <v>1488.96</v>
      </c>
      <c r="AY2163" s="59">
        <v>1504.104</v>
      </c>
      <c r="AZ2163" s="59">
        <v>1924.829</v>
      </c>
      <c r="BA2163" s="59">
        <v>1405.5</v>
      </c>
      <c r="BB2163" s="59">
        <v>1467.241</v>
      </c>
      <c r="BC2163" s="59">
        <v>1773.3530000000001</v>
      </c>
      <c r="BD2163" s="59">
        <v>248.8180456760729</v>
      </c>
      <c r="BE2163" s="59">
        <v>143.1730315138762</v>
      </c>
      <c r="BF2163" s="59">
        <v>141.2412299942475</v>
      </c>
      <c r="BG2163" s="59">
        <v>828.09</v>
      </c>
      <c r="BH2163" s="59">
        <v>785.75</v>
      </c>
      <c r="BI2163" s="59">
        <v>516.14</v>
      </c>
      <c r="BJ2163" s="59">
        <v>460.03</v>
      </c>
      <c r="BK2163" s="59">
        <v>201.94794274631801</v>
      </c>
      <c r="BL2163" s="59">
        <v>208.5175135156145</v>
      </c>
      <c r="BM2163" s="59">
        <v>488</v>
      </c>
      <c r="BN2163" s="59">
        <v>621.5</v>
      </c>
      <c r="BO2163" s="59">
        <v>660</v>
      </c>
      <c r="BP2163" s="59">
        <v>678</v>
      </c>
      <c r="BQ2163" s="59">
        <v>751</v>
      </c>
    </row>
    <row r="2164" spans="1:69" x14ac:dyDescent="0.45">
      <c r="A2164" s="58" t="s">
        <v>12830</v>
      </c>
      <c r="B2164" t="s">
        <v>12831</v>
      </c>
      <c r="C2164" t="s">
        <v>12832</v>
      </c>
      <c r="D2164" t="s">
        <v>12833</v>
      </c>
      <c r="E2164" t="s">
        <v>12834</v>
      </c>
      <c r="F2164" t="s">
        <v>12835</v>
      </c>
      <c r="G2164">
        <v>891</v>
      </c>
      <c r="H2164">
        <v>97677</v>
      </c>
      <c r="X2164" t="s">
        <v>188</v>
      </c>
      <c r="Y2164" s="59">
        <v>595.35348733759565</v>
      </c>
      <c r="Z2164" s="59">
        <v>975.01179879713948</v>
      </c>
      <c r="AA2164" s="59">
        <v>785.23909150488441</v>
      </c>
      <c r="AB2164" s="59">
        <v>1600.9978225882201</v>
      </c>
      <c r="AC2164" s="59">
        <v>1332.506303882014</v>
      </c>
      <c r="AD2164" s="59">
        <v>1525.0369111690129</v>
      </c>
      <c r="AE2164" s="59">
        <v>808.12016636484316</v>
      </c>
      <c r="AF2164" s="59">
        <v>785.35485701505149</v>
      </c>
      <c r="AG2164" s="59">
        <v>980.44762540415866</v>
      </c>
      <c r="AH2164" s="59">
        <v>1297.9006524424519</v>
      </c>
      <c r="AI2164" s="59">
        <v>1451.991880961541</v>
      </c>
      <c r="AJ2164" s="59">
        <v>1343.224061472818</v>
      </c>
      <c r="AK2164" s="59">
        <v>536.58558855139722</v>
      </c>
      <c r="AL2164" s="59">
        <v>567.65221054794392</v>
      </c>
      <c r="AM2164" s="59">
        <v>598.34734414979164</v>
      </c>
      <c r="AN2164" s="59">
        <v>668.10101195064101</v>
      </c>
      <c r="AO2164" s="59">
        <v>659.8559286476966</v>
      </c>
      <c r="AP2164" s="59">
        <v>505.18780211501991</v>
      </c>
      <c r="AQ2164" s="59">
        <v>1265.4950139045941</v>
      </c>
      <c r="AR2164" s="59">
        <v>1308.6332471224009</v>
      </c>
      <c r="AS2164" s="59">
        <v>1179.336226617756</v>
      </c>
      <c r="AT2164" s="59">
        <v>675.29767211451713</v>
      </c>
      <c r="AU2164" s="59">
        <v>238</v>
      </c>
      <c r="AV2164" s="59">
        <v>862</v>
      </c>
      <c r="AW2164" s="59">
        <v>186</v>
      </c>
      <c r="AX2164" s="59">
        <v>1201.5889999999999</v>
      </c>
      <c r="AY2164" s="59">
        <v>1182.1690000000001</v>
      </c>
      <c r="AZ2164" s="59">
        <v>940.56629999999996</v>
      </c>
      <c r="BA2164" s="59">
        <v>1183</v>
      </c>
      <c r="BB2164" s="59">
        <v>1152.3800000000001</v>
      </c>
      <c r="BC2164" s="59">
        <v>913.63810000000001</v>
      </c>
      <c r="BD2164" s="59">
        <v>111.80934350977221</v>
      </c>
      <c r="BE2164" s="59">
        <v>161.69395844821699</v>
      </c>
      <c r="BF2164" s="59">
        <v>191.080646156618</v>
      </c>
      <c r="BG2164" s="59">
        <v>1465.39</v>
      </c>
      <c r="BH2164" s="59">
        <v>1838.86</v>
      </c>
      <c r="BI2164" s="59">
        <v>1398.43</v>
      </c>
      <c r="BJ2164" s="59">
        <v>1516.02</v>
      </c>
      <c r="BK2164" s="59">
        <v>1009.652439746282</v>
      </c>
      <c r="BL2164" s="59">
        <v>1366.9490512280699</v>
      </c>
      <c r="BM2164" s="59">
        <v>1457</v>
      </c>
      <c r="BN2164" s="59">
        <v>1718.5</v>
      </c>
      <c r="BO2164" s="59">
        <v>2076</v>
      </c>
      <c r="BP2164" s="59">
        <v>1540.5</v>
      </c>
      <c r="BQ2164" s="59">
        <v>1348</v>
      </c>
    </row>
    <row r="2165" spans="1:69" x14ac:dyDescent="0.45">
      <c r="A2165" s="58" t="s">
        <v>12836</v>
      </c>
      <c r="B2165" t="s">
        <v>12837</v>
      </c>
      <c r="C2165" t="s">
        <v>12838</v>
      </c>
      <c r="D2165" t="s">
        <v>12839</v>
      </c>
      <c r="E2165" t="s">
        <v>12840</v>
      </c>
      <c r="F2165" t="s">
        <v>12841</v>
      </c>
      <c r="G2165">
        <v>426</v>
      </c>
      <c r="H2165">
        <v>48327</v>
      </c>
      <c r="W2165" t="s">
        <v>251</v>
      </c>
      <c r="X2165" t="s">
        <v>188</v>
      </c>
      <c r="Y2165" s="59">
        <v>239.1365600507003</v>
      </c>
      <c r="Z2165" s="59">
        <v>436.74709130079611</v>
      </c>
      <c r="AA2165" s="59">
        <v>247.8703050697805</v>
      </c>
      <c r="AB2165" s="59">
        <v>170.59265024894049</v>
      </c>
      <c r="AC2165" s="59">
        <v>207.63991605252991</v>
      </c>
      <c r="AD2165" s="59">
        <v>190.62003770383251</v>
      </c>
      <c r="AE2165" s="59">
        <v>298.92821741587369</v>
      </c>
      <c r="AF2165" s="59">
        <v>265.80855943548772</v>
      </c>
      <c r="AG2165" s="59">
        <v>262.25143036396958</v>
      </c>
      <c r="AH2165" s="59">
        <v>210.53239018824789</v>
      </c>
      <c r="AI2165" s="59">
        <v>183.9157023346375</v>
      </c>
      <c r="AJ2165" s="59">
        <v>180.3372865606552</v>
      </c>
      <c r="AK2165" s="59">
        <v>108.44581018500421</v>
      </c>
      <c r="AL2165" s="59">
        <v>112.8599495989414</v>
      </c>
      <c r="AM2165" s="59">
        <v>191.24060523434349</v>
      </c>
      <c r="AN2165" s="59">
        <v>259.37070368503919</v>
      </c>
      <c r="AO2165" s="59">
        <v>204.91414943327669</v>
      </c>
      <c r="AP2165" s="59">
        <v>224.33481931816311</v>
      </c>
      <c r="AQ2165" s="59">
        <v>296.15190404641851</v>
      </c>
      <c r="AR2165" s="59">
        <v>196.91333748440411</v>
      </c>
      <c r="AS2165" s="59">
        <v>228.17615868991001</v>
      </c>
      <c r="AT2165" s="59">
        <v>342.88893695476003</v>
      </c>
      <c r="AU2165" s="59">
        <v>684</v>
      </c>
      <c r="AV2165" s="59">
        <v>374</v>
      </c>
      <c r="AW2165" s="59">
        <v>591</v>
      </c>
      <c r="AX2165" s="59">
        <v>117.0891</v>
      </c>
      <c r="AY2165" s="59">
        <v>125.21639999999999</v>
      </c>
      <c r="AZ2165" s="59">
        <v>131.36600000000001</v>
      </c>
      <c r="BA2165" s="59">
        <v>83.769729999999996</v>
      </c>
      <c r="BB2165" s="59">
        <v>96.010810000000006</v>
      </c>
      <c r="BC2165" s="59">
        <v>119.2753</v>
      </c>
      <c r="BD2165" s="59">
        <v>177.10065996830261</v>
      </c>
      <c r="BE2165" s="59">
        <v>175.73944232383789</v>
      </c>
      <c r="BF2165" s="59">
        <v>212.4459017443022</v>
      </c>
      <c r="BG2165" s="59">
        <v>201.74</v>
      </c>
      <c r="BH2165" s="59">
        <v>224.5</v>
      </c>
      <c r="BI2165" s="59">
        <v>78.47</v>
      </c>
      <c r="BJ2165" s="59">
        <v>118.65</v>
      </c>
      <c r="BK2165" s="59">
        <v>164.60279554498879</v>
      </c>
      <c r="BL2165" s="59">
        <v>169.8035326224111</v>
      </c>
      <c r="BM2165" s="59">
        <v>98.5</v>
      </c>
      <c r="BN2165" s="59">
        <v>124</v>
      </c>
      <c r="BO2165" s="59">
        <v>169</v>
      </c>
      <c r="BP2165" s="59">
        <v>176.5</v>
      </c>
      <c r="BQ2165" s="59">
        <v>184.5</v>
      </c>
    </row>
    <row r="2166" spans="1:69" x14ac:dyDescent="0.45">
      <c r="A2166" s="58" t="s">
        <v>12842</v>
      </c>
      <c r="B2166" t="s">
        <v>12843</v>
      </c>
      <c r="C2166" t="s">
        <v>12844</v>
      </c>
      <c r="D2166" t="s">
        <v>12845</v>
      </c>
      <c r="E2166" t="s">
        <v>12846</v>
      </c>
      <c r="F2166" t="s">
        <v>12847</v>
      </c>
      <c r="G2166">
        <v>454</v>
      </c>
      <c r="H2166">
        <v>49231</v>
      </c>
      <c r="W2166" t="s">
        <v>251</v>
      </c>
      <c r="X2166" t="s">
        <v>188</v>
      </c>
      <c r="Y2166" s="59">
        <v>291.63168837708349</v>
      </c>
      <c r="Z2166" s="59">
        <v>483.83253272257031</v>
      </c>
      <c r="AA2166" s="59">
        <v>329.72785191483359</v>
      </c>
      <c r="AB2166" s="59">
        <v>227.5010951639297</v>
      </c>
      <c r="AC2166" s="59">
        <v>258.13700657531939</v>
      </c>
      <c r="AD2166" s="59">
        <v>272.70299514280617</v>
      </c>
      <c r="AE2166" s="59">
        <v>235.9189226595216</v>
      </c>
      <c r="AF2166" s="59">
        <v>263.38266182086039</v>
      </c>
      <c r="AG2166" s="59">
        <v>242.90880728552409</v>
      </c>
      <c r="AH2166" s="59">
        <v>237.41428298120371</v>
      </c>
      <c r="AI2166" s="59">
        <v>176.03865186078261</v>
      </c>
      <c r="AJ2166" s="59">
        <v>177.56631372789519</v>
      </c>
      <c r="AK2166" s="59">
        <v>141.0071096927484</v>
      </c>
      <c r="AL2166" s="59">
        <v>190.38994328301959</v>
      </c>
      <c r="AM2166" s="59">
        <v>289.65638594698362</v>
      </c>
      <c r="AN2166" s="59">
        <v>349.45874094871442</v>
      </c>
      <c r="AO2166" s="59">
        <v>292.2960127259696</v>
      </c>
      <c r="AP2166" s="59">
        <v>262.83119394294522</v>
      </c>
      <c r="AQ2166" s="59">
        <v>243.40754372569049</v>
      </c>
      <c r="AR2166" s="59">
        <v>236.68367887770219</v>
      </c>
      <c r="AS2166" s="59">
        <v>243.16931683925739</v>
      </c>
      <c r="AT2166" s="59">
        <v>242.1608833242058</v>
      </c>
      <c r="AU2166" s="59">
        <v>1049</v>
      </c>
      <c r="AV2166" s="59">
        <v>247</v>
      </c>
      <c r="AW2166" s="59">
        <v>319</v>
      </c>
      <c r="AX2166" s="59">
        <v>458.4615</v>
      </c>
      <c r="AY2166" s="59">
        <v>485.40899999999999</v>
      </c>
      <c r="AZ2166" s="59">
        <v>565.66200000000003</v>
      </c>
      <c r="BA2166" s="59">
        <v>445.52879999999999</v>
      </c>
      <c r="BB2166" s="59">
        <v>454.46260000000001</v>
      </c>
      <c r="BC2166" s="59">
        <v>511.71730000000002</v>
      </c>
      <c r="BD2166" s="59">
        <v>58.178239484251158</v>
      </c>
      <c r="BE2166" s="59">
        <v>66.718994625868831</v>
      </c>
      <c r="BF2166" s="59">
        <v>63.577815325132548</v>
      </c>
      <c r="BG2166" s="59">
        <v>377.51</v>
      </c>
      <c r="BH2166" s="59">
        <v>212.25</v>
      </c>
      <c r="BI2166" s="59">
        <v>79.77</v>
      </c>
      <c r="BJ2166" s="59">
        <v>76.03</v>
      </c>
      <c r="BK2166" s="59">
        <v>157.09317355341719</v>
      </c>
      <c r="BL2166" s="59">
        <v>162.2521735995395</v>
      </c>
      <c r="BM2166" s="59">
        <v>78</v>
      </c>
      <c r="BN2166" s="59">
        <v>79.5</v>
      </c>
      <c r="BO2166" s="59">
        <v>97</v>
      </c>
      <c r="BP2166" s="59">
        <v>106</v>
      </c>
      <c r="BQ2166" s="59">
        <v>129.5</v>
      </c>
    </row>
    <row r="2167" spans="1:69" x14ac:dyDescent="0.45">
      <c r="A2167" s="58" t="s">
        <v>12848</v>
      </c>
      <c r="B2167" t="s">
        <v>12849</v>
      </c>
      <c r="C2167" t="s">
        <v>12850</v>
      </c>
      <c r="D2167" t="s">
        <v>12851</v>
      </c>
      <c r="E2167" t="s">
        <v>12852</v>
      </c>
      <c r="F2167" t="s">
        <v>12853</v>
      </c>
      <c r="G2167">
        <v>427</v>
      </c>
      <c r="H2167">
        <v>47591</v>
      </c>
      <c r="X2167" t="s">
        <v>188</v>
      </c>
      <c r="Y2167" s="59">
        <v>3065.3272735609712</v>
      </c>
      <c r="Z2167" s="59">
        <v>690.87783957171916</v>
      </c>
      <c r="AA2167" s="59">
        <v>1067.9644019899779</v>
      </c>
      <c r="AB2167" s="59">
        <v>1421.578929520783</v>
      </c>
      <c r="AC2167" s="59">
        <v>2947.710755913135</v>
      </c>
      <c r="AD2167" s="59">
        <v>2286.231432340046</v>
      </c>
      <c r="AE2167" s="59">
        <v>2921.1946836898742</v>
      </c>
      <c r="AF2167" s="59">
        <v>2208.3902834647979</v>
      </c>
      <c r="AG2167" s="59">
        <v>2811.3963587740409</v>
      </c>
      <c r="AH2167" s="59">
        <v>1637.6427942767309</v>
      </c>
      <c r="AI2167" s="59">
        <v>1097.766766476956</v>
      </c>
      <c r="AJ2167" s="59">
        <v>844.01330063990133</v>
      </c>
      <c r="AK2167" s="59">
        <v>832.56997554778013</v>
      </c>
      <c r="AL2167" s="59">
        <v>906.76265289369667</v>
      </c>
      <c r="AM2167" s="59">
        <v>1827.4129634041051</v>
      </c>
      <c r="AN2167" s="59">
        <v>2048.4960900326591</v>
      </c>
      <c r="AO2167" s="59">
        <v>2051.6033425932901</v>
      </c>
      <c r="AP2167" s="59">
        <v>2173.2457506512551</v>
      </c>
      <c r="AQ2167" s="59">
        <v>2033.953762227723</v>
      </c>
      <c r="AR2167" s="59">
        <v>1482.294640653321</v>
      </c>
      <c r="AS2167" s="59">
        <v>3621.2423651383428</v>
      </c>
      <c r="AT2167" s="59">
        <v>2963.157822780538</v>
      </c>
      <c r="AU2167" s="59">
        <v>1426</v>
      </c>
      <c r="AV2167" s="59">
        <v>2303</v>
      </c>
      <c r="AW2167" s="59">
        <v>611</v>
      </c>
      <c r="AX2167" s="59">
        <v>5132.8860000000004</v>
      </c>
      <c r="AY2167" s="59">
        <v>5014.4539999999997</v>
      </c>
      <c r="AZ2167" s="59">
        <v>3848.5390000000002</v>
      </c>
      <c r="BA2167" s="59">
        <v>4975.777</v>
      </c>
      <c r="BB2167" s="59">
        <v>5094.1760000000004</v>
      </c>
      <c r="BC2167" s="59">
        <v>4206.3059999999996</v>
      </c>
      <c r="BD2167" s="59">
        <v>37.194825644441742</v>
      </c>
      <c r="BE2167" s="59">
        <v>23.32033701523007</v>
      </c>
      <c r="BF2167" s="59">
        <v>22.85648544663794</v>
      </c>
      <c r="BG2167" s="59">
        <v>1130.5</v>
      </c>
      <c r="BH2167" s="59">
        <v>1193.93</v>
      </c>
      <c r="BI2167" s="59">
        <v>504</v>
      </c>
      <c r="BJ2167" s="59">
        <v>436.89</v>
      </c>
      <c r="BK2167" s="59">
        <v>366.46752356112989</v>
      </c>
      <c r="BL2167" s="59">
        <v>308.91385217861512</v>
      </c>
      <c r="BM2167" s="59">
        <v>470.5</v>
      </c>
      <c r="BN2167" s="59">
        <v>978.5</v>
      </c>
      <c r="BO2167" s="59">
        <v>1933.5</v>
      </c>
      <c r="BP2167" s="59">
        <v>3078.5</v>
      </c>
      <c r="BQ2167" s="59">
        <v>2820</v>
      </c>
    </row>
    <row r="2168" spans="1:69" x14ac:dyDescent="0.45">
      <c r="A2168" s="58" t="s">
        <v>12854</v>
      </c>
      <c r="B2168" t="s">
        <v>12855</v>
      </c>
      <c r="C2168" t="s">
        <v>12856</v>
      </c>
      <c r="D2168" t="s">
        <v>12857</v>
      </c>
      <c r="E2168" t="s">
        <v>12858</v>
      </c>
      <c r="F2168" t="s">
        <v>12859</v>
      </c>
      <c r="G2168">
        <v>482</v>
      </c>
      <c r="H2168">
        <v>51720</v>
      </c>
      <c r="X2168" t="s">
        <v>188</v>
      </c>
      <c r="Y2168" s="59">
        <v>718.45080403233942</v>
      </c>
      <c r="Z2168" s="59">
        <v>1257.753181068543</v>
      </c>
      <c r="AA2168" s="59">
        <v>1768.695195985496</v>
      </c>
      <c r="AB2168" s="59">
        <v>1073.9134910482931</v>
      </c>
      <c r="AC2168" s="59">
        <v>1145.571365908374</v>
      </c>
      <c r="AD2168" s="59">
        <v>1464.2644841277311</v>
      </c>
      <c r="AE2168" s="59">
        <v>1132.3235099330041</v>
      </c>
      <c r="AF2168" s="59">
        <v>1377.435602030429</v>
      </c>
      <c r="AG2168" s="59">
        <v>1564.7533305032041</v>
      </c>
      <c r="AH2168" s="59">
        <v>1684.9080405592269</v>
      </c>
      <c r="AI2168" s="59">
        <v>1622.420633891265</v>
      </c>
      <c r="AJ2168" s="59">
        <v>1969.4778486125649</v>
      </c>
      <c r="AK2168" s="59">
        <v>712.1624970211567</v>
      </c>
      <c r="AL2168" s="59">
        <v>797.28508936907372</v>
      </c>
      <c r="AM2168" s="59">
        <v>890.1660967314192</v>
      </c>
      <c r="AN2168" s="59">
        <v>699.80480877713296</v>
      </c>
      <c r="AO2168" s="59">
        <v>835.51525883452132</v>
      </c>
      <c r="AP2168" s="59">
        <v>1014.185993625504</v>
      </c>
      <c r="AQ2168" s="59">
        <v>1748.2451502971351</v>
      </c>
      <c r="AR2168" s="59">
        <v>1320.306295409584</v>
      </c>
      <c r="AS2168" s="59">
        <v>919.08143678351564</v>
      </c>
      <c r="AT2168" s="59">
        <v>877.33128397089808</v>
      </c>
      <c r="AU2168" s="59">
        <v>55</v>
      </c>
      <c r="AV2168" s="59">
        <v>465</v>
      </c>
      <c r="AW2168" s="59">
        <v>36</v>
      </c>
      <c r="AX2168" s="59">
        <v>2805.1930000000002</v>
      </c>
      <c r="AY2168" s="59">
        <v>2835.5590000000002</v>
      </c>
      <c r="AZ2168" s="59">
        <v>2564.7289999999998</v>
      </c>
      <c r="BA2168" s="59">
        <v>2906.7089999999998</v>
      </c>
      <c r="BB2168" s="59">
        <v>2881.1979999999999</v>
      </c>
      <c r="BC2168" s="59">
        <v>2562.9899999999998</v>
      </c>
      <c r="BD2168" s="59">
        <v>15.63380423964963</v>
      </c>
      <c r="BE2168" s="59">
        <v>13.80687187264407</v>
      </c>
      <c r="BF2168" s="59">
        <v>24.024134329060502</v>
      </c>
      <c r="BG2168" s="59">
        <v>1593.26</v>
      </c>
      <c r="BH2168" s="59">
        <v>1571.5</v>
      </c>
      <c r="BI2168" s="59">
        <v>995.95</v>
      </c>
      <c r="BJ2168" s="59">
        <v>1147.1500000000001</v>
      </c>
      <c r="BK2168" s="59">
        <v>635.70776823462541</v>
      </c>
      <c r="BL2168" s="59">
        <v>1050.310362859841</v>
      </c>
      <c r="BM2168" s="59">
        <v>1071.5</v>
      </c>
      <c r="BN2168" s="59">
        <v>1410.5</v>
      </c>
      <c r="BO2168" s="59">
        <v>1630</v>
      </c>
      <c r="BP2168" s="59">
        <v>1492</v>
      </c>
      <c r="BQ2168" s="59">
        <v>1112.5</v>
      </c>
    </row>
    <row r="2169" spans="1:69" x14ac:dyDescent="0.45">
      <c r="A2169" s="58" t="s">
        <v>12860</v>
      </c>
      <c r="B2169" t="s">
        <v>12861</v>
      </c>
      <c r="C2169" t="s">
        <v>12862</v>
      </c>
      <c r="D2169" t="s">
        <v>12863</v>
      </c>
      <c r="E2169" t="s">
        <v>12864</v>
      </c>
      <c r="F2169" t="s">
        <v>12865</v>
      </c>
      <c r="G2169">
        <v>466</v>
      </c>
      <c r="H2169">
        <v>51080</v>
      </c>
      <c r="W2169" t="s">
        <v>220</v>
      </c>
      <c r="X2169" t="s">
        <v>181</v>
      </c>
      <c r="AU2169" s="59">
        <v>2</v>
      </c>
      <c r="AV2169" s="59">
        <v>43</v>
      </c>
      <c r="AW2169" s="59">
        <v>0</v>
      </c>
      <c r="AY2169" s="59">
        <v>23.390270000000001</v>
      </c>
      <c r="BA2169" s="59">
        <v>21.861969999999999</v>
      </c>
      <c r="BB2169" s="59">
        <v>21.214659999999999</v>
      </c>
    </row>
    <row r="2170" spans="1:69" x14ac:dyDescent="0.45">
      <c r="A2170" s="58" t="s">
        <v>12866</v>
      </c>
      <c r="B2170" t="s">
        <v>12867</v>
      </c>
      <c r="C2170" t="s">
        <v>12868</v>
      </c>
      <c r="D2170" t="s">
        <v>12869</v>
      </c>
      <c r="E2170" t="s">
        <v>12870</v>
      </c>
      <c r="F2170" t="s">
        <v>12871</v>
      </c>
      <c r="G2170">
        <v>222</v>
      </c>
      <c r="H2170">
        <v>25343</v>
      </c>
      <c r="X2170" t="s">
        <v>188</v>
      </c>
      <c r="AU2170" s="59">
        <v>20</v>
      </c>
      <c r="AV2170" s="59">
        <v>4</v>
      </c>
      <c r="AW2170" s="59">
        <v>6</v>
      </c>
    </row>
    <row r="2171" spans="1:69" x14ac:dyDescent="0.45">
      <c r="A2171" s="58" t="s">
        <v>12872</v>
      </c>
      <c r="B2171" t="s">
        <v>12873</v>
      </c>
      <c r="C2171" t="s">
        <v>12874</v>
      </c>
      <c r="D2171" t="s">
        <v>12875</v>
      </c>
      <c r="E2171" t="s">
        <v>12876</v>
      </c>
      <c r="F2171" t="s">
        <v>12877</v>
      </c>
      <c r="G2171">
        <v>392</v>
      </c>
      <c r="H2171">
        <v>42288</v>
      </c>
      <c r="W2171" t="s">
        <v>251</v>
      </c>
      <c r="X2171" t="s">
        <v>188</v>
      </c>
      <c r="AU2171" s="59">
        <v>295</v>
      </c>
      <c r="AV2171" s="59">
        <v>132</v>
      </c>
      <c r="AW2171" s="59">
        <v>244</v>
      </c>
      <c r="BD2171" s="59">
        <v>16.190071097966971</v>
      </c>
      <c r="BE2171" s="59">
        <v>7.142944125883286</v>
      </c>
      <c r="BF2171" s="59">
        <v>9.9184828633646376</v>
      </c>
    </row>
    <row r="2172" spans="1:69" x14ac:dyDescent="0.45">
      <c r="A2172" s="58" t="s">
        <v>12878</v>
      </c>
      <c r="B2172" t="s">
        <v>12879</v>
      </c>
      <c r="C2172" t="s">
        <v>12880</v>
      </c>
      <c r="D2172" t="s">
        <v>12881</v>
      </c>
      <c r="E2172" t="s">
        <v>12882</v>
      </c>
      <c r="F2172" t="s">
        <v>12883</v>
      </c>
      <c r="G2172">
        <v>400</v>
      </c>
      <c r="H2172">
        <v>44245</v>
      </c>
      <c r="W2172" t="s">
        <v>251</v>
      </c>
      <c r="X2172" t="s">
        <v>188</v>
      </c>
      <c r="Y2172" s="59">
        <v>16.743853278741739</v>
      </c>
      <c r="Z2172" s="59">
        <v>40.874643761032893</v>
      </c>
      <c r="AA2172" s="59">
        <v>25.86097417189087</v>
      </c>
      <c r="AB2172" s="59">
        <v>12.579528233094999</v>
      </c>
      <c r="AC2172" s="59">
        <v>18.54825569435738</v>
      </c>
      <c r="AD2172" s="59">
        <v>22.639144295301751</v>
      </c>
      <c r="AE2172" s="59">
        <v>19.45017661590218</v>
      </c>
      <c r="AF2172" s="59">
        <v>19.541252428538371</v>
      </c>
      <c r="AG2172" s="59">
        <v>21.623228424667751</v>
      </c>
      <c r="AH2172" s="59">
        <v>19.086794387134699</v>
      </c>
      <c r="AI2172" s="59">
        <v>17.161422893216631</v>
      </c>
      <c r="AJ2172" s="59">
        <v>13.393894375392721</v>
      </c>
      <c r="AK2172" s="59">
        <v>6.4738151752937831</v>
      </c>
      <c r="AL2172" s="59">
        <v>3.1716704674609</v>
      </c>
      <c r="AM2172" s="59">
        <v>11.453303417625159</v>
      </c>
      <c r="AN2172" s="59">
        <v>20.928445275251409</v>
      </c>
      <c r="AO2172" s="59">
        <v>19.1515737725516</v>
      </c>
      <c r="AP2172" s="59">
        <v>18.621301352681979</v>
      </c>
      <c r="AQ2172" s="59">
        <v>16.929377614984801</v>
      </c>
      <c r="AR2172" s="59">
        <v>10.339286901096321</v>
      </c>
      <c r="AS2172" s="59">
        <v>18.48967154339277</v>
      </c>
      <c r="AT2172" s="59">
        <v>21.397748300871211</v>
      </c>
      <c r="AU2172" s="59">
        <v>556</v>
      </c>
      <c r="AV2172" s="59">
        <v>210</v>
      </c>
      <c r="AW2172" s="59">
        <v>326</v>
      </c>
      <c r="AX2172" s="59">
        <v>109.5692</v>
      </c>
      <c r="AY2172" s="59">
        <v>113.5966</v>
      </c>
      <c r="AZ2172" s="59">
        <v>117.27889999999999</v>
      </c>
      <c r="BA2172" s="59">
        <v>127.893</v>
      </c>
      <c r="BB2172" s="59">
        <v>125.4534</v>
      </c>
      <c r="BC2172" s="59">
        <v>114.6623</v>
      </c>
      <c r="BD2172" s="59">
        <v>110.81219688525999</v>
      </c>
      <c r="BE2172" s="59">
        <v>101.4563288188822</v>
      </c>
      <c r="BF2172" s="59">
        <v>127.5814144886222</v>
      </c>
    </row>
    <row r="2173" spans="1:69" x14ac:dyDescent="0.45">
      <c r="A2173" s="58" t="s">
        <v>12884</v>
      </c>
      <c r="B2173" t="s">
        <v>12885</v>
      </c>
      <c r="C2173" t="s">
        <v>12886</v>
      </c>
      <c r="D2173" t="s">
        <v>12887</v>
      </c>
      <c r="E2173" t="s">
        <v>12888</v>
      </c>
      <c r="F2173" t="s">
        <v>12889</v>
      </c>
      <c r="G2173">
        <v>197</v>
      </c>
      <c r="H2173">
        <v>21515</v>
      </c>
      <c r="W2173" t="s">
        <v>251</v>
      </c>
      <c r="X2173" t="s">
        <v>188</v>
      </c>
      <c r="Y2173" s="59">
        <v>204.4653321455838</v>
      </c>
      <c r="Z2173" s="59">
        <v>200.24839904766321</v>
      </c>
      <c r="AA2173" s="59">
        <v>326.39568732546832</v>
      </c>
      <c r="AB2173" s="59">
        <v>78.024152981000256</v>
      </c>
      <c r="AC2173" s="59">
        <v>94.052799427578691</v>
      </c>
      <c r="AD2173" s="59">
        <v>100.48191360164969</v>
      </c>
      <c r="AE2173" s="59">
        <v>111.9857673972126</v>
      </c>
      <c r="AF2173" s="59">
        <v>91.227874172984357</v>
      </c>
      <c r="AG2173" s="59">
        <v>73.057278093851423</v>
      </c>
      <c r="AH2173" s="59">
        <v>49.855093377231178</v>
      </c>
      <c r="AI2173" s="59">
        <v>37.747133549719138</v>
      </c>
      <c r="AJ2173" s="59">
        <v>27.411986144439481</v>
      </c>
      <c r="AK2173" s="59">
        <v>126.4577273613464</v>
      </c>
      <c r="AL2173" s="59">
        <v>55.06041768762929</v>
      </c>
      <c r="AM2173" s="59">
        <v>160.64424303006459</v>
      </c>
      <c r="AN2173" s="59">
        <v>407.52836404066682</v>
      </c>
      <c r="AO2173" s="59">
        <v>131.96974626237881</v>
      </c>
      <c r="AP2173" s="59">
        <v>99.576131130323148</v>
      </c>
      <c r="AQ2173" s="59">
        <v>71.794514016299615</v>
      </c>
      <c r="AR2173" s="59">
        <v>52.535568774690347</v>
      </c>
      <c r="AS2173" s="59">
        <v>72.671716494291658</v>
      </c>
      <c r="AT2173" s="59">
        <v>97.832245117054555</v>
      </c>
      <c r="AU2173" s="59">
        <v>699</v>
      </c>
      <c r="AV2173" s="59">
        <v>184</v>
      </c>
      <c r="AW2173" s="59">
        <v>555</v>
      </c>
      <c r="BD2173" s="59">
        <v>16.72299199482584</v>
      </c>
      <c r="BE2173" s="59">
        <v>23.935982273646349</v>
      </c>
      <c r="BF2173" s="59">
        <v>33.202346706899228</v>
      </c>
    </row>
    <row r="2174" spans="1:69" x14ac:dyDescent="0.45">
      <c r="A2174" s="58" t="s">
        <v>12890</v>
      </c>
      <c r="B2174" t="s">
        <v>12891</v>
      </c>
      <c r="C2174" t="s">
        <v>12892</v>
      </c>
      <c r="D2174" t="s">
        <v>12893</v>
      </c>
      <c r="E2174" t="s">
        <v>12894</v>
      </c>
      <c r="F2174" t="s">
        <v>12895</v>
      </c>
      <c r="G2174">
        <v>367</v>
      </c>
      <c r="H2174">
        <v>40338</v>
      </c>
      <c r="X2174" t="s">
        <v>188</v>
      </c>
      <c r="Y2174" s="59">
        <v>193.97244192799209</v>
      </c>
      <c r="Z2174" s="59">
        <v>129.4718954471422</v>
      </c>
      <c r="AA2174" s="59">
        <v>123.7954453154897</v>
      </c>
      <c r="AB2174" s="59">
        <v>105.7037801503167</v>
      </c>
      <c r="AC2174" s="59">
        <v>150.86179746067339</v>
      </c>
      <c r="AD2174" s="59">
        <v>178.46339239713041</v>
      </c>
      <c r="AE2174" s="59">
        <v>176.15729606936031</v>
      </c>
      <c r="AF2174" s="59">
        <v>178.60242192345851</v>
      </c>
      <c r="AG2174" s="59">
        <v>133.92392424942631</v>
      </c>
      <c r="AH2174" s="59">
        <v>86.19270986041272</v>
      </c>
      <c r="AI2174" s="59">
        <v>71.673323262426464</v>
      </c>
      <c r="AJ2174" s="59">
        <v>62.282176449845338</v>
      </c>
      <c r="AK2174" s="59">
        <v>93.935494768453779</v>
      </c>
      <c r="AL2174" s="59">
        <v>91.800796832099635</v>
      </c>
      <c r="AM2174" s="59">
        <v>188.5668110769015</v>
      </c>
      <c r="AN2174" s="59">
        <v>178.24709429227551</v>
      </c>
      <c r="AO2174" s="59">
        <v>241.59092464374629</v>
      </c>
      <c r="AP2174" s="59">
        <v>161.52892605822501</v>
      </c>
      <c r="AQ2174" s="59">
        <v>127.6958692563756</v>
      </c>
      <c r="AR2174" s="59">
        <v>115.1139781335644</v>
      </c>
      <c r="AS2174" s="59">
        <v>164.99388819277971</v>
      </c>
      <c r="AT2174" s="59">
        <v>138.79799193082081</v>
      </c>
      <c r="AX2174" s="59">
        <v>360.41410000000002</v>
      </c>
      <c r="AY2174" s="59">
        <v>378.58940000000001</v>
      </c>
      <c r="AZ2174" s="59">
        <v>491.83929999999998</v>
      </c>
      <c r="BA2174" s="59">
        <v>334.35169999999999</v>
      </c>
      <c r="BB2174" s="59">
        <v>360.94200000000001</v>
      </c>
      <c r="BC2174" s="59">
        <v>529.327</v>
      </c>
      <c r="BD2174" s="59">
        <v>383.06355519426052</v>
      </c>
      <c r="BE2174" s="59">
        <v>280.09949959691448</v>
      </c>
      <c r="BF2174" s="59">
        <v>397.56429959026838</v>
      </c>
    </row>
    <row r="2175" spans="1:69" x14ac:dyDescent="0.45">
      <c r="A2175" s="58" t="s">
        <v>12896</v>
      </c>
      <c r="B2175" t="s">
        <v>12897</v>
      </c>
      <c r="C2175" t="s">
        <v>12898</v>
      </c>
      <c r="D2175" t="s">
        <v>12899</v>
      </c>
      <c r="E2175" t="s">
        <v>12900</v>
      </c>
      <c r="F2175" t="s">
        <v>12901</v>
      </c>
      <c r="G2175">
        <v>551</v>
      </c>
      <c r="H2175">
        <v>60718</v>
      </c>
      <c r="W2175" t="s">
        <v>574</v>
      </c>
      <c r="X2175" t="s">
        <v>201</v>
      </c>
      <c r="AU2175" s="59">
        <v>7</v>
      </c>
      <c r="AV2175" s="59">
        <v>5</v>
      </c>
      <c r="AW2175" s="59">
        <v>0</v>
      </c>
    </row>
    <row r="2176" spans="1:69" x14ac:dyDescent="0.45">
      <c r="A2176" s="58" t="s">
        <v>12902</v>
      </c>
      <c r="B2176" t="s">
        <v>12903</v>
      </c>
      <c r="C2176" t="s">
        <v>12904</v>
      </c>
      <c r="D2176" t="s">
        <v>12905</v>
      </c>
      <c r="E2176" t="s">
        <v>12906</v>
      </c>
      <c r="F2176" t="s">
        <v>12907</v>
      </c>
      <c r="G2176">
        <v>411</v>
      </c>
      <c r="H2176">
        <v>46513</v>
      </c>
      <c r="X2176" t="s">
        <v>188</v>
      </c>
      <c r="AU2176" s="59">
        <v>5</v>
      </c>
      <c r="AV2176" s="59">
        <v>1</v>
      </c>
      <c r="AW2176" s="59">
        <v>4</v>
      </c>
    </row>
    <row r="2177" spans="1:69" x14ac:dyDescent="0.45">
      <c r="A2177" s="58" t="s">
        <v>12908</v>
      </c>
      <c r="B2177" t="s">
        <v>12909</v>
      </c>
      <c r="C2177" t="s">
        <v>12910</v>
      </c>
      <c r="D2177" t="s">
        <v>12911</v>
      </c>
      <c r="E2177" t="s">
        <v>12912</v>
      </c>
      <c r="F2177" t="s">
        <v>12913</v>
      </c>
      <c r="G2177">
        <v>494</v>
      </c>
      <c r="H2177">
        <v>54871</v>
      </c>
      <c r="X2177" t="s">
        <v>188</v>
      </c>
      <c r="Y2177" s="59">
        <v>60.341134727658982</v>
      </c>
      <c r="Z2177" s="59">
        <v>42.254523856367612</v>
      </c>
      <c r="AA2177" s="59">
        <v>46.476771382695517</v>
      </c>
      <c r="AB2177" s="59">
        <v>20.756672338619289</v>
      </c>
      <c r="AC2177" s="59">
        <v>31.21662096621446</v>
      </c>
      <c r="AD2177" s="59">
        <v>44.396015478036169</v>
      </c>
      <c r="AE2177" s="59">
        <v>30.170287865619041</v>
      </c>
      <c r="AF2177" s="59">
        <v>39.027689685844123</v>
      </c>
      <c r="AG2177" s="59">
        <v>31.976662195900111</v>
      </c>
      <c r="AH2177" s="59">
        <v>31.60510063493302</v>
      </c>
      <c r="AI2177" s="59">
        <v>30.756270145338789</v>
      </c>
      <c r="AJ2177" s="59">
        <v>20.3844804289641</v>
      </c>
      <c r="AK2177" s="59">
        <v>26.077612818894089</v>
      </c>
      <c r="AL2177" s="59">
        <v>10.42125272065188</v>
      </c>
      <c r="AM2177" s="59">
        <v>11.90828575242338</v>
      </c>
      <c r="AN2177" s="59">
        <v>33.626105087717328</v>
      </c>
      <c r="AO2177" s="59">
        <v>27.97844083745267</v>
      </c>
      <c r="AP2177" s="59">
        <v>25.317028771881411</v>
      </c>
      <c r="AQ2177" s="59">
        <v>27.469716992508591</v>
      </c>
      <c r="AR2177" s="59">
        <v>30.931229470970099</v>
      </c>
      <c r="AS2177" s="59">
        <v>36.193365007899423</v>
      </c>
      <c r="AT2177" s="59">
        <v>39.015131101061968</v>
      </c>
      <c r="AU2177" s="59">
        <v>286</v>
      </c>
      <c r="AV2177" s="59">
        <v>153</v>
      </c>
      <c r="AW2177" s="59">
        <v>220</v>
      </c>
      <c r="AX2177" s="59">
        <v>157.1953</v>
      </c>
      <c r="AY2177" s="59">
        <v>173.1694</v>
      </c>
      <c r="AZ2177" s="59">
        <v>203.3304</v>
      </c>
      <c r="BA2177" s="59">
        <v>145.5112</v>
      </c>
      <c r="BB2177" s="59">
        <v>150.98779999999999</v>
      </c>
      <c r="BC2177" s="59">
        <v>199.23660000000001</v>
      </c>
      <c r="BD2177" s="59">
        <v>72.629523567594305</v>
      </c>
      <c r="BE2177" s="59">
        <v>45.805011245415507</v>
      </c>
      <c r="BF2177" s="59">
        <v>64.181022545872821</v>
      </c>
    </row>
    <row r="2178" spans="1:69" x14ac:dyDescent="0.45">
      <c r="A2178" s="58" t="s">
        <v>12914</v>
      </c>
      <c r="B2178" t="s">
        <v>12915</v>
      </c>
      <c r="C2178" t="s">
        <v>12916</v>
      </c>
      <c r="D2178" t="s">
        <v>12917</v>
      </c>
      <c r="E2178" t="s">
        <v>12918</v>
      </c>
      <c r="F2178" t="s">
        <v>12919</v>
      </c>
      <c r="G2178">
        <v>479</v>
      </c>
      <c r="H2178">
        <v>52273</v>
      </c>
      <c r="X2178" t="s">
        <v>188</v>
      </c>
      <c r="Y2178" s="59">
        <v>3501.3707949367822</v>
      </c>
      <c r="Z2178" s="59">
        <v>11228.635705000581</v>
      </c>
      <c r="AA2178" s="59">
        <v>10885.22878940796</v>
      </c>
      <c r="AB2178" s="59">
        <v>17217.31081020234</v>
      </c>
      <c r="AC2178" s="59">
        <v>28815.3773808757</v>
      </c>
      <c r="AD2178" s="59">
        <v>17164.492590830621</v>
      </c>
      <c r="AE2178" s="59">
        <v>16407.92833254853</v>
      </c>
      <c r="AF2178" s="59">
        <v>27352.65398406802</v>
      </c>
      <c r="AG2178" s="59">
        <v>19055.753039847881</v>
      </c>
      <c r="AH2178" s="59">
        <v>31011.755617179369</v>
      </c>
      <c r="AI2178" s="59">
        <v>35720.791631445391</v>
      </c>
      <c r="AJ2178" s="59">
        <v>36654.868813843088</v>
      </c>
      <c r="AK2178" s="59">
        <v>1866.076197381891</v>
      </c>
      <c r="AL2178" s="59">
        <v>1868.0945887436251</v>
      </c>
      <c r="AM2178" s="59">
        <v>1804.502508563515</v>
      </c>
      <c r="AN2178" s="59">
        <v>1689.1121535646839</v>
      </c>
      <c r="AO2178" s="59">
        <v>1863.9393562212811</v>
      </c>
      <c r="AP2178" s="59">
        <v>5994.3875313474246</v>
      </c>
      <c r="AQ2178" s="59">
        <v>30560.923346000251</v>
      </c>
      <c r="AR2178" s="59">
        <v>28622.427884746281</v>
      </c>
      <c r="AS2178" s="59">
        <v>27057.45178900535</v>
      </c>
      <c r="AT2178" s="59">
        <v>9486.7998348917445</v>
      </c>
      <c r="AU2178" s="59">
        <v>555</v>
      </c>
      <c r="AV2178" s="59">
        <v>1620</v>
      </c>
      <c r="AW2178" s="59">
        <v>349</v>
      </c>
      <c r="AX2178" s="59">
        <v>9514.0460000000003</v>
      </c>
      <c r="AY2178" s="59">
        <v>9327.3040000000001</v>
      </c>
      <c r="AZ2178" s="59">
        <v>8142.8209999999999</v>
      </c>
      <c r="BA2178" s="59">
        <v>9543.5560000000005</v>
      </c>
      <c r="BB2178" s="59">
        <v>9175.1419999999998</v>
      </c>
      <c r="BC2178" s="59">
        <v>8184.8810000000003</v>
      </c>
      <c r="BD2178" s="59">
        <v>80.907463047144702</v>
      </c>
      <c r="BE2178" s="59">
        <v>45.179220749469877</v>
      </c>
      <c r="BF2178" s="59">
        <v>53.428447010286753</v>
      </c>
      <c r="BG2178" s="59">
        <v>8252.3799999999992</v>
      </c>
      <c r="BH2178" s="59">
        <v>7349.57</v>
      </c>
      <c r="BI2178" s="59">
        <v>17056.3</v>
      </c>
      <c r="BJ2178" s="59">
        <v>16444.73</v>
      </c>
      <c r="BK2178" s="59">
        <v>24957.134719730599</v>
      </c>
      <c r="BL2178" s="59">
        <v>25771.222968744569</v>
      </c>
      <c r="BM2178" s="59">
        <v>16750.5</v>
      </c>
    </row>
    <row r="2179" spans="1:69" x14ac:dyDescent="0.45">
      <c r="A2179" s="58" t="s">
        <v>12920</v>
      </c>
      <c r="B2179" t="s">
        <v>12921</v>
      </c>
      <c r="C2179" t="s">
        <v>12922</v>
      </c>
      <c r="D2179" t="s">
        <v>12923</v>
      </c>
      <c r="E2179" t="s">
        <v>12924</v>
      </c>
      <c r="F2179" t="s">
        <v>12925</v>
      </c>
      <c r="G2179">
        <v>753</v>
      </c>
      <c r="H2179">
        <v>84674</v>
      </c>
      <c r="X2179" t="s">
        <v>188</v>
      </c>
      <c r="Y2179" s="59">
        <v>51584.194609389036</v>
      </c>
      <c r="Z2179" s="59">
        <v>1711.151864346426</v>
      </c>
      <c r="AA2179" s="59">
        <v>1690.4630549544379</v>
      </c>
      <c r="AB2179" s="59">
        <v>17413.39929814274</v>
      </c>
      <c r="AC2179" s="59">
        <v>19718.93510955089</v>
      </c>
      <c r="AD2179" s="59">
        <v>23978.269686382439</v>
      </c>
      <c r="AE2179" s="59">
        <v>28808.031063025221</v>
      </c>
      <c r="AF2179" s="59">
        <v>18643.23530550141</v>
      </c>
      <c r="AG2179" s="59">
        <v>27207.97588271707</v>
      </c>
      <c r="AH2179" s="59">
        <v>13267.735940597249</v>
      </c>
      <c r="AI2179" s="59">
        <v>8295.1932125245421</v>
      </c>
      <c r="AJ2179" s="59">
        <v>4243.4797976963127</v>
      </c>
      <c r="AK2179" s="59">
        <v>3382.023702177803</v>
      </c>
      <c r="AL2179" s="59">
        <v>3562.8950182772091</v>
      </c>
      <c r="AM2179" s="59">
        <v>30108.984342656371</v>
      </c>
      <c r="AN2179" s="59">
        <v>32361.83789031858</v>
      </c>
      <c r="AO2179" s="59">
        <v>25743.723159512061</v>
      </c>
      <c r="AP2179" s="59">
        <v>32790.207488256383</v>
      </c>
      <c r="AQ2179" s="59">
        <v>26643.444972415291</v>
      </c>
      <c r="AR2179" s="59">
        <v>11659.564340554431</v>
      </c>
      <c r="AS2179" s="59">
        <v>19185.423096993702</v>
      </c>
      <c r="AT2179" s="59">
        <v>38847.642272728823</v>
      </c>
      <c r="AU2179" s="59">
        <v>571</v>
      </c>
      <c r="AV2179" s="59">
        <v>63552</v>
      </c>
      <c r="AW2179" s="59">
        <v>282818</v>
      </c>
      <c r="AX2179" s="59">
        <v>188298.3</v>
      </c>
      <c r="AY2179" s="59">
        <v>177363</v>
      </c>
      <c r="AZ2179" s="59">
        <v>66026.8</v>
      </c>
      <c r="BA2179" s="59">
        <v>167139.5</v>
      </c>
      <c r="BB2179" s="59">
        <v>196511</v>
      </c>
      <c r="BC2179" s="59">
        <v>71341.38</v>
      </c>
      <c r="BG2179" s="59">
        <v>3705.68</v>
      </c>
      <c r="BH2179" s="59">
        <v>4609.37</v>
      </c>
      <c r="BI2179" s="59">
        <v>4360.8999999999996</v>
      </c>
      <c r="BJ2179" s="59">
        <v>4765.32</v>
      </c>
      <c r="BK2179" s="59">
        <v>2520.3935402042248</v>
      </c>
      <c r="BL2179" s="59">
        <v>3799.6520149716762</v>
      </c>
      <c r="BM2179" s="59">
        <v>4563</v>
      </c>
      <c r="BN2179" s="59">
        <v>9867</v>
      </c>
      <c r="BO2179" s="59">
        <v>22956</v>
      </c>
      <c r="BP2179" s="59">
        <v>41912</v>
      </c>
      <c r="BQ2179" s="59">
        <v>39859</v>
      </c>
    </row>
    <row r="2180" spans="1:69" x14ac:dyDescent="0.45">
      <c r="A2180" s="58" t="s">
        <v>12926</v>
      </c>
      <c r="B2180" t="s">
        <v>12927</v>
      </c>
      <c r="C2180" t="s">
        <v>12928</v>
      </c>
      <c r="D2180" t="s">
        <v>12929</v>
      </c>
      <c r="E2180" t="s">
        <v>12930</v>
      </c>
      <c r="F2180" t="s">
        <v>12931</v>
      </c>
      <c r="G2180">
        <v>285</v>
      </c>
      <c r="H2180">
        <v>33458</v>
      </c>
      <c r="X2180" t="s">
        <v>188</v>
      </c>
      <c r="AU2180" s="59">
        <v>654</v>
      </c>
      <c r="AV2180" s="59">
        <v>160</v>
      </c>
      <c r="AW2180" s="59">
        <v>273</v>
      </c>
      <c r="AX2180" s="59">
        <v>403.48050000000001</v>
      </c>
      <c r="AY2180" s="59">
        <v>381.47699999999998</v>
      </c>
      <c r="BA2180" s="59">
        <v>367.9674</v>
      </c>
      <c r="BB2180" s="59">
        <v>385.1909</v>
      </c>
      <c r="BC2180" s="59">
        <v>467.75740000000002</v>
      </c>
    </row>
    <row r="2181" spans="1:69" x14ac:dyDescent="0.45">
      <c r="A2181" s="58" t="s">
        <v>12932</v>
      </c>
      <c r="B2181" t="s">
        <v>12933</v>
      </c>
      <c r="C2181" t="s">
        <v>12934</v>
      </c>
      <c r="D2181" t="s">
        <v>12935</v>
      </c>
      <c r="E2181" t="s">
        <v>12936</v>
      </c>
      <c r="F2181" t="s">
        <v>12937</v>
      </c>
      <c r="G2181">
        <v>548</v>
      </c>
      <c r="H2181">
        <v>61526</v>
      </c>
      <c r="W2181" t="s">
        <v>220</v>
      </c>
      <c r="X2181" t="s">
        <v>181</v>
      </c>
      <c r="Y2181" s="59">
        <v>841.68655922305152</v>
      </c>
      <c r="Z2181" s="59">
        <v>2030.058936180704</v>
      </c>
      <c r="AA2181" s="59">
        <v>1523.3290099723949</v>
      </c>
      <c r="AB2181" s="59">
        <v>486.16609370125383</v>
      </c>
      <c r="AC2181" s="59">
        <v>713.56412956895895</v>
      </c>
      <c r="AD2181" s="59">
        <v>839.91790064599184</v>
      </c>
      <c r="AE2181" s="59">
        <v>865.81143906294221</v>
      </c>
      <c r="AF2181" s="59">
        <v>843.34530881173237</v>
      </c>
      <c r="AG2181" s="59">
        <v>1080.8239119647969</v>
      </c>
      <c r="AH2181" s="59">
        <v>815.70682073353714</v>
      </c>
      <c r="AI2181" s="59">
        <v>728.57922631616339</v>
      </c>
      <c r="AJ2181" s="59">
        <v>672.29811289103498</v>
      </c>
      <c r="AK2181" s="59">
        <v>330.77094954578149</v>
      </c>
      <c r="AL2181" s="59">
        <v>458.75108409013018</v>
      </c>
      <c r="AM2181" s="59">
        <v>533.36050746322576</v>
      </c>
      <c r="AN2181" s="59">
        <v>897.11387034432528</v>
      </c>
      <c r="AO2181" s="59">
        <v>858.29361810466128</v>
      </c>
      <c r="AP2181" s="59">
        <v>791.22207704722598</v>
      </c>
      <c r="AQ2181" s="59">
        <v>887.58021675157829</v>
      </c>
      <c r="AR2181" s="59">
        <v>502.34671689522509</v>
      </c>
      <c r="AS2181" s="59">
        <v>729.13112751813549</v>
      </c>
      <c r="AT2181" s="59">
        <v>1091.3172887353089</v>
      </c>
      <c r="AU2181" s="59">
        <v>8807</v>
      </c>
      <c r="AV2181" s="59">
        <v>1094</v>
      </c>
      <c r="AW2181" s="59">
        <v>2589</v>
      </c>
      <c r="AX2181" s="59">
        <v>2214.7649999999999</v>
      </c>
      <c r="AY2181" s="59">
        <v>2151.4450000000002</v>
      </c>
      <c r="AZ2181" s="59">
        <v>1827.741</v>
      </c>
      <c r="BA2181" s="59">
        <v>2483.0720000000001</v>
      </c>
      <c r="BB2181" s="59">
        <v>2341.8739999999998</v>
      </c>
      <c r="BC2181" s="59">
        <v>1879.1379999999999</v>
      </c>
      <c r="BD2181" s="59">
        <v>191.64399582079511</v>
      </c>
      <c r="BE2181" s="59">
        <v>159.45301638716089</v>
      </c>
      <c r="BF2181" s="59">
        <v>189.7462576159534</v>
      </c>
      <c r="BG2181" s="59">
        <v>84.23</v>
      </c>
      <c r="BI2181" s="59">
        <v>374.75</v>
      </c>
      <c r="BJ2181" s="59">
        <v>375.7</v>
      </c>
      <c r="BK2181" s="59">
        <v>37.345147201329148</v>
      </c>
      <c r="BL2181" s="59">
        <v>177.5589824296847</v>
      </c>
      <c r="BM2181" s="59">
        <v>375.5</v>
      </c>
      <c r="BN2181" s="59">
        <v>523.5</v>
      </c>
      <c r="BO2181" s="59">
        <v>776.5</v>
      </c>
      <c r="BP2181" s="59">
        <v>840</v>
      </c>
      <c r="BQ2181" s="59">
        <v>906</v>
      </c>
    </row>
    <row r="2182" spans="1:69" x14ac:dyDescent="0.45">
      <c r="A2182" s="58" t="s">
        <v>12938</v>
      </c>
      <c r="B2182" t="s">
        <v>12939</v>
      </c>
      <c r="C2182" t="s">
        <v>12940</v>
      </c>
      <c r="D2182" t="s">
        <v>12941</v>
      </c>
      <c r="E2182" t="s">
        <v>12942</v>
      </c>
      <c r="F2182" t="s">
        <v>12943</v>
      </c>
      <c r="G2182">
        <v>676</v>
      </c>
      <c r="H2182">
        <v>75713</v>
      </c>
      <c r="I2182" t="s">
        <v>527</v>
      </c>
      <c r="J2182" t="s">
        <v>527</v>
      </c>
      <c r="K2182" t="s">
        <v>528</v>
      </c>
      <c r="L2182" t="s">
        <v>12944</v>
      </c>
      <c r="M2182">
        <v>1</v>
      </c>
      <c r="N2182">
        <v>1</v>
      </c>
      <c r="O2182">
        <v>1</v>
      </c>
      <c r="Q2182">
        <v>1</v>
      </c>
      <c r="R2182">
        <v>4</v>
      </c>
      <c r="S2182">
        <v>4</v>
      </c>
      <c r="T2182" t="s">
        <v>573</v>
      </c>
      <c r="U2182">
        <v>57</v>
      </c>
      <c r="V2182">
        <v>75</v>
      </c>
      <c r="W2182" t="s">
        <v>574</v>
      </c>
      <c r="X2182" t="s">
        <v>201</v>
      </c>
      <c r="AU2182" s="59">
        <v>12</v>
      </c>
      <c r="AV2182" s="59">
        <v>19</v>
      </c>
      <c r="AW2182" s="59">
        <v>0</v>
      </c>
    </row>
    <row r="2183" spans="1:69" x14ac:dyDescent="0.45">
      <c r="A2183" s="58" t="s">
        <v>12938</v>
      </c>
      <c r="B2183" t="s">
        <v>12939</v>
      </c>
      <c r="C2183" t="s">
        <v>12940</v>
      </c>
      <c r="D2183" t="s">
        <v>12941</v>
      </c>
      <c r="E2183" t="s">
        <v>12942</v>
      </c>
      <c r="F2183" t="s">
        <v>12943</v>
      </c>
      <c r="G2183">
        <v>676</v>
      </c>
      <c r="H2183">
        <v>75713</v>
      </c>
      <c r="I2183" t="s">
        <v>527</v>
      </c>
      <c r="J2183" t="s">
        <v>527</v>
      </c>
      <c r="K2183" t="s">
        <v>528</v>
      </c>
      <c r="L2183" t="s">
        <v>12944</v>
      </c>
      <c r="M2183">
        <v>1</v>
      </c>
      <c r="R2183">
        <v>4</v>
      </c>
      <c r="S2183">
        <v>4</v>
      </c>
      <c r="T2183" t="s">
        <v>514</v>
      </c>
      <c r="U2183">
        <v>121</v>
      </c>
      <c r="V2183">
        <v>537</v>
      </c>
      <c r="W2183" t="s">
        <v>574</v>
      </c>
      <c r="X2183" t="s">
        <v>201</v>
      </c>
      <c r="AU2183" s="59">
        <v>12</v>
      </c>
      <c r="AV2183" s="59">
        <v>19</v>
      </c>
      <c r="AW2183" s="59">
        <v>0</v>
      </c>
    </row>
    <row r="2184" spans="1:69" x14ac:dyDescent="0.45">
      <c r="A2184" s="58" t="s">
        <v>12945</v>
      </c>
      <c r="B2184" t="s">
        <v>12946</v>
      </c>
      <c r="C2184" t="s">
        <v>12947</v>
      </c>
      <c r="D2184" t="s">
        <v>12948</v>
      </c>
      <c r="E2184" t="s">
        <v>12949</v>
      </c>
      <c r="F2184" t="s">
        <v>12950</v>
      </c>
      <c r="G2184">
        <v>117</v>
      </c>
      <c r="H2184">
        <v>13940</v>
      </c>
      <c r="X2184" t="s">
        <v>188</v>
      </c>
      <c r="AU2184" s="59">
        <v>49</v>
      </c>
      <c r="AV2184" s="59">
        <v>30</v>
      </c>
      <c r="AW2184" s="59">
        <v>54</v>
      </c>
    </row>
    <row r="2185" spans="1:69" x14ac:dyDescent="0.45">
      <c r="A2185" s="58" t="s">
        <v>12951</v>
      </c>
      <c r="B2185" t="s">
        <v>12952</v>
      </c>
      <c r="C2185" t="s">
        <v>12953</v>
      </c>
      <c r="D2185" t="s">
        <v>12954</v>
      </c>
      <c r="E2185" t="s">
        <v>12955</v>
      </c>
      <c r="F2185" t="s">
        <v>12956</v>
      </c>
      <c r="G2185">
        <v>235</v>
      </c>
      <c r="H2185">
        <v>26709</v>
      </c>
      <c r="I2185" t="s">
        <v>527</v>
      </c>
      <c r="J2185" t="s">
        <v>527</v>
      </c>
      <c r="K2185" t="s">
        <v>528</v>
      </c>
      <c r="N2185">
        <v>1</v>
      </c>
      <c r="Q2185">
        <v>0</v>
      </c>
      <c r="R2185">
        <v>8</v>
      </c>
      <c r="S2185">
        <v>1</v>
      </c>
      <c r="T2185" t="s">
        <v>514</v>
      </c>
      <c r="U2185">
        <v>209</v>
      </c>
      <c r="V2185">
        <v>230</v>
      </c>
      <c r="W2185" t="s">
        <v>574</v>
      </c>
      <c r="X2185" t="s">
        <v>201</v>
      </c>
      <c r="AU2185" s="59">
        <v>163</v>
      </c>
      <c r="AV2185" s="59">
        <v>7</v>
      </c>
      <c r="AW2185" s="59">
        <v>70</v>
      </c>
      <c r="BD2185" s="59">
        <v>0</v>
      </c>
      <c r="BE2185" s="59">
        <v>0</v>
      </c>
      <c r="BF2185" s="59">
        <v>1.008154803385193</v>
      </c>
    </row>
    <row r="2186" spans="1:69" x14ac:dyDescent="0.45">
      <c r="A2186" s="58" t="s">
        <v>12957</v>
      </c>
      <c r="B2186" t="s">
        <v>12958</v>
      </c>
      <c r="C2186" t="s">
        <v>12959</v>
      </c>
      <c r="D2186" t="s">
        <v>12960</v>
      </c>
      <c r="E2186" t="s">
        <v>12961</v>
      </c>
      <c r="F2186" t="s">
        <v>12962</v>
      </c>
      <c r="G2186">
        <v>489</v>
      </c>
      <c r="H2186">
        <v>53576</v>
      </c>
      <c r="W2186" t="s">
        <v>220</v>
      </c>
      <c r="X2186" t="s">
        <v>181</v>
      </c>
      <c r="AU2186" s="59">
        <v>2365</v>
      </c>
      <c r="AV2186" s="59">
        <v>938</v>
      </c>
      <c r="AW2186" s="59">
        <v>364</v>
      </c>
      <c r="BD2186" s="59">
        <v>15.126487242273599</v>
      </c>
      <c r="BE2186" s="59">
        <v>10.0824721499626</v>
      </c>
      <c r="BF2186" s="59">
        <v>14.45769274721834</v>
      </c>
    </row>
    <row r="2187" spans="1:69" x14ac:dyDescent="0.45">
      <c r="A2187" s="58" t="s">
        <v>12963</v>
      </c>
      <c r="B2187" t="s">
        <v>12964</v>
      </c>
      <c r="C2187" t="s">
        <v>12965</v>
      </c>
      <c r="D2187" t="s">
        <v>12966</v>
      </c>
      <c r="E2187" t="s">
        <v>12967</v>
      </c>
      <c r="F2187" t="s">
        <v>12968</v>
      </c>
      <c r="G2187">
        <v>124</v>
      </c>
      <c r="H2187">
        <v>14259</v>
      </c>
      <c r="X2187" t="s">
        <v>188</v>
      </c>
      <c r="Y2187" s="59">
        <v>3968.2681654830189</v>
      </c>
      <c r="Z2187" s="59">
        <v>1791.5548420895529</v>
      </c>
      <c r="AA2187" s="59">
        <v>3424.5698093105339</v>
      </c>
      <c r="AB2187" s="59">
        <v>6404.5385064225839</v>
      </c>
      <c r="AC2187" s="59">
        <v>5971.6180958424966</v>
      </c>
      <c r="AD2187" s="59">
        <v>5977.114531979656</v>
      </c>
      <c r="AE2187" s="59">
        <v>6566.9335251039947</v>
      </c>
      <c r="AF2187" s="59">
        <v>3546.134970994663</v>
      </c>
      <c r="AG2187" s="59">
        <v>4825.8030160275966</v>
      </c>
      <c r="AH2187" s="59">
        <v>5654.0739318368251</v>
      </c>
      <c r="AI2187" s="59">
        <v>7061.1199760968238</v>
      </c>
      <c r="AJ2187" s="59">
        <v>7289.6381623348916</v>
      </c>
      <c r="AK2187" s="59">
        <v>10101.931621486159</v>
      </c>
      <c r="AL2187" s="59">
        <v>10628.035118498759</v>
      </c>
      <c r="AM2187" s="59">
        <v>7899.0641304083574</v>
      </c>
      <c r="AN2187" s="59">
        <v>8645.2958256765687</v>
      </c>
      <c r="AO2187" s="59">
        <v>10644.3074393686</v>
      </c>
      <c r="AP2187" s="59">
        <v>4082.9328077424339</v>
      </c>
      <c r="AQ2187" s="59">
        <v>6794.9775483757157</v>
      </c>
      <c r="AR2187" s="59">
        <v>9672.2387463155919</v>
      </c>
      <c r="AS2187" s="59">
        <v>5218.0032610421458</v>
      </c>
      <c r="AT2187" s="59">
        <v>4210.120547221316</v>
      </c>
      <c r="AU2187" s="59">
        <v>402</v>
      </c>
      <c r="AV2187" s="59">
        <v>5249</v>
      </c>
      <c r="AW2187" s="59">
        <v>334</v>
      </c>
      <c r="BG2187" s="59">
        <v>2425.85</v>
      </c>
      <c r="BH2187" s="59">
        <v>1926.62</v>
      </c>
      <c r="BI2187" s="59">
        <v>542.52</v>
      </c>
      <c r="BJ2187" s="59">
        <v>561.02</v>
      </c>
      <c r="BK2187" s="59">
        <v>1009.652439746282</v>
      </c>
      <c r="BL2187" s="59">
        <v>1042.5875675780719</v>
      </c>
      <c r="BM2187" s="59">
        <v>552</v>
      </c>
      <c r="BN2187" s="59">
        <v>467</v>
      </c>
      <c r="BO2187" s="59">
        <v>510.5</v>
      </c>
      <c r="BP2187" s="59">
        <v>566</v>
      </c>
      <c r="BQ2187" s="59">
        <v>532.5</v>
      </c>
    </row>
    <row r="2188" spans="1:69" x14ac:dyDescent="0.45">
      <c r="A2188" s="58" t="s">
        <v>12969</v>
      </c>
      <c r="B2188" t="s">
        <v>12970</v>
      </c>
      <c r="C2188" t="s">
        <v>12971</v>
      </c>
      <c r="D2188" t="s">
        <v>12972</v>
      </c>
      <c r="E2188" t="s">
        <v>12973</v>
      </c>
      <c r="F2188" t="s">
        <v>12974</v>
      </c>
      <c r="G2188">
        <v>374</v>
      </c>
      <c r="H2188">
        <v>42284</v>
      </c>
      <c r="X2188" t="s">
        <v>188</v>
      </c>
      <c r="AU2188" s="59">
        <v>374</v>
      </c>
      <c r="AV2188" s="59">
        <v>95</v>
      </c>
      <c r="AW2188" s="59">
        <v>178</v>
      </c>
      <c r="AX2188" s="59">
        <v>88.926509999999993</v>
      </c>
      <c r="AY2188" s="59">
        <v>91.373890000000003</v>
      </c>
      <c r="AZ2188" s="59">
        <v>92.849379999999996</v>
      </c>
      <c r="BA2188" s="59">
        <v>96.696299999999994</v>
      </c>
      <c r="BB2188" s="59">
        <v>117.1396</v>
      </c>
      <c r="BC2188" s="59">
        <v>94.295500000000004</v>
      </c>
      <c r="BD2188" s="59">
        <v>5.3945520814761974</v>
      </c>
      <c r="BE2188" s="59">
        <v>3.4683805991512831</v>
      </c>
      <c r="BF2188" s="59">
        <v>6.7151731572817646</v>
      </c>
    </row>
    <row r="2189" spans="1:69" x14ac:dyDescent="0.45">
      <c r="A2189" s="58" t="s">
        <v>12975</v>
      </c>
      <c r="B2189" t="s">
        <v>12976</v>
      </c>
      <c r="C2189" t="s">
        <v>12977</v>
      </c>
      <c r="D2189" t="s">
        <v>12978</v>
      </c>
      <c r="E2189" t="s">
        <v>12979</v>
      </c>
      <c r="F2189" t="s">
        <v>12980</v>
      </c>
      <c r="G2189">
        <v>265</v>
      </c>
      <c r="H2189">
        <v>30872</v>
      </c>
      <c r="X2189" t="s">
        <v>188</v>
      </c>
      <c r="AU2189" s="59">
        <v>272</v>
      </c>
      <c r="AV2189" s="59">
        <v>77</v>
      </c>
      <c r="AW2189" s="59">
        <v>139</v>
      </c>
      <c r="BD2189" s="59">
        <v>16.698715050801201</v>
      </c>
      <c r="BE2189" s="59">
        <v>14.210444036894851</v>
      </c>
      <c r="BF2189" s="59">
        <v>22.016515293025051</v>
      </c>
    </row>
    <row r="2190" spans="1:69" x14ac:dyDescent="0.45">
      <c r="A2190" s="58" t="s">
        <v>12981</v>
      </c>
      <c r="B2190" t="s">
        <v>12982</v>
      </c>
      <c r="C2190" t="s">
        <v>12983</v>
      </c>
      <c r="D2190" t="s">
        <v>12984</v>
      </c>
      <c r="E2190" t="s">
        <v>12985</v>
      </c>
      <c r="F2190" t="s">
        <v>12986</v>
      </c>
      <c r="G2190">
        <v>344</v>
      </c>
      <c r="H2190">
        <v>38731</v>
      </c>
      <c r="X2190" t="s">
        <v>188</v>
      </c>
      <c r="AU2190" s="59">
        <v>454</v>
      </c>
      <c r="AV2190" s="59">
        <v>95</v>
      </c>
      <c r="AW2190" s="59">
        <v>170</v>
      </c>
      <c r="AX2190" s="59">
        <v>82.048739999999995</v>
      </c>
      <c r="AY2190" s="59">
        <v>75.808040000000005</v>
      </c>
      <c r="AZ2190" s="59">
        <v>75.182720000000003</v>
      </c>
      <c r="BA2190" s="59">
        <v>83.385260000000002</v>
      </c>
      <c r="BB2190" s="59">
        <v>90.908799999999999</v>
      </c>
      <c r="BC2190" s="59">
        <v>79.136949999999999</v>
      </c>
    </row>
    <row r="2191" spans="1:69" x14ac:dyDescent="0.45">
      <c r="A2191" s="58" t="s">
        <v>12987</v>
      </c>
      <c r="B2191" t="s">
        <v>12988</v>
      </c>
      <c r="C2191" t="s">
        <v>12989</v>
      </c>
      <c r="D2191" t="s">
        <v>12990</v>
      </c>
      <c r="E2191" t="s">
        <v>12991</v>
      </c>
      <c r="F2191" t="s">
        <v>12992</v>
      </c>
      <c r="G2191">
        <v>215</v>
      </c>
      <c r="H2191">
        <v>23521</v>
      </c>
      <c r="W2191" t="s">
        <v>324</v>
      </c>
      <c r="X2191" t="s">
        <v>181</v>
      </c>
      <c r="AU2191" s="59">
        <v>188</v>
      </c>
      <c r="AV2191" s="59">
        <v>10</v>
      </c>
      <c r="AW2191" s="59">
        <v>57</v>
      </c>
    </row>
    <row r="2192" spans="1:69" x14ac:dyDescent="0.45">
      <c r="A2192" s="58" t="s">
        <v>12993</v>
      </c>
      <c r="B2192" t="s">
        <v>12994</v>
      </c>
      <c r="C2192" t="s">
        <v>12995</v>
      </c>
      <c r="D2192" t="s">
        <v>12996</v>
      </c>
      <c r="E2192" t="s">
        <v>12997</v>
      </c>
      <c r="F2192" t="s">
        <v>12998</v>
      </c>
      <c r="G2192">
        <v>408</v>
      </c>
      <c r="H2192">
        <v>43867</v>
      </c>
      <c r="W2192" t="s">
        <v>220</v>
      </c>
      <c r="X2192" t="s">
        <v>181</v>
      </c>
      <c r="AU2192" s="59">
        <v>20</v>
      </c>
      <c r="AV2192" s="59">
        <v>8</v>
      </c>
      <c r="AW2192" s="59">
        <v>0</v>
      </c>
      <c r="BD2192" s="59">
        <v>0</v>
      </c>
      <c r="BE2192" s="59">
        <v>2.5048635916601718</v>
      </c>
      <c r="BF2192" s="59">
        <v>2.3522864996762238</v>
      </c>
    </row>
    <row r="2193" spans="1:69" x14ac:dyDescent="0.45">
      <c r="A2193" s="58" t="s">
        <v>12999</v>
      </c>
      <c r="B2193" t="s">
        <v>13000</v>
      </c>
      <c r="C2193" t="s">
        <v>13001</v>
      </c>
      <c r="D2193" t="s">
        <v>13002</v>
      </c>
      <c r="E2193" t="s">
        <v>13003</v>
      </c>
      <c r="F2193" t="s">
        <v>13004</v>
      </c>
      <c r="G2193">
        <v>368</v>
      </c>
      <c r="H2193">
        <v>40959</v>
      </c>
      <c r="I2193" t="s">
        <v>527</v>
      </c>
      <c r="J2193" t="s">
        <v>527</v>
      </c>
      <c r="K2193" t="s">
        <v>528</v>
      </c>
      <c r="L2193" t="s">
        <v>13005</v>
      </c>
      <c r="M2193">
        <v>1</v>
      </c>
      <c r="Q2193">
        <v>0</v>
      </c>
      <c r="R2193">
        <v>6</v>
      </c>
      <c r="S2193">
        <v>1</v>
      </c>
      <c r="T2193" t="s">
        <v>514</v>
      </c>
      <c r="U2193">
        <v>102</v>
      </c>
      <c r="V2193">
        <v>199</v>
      </c>
      <c r="W2193" t="s">
        <v>251</v>
      </c>
      <c r="X2193" t="s">
        <v>188</v>
      </c>
      <c r="Y2193" s="59">
        <v>500.16670813632112</v>
      </c>
      <c r="Z2193" s="59">
        <v>616.70359340113134</v>
      </c>
      <c r="AA2193" s="59">
        <v>420.64968554620287</v>
      </c>
      <c r="AB2193" s="59">
        <v>253.65772975694981</v>
      </c>
      <c r="AC2193" s="59">
        <v>287.43760986982318</v>
      </c>
      <c r="AD2193" s="59">
        <v>329.00734470436032</v>
      </c>
      <c r="AE2193" s="59">
        <v>328.78137068195991</v>
      </c>
      <c r="AF2193" s="59">
        <v>243.98906072804229</v>
      </c>
      <c r="AG2193" s="59">
        <v>334.09326939791288</v>
      </c>
      <c r="AH2193" s="59">
        <v>250.6126408050894</v>
      </c>
      <c r="AI2193" s="59">
        <v>243.17362344559331</v>
      </c>
      <c r="AJ2193" s="59">
        <v>144.3781142631037</v>
      </c>
      <c r="AK2193" s="59">
        <v>209.083407943254</v>
      </c>
      <c r="AL2193" s="59">
        <v>139.0505210333107</v>
      </c>
      <c r="AM2193" s="59">
        <v>375.59784172849533</v>
      </c>
      <c r="AN2193" s="59">
        <v>432.06548124700652</v>
      </c>
      <c r="AO2193" s="59">
        <v>334.70018973859737</v>
      </c>
      <c r="AP2193" s="59">
        <v>330.05880961144169</v>
      </c>
      <c r="AQ2193" s="59">
        <v>216.62864837522059</v>
      </c>
      <c r="AR2193" s="59">
        <v>144.86030017398781</v>
      </c>
      <c r="AS2193" s="59">
        <v>196.8019566613612</v>
      </c>
      <c r="AT2193" s="59">
        <v>298.95304496989712</v>
      </c>
      <c r="AU2193" s="59">
        <v>2192</v>
      </c>
      <c r="AV2193" s="59">
        <v>608</v>
      </c>
      <c r="AW2193" s="59">
        <v>1045</v>
      </c>
      <c r="AX2193" s="59">
        <v>883.4194</v>
      </c>
      <c r="AY2193" s="59">
        <v>988.04110000000003</v>
      </c>
      <c r="AZ2193" s="59">
        <v>883.94259999999997</v>
      </c>
      <c r="BA2193" s="59">
        <v>953.15539999999999</v>
      </c>
      <c r="BB2193" s="59">
        <v>934.55790000000002</v>
      </c>
      <c r="BC2193" s="59">
        <v>929.62080000000003</v>
      </c>
      <c r="BD2193" s="59">
        <v>234.72863814173689</v>
      </c>
      <c r="BE2193" s="59">
        <v>224.99514074725039</v>
      </c>
      <c r="BF2193" s="59">
        <v>250.8688475664579</v>
      </c>
      <c r="BI2193" s="59">
        <v>125.45</v>
      </c>
      <c r="BJ2193" s="59">
        <v>76.09</v>
      </c>
      <c r="BM2193" s="59">
        <v>100.5</v>
      </c>
      <c r="BN2193" s="59">
        <v>171</v>
      </c>
      <c r="BO2193" s="59">
        <v>182</v>
      </c>
      <c r="BP2193" s="59">
        <v>177.5</v>
      </c>
      <c r="BQ2193" s="59">
        <v>251</v>
      </c>
    </row>
    <row r="2194" spans="1:69" x14ac:dyDescent="0.45">
      <c r="A2194" s="58" t="s">
        <v>13006</v>
      </c>
      <c r="B2194" t="s">
        <v>13007</v>
      </c>
      <c r="C2194" t="s">
        <v>13008</v>
      </c>
      <c r="D2194" t="s">
        <v>13009</v>
      </c>
      <c r="E2194" t="s">
        <v>13010</v>
      </c>
      <c r="F2194" t="s">
        <v>13011</v>
      </c>
      <c r="G2194">
        <v>213</v>
      </c>
      <c r="H2194">
        <v>22948</v>
      </c>
      <c r="W2194" t="s">
        <v>220</v>
      </c>
      <c r="X2194" t="s">
        <v>188</v>
      </c>
      <c r="Y2194" s="59">
        <v>165.16014897725361</v>
      </c>
      <c r="Z2194" s="59">
        <v>273.66812170459991</v>
      </c>
      <c r="AA2194" s="59">
        <v>218.22823809482071</v>
      </c>
      <c r="AB2194" s="59">
        <v>103.4490325708113</v>
      </c>
      <c r="AC2194" s="59">
        <v>144.19936712855301</v>
      </c>
      <c r="AD2194" s="59">
        <v>202.60148432400251</v>
      </c>
      <c r="AE2194" s="59">
        <v>164.50582587121471</v>
      </c>
      <c r="AF2194" s="59">
        <v>143.84924841790351</v>
      </c>
      <c r="AG2194" s="59">
        <v>170.08788877303789</v>
      </c>
      <c r="AH2194" s="59">
        <v>149.439376293073</v>
      </c>
      <c r="AI2194" s="59">
        <v>130.06946272430491</v>
      </c>
      <c r="AJ2194" s="59">
        <v>114.6576108884105</v>
      </c>
      <c r="AK2194" s="59">
        <v>56.234313875105393</v>
      </c>
      <c r="AL2194" s="59">
        <v>57.558233900280193</v>
      </c>
      <c r="AM2194" s="59">
        <v>54.371090715865101</v>
      </c>
      <c r="AN2194" s="59">
        <v>140.76084351956169</v>
      </c>
      <c r="AO2194" s="59">
        <v>65.931686931772219</v>
      </c>
      <c r="AP2194" s="59">
        <v>143.02857747274439</v>
      </c>
      <c r="AQ2194" s="59">
        <v>158.07112442375279</v>
      </c>
      <c r="AR2194" s="59">
        <v>122.4171970949793</v>
      </c>
      <c r="AS2194" s="59">
        <v>137.2355151567094</v>
      </c>
      <c r="AT2194" s="59">
        <v>150.95898031053429</v>
      </c>
      <c r="AU2194" s="59">
        <v>763</v>
      </c>
      <c r="AV2194" s="59">
        <v>320</v>
      </c>
      <c r="AW2194" s="59">
        <v>353</v>
      </c>
      <c r="BD2194" s="59">
        <v>265.68684300044271</v>
      </c>
      <c r="BE2194" s="59">
        <v>215.2707232529647</v>
      </c>
      <c r="BF2194" s="59">
        <v>258.60661266184701</v>
      </c>
    </row>
    <row r="2195" spans="1:69" x14ac:dyDescent="0.45">
      <c r="A2195" s="58" t="s">
        <v>13012</v>
      </c>
      <c r="B2195" t="s">
        <v>13013</v>
      </c>
      <c r="C2195" t="s">
        <v>13014</v>
      </c>
      <c r="D2195" t="s">
        <v>13015</v>
      </c>
      <c r="E2195" t="s">
        <v>13016</v>
      </c>
      <c r="F2195" t="s">
        <v>13017</v>
      </c>
      <c r="G2195">
        <v>385</v>
      </c>
      <c r="H2195">
        <v>43394</v>
      </c>
      <c r="W2195" t="s">
        <v>324</v>
      </c>
      <c r="X2195" t="s">
        <v>181</v>
      </c>
      <c r="AU2195" s="59">
        <v>32</v>
      </c>
      <c r="AV2195" s="59">
        <v>50</v>
      </c>
      <c r="AW2195" s="59">
        <v>28</v>
      </c>
    </row>
    <row r="2196" spans="1:69" x14ac:dyDescent="0.45">
      <c r="A2196" s="58" t="s">
        <v>13018</v>
      </c>
      <c r="B2196" t="s">
        <v>13019</v>
      </c>
      <c r="C2196" t="s">
        <v>13020</v>
      </c>
      <c r="D2196" t="s">
        <v>13021</v>
      </c>
      <c r="E2196" t="s">
        <v>13022</v>
      </c>
      <c r="F2196" t="s">
        <v>13023</v>
      </c>
      <c r="G2196">
        <v>346</v>
      </c>
      <c r="H2196">
        <v>37357</v>
      </c>
      <c r="X2196" t="s">
        <v>188</v>
      </c>
      <c r="Y2196" s="59">
        <v>8.515684571034873E-3</v>
      </c>
      <c r="Z2196" s="59">
        <v>1.3154198864361311E-2</v>
      </c>
      <c r="AA2196" s="59">
        <v>1.166383816211428E-2</v>
      </c>
      <c r="AB2196" s="59">
        <v>0.49918658546029671</v>
      </c>
      <c r="AC2196" s="59">
        <v>7.5265871988745604E-3</v>
      </c>
      <c r="AD2196" s="59">
        <v>7.9260552530158127E-3</v>
      </c>
      <c r="AE2196" s="59">
        <v>7.7931464647535724E-3</v>
      </c>
      <c r="AF2196" s="59">
        <v>7.4710719156057736E-3</v>
      </c>
      <c r="AG2196" s="59">
        <v>8.0911505945872424E-3</v>
      </c>
      <c r="AH2196" s="59">
        <v>0.12128920145842211</v>
      </c>
      <c r="AI2196" s="59">
        <v>0.1138153208509347</v>
      </c>
      <c r="AJ2196" s="59">
        <v>5.5977498086441386E-3</v>
      </c>
      <c r="AK2196" s="59">
        <v>4.7248159741910068E-3</v>
      </c>
      <c r="AL2196" s="59">
        <v>4.7747253640804416E-3</v>
      </c>
      <c r="AM2196" s="59">
        <v>8.349447648605627E-3</v>
      </c>
      <c r="AN2196" s="59">
        <v>8.9194052756523135E-3</v>
      </c>
      <c r="AO2196" s="59">
        <v>8.780399538760128E-3</v>
      </c>
      <c r="AP2196" s="59">
        <v>8.4135656691864541E-3</v>
      </c>
      <c r="AQ2196" s="59">
        <v>8.0073509380468606E-3</v>
      </c>
      <c r="AR2196" s="59">
        <v>2.797843364055125</v>
      </c>
      <c r="AS2196" s="59">
        <v>0.1718750488185225</v>
      </c>
      <c r="AT2196" s="59">
        <v>8.9239903696156173E-3</v>
      </c>
      <c r="AU2196" s="59">
        <v>3</v>
      </c>
      <c r="AV2196" s="59">
        <v>8</v>
      </c>
      <c r="AW2196" s="59">
        <v>0</v>
      </c>
      <c r="BD2196" s="59">
        <v>8.1467981151473516</v>
      </c>
      <c r="BE2196" s="59">
        <v>10.781614225946161</v>
      </c>
      <c r="BF2196" s="59">
        <v>15.173433502619829</v>
      </c>
    </row>
    <row r="2197" spans="1:69" x14ac:dyDescent="0.45">
      <c r="A2197" s="58" t="s">
        <v>13024</v>
      </c>
      <c r="B2197" t="s">
        <v>13025</v>
      </c>
      <c r="C2197" t="s">
        <v>13026</v>
      </c>
      <c r="D2197" t="s">
        <v>13027</v>
      </c>
      <c r="E2197" t="s">
        <v>13028</v>
      </c>
      <c r="F2197" t="s">
        <v>13029</v>
      </c>
      <c r="G2197">
        <v>560</v>
      </c>
      <c r="H2197">
        <v>63179</v>
      </c>
      <c r="X2197" t="s">
        <v>188</v>
      </c>
      <c r="AU2197" s="59">
        <v>4</v>
      </c>
      <c r="AV2197" s="59">
        <v>2</v>
      </c>
      <c r="AW2197" s="59">
        <v>0</v>
      </c>
    </row>
    <row r="2198" spans="1:69" x14ac:dyDescent="0.45">
      <c r="A2198" s="58" t="s">
        <v>13030</v>
      </c>
      <c r="B2198" t="s">
        <v>13031</v>
      </c>
      <c r="C2198" t="s">
        <v>13032</v>
      </c>
      <c r="D2198" t="s">
        <v>13033</v>
      </c>
      <c r="E2198" t="s">
        <v>13034</v>
      </c>
      <c r="F2198" t="s">
        <v>13035</v>
      </c>
      <c r="G2198">
        <v>552</v>
      </c>
      <c r="H2198">
        <v>60589</v>
      </c>
      <c r="W2198" t="s">
        <v>220</v>
      </c>
      <c r="X2198" t="s">
        <v>181</v>
      </c>
      <c r="Y2198" s="59">
        <v>0.4792916823388606</v>
      </c>
      <c r="Z2198" s="59">
        <v>0.5269052026359422</v>
      </c>
      <c r="AA2198" s="59">
        <v>2.5803191743382241</v>
      </c>
      <c r="AB2198" s="59">
        <v>9.3426199655670811E-2</v>
      </c>
      <c r="AC2198" s="59">
        <v>0.83140661222717749</v>
      </c>
      <c r="AD2198" s="59">
        <v>1.101930841415915</v>
      </c>
      <c r="AE2198" s="59">
        <v>0.37537026240692523</v>
      </c>
      <c r="AF2198" s="59">
        <v>0.1163461765522416</v>
      </c>
      <c r="AG2198" s="59">
        <v>1.46945156069031</v>
      </c>
      <c r="AH2198" s="59">
        <v>2.3839761617849948</v>
      </c>
      <c r="AI2198" s="59">
        <v>1.033283546335432</v>
      </c>
      <c r="AJ2198" s="59">
        <v>0.10419229795112731</v>
      </c>
      <c r="AK2198" s="59">
        <v>0.67383909512844342</v>
      </c>
      <c r="AL2198" s="59">
        <v>0.19329276562686171</v>
      </c>
      <c r="AM2198" s="59">
        <v>0.2625989929410924</v>
      </c>
      <c r="AN2198" s="59">
        <v>0.13002431663632649</v>
      </c>
      <c r="AO2198" s="59">
        <v>4.5290122859055421E-3</v>
      </c>
      <c r="AP2198" s="59">
        <v>0.41331503748806009</v>
      </c>
      <c r="AQ2198" s="59">
        <v>0.30230383473071171</v>
      </c>
      <c r="AR2198" s="59">
        <v>9.8148266470296827E-2</v>
      </c>
      <c r="AS2198" s="59">
        <v>0.27489459794640558</v>
      </c>
      <c r="AT2198" s="59">
        <v>0.17274307155097679</v>
      </c>
      <c r="AU2198" s="59">
        <v>15</v>
      </c>
      <c r="AV2198" s="59">
        <v>1</v>
      </c>
      <c r="AW2198" s="59">
        <v>0</v>
      </c>
      <c r="BD2198" s="59">
        <v>32.730651693713611</v>
      </c>
      <c r="BE2198" s="59">
        <v>38.661893354507363</v>
      </c>
      <c r="BF2198" s="59">
        <v>53.103762540044102</v>
      </c>
    </row>
    <row r="2199" spans="1:69" x14ac:dyDescent="0.45">
      <c r="A2199" s="58" t="s">
        <v>13036</v>
      </c>
      <c r="B2199" t="s">
        <v>13037</v>
      </c>
      <c r="C2199" t="s">
        <v>13038</v>
      </c>
      <c r="D2199" t="s">
        <v>13039</v>
      </c>
      <c r="E2199" t="s">
        <v>13040</v>
      </c>
      <c r="F2199" t="s">
        <v>13041</v>
      </c>
      <c r="G2199">
        <v>454</v>
      </c>
      <c r="H2199">
        <v>49989</v>
      </c>
      <c r="W2199" t="s">
        <v>251</v>
      </c>
      <c r="X2199" t="s">
        <v>188</v>
      </c>
      <c r="Y2199" s="59">
        <v>24.540751919689349</v>
      </c>
      <c r="Z2199" s="59">
        <v>54.165161061349558</v>
      </c>
      <c r="AA2199" s="59">
        <v>9.1171822610947899</v>
      </c>
      <c r="AB2199" s="59">
        <v>2.4400685822923509</v>
      </c>
      <c r="AC2199" s="59">
        <v>1.9566014542971</v>
      </c>
      <c r="AD2199" s="59">
        <v>4.8961923056262231</v>
      </c>
      <c r="AE2199" s="59">
        <v>2.0136600803554359</v>
      </c>
      <c r="AF2199" s="59">
        <v>0.6388658973109359</v>
      </c>
      <c r="AG2199" s="59">
        <v>2.4353106359842411</v>
      </c>
      <c r="AH2199" s="59">
        <v>0.68577174292609899</v>
      </c>
      <c r="AI2199" s="59">
        <v>0.58222081948270565</v>
      </c>
      <c r="AJ2199" s="59">
        <v>0.6238154943151123</v>
      </c>
      <c r="AK2199" s="59">
        <v>0.50861152442281954</v>
      </c>
      <c r="AL2199" s="59">
        <v>0.4882352888861487</v>
      </c>
      <c r="AM2199" s="59">
        <v>0.93726070011454499</v>
      </c>
      <c r="AN2199" s="59">
        <v>0.59569681003975028</v>
      </c>
      <c r="AO2199" s="59">
        <v>0.90781102475545461</v>
      </c>
      <c r="AP2199" s="59">
        <v>0.84500491103231901</v>
      </c>
      <c r="AQ2199" s="59">
        <v>0.2502109097363831</v>
      </c>
      <c r="AR2199" s="59">
        <v>9.1789648609364199E-2</v>
      </c>
      <c r="AS2199" s="59">
        <v>0.1008684042233691</v>
      </c>
      <c r="AT2199" s="59">
        <v>0.1091261178512578</v>
      </c>
      <c r="AU2199" s="59">
        <v>815</v>
      </c>
      <c r="AV2199" s="59">
        <v>100</v>
      </c>
      <c r="AW2199" s="59">
        <v>375</v>
      </c>
      <c r="AX2199" s="59">
        <v>53.716549999999998</v>
      </c>
      <c r="AZ2199" s="59">
        <v>34.136119999999998</v>
      </c>
      <c r="BA2199" s="59">
        <v>63.968490000000003</v>
      </c>
      <c r="BB2199" s="59">
        <v>36.641550000000002</v>
      </c>
      <c r="BC2199" s="59">
        <v>36.526440000000001</v>
      </c>
      <c r="BD2199" s="59">
        <v>48.538898099735093</v>
      </c>
      <c r="BE2199" s="59">
        <v>40.704771751608313</v>
      </c>
      <c r="BF2199" s="59">
        <v>44.674375436234989</v>
      </c>
      <c r="BL2199" s="59">
        <v>54.084057866513163</v>
      </c>
    </row>
    <row r="2200" spans="1:69" x14ac:dyDescent="0.45">
      <c r="A2200" s="58" t="s">
        <v>13042</v>
      </c>
      <c r="B2200" t="s">
        <v>13043</v>
      </c>
      <c r="C2200" t="s">
        <v>13044</v>
      </c>
      <c r="D2200" t="s">
        <v>13045</v>
      </c>
      <c r="E2200" t="s">
        <v>13046</v>
      </c>
      <c r="F2200" t="s">
        <v>13047</v>
      </c>
      <c r="G2200">
        <v>411</v>
      </c>
      <c r="H2200">
        <v>45069</v>
      </c>
      <c r="X2200" t="s">
        <v>188</v>
      </c>
      <c r="AU2200" s="59">
        <v>23</v>
      </c>
      <c r="AV2200" s="59">
        <v>14</v>
      </c>
      <c r="AW2200" s="59">
        <v>9</v>
      </c>
      <c r="BD2200" s="59">
        <v>318.93278133866681</v>
      </c>
      <c r="BE2200" s="59">
        <v>350.74587993153671</v>
      </c>
      <c r="BF2200" s="59">
        <v>414.66113443807387</v>
      </c>
    </row>
    <row r="2201" spans="1:69" x14ac:dyDescent="0.45">
      <c r="A2201" s="58" t="s">
        <v>13048</v>
      </c>
      <c r="B2201" t="s">
        <v>13049</v>
      </c>
      <c r="C2201" t="s">
        <v>13050</v>
      </c>
      <c r="D2201" t="s">
        <v>13051</v>
      </c>
      <c r="E2201" t="s">
        <v>13052</v>
      </c>
      <c r="F2201" t="s">
        <v>13053</v>
      </c>
      <c r="G2201">
        <v>252</v>
      </c>
      <c r="H2201">
        <v>26842</v>
      </c>
      <c r="I2201" t="s">
        <v>527</v>
      </c>
      <c r="J2201" t="s">
        <v>527</v>
      </c>
      <c r="K2201" t="s">
        <v>528</v>
      </c>
      <c r="L2201" t="s">
        <v>13054</v>
      </c>
      <c r="M2201">
        <v>1</v>
      </c>
      <c r="Q2201">
        <v>0</v>
      </c>
      <c r="R2201">
        <v>2</v>
      </c>
      <c r="S2201">
        <v>1</v>
      </c>
      <c r="T2201" t="s">
        <v>514</v>
      </c>
      <c r="U2201">
        <v>53</v>
      </c>
      <c r="V2201">
        <v>108</v>
      </c>
      <c r="W2201" t="s">
        <v>850</v>
      </c>
      <c r="X2201" t="s">
        <v>201</v>
      </c>
      <c r="Y2201" s="59">
        <v>454.04720156816472</v>
      </c>
      <c r="Z2201" s="59">
        <v>764.23562406670351</v>
      </c>
      <c r="AA2201" s="59">
        <v>749.49543704216751</v>
      </c>
      <c r="AB2201" s="59">
        <v>326.7097693584447</v>
      </c>
      <c r="AC2201" s="59">
        <v>637.00753309576442</v>
      </c>
      <c r="AD2201" s="59">
        <v>654.91447560748793</v>
      </c>
      <c r="AE2201" s="59">
        <v>525.6017230195921</v>
      </c>
      <c r="AF2201" s="59">
        <v>488.44549930255829</v>
      </c>
      <c r="AG2201" s="59">
        <v>582.47250468867435</v>
      </c>
      <c r="AH2201" s="59">
        <v>490.11921340482991</v>
      </c>
      <c r="AI2201" s="59">
        <v>476.04432078171408</v>
      </c>
      <c r="AJ2201" s="59">
        <v>502.17634447299417</v>
      </c>
      <c r="AK2201" s="59">
        <v>394.94221675817897</v>
      </c>
      <c r="AL2201" s="59">
        <v>383.1930100400844</v>
      </c>
      <c r="AM2201" s="59">
        <v>317.56006177503178</v>
      </c>
      <c r="AN2201" s="59">
        <v>658.64584872387013</v>
      </c>
      <c r="AO2201" s="59">
        <v>665.99184752505914</v>
      </c>
      <c r="AP2201" s="59">
        <v>491.34686864797021</v>
      </c>
      <c r="AQ2201" s="59">
        <v>642.91387500394501</v>
      </c>
      <c r="AR2201" s="59">
        <v>648.17316374658662</v>
      </c>
      <c r="AS2201" s="59">
        <v>568.8408202091947</v>
      </c>
      <c r="AT2201" s="59">
        <v>589.85185886519969</v>
      </c>
      <c r="AU2201" s="59">
        <v>1094</v>
      </c>
      <c r="AV2201" s="59">
        <v>461</v>
      </c>
      <c r="AW2201" s="59">
        <v>508</v>
      </c>
      <c r="AX2201" s="59">
        <v>664.07299999999998</v>
      </c>
      <c r="AY2201" s="59">
        <v>454.43389999999999</v>
      </c>
      <c r="AZ2201" s="59">
        <v>373.63350000000003</v>
      </c>
      <c r="BA2201" s="59">
        <v>417.23840000000001</v>
      </c>
      <c r="BB2201" s="59">
        <v>409.91910000000001</v>
      </c>
      <c r="BC2201" s="59">
        <v>454.53410000000002</v>
      </c>
      <c r="BG2201" s="59">
        <v>221.23</v>
      </c>
      <c r="BH2201" s="59">
        <v>132.86000000000001</v>
      </c>
      <c r="BI2201" s="59">
        <v>127.33</v>
      </c>
      <c r="BJ2201" s="59">
        <v>52.94</v>
      </c>
      <c r="BK2201" s="59">
        <v>194.43832075474629</v>
      </c>
      <c r="BL2201" s="59">
        <v>92.657216118479155</v>
      </c>
      <c r="BM2201" s="59">
        <v>90</v>
      </c>
      <c r="BN2201" s="59">
        <v>123</v>
      </c>
      <c r="BO2201" s="59">
        <v>124</v>
      </c>
      <c r="BP2201" s="59">
        <v>94.5</v>
      </c>
      <c r="BQ2201" s="59">
        <v>108</v>
      </c>
    </row>
    <row r="2202" spans="1:69" x14ac:dyDescent="0.45">
      <c r="A2202" s="58" t="s">
        <v>13055</v>
      </c>
      <c r="B2202" t="s">
        <v>13056</v>
      </c>
      <c r="C2202" t="s">
        <v>13057</v>
      </c>
      <c r="D2202" t="s">
        <v>13058</v>
      </c>
      <c r="E2202" t="s">
        <v>13059</v>
      </c>
      <c r="F2202" t="s">
        <v>13060</v>
      </c>
      <c r="G2202">
        <v>286</v>
      </c>
      <c r="H2202">
        <v>30706</v>
      </c>
      <c r="X2202" t="s">
        <v>188</v>
      </c>
      <c r="Y2202" s="59">
        <v>413.48547546293202</v>
      </c>
      <c r="Z2202" s="59">
        <v>344.57379717416092</v>
      </c>
      <c r="AA2202" s="59">
        <v>413.96309633260921</v>
      </c>
      <c r="AB2202" s="59">
        <v>947.01721638746676</v>
      </c>
      <c r="AC2202" s="59">
        <v>859.96235099117962</v>
      </c>
      <c r="AD2202" s="59">
        <v>740.67164735409813</v>
      </c>
      <c r="AE2202" s="59">
        <v>603.03644620506213</v>
      </c>
      <c r="AF2202" s="59">
        <v>557.10679214663742</v>
      </c>
      <c r="AG2202" s="59">
        <v>689.22488007614004</v>
      </c>
      <c r="AH2202" s="59">
        <v>874.31679149054253</v>
      </c>
      <c r="AI2202" s="59">
        <v>914.66599479242461</v>
      </c>
      <c r="AJ2202" s="59">
        <v>1411.110167733849</v>
      </c>
      <c r="AK2202" s="59">
        <v>879.58516688261011</v>
      </c>
      <c r="AL2202" s="59">
        <v>971.81257760909591</v>
      </c>
      <c r="AM2202" s="59">
        <v>591.66980428374336</v>
      </c>
      <c r="AN2202" s="59">
        <v>221.87116637788549</v>
      </c>
      <c r="AO2202" s="59">
        <v>633.3323297011467</v>
      </c>
      <c r="AP2202" s="59">
        <v>326.56110622846433</v>
      </c>
      <c r="AQ2202" s="59">
        <v>666.935615743874</v>
      </c>
      <c r="AR2202" s="59">
        <v>883.47314150490229</v>
      </c>
      <c r="AS2202" s="59">
        <v>578.349584457319</v>
      </c>
      <c r="AT2202" s="59">
        <v>343.11307481089278</v>
      </c>
      <c r="AU2202" s="59">
        <v>60</v>
      </c>
      <c r="AV2202" s="59">
        <v>261</v>
      </c>
      <c r="AW2202" s="59">
        <v>40</v>
      </c>
      <c r="AX2202" s="59">
        <v>761.1943</v>
      </c>
      <c r="AY2202" s="59">
        <v>761.1943</v>
      </c>
      <c r="AZ2202" s="59">
        <v>833.15309999999999</v>
      </c>
      <c r="BA2202" s="59">
        <v>762.24839999999995</v>
      </c>
      <c r="BB2202" s="59">
        <v>727.56150000000002</v>
      </c>
      <c r="BC2202" s="59">
        <v>700.13009999999997</v>
      </c>
      <c r="BD2202" s="59">
        <v>57.472417690132232</v>
      </c>
      <c r="BE2202" s="59">
        <v>59.327678831803937</v>
      </c>
      <c r="BF2202" s="59">
        <v>93.475727123034019</v>
      </c>
      <c r="BG2202" s="59">
        <v>2711.51</v>
      </c>
      <c r="BH2202" s="59">
        <v>2355.5700000000002</v>
      </c>
      <c r="BI2202" s="59">
        <v>2220.86</v>
      </c>
      <c r="BJ2202" s="59">
        <v>1902.65</v>
      </c>
      <c r="BK2202" s="59">
        <v>1563.0933138770231</v>
      </c>
      <c r="BL2202" s="59">
        <v>1173.877128275994</v>
      </c>
      <c r="BM2202" s="59">
        <v>2062</v>
      </c>
      <c r="BN2202" s="59">
        <v>1822</v>
      </c>
      <c r="BO2202" s="59">
        <v>1030</v>
      </c>
      <c r="BP2202" s="59">
        <v>1071</v>
      </c>
      <c r="BQ2202" s="59">
        <v>719</v>
      </c>
    </row>
    <row r="2203" spans="1:69" x14ac:dyDescent="0.45">
      <c r="A2203" s="58" t="s">
        <v>13061</v>
      </c>
      <c r="B2203" t="s">
        <v>13062</v>
      </c>
      <c r="C2203" t="s">
        <v>13063</v>
      </c>
      <c r="D2203" t="s">
        <v>13064</v>
      </c>
      <c r="E2203" t="s">
        <v>13065</v>
      </c>
      <c r="F2203" t="s">
        <v>13066</v>
      </c>
      <c r="G2203">
        <v>768</v>
      </c>
      <c r="H2203">
        <v>86716</v>
      </c>
      <c r="I2203" t="s">
        <v>527</v>
      </c>
      <c r="J2203" t="s">
        <v>527</v>
      </c>
      <c r="K2203" t="s">
        <v>528</v>
      </c>
      <c r="O2203">
        <v>1</v>
      </c>
      <c r="Q2203">
        <v>1</v>
      </c>
      <c r="R2203">
        <v>4</v>
      </c>
      <c r="S2203">
        <v>1</v>
      </c>
      <c r="T2203" t="s">
        <v>514</v>
      </c>
      <c r="U2203">
        <v>501</v>
      </c>
      <c r="V2203">
        <v>502</v>
      </c>
      <c r="X2203" t="s">
        <v>201</v>
      </c>
      <c r="AU2203" s="59">
        <v>1</v>
      </c>
      <c r="AV2203" s="59">
        <v>1</v>
      </c>
      <c r="AW2203" s="59">
        <v>0</v>
      </c>
    </row>
    <row r="2204" spans="1:69" x14ac:dyDescent="0.45">
      <c r="A2204" s="58" t="s">
        <v>13067</v>
      </c>
      <c r="B2204" t="s">
        <v>13068</v>
      </c>
      <c r="C2204" t="s">
        <v>13069</v>
      </c>
      <c r="D2204" t="s">
        <v>13070</v>
      </c>
      <c r="E2204" t="s">
        <v>13071</v>
      </c>
      <c r="F2204" t="s">
        <v>13072</v>
      </c>
      <c r="G2204">
        <v>225</v>
      </c>
      <c r="H2204">
        <v>24957</v>
      </c>
      <c r="W2204" t="s">
        <v>220</v>
      </c>
      <c r="X2204" t="s">
        <v>181</v>
      </c>
      <c r="AU2204" s="59">
        <v>2</v>
      </c>
      <c r="AV2204" s="59">
        <v>1</v>
      </c>
      <c r="AW2204" s="59">
        <v>0</v>
      </c>
    </row>
    <row r="2205" spans="1:69" x14ac:dyDescent="0.45">
      <c r="A2205" s="58" t="s">
        <v>13073</v>
      </c>
      <c r="B2205" t="s">
        <v>13074</v>
      </c>
      <c r="C2205" t="s">
        <v>13075</v>
      </c>
      <c r="D2205" t="s">
        <v>13076</v>
      </c>
      <c r="E2205" t="s">
        <v>13077</v>
      </c>
      <c r="F2205" t="s">
        <v>13078</v>
      </c>
      <c r="G2205">
        <v>538</v>
      </c>
      <c r="H2205">
        <v>60657</v>
      </c>
      <c r="W2205" t="s">
        <v>850</v>
      </c>
      <c r="X2205" t="s">
        <v>851</v>
      </c>
      <c r="AU2205" s="59">
        <v>2</v>
      </c>
      <c r="AV2205" s="59">
        <v>1</v>
      </c>
      <c r="AW2205" s="59">
        <v>0</v>
      </c>
    </row>
    <row r="2206" spans="1:69" x14ac:dyDescent="0.45">
      <c r="A2206" s="58" t="s">
        <v>13079</v>
      </c>
      <c r="B2206" t="s">
        <v>13080</v>
      </c>
      <c r="C2206" t="s">
        <v>13081</v>
      </c>
      <c r="D2206" t="s">
        <v>13082</v>
      </c>
      <c r="E2206" t="s">
        <v>13083</v>
      </c>
      <c r="F2206" t="s">
        <v>13084</v>
      </c>
      <c r="G2206">
        <v>377</v>
      </c>
      <c r="H2206">
        <v>42100</v>
      </c>
      <c r="W2206" t="s">
        <v>220</v>
      </c>
      <c r="X2206" t="s">
        <v>181</v>
      </c>
      <c r="AU2206" s="59">
        <v>2</v>
      </c>
      <c r="AV2206" s="59">
        <v>0</v>
      </c>
      <c r="AW2206" s="59">
        <v>0</v>
      </c>
    </row>
    <row r="2207" spans="1:69" x14ac:dyDescent="0.45">
      <c r="A2207" s="58" t="s">
        <v>13085</v>
      </c>
      <c r="B2207" t="s">
        <v>13086</v>
      </c>
      <c r="C2207" t="s">
        <v>13087</v>
      </c>
      <c r="D2207" t="s">
        <v>13088</v>
      </c>
      <c r="E2207" t="s">
        <v>13089</v>
      </c>
      <c r="F2207" t="s">
        <v>13090</v>
      </c>
      <c r="G2207">
        <v>159</v>
      </c>
      <c r="H2207">
        <v>18079</v>
      </c>
      <c r="X2207" t="s">
        <v>188</v>
      </c>
      <c r="AU2207" s="59">
        <v>269</v>
      </c>
      <c r="AV2207" s="59">
        <v>172</v>
      </c>
      <c r="AW2207" s="59">
        <v>233</v>
      </c>
    </row>
    <row r="2208" spans="1:69" x14ac:dyDescent="0.45">
      <c r="A2208" s="58" t="s">
        <v>13091</v>
      </c>
      <c r="B2208" t="s">
        <v>13092</v>
      </c>
      <c r="C2208" t="s">
        <v>13093</v>
      </c>
      <c r="D2208" t="s">
        <v>13094</v>
      </c>
      <c r="E2208" t="s">
        <v>13095</v>
      </c>
      <c r="F2208" t="s">
        <v>13096</v>
      </c>
      <c r="G2208">
        <v>445</v>
      </c>
      <c r="H2208">
        <v>47985</v>
      </c>
      <c r="W2208" t="s">
        <v>574</v>
      </c>
      <c r="X2208" t="s">
        <v>201</v>
      </c>
      <c r="Y2208" s="59">
        <v>15.30425137707603</v>
      </c>
      <c r="Z2208" s="59">
        <v>11.29850460911047</v>
      </c>
      <c r="AA2208" s="59">
        <v>9.9558651788863024</v>
      </c>
      <c r="AB2208" s="59">
        <v>5.8687952331734214</v>
      </c>
      <c r="AC2208" s="59">
        <v>5.8845831420767967</v>
      </c>
      <c r="AD2208" s="59">
        <v>6.7075982968369301</v>
      </c>
      <c r="AE2208" s="59">
        <v>8.645268168308327</v>
      </c>
      <c r="AF2208" s="59">
        <v>10.238379774592589</v>
      </c>
      <c r="AG2208" s="59">
        <v>5.4350905208606406</v>
      </c>
      <c r="AH2208" s="59">
        <v>4.0786906407989338</v>
      </c>
      <c r="AI2208" s="59">
        <v>4.1771276467508232</v>
      </c>
      <c r="AJ2208" s="59">
        <v>2.4956316544684629</v>
      </c>
      <c r="AK2208" s="59">
        <v>0.20235388229209131</v>
      </c>
      <c r="AL2208" s="59">
        <v>0.46076553203150278</v>
      </c>
      <c r="AM2208" s="59">
        <v>7.5095972219703659</v>
      </c>
      <c r="AN2208" s="59">
        <v>31.216130764777141</v>
      </c>
      <c r="AO2208" s="59">
        <v>17.367972661362732</v>
      </c>
      <c r="AP2208" s="59">
        <v>8.6229440365879615</v>
      </c>
      <c r="AQ2208" s="59">
        <v>7.519776462844626</v>
      </c>
      <c r="AR2208" s="59">
        <v>5.182793138920986</v>
      </c>
      <c r="AS2208" s="59">
        <v>5.6177179017563832</v>
      </c>
      <c r="AT2208" s="59">
        <v>10.892642577865651</v>
      </c>
      <c r="AU2208" s="59">
        <v>343</v>
      </c>
      <c r="AV2208" s="59">
        <v>173</v>
      </c>
      <c r="AW2208" s="59">
        <v>191</v>
      </c>
      <c r="AX2208" s="59">
        <v>55.694519999999997</v>
      </c>
      <c r="AY2208" s="59">
        <v>52.911949999999997</v>
      </c>
      <c r="AZ2208" s="59">
        <v>34.249339999999997</v>
      </c>
      <c r="BA2208" s="59">
        <v>59.27899</v>
      </c>
      <c r="BB2208" s="59">
        <v>59.32882</v>
      </c>
      <c r="BC2208" s="59">
        <v>42.690849999999998</v>
      </c>
    </row>
    <row r="2209" spans="1:69" x14ac:dyDescent="0.45">
      <c r="A2209" s="58" t="s">
        <v>13097</v>
      </c>
      <c r="B2209" t="s">
        <v>13098</v>
      </c>
      <c r="C2209" t="s">
        <v>13099</v>
      </c>
      <c r="D2209" t="s">
        <v>13100</v>
      </c>
      <c r="E2209" t="s">
        <v>13101</v>
      </c>
      <c r="F2209" t="s">
        <v>13102</v>
      </c>
      <c r="G2209">
        <v>378</v>
      </c>
      <c r="H2209">
        <v>42424</v>
      </c>
      <c r="W2209" t="s">
        <v>220</v>
      </c>
      <c r="X2209" t="s">
        <v>181</v>
      </c>
      <c r="AU2209" s="59">
        <v>10</v>
      </c>
      <c r="AV2209" s="59">
        <v>26</v>
      </c>
      <c r="AW2209" s="59">
        <v>0</v>
      </c>
    </row>
    <row r="2210" spans="1:69" x14ac:dyDescent="0.45">
      <c r="A2210" s="58" t="s">
        <v>13103</v>
      </c>
      <c r="B2210" t="s">
        <v>13104</v>
      </c>
      <c r="C2210" t="s">
        <v>13105</v>
      </c>
      <c r="D2210" t="s">
        <v>13106</v>
      </c>
      <c r="E2210" t="s">
        <v>13107</v>
      </c>
      <c r="F2210" t="s">
        <v>13108</v>
      </c>
      <c r="G2210">
        <v>514</v>
      </c>
      <c r="H2210">
        <v>57920</v>
      </c>
      <c r="W2210" t="s">
        <v>220</v>
      </c>
      <c r="X2210" t="s">
        <v>181</v>
      </c>
      <c r="Y2210" s="59">
        <v>1.0049850591863281</v>
      </c>
      <c r="Z2210" s="59">
        <v>4.0479318516975829</v>
      </c>
      <c r="AA2210" s="59">
        <v>0.13614849983992389</v>
      </c>
      <c r="AB2210" s="59">
        <v>0.2080226206714787</v>
      </c>
      <c r="AC2210" s="59">
        <v>0.2488310360014358</v>
      </c>
      <c r="AD2210" s="59">
        <v>6.4619506906684901E-2</v>
      </c>
      <c r="AE2210" s="59">
        <v>0.33737913477710668</v>
      </c>
      <c r="AF2210" s="59">
        <v>0.41984772976852353</v>
      </c>
      <c r="AG2210" s="59">
        <v>0.40602216331933011</v>
      </c>
      <c r="AH2210" s="59">
        <v>0.37205092527444572</v>
      </c>
      <c r="AI2210" s="59">
        <v>0.47019032678730782</v>
      </c>
      <c r="AJ2210" s="59">
        <v>0.2958274531310438</v>
      </c>
      <c r="AK2210" s="59">
        <v>4.490470448387299</v>
      </c>
      <c r="AL2210" s="59">
        <v>2.0842710756413978</v>
      </c>
      <c r="AM2210" s="59">
        <v>0.84777921243147836</v>
      </c>
      <c r="AN2210" s="59">
        <v>6.0605468334161436</v>
      </c>
      <c r="AO2210" s="59">
        <v>76.154783966381615</v>
      </c>
      <c r="AP2210" s="59">
        <v>1.6066630738740739</v>
      </c>
      <c r="AQ2210" s="59">
        <v>0.17153896023383891</v>
      </c>
      <c r="AR2210" s="59">
        <v>0.40151638949512442</v>
      </c>
      <c r="AS2210" s="59">
        <v>0.2008883848737914</v>
      </c>
      <c r="AT2210" s="59">
        <v>0.45525592709265977</v>
      </c>
      <c r="AU2210" s="59">
        <v>12</v>
      </c>
      <c r="AV2210" s="59">
        <v>35</v>
      </c>
      <c r="AW2210" s="59">
        <v>0</v>
      </c>
    </row>
    <row r="2211" spans="1:69" x14ac:dyDescent="0.45">
      <c r="A2211" s="58" t="s">
        <v>13109</v>
      </c>
      <c r="B2211" t="s">
        <v>13110</v>
      </c>
      <c r="C2211" t="s">
        <v>13111</v>
      </c>
      <c r="D2211" t="s">
        <v>13112</v>
      </c>
      <c r="E2211" t="s">
        <v>13113</v>
      </c>
      <c r="F2211" t="s">
        <v>13114</v>
      </c>
      <c r="G2211">
        <v>165</v>
      </c>
      <c r="H2211">
        <v>18777</v>
      </c>
      <c r="W2211" t="s">
        <v>251</v>
      </c>
      <c r="X2211" t="s">
        <v>188</v>
      </c>
      <c r="Y2211" s="59">
        <v>154.40719854385409</v>
      </c>
      <c r="Z2211" s="59">
        <v>292.58084357660039</v>
      </c>
      <c r="AA2211" s="59">
        <v>307.84011971386519</v>
      </c>
      <c r="AB2211" s="59">
        <v>119.8656939972372</v>
      </c>
      <c r="AC2211" s="59">
        <v>165.30340209951879</v>
      </c>
      <c r="AD2211" s="59">
        <v>157.05711745430679</v>
      </c>
      <c r="AE2211" s="59">
        <v>141.48779309693481</v>
      </c>
      <c r="AF2211" s="59">
        <v>109.9037457512194</v>
      </c>
      <c r="AG2211" s="59">
        <v>148.02798024041161</v>
      </c>
      <c r="AH2211" s="59">
        <v>118.4870424135087</v>
      </c>
      <c r="AI2211" s="59">
        <v>110.3650821450002</v>
      </c>
      <c r="AJ2211" s="59">
        <v>65.283751526649183</v>
      </c>
      <c r="AK2211" s="59">
        <v>30.162700565118609</v>
      </c>
      <c r="AL2211" s="59">
        <v>30.044607726622129</v>
      </c>
      <c r="AM2211" s="59">
        <v>102.95928615380269</v>
      </c>
      <c r="AN2211" s="59">
        <v>53.21019714670183</v>
      </c>
      <c r="AO2211" s="59">
        <v>105.6267450138414</v>
      </c>
      <c r="AP2211" s="59">
        <v>103.9593242834278</v>
      </c>
      <c r="AQ2211" s="59">
        <v>116.0713961487413</v>
      </c>
      <c r="AR2211" s="59">
        <v>70.699342081291277</v>
      </c>
      <c r="AS2211" s="59">
        <v>109.6328760925706</v>
      </c>
      <c r="AT2211" s="59">
        <v>98.473014928704714</v>
      </c>
      <c r="AU2211" s="59">
        <v>359</v>
      </c>
      <c r="AV2211" s="59">
        <v>139</v>
      </c>
      <c r="AW2211" s="59">
        <v>199</v>
      </c>
      <c r="BD2211" s="59">
        <v>64.023118333645158</v>
      </c>
      <c r="BE2211" s="59">
        <v>55.67295675174595</v>
      </c>
      <c r="BF2211" s="59">
        <v>65.269221160682036</v>
      </c>
    </row>
    <row r="2212" spans="1:69" x14ac:dyDescent="0.45">
      <c r="A2212" s="58" t="s">
        <v>13115</v>
      </c>
      <c r="B2212" t="s">
        <v>13116</v>
      </c>
      <c r="C2212" t="s">
        <v>13117</v>
      </c>
      <c r="D2212" t="s">
        <v>13118</v>
      </c>
      <c r="E2212" t="s">
        <v>13119</v>
      </c>
      <c r="F2212" t="s">
        <v>13120</v>
      </c>
      <c r="G2212">
        <v>136</v>
      </c>
      <c r="H2212">
        <v>14950</v>
      </c>
      <c r="W2212" t="s">
        <v>251</v>
      </c>
      <c r="X2212" t="s">
        <v>188</v>
      </c>
      <c r="AU2212" s="59">
        <v>20</v>
      </c>
      <c r="AV2212" s="59">
        <v>22</v>
      </c>
      <c r="AW2212" s="59">
        <v>3</v>
      </c>
    </row>
    <row r="2213" spans="1:69" x14ac:dyDescent="0.45">
      <c r="A2213" s="58" t="s">
        <v>13121</v>
      </c>
      <c r="B2213" t="s">
        <v>13122</v>
      </c>
      <c r="C2213" t="s">
        <v>13123</v>
      </c>
      <c r="D2213" t="s">
        <v>13124</v>
      </c>
      <c r="E2213" t="s">
        <v>13125</v>
      </c>
      <c r="F2213" t="s">
        <v>13126</v>
      </c>
      <c r="G2213">
        <v>495</v>
      </c>
      <c r="H2213">
        <v>56639</v>
      </c>
      <c r="W2213" t="s">
        <v>251</v>
      </c>
      <c r="X2213" t="s">
        <v>188</v>
      </c>
      <c r="Y2213" s="59">
        <v>108.8339257028282</v>
      </c>
      <c r="Z2213" s="59">
        <v>77.906637842060036</v>
      </c>
      <c r="AA2213" s="59">
        <v>109.7241528342369</v>
      </c>
      <c r="AB2213" s="59">
        <v>113.3316851628757</v>
      </c>
      <c r="AC2213" s="59">
        <v>143.83788651865291</v>
      </c>
      <c r="AD2213" s="59">
        <v>121.52484038496119</v>
      </c>
      <c r="AE2213" s="59">
        <v>182.7018445465132</v>
      </c>
      <c r="AF2213" s="59">
        <v>99.414060939981397</v>
      </c>
      <c r="AG2213" s="59">
        <v>111.3195112123238</v>
      </c>
      <c r="AH2213" s="59">
        <v>108.55196683295669</v>
      </c>
      <c r="AI2213" s="59">
        <v>95.610289871505543</v>
      </c>
      <c r="AJ2213" s="59">
        <v>86.082317013721308</v>
      </c>
      <c r="AK2213" s="59">
        <v>132.15786385018171</v>
      </c>
      <c r="AL2213" s="59">
        <v>141.8431489279011</v>
      </c>
      <c r="AM2213" s="59">
        <v>251.01363714090411</v>
      </c>
      <c r="AN2213" s="59">
        <v>83.310484467584345</v>
      </c>
      <c r="AO2213" s="59">
        <v>224.20528749843879</v>
      </c>
      <c r="AP2213" s="59">
        <v>168.12637828775871</v>
      </c>
      <c r="AQ2213" s="59">
        <v>184.99269061365791</v>
      </c>
      <c r="AR2213" s="59">
        <v>165.61324828901709</v>
      </c>
      <c r="AS2213" s="59">
        <v>156.25751361972291</v>
      </c>
      <c r="AT2213" s="59">
        <v>162.4702724763344</v>
      </c>
      <c r="AU2213" s="59">
        <v>16</v>
      </c>
      <c r="AV2213" s="59">
        <v>398</v>
      </c>
      <c r="AW2213" s="59">
        <v>0</v>
      </c>
      <c r="AX2213" s="59">
        <v>1279.5419999999999</v>
      </c>
      <c r="AY2213" s="59">
        <v>1303.867</v>
      </c>
      <c r="AZ2213" s="59">
        <v>1196.2159999999999</v>
      </c>
      <c r="BA2213" s="59">
        <v>1289.5930000000001</v>
      </c>
      <c r="BB2213" s="59">
        <v>1289.904</v>
      </c>
      <c r="BC2213" s="59">
        <v>1242.7539999999999</v>
      </c>
      <c r="BD2213" s="59">
        <v>0.89824645778815837</v>
      </c>
      <c r="BE2213" s="59">
        <v>0.69864682265152045</v>
      </c>
      <c r="BF2213" s="59">
        <v>0.2396143889755854</v>
      </c>
      <c r="BH2213" s="59">
        <v>93.68</v>
      </c>
      <c r="BI2213" s="59">
        <v>96.73</v>
      </c>
      <c r="BJ2213" s="59">
        <v>107.24</v>
      </c>
      <c r="BK2213" s="59">
        <v>44.854769192900768</v>
      </c>
      <c r="BL2213" s="59">
        <v>138.98582417771871</v>
      </c>
      <c r="BM2213" s="59">
        <v>102</v>
      </c>
      <c r="BN2213" s="59">
        <v>75</v>
      </c>
      <c r="BO2213" s="59">
        <v>123.5</v>
      </c>
      <c r="BP2213" s="59">
        <v>138</v>
      </c>
      <c r="BQ2213" s="59">
        <v>143.5</v>
      </c>
    </row>
    <row r="2214" spans="1:69" x14ac:dyDescent="0.45">
      <c r="A2214" s="58" t="s">
        <v>13127</v>
      </c>
      <c r="B2214" t="s">
        <v>13128</v>
      </c>
      <c r="C2214" t="s">
        <v>13129</v>
      </c>
      <c r="D2214" t="s">
        <v>13130</v>
      </c>
      <c r="E2214" t="s">
        <v>13131</v>
      </c>
      <c r="F2214" t="s">
        <v>13132</v>
      </c>
      <c r="G2214">
        <v>565</v>
      </c>
      <c r="H2214">
        <v>63197</v>
      </c>
      <c r="X2214" t="s">
        <v>188</v>
      </c>
      <c r="Y2214" s="59">
        <v>528.31472836057083</v>
      </c>
      <c r="Z2214" s="59">
        <v>1347.713665143199</v>
      </c>
      <c r="AA2214" s="59">
        <v>893.47308070359918</v>
      </c>
      <c r="AB2214" s="59">
        <v>611.74852230852684</v>
      </c>
      <c r="AC2214" s="59">
        <v>584.09753311064026</v>
      </c>
      <c r="AD2214" s="59">
        <v>464.11960897835189</v>
      </c>
      <c r="AE2214" s="59">
        <v>481.06005129368219</v>
      </c>
      <c r="AF2214" s="59">
        <v>479.94625922942862</v>
      </c>
      <c r="AG2214" s="59">
        <v>533.54993646534172</v>
      </c>
      <c r="AH2214" s="59">
        <v>368.77078120082888</v>
      </c>
      <c r="AI2214" s="59">
        <v>290.00860363564692</v>
      </c>
      <c r="AJ2214" s="59">
        <v>238.5667801528181</v>
      </c>
      <c r="AK2214" s="59">
        <v>128.67754428798571</v>
      </c>
      <c r="AL2214" s="59">
        <v>166.25946629407949</v>
      </c>
      <c r="AM2214" s="59">
        <v>296.78110856515099</v>
      </c>
      <c r="AN2214" s="59">
        <v>359.67253851062378</v>
      </c>
      <c r="AO2214" s="59">
        <v>285.40726032902143</v>
      </c>
      <c r="AP2214" s="59">
        <v>445.33497724178488</v>
      </c>
      <c r="AQ2214" s="59">
        <v>442.06555163112552</v>
      </c>
      <c r="AR2214" s="59">
        <v>283.81808601077</v>
      </c>
      <c r="AS2214" s="59">
        <v>519.09611186436337</v>
      </c>
      <c r="AT2214" s="59">
        <v>511.64808227678122</v>
      </c>
      <c r="AU2214" s="59">
        <v>1331</v>
      </c>
      <c r="AV2214" s="59">
        <v>861</v>
      </c>
      <c r="AW2214" s="59">
        <v>1143</v>
      </c>
      <c r="AX2214" s="59">
        <v>2807.1089999999999</v>
      </c>
      <c r="AY2214" s="59">
        <v>2908.7049999999999</v>
      </c>
      <c r="AZ2214" s="59">
        <v>3262.4960000000001</v>
      </c>
      <c r="BA2214" s="59">
        <v>2791.1660000000002</v>
      </c>
      <c r="BB2214" s="59">
        <v>2886.8560000000002</v>
      </c>
      <c r="BC2214" s="59">
        <v>3306.9079999999999</v>
      </c>
      <c r="BD2214" s="59">
        <v>441.75537577305289</v>
      </c>
      <c r="BE2214" s="59">
        <v>402.21513418957369</v>
      </c>
      <c r="BF2214" s="59">
        <v>529.60843916318368</v>
      </c>
      <c r="BG2214" s="59">
        <v>1757.66</v>
      </c>
      <c r="BH2214" s="59">
        <v>1608.24</v>
      </c>
      <c r="BI2214" s="59">
        <v>611.09</v>
      </c>
      <c r="BJ2214" s="59">
        <v>660.7</v>
      </c>
      <c r="BK2214" s="59">
        <v>927.3855456423978</v>
      </c>
      <c r="BL2214" s="59">
        <v>640.99813111038191</v>
      </c>
      <c r="BM2214" s="59">
        <v>636</v>
      </c>
      <c r="BN2214" s="59">
        <v>956.5</v>
      </c>
      <c r="BO2214" s="59">
        <v>1442.5</v>
      </c>
      <c r="BP2214" s="59">
        <v>1683</v>
      </c>
      <c r="BQ2214" s="59">
        <v>1733.5</v>
      </c>
    </row>
    <row r="2215" spans="1:69" x14ac:dyDescent="0.45">
      <c r="A2215" s="58" t="s">
        <v>13133</v>
      </c>
      <c r="B2215" t="s">
        <v>13134</v>
      </c>
      <c r="C2215" t="s">
        <v>13135</v>
      </c>
      <c r="D2215" t="s">
        <v>13136</v>
      </c>
      <c r="E2215" t="s">
        <v>13137</v>
      </c>
      <c r="F2215" t="s">
        <v>13138</v>
      </c>
      <c r="G2215">
        <v>324</v>
      </c>
      <c r="H2215">
        <v>34724</v>
      </c>
      <c r="W2215" t="s">
        <v>251</v>
      </c>
      <c r="X2215" t="s">
        <v>188</v>
      </c>
      <c r="Y2215" s="59">
        <v>1096.5358282914101</v>
      </c>
      <c r="Z2215" s="59">
        <v>1235.2901367367731</v>
      </c>
      <c r="AA2215" s="59">
        <v>1529.8699443350031</v>
      </c>
      <c r="AB2215" s="59">
        <v>1011.876805914834</v>
      </c>
      <c r="AC2215" s="59">
        <v>1376.1420553184601</v>
      </c>
      <c r="AD2215" s="59">
        <v>1269.102937960387</v>
      </c>
      <c r="AE2215" s="59">
        <v>1389.5626642937159</v>
      </c>
      <c r="AF2215" s="59">
        <v>1338.9201035173151</v>
      </c>
      <c r="AG2215" s="59">
        <v>1076.2368208801529</v>
      </c>
      <c r="AH2215" s="59">
        <v>1234.2820187625271</v>
      </c>
      <c r="AI2215" s="59">
        <v>1250.894971136204</v>
      </c>
      <c r="AJ2215" s="59">
        <v>1207.4040473254879</v>
      </c>
      <c r="AK2215" s="59">
        <v>939.00830660865574</v>
      </c>
      <c r="AL2215" s="59">
        <v>799.20337860631525</v>
      </c>
      <c r="AM2215" s="59">
        <v>1238.310556301315</v>
      </c>
      <c r="AN2215" s="59">
        <v>1341.657495598319</v>
      </c>
      <c r="AO2215" s="59">
        <v>1424.8875819531099</v>
      </c>
      <c r="AP2215" s="59">
        <v>1213.3899362479001</v>
      </c>
      <c r="AQ2215" s="59">
        <v>1391.0857492437699</v>
      </c>
      <c r="AR2215" s="59">
        <v>1413.462276833586</v>
      </c>
      <c r="AS2215" s="59">
        <v>1150.206598373006</v>
      </c>
      <c r="AT2215" s="59">
        <v>1139.2777718956299</v>
      </c>
      <c r="AU2215" s="59">
        <v>756</v>
      </c>
      <c r="AV2215" s="59">
        <v>602</v>
      </c>
      <c r="AW2215" s="59">
        <v>429</v>
      </c>
      <c r="AX2215" s="59">
        <v>4171.46</v>
      </c>
      <c r="AY2215" s="59">
        <v>4296.4780000000001</v>
      </c>
      <c r="AZ2215" s="59">
        <v>5158.5140000000001</v>
      </c>
      <c r="BA2215" s="59">
        <v>4482.2460000000001</v>
      </c>
      <c r="BB2215" s="59">
        <v>4122.8670000000002</v>
      </c>
      <c r="BC2215" s="59">
        <v>4881.7910000000002</v>
      </c>
      <c r="BD2215" s="59">
        <v>493.75963115584051</v>
      </c>
      <c r="BE2215" s="59">
        <v>348.01483321919159</v>
      </c>
      <c r="BF2215" s="59">
        <v>473.81175224302689</v>
      </c>
      <c r="BG2215" s="59">
        <v>2445.23</v>
      </c>
      <c r="BH2215" s="59">
        <v>2433.23</v>
      </c>
      <c r="BI2215" s="59">
        <v>1023.54</v>
      </c>
      <c r="BJ2215" s="59">
        <v>982.39</v>
      </c>
      <c r="BK2215" s="59">
        <v>949.82104874910942</v>
      </c>
      <c r="BL2215" s="59">
        <v>1142.9859471489169</v>
      </c>
      <c r="BM2215" s="59">
        <v>1003</v>
      </c>
      <c r="BN2215" s="59">
        <v>1034.5</v>
      </c>
      <c r="BO2215" s="59">
        <v>1060.5</v>
      </c>
      <c r="BP2215" s="59">
        <v>1012</v>
      </c>
      <c r="BQ2215" s="59">
        <v>850</v>
      </c>
    </row>
    <row r="2216" spans="1:69" x14ac:dyDescent="0.45">
      <c r="A2216" s="58" t="s">
        <v>13139</v>
      </c>
      <c r="B2216" t="s">
        <v>13140</v>
      </c>
      <c r="C2216" t="s">
        <v>13141</v>
      </c>
      <c r="D2216" t="s">
        <v>13142</v>
      </c>
      <c r="E2216" t="s">
        <v>13143</v>
      </c>
      <c r="F2216" t="s">
        <v>13144</v>
      </c>
      <c r="G2216">
        <v>245</v>
      </c>
      <c r="H2216">
        <v>27453</v>
      </c>
      <c r="I2216" t="s">
        <v>692</v>
      </c>
      <c r="J2216" t="s">
        <v>692</v>
      </c>
      <c r="K2216" t="s">
        <v>693</v>
      </c>
      <c r="P2216">
        <v>1</v>
      </c>
      <c r="Q2216">
        <v>1</v>
      </c>
      <c r="R2216">
        <v>4</v>
      </c>
      <c r="S2216">
        <v>1</v>
      </c>
      <c r="T2216" t="s">
        <v>514</v>
      </c>
      <c r="U2216">
        <v>221</v>
      </c>
      <c r="V2216">
        <v>221</v>
      </c>
      <c r="W2216" t="s">
        <v>220</v>
      </c>
      <c r="X2216" t="s">
        <v>181</v>
      </c>
      <c r="Y2216" s="59">
        <v>42.755144947620643</v>
      </c>
      <c r="Z2216" s="59">
        <v>139.88331973284249</v>
      </c>
      <c r="AA2216" s="59">
        <v>86.830028215357743</v>
      </c>
      <c r="AB2216" s="59">
        <v>24.537705223849901</v>
      </c>
      <c r="AC2216" s="59">
        <v>26.16356846182385</v>
      </c>
      <c r="AD2216" s="59">
        <v>57.987939425326793</v>
      </c>
      <c r="AE2216" s="59">
        <v>40.106119063608702</v>
      </c>
      <c r="AF2216" s="59">
        <v>45.596243547371017</v>
      </c>
      <c r="AG2216" s="59">
        <v>84.693156723481835</v>
      </c>
      <c r="AH2216" s="59">
        <v>70.268825378279942</v>
      </c>
      <c r="AI2216" s="59">
        <v>51.411488936732347</v>
      </c>
      <c r="AJ2216" s="59">
        <v>37.899780910379597</v>
      </c>
      <c r="AK2216" s="59">
        <v>36.990821091182987</v>
      </c>
      <c r="AL2216" s="59">
        <v>16.133517828884759</v>
      </c>
      <c r="AM2216" s="59">
        <v>35.073471432540387</v>
      </c>
      <c r="AN2216" s="59">
        <v>45.765483659103673</v>
      </c>
      <c r="AO2216" s="59">
        <v>42.124600894873133</v>
      </c>
      <c r="AP2216" s="59">
        <v>65.223376446256864</v>
      </c>
      <c r="AQ2216" s="59">
        <v>36.670358565448197</v>
      </c>
      <c r="AR2216" s="59">
        <v>29.853879335480521</v>
      </c>
      <c r="AS2216" s="59">
        <v>29.392225272537729</v>
      </c>
      <c r="AT2216" s="59">
        <v>66.661227981967585</v>
      </c>
      <c r="AU2216" s="59">
        <v>862</v>
      </c>
      <c r="AV2216" s="59">
        <v>174</v>
      </c>
      <c r="AW2216" s="59">
        <v>368</v>
      </c>
      <c r="AX2216" s="59">
        <v>264.19040000000001</v>
      </c>
      <c r="AY2216" s="59">
        <v>270.95420000000001</v>
      </c>
      <c r="AZ2216" s="59">
        <v>238.49189999999999</v>
      </c>
      <c r="BA2216" s="59">
        <v>260.41180000000003</v>
      </c>
      <c r="BB2216" s="59">
        <v>265.54610000000002</v>
      </c>
      <c r="BC2216" s="59">
        <v>251.5966</v>
      </c>
      <c r="BD2216" s="59">
        <v>47.24620892539015</v>
      </c>
      <c r="BE2216" s="59">
        <v>42.633820773372108</v>
      </c>
      <c r="BF2216" s="59">
        <v>52.642474772217362</v>
      </c>
    </row>
    <row r="2217" spans="1:69" x14ac:dyDescent="0.45">
      <c r="A2217" s="58" t="s">
        <v>13145</v>
      </c>
      <c r="B2217" t="s">
        <v>13146</v>
      </c>
      <c r="C2217" t="s">
        <v>13147</v>
      </c>
      <c r="D2217" t="s">
        <v>13148</v>
      </c>
      <c r="E2217" t="s">
        <v>13149</v>
      </c>
      <c r="F2217" t="s">
        <v>13150</v>
      </c>
      <c r="G2217">
        <v>470</v>
      </c>
      <c r="H2217">
        <v>51858</v>
      </c>
      <c r="W2217" t="s">
        <v>574</v>
      </c>
      <c r="X2217" t="s">
        <v>201</v>
      </c>
      <c r="Y2217" s="59">
        <v>36.466818812120451</v>
      </c>
      <c r="Z2217" s="59">
        <v>49.14493881267299</v>
      </c>
      <c r="AA2217" s="59">
        <v>52.301156761514747</v>
      </c>
      <c r="AB2217" s="59">
        <v>16.674162523482401</v>
      </c>
      <c r="AC2217" s="59">
        <v>25.94756347132261</v>
      </c>
      <c r="AD2217" s="59">
        <v>22.701618393302532</v>
      </c>
      <c r="AE2217" s="59">
        <v>24.587236330567752</v>
      </c>
      <c r="AF2217" s="59">
        <v>25.070771892652719</v>
      </c>
      <c r="AG2217" s="59">
        <v>19.739849347394468</v>
      </c>
      <c r="AH2217" s="59">
        <v>14.471425149424769</v>
      </c>
      <c r="AI2217" s="59">
        <v>15.76429594224461</v>
      </c>
      <c r="AJ2217" s="59">
        <v>13.521646492611129</v>
      </c>
      <c r="AK2217" s="59">
        <v>17.342203557739591</v>
      </c>
      <c r="AL2217" s="59">
        <v>22.627355387908821</v>
      </c>
      <c r="AM2217" s="59">
        <v>38.777853241571613</v>
      </c>
      <c r="AN2217" s="59">
        <v>47.184723725719593</v>
      </c>
      <c r="AO2217" s="59">
        <v>53.153128252035799</v>
      </c>
      <c r="AP2217" s="59">
        <v>40.475633889298017</v>
      </c>
      <c r="AQ2217" s="59">
        <v>28.727261404132982</v>
      </c>
      <c r="AR2217" s="59">
        <v>54.303106478784528</v>
      </c>
      <c r="AS2217" s="59">
        <v>41.99971948320988</v>
      </c>
      <c r="AT2217" s="59">
        <v>58.522239716106718</v>
      </c>
      <c r="AU2217" s="59">
        <v>905</v>
      </c>
      <c r="AV2217" s="59">
        <v>196</v>
      </c>
      <c r="AW2217" s="59">
        <v>410</v>
      </c>
      <c r="BD2217" s="59">
        <v>82.136515947918383</v>
      </c>
      <c r="BE2217" s="59">
        <v>82.498579712578263</v>
      </c>
      <c r="BF2217" s="59">
        <v>87.538985999595909</v>
      </c>
      <c r="BI2217" s="59">
        <v>214.95</v>
      </c>
      <c r="BJ2217" s="59">
        <v>88.12</v>
      </c>
      <c r="BM2217" s="59">
        <v>151.5</v>
      </c>
      <c r="BN2217" s="59">
        <v>267</v>
      </c>
      <c r="BO2217" s="59">
        <v>313</v>
      </c>
      <c r="BQ2217" s="59">
        <v>349</v>
      </c>
    </row>
    <row r="2218" spans="1:69" x14ac:dyDescent="0.45">
      <c r="A2218" s="58" t="s">
        <v>13151</v>
      </c>
      <c r="B2218" t="s">
        <v>13152</v>
      </c>
      <c r="C2218" t="s">
        <v>13153</v>
      </c>
      <c r="D2218" t="s">
        <v>13154</v>
      </c>
      <c r="E2218" t="s">
        <v>13155</v>
      </c>
      <c r="F2218" t="s">
        <v>13156</v>
      </c>
      <c r="G2218">
        <v>66</v>
      </c>
      <c r="H2218">
        <v>7892</v>
      </c>
      <c r="X2218" t="s">
        <v>188</v>
      </c>
      <c r="AU2218" s="59">
        <v>231</v>
      </c>
      <c r="AV2218" s="59">
        <v>1445</v>
      </c>
      <c r="AW2218" s="59">
        <v>286</v>
      </c>
    </row>
    <row r="2219" spans="1:69" x14ac:dyDescent="0.45">
      <c r="A2219" s="58" t="s">
        <v>13157</v>
      </c>
      <c r="B2219" t="s">
        <v>13158</v>
      </c>
      <c r="C2219" t="s">
        <v>13159</v>
      </c>
      <c r="D2219" t="s">
        <v>13160</v>
      </c>
      <c r="E2219" t="s">
        <v>13161</v>
      </c>
      <c r="F2219" t="s">
        <v>13162</v>
      </c>
      <c r="G2219">
        <v>299</v>
      </c>
      <c r="H2219">
        <v>32961</v>
      </c>
      <c r="W2219" t="s">
        <v>251</v>
      </c>
      <c r="X2219" t="s">
        <v>188</v>
      </c>
      <c r="AU2219" s="59">
        <v>152</v>
      </c>
      <c r="AV2219" s="59">
        <v>47</v>
      </c>
      <c r="AW2219" s="59">
        <v>94</v>
      </c>
    </row>
    <row r="2220" spans="1:69" x14ac:dyDescent="0.45">
      <c r="A2220" s="58" t="s">
        <v>13163</v>
      </c>
      <c r="B2220" t="s">
        <v>13164</v>
      </c>
      <c r="C2220" t="s">
        <v>13165</v>
      </c>
      <c r="D2220" t="s">
        <v>13166</v>
      </c>
      <c r="E2220" t="s">
        <v>13167</v>
      </c>
      <c r="F2220" t="s">
        <v>13168</v>
      </c>
      <c r="G2220">
        <v>344</v>
      </c>
      <c r="H2220">
        <v>37320</v>
      </c>
      <c r="W2220" t="s">
        <v>220</v>
      </c>
      <c r="X2220" t="s">
        <v>181</v>
      </c>
      <c r="AU2220" s="59">
        <v>1</v>
      </c>
      <c r="AV2220" s="59">
        <v>2</v>
      </c>
      <c r="AW2220" s="59">
        <v>0</v>
      </c>
    </row>
    <row r="2221" spans="1:69" x14ac:dyDescent="0.45">
      <c r="A2221" s="58" t="s">
        <v>13169</v>
      </c>
      <c r="B2221" t="s">
        <v>13170</v>
      </c>
      <c r="C2221" t="s">
        <v>13171</v>
      </c>
      <c r="D2221" t="s">
        <v>13172</v>
      </c>
      <c r="E2221" t="s">
        <v>13173</v>
      </c>
      <c r="F2221" t="s">
        <v>13174</v>
      </c>
      <c r="G2221">
        <v>311</v>
      </c>
      <c r="H2221">
        <v>36730</v>
      </c>
      <c r="X2221" t="s">
        <v>188</v>
      </c>
      <c r="AU2221" s="59">
        <v>219</v>
      </c>
      <c r="AV2221" s="59">
        <v>76</v>
      </c>
      <c r="AW2221" s="59">
        <v>106</v>
      </c>
      <c r="AX2221" s="59">
        <v>17.018989999999999</v>
      </c>
      <c r="AY2221" s="59">
        <v>19.059729999999998</v>
      </c>
      <c r="AZ2221" s="59">
        <v>14.16877</v>
      </c>
      <c r="BA2221" s="59">
        <v>14.631119999999999</v>
      </c>
      <c r="BB2221" s="59">
        <v>18.27666</v>
      </c>
    </row>
    <row r="2222" spans="1:69" x14ac:dyDescent="0.45">
      <c r="A2222" s="58" t="s">
        <v>13175</v>
      </c>
      <c r="B2222" t="s">
        <v>13176</v>
      </c>
      <c r="C2222" t="s">
        <v>13177</v>
      </c>
      <c r="D2222" t="s">
        <v>13178</v>
      </c>
      <c r="E2222" t="s">
        <v>13179</v>
      </c>
      <c r="F2222" t="s">
        <v>13180</v>
      </c>
      <c r="G2222">
        <v>359</v>
      </c>
      <c r="H2222">
        <v>40826</v>
      </c>
      <c r="X2222" t="s">
        <v>188</v>
      </c>
      <c r="AU2222" s="59">
        <v>261</v>
      </c>
      <c r="AV2222" s="59">
        <v>71</v>
      </c>
      <c r="AW2222" s="59">
        <v>109</v>
      </c>
      <c r="AX2222" s="59">
        <v>57.282449999999997</v>
      </c>
      <c r="AY2222" s="59">
        <v>58.259740000000001</v>
      </c>
      <c r="AZ2222" s="59">
        <v>66.600719999999995</v>
      </c>
      <c r="BA2222" s="59">
        <v>61.282670000000003</v>
      </c>
      <c r="BB2222" s="59">
        <v>62.445959999999999</v>
      </c>
      <c r="BC2222" s="59">
        <v>69.331569999999999</v>
      </c>
    </row>
    <row r="2223" spans="1:69" x14ac:dyDescent="0.45">
      <c r="A2223" s="58" t="s">
        <v>13181</v>
      </c>
      <c r="B2223" t="s">
        <v>13182</v>
      </c>
      <c r="C2223" t="s">
        <v>13183</v>
      </c>
      <c r="D2223" t="s">
        <v>13184</v>
      </c>
      <c r="E2223" t="s">
        <v>13185</v>
      </c>
      <c r="F2223" t="s">
        <v>13186</v>
      </c>
      <c r="G2223">
        <v>339</v>
      </c>
      <c r="H2223">
        <v>39423</v>
      </c>
      <c r="X2223" t="s">
        <v>188</v>
      </c>
      <c r="AU2223" s="59">
        <v>236</v>
      </c>
      <c r="AV2223" s="59">
        <v>75</v>
      </c>
      <c r="AW2223" s="59">
        <v>124</v>
      </c>
      <c r="AX2223" s="59">
        <v>69.195740000000001</v>
      </c>
      <c r="AY2223" s="59">
        <v>59.370800000000003</v>
      </c>
      <c r="AZ2223" s="59">
        <v>67.278170000000003</v>
      </c>
      <c r="BA2223" s="59">
        <v>63.526699999999998</v>
      </c>
      <c r="BB2223" s="59">
        <v>63.331209999999999</v>
      </c>
      <c r="BC2223" s="59">
        <v>60.10915</v>
      </c>
    </row>
    <row r="2224" spans="1:69" x14ac:dyDescent="0.45">
      <c r="A2224" s="58" t="s">
        <v>13187</v>
      </c>
      <c r="B2224" t="s">
        <v>13188</v>
      </c>
      <c r="C2224" t="s">
        <v>13189</v>
      </c>
      <c r="D2224" t="s">
        <v>13190</v>
      </c>
      <c r="E2224" t="s">
        <v>13191</v>
      </c>
      <c r="F2224" t="s">
        <v>13192</v>
      </c>
      <c r="G2224">
        <v>338</v>
      </c>
      <c r="H2224">
        <v>39040</v>
      </c>
      <c r="X2224" t="s">
        <v>188</v>
      </c>
      <c r="AU2224" s="59">
        <v>461</v>
      </c>
      <c r="AV2224" s="59">
        <v>97</v>
      </c>
      <c r="AW2224" s="59">
        <v>246</v>
      </c>
      <c r="AX2224" s="59">
        <v>31.027619999999999</v>
      </c>
      <c r="AY2224" s="59">
        <v>30.991</v>
      </c>
      <c r="AZ2224" s="59">
        <v>30.132629999999999</v>
      </c>
      <c r="BA2224" s="59">
        <v>37.417409999999997</v>
      </c>
      <c r="BC2224" s="59">
        <v>40.08484</v>
      </c>
    </row>
    <row r="2225" spans="1:69" x14ac:dyDescent="0.45">
      <c r="A2225" s="58" t="s">
        <v>13193</v>
      </c>
      <c r="B2225" t="s">
        <v>13194</v>
      </c>
      <c r="C2225" t="s">
        <v>13195</v>
      </c>
      <c r="D2225" t="s">
        <v>13196</v>
      </c>
      <c r="E2225" t="s">
        <v>13197</v>
      </c>
      <c r="F2225" t="s">
        <v>13198</v>
      </c>
      <c r="G2225">
        <v>130</v>
      </c>
      <c r="H2225">
        <v>14910</v>
      </c>
      <c r="X2225" t="s">
        <v>188</v>
      </c>
      <c r="AU2225" s="59">
        <v>247</v>
      </c>
      <c r="AV2225" s="59">
        <v>77</v>
      </c>
      <c r="AW2225" s="59">
        <v>82</v>
      </c>
      <c r="BD2225" s="59">
        <v>58.325164523126858</v>
      </c>
      <c r="BE2225" s="59">
        <v>47.584095411969372</v>
      </c>
      <c r="BF2225" s="59">
        <v>50.275652175101087</v>
      </c>
    </row>
    <row r="2226" spans="1:69" x14ac:dyDescent="0.45">
      <c r="A2226" s="58" t="s">
        <v>13199</v>
      </c>
      <c r="B2226" t="s">
        <v>13200</v>
      </c>
      <c r="C2226" t="s">
        <v>13201</v>
      </c>
      <c r="D2226" t="s">
        <v>13202</v>
      </c>
      <c r="E2226" t="s">
        <v>13203</v>
      </c>
      <c r="F2226" t="s">
        <v>13204</v>
      </c>
      <c r="G2226">
        <v>232</v>
      </c>
      <c r="H2226">
        <v>27461</v>
      </c>
      <c r="X2226" t="s">
        <v>188</v>
      </c>
      <c r="Y2226" s="59">
        <v>4.2518538714220364</v>
      </c>
      <c r="Z2226" s="59">
        <v>17.723419823129621</v>
      </c>
      <c r="AA2226" s="59">
        <v>18.987986702261871</v>
      </c>
      <c r="AB2226" s="59">
        <v>2.713183721467427</v>
      </c>
      <c r="AC2226" s="59">
        <v>3.2400270392601831</v>
      </c>
      <c r="AD2226" s="59">
        <v>5.6806512764917958</v>
      </c>
      <c r="AE2226" s="59">
        <v>6.6218310744965327</v>
      </c>
      <c r="AF2226" s="59">
        <v>6.2058506656685344</v>
      </c>
      <c r="AG2226" s="59">
        <v>6.1424969886336269</v>
      </c>
      <c r="AH2226" s="59">
        <v>3.9024711816310051</v>
      </c>
      <c r="AI2226" s="59">
        <v>4.6679701194562044</v>
      </c>
      <c r="AJ2226" s="59">
        <v>4.5193177426291813</v>
      </c>
      <c r="AK2226" s="59">
        <v>7.9050186542343663</v>
      </c>
      <c r="AL2226" s="59">
        <v>7.8931406342544248</v>
      </c>
      <c r="AM2226" s="59">
        <v>23.914244320216781</v>
      </c>
      <c r="AN2226" s="59">
        <v>13.51915772757671</v>
      </c>
      <c r="AO2226" s="59">
        <v>5.6566600124026003</v>
      </c>
      <c r="AP2226" s="59">
        <v>6.4437117469062626</v>
      </c>
      <c r="AQ2226" s="59">
        <v>4.6293078211418992</v>
      </c>
      <c r="AR2226" s="59">
        <v>6.3191862852919796</v>
      </c>
      <c r="AS2226" s="59">
        <v>3.601856653417034</v>
      </c>
      <c r="AT2226" s="59">
        <v>7.3669317017930434</v>
      </c>
      <c r="AU2226" s="59">
        <v>427</v>
      </c>
      <c r="AV2226" s="59">
        <v>113</v>
      </c>
      <c r="AW2226" s="59">
        <v>203</v>
      </c>
      <c r="AX2226" s="59">
        <v>305.85419999999999</v>
      </c>
      <c r="AY2226" s="59">
        <v>314.27199999999999</v>
      </c>
      <c r="AZ2226" s="59">
        <v>280.60759999999999</v>
      </c>
      <c r="BA2226" s="59">
        <v>409.45609999999999</v>
      </c>
      <c r="BB2226" s="59">
        <v>464.61529999999999</v>
      </c>
      <c r="BC2226" s="59">
        <v>288.35969999999998</v>
      </c>
      <c r="BG2226" s="59">
        <v>28.62</v>
      </c>
    </row>
    <row r="2227" spans="1:69" x14ac:dyDescent="0.45">
      <c r="A2227" s="58" t="s">
        <v>13205</v>
      </c>
      <c r="B2227" t="s">
        <v>13206</v>
      </c>
      <c r="C2227" t="s">
        <v>13207</v>
      </c>
      <c r="D2227" t="s">
        <v>13208</v>
      </c>
      <c r="E2227" t="s">
        <v>13209</v>
      </c>
      <c r="F2227" t="s">
        <v>13210</v>
      </c>
      <c r="G2227">
        <v>283</v>
      </c>
      <c r="H2227">
        <v>32920</v>
      </c>
      <c r="X2227" t="s">
        <v>188</v>
      </c>
      <c r="AU2227" s="59">
        <v>279</v>
      </c>
      <c r="AV2227" s="59">
        <v>65</v>
      </c>
      <c r="AW2227" s="59">
        <v>130</v>
      </c>
      <c r="AX2227" s="59">
        <v>33.543880000000001</v>
      </c>
      <c r="AY2227" s="59">
        <v>29.50123</v>
      </c>
      <c r="AZ2227" s="59">
        <v>23.78529</v>
      </c>
      <c r="BA2227" s="59">
        <v>23.160399999999999</v>
      </c>
      <c r="BB2227" s="59">
        <v>23.980910000000002</v>
      </c>
      <c r="BC2227" s="59">
        <v>31.02224</v>
      </c>
    </row>
    <row r="2228" spans="1:69" x14ac:dyDescent="0.45">
      <c r="A2228" s="58" t="s">
        <v>13211</v>
      </c>
      <c r="B2228" t="s">
        <v>13212</v>
      </c>
      <c r="C2228" t="s">
        <v>13213</v>
      </c>
      <c r="D2228" t="s">
        <v>13214</v>
      </c>
      <c r="E2228" t="s">
        <v>13215</v>
      </c>
      <c r="F2228" t="s">
        <v>13216</v>
      </c>
      <c r="G2228">
        <v>357</v>
      </c>
      <c r="H2228">
        <v>41729</v>
      </c>
      <c r="W2228" t="s">
        <v>180</v>
      </c>
      <c r="X2228" t="s">
        <v>188</v>
      </c>
      <c r="Y2228" s="59">
        <v>2.610258324353969</v>
      </c>
      <c r="Z2228" s="59">
        <v>16.072549568738051</v>
      </c>
      <c r="AA2228" s="59">
        <v>8.3837032653076609</v>
      </c>
      <c r="AB2228" s="59">
        <v>1.984423004771265</v>
      </c>
      <c r="AC2228" s="59">
        <v>3.166950475883076</v>
      </c>
      <c r="AD2228" s="59">
        <v>4.0896377499466183</v>
      </c>
      <c r="AE2228" s="59">
        <v>4.0401501900494123</v>
      </c>
      <c r="AF2228" s="59">
        <v>3.071050896952475</v>
      </c>
      <c r="AG2228" s="59">
        <v>7.7835664898346568</v>
      </c>
      <c r="AH2228" s="59">
        <v>4.4490374261057513</v>
      </c>
      <c r="AI2228" s="59">
        <v>4.8268865390169369</v>
      </c>
      <c r="AJ2228" s="59">
        <v>2.6733693340090738</v>
      </c>
      <c r="AK2228" s="59">
        <v>3.1795709531757888E-3</v>
      </c>
      <c r="AL2228" s="59">
        <v>1.158649267915465</v>
      </c>
      <c r="AM2228" s="59">
        <v>0.89448933397287833</v>
      </c>
      <c r="AN2228" s="59">
        <v>3.1322540627569682</v>
      </c>
      <c r="AO2228" s="59">
        <v>2.1349240176830708</v>
      </c>
      <c r="AP2228" s="59">
        <v>3.6941233068203911</v>
      </c>
      <c r="AQ2228" s="59">
        <v>2.6911181840030309</v>
      </c>
      <c r="AR2228" s="59">
        <v>1.3805940746821821</v>
      </c>
      <c r="AS2228" s="59">
        <v>2.7130038319318599</v>
      </c>
      <c r="AT2228" s="59">
        <v>3.8880804864345389</v>
      </c>
      <c r="AU2228" s="59">
        <v>322</v>
      </c>
      <c r="AV2228" s="59">
        <v>99</v>
      </c>
      <c r="AW2228" s="59">
        <v>113</v>
      </c>
      <c r="AX2228" s="59">
        <v>116.18170000000001</v>
      </c>
      <c r="AY2228" s="59">
        <v>127.5535</v>
      </c>
      <c r="AZ2228" s="59">
        <v>122.4395</v>
      </c>
      <c r="BA2228" s="59">
        <v>136.13470000000001</v>
      </c>
      <c r="BB2228" s="59">
        <v>131.1344</v>
      </c>
      <c r="BC2228" s="59">
        <v>121.5565</v>
      </c>
      <c r="BH2228" s="59">
        <v>139.38999999999999</v>
      </c>
      <c r="BJ2228" s="59">
        <v>13.59</v>
      </c>
      <c r="BL2228" s="59">
        <v>61.839507673786748</v>
      </c>
      <c r="BM2228" s="59">
        <v>14</v>
      </c>
      <c r="BP2228" s="59">
        <v>32</v>
      </c>
      <c r="BQ2228" s="59">
        <v>26</v>
      </c>
    </row>
    <row r="2229" spans="1:69" x14ac:dyDescent="0.45">
      <c r="A2229" s="58" t="s">
        <v>13217</v>
      </c>
      <c r="B2229" t="s">
        <v>13218</v>
      </c>
      <c r="C2229" t="s">
        <v>13219</v>
      </c>
      <c r="D2229" t="s">
        <v>13220</v>
      </c>
      <c r="E2229" t="s">
        <v>13221</v>
      </c>
      <c r="F2229" t="s">
        <v>13222</v>
      </c>
      <c r="G2229">
        <v>419</v>
      </c>
      <c r="H2229">
        <v>46878</v>
      </c>
      <c r="W2229" t="s">
        <v>220</v>
      </c>
      <c r="X2229" t="s">
        <v>181</v>
      </c>
      <c r="Y2229" s="59">
        <v>8.2798821801175748</v>
      </c>
      <c r="Z2229" s="59">
        <v>1.7060562088776461</v>
      </c>
      <c r="AA2229" s="59">
        <v>22.594954298182941</v>
      </c>
      <c r="AB2229" s="59">
        <v>2.0604420380086488</v>
      </c>
      <c r="AC2229" s="59">
        <v>7.8021846708419087</v>
      </c>
      <c r="AD2229" s="59">
        <v>12.893029384694779</v>
      </c>
      <c r="AE2229" s="59">
        <v>4.3364498712956108</v>
      </c>
      <c r="AF2229" s="59">
        <v>2.9749221287508201</v>
      </c>
      <c r="AG2229" s="59">
        <v>14.948965303751439</v>
      </c>
      <c r="AH2229" s="59">
        <v>1.17136275452451</v>
      </c>
      <c r="AI2229" s="59">
        <v>3.7137052244953659</v>
      </c>
      <c r="AJ2229" s="59">
        <v>3.261174352176762</v>
      </c>
      <c r="AK2229" s="59">
        <v>0.26875098804654368</v>
      </c>
      <c r="AL2229" s="59">
        <v>0.1912987097302449</v>
      </c>
      <c r="AM2229" s="59">
        <v>0.91123756188719929</v>
      </c>
      <c r="AN2229" s="59">
        <v>0.75069445999004414</v>
      </c>
      <c r="AO2229" s="59">
        <v>1.159021313146676</v>
      </c>
      <c r="AP2229" s="59">
        <v>0.118735903012455</v>
      </c>
      <c r="AQ2229" s="59">
        <v>11.131602049488579</v>
      </c>
      <c r="AR2229" s="59">
        <v>8.5747870977290717</v>
      </c>
      <c r="AS2229" s="59">
        <v>4.7771828099717393</v>
      </c>
      <c r="AT2229" s="59">
        <v>8.2298156804144025</v>
      </c>
      <c r="AU2229" s="59">
        <v>451</v>
      </c>
      <c r="AV2229" s="59">
        <v>236</v>
      </c>
      <c r="AW2229" s="59">
        <v>93</v>
      </c>
    </row>
    <row r="2230" spans="1:69" x14ac:dyDescent="0.45">
      <c r="A2230" s="58" t="s">
        <v>13223</v>
      </c>
      <c r="B2230" t="s">
        <v>13224</v>
      </c>
      <c r="C2230" t="s">
        <v>13225</v>
      </c>
      <c r="D2230" t="s">
        <v>13226</v>
      </c>
      <c r="E2230" t="s">
        <v>13227</v>
      </c>
      <c r="F2230" t="s">
        <v>13228</v>
      </c>
      <c r="G2230">
        <v>144</v>
      </c>
      <c r="H2230">
        <v>16065</v>
      </c>
      <c r="X2230" t="s">
        <v>188</v>
      </c>
      <c r="AU2230" s="59">
        <v>88</v>
      </c>
      <c r="AV2230" s="59">
        <v>20</v>
      </c>
      <c r="AW2230" s="59">
        <v>37</v>
      </c>
      <c r="BD2230" s="59">
        <v>22.8033668610502</v>
      </c>
      <c r="BE2230" s="59">
        <v>26.71078636379438</v>
      </c>
      <c r="BF2230" s="59">
        <v>32.94973449944392</v>
      </c>
    </row>
    <row r="2231" spans="1:69" x14ac:dyDescent="0.45">
      <c r="A2231" s="58" t="s">
        <v>13229</v>
      </c>
      <c r="B2231" t="s">
        <v>13230</v>
      </c>
      <c r="C2231" t="s">
        <v>13231</v>
      </c>
      <c r="D2231" t="s">
        <v>13232</v>
      </c>
      <c r="E2231" t="s">
        <v>13233</v>
      </c>
      <c r="F2231" t="s">
        <v>13234</v>
      </c>
      <c r="G2231">
        <v>356</v>
      </c>
      <c r="H2231">
        <v>38214</v>
      </c>
      <c r="W2231" t="s">
        <v>251</v>
      </c>
      <c r="X2231" t="s">
        <v>188</v>
      </c>
      <c r="Y2231" s="59">
        <v>51.457040022609469</v>
      </c>
      <c r="Z2231" s="59">
        <v>72.403610869374404</v>
      </c>
      <c r="AA2231" s="59">
        <v>51.761275231130639</v>
      </c>
      <c r="AB2231" s="59">
        <v>57.996933647441189</v>
      </c>
      <c r="AC2231" s="59">
        <v>53.149192166949177</v>
      </c>
      <c r="AD2231" s="59">
        <v>55.768076764394607</v>
      </c>
      <c r="AE2231" s="59">
        <v>41.149788471494311</v>
      </c>
      <c r="AF2231" s="59">
        <v>47.854207305241793</v>
      </c>
      <c r="AG2231" s="59">
        <v>39.039710158439277</v>
      </c>
      <c r="AH2231" s="59">
        <v>42.560993624860991</v>
      </c>
      <c r="AI2231" s="59">
        <v>42.270384053575462</v>
      </c>
      <c r="AJ2231" s="59">
        <v>45.389806449599241</v>
      </c>
      <c r="AK2231" s="59">
        <v>15.88266797549834</v>
      </c>
      <c r="AL2231" s="59">
        <v>11.37938389373133</v>
      </c>
      <c r="AM2231" s="59">
        <v>21.144056669317369</v>
      </c>
      <c r="AN2231" s="59">
        <v>23.09303658214068</v>
      </c>
      <c r="AO2231" s="59">
        <v>25.733284554916459</v>
      </c>
      <c r="AP2231" s="59">
        <v>29.599240722112501</v>
      </c>
      <c r="AQ2231" s="59">
        <v>26.571262355120371</v>
      </c>
      <c r="AR2231" s="59">
        <v>60.622760502751568</v>
      </c>
      <c r="AS2231" s="59">
        <v>29.53464310064685</v>
      </c>
      <c r="AT2231" s="59">
        <v>17.592912591382529</v>
      </c>
      <c r="AU2231" s="59">
        <v>204</v>
      </c>
      <c r="AV2231" s="59">
        <v>117</v>
      </c>
      <c r="AW2231" s="59">
        <v>217</v>
      </c>
      <c r="AX2231" s="59">
        <v>101.85339999999999</v>
      </c>
      <c r="AY2231" s="59">
        <v>95.194339999999997</v>
      </c>
      <c r="AZ2231" s="59">
        <v>77.841939999999994</v>
      </c>
      <c r="BA2231" s="59">
        <v>97.623270000000005</v>
      </c>
      <c r="BB2231" s="59">
        <v>112.3481</v>
      </c>
      <c r="BC2231" s="59">
        <v>95.699879999999993</v>
      </c>
      <c r="BD2231" s="59">
        <v>9.4815098550956485</v>
      </c>
      <c r="BE2231" s="59">
        <v>8.361352343300565</v>
      </c>
      <c r="BF2231" s="59">
        <v>8.3150836779034911</v>
      </c>
    </row>
    <row r="2232" spans="1:69" x14ac:dyDescent="0.45">
      <c r="A2232" s="58" t="s">
        <v>13235</v>
      </c>
      <c r="B2232" t="s">
        <v>13236</v>
      </c>
      <c r="C2232" t="s">
        <v>13237</v>
      </c>
      <c r="D2232" t="s">
        <v>13238</v>
      </c>
      <c r="E2232" t="s">
        <v>13239</v>
      </c>
      <c r="F2232" t="s">
        <v>13240</v>
      </c>
      <c r="G2232">
        <v>364</v>
      </c>
      <c r="H2232">
        <v>40147</v>
      </c>
      <c r="X2232" t="s">
        <v>188</v>
      </c>
      <c r="Y2232" s="59">
        <v>662.09184152626779</v>
      </c>
      <c r="Z2232" s="59">
        <v>2199.480626873567</v>
      </c>
      <c r="AA2232" s="59">
        <v>2090.5603650628768</v>
      </c>
      <c r="AB2232" s="59">
        <v>251.48891118930911</v>
      </c>
      <c r="AC2232" s="59">
        <v>425.87690683389201</v>
      </c>
      <c r="AD2232" s="59">
        <v>563.45645745443926</v>
      </c>
      <c r="AE2232" s="59">
        <v>492.02539589123461</v>
      </c>
      <c r="AF2232" s="59">
        <v>304.4737956684329</v>
      </c>
      <c r="AG2232" s="59">
        <v>404.91093385044678</v>
      </c>
      <c r="AH2232" s="59">
        <v>200.28878705128389</v>
      </c>
      <c r="AI2232" s="59">
        <v>169.76623449821409</v>
      </c>
      <c r="AJ2232" s="59">
        <v>134.85488368765729</v>
      </c>
      <c r="AK2232" s="59">
        <v>263.66776751327302</v>
      </c>
      <c r="AL2232" s="59">
        <v>245.1935745934268</v>
      </c>
      <c r="AM2232" s="59">
        <v>461.7005106753524</v>
      </c>
      <c r="AN2232" s="59">
        <v>580.43146275670711</v>
      </c>
      <c r="AO2232" s="59">
        <v>560.74141377977537</v>
      </c>
      <c r="AP2232" s="59">
        <v>394.78555380742893</v>
      </c>
      <c r="AQ2232" s="59">
        <v>374.34701512814581</v>
      </c>
      <c r="AR2232" s="59">
        <v>255.3658205041076</v>
      </c>
      <c r="AS2232" s="59">
        <v>420.44883927976088</v>
      </c>
      <c r="AT2232" s="59">
        <v>562.68676601782784</v>
      </c>
      <c r="AU2232" s="59">
        <v>475</v>
      </c>
      <c r="AV2232" s="59">
        <v>941</v>
      </c>
      <c r="AW2232" s="59">
        <v>1018</v>
      </c>
      <c r="AX2232" s="59">
        <v>1914.71</v>
      </c>
      <c r="AY2232" s="59">
        <v>2067.7150000000001</v>
      </c>
      <c r="AZ2232" s="59">
        <v>1535.106</v>
      </c>
      <c r="BA2232" s="59">
        <v>1984.2909999999999</v>
      </c>
      <c r="BB2232" s="59">
        <v>2122.1179999999999</v>
      </c>
      <c r="BC2232" s="59">
        <v>1857.078</v>
      </c>
      <c r="BD2232" s="59">
        <v>1034.928907277231</v>
      </c>
      <c r="BE2232" s="59">
        <v>881.695086497072</v>
      </c>
      <c r="BF2232" s="59">
        <v>1034.624832211289</v>
      </c>
      <c r="BI2232" s="59">
        <v>66.98</v>
      </c>
      <c r="BK2232" s="59">
        <v>59.874013176044024</v>
      </c>
      <c r="BL2232" s="59">
        <v>61.839507673786748</v>
      </c>
      <c r="BM2232" s="59">
        <v>67</v>
      </c>
      <c r="BN2232" s="59">
        <v>106</v>
      </c>
      <c r="BO2232" s="59">
        <v>215</v>
      </c>
      <c r="BP2232" s="59">
        <v>276</v>
      </c>
      <c r="BQ2232" s="59">
        <v>367</v>
      </c>
    </row>
    <row r="2233" spans="1:69" x14ac:dyDescent="0.45">
      <c r="A2233" s="58" t="s">
        <v>13241</v>
      </c>
      <c r="B2233" t="s">
        <v>13242</v>
      </c>
      <c r="C2233" t="s">
        <v>13243</v>
      </c>
      <c r="D2233" t="s">
        <v>13244</v>
      </c>
      <c r="E2233" t="s">
        <v>13245</v>
      </c>
      <c r="F2233" t="s">
        <v>13246</v>
      </c>
      <c r="G2233">
        <v>890</v>
      </c>
      <c r="H2233">
        <v>102390</v>
      </c>
      <c r="X2233" t="s">
        <v>188</v>
      </c>
      <c r="Y2233" s="59">
        <v>125.81544107442249</v>
      </c>
      <c r="Z2233" s="59">
        <v>280.07579179897391</v>
      </c>
      <c r="AA2233" s="59">
        <v>196.99025821294231</v>
      </c>
      <c r="AB2233" s="59">
        <v>111.8854264854513</v>
      </c>
      <c r="AC2233" s="59">
        <v>145.4933375674569</v>
      </c>
      <c r="AD2233" s="59">
        <v>140.20956488768769</v>
      </c>
      <c r="AE2233" s="59">
        <v>141.08022752448099</v>
      </c>
      <c r="AF2233" s="59">
        <v>162.18079134176151</v>
      </c>
      <c r="AG2233" s="59">
        <v>167.54167262220861</v>
      </c>
      <c r="AH2233" s="59">
        <v>156.61764358883261</v>
      </c>
      <c r="AI2233" s="59">
        <v>140.4056311726703</v>
      </c>
      <c r="AJ2233" s="59">
        <v>133.73219611646209</v>
      </c>
      <c r="AK2233" s="59">
        <v>58.673328150065949</v>
      </c>
      <c r="AL2233" s="59">
        <v>56.34861122942106</v>
      </c>
      <c r="AM2233" s="59">
        <v>108.2572462017028</v>
      </c>
      <c r="AN2233" s="59">
        <v>151.608399913601</v>
      </c>
      <c r="AO2233" s="59">
        <v>106.0801828062008</v>
      </c>
      <c r="AP2233" s="59">
        <v>135.72237475410279</v>
      </c>
      <c r="AQ2233" s="59">
        <v>147.7705221046827</v>
      </c>
      <c r="AR2233" s="59">
        <v>118.1795373838446</v>
      </c>
      <c r="AS2233" s="59">
        <v>180.63965171131201</v>
      </c>
      <c r="AT2233" s="59">
        <v>147.15093074618289</v>
      </c>
      <c r="AU2233" s="59">
        <v>188</v>
      </c>
      <c r="AV2233" s="59">
        <v>167</v>
      </c>
      <c r="AW2233" s="59">
        <v>100</v>
      </c>
      <c r="AX2233" s="59">
        <v>233.20760000000001</v>
      </c>
      <c r="AY2233" s="59">
        <v>274.77069999999998</v>
      </c>
      <c r="AZ2233" s="59">
        <v>360.79599999999999</v>
      </c>
      <c r="BA2233" s="59">
        <v>264.83519999999999</v>
      </c>
      <c r="BB2233" s="59">
        <v>278.66759999999999</v>
      </c>
      <c r="BC2233" s="59">
        <v>485.10129999999998</v>
      </c>
      <c r="BD2233" s="59">
        <v>55.091980781844399</v>
      </c>
      <c r="BE2233" s="59">
        <v>40.00040256195836</v>
      </c>
      <c r="BF2233" s="59">
        <v>48.02660400591666</v>
      </c>
      <c r="BG2233" s="59">
        <v>62.72</v>
      </c>
      <c r="BI2233" s="59">
        <v>20.190000000000001</v>
      </c>
      <c r="BJ2233" s="59">
        <v>10.74</v>
      </c>
      <c r="BK2233" s="59">
        <v>44.854769192900768</v>
      </c>
      <c r="BL2233" s="59">
        <v>23.26634942182076</v>
      </c>
      <c r="BM2233" s="59">
        <v>15.5</v>
      </c>
      <c r="BN2233" s="59">
        <v>19</v>
      </c>
      <c r="BO2233" s="59">
        <v>22</v>
      </c>
      <c r="BP2233" s="59">
        <v>21.5</v>
      </c>
      <c r="BQ2233" s="59">
        <v>22</v>
      </c>
    </row>
    <row r="2234" spans="1:69" x14ac:dyDescent="0.45">
      <c r="A2234" s="58" t="s">
        <v>13247</v>
      </c>
      <c r="B2234" t="s">
        <v>13248</v>
      </c>
      <c r="C2234" t="s">
        <v>13249</v>
      </c>
      <c r="D2234" t="s">
        <v>13250</v>
      </c>
      <c r="E2234" t="s">
        <v>13251</v>
      </c>
      <c r="F2234" t="s">
        <v>13252</v>
      </c>
      <c r="G2234">
        <v>339</v>
      </c>
      <c r="H2234">
        <v>36502</v>
      </c>
      <c r="X2234" t="s">
        <v>188</v>
      </c>
      <c r="Y2234" s="59">
        <v>1.022869815280282</v>
      </c>
      <c r="Z2234" s="59">
        <v>2.3573633859494372E-2</v>
      </c>
      <c r="AA2234" s="59">
        <v>2.051871882250092E-2</v>
      </c>
      <c r="AB2234" s="59">
        <v>2.0098542572746179</v>
      </c>
      <c r="AC2234" s="59">
        <v>0.8831566334548614</v>
      </c>
      <c r="AD2234" s="59">
        <v>3.5080106324001261</v>
      </c>
      <c r="AE2234" s="59">
        <v>1.190145176885995</v>
      </c>
      <c r="AF2234" s="59">
        <v>1.730888546885035</v>
      </c>
      <c r="AG2234" s="59">
        <v>2.5551275360608749</v>
      </c>
      <c r="AH2234" s="59">
        <v>3.1343725745314641</v>
      </c>
      <c r="AI2234" s="59">
        <v>3.6095646142523932</v>
      </c>
      <c r="AJ2234" s="59">
        <v>0.99851551555458118</v>
      </c>
      <c r="AK2234" s="59">
        <v>3.12425244796691</v>
      </c>
      <c r="AL2234" s="59">
        <v>0.20539616599506921</v>
      </c>
      <c r="AM2234" s="59">
        <v>1.778096817450908</v>
      </c>
      <c r="AN2234" s="59">
        <v>6.4672991723730755E-2</v>
      </c>
      <c r="AO2234" s="59">
        <v>9.7341089657639586</v>
      </c>
      <c r="AP2234" s="59">
        <v>9.8058443001887666E-2</v>
      </c>
      <c r="AQ2234" s="59">
        <v>1.0261759309605269</v>
      </c>
      <c r="AR2234" s="59">
        <v>2.4003758791272669E-2</v>
      </c>
      <c r="AS2234" s="59">
        <v>0.23613621268252749</v>
      </c>
      <c r="AT2234" s="59">
        <v>0.1064443104871071</v>
      </c>
      <c r="AU2234" s="59">
        <v>101</v>
      </c>
      <c r="AV2234" s="59">
        <v>317</v>
      </c>
      <c r="AW2234" s="59">
        <v>49</v>
      </c>
      <c r="AX2234" s="59">
        <v>777.77679999999998</v>
      </c>
      <c r="AY2234" s="59">
        <v>721.596</v>
      </c>
      <c r="AZ2234" s="59">
        <v>489.03570000000002</v>
      </c>
      <c r="BA2234" s="59">
        <v>688.40509999999995</v>
      </c>
      <c r="BB2234" s="59">
        <v>686.02250000000004</v>
      </c>
      <c r="BC2234" s="59">
        <v>431.15879999999999</v>
      </c>
      <c r="BG2234" s="59">
        <v>379.54</v>
      </c>
      <c r="BH2234" s="59">
        <v>216.34</v>
      </c>
      <c r="BI2234" s="59">
        <v>212.1</v>
      </c>
      <c r="BJ2234" s="59">
        <v>175.29</v>
      </c>
      <c r="BK2234" s="59">
        <v>216.8880312544149</v>
      </c>
      <c r="BL2234" s="59">
        <v>146.74127398499229</v>
      </c>
      <c r="BM2234" s="59">
        <v>193.5</v>
      </c>
      <c r="BN2234" s="59">
        <v>157.5</v>
      </c>
      <c r="BO2234" s="59">
        <v>156.5</v>
      </c>
      <c r="BP2234" s="59">
        <v>170.5</v>
      </c>
      <c r="BQ2234" s="59">
        <v>220.5</v>
      </c>
    </row>
    <row r="2235" spans="1:69" x14ac:dyDescent="0.45">
      <c r="A2235" s="58" t="s">
        <v>13253</v>
      </c>
      <c r="B2235" t="s">
        <v>13254</v>
      </c>
      <c r="C2235" t="s">
        <v>13255</v>
      </c>
      <c r="D2235" t="s">
        <v>13256</v>
      </c>
      <c r="E2235" t="s">
        <v>13257</v>
      </c>
      <c r="F2235" t="s">
        <v>13258</v>
      </c>
      <c r="G2235">
        <v>714</v>
      </c>
      <c r="H2235">
        <v>77871</v>
      </c>
      <c r="X2235" t="s">
        <v>188</v>
      </c>
      <c r="AU2235" s="59">
        <v>0</v>
      </c>
      <c r="AV2235" s="59">
        <v>1</v>
      </c>
      <c r="AW2235" s="59">
        <v>0</v>
      </c>
    </row>
    <row r="2236" spans="1:69" x14ac:dyDescent="0.45">
      <c r="A2236" s="58" t="s">
        <v>13259</v>
      </c>
      <c r="B2236" t="s">
        <v>13260</v>
      </c>
      <c r="C2236" t="s">
        <v>13261</v>
      </c>
      <c r="D2236" t="s">
        <v>13262</v>
      </c>
      <c r="E2236" t="s">
        <v>13263</v>
      </c>
      <c r="F2236" t="s">
        <v>13264</v>
      </c>
      <c r="G2236">
        <v>331</v>
      </c>
      <c r="H2236">
        <v>36704</v>
      </c>
      <c r="X2236" t="s">
        <v>188</v>
      </c>
      <c r="AU2236" s="59">
        <v>0</v>
      </c>
      <c r="AV2236" s="59">
        <v>0</v>
      </c>
      <c r="AW2236" s="59">
        <v>0</v>
      </c>
    </row>
    <row r="2237" spans="1:69" x14ac:dyDescent="0.45">
      <c r="A2237" s="58" t="s">
        <v>13265</v>
      </c>
      <c r="B2237" t="s">
        <v>13266</v>
      </c>
      <c r="C2237" t="s">
        <v>13267</v>
      </c>
      <c r="D2237" t="s">
        <v>13268</v>
      </c>
      <c r="E2237" t="s">
        <v>13269</v>
      </c>
      <c r="F2237" t="s">
        <v>13270</v>
      </c>
      <c r="G2237">
        <v>410</v>
      </c>
      <c r="H2237">
        <v>47346</v>
      </c>
      <c r="W2237" t="s">
        <v>324</v>
      </c>
      <c r="X2237" t="s">
        <v>188</v>
      </c>
      <c r="Y2237" s="59">
        <v>15.711893794093861</v>
      </c>
      <c r="Z2237" s="59">
        <v>15.415083992045361</v>
      </c>
      <c r="AA2237" s="59">
        <v>10.58734414743663</v>
      </c>
      <c r="AB2237" s="59">
        <v>8.7810556599559018</v>
      </c>
      <c r="AC2237" s="59">
        <v>13.81318413399741</v>
      </c>
      <c r="AD2237" s="59">
        <v>19.453039856538751</v>
      </c>
      <c r="AE2237" s="59">
        <v>17.529815100230731</v>
      </c>
      <c r="AF2237" s="59">
        <v>16.39497677331126</v>
      </c>
      <c r="AG2237" s="59">
        <v>23.264701710246491</v>
      </c>
      <c r="AH2237" s="59">
        <v>20.033812629364139</v>
      </c>
      <c r="AI2237" s="59">
        <v>20.67054001054478</v>
      </c>
      <c r="AJ2237" s="59">
        <v>21.827160400320849</v>
      </c>
      <c r="AK2237" s="59">
        <v>8.3041431684453979</v>
      </c>
      <c r="AL2237" s="59">
        <v>11.43486591631194</v>
      </c>
      <c r="AM2237" s="59">
        <v>11.0052915531452</v>
      </c>
      <c r="AN2237" s="59">
        <v>14.94893568584166</v>
      </c>
      <c r="AO2237" s="59">
        <v>14.105567174158759</v>
      </c>
      <c r="AP2237" s="59">
        <v>16.01942597440625</v>
      </c>
      <c r="AQ2237" s="59">
        <v>16.355883189891848</v>
      </c>
      <c r="AR2237" s="59">
        <v>21.48949491191453</v>
      </c>
      <c r="AS2237" s="59">
        <v>14.13109685602263</v>
      </c>
      <c r="AT2237" s="59">
        <v>18.385160472886501</v>
      </c>
      <c r="AU2237" s="59">
        <v>416</v>
      </c>
      <c r="AV2237" s="59">
        <v>231</v>
      </c>
      <c r="AW2237" s="59">
        <v>336</v>
      </c>
      <c r="AX2237" s="59">
        <v>379.84339999999997</v>
      </c>
      <c r="AY2237" s="59">
        <v>386.29480000000001</v>
      </c>
      <c r="AZ2237" s="59">
        <v>366.7688</v>
      </c>
      <c r="BA2237" s="59">
        <v>418.73090000000002</v>
      </c>
      <c r="BB2237" s="59">
        <v>412.18529999999998</v>
      </c>
      <c r="BC2237" s="59">
        <v>371.17919999999998</v>
      </c>
      <c r="BD2237" s="59">
        <v>82.140307986205698</v>
      </c>
      <c r="BE2237" s="59">
        <v>65.917432179738043</v>
      </c>
      <c r="BF2237" s="59">
        <v>63.886247135262529</v>
      </c>
      <c r="BG2237" s="59">
        <v>49.93</v>
      </c>
      <c r="BH2237" s="59">
        <v>41.43</v>
      </c>
      <c r="BI2237" s="59">
        <v>37.270000000000003</v>
      </c>
      <c r="BJ2237" s="59">
        <v>47.59</v>
      </c>
      <c r="BK2237" s="59">
        <v>52.364391184472403</v>
      </c>
      <c r="BL2237" s="59">
        <v>54.084057866513163</v>
      </c>
      <c r="BM2237" s="59">
        <v>42.5</v>
      </c>
      <c r="BN2237" s="59">
        <v>39.5</v>
      </c>
      <c r="BO2237" s="59">
        <v>43.5</v>
      </c>
      <c r="BP2237" s="59">
        <v>45.5</v>
      </c>
      <c r="BQ2237" s="59">
        <v>46</v>
      </c>
    </row>
    <row r="2238" spans="1:69" x14ac:dyDescent="0.45">
      <c r="A2238" s="58" t="s">
        <v>13271</v>
      </c>
      <c r="B2238" t="s">
        <v>13272</v>
      </c>
      <c r="C2238" t="s">
        <v>13273</v>
      </c>
      <c r="D2238" t="s">
        <v>13274</v>
      </c>
      <c r="E2238" t="s">
        <v>13275</v>
      </c>
      <c r="F2238" t="s">
        <v>13276</v>
      </c>
      <c r="G2238">
        <v>216</v>
      </c>
      <c r="H2238">
        <v>25296</v>
      </c>
      <c r="I2238" t="s">
        <v>527</v>
      </c>
      <c r="J2238" t="s">
        <v>527</v>
      </c>
      <c r="K2238" t="s">
        <v>528</v>
      </c>
      <c r="O2238">
        <v>1</v>
      </c>
      <c r="Q2238">
        <v>1</v>
      </c>
      <c r="R2238">
        <v>2</v>
      </c>
      <c r="S2238">
        <v>1</v>
      </c>
      <c r="T2238" t="s">
        <v>514</v>
      </c>
      <c r="U2238">
        <v>153</v>
      </c>
      <c r="V2238">
        <v>154</v>
      </c>
      <c r="X2238" t="s">
        <v>188</v>
      </c>
      <c r="AU2238" s="59">
        <v>369</v>
      </c>
      <c r="AV2238" s="59">
        <v>234</v>
      </c>
      <c r="AW2238" s="59">
        <v>469</v>
      </c>
    </row>
    <row r="2239" spans="1:69" x14ac:dyDescent="0.45">
      <c r="A2239" s="58" t="s">
        <v>13277</v>
      </c>
      <c r="B2239" t="s">
        <v>13278</v>
      </c>
      <c r="C2239" t="s">
        <v>13279</v>
      </c>
      <c r="D2239" t="s">
        <v>13280</v>
      </c>
      <c r="E2239" t="s">
        <v>13281</v>
      </c>
      <c r="F2239" t="s">
        <v>13282</v>
      </c>
      <c r="G2239">
        <v>716</v>
      </c>
      <c r="H2239">
        <v>81440</v>
      </c>
      <c r="X2239" t="s">
        <v>188</v>
      </c>
      <c r="AU2239" s="59">
        <v>61</v>
      </c>
      <c r="AV2239" s="59">
        <v>15</v>
      </c>
      <c r="AW2239" s="59">
        <v>23</v>
      </c>
      <c r="BD2239" s="59">
        <v>0</v>
      </c>
      <c r="BE2239" s="59">
        <v>0.68748600442331242</v>
      </c>
      <c r="BF2239" s="59">
        <v>1.207501329469266</v>
      </c>
    </row>
    <row r="2240" spans="1:69" x14ac:dyDescent="0.45">
      <c r="A2240" s="58" t="s">
        <v>13283</v>
      </c>
      <c r="B2240" t="s">
        <v>13284</v>
      </c>
      <c r="C2240" t="s">
        <v>13285</v>
      </c>
      <c r="D2240" t="s">
        <v>13286</v>
      </c>
      <c r="E2240" t="s">
        <v>13287</v>
      </c>
      <c r="F2240" t="s">
        <v>13288</v>
      </c>
      <c r="G2240">
        <v>274</v>
      </c>
      <c r="H2240">
        <v>30868</v>
      </c>
      <c r="X2240" t="s">
        <v>188</v>
      </c>
      <c r="AU2240" s="59">
        <v>717</v>
      </c>
      <c r="AV2240" s="59">
        <v>555</v>
      </c>
      <c r="AW2240" s="59">
        <v>411</v>
      </c>
    </row>
    <row r="2241" spans="1:69" x14ac:dyDescent="0.45">
      <c r="A2241" s="58" t="s">
        <v>13289</v>
      </c>
      <c r="B2241" t="s">
        <v>13290</v>
      </c>
      <c r="C2241" t="s">
        <v>13291</v>
      </c>
      <c r="D2241" t="s">
        <v>13292</v>
      </c>
      <c r="E2241" t="s">
        <v>13293</v>
      </c>
      <c r="F2241" t="s">
        <v>13294</v>
      </c>
      <c r="G2241">
        <v>680</v>
      </c>
      <c r="H2241">
        <v>77167</v>
      </c>
      <c r="X2241" t="s">
        <v>188</v>
      </c>
      <c r="Y2241" s="59">
        <v>1349.652456187169</v>
      </c>
      <c r="Z2241" s="59">
        <v>2706.2186722275728</v>
      </c>
      <c r="AA2241" s="59">
        <v>1831.736264897678</v>
      </c>
      <c r="AB2241" s="59">
        <v>1084.412451639078</v>
      </c>
      <c r="AC2241" s="59">
        <v>1061.7031366365341</v>
      </c>
      <c r="AD2241" s="59">
        <v>1040.5676413329811</v>
      </c>
      <c r="AE2241" s="59">
        <v>1203.678540542807</v>
      </c>
      <c r="AF2241" s="59">
        <v>1029.45480415098</v>
      </c>
      <c r="AG2241" s="59">
        <v>947.2370256306358</v>
      </c>
      <c r="AH2241" s="59">
        <v>811.11772568861613</v>
      </c>
      <c r="AI2241" s="59">
        <v>788.24527006008111</v>
      </c>
      <c r="AJ2241" s="59">
        <v>601.15264661749893</v>
      </c>
      <c r="AK2241" s="59">
        <v>563.67266798318622</v>
      </c>
      <c r="AL2241" s="59">
        <v>593.81951636592282</v>
      </c>
      <c r="AM2241" s="59">
        <v>1152.7413640893169</v>
      </c>
      <c r="AN2241" s="59">
        <v>1522.420717360448</v>
      </c>
      <c r="AO2241" s="59">
        <v>1380.4704022716969</v>
      </c>
      <c r="AP2241" s="59">
        <v>1115.8919039831139</v>
      </c>
      <c r="AQ2241" s="59">
        <v>1312.2911189253739</v>
      </c>
      <c r="AR2241" s="59">
        <v>1030.952307203823</v>
      </c>
      <c r="AS2241" s="59">
        <v>1080.166760876607</v>
      </c>
      <c r="AT2241" s="59">
        <v>1323.7118970923871</v>
      </c>
      <c r="AU2241" s="59">
        <v>3082</v>
      </c>
      <c r="AV2241" s="59">
        <v>908</v>
      </c>
      <c r="AW2241" s="59">
        <v>2334</v>
      </c>
      <c r="AX2241" s="59">
        <v>3571.1889999999999</v>
      </c>
      <c r="AY2241" s="59">
        <v>4609.1880000000001</v>
      </c>
      <c r="AZ2241" s="59">
        <v>5369.92</v>
      </c>
      <c r="BA2241" s="59">
        <v>3642.1889999999999</v>
      </c>
      <c r="BB2241" s="59">
        <v>4475.6310000000003</v>
      </c>
      <c r="BC2241" s="59">
        <v>5309.7709999999997</v>
      </c>
      <c r="BD2241" s="59">
        <v>359.31901498411958</v>
      </c>
      <c r="BE2241" s="59">
        <v>397.60108913743721</v>
      </c>
      <c r="BF2241" s="59">
        <v>415.87570039278239</v>
      </c>
      <c r="BG2241" s="59">
        <v>1599.35</v>
      </c>
      <c r="BH2241" s="59">
        <v>1171.48</v>
      </c>
      <c r="BI2241" s="59">
        <v>636.85</v>
      </c>
      <c r="BJ2241" s="59">
        <v>544.4</v>
      </c>
      <c r="BK2241" s="59">
        <v>762.84972780706357</v>
      </c>
      <c r="BL2241" s="59">
        <v>664.16651695568976</v>
      </c>
      <c r="BM2241" s="59">
        <v>590.5</v>
      </c>
      <c r="BN2241" s="59">
        <v>589.5</v>
      </c>
      <c r="BO2241" s="59">
        <v>938.5</v>
      </c>
      <c r="BP2241" s="59">
        <v>1110</v>
      </c>
      <c r="BQ2241" s="59">
        <v>1321.5</v>
      </c>
    </row>
    <row r="2242" spans="1:69" x14ac:dyDescent="0.45">
      <c r="A2242" s="58" t="s">
        <v>13295</v>
      </c>
      <c r="B2242" t="s">
        <v>13296</v>
      </c>
      <c r="C2242" t="s">
        <v>13297</v>
      </c>
      <c r="D2242" t="s">
        <v>13298</v>
      </c>
      <c r="E2242" t="s">
        <v>13299</v>
      </c>
      <c r="F2242" t="s">
        <v>13300</v>
      </c>
      <c r="G2242">
        <v>328</v>
      </c>
      <c r="H2242">
        <v>35589</v>
      </c>
      <c r="I2242" t="s">
        <v>692</v>
      </c>
      <c r="J2242" t="s">
        <v>692</v>
      </c>
      <c r="K2242" t="s">
        <v>693</v>
      </c>
      <c r="P2242">
        <v>1</v>
      </c>
      <c r="Q2242">
        <v>1</v>
      </c>
      <c r="R2242">
        <v>4</v>
      </c>
      <c r="S2242">
        <v>1</v>
      </c>
      <c r="T2242" t="s">
        <v>514</v>
      </c>
      <c r="U2242">
        <v>292</v>
      </c>
      <c r="V2242">
        <v>292</v>
      </c>
      <c r="X2242" t="s">
        <v>181</v>
      </c>
      <c r="Y2242" s="59">
        <v>14.3547132648828</v>
      </c>
      <c r="Z2242" s="59">
        <v>16.547992124645919</v>
      </c>
      <c r="AA2242" s="59">
        <v>13.56908335321601</v>
      </c>
      <c r="AB2242" s="59">
        <v>4.1778506666052753</v>
      </c>
      <c r="AC2242" s="59">
        <v>4.8226094717508516</v>
      </c>
      <c r="AD2242" s="59">
        <v>9.4168353487843195</v>
      </c>
      <c r="AE2242" s="59">
        <v>6.5882895883080126</v>
      </c>
      <c r="AF2242" s="59">
        <v>6.4280278249393046</v>
      </c>
      <c r="AG2242" s="59">
        <v>7.9450163028134542</v>
      </c>
      <c r="AH2242" s="59">
        <v>4.607800794697047</v>
      </c>
      <c r="AI2242" s="59">
        <v>5.2564029707236184</v>
      </c>
      <c r="AJ2242" s="59">
        <v>4.2480088766778117</v>
      </c>
      <c r="AK2242" s="59">
        <v>3.8241122038080979</v>
      </c>
      <c r="AL2242" s="59">
        <v>3.57765500167665</v>
      </c>
      <c r="AM2242" s="59">
        <v>8.6946058330430969</v>
      </c>
      <c r="AN2242" s="59">
        <v>14.16019860743055</v>
      </c>
      <c r="AO2242" s="59">
        <v>10.405492724197289</v>
      </c>
      <c r="AP2242" s="59">
        <v>11.23730523318314</v>
      </c>
      <c r="AQ2242" s="59">
        <v>6.0934975088278938</v>
      </c>
      <c r="AR2242" s="59">
        <v>5.1610762688513754</v>
      </c>
      <c r="AS2242" s="59">
        <v>5.7529170718046858</v>
      </c>
      <c r="AT2242" s="59">
        <v>9.2809234409720496</v>
      </c>
      <c r="AU2242" s="59">
        <v>264</v>
      </c>
      <c r="AV2242" s="59">
        <v>57</v>
      </c>
      <c r="AW2242" s="59">
        <v>100</v>
      </c>
      <c r="BD2242" s="59">
        <v>5.1455012368390403</v>
      </c>
      <c r="BE2242" s="59">
        <v>2.1358894321257851</v>
      </c>
      <c r="BF2242" s="59">
        <v>2.1163932559497338</v>
      </c>
    </row>
    <row r="2243" spans="1:69" x14ac:dyDescent="0.45">
      <c r="A2243" s="58" t="s">
        <v>13301</v>
      </c>
      <c r="B2243" t="s">
        <v>13302</v>
      </c>
      <c r="C2243" t="s">
        <v>13303</v>
      </c>
      <c r="D2243" t="s">
        <v>13304</v>
      </c>
      <c r="E2243" t="s">
        <v>13305</v>
      </c>
      <c r="F2243" t="s">
        <v>13306</v>
      </c>
      <c r="G2243">
        <v>663</v>
      </c>
      <c r="H2243">
        <v>72212</v>
      </c>
      <c r="X2243" t="s">
        <v>188</v>
      </c>
      <c r="Y2243" s="59">
        <v>3883.2511614903319</v>
      </c>
      <c r="Z2243" s="59">
        <v>7518.9160950695932</v>
      </c>
      <c r="AA2243" s="59">
        <v>5274.6626514813388</v>
      </c>
      <c r="AB2243" s="59">
        <v>2661.1365907240202</v>
      </c>
      <c r="AC2243" s="59">
        <v>3662.1973084906399</v>
      </c>
      <c r="AD2243" s="59">
        <v>3210.9787287189802</v>
      </c>
      <c r="AE2243" s="59">
        <v>3392.1651468047289</v>
      </c>
      <c r="AF2243" s="59">
        <v>3674.5445173035341</v>
      </c>
      <c r="AG2243" s="59">
        <v>3387.5454140956199</v>
      </c>
      <c r="AH2243" s="59">
        <v>2823.3435661107219</v>
      </c>
      <c r="AI2243" s="59">
        <v>1960.985029952252</v>
      </c>
      <c r="AJ2243" s="59">
        <v>1508.1564427514829</v>
      </c>
      <c r="AK2243" s="59">
        <v>893.81961991954734</v>
      </c>
      <c r="AL2243" s="59">
        <v>865.15880390947666</v>
      </c>
      <c r="AM2243" s="59">
        <v>2486.5882001406899</v>
      </c>
      <c r="AN2243" s="59">
        <v>3370.8645938115642</v>
      </c>
      <c r="AO2243" s="59">
        <v>3181.9533849102568</v>
      </c>
      <c r="AP2243" s="59">
        <v>3945.3605711945379</v>
      </c>
      <c r="AQ2243" s="59">
        <v>3191.8557033063262</v>
      </c>
      <c r="AR2243" s="59">
        <v>1625.11739975975</v>
      </c>
      <c r="AS2243" s="59">
        <v>3720.7191952487869</v>
      </c>
      <c r="AT2243" s="59">
        <v>3669.1361388391751</v>
      </c>
      <c r="AU2243" s="59">
        <v>13819</v>
      </c>
      <c r="AV2243" s="59">
        <v>4690</v>
      </c>
      <c r="AW2243" s="59">
        <v>8242</v>
      </c>
      <c r="AX2243" s="59">
        <v>17463.78</v>
      </c>
      <c r="AY2243" s="59">
        <v>17523.36</v>
      </c>
      <c r="AZ2243" s="59">
        <v>18599.71</v>
      </c>
      <c r="BA2243" s="59">
        <v>16315.86</v>
      </c>
      <c r="BB2243" s="59">
        <v>16843.43</v>
      </c>
      <c r="BC2243" s="59">
        <v>17580</v>
      </c>
      <c r="BD2243" s="59">
        <v>1889.505154456531</v>
      </c>
      <c r="BE2243" s="59">
        <v>1596.344666671848</v>
      </c>
      <c r="BF2243" s="59">
        <v>2026.383457775599</v>
      </c>
      <c r="BI2243" s="59">
        <v>1283.72</v>
      </c>
      <c r="BJ2243" s="59">
        <v>1465.38</v>
      </c>
      <c r="BK2243" s="59">
        <v>1144.273576896813</v>
      </c>
      <c r="BL2243" s="59">
        <v>1274.273466938994</v>
      </c>
      <c r="BM2243" s="59">
        <v>1374.5</v>
      </c>
      <c r="BN2243" s="59">
        <v>2538</v>
      </c>
      <c r="BO2243" s="59">
        <v>3493</v>
      </c>
      <c r="BP2243" s="59">
        <v>3969</v>
      </c>
      <c r="BQ2243" s="59">
        <v>4710</v>
      </c>
    </row>
    <row r="2244" spans="1:69" x14ac:dyDescent="0.45">
      <c r="A2244" s="58" t="s">
        <v>13307</v>
      </c>
      <c r="B2244" t="s">
        <v>13308</v>
      </c>
      <c r="C2244" t="s">
        <v>13309</v>
      </c>
      <c r="D2244" t="s">
        <v>13310</v>
      </c>
      <c r="E2244" t="s">
        <v>13311</v>
      </c>
      <c r="F2244" t="s">
        <v>13312</v>
      </c>
      <c r="G2244">
        <v>390</v>
      </c>
      <c r="H2244">
        <v>42736</v>
      </c>
      <c r="W2244" t="s">
        <v>574</v>
      </c>
      <c r="X2244" t="s">
        <v>181</v>
      </c>
      <c r="Y2244" s="59">
        <v>44.300362163773592</v>
      </c>
      <c r="Z2244" s="59">
        <v>139.24128295199429</v>
      </c>
      <c r="AA2244" s="59">
        <v>66.6464449466731</v>
      </c>
      <c r="AB2244" s="59">
        <v>8.4708207048393032</v>
      </c>
      <c r="AC2244" s="59">
        <v>13.34993049999377</v>
      </c>
      <c r="AD2244" s="59">
        <v>56.700928003896912</v>
      </c>
      <c r="AE2244" s="59">
        <v>11.3475212889504</v>
      </c>
      <c r="AF2244" s="59">
        <v>19.85645797359803</v>
      </c>
      <c r="AG2244" s="59">
        <v>63.322808909573197</v>
      </c>
      <c r="AH2244" s="59">
        <v>39.229213220839142</v>
      </c>
      <c r="AI2244" s="59">
        <v>17.682596712998169</v>
      </c>
      <c r="AJ2244" s="59">
        <v>16.230316447155548</v>
      </c>
      <c r="AK2244" s="59">
        <v>23.37619149978304</v>
      </c>
      <c r="AL2244" s="59">
        <v>14.9227840442058</v>
      </c>
      <c r="AM2244" s="59">
        <v>35.91200842530754</v>
      </c>
      <c r="AN2244" s="59">
        <v>29.930974029418159</v>
      </c>
      <c r="AO2244" s="59">
        <v>43.253956093700403</v>
      </c>
      <c r="AP2244" s="59">
        <v>33.715263184242552</v>
      </c>
      <c r="AQ2244" s="59">
        <v>10.099594923810139</v>
      </c>
      <c r="AR2244" s="59">
        <v>8.6468817666533546</v>
      </c>
      <c r="AS2244" s="59">
        <v>15.7441918891291</v>
      </c>
      <c r="AT2244" s="59">
        <v>26.977235036094619</v>
      </c>
      <c r="AU2244" s="59">
        <v>770</v>
      </c>
      <c r="AV2244" s="59">
        <v>229</v>
      </c>
      <c r="AW2244" s="59">
        <v>317</v>
      </c>
      <c r="AX2244" s="59">
        <v>438.34109999999998</v>
      </c>
      <c r="AY2244" s="59">
        <v>452.4076</v>
      </c>
      <c r="AZ2244" s="59">
        <v>381.94150000000002</v>
      </c>
      <c r="BA2244" s="59">
        <v>486.03910000000002</v>
      </c>
      <c r="BB2244" s="59">
        <v>475.06020000000001</v>
      </c>
      <c r="BC2244" s="59">
        <v>386.97500000000002</v>
      </c>
      <c r="BD2244" s="59">
        <v>145.38033614560669</v>
      </c>
      <c r="BE2244" s="59">
        <v>134.44567787686839</v>
      </c>
      <c r="BF2244" s="59">
        <v>138.40234680263839</v>
      </c>
    </row>
    <row r="2245" spans="1:69" x14ac:dyDescent="0.45">
      <c r="A2245" s="58" t="s">
        <v>13313</v>
      </c>
      <c r="B2245" t="s">
        <v>13314</v>
      </c>
      <c r="C2245" t="s">
        <v>13315</v>
      </c>
      <c r="D2245" t="s">
        <v>13316</v>
      </c>
      <c r="E2245" t="s">
        <v>13317</v>
      </c>
      <c r="F2245" t="s">
        <v>13318</v>
      </c>
      <c r="G2245">
        <v>308</v>
      </c>
      <c r="H2245">
        <v>34868</v>
      </c>
      <c r="X2245" t="s">
        <v>188</v>
      </c>
      <c r="AU2245" s="59">
        <v>116</v>
      </c>
      <c r="AV2245" s="59">
        <v>42</v>
      </c>
      <c r="AW2245" s="59">
        <v>31</v>
      </c>
      <c r="BD2245" s="59">
        <v>17.59934806148339</v>
      </c>
      <c r="BE2245" s="59">
        <v>9.6471577669405058</v>
      </c>
      <c r="BF2245" s="59">
        <v>10.59543763291448</v>
      </c>
    </row>
    <row r="2246" spans="1:69" x14ac:dyDescent="0.45">
      <c r="A2246" s="58" t="s">
        <v>13319</v>
      </c>
      <c r="B2246" t="s">
        <v>13320</v>
      </c>
      <c r="C2246" t="s">
        <v>13321</v>
      </c>
      <c r="D2246" t="s">
        <v>13322</v>
      </c>
      <c r="E2246" t="s">
        <v>13323</v>
      </c>
      <c r="F2246" t="s">
        <v>13324</v>
      </c>
      <c r="G2246">
        <v>466</v>
      </c>
      <c r="H2246">
        <v>51560</v>
      </c>
      <c r="W2246" t="s">
        <v>251</v>
      </c>
      <c r="X2246" t="s">
        <v>188</v>
      </c>
      <c r="Y2246" s="59">
        <v>444.53733881450421</v>
      </c>
      <c r="Z2246" s="59">
        <v>2699.257312907378</v>
      </c>
      <c r="AA2246" s="59">
        <v>2910.640682239035</v>
      </c>
      <c r="AB2246" s="59">
        <v>1315.083736640725</v>
      </c>
      <c r="AC2246" s="59">
        <v>1818.730801989296</v>
      </c>
      <c r="AD2246" s="59">
        <v>1306.030765213246</v>
      </c>
      <c r="AE2246" s="59">
        <v>1020.244214101813</v>
      </c>
      <c r="AF2246" s="59">
        <v>1125.4236023526821</v>
      </c>
      <c r="AG2246" s="59">
        <v>2048.164571084445</v>
      </c>
      <c r="AH2246" s="59">
        <v>1553.5066190411351</v>
      </c>
      <c r="AI2246" s="59">
        <v>1236.1252851685731</v>
      </c>
      <c r="AJ2246" s="59">
        <v>1161.2341994284261</v>
      </c>
      <c r="AK2246" s="59">
        <v>298.19626234952011</v>
      </c>
      <c r="AL2246" s="59">
        <v>313.15794383282281</v>
      </c>
      <c r="AM2246" s="59">
        <v>432.32510351355052</v>
      </c>
      <c r="AN2246" s="59">
        <v>320.27645010527641</v>
      </c>
      <c r="AO2246" s="59">
        <v>523.23788503497155</v>
      </c>
      <c r="AP2246" s="59">
        <v>770.63407074619829</v>
      </c>
      <c r="AQ2246" s="59">
        <v>1283.703670711817</v>
      </c>
      <c r="AR2246" s="59">
        <v>1177.8227461046631</v>
      </c>
      <c r="AS2246" s="59">
        <v>1998.1085761943029</v>
      </c>
      <c r="AT2246" s="59">
        <v>705.59825232893445</v>
      </c>
      <c r="AU2246" s="59">
        <v>845</v>
      </c>
      <c r="AV2246" s="59">
        <v>492</v>
      </c>
      <c r="AW2246" s="59">
        <v>699</v>
      </c>
      <c r="AX2246" s="59">
        <v>1395.4459999999999</v>
      </c>
      <c r="AY2246" s="59">
        <v>1459.5509999999999</v>
      </c>
      <c r="AZ2246" s="59">
        <v>1156.425</v>
      </c>
      <c r="BA2246" s="59">
        <v>1543.9780000000001</v>
      </c>
      <c r="BB2246" s="59">
        <v>1450.645</v>
      </c>
      <c r="BC2246" s="59">
        <v>1148.0129999999999</v>
      </c>
      <c r="BD2246" s="59">
        <v>808.73426240976914</v>
      </c>
      <c r="BE2246" s="59">
        <v>582.09726300242403</v>
      </c>
      <c r="BF2246" s="59">
        <v>735.98947919575323</v>
      </c>
      <c r="BG2246" s="59">
        <v>1081.79</v>
      </c>
      <c r="BH2246" s="59">
        <v>1079.6400000000001</v>
      </c>
      <c r="BI2246" s="59">
        <v>667.22</v>
      </c>
      <c r="BJ2246" s="59">
        <v>679.76</v>
      </c>
      <c r="BK2246" s="59">
        <v>635.70776823462541</v>
      </c>
      <c r="BL2246" s="59">
        <v>417.03502703122888</v>
      </c>
      <c r="BM2246" s="59">
        <v>673.5</v>
      </c>
      <c r="BN2246" s="59">
        <v>1051.5</v>
      </c>
      <c r="BO2246" s="59">
        <v>1454.5</v>
      </c>
      <c r="BP2246" s="59">
        <v>1412.5</v>
      </c>
      <c r="BQ2246" s="59">
        <v>893.5</v>
      </c>
    </row>
    <row r="2247" spans="1:69" x14ac:dyDescent="0.45">
      <c r="A2247" s="58" t="s">
        <v>13325</v>
      </c>
      <c r="B2247" t="s">
        <v>13326</v>
      </c>
      <c r="C2247" t="s">
        <v>13327</v>
      </c>
      <c r="D2247" t="s">
        <v>13328</v>
      </c>
      <c r="E2247" t="s">
        <v>13329</v>
      </c>
      <c r="F2247" t="s">
        <v>13330</v>
      </c>
      <c r="G2247">
        <v>179</v>
      </c>
      <c r="H2247">
        <v>21131</v>
      </c>
      <c r="X2247" t="s">
        <v>188</v>
      </c>
      <c r="AU2247" s="59">
        <v>22</v>
      </c>
      <c r="AV2247" s="59">
        <v>8</v>
      </c>
      <c r="AW2247" s="59">
        <v>9</v>
      </c>
    </row>
    <row r="2248" spans="1:69" x14ac:dyDescent="0.45">
      <c r="A2248" s="58" t="s">
        <v>13331</v>
      </c>
      <c r="B2248" t="s">
        <v>13332</v>
      </c>
      <c r="C2248" t="s">
        <v>13333</v>
      </c>
      <c r="D2248" t="s">
        <v>13334</v>
      </c>
      <c r="E2248" t="s">
        <v>13335</v>
      </c>
      <c r="F2248" t="s">
        <v>13336</v>
      </c>
      <c r="G2248">
        <v>373</v>
      </c>
      <c r="H2248">
        <v>42579</v>
      </c>
      <c r="X2248" t="s">
        <v>188</v>
      </c>
      <c r="Y2248" s="59">
        <v>820.58076038772401</v>
      </c>
      <c r="Z2248" s="59">
        <v>972.32902998967609</v>
      </c>
      <c r="AA2248" s="59">
        <v>999.62966075198108</v>
      </c>
      <c r="AB2248" s="59">
        <v>634.66994994426966</v>
      </c>
      <c r="AC2248" s="59">
        <v>721.6528343211038</v>
      </c>
      <c r="AD2248" s="59">
        <v>770.64854189624339</v>
      </c>
      <c r="AE2248" s="59">
        <v>861.82128766780102</v>
      </c>
      <c r="AF2248" s="59">
        <v>637.12007160640667</v>
      </c>
      <c r="AG2248" s="59">
        <v>638.87587301231736</v>
      </c>
      <c r="AH2248" s="59">
        <v>560.21634018658767</v>
      </c>
      <c r="AI2248" s="59">
        <v>497.57682775152801</v>
      </c>
      <c r="AJ2248" s="59">
        <v>501.43486197594251</v>
      </c>
      <c r="AK2248" s="59">
        <v>629.40459416835745</v>
      </c>
      <c r="AL2248" s="59">
        <v>638.27290718682889</v>
      </c>
      <c r="AM2248" s="59">
        <v>864.58565634910121</v>
      </c>
      <c r="AN2248" s="59">
        <v>594.80372203729485</v>
      </c>
      <c r="AO2248" s="59">
        <v>815.55996009286275</v>
      </c>
      <c r="AP2248" s="59">
        <v>741.40709424013073</v>
      </c>
      <c r="AQ2248" s="59">
        <v>695.96538447961018</v>
      </c>
      <c r="AR2248" s="59">
        <v>715.3168462815886</v>
      </c>
      <c r="AS2248" s="59">
        <v>692.99920129480779</v>
      </c>
      <c r="AT2248" s="59">
        <v>669.85230349606627</v>
      </c>
      <c r="AU2248" s="59">
        <v>1969</v>
      </c>
      <c r="AV2248" s="59">
        <v>756</v>
      </c>
      <c r="AW2248" s="59">
        <v>908</v>
      </c>
      <c r="AX2248" s="59">
        <v>1575.789</v>
      </c>
      <c r="BA2248" s="59">
        <v>1579.2190000000001</v>
      </c>
      <c r="BB2248" s="59">
        <v>1616.16</v>
      </c>
      <c r="BC2248" s="59">
        <v>2002.402</v>
      </c>
      <c r="BD2248" s="59">
        <v>16.722697436053231</v>
      </c>
      <c r="BE2248" s="59">
        <v>37.586613709139179</v>
      </c>
      <c r="BF2248" s="59">
        <v>30.96230920036275</v>
      </c>
      <c r="BG2248" s="59">
        <v>724.58</v>
      </c>
      <c r="BH2248" s="59">
        <v>1002.09</v>
      </c>
      <c r="BI2248" s="59">
        <v>599.44000000000005</v>
      </c>
      <c r="BJ2248" s="59">
        <v>624.21</v>
      </c>
      <c r="BK2248" s="59">
        <v>261.76106709540329</v>
      </c>
      <c r="BL2248" s="59">
        <v>347.52986949530538</v>
      </c>
      <c r="BM2248" s="59">
        <v>611.5</v>
      </c>
      <c r="BN2248" s="59">
        <v>656</v>
      </c>
      <c r="BO2248" s="59">
        <v>804.5</v>
      </c>
      <c r="BP2248" s="59">
        <v>865.5</v>
      </c>
      <c r="BQ2248" s="59">
        <v>1027.5</v>
      </c>
    </row>
    <row r="2249" spans="1:69" x14ac:dyDescent="0.45">
      <c r="A2249" s="58" t="s">
        <v>13337</v>
      </c>
      <c r="B2249" t="s">
        <v>13338</v>
      </c>
      <c r="C2249" t="s">
        <v>13339</v>
      </c>
      <c r="D2249" t="s">
        <v>13340</v>
      </c>
      <c r="E2249" t="s">
        <v>13341</v>
      </c>
      <c r="F2249" t="s">
        <v>13342</v>
      </c>
      <c r="G2249">
        <v>337</v>
      </c>
      <c r="H2249">
        <v>36192</v>
      </c>
      <c r="W2249" t="s">
        <v>220</v>
      </c>
      <c r="X2249" t="s">
        <v>181</v>
      </c>
      <c r="Y2249" s="59">
        <v>1543.34085782846</v>
      </c>
      <c r="Z2249" s="59">
        <v>2050.772942570652</v>
      </c>
      <c r="AA2249" s="59">
        <v>1684.469755328719</v>
      </c>
      <c r="AB2249" s="59">
        <v>1017.053726097046</v>
      </c>
      <c r="AC2249" s="59">
        <v>1412.0494316166339</v>
      </c>
      <c r="AD2249" s="59">
        <v>1423.1880836419259</v>
      </c>
      <c r="AE2249" s="59">
        <v>1525.3745983111619</v>
      </c>
      <c r="AF2249" s="59">
        <v>1627.6442252701811</v>
      </c>
      <c r="AG2249" s="59">
        <v>1412.4528510127429</v>
      </c>
      <c r="AH2249" s="59">
        <v>1335.0482953305309</v>
      </c>
      <c r="AI2249" s="59">
        <v>1144.388427214584</v>
      </c>
      <c r="AJ2249" s="59">
        <v>1417.110511749991</v>
      </c>
      <c r="AK2249" s="59">
        <v>1349.138028921551</v>
      </c>
      <c r="AL2249" s="59">
        <v>1318.484131316455</v>
      </c>
      <c r="AM2249" s="59">
        <v>1475.47498112478</v>
      </c>
      <c r="AN2249" s="59">
        <v>1842.1377236693429</v>
      </c>
      <c r="AO2249" s="59">
        <v>1561.674709098146</v>
      </c>
      <c r="AP2249" s="59">
        <v>1728.999705461209</v>
      </c>
      <c r="AQ2249" s="59">
        <v>1596.3727618435371</v>
      </c>
      <c r="AR2249" s="59">
        <v>1654.8069944328811</v>
      </c>
      <c r="AS2249" s="59">
        <v>1622.364317550639</v>
      </c>
      <c r="AT2249" s="59">
        <v>1872.836114638804</v>
      </c>
      <c r="AU2249" s="59">
        <v>1309</v>
      </c>
      <c r="AV2249" s="59">
        <v>576</v>
      </c>
      <c r="AW2249" s="59">
        <v>669</v>
      </c>
      <c r="AX2249" s="59">
        <v>1475.0219999999999</v>
      </c>
      <c r="AY2249" s="59">
        <v>1528.64</v>
      </c>
      <c r="AZ2249" s="59">
        <v>1746.6379999999999</v>
      </c>
      <c r="BA2249" s="59">
        <v>1606.6610000000001</v>
      </c>
      <c r="BB2249" s="59">
        <v>1578.857</v>
      </c>
      <c r="BC2249" s="59">
        <v>1840.059</v>
      </c>
      <c r="BD2249" s="59">
        <v>311.70290427552902</v>
      </c>
      <c r="BE2249" s="59">
        <v>174.0248379498272</v>
      </c>
      <c r="BF2249" s="59">
        <v>272.91890629493219</v>
      </c>
      <c r="BG2249" s="59">
        <v>671.81</v>
      </c>
      <c r="BH2249" s="59">
        <v>1038.82</v>
      </c>
      <c r="BI2249" s="59">
        <v>391.54</v>
      </c>
      <c r="BJ2249" s="59">
        <v>547.36</v>
      </c>
      <c r="BK2249" s="59">
        <v>411.34055940211829</v>
      </c>
      <c r="BL2249" s="59">
        <v>324.36148364999758</v>
      </c>
      <c r="BM2249" s="59">
        <v>469.5</v>
      </c>
      <c r="BN2249" s="59">
        <v>481</v>
      </c>
      <c r="BO2249" s="59">
        <v>605.5</v>
      </c>
      <c r="BP2249" s="59">
        <v>604</v>
      </c>
      <c r="BQ2249" s="59">
        <v>616</v>
      </c>
    </row>
    <row r="2250" spans="1:69" x14ac:dyDescent="0.45">
      <c r="A2250" s="58" t="s">
        <v>13343</v>
      </c>
      <c r="B2250" t="s">
        <v>13344</v>
      </c>
      <c r="C2250" t="s">
        <v>13345</v>
      </c>
      <c r="D2250" t="s">
        <v>13346</v>
      </c>
      <c r="E2250" t="s">
        <v>13347</v>
      </c>
      <c r="F2250" t="s">
        <v>13348</v>
      </c>
      <c r="G2250">
        <v>652</v>
      </c>
      <c r="H2250">
        <v>72094</v>
      </c>
      <c r="X2250" t="s">
        <v>188</v>
      </c>
      <c r="Y2250" s="59">
        <v>994.77470932597248</v>
      </c>
      <c r="Z2250" s="59">
        <v>2345.6525657047341</v>
      </c>
      <c r="AA2250" s="59">
        <v>4066.8882984899992</v>
      </c>
      <c r="AB2250" s="59">
        <v>6590.1281059175881</v>
      </c>
      <c r="AC2250" s="59">
        <v>11942.629916242009</v>
      </c>
      <c r="AD2250" s="59">
        <v>7848.3039117120143</v>
      </c>
      <c r="AE2250" s="59">
        <v>3966.5718869220659</v>
      </c>
      <c r="AF2250" s="59">
        <v>5485.4537256510093</v>
      </c>
      <c r="AG2250" s="59">
        <v>7312.3602305233899</v>
      </c>
      <c r="AH2250" s="59">
        <v>14561.552276047019</v>
      </c>
      <c r="AI2250" s="59">
        <v>14430.940038878171</v>
      </c>
      <c r="AJ2250" s="59">
        <v>14683.31011985765</v>
      </c>
      <c r="AK2250" s="59">
        <v>3623.9697609589771</v>
      </c>
      <c r="AL2250" s="59">
        <v>4131.681201870143</v>
      </c>
      <c r="AM2250" s="59">
        <v>1130.181848337055</v>
      </c>
      <c r="AN2250" s="59">
        <v>1150.715157853919</v>
      </c>
      <c r="AO2250" s="59">
        <v>1090.411186875393</v>
      </c>
      <c r="AP2250" s="59">
        <v>1987.4374460725451</v>
      </c>
      <c r="AQ2250" s="59">
        <v>10099.851493851291</v>
      </c>
      <c r="AR2250" s="59">
        <v>9872.1756705077751</v>
      </c>
      <c r="AS2250" s="59">
        <v>9177.2863175632247</v>
      </c>
      <c r="AT2250" s="59">
        <v>2489.3382098825819</v>
      </c>
      <c r="AU2250" s="59">
        <v>150</v>
      </c>
      <c r="AV2250" s="59">
        <v>643</v>
      </c>
      <c r="AW2250" s="59">
        <v>79</v>
      </c>
      <c r="AX2250" s="59">
        <v>2142.0070000000001</v>
      </c>
      <c r="AY2250" s="59">
        <v>2019.828</v>
      </c>
      <c r="AZ2250" s="59">
        <v>1497.213</v>
      </c>
      <c r="BA2250" s="59">
        <v>2013.7449999999999</v>
      </c>
      <c r="BB2250" s="59">
        <v>2100.4029999999998</v>
      </c>
      <c r="BC2250" s="59">
        <v>1487.856</v>
      </c>
      <c r="BD2250" s="59">
        <v>51.370557424842659</v>
      </c>
      <c r="BE2250" s="59">
        <v>29.009132421921361</v>
      </c>
      <c r="BF2250" s="59">
        <v>31.276083465206231</v>
      </c>
      <c r="BG2250" s="59">
        <v>6153.64</v>
      </c>
      <c r="BH2250" s="59">
        <v>6234.58</v>
      </c>
      <c r="BI2250" s="59">
        <v>7548.79</v>
      </c>
      <c r="BJ2250" s="59">
        <v>8049.65</v>
      </c>
      <c r="BK2250" s="59">
        <v>4502.3065910614596</v>
      </c>
      <c r="BL2250" s="59">
        <v>5151.1554756362066</v>
      </c>
      <c r="BM2250" s="59">
        <v>7799.5</v>
      </c>
      <c r="BN2250" s="59">
        <v>9337</v>
      </c>
      <c r="BO2250" s="59">
        <v>7609</v>
      </c>
      <c r="BP2250" s="59">
        <v>3719.5</v>
      </c>
      <c r="BQ2250" s="59">
        <v>1486</v>
      </c>
    </row>
    <row r="2251" spans="1:69" x14ac:dyDescent="0.45">
      <c r="A2251" s="58" t="s">
        <v>13349</v>
      </c>
      <c r="B2251" t="s">
        <v>13350</v>
      </c>
      <c r="C2251" t="s">
        <v>13351</v>
      </c>
      <c r="D2251" t="s">
        <v>13352</v>
      </c>
      <c r="E2251" t="s">
        <v>13353</v>
      </c>
      <c r="F2251" t="s">
        <v>13354</v>
      </c>
      <c r="G2251">
        <v>376</v>
      </c>
      <c r="H2251">
        <v>42245</v>
      </c>
      <c r="W2251" t="s">
        <v>251</v>
      </c>
      <c r="X2251" t="s">
        <v>188</v>
      </c>
      <c r="Y2251" s="59">
        <v>116.3992902563369</v>
      </c>
      <c r="Z2251" s="59">
        <v>206.341804916966</v>
      </c>
      <c r="AA2251" s="59">
        <v>114.46361219594939</v>
      </c>
      <c r="AB2251" s="59">
        <v>36.612365243285062</v>
      </c>
      <c r="AC2251" s="59">
        <v>53.725077301826317</v>
      </c>
      <c r="AD2251" s="59">
        <v>63.900970825666313</v>
      </c>
      <c r="AE2251" s="59">
        <v>55.887371598386679</v>
      </c>
      <c r="AF2251" s="59">
        <v>53.061690070078647</v>
      </c>
      <c r="AG2251" s="59">
        <v>51.36140732870971</v>
      </c>
      <c r="AH2251" s="59">
        <v>32.750904320091401</v>
      </c>
      <c r="AI2251" s="59">
        <v>20.71288946662467</v>
      </c>
      <c r="AJ2251" s="59">
        <v>15.73998139379745</v>
      </c>
      <c r="AK2251" s="59">
        <v>59.381229663999569</v>
      </c>
      <c r="AL2251" s="59">
        <v>41.44486327608233</v>
      </c>
      <c r="AM2251" s="59">
        <v>106.7517018144262</v>
      </c>
      <c r="AN2251" s="59">
        <v>107.3731059191616</v>
      </c>
      <c r="AO2251" s="59">
        <v>91.990682596080276</v>
      </c>
      <c r="AP2251" s="59">
        <v>71.041068805437646</v>
      </c>
      <c r="AQ2251" s="59">
        <v>48.709357100426338</v>
      </c>
      <c r="AR2251" s="59">
        <v>28.65962790124469</v>
      </c>
      <c r="AS2251" s="59">
        <v>51.648701475611851</v>
      </c>
      <c r="AT2251" s="59">
        <v>67.934801606946706</v>
      </c>
      <c r="AU2251" s="59">
        <v>1326</v>
      </c>
      <c r="AV2251" s="59">
        <v>200</v>
      </c>
      <c r="AW2251" s="59">
        <v>690</v>
      </c>
      <c r="AX2251" s="59">
        <v>502.20440000000002</v>
      </c>
      <c r="AY2251" s="59">
        <v>456.1773</v>
      </c>
      <c r="AZ2251" s="59">
        <v>424.22859999999997</v>
      </c>
      <c r="BA2251" s="59">
        <v>535.82230000000004</v>
      </c>
      <c r="BB2251" s="59">
        <v>490.17599999999999</v>
      </c>
      <c r="BC2251" s="59">
        <v>463.30840000000001</v>
      </c>
      <c r="BD2251" s="59">
        <v>105.1138777069586</v>
      </c>
      <c r="BE2251" s="59">
        <v>86.490435096434155</v>
      </c>
      <c r="BF2251" s="59">
        <v>71.6119085994752</v>
      </c>
    </row>
    <row r="2252" spans="1:69" x14ac:dyDescent="0.45">
      <c r="A2252" s="58" t="s">
        <v>13355</v>
      </c>
      <c r="B2252" t="s">
        <v>13356</v>
      </c>
      <c r="C2252" t="s">
        <v>13357</v>
      </c>
      <c r="D2252" t="s">
        <v>13358</v>
      </c>
      <c r="E2252" t="s">
        <v>13359</v>
      </c>
      <c r="F2252" t="s">
        <v>13360</v>
      </c>
      <c r="G2252">
        <v>420</v>
      </c>
      <c r="H2252">
        <v>45839</v>
      </c>
      <c r="X2252" t="s">
        <v>188</v>
      </c>
      <c r="Y2252" s="59">
        <v>110.7503370556519</v>
      </c>
      <c r="Z2252" s="59">
        <v>336.31888179655499</v>
      </c>
      <c r="AA2252" s="59">
        <v>224.75016806431171</v>
      </c>
      <c r="AB2252" s="59">
        <v>39.584237146880291</v>
      </c>
      <c r="AC2252" s="59">
        <v>57.715083673839352</v>
      </c>
      <c r="AD2252" s="59">
        <v>62.080516241726237</v>
      </c>
      <c r="AE2252" s="59">
        <v>68.708848254469615</v>
      </c>
      <c r="AF2252" s="59">
        <v>60.3012395344564</v>
      </c>
      <c r="AG2252" s="59">
        <v>57.86245936400114</v>
      </c>
      <c r="AH2252" s="59">
        <v>41.599120909638302</v>
      </c>
      <c r="AI2252" s="59">
        <v>32.046172568693223</v>
      </c>
      <c r="AJ2252" s="59">
        <v>15.08175901929445</v>
      </c>
      <c r="AK2252" s="59">
        <v>32.624669858574151</v>
      </c>
      <c r="AL2252" s="59">
        <v>39.482195586193193</v>
      </c>
      <c r="AM2252" s="59">
        <v>66.099483288124759</v>
      </c>
      <c r="AN2252" s="59">
        <v>99.737912068837446</v>
      </c>
      <c r="AO2252" s="59">
        <v>73.596939980871511</v>
      </c>
      <c r="AP2252" s="59">
        <v>85.478883819541309</v>
      </c>
      <c r="AQ2252" s="59">
        <v>44.698020116520958</v>
      </c>
      <c r="AR2252" s="59">
        <v>23.8563080915015</v>
      </c>
      <c r="AS2252" s="59">
        <v>68.499500846829548</v>
      </c>
      <c r="AT2252" s="59">
        <v>83.250996192089801</v>
      </c>
      <c r="AU2252" s="59">
        <v>1074</v>
      </c>
      <c r="AV2252" s="59">
        <v>185</v>
      </c>
      <c r="AW2252" s="59">
        <v>796</v>
      </c>
      <c r="AX2252" s="59">
        <v>364.67669999999998</v>
      </c>
      <c r="AY2252" s="59">
        <v>353.19979999999998</v>
      </c>
      <c r="AZ2252" s="59">
        <v>283.9744</v>
      </c>
      <c r="BA2252" s="59">
        <v>384.96420000000001</v>
      </c>
      <c r="BB2252" s="59">
        <v>374.90179999999998</v>
      </c>
      <c r="BC2252" s="59">
        <v>322.97430000000003</v>
      </c>
      <c r="BD2252" s="59">
        <v>7.6684634139198424</v>
      </c>
      <c r="BE2252" s="59">
        <v>7.7913181779178204</v>
      </c>
      <c r="BF2252" s="59">
        <v>13.50042902359068</v>
      </c>
    </row>
    <row r="2253" spans="1:69" x14ac:dyDescent="0.45">
      <c r="A2253" s="58" t="s">
        <v>13361</v>
      </c>
      <c r="B2253" t="s">
        <v>13362</v>
      </c>
      <c r="C2253" t="s">
        <v>13363</v>
      </c>
      <c r="D2253" t="s">
        <v>13364</v>
      </c>
      <c r="E2253" t="s">
        <v>13365</v>
      </c>
      <c r="F2253" t="s">
        <v>13366</v>
      </c>
      <c r="G2253">
        <v>355</v>
      </c>
      <c r="H2253">
        <v>39754</v>
      </c>
      <c r="X2253" t="s">
        <v>188</v>
      </c>
      <c r="Y2253" s="59">
        <v>41.207311497383387</v>
      </c>
      <c r="Z2253" s="59">
        <v>142.80257952392819</v>
      </c>
      <c r="AA2253" s="59">
        <v>93.534864014826553</v>
      </c>
      <c r="AB2253" s="59">
        <v>14.60522085028205</v>
      </c>
      <c r="AC2253" s="59">
        <v>19.029815721736341</v>
      </c>
      <c r="AD2253" s="59">
        <v>21.544028444137641</v>
      </c>
      <c r="AE2253" s="59">
        <v>28.92707398009242</v>
      </c>
      <c r="AF2253" s="59">
        <v>21.681311451788591</v>
      </c>
      <c r="AG2253" s="59">
        <v>14.595496457395081</v>
      </c>
      <c r="AH2253" s="59">
        <v>13.03002590495533</v>
      </c>
      <c r="AI2253" s="59">
        <v>5.1288728592908486</v>
      </c>
      <c r="AJ2253" s="59">
        <v>4.0910887018235016</v>
      </c>
      <c r="AK2253" s="59">
        <v>7.6589233239213854</v>
      </c>
      <c r="AL2253" s="59">
        <v>12.05097049700753</v>
      </c>
      <c r="AM2253" s="59">
        <v>19.91750797890834</v>
      </c>
      <c r="AN2253" s="59">
        <v>22.05917969434833</v>
      </c>
      <c r="AO2253" s="59">
        <v>22.298530493490659</v>
      </c>
      <c r="AP2253" s="59">
        <v>23.874645657446919</v>
      </c>
      <c r="AQ2253" s="59">
        <v>11.75930385515036</v>
      </c>
      <c r="AR2253" s="59">
        <v>5.1293553849899602</v>
      </c>
      <c r="AS2253" s="59">
        <v>21.873574264443349</v>
      </c>
      <c r="AT2253" s="59">
        <v>24.450350495059311</v>
      </c>
      <c r="AU2253" s="59">
        <v>868</v>
      </c>
      <c r="AV2253" s="59">
        <v>158</v>
      </c>
      <c r="AW2253" s="59">
        <v>590</v>
      </c>
      <c r="AX2253" s="59">
        <v>323.9606</v>
      </c>
      <c r="AY2253" s="59">
        <v>317.79910000000001</v>
      </c>
      <c r="AZ2253" s="59">
        <v>272.11669999999998</v>
      </c>
      <c r="BA2253" s="59">
        <v>358.81790000000001</v>
      </c>
      <c r="BB2253" s="59">
        <v>345.68880000000001</v>
      </c>
      <c r="BC2253" s="59">
        <v>282.82740000000001</v>
      </c>
      <c r="BD2253" s="59">
        <v>15.53653156951996</v>
      </c>
      <c r="BE2253" s="59">
        <v>9.016328098514963</v>
      </c>
      <c r="BF2253" s="59">
        <v>15.489007365145341</v>
      </c>
    </row>
    <row r="2254" spans="1:69" x14ac:dyDescent="0.45">
      <c r="A2254" s="58" t="s">
        <v>13367</v>
      </c>
      <c r="B2254" t="s">
        <v>13368</v>
      </c>
      <c r="C2254" t="s">
        <v>13369</v>
      </c>
      <c r="D2254" t="s">
        <v>13370</v>
      </c>
      <c r="E2254" t="s">
        <v>13371</v>
      </c>
      <c r="F2254" t="s">
        <v>13372</v>
      </c>
      <c r="G2254">
        <v>224</v>
      </c>
      <c r="H2254">
        <v>24220</v>
      </c>
      <c r="X2254" t="s">
        <v>188</v>
      </c>
      <c r="AU2254" s="59">
        <v>143</v>
      </c>
      <c r="AV2254" s="59">
        <v>39</v>
      </c>
      <c r="AW2254" s="59">
        <v>122</v>
      </c>
      <c r="BD2254" s="59">
        <v>2.0848461757941119</v>
      </c>
      <c r="BE2254" s="59">
        <v>0</v>
      </c>
      <c r="BF2254" s="59">
        <v>0</v>
      </c>
    </row>
    <row r="2255" spans="1:69" x14ac:dyDescent="0.45">
      <c r="A2255" s="58" t="s">
        <v>13373</v>
      </c>
      <c r="B2255" t="s">
        <v>13374</v>
      </c>
      <c r="C2255" t="s">
        <v>13375</v>
      </c>
      <c r="D2255" t="s">
        <v>13376</v>
      </c>
      <c r="E2255" t="s">
        <v>13377</v>
      </c>
      <c r="F2255" t="s">
        <v>13378</v>
      </c>
      <c r="G2255">
        <v>376</v>
      </c>
      <c r="H2255">
        <v>41901</v>
      </c>
      <c r="X2255" t="s">
        <v>188</v>
      </c>
      <c r="Y2255" s="59">
        <v>78.527692343405533</v>
      </c>
      <c r="Z2255" s="59">
        <v>151.16464807545239</v>
      </c>
      <c r="AA2255" s="59">
        <v>108.9343362395671</v>
      </c>
      <c r="AB2255" s="59">
        <v>40.105848377804783</v>
      </c>
      <c r="AC2255" s="59">
        <v>58.788805418426662</v>
      </c>
      <c r="AD2255" s="59">
        <v>65.625895664071507</v>
      </c>
      <c r="AE2255" s="59">
        <v>58.194563253028953</v>
      </c>
      <c r="AF2255" s="59">
        <v>67.068296432062468</v>
      </c>
      <c r="AG2255" s="59">
        <v>43.845402602845517</v>
      </c>
      <c r="AH2255" s="59">
        <v>36.536203159782133</v>
      </c>
      <c r="AI2255" s="59">
        <v>25.577477741785891</v>
      </c>
      <c r="AJ2255" s="59">
        <v>27.584990202166221</v>
      </c>
      <c r="AK2255" s="59">
        <v>27.888302653455561</v>
      </c>
      <c r="AL2255" s="59">
        <v>15.32424269194153</v>
      </c>
      <c r="AM2255" s="59">
        <v>34.986367472533964</v>
      </c>
      <c r="AN2255" s="59">
        <v>85.266056229955879</v>
      </c>
      <c r="AO2255" s="59">
        <v>44.89338710791268</v>
      </c>
      <c r="AP2255" s="59">
        <v>55.268234362375303</v>
      </c>
      <c r="AQ2255" s="59">
        <v>45.975095825693082</v>
      </c>
      <c r="AR2255" s="59">
        <v>46.219494944346017</v>
      </c>
      <c r="AS2255" s="59">
        <v>52.980672221420008</v>
      </c>
      <c r="AT2255" s="59">
        <v>62.620399735577202</v>
      </c>
      <c r="AU2255" s="59">
        <v>969</v>
      </c>
      <c r="AV2255" s="59">
        <v>289</v>
      </c>
      <c r="AW2255" s="59">
        <v>602</v>
      </c>
      <c r="AX2255" s="59">
        <v>462.9425</v>
      </c>
      <c r="AY2255" s="59">
        <v>467.59699999999998</v>
      </c>
      <c r="AZ2255" s="59">
        <v>463.2448</v>
      </c>
      <c r="BA2255" s="59">
        <v>501.07089999999999</v>
      </c>
      <c r="BB2255" s="59">
        <v>504.03309999999999</v>
      </c>
      <c r="BC2255" s="59">
        <v>464.30990000000003</v>
      </c>
      <c r="BD2255" s="59">
        <v>117.03527025200999</v>
      </c>
      <c r="BE2255" s="59">
        <v>76.234157554977571</v>
      </c>
      <c r="BF2255" s="59">
        <v>80.990871069494403</v>
      </c>
      <c r="BH2255" s="59">
        <v>84.9</v>
      </c>
      <c r="BI2255" s="59">
        <v>52.48</v>
      </c>
      <c r="BJ2255" s="59">
        <v>59.04</v>
      </c>
      <c r="BK2255" s="59">
        <v>59.874013176044024</v>
      </c>
      <c r="BL2255" s="59">
        <v>61.839507673786748</v>
      </c>
      <c r="BM2255" s="59">
        <v>55.5</v>
      </c>
      <c r="BN2255" s="59">
        <v>60</v>
      </c>
      <c r="BO2255" s="59">
        <v>82</v>
      </c>
      <c r="BP2255" s="59">
        <v>103</v>
      </c>
      <c r="BQ2255" s="59">
        <v>134</v>
      </c>
    </row>
    <row r="2256" spans="1:69" x14ac:dyDescent="0.45">
      <c r="A2256" s="58" t="s">
        <v>13379</v>
      </c>
      <c r="B2256" t="s">
        <v>13380</v>
      </c>
      <c r="C2256" t="s">
        <v>13381</v>
      </c>
      <c r="D2256" t="s">
        <v>13382</v>
      </c>
      <c r="E2256" t="s">
        <v>13383</v>
      </c>
      <c r="F2256" t="s">
        <v>13384</v>
      </c>
      <c r="G2256">
        <v>450</v>
      </c>
      <c r="H2256">
        <v>51517</v>
      </c>
      <c r="W2256" t="s">
        <v>220</v>
      </c>
      <c r="X2256" t="s">
        <v>181</v>
      </c>
      <c r="AU2256" s="59">
        <v>135</v>
      </c>
      <c r="AV2256" s="59">
        <v>26</v>
      </c>
      <c r="AW2256" s="59">
        <v>29</v>
      </c>
    </row>
    <row r="2257" spans="1:69" x14ac:dyDescent="0.45">
      <c r="A2257" s="58" t="s">
        <v>13385</v>
      </c>
      <c r="B2257" t="s">
        <v>13386</v>
      </c>
      <c r="C2257" t="s">
        <v>13387</v>
      </c>
      <c r="D2257" t="s">
        <v>13388</v>
      </c>
      <c r="E2257" t="s">
        <v>13389</v>
      </c>
      <c r="F2257" t="s">
        <v>13390</v>
      </c>
      <c r="G2257">
        <v>246</v>
      </c>
      <c r="H2257">
        <v>27928</v>
      </c>
      <c r="X2257" t="s">
        <v>188</v>
      </c>
      <c r="AU2257" s="59">
        <v>590</v>
      </c>
      <c r="AV2257" s="59">
        <v>121</v>
      </c>
      <c r="AW2257" s="59">
        <v>332</v>
      </c>
      <c r="AX2257" s="59">
        <v>199.69479999999999</v>
      </c>
      <c r="AY2257" s="59">
        <v>144.67439999999999</v>
      </c>
      <c r="AZ2257" s="59">
        <v>219.86580000000001</v>
      </c>
      <c r="BA2257" s="59">
        <v>136.68899999999999</v>
      </c>
      <c r="BB2257" s="59">
        <v>136.87889999999999</v>
      </c>
      <c r="BC2257" s="59">
        <v>169.72620000000001</v>
      </c>
      <c r="BD2257" s="59">
        <v>181.7345280011325</v>
      </c>
      <c r="BE2257" s="59">
        <v>157.18302525578159</v>
      </c>
      <c r="BF2257" s="59">
        <v>250.05823699614561</v>
      </c>
    </row>
    <row r="2258" spans="1:69" x14ac:dyDescent="0.45">
      <c r="A2258" s="58" t="s">
        <v>13391</v>
      </c>
      <c r="B2258" t="s">
        <v>13392</v>
      </c>
      <c r="C2258" t="s">
        <v>13393</v>
      </c>
      <c r="D2258" t="s">
        <v>13394</v>
      </c>
      <c r="E2258" t="s">
        <v>13395</v>
      </c>
      <c r="F2258" t="s">
        <v>13396</v>
      </c>
      <c r="G2258">
        <v>461</v>
      </c>
      <c r="H2258">
        <v>50399</v>
      </c>
      <c r="W2258" t="s">
        <v>220</v>
      </c>
      <c r="X2258" t="s">
        <v>181</v>
      </c>
      <c r="Y2258" s="59">
        <v>6.7208213420611917</v>
      </c>
      <c r="Z2258" s="59">
        <v>4.9595319924381647</v>
      </c>
      <c r="AA2258" s="59">
        <v>7.4953886706298158</v>
      </c>
      <c r="AB2258" s="59">
        <v>3.6656162482742709</v>
      </c>
      <c r="AC2258" s="59">
        <v>5.4215164543193168</v>
      </c>
      <c r="AD2258" s="59">
        <v>6.4058039827955504</v>
      </c>
      <c r="AE2258" s="59">
        <v>4.4882446653756283</v>
      </c>
      <c r="AF2258" s="59">
        <v>4.6094613314160124</v>
      </c>
      <c r="AG2258" s="59">
        <v>9.6303691481348519</v>
      </c>
      <c r="AH2258" s="59">
        <v>8.209155921488426</v>
      </c>
      <c r="AI2258" s="59">
        <v>6.4096195459286811</v>
      </c>
      <c r="AJ2258" s="59">
        <v>5.655091006104894</v>
      </c>
      <c r="AK2258" s="59">
        <v>3.8520647556028749</v>
      </c>
      <c r="AL2258" s="59">
        <v>2.2986207287373741</v>
      </c>
      <c r="AM2258" s="59">
        <v>5.1577701676262127</v>
      </c>
      <c r="AN2258" s="59">
        <v>12.58768484962421</v>
      </c>
      <c r="AO2258" s="59">
        <v>5.3723745018506914</v>
      </c>
      <c r="AP2258" s="59">
        <v>7.7777299214374702</v>
      </c>
      <c r="AQ2258" s="59">
        <v>4.0993030461240929</v>
      </c>
      <c r="AR2258" s="59">
        <v>3.7706480366633408</v>
      </c>
      <c r="AS2258" s="59">
        <v>5.0600690070661116</v>
      </c>
      <c r="AT2258" s="59">
        <v>5.4135837538229126</v>
      </c>
      <c r="AU2258" s="59">
        <v>2254</v>
      </c>
      <c r="AV2258" s="59">
        <v>173</v>
      </c>
      <c r="AW2258" s="59">
        <v>770</v>
      </c>
    </row>
    <row r="2259" spans="1:69" x14ac:dyDescent="0.45">
      <c r="A2259" s="58" t="s">
        <v>13397</v>
      </c>
      <c r="B2259" t="s">
        <v>13398</v>
      </c>
      <c r="C2259" t="s">
        <v>13399</v>
      </c>
      <c r="D2259" t="s">
        <v>13400</v>
      </c>
      <c r="E2259" t="s">
        <v>13401</v>
      </c>
      <c r="F2259" t="s">
        <v>13402</v>
      </c>
      <c r="G2259">
        <v>106</v>
      </c>
      <c r="H2259">
        <v>12231</v>
      </c>
      <c r="X2259" t="s">
        <v>188</v>
      </c>
      <c r="Y2259" s="59">
        <v>197.7550887401467</v>
      </c>
      <c r="Z2259" s="59">
        <v>178.17288340745691</v>
      </c>
      <c r="AA2259" s="59">
        <v>120.7467303818635</v>
      </c>
      <c r="AB2259" s="59">
        <v>102.1549672623449</v>
      </c>
      <c r="AC2259" s="59">
        <v>92.219315516587187</v>
      </c>
      <c r="AD2259" s="59">
        <v>104.6838563276862</v>
      </c>
      <c r="AE2259" s="59">
        <v>95.47936218284498</v>
      </c>
      <c r="AF2259" s="59">
        <v>103.4621441342329</v>
      </c>
      <c r="AG2259" s="59">
        <v>102.8991087302736</v>
      </c>
      <c r="AH2259" s="59">
        <v>73.75863758371915</v>
      </c>
      <c r="AI2259" s="59">
        <v>44.347582856840212</v>
      </c>
      <c r="AJ2259" s="59">
        <v>50.183905587716858</v>
      </c>
      <c r="AK2259" s="59">
        <v>17.128086280967061</v>
      </c>
      <c r="AL2259" s="59">
        <v>48.061470801092383</v>
      </c>
      <c r="AM2259" s="59">
        <v>141.44317888662351</v>
      </c>
      <c r="AN2259" s="59">
        <v>80.670709667919411</v>
      </c>
      <c r="AO2259" s="59">
        <v>104.9699901548145</v>
      </c>
      <c r="AP2259" s="59">
        <v>76.896412428723892</v>
      </c>
      <c r="AQ2259" s="59">
        <v>112.39743978440831</v>
      </c>
      <c r="AR2259" s="59">
        <v>45.084746468107888</v>
      </c>
      <c r="AS2259" s="59">
        <v>80.239808896974736</v>
      </c>
      <c r="AT2259" s="59">
        <v>143.78168499529289</v>
      </c>
      <c r="AU2259" s="59">
        <v>4479</v>
      </c>
      <c r="AV2259" s="59">
        <v>963</v>
      </c>
      <c r="AW2259" s="59">
        <v>1815</v>
      </c>
      <c r="AX2259" s="59">
        <v>3058.768</v>
      </c>
      <c r="AY2259" s="59">
        <v>3106.3119999999999</v>
      </c>
      <c r="AZ2259" s="59">
        <v>3211.0010000000002</v>
      </c>
      <c r="BA2259" s="59">
        <v>2578.451</v>
      </c>
      <c r="BB2259" s="59">
        <v>2855.6849999999999</v>
      </c>
      <c r="BC2259" s="59">
        <v>2964.1579999999999</v>
      </c>
      <c r="BD2259" s="59">
        <v>91.599692909914324</v>
      </c>
      <c r="BE2259" s="59">
        <v>131.17066605003961</v>
      </c>
      <c r="BF2259" s="59">
        <v>67.753478548238036</v>
      </c>
      <c r="BG2259" s="59">
        <v>158.72</v>
      </c>
      <c r="BH2259" s="59">
        <v>349</v>
      </c>
      <c r="BI2259" s="59">
        <v>205.2</v>
      </c>
      <c r="BJ2259" s="59">
        <v>313.83999999999997</v>
      </c>
      <c r="BK2259" s="59">
        <v>209.40885367632271</v>
      </c>
      <c r="BL2259" s="59">
        <v>216.2403087973837</v>
      </c>
      <c r="BM2259" s="59">
        <v>259.5</v>
      </c>
      <c r="BN2259" s="59">
        <v>277</v>
      </c>
      <c r="BO2259" s="59">
        <v>326.5</v>
      </c>
      <c r="BP2259" s="59">
        <v>377.5</v>
      </c>
      <c r="BQ2259" s="59">
        <v>487</v>
      </c>
    </row>
    <row r="2260" spans="1:69" x14ac:dyDescent="0.45">
      <c r="A2260" s="58" t="s">
        <v>13403</v>
      </c>
      <c r="B2260" t="s">
        <v>13404</v>
      </c>
      <c r="C2260" t="s">
        <v>13405</v>
      </c>
      <c r="D2260" t="s">
        <v>13406</v>
      </c>
      <c r="E2260" t="s">
        <v>13407</v>
      </c>
      <c r="F2260" t="s">
        <v>13408</v>
      </c>
      <c r="G2260">
        <v>254</v>
      </c>
      <c r="H2260">
        <v>27908</v>
      </c>
      <c r="X2260" t="s">
        <v>201</v>
      </c>
      <c r="AU2260" s="59">
        <v>26</v>
      </c>
      <c r="AV2260" s="59">
        <v>4</v>
      </c>
      <c r="AW2260" s="59">
        <v>5</v>
      </c>
    </row>
    <row r="2261" spans="1:69" x14ac:dyDescent="0.45">
      <c r="A2261" s="58" t="s">
        <v>13409</v>
      </c>
      <c r="B2261" t="s">
        <v>13410</v>
      </c>
      <c r="C2261" t="s">
        <v>13411</v>
      </c>
      <c r="D2261" t="s">
        <v>13412</v>
      </c>
      <c r="E2261" t="s">
        <v>13413</v>
      </c>
      <c r="F2261" t="s">
        <v>13414</v>
      </c>
      <c r="G2261">
        <v>126</v>
      </c>
      <c r="H2261">
        <v>14549</v>
      </c>
      <c r="X2261" t="s">
        <v>181</v>
      </c>
      <c r="AU2261" s="59">
        <v>116</v>
      </c>
      <c r="AV2261" s="59">
        <v>16</v>
      </c>
      <c r="AW2261" s="59">
        <v>61</v>
      </c>
    </row>
    <row r="2262" spans="1:69" x14ac:dyDescent="0.45">
      <c r="A2262" s="58" t="s">
        <v>13415</v>
      </c>
      <c r="B2262" t="s">
        <v>13416</v>
      </c>
      <c r="C2262" t="s">
        <v>13417</v>
      </c>
      <c r="D2262" t="s">
        <v>13418</v>
      </c>
      <c r="E2262" t="s">
        <v>13419</v>
      </c>
      <c r="F2262" t="s">
        <v>13420</v>
      </c>
      <c r="G2262">
        <v>126</v>
      </c>
      <c r="H2262">
        <v>14408</v>
      </c>
      <c r="W2262" t="s">
        <v>220</v>
      </c>
      <c r="X2262" t="s">
        <v>181</v>
      </c>
      <c r="AU2262" s="59">
        <v>2</v>
      </c>
      <c r="AV2262" s="59">
        <v>0</v>
      </c>
      <c r="AW2262" s="59">
        <v>0</v>
      </c>
    </row>
    <row r="2263" spans="1:69" x14ac:dyDescent="0.45">
      <c r="A2263" s="58" t="s">
        <v>13421</v>
      </c>
      <c r="B2263" t="s">
        <v>13422</v>
      </c>
      <c r="C2263" t="s">
        <v>13423</v>
      </c>
      <c r="D2263" t="s">
        <v>13424</v>
      </c>
      <c r="E2263" t="s">
        <v>13425</v>
      </c>
      <c r="F2263" t="s">
        <v>13426</v>
      </c>
      <c r="G2263">
        <v>296</v>
      </c>
      <c r="H2263">
        <v>33283</v>
      </c>
      <c r="W2263" t="s">
        <v>220</v>
      </c>
      <c r="X2263" t="s">
        <v>181</v>
      </c>
      <c r="AU2263" s="59">
        <v>331</v>
      </c>
      <c r="AV2263" s="59">
        <v>43</v>
      </c>
      <c r="AW2263" s="59">
        <v>68</v>
      </c>
    </row>
    <row r="2264" spans="1:69" x14ac:dyDescent="0.45">
      <c r="A2264" s="58" t="s">
        <v>13427</v>
      </c>
      <c r="B2264" t="s">
        <v>13428</v>
      </c>
      <c r="C2264" t="s">
        <v>13429</v>
      </c>
      <c r="D2264" t="s">
        <v>13430</v>
      </c>
      <c r="E2264" t="s">
        <v>13431</v>
      </c>
      <c r="F2264" t="s">
        <v>13432</v>
      </c>
      <c r="G2264">
        <v>266</v>
      </c>
      <c r="H2264">
        <v>29708</v>
      </c>
      <c r="X2264" t="s">
        <v>188</v>
      </c>
      <c r="Y2264" s="59">
        <v>854.27641134749206</v>
      </c>
      <c r="Z2264" s="59">
        <v>1177.208262448396</v>
      </c>
      <c r="AA2264" s="59">
        <v>753.32886391241652</v>
      </c>
      <c r="AB2264" s="59">
        <v>502.2106301068784</v>
      </c>
      <c r="AC2264" s="59">
        <v>549.19428073585107</v>
      </c>
      <c r="AD2264" s="59">
        <v>714.95821926303574</v>
      </c>
      <c r="AE2264" s="59">
        <v>616.82696162455363</v>
      </c>
      <c r="AF2264" s="59">
        <v>569.61062089561642</v>
      </c>
      <c r="AG2264" s="59">
        <v>646.43274888880171</v>
      </c>
      <c r="AH2264" s="59">
        <v>481.64815960472578</v>
      </c>
      <c r="AI2264" s="59">
        <v>435.8879933458303</v>
      </c>
      <c r="AJ2264" s="59">
        <v>393.06684669686592</v>
      </c>
      <c r="AK2264" s="59">
        <v>121.5901820141236</v>
      </c>
      <c r="AL2264" s="59">
        <v>230.92768308628999</v>
      </c>
      <c r="AM2264" s="59">
        <v>528.69056561982848</v>
      </c>
      <c r="AN2264" s="59">
        <v>543.0633805879728</v>
      </c>
      <c r="AO2264" s="59">
        <v>656.67339668192335</v>
      </c>
      <c r="AP2264" s="59">
        <v>563.58227966532979</v>
      </c>
      <c r="AQ2264" s="59">
        <v>746.84456376861215</v>
      </c>
      <c r="AR2264" s="59">
        <v>450.48909496223598</v>
      </c>
      <c r="AS2264" s="59">
        <v>628.16210974793296</v>
      </c>
      <c r="AT2264" s="59">
        <v>688.5396588597356</v>
      </c>
      <c r="AU2264" s="59">
        <v>789</v>
      </c>
      <c r="AV2264" s="59">
        <v>295</v>
      </c>
      <c r="AW2264" s="59">
        <v>532</v>
      </c>
      <c r="AX2264" s="59">
        <v>511.02530000000002</v>
      </c>
      <c r="BA2264" s="59">
        <v>492.25630000000001</v>
      </c>
      <c r="BB2264" s="59">
        <v>542.73019999999997</v>
      </c>
      <c r="BC2264" s="59">
        <v>620.03430000000003</v>
      </c>
      <c r="BD2264" s="59">
        <v>5.4196186648635321</v>
      </c>
      <c r="BE2264" s="59">
        <v>8.0683517781349181</v>
      </c>
      <c r="BF2264" s="59">
        <v>30.82803600371609</v>
      </c>
    </row>
    <row r="2265" spans="1:69" x14ac:dyDescent="0.45">
      <c r="A2265" s="58" t="s">
        <v>13433</v>
      </c>
      <c r="B2265" t="s">
        <v>13434</v>
      </c>
      <c r="C2265" t="s">
        <v>13435</v>
      </c>
      <c r="D2265" t="s">
        <v>13436</v>
      </c>
      <c r="E2265" t="s">
        <v>13437</v>
      </c>
      <c r="F2265" t="s">
        <v>13438</v>
      </c>
      <c r="G2265">
        <v>260</v>
      </c>
      <c r="H2265">
        <v>28974</v>
      </c>
      <c r="W2265" t="s">
        <v>251</v>
      </c>
      <c r="X2265" t="s">
        <v>188</v>
      </c>
      <c r="AU2265" s="59">
        <v>254</v>
      </c>
      <c r="AV2265" s="59">
        <v>60</v>
      </c>
      <c r="AW2265" s="59">
        <v>174</v>
      </c>
      <c r="BD2265" s="59">
        <v>3.1603624586857348</v>
      </c>
      <c r="BE2265" s="59">
        <v>0</v>
      </c>
      <c r="BF2265" s="59">
        <v>0</v>
      </c>
    </row>
    <row r="2266" spans="1:69" x14ac:dyDescent="0.45">
      <c r="A2266" s="58" t="s">
        <v>13439</v>
      </c>
      <c r="B2266" t="s">
        <v>13440</v>
      </c>
      <c r="C2266" t="s">
        <v>13441</v>
      </c>
      <c r="D2266" t="s">
        <v>13442</v>
      </c>
      <c r="E2266" t="s">
        <v>13443</v>
      </c>
      <c r="F2266" t="s">
        <v>13444</v>
      </c>
      <c r="G2266">
        <v>204</v>
      </c>
      <c r="H2266">
        <v>21757</v>
      </c>
      <c r="X2266" t="s">
        <v>188</v>
      </c>
      <c r="AU2266" s="59">
        <v>207</v>
      </c>
      <c r="AV2266" s="59">
        <v>77</v>
      </c>
      <c r="AW2266" s="59">
        <v>78</v>
      </c>
      <c r="AX2266" s="59">
        <v>62.121079999999999</v>
      </c>
      <c r="BA2266" s="59">
        <v>40.456139999999998</v>
      </c>
    </row>
    <row r="2267" spans="1:69" x14ac:dyDescent="0.45">
      <c r="A2267" s="58" t="s">
        <v>13445</v>
      </c>
      <c r="B2267" t="s">
        <v>13446</v>
      </c>
      <c r="C2267" t="s">
        <v>13447</v>
      </c>
      <c r="D2267" t="s">
        <v>13448</v>
      </c>
      <c r="E2267" t="s">
        <v>13449</v>
      </c>
      <c r="F2267" t="s">
        <v>13450</v>
      </c>
      <c r="G2267">
        <v>566</v>
      </c>
      <c r="H2267">
        <v>63697</v>
      </c>
      <c r="W2267" t="s">
        <v>220</v>
      </c>
      <c r="X2267" t="s">
        <v>181</v>
      </c>
      <c r="AU2267" s="59">
        <v>38</v>
      </c>
      <c r="AV2267" s="59">
        <v>12</v>
      </c>
      <c r="AW2267" s="59">
        <v>8</v>
      </c>
      <c r="BD2267" s="59">
        <v>8.4047205818491157</v>
      </c>
      <c r="BE2267" s="59">
        <v>8.5314340677333345</v>
      </c>
      <c r="BF2267" s="59">
        <v>11.22675008690118</v>
      </c>
    </row>
    <row r="2268" spans="1:69" x14ac:dyDescent="0.45">
      <c r="A2268" s="58" t="s">
        <v>13451</v>
      </c>
      <c r="B2268" t="s">
        <v>13452</v>
      </c>
      <c r="C2268" t="s">
        <v>13453</v>
      </c>
      <c r="D2268" t="s">
        <v>13454</v>
      </c>
      <c r="E2268" t="s">
        <v>13455</v>
      </c>
      <c r="F2268" t="s">
        <v>13456</v>
      </c>
      <c r="G2268">
        <v>109</v>
      </c>
      <c r="H2268">
        <v>12568</v>
      </c>
      <c r="I2268" t="s">
        <v>527</v>
      </c>
      <c r="J2268" t="s">
        <v>527</v>
      </c>
      <c r="K2268" t="s">
        <v>528</v>
      </c>
      <c r="L2268" t="s">
        <v>13457</v>
      </c>
      <c r="M2268">
        <v>1</v>
      </c>
      <c r="Q2268">
        <v>0</v>
      </c>
      <c r="R2268">
        <v>2</v>
      </c>
      <c r="S2268">
        <v>1</v>
      </c>
      <c r="T2268" t="s">
        <v>514</v>
      </c>
      <c r="U2268">
        <v>37</v>
      </c>
      <c r="V2268">
        <v>102</v>
      </c>
      <c r="W2268" t="s">
        <v>850</v>
      </c>
      <c r="X2268" t="s">
        <v>201</v>
      </c>
      <c r="AU2268" s="59">
        <v>95</v>
      </c>
      <c r="AV2268" s="59">
        <v>87</v>
      </c>
      <c r="AW2268" s="59">
        <v>48</v>
      </c>
      <c r="BD2268" s="59">
        <v>112.3780865893591</v>
      </c>
      <c r="BE2268" s="59">
        <v>135.06774349102659</v>
      </c>
      <c r="BF2268" s="59">
        <v>108.9883305508405</v>
      </c>
    </row>
    <row r="2269" spans="1:69" x14ac:dyDescent="0.45">
      <c r="A2269" s="58" t="s">
        <v>13458</v>
      </c>
      <c r="B2269" t="s">
        <v>13459</v>
      </c>
      <c r="C2269" t="s">
        <v>13460</v>
      </c>
      <c r="D2269" t="s">
        <v>13461</v>
      </c>
      <c r="E2269" t="s">
        <v>13462</v>
      </c>
      <c r="F2269" t="s">
        <v>13463</v>
      </c>
      <c r="G2269">
        <v>396</v>
      </c>
      <c r="H2269">
        <v>43353</v>
      </c>
      <c r="W2269" t="s">
        <v>220</v>
      </c>
      <c r="X2269" t="s">
        <v>181</v>
      </c>
      <c r="AU2269" s="59">
        <v>235</v>
      </c>
      <c r="AV2269" s="59">
        <v>78</v>
      </c>
      <c r="AW2269" s="59">
        <v>111</v>
      </c>
      <c r="BD2269" s="59">
        <v>2.1193879727102041</v>
      </c>
      <c r="BE2269" s="59">
        <v>2.274620090168169</v>
      </c>
      <c r="BF2269" s="59">
        <v>2.1431062739609459</v>
      </c>
    </row>
    <row r="2270" spans="1:69" x14ac:dyDescent="0.45">
      <c r="A2270" s="58" t="s">
        <v>13464</v>
      </c>
      <c r="B2270" t="s">
        <v>13465</v>
      </c>
      <c r="C2270" t="s">
        <v>13466</v>
      </c>
      <c r="D2270" t="s">
        <v>13467</v>
      </c>
      <c r="E2270" t="s">
        <v>13468</v>
      </c>
      <c r="F2270" t="s">
        <v>13469</v>
      </c>
      <c r="G2270">
        <v>193</v>
      </c>
      <c r="H2270">
        <v>21249</v>
      </c>
      <c r="X2270" t="s">
        <v>188</v>
      </c>
      <c r="Y2270" s="59">
        <v>512.97282209378636</v>
      </c>
      <c r="Z2270" s="59">
        <v>644.64432749708601</v>
      </c>
      <c r="AA2270" s="59">
        <v>543.02779138591313</v>
      </c>
      <c r="AB2270" s="59">
        <v>564.80642463989682</v>
      </c>
      <c r="AC2270" s="59">
        <v>695.24287781810142</v>
      </c>
      <c r="AD2270" s="59">
        <v>618.92108388462577</v>
      </c>
      <c r="AE2270" s="59">
        <v>508.78731517917248</v>
      </c>
      <c r="AF2270" s="59">
        <v>532.36026678561473</v>
      </c>
      <c r="AG2270" s="59">
        <v>449.001514979815</v>
      </c>
      <c r="AH2270" s="59">
        <v>479.31406778586307</v>
      </c>
      <c r="AI2270" s="59">
        <v>443.57668664183171</v>
      </c>
      <c r="AJ2270" s="59">
        <v>322.74364032329322</v>
      </c>
      <c r="AK2270" s="59">
        <v>222.2100112841689</v>
      </c>
      <c r="AL2270" s="59">
        <v>255.0092423381349</v>
      </c>
      <c r="AM2270" s="59">
        <v>677.90391109005691</v>
      </c>
      <c r="AN2270" s="59">
        <v>500.68426778058199</v>
      </c>
      <c r="AO2270" s="59">
        <v>634.2890613255089</v>
      </c>
      <c r="AP2270" s="59">
        <v>608.87211919309664</v>
      </c>
      <c r="AQ2270" s="59">
        <v>566.69150402999719</v>
      </c>
      <c r="AR2270" s="59">
        <v>470.33523723982029</v>
      </c>
      <c r="AS2270" s="59">
        <v>508.11045900472629</v>
      </c>
      <c r="AT2270" s="59">
        <v>481.89737516112632</v>
      </c>
      <c r="AU2270" s="59">
        <v>1102</v>
      </c>
      <c r="AV2270" s="59">
        <v>819</v>
      </c>
      <c r="AW2270" s="59">
        <v>661</v>
      </c>
      <c r="AX2270" s="59">
        <v>959.20699999999999</v>
      </c>
      <c r="AY2270" s="59">
        <v>978.6354</v>
      </c>
      <c r="AZ2270" s="59">
        <v>1131.277</v>
      </c>
      <c r="BA2270" s="59">
        <v>989.66480000000001</v>
      </c>
      <c r="BB2270" s="59">
        <v>1043.816</v>
      </c>
      <c r="BC2270" s="59">
        <v>1207.1320000000001</v>
      </c>
      <c r="BD2270" s="59">
        <v>654.67054432042653</v>
      </c>
      <c r="BE2270" s="59">
        <v>517.33432880531416</v>
      </c>
      <c r="BF2270" s="59">
        <v>654.21699843119052</v>
      </c>
      <c r="BL2270" s="59">
        <v>123.4749245631716</v>
      </c>
    </row>
    <row r="2271" spans="1:69" x14ac:dyDescent="0.45">
      <c r="A2271" s="58" t="s">
        <v>13470</v>
      </c>
      <c r="B2271" t="s">
        <v>13471</v>
      </c>
      <c r="C2271" t="s">
        <v>13472</v>
      </c>
      <c r="D2271" t="s">
        <v>13473</v>
      </c>
      <c r="E2271" t="s">
        <v>13474</v>
      </c>
      <c r="F2271" t="s">
        <v>13475</v>
      </c>
      <c r="G2271">
        <v>617</v>
      </c>
      <c r="H2271">
        <v>68963</v>
      </c>
      <c r="W2271" t="s">
        <v>574</v>
      </c>
      <c r="X2271" t="s">
        <v>181</v>
      </c>
      <c r="Y2271" s="59">
        <v>24.518120962533398</v>
      </c>
      <c r="Z2271" s="59">
        <v>41.191830329224963</v>
      </c>
      <c r="AA2271" s="59">
        <v>28.029732227594579</v>
      </c>
      <c r="AB2271" s="59">
        <v>31.875557613967491</v>
      </c>
      <c r="AC2271" s="59">
        <v>32.396698647444289</v>
      </c>
      <c r="AD2271" s="59">
        <v>39.110688375670833</v>
      </c>
      <c r="AE2271" s="59">
        <v>33.399139284619217</v>
      </c>
      <c r="AF2271" s="59">
        <v>38.699342076386053</v>
      </c>
      <c r="AG2271" s="59">
        <v>47.154476180127602</v>
      </c>
      <c r="AH2271" s="59">
        <v>42.696788722635347</v>
      </c>
      <c r="AI2271" s="59">
        <v>52.422005623459192</v>
      </c>
      <c r="AJ2271" s="59">
        <v>47.577565217113921</v>
      </c>
      <c r="AK2271" s="59">
        <v>13.423074994534421</v>
      </c>
      <c r="AL2271" s="59">
        <v>13.55311876195938</v>
      </c>
      <c r="AM2271" s="59">
        <v>10.92965742300996</v>
      </c>
      <c r="AN2271" s="59">
        <v>23.003079770252519</v>
      </c>
      <c r="AO2271" s="59">
        <v>23.254195967444389</v>
      </c>
      <c r="AP2271" s="59">
        <v>27.106874161773511</v>
      </c>
      <c r="AQ2271" s="59">
        <v>31.655396444477191</v>
      </c>
      <c r="AR2271" s="59">
        <v>26.333500069808931</v>
      </c>
      <c r="AS2271" s="59">
        <v>34.225109733575422</v>
      </c>
      <c r="AT2271" s="59">
        <v>37.393812745733008</v>
      </c>
      <c r="AU2271" s="59">
        <v>138</v>
      </c>
      <c r="AV2271" s="59">
        <v>75</v>
      </c>
      <c r="AW2271" s="59">
        <v>58</v>
      </c>
      <c r="AX2271" s="59">
        <v>398.76310000000001</v>
      </c>
      <c r="AY2271" s="59">
        <v>408.0179</v>
      </c>
      <c r="AZ2271" s="59">
        <v>440.25029999999998</v>
      </c>
      <c r="BA2271" s="59">
        <v>421.31150000000002</v>
      </c>
      <c r="BB2271" s="59">
        <v>400.03789999999998</v>
      </c>
      <c r="BC2271" s="59">
        <v>409.98390000000001</v>
      </c>
      <c r="BD2271" s="59">
        <v>34.635803871440089</v>
      </c>
      <c r="BE2271" s="59">
        <v>42.218391182085391</v>
      </c>
      <c r="BF2271" s="59">
        <v>47.963814272890197</v>
      </c>
    </row>
    <row r="2272" spans="1:69" x14ac:dyDescent="0.45">
      <c r="A2272" s="58" t="s">
        <v>13476</v>
      </c>
      <c r="B2272" t="s">
        <v>13477</v>
      </c>
      <c r="C2272" t="s">
        <v>13478</v>
      </c>
      <c r="D2272" t="s">
        <v>13479</v>
      </c>
      <c r="E2272" t="s">
        <v>13480</v>
      </c>
      <c r="F2272" t="s">
        <v>13481</v>
      </c>
      <c r="G2272">
        <v>459</v>
      </c>
      <c r="H2272">
        <v>49646</v>
      </c>
      <c r="W2272" t="s">
        <v>220</v>
      </c>
      <c r="X2272" t="s">
        <v>181</v>
      </c>
      <c r="AU2272" s="59">
        <v>154</v>
      </c>
      <c r="AV2272" s="59">
        <v>16</v>
      </c>
      <c r="AW2272" s="59">
        <v>39</v>
      </c>
    </row>
    <row r="2273" spans="1:69" x14ac:dyDescent="0.45">
      <c r="A2273" s="58" t="s">
        <v>13482</v>
      </c>
      <c r="B2273" t="s">
        <v>13483</v>
      </c>
      <c r="C2273" t="s">
        <v>13484</v>
      </c>
      <c r="D2273" t="s">
        <v>13485</v>
      </c>
      <c r="E2273" t="s">
        <v>13486</v>
      </c>
      <c r="F2273" t="s">
        <v>13487</v>
      </c>
      <c r="G2273">
        <v>327</v>
      </c>
      <c r="H2273">
        <v>35172</v>
      </c>
      <c r="X2273" t="s">
        <v>188</v>
      </c>
      <c r="Y2273" s="59">
        <v>871.38519633925068</v>
      </c>
      <c r="Z2273" s="59">
        <v>678.48847651967628</v>
      </c>
      <c r="AA2273" s="59">
        <v>909.83107644490576</v>
      </c>
      <c r="AB2273" s="59">
        <v>1623.490088953318</v>
      </c>
      <c r="AC2273" s="59">
        <v>1222.750488129223</v>
      </c>
      <c r="AD2273" s="59">
        <v>1499.1679224004729</v>
      </c>
      <c r="AE2273" s="59">
        <v>1249.5147925590879</v>
      </c>
      <c r="AF2273" s="59">
        <v>1119.0214948466121</v>
      </c>
      <c r="AG2273" s="59">
        <v>906.95758666860922</v>
      </c>
      <c r="AH2273" s="59">
        <v>1083.432087072244</v>
      </c>
      <c r="AI2273" s="59">
        <v>1255.6078187616499</v>
      </c>
      <c r="AJ2273" s="59">
        <v>1814.3475024687009</v>
      </c>
      <c r="AK2273" s="59">
        <v>1739.5516524770781</v>
      </c>
      <c r="AL2273" s="59">
        <v>1718.2243193996851</v>
      </c>
      <c r="AM2273" s="59">
        <v>1240.6340092498961</v>
      </c>
      <c r="AN2273" s="59">
        <v>1406.5104700887621</v>
      </c>
      <c r="AO2273" s="59">
        <v>2093.1666027239471</v>
      </c>
      <c r="AP2273" s="59">
        <v>968.31164576078822</v>
      </c>
      <c r="AQ2273" s="59">
        <v>1331.7035830012001</v>
      </c>
      <c r="AR2273" s="59">
        <v>2085.4149340094632</v>
      </c>
      <c r="AS2273" s="59">
        <v>1017.579979269951</v>
      </c>
      <c r="AT2273" s="59">
        <v>893.13181757595191</v>
      </c>
      <c r="AU2273" s="59">
        <v>217</v>
      </c>
      <c r="AV2273" s="59">
        <v>643</v>
      </c>
      <c r="AW2273" s="59">
        <v>225</v>
      </c>
      <c r="AX2273" s="59">
        <v>1770.817</v>
      </c>
      <c r="AY2273" s="59">
        <v>1992.991</v>
      </c>
      <c r="AZ2273" s="59">
        <v>2502.92</v>
      </c>
      <c r="BA2273" s="59">
        <v>1979.5050000000001</v>
      </c>
      <c r="BB2273" s="59">
        <v>1862.63</v>
      </c>
      <c r="BC2273" s="59">
        <v>2335.143</v>
      </c>
      <c r="BD2273" s="59">
        <v>193.48460525044871</v>
      </c>
      <c r="BE2273" s="59">
        <v>119.3007825649584</v>
      </c>
      <c r="BF2273" s="59">
        <v>160.8429604606639</v>
      </c>
      <c r="BG2273" s="59">
        <v>2576.3000000000002</v>
      </c>
      <c r="BH2273" s="59">
        <v>3165.01</v>
      </c>
      <c r="BI2273" s="59">
        <v>1395.14</v>
      </c>
      <c r="BJ2273" s="59">
        <v>1326.04</v>
      </c>
      <c r="BK2273" s="59">
        <v>1450.90970946077</v>
      </c>
      <c r="BL2273" s="59">
        <v>1119.8155203957649</v>
      </c>
      <c r="BM2273" s="59">
        <v>1360.5</v>
      </c>
      <c r="BN2273" s="59">
        <v>1140</v>
      </c>
      <c r="BO2273" s="59">
        <v>1119</v>
      </c>
      <c r="BP2273" s="59">
        <v>968.5</v>
      </c>
      <c r="BQ2273" s="59">
        <v>851</v>
      </c>
    </row>
    <row r="2274" spans="1:69" x14ac:dyDescent="0.45">
      <c r="A2274" s="58" t="s">
        <v>13488</v>
      </c>
      <c r="B2274" t="s">
        <v>13489</v>
      </c>
      <c r="C2274" t="s">
        <v>13490</v>
      </c>
      <c r="D2274" t="s">
        <v>13491</v>
      </c>
      <c r="E2274" t="s">
        <v>13492</v>
      </c>
      <c r="F2274" t="s">
        <v>13493</v>
      </c>
      <c r="G2274">
        <v>269</v>
      </c>
      <c r="H2274">
        <v>29715</v>
      </c>
      <c r="X2274" t="s">
        <v>188</v>
      </c>
      <c r="AU2274" s="59">
        <v>82</v>
      </c>
      <c r="AV2274" s="59">
        <v>75</v>
      </c>
      <c r="AW2274" s="59">
        <v>153</v>
      </c>
      <c r="BD2274" s="59">
        <v>13.885758314997849</v>
      </c>
      <c r="BE2274" s="59">
        <v>11.095381839681391</v>
      </c>
      <c r="BF2274" s="59">
        <v>1442.6362479906511</v>
      </c>
    </row>
    <row r="2275" spans="1:69" x14ac:dyDescent="0.45">
      <c r="A2275" s="58" t="s">
        <v>13494</v>
      </c>
      <c r="B2275" t="s">
        <v>13495</v>
      </c>
      <c r="C2275" t="s">
        <v>13496</v>
      </c>
      <c r="D2275" t="s">
        <v>13497</v>
      </c>
      <c r="E2275" t="s">
        <v>13498</v>
      </c>
      <c r="F2275" t="s">
        <v>13499</v>
      </c>
      <c r="G2275">
        <v>340</v>
      </c>
      <c r="H2275">
        <v>38247</v>
      </c>
      <c r="W2275" t="s">
        <v>220</v>
      </c>
      <c r="X2275" t="s">
        <v>181</v>
      </c>
      <c r="Y2275" s="59">
        <v>12.790126354349971</v>
      </c>
      <c r="Z2275" s="59">
        <v>14.74553405429581</v>
      </c>
      <c r="AA2275" s="59">
        <v>9.6239489029563501</v>
      </c>
      <c r="AB2275" s="59">
        <v>6.8185579486684356</v>
      </c>
      <c r="AC2275" s="59">
        <v>6.1159690109805211</v>
      </c>
      <c r="AD2275" s="59">
        <v>10.67929261945263</v>
      </c>
      <c r="AE2275" s="59">
        <v>11.595677941368089</v>
      </c>
      <c r="AF2275" s="59">
        <v>8.0177455451614268</v>
      </c>
      <c r="AG2275" s="59">
        <v>12.040777854744039</v>
      </c>
      <c r="AH2275" s="59">
        <v>6.6194811772978852</v>
      </c>
      <c r="AI2275" s="59">
        <v>9.2050558365187314</v>
      </c>
      <c r="AJ2275" s="59">
        <v>8.0785874106027489</v>
      </c>
      <c r="AK2275" s="59">
        <v>11.183862549614069</v>
      </c>
      <c r="AL2275" s="59">
        <v>6.9414754460727792</v>
      </c>
      <c r="AM2275" s="59">
        <v>7.8701956858423117</v>
      </c>
      <c r="AN2275" s="59">
        <v>13.086902152998739</v>
      </c>
      <c r="AO2275" s="59">
        <v>9.7984426069777424</v>
      </c>
      <c r="AP2275" s="59">
        <v>10.16455824144882</v>
      </c>
      <c r="AQ2275" s="59">
        <v>10.60254019613547</v>
      </c>
      <c r="AR2275" s="59">
        <v>7.148854205400915</v>
      </c>
      <c r="AS2275" s="59">
        <v>5.7626725723091674</v>
      </c>
      <c r="AT2275" s="59">
        <v>13.331288749108429</v>
      </c>
      <c r="AU2275" s="59">
        <v>312</v>
      </c>
      <c r="AV2275" s="59">
        <v>70</v>
      </c>
      <c r="AW2275" s="59">
        <v>94</v>
      </c>
      <c r="AX2275" s="59">
        <v>63.284959999999998</v>
      </c>
      <c r="AY2275" s="59">
        <v>73.400379999999998</v>
      </c>
      <c r="AZ2275" s="59">
        <v>68.281099999999995</v>
      </c>
      <c r="BA2275" s="59">
        <v>66.249049999999997</v>
      </c>
      <c r="BB2275" s="59">
        <v>67.738460000000003</v>
      </c>
      <c r="BC2275" s="59">
        <v>60.070929999999997</v>
      </c>
      <c r="BD2275" s="59">
        <v>2.137721865144246</v>
      </c>
      <c r="BE2275" s="59">
        <v>10.222236195756921</v>
      </c>
      <c r="BF2275" s="59">
        <v>7.1095527943664596</v>
      </c>
    </row>
    <row r="2276" spans="1:69" x14ac:dyDescent="0.45">
      <c r="A2276" s="58" t="s">
        <v>13500</v>
      </c>
      <c r="B2276" t="s">
        <v>13501</v>
      </c>
      <c r="C2276" t="s">
        <v>13502</v>
      </c>
      <c r="D2276" t="s">
        <v>13503</v>
      </c>
      <c r="E2276" t="s">
        <v>13504</v>
      </c>
      <c r="F2276" t="s">
        <v>13505</v>
      </c>
      <c r="G2276">
        <v>151</v>
      </c>
      <c r="H2276">
        <v>15049</v>
      </c>
      <c r="X2276" t="s">
        <v>201</v>
      </c>
      <c r="AU2276" s="59">
        <v>108</v>
      </c>
      <c r="AV2276" s="59">
        <v>128</v>
      </c>
      <c r="AW2276" s="59">
        <v>33</v>
      </c>
      <c r="BH2276" s="59">
        <v>1659.26</v>
      </c>
      <c r="BI2276" s="59">
        <v>751.72</v>
      </c>
      <c r="BJ2276" s="59">
        <v>2740.1</v>
      </c>
      <c r="BK2276" s="59">
        <v>172.1124175365604</v>
      </c>
      <c r="BL2276" s="59">
        <v>177.5589824296847</v>
      </c>
      <c r="BM2276" s="59">
        <v>1746</v>
      </c>
    </row>
    <row r="2277" spans="1:69" x14ac:dyDescent="0.45">
      <c r="A2277" s="58" t="s">
        <v>13506</v>
      </c>
      <c r="B2277" t="s">
        <v>13507</v>
      </c>
      <c r="C2277" t="s">
        <v>13508</v>
      </c>
      <c r="D2277" t="s">
        <v>13509</v>
      </c>
      <c r="E2277" t="s">
        <v>13510</v>
      </c>
      <c r="F2277" t="s">
        <v>13511</v>
      </c>
      <c r="G2277">
        <v>166</v>
      </c>
      <c r="H2277">
        <v>18834</v>
      </c>
      <c r="X2277" t="s">
        <v>188</v>
      </c>
      <c r="BD2277" s="59">
        <v>0</v>
      </c>
      <c r="BE2277" s="59">
        <v>0</v>
      </c>
      <c r="BF2277" s="59">
        <v>1.5838446406713169</v>
      </c>
    </row>
    <row r="2278" spans="1:69" x14ac:dyDescent="0.45">
      <c r="A2278" s="58" t="s">
        <v>13512</v>
      </c>
      <c r="B2278" t="s">
        <v>13513</v>
      </c>
      <c r="C2278" t="s">
        <v>13514</v>
      </c>
      <c r="D2278" t="s">
        <v>13515</v>
      </c>
      <c r="E2278" t="s">
        <v>13516</v>
      </c>
      <c r="F2278" t="s">
        <v>13517</v>
      </c>
      <c r="G2278">
        <v>755</v>
      </c>
      <c r="H2278">
        <v>84425</v>
      </c>
      <c r="W2278" t="s">
        <v>251</v>
      </c>
      <c r="X2278" t="s">
        <v>188</v>
      </c>
      <c r="AU2278" s="59">
        <v>5</v>
      </c>
      <c r="AV2278" s="59">
        <v>8</v>
      </c>
      <c r="AW2278" s="59">
        <v>0</v>
      </c>
      <c r="BD2278" s="59">
        <v>0</v>
      </c>
      <c r="BE2278" s="59">
        <v>0.19470107097297201</v>
      </c>
      <c r="BF2278" s="59">
        <v>0</v>
      </c>
    </row>
    <row r="2279" spans="1:69" x14ac:dyDescent="0.45">
      <c r="A2279" s="58" t="s">
        <v>13518</v>
      </c>
      <c r="B2279" t="s">
        <v>13519</v>
      </c>
      <c r="C2279" t="s">
        <v>13520</v>
      </c>
      <c r="D2279" t="s">
        <v>13521</v>
      </c>
      <c r="E2279" t="s">
        <v>13522</v>
      </c>
      <c r="F2279" t="s">
        <v>13523</v>
      </c>
      <c r="G2279">
        <v>343</v>
      </c>
      <c r="H2279">
        <v>38704</v>
      </c>
      <c r="X2279" t="s">
        <v>188</v>
      </c>
      <c r="AU2279" s="59">
        <v>140</v>
      </c>
      <c r="AV2279" s="59">
        <v>82</v>
      </c>
      <c r="AW2279" s="59">
        <v>70</v>
      </c>
      <c r="BD2279" s="59">
        <v>20.63975787095524</v>
      </c>
      <c r="BE2279" s="59">
        <v>13.403447498238631</v>
      </c>
      <c r="BF2279" s="59">
        <v>12.23808308835712</v>
      </c>
    </row>
    <row r="2280" spans="1:69" x14ac:dyDescent="0.45">
      <c r="A2280" s="58" t="s">
        <v>13524</v>
      </c>
      <c r="B2280" t="s">
        <v>13525</v>
      </c>
      <c r="C2280" t="s">
        <v>13526</v>
      </c>
      <c r="D2280" t="s">
        <v>13527</v>
      </c>
      <c r="E2280" t="s">
        <v>13528</v>
      </c>
      <c r="F2280" t="s">
        <v>13529</v>
      </c>
      <c r="G2280">
        <v>334</v>
      </c>
      <c r="H2280">
        <v>36937</v>
      </c>
      <c r="X2280" t="s">
        <v>188</v>
      </c>
      <c r="Y2280" s="59">
        <v>15.03629836788339</v>
      </c>
      <c r="Z2280" s="59">
        <v>20.423021459127948</v>
      </c>
      <c r="AA2280" s="59">
        <v>12.816164174992361</v>
      </c>
      <c r="AB2280" s="59">
        <v>7.7909291430104952</v>
      </c>
      <c r="AC2280" s="59">
        <v>5.185478526307004</v>
      </c>
      <c r="AD2280" s="59">
        <v>8.3537784214754129</v>
      </c>
      <c r="AE2280" s="59">
        <v>9.4074465306408861</v>
      </c>
      <c r="AF2280" s="59">
        <v>10.105088477231829</v>
      </c>
      <c r="AG2280" s="59">
        <v>8.9415060113948002</v>
      </c>
      <c r="AH2280" s="59">
        <v>9.3589927484337352</v>
      </c>
      <c r="AI2280" s="59">
        <v>8.1714432060901352</v>
      </c>
      <c r="AJ2280" s="59">
        <v>6.3707193791702688</v>
      </c>
      <c r="AK2280" s="59">
        <v>3.289468430557092</v>
      </c>
      <c r="AL2280" s="59">
        <v>2.5090829759535751</v>
      </c>
      <c r="AM2280" s="59">
        <v>10.29596607995011</v>
      </c>
      <c r="AN2280" s="59">
        <v>10.913960711680391</v>
      </c>
      <c r="AO2280" s="59">
        <v>8.7121208491583833</v>
      </c>
      <c r="AP2280" s="59">
        <v>11.95195093160843</v>
      </c>
      <c r="AQ2280" s="59">
        <v>11.986165729434971</v>
      </c>
      <c r="AR2280" s="59">
        <v>14.552339392204649</v>
      </c>
      <c r="AS2280" s="59">
        <v>6.1640950951694089</v>
      </c>
      <c r="AT2280" s="59">
        <v>10.407651870395791</v>
      </c>
      <c r="AU2280" s="59">
        <v>218</v>
      </c>
      <c r="AV2280" s="59">
        <v>77</v>
      </c>
      <c r="AW2280" s="59">
        <v>105</v>
      </c>
      <c r="BD2280" s="59">
        <v>13.5933098600817</v>
      </c>
      <c r="BE2280" s="59">
        <v>13.783614785406661</v>
      </c>
      <c r="BF2280" s="59">
        <v>11.01841836252145</v>
      </c>
    </row>
    <row r="2281" spans="1:69" x14ac:dyDescent="0.45">
      <c r="A2281" s="58" t="s">
        <v>13530</v>
      </c>
      <c r="B2281" t="s">
        <v>13531</v>
      </c>
      <c r="C2281" t="s">
        <v>13532</v>
      </c>
      <c r="D2281" t="s">
        <v>13533</v>
      </c>
      <c r="E2281" t="s">
        <v>13534</v>
      </c>
      <c r="F2281" t="s">
        <v>13535</v>
      </c>
      <c r="G2281">
        <v>137</v>
      </c>
      <c r="H2281">
        <v>15174</v>
      </c>
      <c r="X2281" t="s">
        <v>188</v>
      </c>
      <c r="Y2281" s="59">
        <v>25.96379165683302</v>
      </c>
      <c r="Z2281" s="59">
        <v>34.191926880566072</v>
      </c>
      <c r="AA2281" s="59">
        <v>35.604142763879942</v>
      </c>
      <c r="AB2281" s="59">
        <v>6.1620122529393564</v>
      </c>
      <c r="AC2281" s="59">
        <v>6.2385272974040866</v>
      </c>
      <c r="AD2281" s="59">
        <v>5.3644006464922374</v>
      </c>
      <c r="AE2281" s="59">
        <v>4.0628215816161037E-2</v>
      </c>
      <c r="AF2281" s="59">
        <v>15.184830314324611</v>
      </c>
      <c r="AG2281" s="59">
        <v>13.03884063633058</v>
      </c>
      <c r="AH2281" s="59">
        <v>6.4512198338576248</v>
      </c>
      <c r="AI2281" s="59">
        <v>4.7049761885857793</v>
      </c>
      <c r="AJ2281" s="59">
        <v>3.8148717579434241</v>
      </c>
      <c r="AK2281" s="59">
        <v>35.055941214499732</v>
      </c>
      <c r="AL2281" s="59">
        <v>26.98644021741692</v>
      </c>
      <c r="AM2281" s="59">
        <v>19.28215226506904</v>
      </c>
      <c r="AN2281" s="59">
        <v>6.8556578976933329</v>
      </c>
      <c r="AO2281" s="59">
        <v>73.81685955184301</v>
      </c>
      <c r="AP2281" s="59">
        <v>1.2716394645949229</v>
      </c>
      <c r="AQ2281" s="59">
        <v>35.853785255826843</v>
      </c>
      <c r="AR2281" s="59">
        <v>15.51907441753232</v>
      </c>
      <c r="AS2281" s="59">
        <v>19.744508590244809</v>
      </c>
      <c r="AT2281" s="59">
        <v>22.946870609960929</v>
      </c>
      <c r="AU2281" s="59">
        <v>338</v>
      </c>
      <c r="AV2281" s="59">
        <v>118</v>
      </c>
      <c r="AW2281" s="59">
        <v>152</v>
      </c>
      <c r="BD2281" s="59">
        <v>30.16982394861482</v>
      </c>
      <c r="BE2281" s="59">
        <v>26.248662155614479</v>
      </c>
      <c r="BF2281" s="59">
        <v>28.4708755117808</v>
      </c>
    </row>
    <row r="2282" spans="1:69" x14ac:dyDescent="0.45">
      <c r="A2282" s="58" t="s">
        <v>13536</v>
      </c>
      <c r="B2282" t="s">
        <v>13537</v>
      </c>
      <c r="C2282" t="s">
        <v>13538</v>
      </c>
      <c r="D2282" t="s">
        <v>13539</v>
      </c>
      <c r="E2282" t="s">
        <v>13540</v>
      </c>
      <c r="F2282" t="s">
        <v>13541</v>
      </c>
      <c r="G2282">
        <v>235</v>
      </c>
      <c r="H2282">
        <v>26362</v>
      </c>
      <c r="X2282" t="s">
        <v>188</v>
      </c>
      <c r="Y2282" s="59">
        <v>64.890845735754866</v>
      </c>
      <c r="Z2282" s="59">
        <v>97.900269529930853</v>
      </c>
      <c r="AA2282" s="59">
        <v>68.085431429657234</v>
      </c>
      <c r="AB2282" s="59">
        <v>52.461180372186988</v>
      </c>
      <c r="AC2282" s="59">
        <v>62.097048409327442</v>
      </c>
      <c r="AD2282" s="59">
        <v>53.791980128461773</v>
      </c>
      <c r="AE2282" s="59">
        <v>61.659315497970063</v>
      </c>
      <c r="AF2282" s="59">
        <v>55.368476603344313</v>
      </c>
      <c r="AG2282" s="59">
        <v>58.269350775972562</v>
      </c>
      <c r="AH2282" s="59">
        <v>50.497118343115623</v>
      </c>
      <c r="AI2282" s="59">
        <v>40.880068573197342</v>
      </c>
      <c r="AJ2282" s="59">
        <v>33.096098550712853</v>
      </c>
      <c r="AK2282" s="59">
        <v>48.900812677764783</v>
      </c>
      <c r="AL2282" s="59">
        <v>64.545173244772556</v>
      </c>
      <c r="AM2282" s="59">
        <v>99.914593877601334</v>
      </c>
      <c r="AN2282" s="59">
        <v>104.6929593288467</v>
      </c>
      <c r="AO2282" s="59">
        <v>90.995513665156579</v>
      </c>
      <c r="AP2282" s="59">
        <v>108.9671037509501</v>
      </c>
      <c r="AQ2282" s="59">
        <v>55.081706206534548</v>
      </c>
      <c r="AR2282" s="59">
        <v>63.436735681512317</v>
      </c>
      <c r="AS2282" s="59">
        <v>80.217151259745549</v>
      </c>
      <c r="AT2282" s="59">
        <v>85.247328149803963</v>
      </c>
      <c r="AU2282" s="59">
        <v>430</v>
      </c>
      <c r="AV2282" s="59">
        <v>114</v>
      </c>
      <c r="AW2282" s="59">
        <v>98</v>
      </c>
      <c r="BD2282" s="59">
        <v>6.6444087121414563</v>
      </c>
      <c r="BE2282" s="59">
        <v>6.6021972255783634</v>
      </c>
      <c r="BF2282" s="59">
        <v>9.0226584415969331</v>
      </c>
      <c r="BL2282" s="59">
        <v>100.41266592575271</v>
      </c>
    </row>
    <row r="2283" spans="1:69" x14ac:dyDescent="0.45">
      <c r="A2283" s="58" t="s">
        <v>13542</v>
      </c>
      <c r="B2283" t="s">
        <v>13543</v>
      </c>
      <c r="C2283" t="s">
        <v>13544</v>
      </c>
      <c r="D2283" t="s">
        <v>13545</v>
      </c>
      <c r="E2283" t="s">
        <v>13546</v>
      </c>
      <c r="F2283" t="s">
        <v>13547</v>
      </c>
      <c r="G2283">
        <v>271</v>
      </c>
      <c r="H2283">
        <v>29432</v>
      </c>
      <c r="W2283" t="s">
        <v>324</v>
      </c>
      <c r="X2283" t="s">
        <v>201</v>
      </c>
      <c r="Y2283" s="59">
        <v>29883.659670058882</v>
      </c>
      <c r="Z2283" s="59">
        <v>3958.0882349456901</v>
      </c>
      <c r="AA2283" s="59">
        <v>10224.00411316371</v>
      </c>
      <c r="AB2283" s="59">
        <v>12300.04866517369</v>
      </c>
      <c r="AC2283" s="59">
        <v>16942.510572943149</v>
      </c>
      <c r="AD2283" s="59">
        <v>21539.713920265589</v>
      </c>
      <c r="AE2283" s="59">
        <v>22396.563320208679</v>
      </c>
      <c r="AF2283" s="59">
        <v>18443.03776458474</v>
      </c>
      <c r="AG2283" s="59">
        <v>17034.909568972551</v>
      </c>
      <c r="AH2283" s="59">
        <v>15840.740671728639</v>
      </c>
      <c r="AI2283" s="59">
        <v>13967.276193455011</v>
      </c>
      <c r="AJ2283" s="59">
        <v>14389.95604966147</v>
      </c>
      <c r="AK2283" s="59">
        <v>18266.672259609932</v>
      </c>
      <c r="AL2283" s="59">
        <v>15681.86831403904</v>
      </c>
      <c r="AM2283" s="59">
        <v>25695.818295375029</v>
      </c>
      <c r="AN2283" s="59">
        <v>14487.799809020909</v>
      </c>
      <c r="AO2283" s="59">
        <v>26075.511146070068</v>
      </c>
      <c r="AP2283" s="59">
        <v>23398.32972507727</v>
      </c>
      <c r="AQ2283" s="59">
        <v>18142.091896253929</v>
      </c>
      <c r="AR2283" s="59">
        <v>15331.533982365791</v>
      </c>
      <c r="AS2283" s="59">
        <v>17991.859221196559</v>
      </c>
      <c r="AT2283" s="59">
        <v>21037.51788788796</v>
      </c>
      <c r="AU2283" s="59">
        <v>7841</v>
      </c>
      <c r="AV2283" s="59">
        <v>10568</v>
      </c>
      <c r="AW2283" s="59">
        <v>25871</v>
      </c>
      <c r="AX2283" s="59">
        <v>35236.83</v>
      </c>
      <c r="AY2283" s="59">
        <v>35117.97</v>
      </c>
      <c r="AZ2283" s="59">
        <v>31860.87</v>
      </c>
      <c r="BA2283" s="59">
        <v>34657.370000000003</v>
      </c>
      <c r="BB2283" s="59">
        <v>36247.410000000003</v>
      </c>
      <c r="BC2283" s="59">
        <v>32264.85</v>
      </c>
      <c r="BD2283" s="59">
        <v>1421.307495862703</v>
      </c>
      <c r="BE2283" s="59">
        <v>1240.665478005965</v>
      </c>
      <c r="BF2283" s="59">
        <v>1321.987260008452</v>
      </c>
      <c r="BG2283" s="59">
        <v>5143.8500000000004</v>
      </c>
      <c r="BH2283" s="59">
        <v>5002.76</v>
      </c>
      <c r="BI2283" s="59">
        <v>6491.1</v>
      </c>
      <c r="BJ2283" s="59">
        <v>6988.27</v>
      </c>
      <c r="BK2283" s="59">
        <v>3844.161290092557</v>
      </c>
      <c r="BL2283" s="59">
        <v>5104.8187039455916</v>
      </c>
      <c r="BM2283" s="59">
        <v>6739.5</v>
      </c>
      <c r="BN2283" s="59">
        <v>9574.5</v>
      </c>
      <c r="BO2283" s="59">
        <v>13371</v>
      </c>
      <c r="BP2283" s="59">
        <v>16092</v>
      </c>
      <c r="BQ2283" s="59">
        <v>14854.5</v>
      </c>
    </row>
    <row r="2284" spans="1:69" x14ac:dyDescent="0.45">
      <c r="A2284" s="58" t="s">
        <v>13548</v>
      </c>
      <c r="B2284" t="s">
        <v>13549</v>
      </c>
      <c r="C2284" t="s">
        <v>13550</v>
      </c>
      <c r="D2284" t="s">
        <v>13551</v>
      </c>
      <c r="E2284" t="s">
        <v>13552</v>
      </c>
      <c r="F2284" t="s">
        <v>13553</v>
      </c>
      <c r="G2284">
        <v>294</v>
      </c>
      <c r="H2284">
        <v>33397</v>
      </c>
      <c r="X2284" t="s">
        <v>188</v>
      </c>
      <c r="AU2284" s="59">
        <v>6</v>
      </c>
      <c r="AV2284" s="59">
        <v>2</v>
      </c>
      <c r="AW2284" s="59">
        <v>0</v>
      </c>
    </row>
    <row r="2285" spans="1:69" x14ac:dyDescent="0.45">
      <c r="A2285" s="58" t="s">
        <v>13554</v>
      </c>
      <c r="B2285" t="s">
        <v>13555</v>
      </c>
      <c r="C2285" t="s">
        <v>13556</v>
      </c>
      <c r="D2285" t="s">
        <v>13557</v>
      </c>
      <c r="E2285" t="s">
        <v>13558</v>
      </c>
      <c r="F2285" t="s">
        <v>13559</v>
      </c>
      <c r="G2285">
        <v>134</v>
      </c>
      <c r="H2285">
        <v>14482</v>
      </c>
      <c r="X2285" t="s">
        <v>201</v>
      </c>
      <c r="AU2285" s="59">
        <v>5</v>
      </c>
      <c r="AV2285" s="59">
        <v>1</v>
      </c>
      <c r="AW2285" s="59">
        <v>0</v>
      </c>
    </row>
    <row r="2286" spans="1:69" x14ac:dyDescent="0.45">
      <c r="A2286" s="58" t="s">
        <v>13560</v>
      </c>
      <c r="B2286" t="s">
        <v>13561</v>
      </c>
      <c r="C2286" t="s">
        <v>13562</v>
      </c>
      <c r="D2286" t="s">
        <v>13563</v>
      </c>
      <c r="E2286" t="s">
        <v>13564</v>
      </c>
      <c r="F2286" t="s">
        <v>13565</v>
      </c>
      <c r="G2286">
        <v>161</v>
      </c>
      <c r="H2286">
        <v>17637</v>
      </c>
      <c r="X2286" t="s">
        <v>188</v>
      </c>
    </row>
    <row r="2287" spans="1:69" x14ac:dyDescent="0.45">
      <c r="A2287" s="58" t="s">
        <v>13566</v>
      </c>
      <c r="B2287" t="s">
        <v>13567</v>
      </c>
      <c r="C2287" t="s">
        <v>13568</v>
      </c>
      <c r="D2287" t="s">
        <v>13569</v>
      </c>
      <c r="E2287" t="s">
        <v>13570</v>
      </c>
      <c r="F2287" t="s">
        <v>13571</v>
      </c>
      <c r="G2287">
        <v>254</v>
      </c>
      <c r="H2287">
        <v>26352</v>
      </c>
      <c r="W2287" t="s">
        <v>324</v>
      </c>
      <c r="X2287" t="s">
        <v>201</v>
      </c>
      <c r="AU2287" s="59">
        <v>488</v>
      </c>
      <c r="AV2287" s="59">
        <v>623</v>
      </c>
      <c r="AW2287" s="59">
        <v>229</v>
      </c>
    </row>
    <row r="2288" spans="1:69" x14ac:dyDescent="0.45">
      <c r="A2288" s="58" t="s">
        <v>13572</v>
      </c>
      <c r="B2288" t="s">
        <v>13573</v>
      </c>
      <c r="C2288" t="s">
        <v>13574</v>
      </c>
      <c r="D2288" t="s">
        <v>13575</v>
      </c>
      <c r="E2288" t="s">
        <v>13576</v>
      </c>
      <c r="F2288" t="s">
        <v>13577</v>
      </c>
      <c r="G2288">
        <v>224</v>
      </c>
      <c r="H2288">
        <v>25339</v>
      </c>
      <c r="W2288" t="s">
        <v>574</v>
      </c>
      <c r="X2288" t="s">
        <v>201</v>
      </c>
      <c r="AU2288" s="59">
        <v>7</v>
      </c>
      <c r="AV2288" s="59">
        <v>14</v>
      </c>
      <c r="AW2288" s="59">
        <v>0</v>
      </c>
    </row>
    <row r="2289" spans="1:69" x14ac:dyDescent="0.45">
      <c r="A2289" s="58" t="s">
        <v>13578</v>
      </c>
      <c r="B2289" t="s">
        <v>13579</v>
      </c>
      <c r="C2289" t="s">
        <v>13580</v>
      </c>
      <c r="D2289" t="s">
        <v>13581</v>
      </c>
      <c r="E2289" t="s">
        <v>13582</v>
      </c>
      <c r="F2289" t="s">
        <v>13583</v>
      </c>
      <c r="G2289">
        <v>248</v>
      </c>
      <c r="H2289">
        <v>27751</v>
      </c>
      <c r="W2289" t="s">
        <v>251</v>
      </c>
      <c r="X2289" t="s">
        <v>188</v>
      </c>
      <c r="Y2289" s="59">
        <v>184.00215020253739</v>
      </c>
      <c r="Z2289" s="59">
        <v>193.85488572630049</v>
      </c>
      <c r="AA2289" s="59">
        <v>161.4055690238369</v>
      </c>
      <c r="AB2289" s="59">
        <v>133.31588900946991</v>
      </c>
      <c r="AC2289" s="59">
        <v>137.6508607786626</v>
      </c>
      <c r="AD2289" s="59">
        <v>220.94886888216729</v>
      </c>
      <c r="AE2289" s="59">
        <v>128.81106085981921</v>
      </c>
      <c r="AF2289" s="59">
        <v>147.43250757632899</v>
      </c>
      <c r="AG2289" s="59">
        <v>104.15313307810921</v>
      </c>
      <c r="AH2289" s="59">
        <v>107.4275619482092</v>
      </c>
      <c r="AI2289" s="59">
        <v>93.184690579843902</v>
      </c>
      <c r="AJ2289" s="59">
        <v>76.178585599700043</v>
      </c>
      <c r="AK2289" s="59">
        <v>80.793291187585325</v>
      </c>
      <c r="AL2289" s="59">
        <v>119.9951872405053</v>
      </c>
      <c r="AM2289" s="59">
        <v>291.6859214258414</v>
      </c>
      <c r="AN2289" s="59">
        <v>135.49392143232049</v>
      </c>
      <c r="AO2289" s="59">
        <v>222.9989391133085</v>
      </c>
      <c r="AP2289" s="59">
        <v>139.47174806706329</v>
      </c>
      <c r="AQ2289" s="59">
        <v>152.5047967300053</v>
      </c>
      <c r="AR2289" s="59">
        <v>115.7518576252111</v>
      </c>
      <c r="AS2289" s="59">
        <v>106.5905115883927</v>
      </c>
      <c r="AT2289" s="59">
        <v>124.357029394519</v>
      </c>
      <c r="AU2289" s="59">
        <v>674</v>
      </c>
      <c r="AV2289" s="59">
        <v>495</v>
      </c>
      <c r="AW2289" s="59">
        <v>688</v>
      </c>
      <c r="AX2289" s="59">
        <v>331.9735</v>
      </c>
      <c r="AY2289" s="59">
        <v>300.80880000000002</v>
      </c>
      <c r="AZ2289" s="59">
        <v>363.0754</v>
      </c>
      <c r="BA2289" s="59">
        <v>289.13389999999998</v>
      </c>
      <c r="BB2289" s="59">
        <v>319.40410000000003</v>
      </c>
      <c r="BC2289" s="59">
        <v>393.22649999999999</v>
      </c>
      <c r="BD2289" s="59">
        <v>68.449916950685051</v>
      </c>
      <c r="BE2289" s="59">
        <v>53.218115004364229</v>
      </c>
      <c r="BF2289" s="59">
        <v>70.063504398932736</v>
      </c>
      <c r="BG2289" s="59">
        <v>623.1</v>
      </c>
      <c r="BI2289" s="59">
        <v>210.56</v>
      </c>
      <c r="BJ2289" s="59">
        <v>199.83</v>
      </c>
      <c r="BK2289" s="59">
        <v>299.15695498586467</v>
      </c>
      <c r="BL2289" s="59">
        <v>193.06988204423189</v>
      </c>
      <c r="BM2289" s="59">
        <v>205.5</v>
      </c>
      <c r="BN2289" s="59">
        <v>253.5</v>
      </c>
      <c r="BO2289" s="59">
        <v>305</v>
      </c>
      <c r="BP2289" s="59">
        <v>364</v>
      </c>
      <c r="BQ2289" s="59">
        <v>342.5</v>
      </c>
    </row>
    <row r="2290" spans="1:69" x14ac:dyDescent="0.45">
      <c r="A2290" s="58" t="s">
        <v>13584</v>
      </c>
      <c r="B2290" t="s">
        <v>13585</v>
      </c>
      <c r="C2290" t="s">
        <v>13586</v>
      </c>
      <c r="D2290" t="s">
        <v>13587</v>
      </c>
      <c r="E2290" t="s">
        <v>13588</v>
      </c>
      <c r="F2290" t="s">
        <v>13589</v>
      </c>
      <c r="G2290">
        <v>712</v>
      </c>
      <c r="H2290">
        <v>80023</v>
      </c>
      <c r="X2290" t="s">
        <v>188</v>
      </c>
      <c r="Y2290" s="59">
        <v>30.117769934494799</v>
      </c>
      <c r="Z2290" s="59">
        <v>52.43919591110928</v>
      </c>
      <c r="AA2290" s="59">
        <v>29.456704833269551</v>
      </c>
      <c r="AB2290" s="59">
        <v>31.5134261323612</v>
      </c>
      <c r="AC2290" s="59">
        <v>37.024760930295372</v>
      </c>
      <c r="AD2290" s="59">
        <v>27.174464609632029</v>
      </c>
      <c r="AE2290" s="59">
        <v>47.605724099746652</v>
      </c>
      <c r="AF2290" s="59">
        <v>26.221907863245171</v>
      </c>
      <c r="AG2290" s="59">
        <v>63.902253610637523</v>
      </c>
      <c r="AH2290" s="59">
        <v>63.39784207032789</v>
      </c>
      <c r="AI2290" s="59">
        <v>48.365914510800003</v>
      </c>
      <c r="AJ2290" s="59">
        <v>41.428567220157362</v>
      </c>
      <c r="AK2290" s="59">
        <v>3.2636670573516491</v>
      </c>
      <c r="AL2290" s="59">
        <v>7.0623154292072794</v>
      </c>
      <c r="AM2290" s="59">
        <v>38.990916715689814</v>
      </c>
      <c r="AN2290" s="59">
        <v>37.588438435285781</v>
      </c>
      <c r="AO2290" s="59">
        <v>9.2908720892920442</v>
      </c>
      <c r="AP2290" s="59">
        <v>25.794807341654799</v>
      </c>
      <c r="AQ2290" s="59">
        <v>34.130917591553903</v>
      </c>
      <c r="AR2290" s="59">
        <v>27.087843961546191</v>
      </c>
      <c r="AS2290" s="59">
        <v>21.565922273546661</v>
      </c>
      <c r="AT2290" s="59">
        <v>19.212658343790931</v>
      </c>
      <c r="AU2290" s="59">
        <v>256</v>
      </c>
      <c r="AV2290" s="59">
        <v>92</v>
      </c>
      <c r="AW2290" s="59">
        <v>140</v>
      </c>
      <c r="AX2290" s="59">
        <v>58.005809999999997</v>
      </c>
      <c r="AY2290" s="59">
        <v>94.017690000000002</v>
      </c>
      <c r="AZ2290" s="59">
        <v>250.60239999999999</v>
      </c>
      <c r="BA2290" s="59">
        <v>63.957920000000001</v>
      </c>
      <c r="BB2290" s="59">
        <v>95.87688</v>
      </c>
      <c r="BC2290" s="59">
        <v>224.6157</v>
      </c>
      <c r="BD2290" s="59">
        <v>121.1836215244458</v>
      </c>
      <c r="BE2290" s="59">
        <v>187.01971847668969</v>
      </c>
      <c r="BF2290" s="59">
        <v>183.31170432806141</v>
      </c>
    </row>
    <row r="2291" spans="1:69" x14ac:dyDescent="0.45">
      <c r="A2291" s="58" t="s">
        <v>13590</v>
      </c>
      <c r="B2291" t="s">
        <v>13591</v>
      </c>
      <c r="C2291" t="s">
        <v>13592</v>
      </c>
      <c r="D2291" t="s">
        <v>13593</v>
      </c>
      <c r="E2291" t="s">
        <v>13594</v>
      </c>
      <c r="F2291" t="s">
        <v>13595</v>
      </c>
      <c r="G2291">
        <v>551</v>
      </c>
      <c r="H2291">
        <v>63838</v>
      </c>
      <c r="W2291" t="s">
        <v>251</v>
      </c>
      <c r="X2291" t="s">
        <v>188</v>
      </c>
      <c r="Y2291" s="59">
        <v>3.8498330461687709</v>
      </c>
      <c r="Z2291" s="59">
        <v>484.03086572429208</v>
      </c>
      <c r="AA2291" s="59">
        <v>50.849377959515238</v>
      </c>
      <c r="AB2291" s="59">
        <v>4.8580480866396973</v>
      </c>
      <c r="AC2291" s="59">
        <v>8.9825945790144424</v>
      </c>
      <c r="AD2291" s="59">
        <v>10.435918271381089</v>
      </c>
      <c r="AE2291" s="59">
        <v>8.0951862500948728</v>
      </c>
      <c r="AF2291" s="59">
        <v>8.6582311706391639</v>
      </c>
      <c r="AG2291" s="59">
        <v>5.129571498201857</v>
      </c>
      <c r="AH2291" s="59">
        <v>9.1674953891343023</v>
      </c>
      <c r="AI2291" s="59">
        <v>11.26774130979924</v>
      </c>
      <c r="AJ2291" s="59">
        <v>13.389969363006969</v>
      </c>
      <c r="AK2291" s="59">
        <v>12.66034945502448</v>
      </c>
      <c r="AL2291" s="59">
        <v>6.2934377407062891</v>
      </c>
      <c r="AM2291" s="59">
        <v>12.847682240257329</v>
      </c>
      <c r="AN2291" s="59">
        <v>12.765179096236951</v>
      </c>
      <c r="AO2291" s="59">
        <v>4.0226444191260713</v>
      </c>
      <c r="AP2291" s="59">
        <v>10.93610976115993</v>
      </c>
      <c r="AQ2291" s="59">
        <v>12.32791131859908</v>
      </c>
      <c r="AR2291" s="59">
        <v>19.517164073370441</v>
      </c>
      <c r="AS2291" s="59">
        <v>7.308515349412172</v>
      </c>
      <c r="AT2291" s="59">
        <v>13.894412976158151</v>
      </c>
      <c r="AU2291" s="59">
        <v>79</v>
      </c>
      <c r="AV2291" s="59">
        <v>23</v>
      </c>
      <c r="AW2291" s="59">
        <v>28</v>
      </c>
      <c r="BD2291" s="59">
        <v>16.21754056557203</v>
      </c>
      <c r="BE2291" s="59">
        <v>13.25826928019068</v>
      </c>
      <c r="BF2291" s="59">
        <v>21.55208925662836</v>
      </c>
    </row>
    <row r="2292" spans="1:69" x14ac:dyDescent="0.45">
      <c r="A2292" s="58" t="s">
        <v>13596</v>
      </c>
      <c r="B2292" t="s">
        <v>13597</v>
      </c>
      <c r="C2292" t="s">
        <v>13598</v>
      </c>
      <c r="D2292" t="s">
        <v>13599</v>
      </c>
      <c r="E2292" t="s">
        <v>13600</v>
      </c>
      <c r="F2292" t="s">
        <v>13601</v>
      </c>
      <c r="G2292">
        <v>147</v>
      </c>
      <c r="H2292">
        <v>16633</v>
      </c>
      <c r="X2292" t="s">
        <v>188</v>
      </c>
      <c r="Y2292" s="59">
        <v>4.4668274469823954</v>
      </c>
      <c r="Z2292" s="59">
        <v>13.836812933268799</v>
      </c>
      <c r="AA2292" s="59">
        <v>1.256855537201587</v>
      </c>
      <c r="AB2292" s="59">
        <v>2.21325195719526</v>
      </c>
      <c r="AC2292" s="59">
        <v>0.5048922426344673</v>
      </c>
      <c r="AD2292" s="59">
        <v>1.8960047136913341</v>
      </c>
      <c r="AE2292" s="59">
        <v>0.96112404808919794</v>
      </c>
      <c r="AF2292" s="59">
        <v>1.016431639894251</v>
      </c>
      <c r="AG2292" s="59">
        <v>1.6186987539226469</v>
      </c>
      <c r="AH2292" s="59">
        <v>0.69597922918065147</v>
      </c>
      <c r="AI2292" s="59">
        <v>1.648632712497754</v>
      </c>
      <c r="AJ2292" s="59">
        <v>3.4330426236103722</v>
      </c>
      <c r="AK2292" s="59">
        <v>0.44682249146525321</v>
      </c>
      <c r="AL2292" s="59">
        <v>0.26457770691104199</v>
      </c>
      <c r="AM2292" s="59">
        <v>2.1950573827304432</v>
      </c>
      <c r="AN2292" s="59">
        <v>2.0579537967262</v>
      </c>
      <c r="AO2292" s="59">
        <v>0.31481279870143541</v>
      </c>
      <c r="AP2292" s="59">
        <v>5.0552531728364523</v>
      </c>
      <c r="AQ2292" s="59">
        <v>0.88214818243541959</v>
      </c>
      <c r="AR2292" s="59">
        <v>3.3465635165468228</v>
      </c>
      <c r="AS2292" s="59">
        <v>1.416779461267796</v>
      </c>
      <c r="AT2292" s="59">
        <v>0.26825567907508591</v>
      </c>
      <c r="AU2292" s="59">
        <v>266</v>
      </c>
      <c r="AV2292" s="59">
        <v>167</v>
      </c>
      <c r="AW2292" s="59">
        <v>243</v>
      </c>
      <c r="BD2292" s="59">
        <v>11.136766727112651</v>
      </c>
      <c r="BE2292" s="59">
        <v>16.68759970822639</v>
      </c>
      <c r="BF2292" s="59">
        <v>11.50238113301932</v>
      </c>
    </row>
    <row r="2293" spans="1:69" x14ac:dyDescent="0.45">
      <c r="A2293" s="58" t="s">
        <v>13602</v>
      </c>
      <c r="B2293" t="s">
        <v>13603</v>
      </c>
      <c r="C2293" t="s">
        <v>13604</v>
      </c>
      <c r="D2293" t="s">
        <v>13605</v>
      </c>
      <c r="E2293" t="s">
        <v>13606</v>
      </c>
      <c r="F2293" t="s">
        <v>13607</v>
      </c>
      <c r="G2293">
        <v>127</v>
      </c>
      <c r="H2293">
        <v>14531</v>
      </c>
      <c r="X2293" t="s">
        <v>181</v>
      </c>
      <c r="AU2293" s="59">
        <v>17</v>
      </c>
      <c r="AV2293" s="59">
        <v>2</v>
      </c>
      <c r="AW2293" s="59">
        <v>0</v>
      </c>
    </row>
    <row r="2294" spans="1:69" x14ac:dyDescent="0.45">
      <c r="A2294" s="58" t="s">
        <v>13608</v>
      </c>
      <c r="B2294" t="s">
        <v>13609</v>
      </c>
      <c r="C2294" t="s">
        <v>13610</v>
      </c>
      <c r="D2294" t="s">
        <v>13611</v>
      </c>
      <c r="E2294" t="s">
        <v>13612</v>
      </c>
      <c r="F2294" t="s">
        <v>13613</v>
      </c>
      <c r="G2294">
        <v>378</v>
      </c>
      <c r="H2294">
        <v>43146</v>
      </c>
      <c r="X2294" t="s">
        <v>188</v>
      </c>
    </row>
    <row r="2295" spans="1:69" x14ac:dyDescent="0.45">
      <c r="A2295" s="58" t="s">
        <v>13614</v>
      </c>
      <c r="B2295" t="s">
        <v>13615</v>
      </c>
      <c r="C2295" t="s">
        <v>13616</v>
      </c>
      <c r="D2295" t="s">
        <v>13617</v>
      </c>
      <c r="E2295" t="s">
        <v>13618</v>
      </c>
      <c r="F2295" t="s">
        <v>13619</v>
      </c>
      <c r="G2295">
        <v>189</v>
      </c>
      <c r="H2295">
        <v>21961</v>
      </c>
      <c r="X2295" t="s">
        <v>201</v>
      </c>
      <c r="AU2295" s="59">
        <v>22</v>
      </c>
      <c r="AV2295" s="59">
        <v>34</v>
      </c>
      <c r="AW2295" s="59">
        <v>0</v>
      </c>
    </row>
    <row r="2296" spans="1:69" x14ac:dyDescent="0.45">
      <c r="A2296" s="58" t="s">
        <v>13620</v>
      </c>
      <c r="B2296" t="s">
        <v>13621</v>
      </c>
      <c r="C2296" t="s">
        <v>13622</v>
      </c>
      <c r="D2296" t="s">
        <v>13623</v>
      </c>
      <c r="E2296" t="s">
        <v>13624</v>
      </c>
      <c r="F2296" t="s">
        <v>13625</v>
      </c>
      <c r="G2296">
        <v>253</v>
      </c>
      <c r="H2296">
        <v>28865</v>
      </c>
      <c r="X2296" t="s">
        <v>188</v>
      </c>
    </row>
    <row r="2297" spans="1:69" x14ac:dyDescent="0.45">
      <c r="A2297" s="58" t="s">
        <v>13626</v>
      </c>
      <c r="B2297" t="s">
        <v>13627</v>
      </c>
      <c r="C2297" t="s">
        <v>13628</v>
      </c>
      <c r="D2297" t="s">
        <v>13629</v>
      </c>
      <c r="E2297" t="s">
        <v>13630</v>
      </c>
      <c r="F2297" t="s">
        <v>13631</v>
      </c>
      <c r="G2297">
        <v>378</v>
      </c>
      <c r="H2297">
        <v>43079</v>
      </c>
      <c r="X2297" t="s">
        <v>188</v>
      </c>
      <c r="AU2297" s="59">
        <v>0</v>
      </c>
      <c r="AV2297" s="59">
        <v>0</v>
      </c>
      <c r="AW2297" s="59">
        <v>0</v>
      </c>
    </row>
    <row r="2298" spans="1:69" x14ac:dyDescent="0.45">
      <c r="A2298" s="58" t="s">
        <v>13632</v>
      </c>
      <c r="B2298" t="s">
        <v>13633</v>
      </c>
      <c r="C2298" t="s">
        <v>13634</v>
      </c>
      <c r="D2298" t="s">
        <v>13635</v>
      </c>
      <c r="E2298" t="s">
        <v>13636</v>
      </c>
      <c r="F2298" t="s">
        <v>13637</v>
      </c>
      <c r="G2298">
        <v>42</v>
      </c>
      <c r="H2298">
        <v>4688</v>
      </c>
      <c r="W2298" t="s">
        <v>251</v>
      </c>
      <c r="X2298" t="s">
        <v>188</v>
      </c>
      <c r="AU2298" s="59">
        <v>42</v>
      </c>
      <c r="AV2298" s="59">
        <v>5</v>
      </c>
      <c r="AW2298" s="59">
        <v>5</v>
      </c>
    </row>
    <row r="2299" spans="1:69" x14ac:dyDescent="0.45">
      <c r="A2299" s="58" t="s">
        <v>13638</v>
      </c>
      <c r="B2299" t="s">
        <v>13639</v>
      </c>
      <c r="C2299" t="s">
        <v>13640</v>
      </c>
      <c r="D2299" t="s">
        <v>13641</v>
      </c>
      <c r="E2299" t="s">
        <v>13642</v>
      </c>
      <c r="F2299" t="s">
        <v>13643</v>
      </c>
      <c r="G2299">
        <v>63</v>
      </c>
      <c r="H2299">
        <v>6842</v>
      </c>
      <c r="X2299" t="s">
        <v>188</v>
      </c>
      <c r="AU2299" s="59">
        <v>7</v>
      </c>
      <c r="AV2299" s="59">
        <v>3</v>
      </c>
      <c r="AW2299" s="59">
        <v>0</v>
      </c>
    </row>
    <row r="2300" spans="1:69" x14ac:dyDescent="0.45">
      <c r="A2300" s="58" t="s">
        <v>13644</v>
      </c>
      <c r="B2300" t="s">
        <v>13645</v>
      </c>
      <c r="C2300" t="s">
        <v>13646</v>
      </c>
      <c r="D2300" t="s">
        <v>13647</v>
      </c>
      <c r="E2300" t="s">
        <v>13648</v>
      </c>
      <c r="F2300" t="s">
        <v>13649</v>
      </c>
      <c r="G2300">
        <v>356</v>
      </c>
      <c r="H2300">
        <v>38845</v>
      </c>
      <c r="X2300" t="s">
        <v>188</v>
      </c>
      <c r="Y2300" s="59">
        <v>27.841960921009811</v>
      </c>
      <c r="Z2300" s="59">
        <v>411.36759176982628</v>
      </c>
      <c r="AA2300" s="59">
        <v>405.60670067733508</v>
      </c>
      <c r="AB2300" s="59">
        <v>141.52637434414311</v>
      </c>
      <c r="AC2300" s="59">
        <v>70.365585591535819</v>
      </c>
      <c r="AD2300" s="59">
        <v>53.900212368490351</v>
      </c>
      <c r="AE2300" s="59">
        <v>50.357301671176472</v>
      </c>
      <c r="AF2300" s="59">
        <v>144.16902402606661</v>
      </c>
      <c r="AG2300" s="59">
        <v>59.92647892531626</v>
      </c>
      <c r="AH2300" s="59">
        <v>76.593888769588204</v>
      </c>
      <c r="AI2300" s="59">
        <v>50.297793282031833</v>
      </c>
      <c r="AJ2300" s="59">
        <v>71.43090073859851</v>
      </c>
      <c r="AK2300" s="59">
        <v>45.914951740492953</v>
      </c>
      <c r="AL2300" s="59">
        <v>51.585990183903583</v>
      </c>
      <c r="AM2300" s="59">
        <v>58.729605056892481</v>
      </c>
      <c r="AN2300" s="59">
        <v>20.34599735259674</v>
      </c>
      <c r="AO2300" s="59">
        <v>51.60597565378535</v>
      </c>
      <c r="AP2300" s="59">
        <v>53.058728666905097</v>
      </c>
      <c r="AQ2300" s="59">
        <v>45.584474219589943</v>
      </c>
      <c r="AR2300" s="59">
        <v>18.428152036759091</v>
      </c>
      <c r="AS2300" s="59">
        <v>47.75191175114773</v>
      </c>
      <c r="AT2300" s="59">
        <v>35.829974814826357</v>
      </c>
      <c r="AU2300" s="59">
        <v>744</v>
      </c>
      <c r="AV2300" s="59">
        <v>54</v>
      </c>
      <c r="AW2300" s="59">
        <v>664</v>
      </c>
      <c r="AX2300" s="59">
        <v>60.383000000000003</v>
      </c>
      <c r="AY2300" s="59">
        <v>63.311619999999998</v>
      </c>
      <c r="AZ2300" s="59">
        <v>59.215269999999997</v>
      </c>
      <c r="BA2300" s="59">
        <v>57.154910000000001</v>
      </c>
      <c r="BD2300" s="59">
        <v>471.70354593409388</v>
      </c>
      <c r="BE2300" s="59">
        <v>356.14494791921129</v>
      </c>
      <c r="BF2300" s="59">
        <v>393.83643003372561</v>
      </c>
      <c r="BG2300" s="59">
        <v>132.13</v>
      </c>
      <c r="BH2300" s="59">
        <v>26.12</v>
      </c>
      <c r="BI2300" s="59">
        <v>38.78</v>
      </c>
      <c r="BJ2300" s="59">
        <v>54.66</v>
      </c>
      <c r="BK2300" s="59">
        <v>134.56430757870231</v>
      </c>
      <c r="BL2300" s="59">
        <v>61.839507673786748</v>
      </c>
      <c r="BM2300" s="59">
        <v>47</v>
      </c>
      <c r="BN2300" s="59">
        <v>56.5</v>
      </c>
      <c r="BO2300" s="59">
        <v>54.5</v>
      </c>
      <c r="BP2300" s="59">
        <v>39.5</v>
      </c>
      <c r="BQ2300" s="59">
        <v>23</v>
      </c>
    </row>
    <row r="2301" spans="1:69" x14ac:dyDescent="0.45">
      <c r="A2301" s="58" t="s">
        <v>13650</v>
      </c>
      <c r="B2301" t="s">
        <v>13651</v>
      </c>
      <c r="C2301" t="s">
        <v>13652</v>
      </c>
      <c r="D2301" t="s">
        <v>13653</v>
      </c>
      <c r="E2301" t="s">
        <v>13654</v>
      </c>
      <c r="F2301" t="s">
        <v>13655</v>
      </c>
      <c r="G2301">
        <v>510</v>
      </c>
      <c r="H2301">
        <v>60814</v>
      </c>
      <c r="X2301" t="s">
        <v>188</v>
      </c>
      <c r="Y2301" s="59">
        <v>4.6652902080885212</v>
      </c>
      <c r="Z2301" s="59">
        <v>35.719663748482553</v>
      </c>
      <c r="AA2301" s="59">
        <v>6.212295995548085</v>
      </c>
      <c r="AB2301" s="59">
        <v>8.0726923971483995</v>
      </c>
      <c r="AC2301" s="59">
        <v>9.6290164461880643</v>
      </c>
      <c r="AD2301" s="59">
        <v>7.7916259528594187</v>
      </c>
      <c r="AE2301" s="59">
        <v>10.87610517115721</v>
      </c>
      <c r="AF2301" s="59">
        <v>5.2885334143971452</v>
      </c>
      <c r="AG2301" s="59">
        <v>7.5210576249326948</v>
      </c>
      <c r="AH2301" s="59">
        <v>8.5702479944796703</v>
      </c>
      <c r="AI2301" s="59">
        <v>13.42035287172733</v>
      </c>
      <c r="AJ2301" s="59">
        <v>16.957335989178681</v>
      </c>
      <c r="AK2301" s="59">
        <v>8.2789275446791528</v>
      </c>
      <c r="AL2301" s="59">
        <v>6.3890591826615886</v>
      </c>
      <c r="AM2301" s="59">
        <v>6.3953788435111862</v>
      </c>
      <c r="AN2301" s="59">
        <v>5.4427667708331269</v>
      </c>
      <c r="AO2301" s="59">
        <v>17.216808879438929</v>
      </c>
      <c r="AP2301" s="59">
        <v>6.6323997821647733</v>
      </c>
      <c r="AQ2301" s="59">
        <v>7.1291251596766534</v>
      </c>
      <c r="AR2301" s="59">
        <v>9.2768320468180629</v>
      </c>
      <c r="AS2301" s="59">
        <v>6.6535076671705724</v>
      </c>
      <c r="AT2301" s="59">
        <v>5.6366035376682087</v>
      </c>
      <c r="AU2301" s="59">
        <v>5</v>
      </c>
      <c r="AV2301" s="59">
        <v>287</v>
      </c>
      <c r="AW2301" s="59">
        <v>0</v>
      </c>
      <c r="AX2301" s="59">
        <v>247.98009999999999</v>
      </c>
      <c r="AY2301" s="59">
        <v>225.73089999999999</v>
      </c>
      <c r="BA2301" s="59">
        <v>220.6002</v>
      </c>
      <c r="BB2301" s="59">
        <v>227.0145</v>
      </c>
      <c r="BC2301" s="59">
        <v>130.41739999999999</v>
      </c>
      <c r="BG2301" s="59">
        <v>209.05</v>
      </c>
      <c r="BH2301" s="59">
        <v>113.68</v>
      </c>
      <c r="BI2301" s="59">
        <v>74.83</v>
      </c>
      <c r="BJ2301" s="59">
        <v>34.380000000000003</v>
      </c>
      <c r="BK2301" s="59">
        <v>37.345147201329148</v>
      </c>
      <c r="BL2301" s="59">
        <v>38.573158251965992</v>
      </c>
      <c r="BM2301" s="59">
        <v>54.5</v>
      </c>
      <c r="BN2301" s="59">
        <v>47.5</v>
      </c>
      <c r="BO2301" s="59">
        <v>75</v>
      </c>
      <c r="BP2301" s="59">
        <v>74.5</v>
      </c>
      <c r="BQ2301" s="59">
        <v>67</v>
      </c>
    </row>
    <row r="2302" spans="1:69" x14ac:dyDescent="0.45">
      <c r="A2302" s="58" t="s">
        <v>13656</v>
      </c>
      <c r="B2302" t="s">
        <v>13657</v>
      </c>
      <c r="C2302" t="s">
        <v>13658</v>
      </c>
      <c r="D2302" t="s">
        <v>13659</v>
      </c>
      <c r="E2302" t="s">
        <v>13660</v>
      </c>
      <c r="F2302" t="s">
        <v>13661</v>
      </c>
      <c r="G2302">
        <v>588</v>
      </c>
      <c r="H2302">
        <v>65056</v>
      </c>
      <c r="W2302" t="s">
        <v>220</v>
      </c>
      <c r="X2302" t="s">
        <v>181</v>
      </c>
      <c r="Y2302" s="59">
        <v>60.14526079005649</v>
      </c>
      <c r="Z2302" s="59">
        <v>90.767073014979886</v>
      </c>
      <c r="AA2302" s="59">
        <v>47.70289194714352</v>
      </c>
      <c r="AB2302" s="59">
        <v>33.316505778114212</v>
      </c>
      <c r="AC2302" s="59">
        <v>32.176615639267453</v>
      </c>
      <c r="AD2302" s="59">
        <v>49.124074528246837</v>
      </c>
      <c r="AE2302" s="59">
        <v>51.868811565660558</v>
      </c>
      <c r="AF2302" s="59">
        <v>71.267912911829598</v>
      </c>
      <c r="AG2302" s="59">
        <v>83.173607959992296</v>
      </c>
      <c r="AH2302" s="59">
        <v>66.219746161001197</v>
      </c>
      <c r="AI2302" s="59">
        <v>45.013455448333268</v>
      </c>
      <c r="AJ2302" s="59">
        <v>46.33184547842346</v>
      </c>
      <c r="AK2302" s="59">
        <v>16.06553068997459</v>
      </c>
      <c r="AL2302" s="59">
        <v>30.26437683948641</v>
      </c>
      <c r="AM2302" s="59">
        <v>50.581985201821048</v>
      </c>
      <c r="AN2302" s="59">
        <v>47.652033484446598</v>
      </c>
      <c r="AO2302" s="59">
        <v>26.205382219554949</v>
      </c>
      <c r="AP2302" s="59">
        <v>39.280387766050417</v>
      </c>
      <c r="AQ2302" s="59">
        <v>44.137433879832777</v>
      </c>
      <c r="AR2302" s="59">
        <v>19.15935944788604</v>
      </c>
      <c r="AS2302" s="59">
        <v>38.392091803288338</v>
      </c>
      <c r="AT2302" s="59">
        <v>78.871331916408053</v>
      </c>
      <c r="AU2302" s="59">
        <v>467</v>
      </c>
      <c r="AV2302" s="59">
        <v>158</v>
      </c>
      <c r="AW2302" s="59">
        <v>216</v>
      </c>
      <c r="BD2302" s="59">
        <v>24.789703549032058</v>
      </c>
      <c r="BE2302" s="59">
        <v>28.674256739729721</v>
      </c>
      <c r="BF2302" s="59">
        <v>32.182778327212802</v>
      </c>
    </row>
    <row r="2303" spans="1:69" x14ac:dyDescent="0.45">
      <c r="A2303" s="58" t="s">
        <v>13662</v>
      </c>
      <c r="B2303" t="s">
        <v>13663</v>
      </c>
      <c r="C2303" t="s">
        <v>13664</v>
      </c>
      <c r="D2303" t="s">
        <v>13665</v>
      </c>
      <c r="E2303" t="s">
        <v>13666</v>
      </c>
      <c r="F2303" t="s">
        <v>13667</v>
      </c>
      <c r="G2303">
        <v>319</v>
      </c>
      <c r="H2303">
        <v>35793</v>
      </c>
      <c r="I2303" t="s">
        <v>527</v>
      </c>
      <c r="J2303" t="s">
        <v>571</v>
      </c>
      <c r="K2303" t="s">
        <v>600</v>
      </c>
      <c r="L2303" t="s">
        <v>13668</v>
      </c>
      <c r="M2303">
        <v>1</v>
      </c>
      <c r="Q2303">
        <v>0</v>
      </c>
      <c r="R2303">
        <v>2</v>
      </c>
      <c r="S2303">
        <v>1</v>
      </c>
      <c r="T2303" t="s">
        <v>514</v>
      </c>
      <c r="U2303">
        <v>252</v>
      </c>
      <c r="V2303">
        <v>312</v>
      </c>
      <c r="W2303" t="s">
        <v>220</v>
      </c>
      <c r="X2303" t="s">
        <v>181</v>
      </c>
      <c r="Y2303" s="59">
        <v>172.35707086988779</v>
      </c>
      <c r="Z2303" s="59">
        <v>260.78496587496102</v>
      </c>
      <c r="AA2303" s="59">
        <v>189.4232787714231</v>
      </c>
      <c r="AB2303" s="59">
        <v>123.7250163102501</v>
      </c>
      <c r="AC2303" s="59">
        <v>201.68704168491169</v>
      </c>
      <c r="AD2303" s="59">
        <v>186.54418624890181</v>
      </c>
      <c r="AE2303" s="59">
        <v>169.881764031248</v>
      </c>
      <c r="AF2303" s="59">
        <v>178.17252135427171</v>
      </c>
      <c r="AG2303" s="59">
        <v>181.82225444597469</v>
      </c>
      <c r="AH2303" s="59">
        <v>176.9482083729817</v>
      </c>
      <c r="AI2303" s="59">
        <v>180.03469034293619</v>
      </c>
      <c r="AJ2303" s="59">
        <v>190.82194381760499</v>
      </c>
      <c r="AK2303" s="59">
        <v>114.0617088948906</v>
      </c>
      <c r="AL2303" s="59">
        <v>103.5130052907261</v>
      </c>
      <c r="AM2303" s="59">
        <v>177.54938942746611</v>
      </c>
      <c r="AN2303" s="59">
        <v>244.65218726443771</v>
      </c>
      <c r="AO2303" s="59">
        <v>161.81769008380519</v>
      </c>
      <c r="AP2303" s="59">
        <v>196.2585739780798</v>
      </c>
      <c r="AQ2303" s="59">
        <v>202.36383141204089</v>
      </c>
      <c r="AR2303" s="59">
        <v>192.07862231364589</v>
      </c>
      <c r="AS2303" s="59">
        <v>155.99720719071911</v>
      </c>
      <c r="AT2303" s="59">
        <v>246.58476213986361</v>
      </c>
      <c r="AU2303" s="59">
        <v>871</v>
      </c>
      <c r="AV2303" s="59">
        <v>269</v>
      </c>
      <c r="AW2303" s="59">
        <v>405</v>
      </c>
      <c r="AX2303" s="59">
        <v>274.66809999999998</v>
      </c>
      <c r="AY2303" s="59">
        <v>249.4272</v>
      </c>
      <c r="AZ2303" s="59">
        <v>240.8006</v>
      </c>
      <c r="BA2303" s="59">
        <v>332.32080000000002</v>
      </c>
      <c r="BB2303" s="59">
        <v>262.96769999999998</v>
      </c>
      <c r="BC2303" s="59">
        <v>272.35939999999999</v>
      </c>
      <c r="BD2303" s="59">
        <v>12.701881726958829</v>
      </c>
      <c r="BE2303" s="59">
        <v>23.23761994778588</v>
      </c>
      <c r="BF2303" s="59">
        <v>20.69440263240293</v>
      </c>
      <c r="BJ2303" s="59">
        <v>12.07</v>
      </c>
      <c r="BL2303" s="59">
        <v>69.594957481060334</v>
      </c>
      <c r="BM2303" s="59">
        <v>12</v>
      </c>
      <c r="BN2303" s="59">
        <v>13</v>
      </c>
      <c r="BO2303" s="59">
        <v>15</v>
      </c>
      <c r="BP2303" s="59">
        <v>16</v>
      </c>
      <c r="BQ2303" s="59">
        <v>15</v>
      </c>
    </row>
    <row r="2304" spans="1:69" x14ac:dyDescent="0.45">
      <c r="A2304" s="58" t="s">
        <v>13669</v>
      </c>
      <c r="B2304" t="s">
        <v>13670</v>
      </c>
      <c r="C2304" t="s">
        <v>13671</v>
      </c>
      <c r="D2304" t="s">
        <v>13672</v>
      </c>
      <c r="E2304" t="s">
        <v>13673</v>
      </c>
      <c r="F2304" t="s">
        <v>13674</v>
      </c>
      <c r="G2304">
        <v>320</v>
      </c>
      <c r="H2304">
        <v>35477</v>
      </c>
      <c r="X2304" t="s">
        <v>188</v>
      </c>
      <c r="Y2304" s="59">
        <v>16.81246634707869</v>
      </c>
      <c r="Z2304" s="59">
        <v>75.616116129879273</v>
      </c>
      <c r="AA2304" s="59">
        <v>34.595718006174238</v>
      </c>
      <c r="AB2304" s="59">
        <v>7.1839385638685753</v>
      </c>
      <c r="AC2304" s="59">
        <v>9.7120448458962496</v>
      </c>
      <c r="AD2304" s="59">
        <v>10.636517250993879</v>
      </c>
      <c r="AE2304" s="59">
        <v>9.3919747161368772</v>
      </c>
      <c r="AF2304" s="59">
        <v>11.2511268987055</v>
      </c>
      <c r="AG2304" s="59">
        <v>6.7744639556580193</v>
      </c>
      <c r="AH2304" s="59">
        <v>4.832979458220672</v>
      </c>
      <c r="AI2304" s="59">
        <v>3.219056525831185</v>
      </c>
      <c r="AJ2304" s="59">
        <v>4.3765576991910384</v>
      </c>
      <c r="AK2304" s="59">
        <v>2.193422117668864</v>
      </c>
      <c r="AL2304" s="59">
        <v>4.2733596164163874</v>
      </c>
      <c r="AM2304" s="59">
        <v>16.833913647881111</v>
      </c>
      <c r="AN2304" s="59">
        <v>2.9832900411444281</v>
      </c>
      <c r="AO2304" s="59">
        <v>17.5390001270653</v>
      </c>
      <c r="AP2304" s="59">
        <v>7.870950561251612</v>
      </c>
      <c r="AQ2304" s="59">
        <v>7.7478447934421109</v>
      </c>
      <c r="AR2304" s="59">
        <v>4.8835275856798317</v>
      </c>
      <c r="AS2304" s="59">
        <v>7.2954583546144596</v>
      </c>
      <c r="AT2304" s="59">
        <v>13.39688758674523</v>
      </c>
      <c r="AU2304" s="59">
        <v>593</v>
      </c>
      <c r="AV2304" s="59">
        <v>147</v>
      </c>
      <c r="AW2304" s="59">
        <v>275</v>
      </c>
      <c r="BD2304" s="59">
        <v>73.933432650188166</v>
      </c>
      <c r="BE2304" s="59">
        <v>34.395084525660423</v>
      </c>
      <c r="BF2304" s="59">
        <v>69.963863173259682</v>
      </c>
    </row>
    <row r="2305" spans="1:69" x14ac:dyDescent="0.45">
      <c r="A2305" s="58" t="s">
        <v>13675</v>
      </c>
      <c r="B2305" t="s">
        <v>13676</v>
      </c>
      <c r="C2305" t="s">
        <v>13677</v>
      </c>
      <c r="D2305" t="s">
        <v>13678</v>
      </c>
      <c r="E2305" t="s">
        <v>13679</v>
      </c>
      <c r="F2305" t="s">
        <v>13680</v>
      </c>
      <c r="G2305">
        <v>215</v>
      </c>
      <c r="H2305">
        <v>24177</v>
      </c>
      <c r="X2305" t="s">
        <v>188</v>
      </c>
      <c r="Y2305" s="59">
        <v>857.63834045390456</v>
      </c>
      <c r="Z2305" s="59">
        <v>1137.144399401112</v>
      </c>
      <c r="AA2305" s="59">
        <v>901.97728038762989</v>
      </c>
      <c r="AB2305" s="59">
        <v>732.79077939752256</v>
      </c>
      <c r="AC2305" s="59">
        <v>659.97375146027787</v>
      </c>
      <c r="AD2305" s="59">
        <v>731.23563617126445</v>
      </c>
      <c r="AE2305" s="59">
        <v>816.92710573113322</v>
      </c>
      <c r="AF2305" s="59">
        <v>730.40681811830177</v>
      </c>
      <c r="AG2305" s="59">
        <v>788.44285802665797</v>
      </c>
      <c r="AH2305" s="59">
        <v>630.15339708924694</v>
      </c>
      <c r="AI2305" s="59">
        <v>538.310562793489</v>
      </c>
      <c r="AJ2305" s="59">
        <v>447.06747777739321</v>
      </c>
      <c r="AK2305" s="59">
        <v>693.97589588410415</v>
      </c>
      <c r="AL2305" s="59">
        <v>652.51859684669398</v>
      </c>
      <c r="AM2305" s="59">
        <v>898.05673206720087</v>
      </c>
      <c r="AN2305" s="59">
        <v>976.5210404608215</v>
      </c>
      <c r="AO2305" s="59">
        <v>901.06255274823684</v>
      </c>
      <c r="AP2305" s="59">
        <v>865.43772314890271</v>
      </c>
      <c r="AQ2305" s="59">
        <v>809.34565530493251</v>
      </c>
      <c r="AR2305" s="59">
        <v>735.6609615276343</v>
      </c>
      <c r="AS2305" s="59">
        <v>635.92459395811329</v>
      </c>
      <c r="AT2305" s="59">
        <v>863.29142577213599</v>
      </c>
      <c r="AU2305" s="59">
        <v>813</v>
      </c>
      <c r="AV2305" s="59">
        <v>641</v>
      </c>
      <c r="AW2305" s="59">
        <v>746</v>
      </c>
      <c r="AX2305" s="59">
        <v>2534.0059999999999</v>
      </c>
      <c r="AY2305" s="59">
        <v>2746.5949999999998</v>
      </c>
      <c r="AZ2305" s="59">
        <v>2709.8339999999998</v>
      </c>
      <c r="BA2305" s="59">
        <v>2716.2809999999999</v>
      </c>
      <c r="BB2305" s="59">
        <v>2534.4560000000001</v>
      </c>
      <c r="BC2305" s="59">
        <v>2830.1880000000001</v>
      </c>
      <c r="BD2305" s="59">
        <v>561.0337200828526</v>
      </c>
      <c r="BE2305" s="59">
        <v>438.16490468028798</v>
      </c>
      <c r="BF2305" s="59">
        <v>431.51756203620943</v>
      </c>
      <c r="BG2305" s="59">
        <v>1093.97</v>
      </c>
      <c r="BH2305" s="59">
        <v>1400.06</v>
      </c>
      <c r="BI2305" s="59">
        <v>442.73</v>
      </c>
      <c r="BJ2305" s="59">
        <v>249.36</v>
      </c>
      <c r="BK2305" s="59">
        <v>673.10162649752158</v>
      </c>
      <c r="BL2305" s="59">
        <v>517.43340660207343</v>
      </c>
      <c r="BM2305" s="59">
        <v>346</v>
      </c>
      <c r="BN2305" s="59">
        <v>454</v>
      </c>
      <c r="BO2305" s="59">
        <v>593</v>
      </c>
      <c r="BP2305" s="59">
        <v>683.5</v>
      </c>
      <c r="BQ2305" s="59">
        <v>832</v>
      </c>
    </row>
    <row r="2306" spans="1:69" x14ac:dyDescent="0.45">
      <c r="A2306" s="58" t="s">
        <v>13681</v>
      </c>
      <c r="B2306" t="s">
        <v>13682</v>
      </c>
      <c r="C2306" t="s">
        <v>13683</v>
      </c>
      <c r="D2306" t="s">
        <v>13684</v>
      </c>
      <c r="E2306" t="s">
        <v>13685</v>
      </c>
      <c r="F2306" t="s">
        <v>13686</v>
      </c>
      <c r="G2306">
        <v>354</v>
      </c>
      <c r="H2306">
        <v>39248</v>
      </c>
      <c r="W2306" t="s">
        <v>251</v>
      </c>
      <c r="X2306" t="s">
        <v>188</v>
      </c>
      <c r="Y2306" s="59">
        <v>31.359532226327801</v>
      </c>
      <c r="Z2306" s="59">
        <v>9.635959820429866</v>
      </c>
      <c r="AA2306" s="59">
        <v>21.913692687459729</v>
      </c>
      <c r="AB2306" s="59">
        <v>4.2763924358380816</v>
      </c>
      <c r="AC2306" s="59">
        <v>8.5459811343431671</v>
      </c>
      <c r="AD2306" s="59">
        <v>8.8922415715703842</v>
      </c>
      <c r="AE2306" s="59">
        <v>11.64906544445312</v>
      </c>
      <c r="AF2306" s="59">
        <v>12.157595550602791</v>
      </c>
      <c r="AG2306" s="59">
        <v>8.7783415804268579</v>
      </c>
      <c r="AH2306" s="59">
        <v>7.3957602696610198</v>
      </c>
      <c r="AI2306" s="59">
        <v>1.938733910539594</v>
      </c>
      <c r="AJ2306" s="59">
        <v>3.5559535942883849</v>
      </c>
      <c r="AK2306" s="59">
        <v>5.7288665721956598</v>
      </c>
      <c r="AL2306" s="59">
        <v>6.5994917743597989</v>
      </c>
      <c r="AM2306" s="59">
        <v>1.5449549118023711</v>
      </c>
      <c r="AN2306" s="59">
        <v>14.919453047481319</v>
      </c>
      <c r="AO2306" s="59">
        <v>14.810553056044</v>
      </c>
      <c r="AP2306" s="59">
        <v>13.496559844569431</v>
      </c>
      <c r="AQ2306" s="59">
        <v>8.9025285397736251</v>
      </c>
      <c r="AR2306" s="59">
        <v>9.5434703158992242</v>
      </c>
      <c r="AS2306" s="59">
        <v>8.9466123004843308</v>
      </c>
      <c r="AT2306" s="59">
        <v>12.04976827462953</v>
      </c>
      <c r="AU2306" s="59">
        <v>2118</v>
      </c>
      <c r="AV2306" s="59">
        <v>621</v>
      </c>
      <c r="AW2306" s="59">
        <v>1078</v>
      </c>
      <c r="AX2306" s="59">
        <v>1574.3620000000001</v>
      </c>
      <c r="AY2306" s="59">
        <v>1693.41</v>
      </c>
      <c r="AZ2306" s="59">
        <v>1715.777</v>
      </c>
      <c r="BA2306" s="59">
        <v>1656.539</v>
      </c>
      <c r="BB2306" s="59">
        <v>1599.6310000000001</v>
      </c>
      <c r="BC2306" s="59">
        <v>1965.7059999999999</v>
      </c>
      <c r="BD2306" s="59">
        <v>218.8558943594013</v>
      </c>
      <c r="BE2306" s="59">
        <v>175.55012321297201</v>
      </c>
      <c r="BF2306" s="59">
        <v>251.04295575198191</v>
      </c>
      <c r="BH2306" s="59">
        <v>224.5</v>
      </c>
      <c r="BI2306" s="59">
        <v>267.05</v>
      </c>
      <c r="BJ2306" s="59">
        <v>300.72000000000003</v>
      </c>
      <c r="BK2306" s="59">
        <v>127.05468558713071</v>
      </c>
      <c r="BL2306" s="59">
        <v>208.5175135156145</v>
      </c>
      <c r="BM2306" s="59">
        <v>284</v>
      </c>
      <c r="BN2306" s="59">
        <v>350</v>
      </c>
      <c r="BO2306" s="59">
        <v>442</v>
      </c>
      <c r="BP2306" s="59">
        <v>524</v>
      </c>
      <c r="BQ2306" s="59">
        <v>649</v>
      </c>
    </row>
    <row r="2307" spans="1:69" x14ac:dyDescent="0.45">
      <c r="A2307" s="58" t="s">
        <v>13687</v>
      </c>
      <c r="B2307" t="s">
        <v>13688</v>
      </c>
      <c r="C2307" t="s">
        <v>13689</v>
      </c>
      <c r="D2307" t="s">
        <v>13690</v>
      </c>
      <c r="E2307" t="s">
        <v>13691</v>
      </c>
      <c r="F2307" t="s">
        <v>13692</v>
      </c>
      <c r="G2307">
        <v>317</v>
      </c>
      <c r="H2307">
        <v>34281</v>
      </c>
      <c r="W2307" t="s">
        <v>201</v>
      </c>
      <c r="X2307" t="s">
        <v>201</v>
      </c>
      <c r="AU2307" s="59">
        <v>39</v>
      </c>
      <c r="AV2307" s="59">
        <v>39</v>
      </c>
      <c r="AW2307" s="59">
        <v>11</v>
      </c>
      <c r="BD2307" s="59">
        <v>193.4166868275762</v>
      </c>
      <c r="BE2307" s="59">
        <v>113.9009964593639</v>
      </c>
      <c r="BF2307" s="59">
        <v>146.73408895208081</v>
      </c>
      <c r="BG2307" s="59">
        <v>365.33</v>
      </c>
      <c r="BH2307" s="59">
        <v>255.11</v>
      </c>
      <c r="BI2307" s="59">
        <v>121.2</v>
      </c>
      <c r="BJ2307" s="59">
        <v>344.8</v>
      </c>
      <c r="BK2307" s="59">
        <v>149.58355156184561</v>
      </c>
      <c r="BL2307" s="59">
        <v>455.64900344007532</v>
      </c>
      <c r="BM2307" s="59">
        <v>233</v>
      </c>
    </row>
    <row r="2308" spans="1:69" x14ac:dyDescent="0.45">
      <c r="A2308" s="58" t="s">
        <v>13693</v>
      </c>
      <c r="B2308" t="s">
        <v>13694</v>
      </c>
      <c r="C2308" t="s">
        <v>13695</v>
      </c>
      <c r="D2308" t="s">
        <v>13696</v>
      </c>
      <c r="E2308" t="s">
        <v>13697</v>
      </c>
      <c r="F2308" t="s">
        <v>13698</v>
      </c>
      <c r="G2308">
        <v>408</v>
      </c>
      <c r="H2308">
        <v>44923</v>
      </c>
      <c r="W2308" t="s">
        <v>251</v>
      </c>
      <c r="X2308" t="s">
        <v>188</v>
      </c>
      <c r="Y2308" s="59">
        <v>261.54471690757413</v>
      </c>
      <c r="Z2308" s="59">
        <v>203.51777368239399</v>
      </c>
      <c r="AA2308" s="59">
        <v>169.77773188354581</v>
      </c>
      <c r="AB2308" s="59">
        <v>313.62440088466622</v>
      </c>
      <c r="AC2308" s="59">
        <v>281.18681846042023</v>
      </c>
      <c r="AD2308" s="59">
        <v>277.39858407924459</v>
      </c>
      <c r="AE2308" s="59">
        <v>322.70024885741032</v>
      </c>
      <c r="AF2308" s="59">
        <v>278.9636347022153</v>
      </c>
      <c r="AG2308" s="59">
        <v>287.51462833948023</v>
      </c>
      <c r="AH2308" s="59">
        <v>259.19088294863849</v>
      </c>
      <c r="AI2308" s="59">
        <v>254.95132117349081</v>
      </c>
      <c r="AJ2308" s="59">
        <v>275.08098510107902</v>
      </c>
      <c r="AK2308" s="59">
        <v>247.96850948396531</v>
      </c>
      <c r="AL2308" s="59">
        <v>226.38122210100619</v>
      </c>
      <c r="AM2308" s="59">
        <v>284.47392344085091</v>
      </c>
      <c r="AN2308" s="59">
        <v>348.47365826090282</v>
      </c>
      <c r="AO2308" s="59">
        <v>381.71406893039438</v>
      </c>
      <c r="AP2308" s="59">
        <v>227.25937117296041</v>
      </c>
      <c r="AQ2308" s="59">
        <v>286.54898268828572</v>
      </c>
      <c r="AR2308" s="59">
        <v>281.15017836797188</v>
      </c>
      <c r="AS2308" s="59">
        <v>208.85082114296191</v>
      </c>
      <c r="AT2308" s="59">
        <v>274.56883233634778</v>
      </c>
      <c r="AU2308" s="59">
        <v>244</v>
      </c>
      <c r="AV2308" s="59">
        <v>341</v>
      </c>
      <c r="AW2308" s="59">
        <v>222</v>
      </c>
      <c r="AX2308" s="59">
        <v>709.63480000000004</v>
      </c>
      <c r="AY2308" s="59">
        <v>808.00840000000005</v>
      </c>
      <c r="AZ2308" s="59">
        <v>1232.1769999999999</v>
      </c>
      <c r="BA2308" s="59">
        <v>772.16070000000002</v>
      </c>
      <c r="BB2308" s="59">
        <v>807.33370000000002</v>
      </c>
      <c r="BC2308" s="59">
        <v>1157.152</v>
      </c>
      <c r="BD2308" s="59">
        <v>505.37146042924758</v>
      </c>
      <c r="BE2308" s="59">
        <v>571.56288510456</v>
      </c>
      <c r="BF2308" s="59">
        <v>550.73193515885612</v>
      </c>
      <c r="BG2308" s="59">
        <v>1378.12</v>
      </c>
      <c r="BH2308" s="59">
        <v>865.34</v>
      </c>
      <c r="BI2308" s="59">
        <v>458.89</v>
      </c>
      <c r="BJ2308" s="59">
        <v>385.98</v>
      </c>
      <c r="BK2308" s="59">
        <v>665.6224489194293</v>
      </c>
      <c r="BL2308" s="59">
        <v>324.36148364999758</v>
      </c>
      <c r="BM2308" s="59">
        <v>422.5</v>
      </c>
      <c r="BN2308" s="59">
        <v>432</v>
      </c>
      <c r="BO2308" s="59">
        <v>553.5</v>
      </c>
      <c r="BP2308" s="59">
        <v>565.5</v>
      </c>
      <c r="BQ2308" s="59">
        <v>423.5</v>
      </c>
    </row>
    <row r="2309" spans="1:69" x14ac:dyDescent="0.45">
      <c r="A2309" s="58" t="s">
        <v>13699</v>
      </c>
      <c r="B2309" t="s">
        <v>13700</v>
      </c>
      <c r="C2309" t="s">
        <v>13701</v>
      </c>
      <c r="D2309" t="s">
        <v>13702</v>
      </c>
      <c r="E2309" t="s">
        <v>13703</v>
      </c>
      <c r="F2309" t="s">
        <v>13704</v>
      </c>
      <c r="G2309">
        <v>297</v>
      </c>
      <c r="H2309">
        <v>32762</v>
      </c>
      <c r="X2309" t="s">
        <v>188</v>
      </c>
      <c r="Y2309" s="59">
        <v>631.17196294810606</v>
      </c>
      <c r="Z2309" s="59">
        <v>568.26332281283874</v>
      </c>
      <c r="AA2309" s="59">
        <v>596.76379133018304</v>
      </c>
      <c r="AB2309" s="59">
        <v>404.69072624784229</v>
      </c>
      <c r="AC2309" s="59">
        <v>490.36781693004968</v>
      </c>
      <c r="AD2309" s="59">
        <v>484.25066100685899</v>
      </c>
      <c r="AE2309" s="59">
        <v>561.56397747316646</v>
      </c>
      <c r="AF2309" s="59">
        <v>597.10297575930235</v>
      </c>
      <c r="AG2309" s="59">
        <v>430.83519701571731</v>
      </c>
      <c r="AH2309" s="59">
        <v>400.02710838427839</v>
      </c>
      <c r="AI2309" s="59">
        <v>311.15867786815801</v>
      </c>
      <c r="AJ2309" s="59">
        <v>290.68931028815012</v>
      </c>
      <c r="AK2309" s="59">
        <v>184.11813791937939</v>
      </c>
      <c r="AL2309" s="59">
        <v>201.12685242654359</v>
      </c>
      <c r="AM2309" s="59">
        <v>518.78951627084894</v>
      </c>
      <c r="AN2309" s="59">
        <v>473.688225762554</v>
      </c>
      <c r="AO2309" s="59">
        <v>659.69194033186909</v>
      </c>
      <c r="AP2309" s="59">
        <v>802.1560244331464</v>
      </c>
      <c r="AQ2309" s="59">
        <v>609.0685142460793</v>
      </c>
      <c r="AR2309" s="59">
        <v>508.29589211209759</v>
      </c>
      <c r="AS2309" s="59">
        <v>559.60894251269656</v>
      </c>
      <c r="AT2309" s="59">
        <v>654.36788879394942</v>
      </c>
      <c r="AU2309" s="59">
        <v>1072</v>
      </c>
      <c r="AV2309" s="59">
        <v>465</v>
      </c>
      <c r="AW2309" s="59">
        <v>591</v>
      </c>
      <c r="AX2309" s="59">
        <v>1792.0139999999999</v>
      </c>
      <c r="AY2309" s="59">
        <v>1941.405</v>
      </c>
      <c r="AZ2309" s="59">
        <v>2184.3960000000002</v>
      </c>
      <c r="BA2309" s="59">
        <v>1890.316</v>
      </c>
      <c r="BB2309" s="59">
        <v>1711.0029999999999</v>
      </c>
      <c r="BC2309" s="59">
        <v>2096.9189999999999</v>
      </c>
      <c r="BD2309" s="59">
        <v>122.3468346358855</v>
      </c>
      <c r="BE2309" s="59">
        <v>92.722570521694877</v>
      </c>
      <c r="BF2309" s="59">
        <v>150.30069384552129</v>
      </c>
      <c r="BG2309" s="59">
        <v>949.87</v>
      </c>
      <c r="BH2309" s="59">
        <v>1000.04</v>
      </c>
      <c r="BI2309" s="59">
        <v>350.37</v>
      </c>
      <c r="BJ2309" s="59">
        <v>225.74</v>
      </c>
      <c r="BK2309" s="59">
        <v>463.6927728211989</v>
      </c>
      <c r="BL2309" s="59">
        <v>362.97546005884402</v>
      </c>
      <c r="BM2309" s="59">
        <v>288</v>
      </c>
      <c r="BN2309" s="59">
        <v>364</v>
      </c>
      <c r="BO2309" s="59">
        <v>436</v>
      </c>
      <c r="BP2309" s="59">
        <v>443</v>
      </c>
      <c r="BQ2309" s="59">
        <v>537</v>
      </c>
    </row>
    <row r="2310" spans="1:69" x14ac:dyDescent="0.45">
      <c r="A2310" s="58" t="s">
        <v>13705</v>
      </c>
      <c r="B2310" t="s">
        <v>13706</v>
      </c>
      <c r="C2310" t="s">
        <v>13707</v>
      </c>
      <c r="D2310" t="s">
        <v>13708</v>
      </c>
      <c r="E2310" t="s">
        <v>13709</v>
      </c>
      <c r="F2310" t="s">
        <v>13710</v>
      </c>
      <c r="G2310">
        <v>215</v>
      </c>
      <c r="H2310">
        <v>23523</v>
      </c>
      <c r="X2310" t="s">
        <v>188</v>
      </c>
      <c r="Y2310" s="59">
        <v>236.78756125591971</v>
      </c>
      <c r="Z2310" s="59">
        <v>376.82540478872988</v>
      </c>
      <c r="AA2310" s="59">
        <v>164.5245392650032</v>
      </c>
      <c r="AB2310" s="59">
        <v>95.890718505198876</v>
      </c>
      <c r="AC2310" s="59">
        <v>83.388163528380687</v>
      </c>
      <c r="AD2310" s="59">
        <v>99.730070301366894</v>
      </c>
      <c r="AE2310" s="59">
        <v>100.3153556679688</v>
      </c>
      <c r="AF2310" s="59">
        <v>87.447537592269725</v>
      </c>
      <c r="AG2310" s="59">
        <v>84.746714216401315</v>
      </c>
      <c r="AH2310" s="59">
        <v>57.075171591883858</v>
      </c>
      <c r="AI2310" s="59">
        <v>46.379852133366377</v>
      </c>
      <c r="AJ2310" s="59">
        <v>33.743222291541841</v>
      </c>
      <c r="AK2310" s="59">
        <v>88.228366964856136</v>
      </c>
      <c r="AL2310" s="59">
        <v>61.583355014217908</v>
      </c>
      <c r="AM2310" s="59">
        <v>184.5965252477294</v>
      </c>
      <c r="AN2310" s="59">
        <v>112.70608080866</v>
      </c>
      <c r="AO2310" s="59">
        <v>156.89340766326009</v>
      </c>
      <c r="AP2310" s="59">
        <v>153.4846329008308</v>
      </c>
      <c r="AQ2310" s="59">
        <v>93.347830805564939</v>
      </c>
      <c r="AR2310" s="59">
        <v>74.907035531295321</v>
      </c>
      <c r="AS2310" s="59">
        <v>93.18972069392477</v>
      </c>
      <c r="AT2310" s="59">
        <v>94.114397847839896</v>
      </c>
      <c r="AU2310" s="59">
        <v>1089</v>
      </c>
      <c r="AV2310" s="59">
        <v>204</v>
      </c>
      <c r="AW2310" s="59">
        <v>345</v>
      </c>
      <c r="BD2310" s="59">
        <v>35.975673345166207</v>
      </c>
      <c r="BE2310" s="59">
        <v>0</v>
      </c>
      <c r="BF2310" s="59">
        <v>15.23798486123102</v>
      </c>
    </row>
    <row r="2311" spans="1:69" x14ac:dyDescent="0.45">
      <c r="A2311" s="58" t="s">
        <v>13711</v>
      </c>
      <c r="B2311" t="s">
        <v>13712</v>
      </c>
      <c r="C2311" t="s">
        <v>13713</v>
      </c>
      <c r="D2311" t="s">
        <v>13714</v>
      </c>
      <c r="E2311" t="s">
        <v>13715</v>
      </c>
      <c r="F2311" t="s">
        <v>13716</v>
      </c>
      <c r="G2311">
        <v>1538</v>
      </c>
      <c r="H2311">
        <v>169381</v>
      </c>
      <c r="X2311" t="s">
        <v>188</v>
      </c>
      <c r="AU2311" s="59">
        <v>5</v>
      </c>
      <c r="AV2311" s="59">
        <v>16</v>
      </c>
      <c r="AW2311" s="59">
        <v>0</v>
      </c>
    </row>
    <row r="2312" spans="1:69" x14ac:dyDescent="0.45">
      <c r="A2312" s="58" t="s">
        <v>13717</v>
      </c>
      <c r="B2312" t="s">
        <v>13718</v>
      </c>
      <c r="C2312" t="s">
        <v>13719</v>
      </c>
      <c r="D2312" t="s">
        <v>13720</v>
      </c>
      <c r="E2312" t="s">
        <v>13721</v>
      </c>
      <c r="F2312" t="s">
        <v>13722</v>
      </c>
      <c r="G2312">
        <v>363</v>
      </c>
      <c r="H2312">
        <v>39517</v>
      </c>
      <c r="W2312" t="s">
        <v>251</v>
      </c>
      <c r="X2312" t="s">
        <v>188</v>
      </c>
      <c r="Y2312" s="59">
        <v>4588.026724621729</v>
      </c>
      <c r="Z2312" s="59">
        <v>593.07407243845682</v>
      </c>
      <c r="AA2312" s="59">
        <v>751.47365051237091</v>
      </c>
      <c r="AB2312" s="59">
        <v>7245.2736991089896</v>
      </c>
      <c r="AC2312" s="59">
        <v>4457.6830248545684</v>
      </c>
      <c r="AD2312" s="59">
        <v>4273.6822221071043</v>
      </c>
      <c r="AE2312" s="59">
        <v>5031.6190143854901</v>
      </c>
      <c r="AF2312" s="59">
        <v>2985.1772850833918</v>
      </c>
      <c r="AG2312" s="59">
        <v>5455.0838156755763</v>
      </c>
      <c r="AH2312" s="59">
        <v>6184.8334848286968</v>
      </c>
      <c r="AI2312" s="59">
        <v>6294.170207825402</v>
      </c>
      <c r="AJ2312" s="59">
        <v>6906.1139843140427</v>
      </c>
      <c r="AK2312" s="59">
        <v>1444.328230875763</v>
      </c>
      <c r="AL2312" s="59">
        <v>1660.0295436761321</v>
      </c>
      <c r="AM2312" s="59">
        <v>12222.93914219169</v>
      </c>
      <c r="AN2312" s="59">
        <v>6284.4932925256144</v>
      </c>
      <c r="AO2312" s="59">
        <v>4682.6639272867014</v>
      </c>
      <c r="AP2312" s="59">
        <v>6915.3972231008747</v>
      </c>
      <c r="AQ2312" s="59">
        <v>4281.5086884081993</v>
      </c>
      <c r="AR2312" s="59">
        <v>7680.7602880614486</v>
      </c>
      <c r="AS2312" s="59">
        <v>4402.888515950176</v>
      </c>
      <c r="AT2312" s="59">
        <v>5024.5329841224739</v>
      </c>
      <c r="AU2312" s="59">
        <v>662</v>
      </c>
      <c r="AV2312" s="59">
        <v>3334</v>
      </c>
      <c r="AW2312" s="59">
        <v>1078</v>
      </c>
      <c r="AX2312" s="59">
        <v>12946.65</v>
      </c>
      <c r="AY2312" s="59">
        <v>12125.98</v>
      </c>
      <c r="AZ2312" s="59">
        <v>12302</v>
      </c>
      <c r="BA2312" s="59">
        <v>13717.56</v>
      </c>
      <c r="BB2312" s="59">
        <v>13525.17</v>
      </c>
      <c r="BC2312" s="59">
        <v>12062.17</v>
      </c>
      <c r="BD2312" s="59">
        <v>5.5111880321180609</v>
      </c>
      <c r="BE2312" s="59">
        <v>7.8963508165367191</v>
      </c>
      <c r="BF2312" s="59">
        <v>8.4151305043510618</v>
      </c>
      <c r="BG2312" s="59">
        <v>2121.92</v>
      </c>
      <c r="BH2312" s="59">
        <v>2254.12</v>
      </c>
      <c r="BI2312" s="59">
        <v>2926.99</v>
      </c>
      <c r="BJ2312" s="59">
        <v>2844.61</v>
      </c>
      <c r="BK2312" s="59">
        <v>1929.558807810588</v>
      </c>
      <c r="BL2312" s="59">
        <v>1583.1893600254541</v>
      </c>
      <c r="BM2312" s="59">
        <v>2886</v>
      </c>
      <c r="BN2312" s="59">
        <v>5064.5</v>
      </c>
      <c r="BO2312" s="59">
        <v>5898.5</v>
      </c>
      <c r="BP2312" s="59">
        <v>5095.5</v>
      </c>
      <c r="BQ2312" s="59">
        <v>5490.5</v>
      </c>
    </row>
    <row r="2313" spans="1:69" x14ac:dyDescent="0.45">
      <c r="A2313" s="58" t="s">
        <v>13723</v>
      </c>
      <c r="B2313" t="s">
        <v>13724</v>
      </c>
      <c r="C2313" t="s">
        <v>13725</v>
      </c>
      <c r="D2313" t="s">
        <v>13726</v>
      </c>
      <c r="E2313" t="s">
        <v>13727</v>
      </c>
      <c r="F2313" t="s">
        <v>13728</v>
      </c>
      <c r="G2313">
        <v>201</v>
      </c>
      <c r="H2313">
        <v>22487</v>
      </c>
      <c r="X2313" t="s">
        <v>188</v>
      </c>
      <c r="Y2313" s="59">
        <v>5118.6798101020631</v>
      </c>
      <c r="Z2313" s="59">
        <v>461.45694074150788</v>
      </c>
      <c r="AA2313" s="59">
        <v>891.01899469405623</v>
      </c>
      <c r="AB2313" s="59">
        <v>6651.4206046051922</v>
      </c>
      <c r="AC2313" s="59">
        <v>4885.9449960292723</v>
      </c>
      <c r="AD2313" s="59">
        <v>6165.2750913141363</v>
      </c>
      <c r="AE2313" s="59">
        <v>5191.9523257348001</v>
      </c>
      <c r="AF2313" s="59">
        <v>3651.3851714969719</v>
      </c>
      <c r="AG2313" s="59">
        <v>4035.1692899765881</v>
      </c>
      <c r="AH2313" s="59">
        <v>5594.0593258315048</v>
      </c>
      <c r="AI2313" s="59">
        <v>5438.8340872816998</v>
      </c>
      <c r="AJ2313" s="59">
        <v>6736.3302459713123</v>
      </c>
      <c r="AK2313" s="59">
        <v>152.9028193242543</v>
      </c>
      <c r="AL2313" s="59">
        <v>148.68573682722311</v>
      </c>
      <c r="AM2313" s="59">
        <v>3855.3307612262402</v>
      </c>
      <c r="AN2313" s="59">
        <v>2554.9001612028392</v>
      </c>
      <c r="AO2313" s="59">
        <v>1685.4681734816911</v>
      </c>
      <c r="AP2313" s="59">
        <v>5647.073189742573</v>
      </c>
      <c r="AQ2313" s="59">
        <v>5465.0055136584106</v>
      </c>
      <c r="AR2313" s="59">
        <v>5224.5647622259767</v>
      </c>
      <c r="AS2313" s="59">
        <v>6295.3169670976486</v>
      </c>
      <c r="AT2313" s="59">
        <v>5500.3432971507236</v>
      </c>
      <c r="AU2313" s="59">
        <v>1031</v>
      </c>
      <c r="AV2313" s="59">
        <v>5305</v>
      </c>
      <c r="AW2313" s="59">
        <v>1055</v>
      </c>
      <c r="AX2313" s="59">
        <v>31325.25</v>
      </c>
      <c r="AY2313" s="59">
        <v>26470.51</v>
      </c>
      <c r="AZ2313" s="59">
        <v>9210.9879999999994</v>
      </c>
      <c r="BA2313" s="59">
        <v>31274.73</v>
      </c>
      <c r="BB2313" s="59">
        <v>21765.3</v>
      </c>
      <c r="BC2313" s="59">
        <v>7447.4049999999997</v>
      </c>
      <c r="BG2313" s="59">
        <v>3600.05</v>
      </c>
      <c r="BH2313" s="59">
        <v>3891.97</v>
      </c>
      <c r="BI2313" s="59">
        <v>5231.59</v>
      </c>
      <c r="BJ2313" s="59">
        <v>5645.75</v>
      </c>
      <c r="BK2313" s="59">
        <v>3200.974344279839</v>
      </c>
      <c r="BL2313" s="59">
        <v>3305.3890351227542</v>
      </c>
      <c r="BM2313" s="59">
        <v>5439</v>
      </c>
      <c r="BN2313" s="59">
        <v>9337</v>
      </c>
      <c r="BO2313" s="59">
        <v>9935.5</v>
      </c>
      <c r="BP2313" s="59">
        <v>10146</v>
      </c>
      <c r="BQ2313" s="59">
        <v>11315.5</v>
      </c>
    </row>
    <row r="2314" spans="1:69" x14ac:dyDescent="0.45">
      <c r="A2314" s="58" t="s">
        <v>13729</v>
      </c>
      <c r="B2314" t="s">
        <v>13730</v>
      </c>
      <c r="C2314" t="s">
        <v>13731</v>
      </c>
      <c r="D2314" t="s">
        <v>13732</v>
      </c>
      <c r="E2314" t="s">
        <v>13733</v>
      </c>
      <c r="F2314" t="s">
        <v>13734</v>
      </c>
      <c r="G2314">
        <v>158</v>
      </c>
      <c r="H2314">
        <v>18527</v>
      </c>
      <c r="X2314" t="s">
        <v>188</v>
      </c>
      <c r="Y2314" s="59">
        <v>1.341982872644979</v>
      </c>
      <c r="Z2314" s="59">
        <v>1.340943005828928</v>
      </c>
      <c r="AA2314" s="59">
        <v>9.0819130667268144</v>
      </c>
      <c r="AB2314" s="59">
        <v>0.65195405075900825</v>
      </c>
      <c r="AC2314" s="59">
        <v>3.7438442826868541</v>
      </c>
      <c r="AD2314" s="59">
        <v>0.13647792607485301</v>
      </c>
      <c r="AE2314" s="59">
        <v>1.061458146238935</v>
      </c>
      <c r="AF2314" s="59">
        <v>3.723427638905922</v>
      </c>
      <c r="AG2314" s="59">
        <v>5.5589935897952092</v>
      </c>
      <c r="AH2314" s="59">
        <v>8.5038253463723148</v>
      </c>
      <c r="AI2314" s="59">
        <v>3.4243731692931512</v>
      </c>
      <c r="AJ2314" s="59">
        <v>4.0153862019322526</v>
      </c>
      <c r="AK2314" s="59">
        <v>11.25852697240264</v>
      </c>
      <c r="AL2314" s="59">
        <v>9.6923036443089554</v>
      </c>
      <c r="AM2314" s="59">
        <v>46.532798272976201</v>
      </c>
      <c r="AN2314" s="59">
        <v>19.70515421862023</v>
      </c>
      <c r="AO2314" s="59">
        <v>27.259822307928442</v>
      </c>
      <c r="AP2314" s="59">
        <v>16.159657668021008</v>
      </c>
      <c r="AQ2314" s="59">
        <v>7.9948669958469827</v>
      </c>
      <c r="AR2314" s="59">
        <v>4.895780310961042</v>
      </c>
      <c r="AS2314" s="59">
        <v>6.2502806238003048</v>
      </c>
      <c r="AT2314" s="59">
        <v>2.0493304895727551</v>
      </c>
      <c r="AU2314" s="59">
        <v>439</v>
      </c>
      <c r="AV2314" s="59">
        <v>149</v>
      </c>
      <c r="AW2314" s="59">
        <v>229</v>
      </c>
      <c r="AX2314" s="59">
        <v>180.3441</v>
      </c>
      <c r="AY2314" s="59">
        <v>154.8997</v>
      </c>
      <c r="AZ2314" s="59">
        <v>191.7637</v>
      </c>
      <c r="BA2314" s="59">
        <v>188.3973</v>
      </c>
      <c r="BB2314" s="59">
        <v>181.49719999999999</v>
      </c>
      <c r="BC2314" s="59">
        <v>199.4392</v>
      </c>
      <c r="BD2314" s="59">
        <v>48.671019139512822</v>
      </c>
      <c r="BE2314" s="59">
        <v>55.60755879863612</v>
      </c>
      <c r="BF2314" s="59">
        <v>68.11440122027571</v>
      </c>
    </row>
    <row r="2315" spans="1:69" x14ac:dyDescent="0.45">
      <c r="A2315" s="58" t="s">
        <v>13735</v>
      </c>
      <c r="B2315" t="s">
        <v>13736</v>
      </c>
      <c r="C2315" t="s">
        <v>13737</v>
      </c>
      <c r="D2315" t="s">
        <v>13738</v>
      </c>
      <c r="E2315" t="s">
        <v>13739</v>
      </c>
      <c r="F2315" t="s">
        <v>13740</v>
      </c>
      <c r="G2315">
        <v>878</v>
      </c>
      <c r="H2315">
        <v>96482</v>
      </c>
      <c r="I2315" t="s">
        <v>527</v>
      </c>
      <c r="J2315" t="s">
        <v>527</v>
      </c>
      <c r="K2315" t="s">
        <v>528</v>
      </c>
      <c r="L2315" t="s">
        <v>13741</v>
      </c>
      <c r="M2315">
        <v>1</v>
      </c>
      <c r="Q2315">
        <v>0</v>
      </c>
      <c r="R2315">
        <v>6</v>
      </c>
      <c r="S2315">
        <v>1</v>
      </c>
      <c r="T2315" t="s">
        <v>514</v>
      </c>
      <c r="U2315">
        <v>855</v>
      </c>
      <c r="V2315">
        <v>877</v>
      </c>
      <c r="W2315" t="s">
        <v>850</v>
      </c>
      <c r="X2315" t="s">
        <v>851</v>
      </c>
      <c r="AU2315" s="59">
        <v>17</v>
      </c>
      <c r="AV2315" s="59">
        <v>10</v>
      </c>
      <c r="AW2315" s="59">
        <v>0</v>
      </c>
      <c r="AX2315" s="59">
        <v>142.88229999999999</v>
      </c>
      <c r="AY2315" s="59">
        <v>104.78619999999999</v>
      </c>
      <c r="AZ2315" s="59">
        <v>97.623009999999994</v>
      </c>
      <c r="BA2315" s="59">
        <v>202.70840000000001</v>
      </c>
      <c r="BB2315" s="59">
        <v>172.27510000000001</v>
      </c>
      <c r="BC2315" s="59">
        <v>140.10230000000001</v>
      </c>
    </row>
    <row r="2316" spans="1:69" x14ac:dyDescent="0.45">
      <c r="A2316" s="58" t="s">
        <v>13742</v>
      </c>
      <c r="B2316" t="s">
        <v>13743</v>
      </c>
      <c r="C2316" t="s">
        <v>13744</v>
      </c>
      <c r="D2316" t="s">
        <v>13745</v>
      </c>
      <c r="E2316" t="s">
        <v>13746</v>
      </c>
      <c r="F2316" t="s">
        <v>13747</v>
      </c>
      <c r="G2316">
        <v>750</v>
      </c>
      <c r="H2316">
        <v>82066</v>
      </c>
      <c r="X2316" t="s">
        <v>188</v>
      </c>
      <c r="AU2316" s="59">
        <v>38</v>
      </c>
      <c r="AV2316" s="59">
        <v>14</v>
      </c>
      <c r="AW2316" s="59">
        <v>15</v>
      </c>
      <c r="BD2316" s="59">
        <v>4.0037655478511951</v>
      </c>
      <c r="BE2316" s="59">
        <v>1.697796545230412</v>
      </c>
      <c r="BF2316" s="59">
        <v>3.999036571006958</v>
      </c>
    </row>
    <row r="2317" spans="1:69" x14ac:dyDescent="0.45">
      <c r="A2317" s="58" t="s">
        <v>13748</v>
      </c>
      <c r="B2317" t="s">
        <v>13749</v>
      </c>
      <c r="C2317" t="s">
        <v>13750</v>
      </c>
      <c r="D2317" t="s">
        <v>13751</v>
      </c>
      <c r="E2317" t="s">
        <v>13752</v>
      </c>
      <c r="F2317" t="s">
        <v>13753</v>
      </c>
      <c r="G2317">
        <v>631</v>
      </c>
      <c r="H2317">
        <v>70850</v>
      </c>
      <c r="I2317" t="s">
        <v>527</v>
      </c>
      <c r="J2317" t="s">
        <v>527</v>
      </c>
      <c r="K2317" t="s">
        <v>528</v>
      </c>
      <c r="N2317">
        <v>1</v>
      </c>
      <c r="O2317">
        <v>1</v>
      </c>
      <c r="Q2317">
        <v>1</v>
      </c>
      <c r="R2317">
        <v>8</v>
      </c>
      <c r="S2317">
        <v>2</v>
      </c>
      <c r="T2317" t="s">
        <v>573</v>
      </c>
      <c r="U2317">
        <v>581</v>
      </c>
      <c r="V2317">
        <v>584</v>
      </c>
      <c r="X2317" t="s">
        <v>188</v>
      </c>
      <c r="AU2317" s="59">
        <v>15</v>
      </c>
      <c r="AV2317" s="59">
        <v>2352</v>
      </c>
      <c r="AW2317" s="59">
        <v>5</v>
      </c>
      <c r="BG2317" s="59">
        <v>420.13</v>
      </c>
      <c r="BH2317" s="59">
        <v>695.95</v>
      </c>
      <c r="BI2317" s="59">
        <v>295.76</v>
      </c>
      <c r="BJ2317" s="59">
        <v>315.94</v>
      </c>
      <c r="BK2317" s="59">
        <v>231.84638641059951</v>
      </c>
      <c r="BL2317" s="59">
        <v>239.40869464269159</v>
      </c>
      <c r="BM2317" s="59">
        <v>306</v>
      </c>
      <c r="BN2317" s="59">
        <v>605</v>
      </c>
      <c r="BO2317" s="59">
        <v>1108.5</v>
      </c>
      <c r="BP2317" s="59">
        <v>1530</v>
      </c>
      <c r="BQ2317" s="59">
        <v>1975.5</v>
      </c>
    </row>
    <row r="2318" spans="1:69" x14ac:dyDescent="0.45">
      <c r="A2318" s="58" t="s">
        <v>13754</v>
      </c>
      <c r="B2318" t="s">
        <v>13755</v>
      </c>
      <c r="C2318" t="s">
        <v>13756</v>
      </c>
      <c r="D2318" t="s">
        <v>13757</v>
      </c>
      <c r="E2318" t="s">
        <v>13758</v>
      </c>
      <c r="F2318" t="s">
        <v>13759</v>
      </c>
      <c r="G2318">
        <v>211</v>
      </c>
      <c r="H2318">
        <v>23015</v>
      </c>
      <c r="X2318" t="s">
        <v>188</v>
      </c>
      <c r="AU2318" s="59">
        <v>6</v>
      </c>
      <c r="AV2318" s="59">
        <v>1199</v>
      </c>
      <c r="AW2318" s="59">
        <v>0</v>
      </c>
      <c r="BG2318" s="59">
        <v>1684.59</v>
      </c>
      <c r="BH2318" s="59">
        <v>1781.71</v>
      </c>
      <c r="BI2318" s="59">
        <v>642.13</v>
      </c>
      <c r="BJ2318" s="59">
        <v>427.61</v>
      </c>
      <c r="BK2318" s="59">
        <v>942.34390079858247</v>
      </c>
      <c r="BL2318" s="59">
        <v>556.04738301091993</v>
      </c>
      <c r="BM2318" s="59">
        <v>535</v>
      </c>
      <c r="BN2318" s="59">
        <v>793</v>
      </c>
      <c r="BO2318" s="59">
        <v>1218</v>
      </c>
      <c r="BP2318" s="59">
        <v>1423</v>
      </c>
      <c r="BQ2318" s="59">
        <v>1725</v>
      </c>
    </row>
    <row r="2319" spans="1:69" x14ac:dyDescent="0.45">
      <c r="A2319" s="58" t="s">
        <v>13760</v>
      </c>
      <c r="B2319" t="s">
        <v>13761</v>
      </c>
      <c r="C2319" t="s">
        <v>13762</v>
      </c>
      <c r="D2319" t="s">
        <v>13763</v>
      </c>
      <c r="E2319" t="s">
        <v>13764</v>
      </c>
      <c r="F2319" t="s">
        <v>13765</v>
      </c>
      <c r="G2319">
        <v>251</v>
      </c>
      <c r="H2319">
        <v>26970</v>
      </c>
      <c r="X2319" t="s">
        <v>181</v>
      </c>
      <c r="AU2319" s="59">
        <v>5</v>
      </c>
      <c r="AV2319" s="59">
        <v>713</v>
      </c>
      <c r="AW2319" s="59">
        <v>3</v>
      </c>
      <c r="BI2319" s="59">
        <v>215.1</v>
      </c>
      <c r="BJ2319" s="59">
        <v>318.99</v>
      </c>
      <c r="BK2319" s="59">
        <v>89.709538385801537</v>
      </c>
      <c r="BL2319" s="59">
        <v>92.657216118479155</v>
      </c>
      <c r="BM2319" s="59">
        <v>267</v>
      </c>
      <c r="BN2319" s="59">
        <v>371</v>
      </c>
      <c r="BO2319" s="59">
        <v>681</v>
      </c>
      <c r="BP2319" s="59">
        <v>828</v>
      </c>
      <c r="BQ2319" s="59">
        <v>917.5</v>
      </c>
    </row>
    <row r="2320" spans="1:69" x14ac:dyDescent="0.45">
      <c r="A2320" s="58" t="s">
        <v>13766</v>
      </c>
      <c r="B2320" t="s">
        <v>13767</v>
      </c>
      <c r="C2320" t="s">
        <v>13768</v>
      </c>
      <c r="D2320" t="s">
        <v>13769</v>
      </c>
      <c r="E2320" t="s">
        <v>13770</v>
      </c>
      <c r="F2320" t="s">
        <v>13771</v>
      </c>
      <c r="G2320">
        <v>256</v>
      </c>
      <c r="H2320">
        <v>26896</v>
      </c>
      <c r="W2320" t="s">
        <v>251</v>
      </c>
      <c r="X2320" t="s">
        <v>188</v>
      </c>
      <c r="AU2320" s="59">
        <v>15</v>
      </c>
      <c r="AV2320" s="59">
        <v>1502</v>
      </c>
      <c r="AW2320" s="59">
        <v>9</v>
      </c>
      <c r="BI2320" s="59">
        <v>323.20999999999998</v>
      </c>
      <c r="BJ2320" s="59">
        <v>263.74</v>
      </c>
      <c r="BK2320" s="59">
        <v>89.709538385801537</v>
      </c>
      <c r="BM2320" s="59">
        <v>293.5</v>
      </c>
      <c r="BN2320" s="59">
        <v>586</v>
      </c>
      <c r="BO2320" s="59">
        <v>1254</v>
      </c>
      <c r="BP2320" s="59">
        <v>1434</v>
      </c>
      <c r="BQ2320" s="59">
        <v>1635</v>
      </c>
    </row>
    <row r="2321" spans="1:69" x14ac:dyDescent="0.45">
      <c r="A2321" s="58" t="s">
        <v>13772</v>
      </c>
      <c r="B2321" t="s">
        <v>13773</v>
      </c>
      <c r="C2321" t="s">
        <v>13774</v>
      </c>
      <c r="D2321" t="s">
        <v>13775</v>
      </c>
      <c r="E2321" t="s">
        <v>13776</v>
      </c>
      <c r="F2321" t="s">
        <v>13777</v>
      </c>
      <c r="G2321">
        <v>377</v>
      </c>
      <c r="H2321">
        <v>43320</v>
      </c>
      <c r="X2321" t="s">
        <v>188</v>
      </c>
      <c r="AU2321" s="59">
        <v>11</v>
      </c>
      <c r="AV2321" s="59">
        <v>848</v>
      </c>
      <c r="AW2321" s="59">
        <v>0</v>
      </c>
    </row>
    <row r="2322" spans="1:69" x14ac:dyDescent="0.45">
      <c r="A2322" s="58" t="s">
        <v>13778</v>
      </c>
      <c r="B2322" t="s">
        <v>13779</v>
      </c>
      <c r="C2322" t="s">
        <v>13780</v>
      </c>
      <c r="D2322" t="s">
        <v>13781</v>
      </c>
      <c r="E2322" t="s">
        <v>13782</v>
      </c>
      <c r="F2322" t="s">
        <v>13783</v>
      </c>
      <c r="G2322">
        <v>476</v>
      </c>
      <c r="H2322">
        <v>51663</v>
      </c>
      <c r="W2322" t="s">
        <v>220</v>
      </c>
      <c r="X2322" t="s">
        <v>181</v>
      </c>
      <c r="AU2322" s="59">
        <v>13</v>
      </c>
      <c r="AV2322" s="59">
        <v>9</v>
      </c>
      <c r="AW2322" s="59">
        <v>1</v>
      </c>
    </row>
    <row r="2323" spans="1:69" x14ac:dyDescent="0.45">
      <c r="A2323" s="58" t="s">
        <v>13784</v>
      </c>
      <c r="B2323" t="s">
        <v>13785</v>
      </c>
      <c r="C2323" t="s">
        <v>13786</v>
      </c>
      <c r="D2323" t="s">
        <v>13787</v>
      </c>
      <c r="E2323" t="s">
        <v>13788</v>
      </c>
      <c r="F2323" t="s">
        <v>13789</v>
      </c>
      <c r="G2323">
        <v>258</v>
      </c>
      <c r="H2323">
        <v>29377</v>
      </c>
      <c r="X2323" t="s">
        <v>188</v>
      </c>
      <c r="AU2323" s="59">
        <v>4</v>
      </c>
      <c r="AV2323" s="59">
        <v>9</v>
      </c>
      <c r="AW2323" s="59">
        <v>0</v>
      </c>
      <c r="BL2323" s="59">
        <v>84.901766311205563</v>
      </c>
    </row>
    <row r="2324" spans="1:69" x14ac:dyDescent="0.45">
      <c r="A2324" s="58" t="s">
        <v>13790</v>
      </c>
      <c r="B2324" t="s">
        <v>13791</v>
      </c>
      <c r="C2324" t="s">
        <v>13792</v>
      </c>
      <c r="D2324" t="s">
        <v>13793</v>
      </c>
      <c r="E2324" t="s">
        <v>13794</v>
      </c>
      <c r="F2324" t="s">
        <v>13795</v>
      </c>
      <c r="G2324">
        <v>254</v>
      </c>
      <c r="H2324">
        <v>28244</v>
      </c>
      <c r="W2324" t="s">
        <v>220</v>
      </c>
      <c r="X2324" t="s">
        <v>181</v>
      </c>
      <c r="AU2324" s="59">
        <v>101</v>
      </c>
      <c r="AV2324" s="59">
        <v>30</v>
      </c>
      <c r="AW2324" s="59">
        <v>28</v>
      </c>
    </row>
    <row r="2325" spans="1:69" x14ac:dyDescent="0.45">
      <c r="A2325" s="58" t="s">
        <v>13796</v>
      </c>
      <c r="B2325" t="s">
        <v>13797</v>
      </c>
      <c r="C2325" t="s">
        <v>13798</v>
      </c>
      <c r="D2325" t="s">
        <v>13799</v>
      </c>
      <c r="E2325" t="s">
        <v>13800</v>
      </c>
      <c r="F2325" t="s">
        <v>13801</v>
      </c>
      <c r="G2325">
        <v>160</v>
      </c>
      <c r="H2325">
        <v>18669</v>
      </c>
      <c r="X2325" t="s">
        <v>188</v>
      </c>
    </row>
    <row r="2326" spans="1:69" x14ac:dyDescent="0.45">
      <c r="A2326" s="58" t="s">
        <v>13802</v>
      </c>
      <c r="B2326" t="s">
        <v>13803</v>
      </c>
      <c r="C2326" t="s">
        <v>13804</v>
      </c>
      <c r="D2326" t="s">
        <v>13805</v>
      </c>
      <c r="E2326" t="s">
        <v>13806</v>
      </c>
      <c r="F2326" t="s">
        <v>13807</v>
      </c>
      <c r="G2326">
        <v>320</v>
      </c>
      <c r="H2326">
        <v>35049</v>
      </c>
      <c r="X2326" t="s">
        <v>188</v>
      </c>
      <c r="Y2326" s="59">
        <v>716.28333479251853</v>
      </c>
      <c r="Z2326" s="59">
        <v>859.06765112888922</v>
      </c>
      <c r="AA2326" s="59">
        <v>754.05776218691813</v>
      </c>
      <c r="AB2326" s="59">
        <v>601.91190620910925</v>
      </c>
      <c r="AC2326" s="59">
        <v>480.54618261201159</v>
      </c>
      <c r="AD2326" s="59">
        <v>893.42321111952992</v>
      </c>
      <c r="AE2326" s="59">
        <v>494.95398962759521</v>
      </c>
      <c r="AF2326" s="59">
        <v>452.51016927084311</v>
      </c>
      <c r="AG2326" s="59">
        <v>619.63620485372985</v>
      </c>
      <c r="AH2326" s="59">
        <v>562.9041715503987</v>
      </c>
      <c r="AI2326" s="59">
        <v>537.78967608317407</v>
      </c>
      <c r="AJ2326" s="59">
        <v>517.69087660242144</v>
      </c>
      <c r="AK2326" s="59">
        <v>879.65713008919442</v>
      </c>
      <c r="AL2326" s="59">
        <v>807.93234095489288</v>
      </c>
      <c r="AM2326" s="59">
        <v>1297.023737774151</v>
      </c>
      <c r="AN2326" s="59">
        <v>1038.522181725029</v>
      </c>
      <c r="AO2326" s="59">
        <v>1553.614191538524</v>
      </c>
      <c r="AP2326" s="59">
        <v>815.94031178588557</v>
      </c>
      <c r="AQ2326" s="59">
        <v>561.57615390011313</v>
      </c>
      <c r="AR2326" s="59">
        <v>726.30328287010184</v>
      </c>
      <c r="AS2326" s="59">
        <v>455.1693536008367</v>
      </c>
      <c r="AT2326" s="59">
        <v>642.03850692812773</v>
      </c>
      <c r="AU2326" s="59">
        <v>817</v>
      </c>
      <c r="AV2326" s="59">
        <v>875</v>
      </c>
      <c r="AW2326" s="59">
        <v>722</v>
      </c>
      <c r="AX2326" s="59">
        <v>1290.7860000000001</v>
      </c>
      <c r="AY2326" s="59">
        <v>1409.654</v>
      </c>
      <c r="AZ2326" s="59">
        <v>1640.7380000000001</v>
      </c>
      <c r="BA2326" s="59">
        <v>1414.604</v>
      </c>
      <c r="BB2326" s="59">
        <v>1409.914</v>
      </c>
      <c r="BC2326" s="59">
        <v>1574.5150000000001</v>
      </c>
      <c r="BD2326" s="59">
        <v>470.71639495008708</v>
      </c>
      <c r="BE2326" s="59">
        <v>342.78013792231002</v>
      </c>
      <c r="BF2326" s="59">
        <v>355.81363210691768</v>
      </c>
      <c r="BG2326" s="59">
        <v>716.46</v>
      </c>
      <c r="BH2326" s="59">
        <v>395.94</v>
      </c>
      <c r="BI2326" s="59">
        <v>723.67</v>
      </c>
      <c r="BJ2326" s="59">
        <v>746.78</v>
      </c>
      <c r="BK2326" s="59">
        <v>650.66612339081007</v>
      </c>
      <c r="BL2326" s="59">
        <v>332.0842789317669</v>
      </c>
      <c r="BM2326" s="59">
        <v>735.5</v>
      </c>
      <c r="BN2326" s="59">
        <v>964</v>
      </c>
      <c r="BO2326" s="59">
        <v>1419</v>
      </c>
      <c r="BP2326" s="59">
        <v>1504</v>
      </c>
      <c r="BQ2326" s="59">
        <v>1780</v>
      </c>
    </row>
    <row r="2327" spans="1:69" x14ac:dyDescent="0.45">
      <c r="A2327" s="58" t="s">
        <v>13808</v>
      </c>
      <c r="B2327" t="s">
        <v>13809</v>
      </c>
      <c r="C2327" t="s">
        <v>13810</v>
      </c>
      <c r="D2327" t="s">
        <v>13811</v>
      </c>
      <c r="E2327" t="s">
        <v>13812</v>
      </c>
      <c r="F2327" t="s">
        <v>13813</v>
      </c>
      <c r="G2327">
        <v>361</v>
      </c>
      <c r="H2327">
        <v>38897</v>
      </c>
      <c r="X2327" t="s">
        <v>188</v>
      </c>
      <c r="Y2327" s="59">
        <v>1633.997984087023</v>
      </c>
      <c r="Z2327" s="59">
        <v>620.73535722556323</v>
      </c>
      <c r="AA2327" s="59">
        <v>674.70027285417052</v>
      </c>
      <c r="AB2327" s="59">
        <v>983.09649227037096</v>
      </c>
      <c r="AC2327" s="59">
        <v>657.98079479888202</v>
      </c>
      <c r="AD2327" s="59">
        <v>1005.617974215644</v>
      </c>
      <c r="AE2327" s="59">
        <v>610.98512059084806</v>
      </c>
      <c r="AF2327" s="59">
        <v>707.77016361298251</v>
      </c>
      <c r="AG2327" s="59">
        <v>904.51788573774093</v>
      </c>
      <c r="AH2327" s="59">
        <v>670.20689365763258</v>
      </c>
      <c r="AI2327" s="59">
        <v>498.57750703875149</v>
      </c>
      <c r="AJ2327" s="59">
        <v>383.82725454812572</v>
      </c>
      <c r="AK2327" s="59">
        <v>357.46551885280229</v>
      </c>
      <c r="AL2327" s="59">
        <v>420.08486111351738</v>
      </c>
      <c r="AM2327" s="59">
        <v>1051.352890072857</v>
      </c>
      <c r="AN2327" s="59">
        <v>894.83386441962182</v>
      </c>
      <c r="AO2327" s="59">
        <v>1669.373015013068</v>
      </c>
      <c r="AP2327" s="59">
        <v>898.1912804623862</v>
      </c>
      <c r="AQ2327" s="59">
        <v>645.61291027887432</v>
      </c>
      <c r="AR2327" s="59">
        <v>352.55124949863648</v>
      </c>
      <c r="AS2327" s="59">
        <v>553.77176154315271</v>
      </c>
      <c r="AT2327" s="59">
        <v>905.79783363490992</v>
      </c>
      <c r="AU2327" s="59">
        <v>914</v>
      </c>
      <c r="AV2327" s="59">
        <v>2062</v>
      </c>
      <c r="AW2327" s="59">
        <v>2579</v>
      </c>
      <c r="AX2327" s="59">
        <v>6040.3119999999999</v>
      </c>
      <c r="AY2327" s="59">
        <v>6705.723</v>
      </c>
      <c r="AZ2327" s="59">
        <v>6312.8710000000001</v>
      </c>
      <c r="BA2327" s="59">
        <v>6389.6369999999997</v>
      </c>
      <c r="BB2327" s="59">
        <v>6230.94</v>
      </c>
      <c r="BC2327" s="59">
        <v>5460.1030000000001</v>
      </c>
      <c r="BD2327" s="59">
        <v>18.249956894959951</v>
      </c>
      <c r="BE2327" s="59">
        <v>15.06431355695514</v>
      </c>
      <c r="BF2327" s="59">
        <v>30.681358636251499</v>
      </c>
      <c r="BG2327" s="59">
        <v>882.89</v>
      </c>
      <c r="BH2327" s="59">
        <v>1138.83</v>
      </c>
      <c r="BI2327" s="59">
        <v>566.25</v>
      </c>
      <c r="BJ2327" s="59">
        <v>559.04999999999995</v>
      </c>
      <c r="BK2327" s="59">
        <v>373.94467151165691</v>
      </c>
      <c r="BL2327" s="59">
        <v>208.5175135156145</v>
      </c>
      <c r="BM2327" s="59">
        <v>562.5</v>
      </c>
      <c r="BN2327" s="59">
        <v>1011</v>
      </c>
      <c r="BO2327" s="59">
        <v>1675</v>
      </c>
      <c r="BP2327" s="59">
        <v>2030</v>
      </c>
      <c r="BQ2327" s="59">
        <v>2565</v>
      </c>
    </row>
    <row r="2328" spans="1:69" x14ac:dyDescent="0.45">
      <c r="A2328" s="58" t="s">
        <v>13814</v>
      </c>
      <c r="B2328" t="s">
        <v>13815</v>
      </c>
      <c r="C2328" t="s">
        <v>13816</v>
      </c>
      <c r="D2328" t="s">
        <v>13817</v>
      </c>
      <c r="E2328" t="s">
        <v>13818</v>
      </c>
      <c r="F2328" t="s">
        <v>13819</v>
      </c>
      <c r="G2328">
        <v>299</v>
      </c>
      <c r="H2328">
        <v>33808</v>
      </c>
      <c r="X2328" t="s">
        <v>188</v>
      </c>
    </row>
    <row r="2329" spans="1:69" x14ac:dyDescent="0.45">
      <c r="A2329" s="58" t="s">
        <v>13820</v>
      </c>
      <c r="B2329" t="s">
        <v>13821</v>
      </c>
      <c r="C2329" t="s">
        <v>13822</v>
      </c>
      <c r="D2329" t="s">
        <v>13823</v>
      </c>
      <c r="E2329" t="s">
        <v>13824</v>
      </c>
      <c r="F2329" t="s">
        <v>13825</v>
      </c>
      <c r="G2329">
        <v>313</v>
      </c>
      <c r="H2329">
        <v>33573</v>
      </c>
      <c r="X2329" t="s">
        <v>188</v>
      </c>
      <c r="AU2329" s="59">
        <v>2</v>
      </c>
      <c r="AV2329" s="59">
        <v>0</v>
      </c>
      <c r="AW2329" s="59">
        <v>0</v>
      </c>
    </row>
    <row r="2330" spans="1:69" x14ac:dyDescent="0.45">
      <c r="A2330" s="58" t="s">
        <v>13826</v>
      </c>
      <c r="B2330" t="s">
        <v>13827</v>
      </c>
      <c r="C2330" t="s">
        <v>13828</v>
      </c>
      <c r="D2330" t="s">
        <v>13829</v>
      </c>
      <c r="E2330" t="s">
        <v>13830</v>
      </c>
      <c r="F2330" t="s">
        <v>13831</v>
      </c>
      <c r="G2330">
        <v>455</v>
      </c>
      <c r="H2330">
        <v>48753</v>
      </c>
      <c r="X2330" t="s">
        <v>188</v>
      </c>
      <c r="Y2330" s="59">
        <v>37.489683417631937</v>
      </c>
      <c r="Z2330" s="59">
        <v>2367.41185482325</v>
      </c>
      <c r="AA2330" s="59">
        <v>205.41797581570509</v>
      </c>
      <c r="AB2330" s="59">
        <v>15.34712977926147</v>
      </c>
      <c r="AC2330" s="59">
        <v>19.137115695637409</v>
      </c>
      <c r="AD2330" s="59">
        <v>18.422779240411909</v>
      </c>
      <c r="AE2330" s="59">
        <v>21.200604431509159</v>
      </c>
      <c r="AF2330" s="59">
        <v>18.549488520416521</v>
      </c>
      <c r="AG2330" s="59">
        <v>18.102474861918338</v>
      </c>
      <c r="AH2330" s="59">
        <v>16.143789424137012</v>
      </c>
      <c r="AI2330" s="59">
        <v>10.535820650515941</v>
      </c>
      <c r="AJ2330" s="59">
        <v>10.526938701298709</v>
      </c>
      <c r="AK2330" s="59">
        <v>6.2335064909682139</v>
      </c>
      <c r="AL2330" s="59">
        <v>6.3362037330507102</v>
      </c>
      <c r="AM2330" s="59">
        <v>18.052058152301608</v>
      </c>
      <c r="AN2330" s="59">
        <v>12.8876583997564</v>
      </c>
      <c r="AO2330" s="59">
        <v>13.632782682835909</v>
      </c>
      <c r="AP2330" s="59">
        <v>12.04357446994857</v>
      </c>
      <c r="AQ2330" s="59">
        <v>12.355002912477151</v>
      </c>
      <c r="AR2330" s="59">
        <v>18.67943637354799</v>
      </c>
      <c r="AS2330" s="59">
        <v>25.300537956991381</v>
      </c>
      <c r="AT2330" s="59">
        <v>34.26029154960171</v>
      </c>
      <c r="AU2330" s="59">
        <v>8533</v>
      </c>
      <c r="AV2330" s="59">
        <v>80</v>
      </c>
      <c r="AW2330" s="59">
        <v>1963</v>
      </c>
      <c r="BD2330" s="59">
        <v>8.9055728998575123</v>
      </c>
      <c r="BE2330" s="59">
        <v>0</v>
      </c>
      <c r="BF2330" s="59">
        <v>0</v>
      </c>
      <c r="BH2330" s="59">
        <v>27.35</v>
      </c>
    </row>
    <row r="2331" spans="1:69" x14ac:dyDescent="0.45">
      <c r="A2331" s="58" t="s">
        <v>13832</v>
      </c>
      <c r="B2331" t="s">
        <v>13833</v>
      </c>
      <c r="C2331" t="s">
        <v>13834</v>
      </c>
      <c r="D2331" t="s">
        <v>13835</v>
      </c>
      <c r="E2331" t="s">
        <v>13836</v>
      </c>
      <c r="F2331" t="s">
        <v>13837</v>
      </c>
      <c r="G2331">
        <v>329</v>
      </c>
      <c r="H2331">
        <v>37346</v>
      </c>
      <c r="X2331" t="s">
        <v>188</v>
      </c>
      <c r="AU2331" s="59">
        <v>268</v>
      </c>
      <c r="AV2331" s="59">
        <v>184</v>
      </c>
      <c r="AW2331" s="59">
        <v>313</v>
      </c>
      <c r="AY2331" s="59">
        <v>183.5239</v>
      </c>
      <c r="AZ2331" s="59">
        <v>213.0797</v>
      </c>
      <c r="BD2331" s="59">
        <v>10.33287728256764</v>
      </c>
      <c r="BE2331" s="59">
        <v>8.9037603551457298</v>
      </c>
      <c r="BF2331" s="59">
        <v>9.8540621499060812</v>
      </c>
      <c r="BG2331" s="59">
        <v>16.05</v>
      </c>
    </row>
    <row r="2332" spans="1:69" x14ac:dyDescent="0.45">
      <c r="A2332" s="58" t="s">
        <v>13838</v>
      </c>
      <c r="B2332" t="s">
        <v>13839</v>
      </c>
      <c r="C2332" t="s">
        <v>13840</v>
      </c>
      <c r="D2332" t="s">
        <v>13841</v>
      </c>
      <c r="E2332" t="s">
        <v>13842</v>
      </c>
      <c r="F2332" t="s">
        <v>13843</v>
      </c>
      <c r="G2332">
        <v>81</v>
      </c>
      <c r="H2332">
        <v>8758</v>
      </c>
      <c r="X2332" t="s">
        <v>188</v>
      </c>
      <c r="Y2332" s="59">
        <v>1168.3558889561641</v>
      </c>
      <c r="Z2332" s="59">
        <v>1240.7727631611799</v>
      </c>
      <c r="AA2332" s="59">
        <v>886.21251432845236</v>
      </c>
      <c r="AB2332" s="59">
        <v>582.84833801172147</v>
      </c>
      <c r="AC2332" s="59">
        <v>581.91800743275587</v>
      </c>
      <c r="AD2332" s="59">
        <v>853.4747117345056</v>
      </c>
      <c r="AE2332" s="59">
        <v>719.16878321854767</v>
      </c>
      <c r="AF2332" s="59">
        <v>896.98268430144162</v>
      </c>
      <c r="AG2332" s="59">
        <v>515.12723878105828</v>
      </c>
      <c r="AH2332" s="59">
        <v>237.282190889014</v>
      </c>
      <c r="AI2332" s="59">
        <v>205.5521830754416</v>
      </c>
      <c r="AJ2332" s="59">
        <v>264.2514601729531</v>
      </c>
      <c r="AK2332" s="59">
        <v>1171.8969477029091</v>
      </c>
      <c r="AL2332" s="59">
        <v>1529.969747187889</v>
      </c>
      <c r="AM2332" s="59">
        <v>2974.3718670977241</v>
      </c>
      <c r="AN2332" s="59">
        <v>1675.0983266337651</v>
      </c>
      <c r="AO2332" s="59">
        <v>1761.505000974736</v>
      </c>
      <c r="AP2332" s="59">
        <v>1441.3759544646159</v>
      </c>
      <c r="AQ2332" s="59">
        <v>921.92907912880514</v>
      </c>
      <c r="AR2332" s="59">
        <v>785.57681622146993</v>
      </c>
      <c r="AS2332" s="59">
        <v>826.8604429291612</v>
      </c>
      <c r="AT2332" s="59">
        <v>1154.453360440081</v>
      </c>
      <c r="AU2332" s="59">
        <v>1029</v>
      </c>
      <c r="AV2332" s="59">
        <v>554</v>
      </c>
      <c r="AW2332" s="59">
        <v>482</v>
      </c>
      <c r="BD2332" s="59">
        <v>73.725026402451761</v>
      </c>
      <c r="BE2332" s="59">
        <v>86.963996438793572</v>
      </c>
      <c r="BF2332" s="59">
        <v>37.872335389873541</v>
      </c>
      <c r="BI2332" s="59">
        <v>310.93</v>
      </c>
      <c r="BJ2332" s="59">
        <v>249.62</v>
      </c>
      <c r="BM2332" s="59">
        <v>280.5</v>
      </c>
      <c r="BN2332" s="59">
        <v>334</v>
      </c>
      <c r="BO2332" s="59">
        <v>406</v>
      </c>
      <c r="BP2332" s="59">
        <v>510</v>
      </c>
      <c r="BQ2332" s="59">
        <v>483</v>
      </c>
    </row>
    <row r="2333" spans="1:69" x14ac:dyDescent="0.45">
      <c r="A2333" s="58" t="s">
        <v>13844</v>
      </c>
      <c r="B2333" t="s">
        <v>13845</v>
      </c>
      <c r="C2333" t="s">
        <v>13846</v>
      </c>
      <c r="D2333" t="s">
        <v>13847</v>
      </c>
      <c r="E2333" t="s">
        <v>13848</v>
      </c>
      <c r="F2333" t="s">
        <v>13849</v>
      </c>
      <c r="G2333">
        <v>150</v>
      </c>
      <c r="H2333">
        <v>16981</v>
      </c>
      <c r="X2333" t="s">
        <v>188</v>
      </c>
      <c r="Y2333" s="59">
        <v>458.15736459637139</v>
      </c>
      <c r="Z2333" s="59">
        <v>485.34314926219878</v>
      </c>
      <c r="AA2333" s="59">
        <v>373.90682287671109</v>
      </c>
      <c r="AB2333" s="59">
        <v>269.25238505822921</v>
      </c>
      <c r="AC2333" s="59">
        <v>235.29572141847879</v>
      </c>
      <c r="AD2333" s="59">
        <v>301.37014334078458</v>
      </c>
      <c r="AE2333" s="59">
        <v>308.13350840724792</v>
      </c>
      <c r="AF2333" s="59">
        <v>300.09902702538182</v>
      </c>
      <c r="AG2333" s="59">
        <v>210.53911117121001</v>
      </c>
      <c r="AH2333" s="59">
        <v>123.12996434561489</v>
      </c>
      <c r="AI2333" s="59">
        <v>107.5328565755016</v>
      </c>
      <c r="AJ2333" s="59">
        <v>98.400236905256932</v>
      </c>
      <c r="AK2333" s="59">
        <v>444.59955954336448</v>
      </c>
      <c r="AL2333" s="59">
        <v>411.29242728741877</v>
      </c>
      <c r="AM2333" s="59">
        <v>1006.660940949011</v>
      </c>
      <c r="AN2333" s="59">
        <v>821.62157505573555</v>
      </c>
      <c r="AO2333" s="59">
        <v>765.72874202297078</v>
      </c>
      <c r="AP2333" s="59">
        <v>384.91652052313282</v>
      </c>
      <c r="AQ2333" s="59">
        <v>332.76804553195768</v>
      </c>
      <c r="AR2333" s="59">
        <v>219.4572724298574</v>
      </c>
      <c r="AS2333" s="59">
        <v>205.11354710005219</v>
      </c>
      <c r="AT2333" s="59">
        <v>297.72627038296912</v>
      </c>
      <c r="AU2333" s="59">
        <v>897</v>
      </c>
      <c r="AV2333" s="59">
        <v>483</v>
      </c>
      <c r="AW2333" s="59">
        <v>517</v>
      </c>
      <c r="AX2333" s="59">
        <v>1507.607</v>
      </c>
      <c r="AY2333" s="59">
        <v>1894.3140000000001</v>
      </c>
      <c r="AZ2333" s="59">
        <v>1558.8109999999999</v>
      </c>
      <c r="BA2333" s="59">
        <v>1465.6610000000001</v>
      </c>
      <c r="BB2333" s="59">
        <v>1476.3889999999999</v>
      </c>
      <c r="BC2333" s="59">
        <v>1457.856</v>
      </c>
      <c r="BD2333" s="59">
        <v>109.5694809099456</v>
      </c>
      <c r="BE2333" s="59">
        <v>141.2942657137138</v>
      </c>
      <c r="BF2333" s="59">
        <v>173.655112374119</v>
      </c>
      <c r="BI2333" s="59">
        <v>218</v>
      </c>
      <c r="BJ2333" s="59">
        <v>234</v>
      </c>
      <c r="BK2333" s="59">
        <v>538.48251897455646</v>
      </c>
      <c r="BL2333" s="59">
        <v>339.80707421353623</v>
      </c>
      <c r="BM2333" s="59">
        <v>226</v>
      </c>
      <c r="BN2333" s="59">
        <v>273.5</v>
      </c>
      <c r="BO2333" s="59">
        <v>397</v>
      </c>
      <c r="BP2333" s="59">
        <v>417.5</v>
      </c>
      <c r="BQ2333" s="59">
        <v>533.5</v>
      </c>
    </row>
    <row r="2334" spans="1:69" x14ac:dyDescent="0.45">
      <c r="A2334" s="58" t="s">
        <v>13850</v>
      </c>
      <c r="B2334" t="s">
        <v>13851</v>
      </c>
      <c r="C2334" t="s">
        <v>13852</v>
      </c>
      <c r="D2334" t="s">
        <v>13853</v>
      </c>
      <c r="E2334" t="s">
        <v>13854</v>
      </c>
      <c r="F2334" t="s">
        <v>13855</v>
      </c>
      <c r="G2334">
        <v>343</v>
      </c>
      <c r="H2334">
        <v>37788</v>
      </c>
      <c r="W2334" t="s">
        <v>220</v>
      </c>
      <c r="X2334" t="s">
        <v>188</v>
      </c>
      <c r="Y2334" s="59">
        <v>1090.2253308921961</v>
      </c>
      <c r="Z2334" s="59">
        <v>673.89353749750637</v>
      </c>
      <c r="AA2334" s="59">
        <v>752.52896301063743</v>
      </c>
      <c r="AB2334" s="59">
        <v>551.0043033012912</v>
      </c>
      <c r="AC2334" s="59">
        <v>863.73880119176226</v>
      </c>
      <c r="AD2334" s="59">
        <v>967.62985736013468</v>
      </c>
      <c r="AE2334" s="59">
        <v>1084.5611584637691</v>
      </c>
      <c r="AF2334" s="59">
        <v>1045.8772352066101</v>
      </c>
      <c r="AG2334" s="59">
        <v>1321.882288347246</v>
      </c>
      <c r="AH2334" s="59">
        <v>876.10938431094928</v>
      </c>
      <c r="AI2334" s="59">
        <v>905.52271364059379</v>
      </c>
      <c r="AJ2334" s="59">
        <v>900.02090131450018</v>
      </c>
      <c r="AK2334" s="59">
        <v>537.26604271597785</v>
      </c>
      <c r="AL2334" s="59">
        <v>500.10200928159031</v>
      </c>
      <c r="AM2334" s="59">
        <v>817.22636292257914</v>
      </c>
      <c r="AN2334" s="59">
        <v>1134.435353694254</v>
      </c>
      <c r="AO2334" s="59">
        <v>1059.322588780936</v>
      </c>
      <c r="AP2334" s="59">
        <v>1075.1411532687589</v>
      </c>
      <c r="AQ2334" s="59">
        <v>879.27175428846715</v>
      </c>
      <c r="AR2334" s="59">
        <v>801.99345524574414</v>
      </c>
      <c r="AS2334" s="59">
        <v>765.94733979009106</v>
      </c>
      <c r="AT2334" s="59">
        <v>1345.5217675545371</v>
      </c>
      <c r="AU2334" s="59">
        <v>2315</v>
      </c>
      <c r="AV2334" s="59">
        <v>754</v>
      </c>
      <c r="AW2334" s="59">
        <v>13027</v>
      </c>
      <c r="AX2334" s="59">
        <v>1456.1980000000001</v>
      </c>
      <c r="AY2334" s="59">
        <v>1523.29</v>
      </c>
      <c r="AZ2334" s="59">
        <v>1233.114</v>
      </c>
      <c r="BA2334" s="59">
        <v>1492.646</v>
      </c>
      <c r="BB2334" s="59">
        <v>1565.6849999999999</v>
      </c>
      <c r="BC2334" s="59">
        <v>1335.5229999999999</v>
      </c>
      <c r="BD2334" s="59">
        <v>49.243171348116647</v>
      </c>
      <c r="BE2334" s="59">
        <v>55.916414721631433</v>
      </c>
      <c r="BF2334" s="59">
        <v>64.36466600992577</v>
      </c>
      <c r="BG2334" s="59">
        <v>578.44000000000005</v>
      </c>
      <c r="BH2334" s="59">
        <v>426.55</v>
      </c>
      <c r="BI2334" s="59">
        <v>197.83</v>
      </c>
      <c r="BJ2334" s="59">
        <v>244.42</v>
      </c>
      <c r="BK2334" s="59">
        <v>134.56430757870231</v>
      </c>
      <c r="BL2334" s="59">
        <v>308.91385217861512</v>
      </c>
      <c r="BM2334" s="59">
        <v>221</v>
      </c>
      <c r="BN2334" s="59">
        <v>297</v>
      </c>
      <c r="BO2334" s="59">
        <v>523</v>
      </c>
      <c r="BP2334" s="59">
        <v>658.5</v>
      </c>
      <c r="BQ2334" s="59">
        <v>828</v>
      </c>
    </row>
    <row r="2335" spans="1:69" x14ac:dyDescent="0.45">
      <c r="A2335" s="58" t="s">
        <v>13856</v>
      </c>
      <c r="B2335" t="s">
        <v>13857</v>
      </c>
      <c r="C2335" t="s">
        <v>13858</v>
      </c>
      <c r="D2335" t="s">
        <v>13859</v>
      </c>
      <c r="E2335" t="s">
        <v>13860</v>
      </c>
      <c r="F2335" t="s">
        <v>13861</v>
      </c>
      <c r="G2335">
        <v>222</v>
      </c>
      <c r="H2335">
        <v>25031</v>
      </c>
      <c r="W2335" t="s">
        <v>251</v>
      </c>
      <c r="X2335" t="s">
        <v>188</v>
      </c>
      <c r="Y2335" s="59">
        <v>13.429504704748391</v>
      </c>
      <c r="Z2335" s="59">
        <v>21.130275298835851</v>
      </c>
      <c r="AA2335" s="59">
        <v>10.57905976475103</v>
      </c>
      <c r="AB2335" s="59">
        <v>12.048690031391651</v>
      </c>
      <c r="AC2335" s="59">
        <v>33.288894212574647</v>
      </c>
      <c r="AD2335" s="59">
        <v>12.981502679079719</v>
      </c>
      <c r="AE2335" s="59">
        <v>42.741195560711951</v>
      </c>
      <c r="AF2335" s="59">
        <v>26.951859092742339</v>
      </c>
      <c r="AG2335" s="59">
        <v>19.184706208071201</v>
      </c>
      <c r="AH2335" s="59">
        <v>23.38191028796404</v>
      </c>
      <c r="AI2335" s="59">
        <v>22.572105622864211</v>
      </c>
      <c r="AJ2335" s="59">
        <v>32.017357457030442</v>
      </c>
      <c r="AK2335" s="59">
        <v>9.6579262547472897</v>
      </c>
      <c r="AL2335" s="59">
        <v>8.4797852011375721</v>
      </c>
      <c r="AM2335" s="59">
        <v>7.5292021678168251</v>
      </c>
      <c r="AN2335" s="59">
        <v>11.32108693007584</v>
      </c>
      <c r="AO2335" s="59">
        <v>15.188624738515101</v>
      </c>
      <c r="AP2335" s="59">
        <v>24.225065480021179</v>
      </c>
      <c r="AQ2335" s="59">
        <v>24.215634032318491</v>
      </c>
      <c r="AR2335" s="59">
        <v>44.765499483021657</v>
      </c>
      <c r="AS2335" s="59">
        <v>20.974934999744679</v>
      </c>
      <c r="AT2335" s="59">
        <v>17.155541703929121</v>
      </c>
      <c r="AU2335" s="59">
        <v>663</v>
      </c>
      <c r="AV2335" s="59">
        <v>542</v>
      </c>
      <c r="AW2335" s="59">
        <v>111</v>
      </c>
      <c r="AX2335" s="59">
        <v>396.73899999999998</v>
      </c>
      <c r="AY2335" s="59">
        <v>429.39789999999999</v>
      </c>
      <c r="AZ2335" s="59">
        <v>377.28050000000002</v>
      </c>
      <c r="BA2335" s="59">
        <v>412.53739999999999</v>
      </c>
      <c r="BB2335" s="59">
        <v>396.33929999999998</v>
      </c>
      <c r="BC2335" s="59">
        <v>392.60210000000001</v>
      </c>
      <c r="BD2335" s="59">
        <v>79.632332121960403</v>
      </c>
      <c r="BE2335" s="59">
        <v>58.007751777179642</v>
      </c>
      <c r="BF2335" s="59">
        <v>62.88740492255171</v>
      </c>
      <c r="BI2335" s="59">
        <v>578.07000000000005</v>
      </c>
      <c r="BJ2335" s="59">
        <v>454.88</v>
      </c>
      <c r="BK2335" s="59">
        <v>209.40885367632271</v>
      </c>
      <c r="BL2335" s="59">
        <v>100.41266592575271</v>
      </c>
      <c r="BM2335" s="59">
        <v>516.5</v>
      </c>
      <c r="BN2335" s="59">
        <v>825.5</v>
      </c>
      <c r="BO2335" s="59">
        <v>777.5</v>
      </c>
      <c r="BP2335" s="59">
        <v>934.5</v>
      </c>
      <c r="BQ2335" s="59">
        <v>755.5</v>
      </c>
    </row>
    <row r="2336" spans="1:69" x14ac:dyDescent="0.45">
      <c r="A2336" s="58" t="s">
        <v>13862</v>
      </c>
      <c r="B2336" t="s">
        <v>13863</v>
      </c>
      <c r="C2336" t="s">
        <v>13864</v>
      </c>
      <c r="D2336" t="s">
        <v>13865</v>
      </c>
      <c r="E2336" t="s">
        <v>13866</v>
      </c>
      <c r="F2336" t="s">
        <v>13867</v>
      </c>
      <c r="G2336">
        <v>363</v>
      </c>
      <c r="H2336">
        <v>41029</v>
      </c>
      <c r="W2336" t="s">
        <v>220</v>
      </c>
      <c r="X2336" t="s">
        <v>181</v>
      </c>
      <c r="AU2336" s="59">
        <v>238</v>
      </c>
      <c r="AV2336" s="59">
        <v>120</v>
      </c>
      <c r="AW2336" s="59">
        <v>37</v>
      </c>
      <c r="BD2336" s="59">
        <v>36.853181450606328</v>
      </c>
      <c r="BE2336" s="59">
        <v>25.16873230589286</v>
      </c>
      <c r="BF2336" s="59">
        <v>23.032912510125229</v>
      </c>
    </row>
    <row r="2337" spans="1:69" x14ac:dyDescent="0.45">
      <c r="A2337" s="58" t="s">
        <v>13868</v>
      </c>
      <c r="B2337" t="s">
        <v>13869</v>
      </c>
      <c r="C2337" t="s">
        <v>13870</v>
      </c>
      <c r="D2337" t="s">
        <v>13871</v>
      </c>
      <c r="E2337" t="s">
        <v>13872</v>
      </c>
      <c r="F2337" t="s">
        <v>13873</v>
      </c>
      <c r="G2337">
        <v>547</v>
      </c>
      <c r="H2337">
        <v>61667</v>
      </c>
      <c r="W2337" t="s">
        <v>220</v>
      </c>
      <c r="X2337" t="s">
        <v>181</v>
      </c>
      <c r="AU2337" s="59">
        <v>332</v>
      </c>
      <c r="AV2337" s="59">
        <v>126</v>
      </c>
      <c r="AW2337" s="59">
        <v>0</v>
      </c>
      <c r="BD2337" s="59">
        <v>8.9516585698982283</v>
      </c>
      <c r="BE2337" s="59">
        <v>6.6215168976244847</v>
      </c>
      <c r="BF2337" s="59">
        <v>10.87223595436401</v>
      </c>
    </row>
    <row r="2338" spans="1:69" x14ac:dyDescent="0.45">
      <c r="A2338" s="58" t="s">
        <v>13874</v>
      </c>
      <c r="B2338" t="s">
        <v>13875</v>
      </c>
      <c r="C2338" t="s">
        <v>13876</v>
      </c>
      <c r="D2338" t="s">
        <v>13877</v>
      </c>
      <c r="E2338" t="s">
        <v>13878</v>
      </c>
      <c r="F2338" t="s">
        <v>13879</v>
      </c>
      <c r="G2338">
        <v>467</v>
      </c>
      <c r="H2338">
        <v>51991</v>
      </c>
      <c r="W2338" t="s">
        <v>220</v>
      </c>
      <c r="X2338" t="s">
        <v>181</v>
      </c>
      <c r="Y2338" s="59">
        <v>9.1687208309386019</v>
      </c>
      <c r="Z2338" s="59">
        <v>14.575970592470201</v>
      </c>
      <c r="AA2338" s="59">
        <v>8.4903594523307433</v>
      </c>
      <c r="AB2338" s="59">
        <v>20.387489454365902</v>
      </c>
      <c r="AC2338" s="59">
        <v>14.09005456923706</v>
      </c>
      <c r="AD2338" s="59">
        <v>11.974832949446441</v>
      </c>
      <c r="AE2338" s="59">
        <v>15.55078297712484</v>
      </c>
      <c r="AF2338" s="59">
        <v>10.36450415923267</v>
      </c>
      <c r="AG2338" s="59">
        <v>12.73189641076884</v>
      </c>
      <c r="AH2338" s="59">
        <v>12.78316487486193</v>
      </c>
      <c r="AI2338" s="59">
        <v>9.9764100663874906</v>
      </c>
      <c r="AJ2338" s="59">
        <v>11.04076678545289</v>
      </c>
      <c r="AK2338" s="59">
        <v>5.4690058920258373</v>
      </c>
      <c r="AL2338" s="59">
        <v>5.5601981170822361</v>
      </c>
      <c r="AM2338" s="59">
        <v>7.4053270429756024</v>
      </c>
      <c r="AN2338" s="59">
        <v>23.036060356816201</v>
      </c>
      <c r="AO2338" s="59">
        <v>9.3053322383932624</v>
      </c>
      <c r="AP2338" s="59">
        <v>13.0161423895907</v>
      </c>
      <c r="AQ2338" s="59">
        <v>15.72525386036345</v>
      </c>
      <c r="AR2338" s="59">
        <v>8.8024810465545844</v>
      </c>
      <c r="AS2338" s="59">
        <v>13.048356036710571</v>
      </c>
      <c r="AT2338" s="59">
        <v>17.402085549971549</v>
      </c>
      <c r="AU2338" s="59">
        <v>26</v>
      </c>
      <c r="AV2338" s="59">
        <v>23</v>
      </c>
      <c r="AW2338" s="59">
        <v>8</v>
      </c>
      <c r="BD2338" s="59">
        <v>3.233583076454424</v>
      </c>
      <c r="BE2338" s="59">
        <v>2.0711492129350608</v>
      </c>
      <c r="BF2338" s="59">
        <v>4.1009752522692464</v>
      </c>
    </row>
    <row r="2339" spans="1:69" x14ac:dyDescent="0.45">
      <c r="A2339" s="58" t="s">
        <v>13880</v>
      </c>
      <c r="B2339" t="s">
        <v>13881</v>
      </c>
      <c r="C2339" t="s">
        <v>13882</v>
      </c>
      <c r="D2339" t="s">
        <v>13883</v>
      </c>
      <c r="E2339" t="s">
        <v>13884</v>
      </c>
      <c r="F2339" t="s">
        <v>13885</v>
      </c>
      <c r="G2339">
        <v>644</v>
      </c>
      <c r="H2339">
        <v>72491</v>
      </c>
      <c r="W2339" t="s">
        <v>251</v>
      </c>
      <c r="X2339" t="s">
        <v>188</v>
      </c>
      <c r="Y2339" s="59">
        <v>1260.4402467831401</v>
      </c>
      <c r="Z2339" s="59">
        <v>1224.065012061287</v>
      </c>
      <c r="AA2339" s="59">
        <v>916.19631175769155</v>
      </c>
      <c r="AB2339" s="59">
        <v>612.54971098715509</v>
      </c>
      <c r="AC2339" s="59">
        <v>738.87274190793607</v>
      </c>
      <c r="AD2339" s="59">
        <v>846.22142533993781</v>
      </c>
      <c r="AE2339" s="59">
        <v>902.66960596158947</v>
      </c>
      <c r="AF2339" s="59">
        <v>850.63940399562591</v>
      </c>
      <c r="AG2339" s="59">
        <v>903.58620924610739</v>
      </c>
      <c r="AH2339" s="59">
        <v>597.64088419406482</v>
      </c>
      <c r="AI2339" s="59">
        <v>453.5858902357482</v>
      </c>
      <c r="AJ2339" s="59">
        <v>369.44577525999279</v>
      </c>
      <c r="AK2339" s="59">
        <v>543.80580897003745</v>
      </c>
      <c r="AL2339" s="59">
        <v>493.5053172990589</v>
      </c>
      <c r="AM2339" s="59">
        <v>890.06137746310731</v>
      </c>
      <c r="AN2339" s="59">
        <v>1241.4790081509341</v>
      </c>
      <c r="AO2339" s="59">
        <v>1265.523760192197</v>
      </c>
      <c r="AP2339" s="59">
        <v>1099.803552733297</v>
      </c>
      <c r="AQ2339" s="59">
        <v>785.66187785382283</v>
      </c>
      <c r="AR2339" s="59">
        <v>480.6807710047554</v>
      </c>
      <c r="AS2339" s="59">
        <v>936.28344790863207</v>
      </c>
      <c r="AT2339" s="59">
        <v>1333.605274434869</v>
      </c>
      <c r="AU2339" s="59">
        <v>4732</v>
      </c>
      <c r="AV2339" s="59">
        <v>2002</v>
      </c>
      <c r="AW2339" s="59">
        <v>3217</v>
      </c>
      <c r="AX2339" s="59">
        <v>3464.5630000000001</v>
      </c>
      <c r="AY2339" s="59">
        <v>3485.011</v>
      </c>
      <c r="AZ2339" s="59">
        <v>2937.5720000000001</v>
      </c>
      <c r="BA2339" s="59">
        <v>4498.7489999999998</v>
      </c>
      <c r="BB2339" s="59">
        <v>3998.8310000000001</v>
      </c>
      <c r="BC2339" s="59">
        <v>3369.3539999999998</v>
      </c>
      <c r="BD2339" s="59">
        <v>268.67497540994589</v>
      </c>
      <c r="BE2339" s="59">
        <v>265.87577898917061</v>
      </c>
      <c r="BF2339" s="59">
        <v>295.62664623687249</v>
      </c>
      <c r="BG2339" s="59">
        <v>614.98</v>
      </c>
      <c r="BH2339" s="59">
        <v>589.82000000000005</v>
      </c>
      <c r="BI2339" s="59">
        <v>200.58</v>
      </c>
      <c r="BJ2339" s="59">
        <v>209.6</v>
      </c>
      <c r="BK2339" s="59">
        <v>224.3672088325072</v>
      </c>
      <c r="BL2339" s="59">
        <v>146.74127398499229</v>
      </c>
      <c r="BM2339" s="59">
        <v>205.5</v>
      </c>
      <c r="BN2339" s="59">
        <v>315</v>
      </c>
      <c r="BO2339" s="59">
        <v>453</v>
      </c>
      <c r="BP2339" s="59">
        <v>620.5</v>
      </c>
      <c r="BQ2339" s="59">
        <v>810</v>
      </c>
    </row>
    <row r="2340" spans="1:69" x14ac:dyDescent="0.45">
      <c r="A2340" s="58" t="s">
        <v>13886</v>
      </c>
      <c r="B2340" t="s">
        <v>13887</v>
      </c>
      <c r="C2340" t="s">
        <v>13888</v>
      </c>
      <c r="D2340" t="s">
        <v>13889</v>
      </c>
      <c r="E2340" t="s">
        <v>13890</v>
      </c>
      <c r="F2340" t="s">
        <v>13891</v>
      </c>
      <c r="G2340">
        <v>374</v>
      </c>
      <c r="H2340">
        <v>40955</v>
      </c>
      <c r="X2340" t="s">
        <v>188</v>
      </c>
      <c r="AU2340" s="59">
        <v>20</v>
      </c>
      <c r="AV2340" s="59">
        <v>10</v>
      </c>
      <c r="AW2340" s="59">
        <v>9</v>
      </c>
    </row>
    <row r="2341" spans="1:69" x14ac:dyDescent="0.45">
      <c r="A2341" s="58" t="s">
        <v>13892</v>
      </c>
      <c r="B2341" t="s">
        <v>13893</v>
      </c>
      <c r="C2341" t="s">
        <v>13894</v>
      </c>
      <c r="D2341" t="s">
        <v>13895</v>
      </c>
      <c r="E2341" t="s">
        <v>13896</v>
      </c>
      <c r="F2341" t="s">
        <v>13897</v>
      </c>
      <c r="G2341">
        <v>1197</v>
      </c>
      <c r="H2341">
        <v>134743</v>
      </c>
      <c r="W2341" t="s">
        <v>220</v>
      </c>
      <c r="X2341" t="s">
        <v>181</v>
      </c>
      <c r="AU2341" s="59">
        <v>35</v>
      </c>
      <c r="AV2341" s="59">
        <v>69</v>
      </c>
      <c r="AW2341" s="59">
        <v>20</v>
      </c>
      <c r="AX2341" s="59">
        <v>32.84205</v>
      </c>
      <c r="AY2341" s="59">
        <v>33.403460000000003</v>
      </c>
      <c r="AZ2341" s="59">
        <v>42.602580000000003</v>
      </c>
      <c r="BA2341" s="59">
        <v>37.704540000000001</v>
      </c>
      <c r="BB2341" s="59">
        <v>35.91498</v>
      </c>
      <c r="BC2341" s="59">
        <v>42.970370000000003</v>
      </c>
    </row>
    <row r="2342" spans="1:69" x14ac:dyDescent="0.45">
      <c r="A2342" s="58" t="s">
        <v>13898</v>
      </c>
      <c r="B2342" t="s">
        <v>13899</v>
      </c>
      <c r="C2342" t="s">
        <v>13900</v>
      </c>
      <c r="D2342" t="s">
        <v>13901</v>
      </c>
      <c r="E2342" t="s">
        <v>13902</v>
      </c>
      <c r="F2342" t="s">
        <v>13903</v>
      </c>
      <c r="G2342">
        <v>243</v>
      </c>
      <c r="H2342">
        <v>26930</v>
      </c>
      <c r="I2342" t="s">
        <v>527</v>
      </c>
      <c r="J2342" t="s">
        <v>571</v>
      </c>
      <c r="K2342" t="s">
        <v>600</v>
      </c>
      <c r="N2342">
        <v>1</v>
      </c>
      <c r="O2342">
        <v>1</v>
      </c>
      <c r="Q2342">
        <v>1</v>
      </c>
      <c r="R2342">
        <v>2</v>
      </c>
      <c r="S2342">
        <v>2</v>
      </c>
      <c r="T2342" t="s">
        <v>573</v>
      </c>
      <c r="U2342">
        <v>55</v>
      </c>
      <c r="V2342">
        <v>62</v>
      </c>
      <c r="W2342" t="s">
        <v>574</v>
      </c>
      <c r="X2342" t="s">
        <v>201</v>
      </c>
      <c r="Y2342" s="59">
        <v>1926.8557628665919</v>
      </c>
      <c r="Z2342" s="59">
        <v>2781.5034262497011</v>
      </c>
      <c r="AA2342" s="59">
        <v>4873.9955096594667</v>
      </c>
      <c r="AB2342" s="59">
        <v>2216.2109417890279</v>
      </c>
      <c r="AC2342" s="59">
        <v>2747.830430036533</v>
      </c>
      <c r="AD2342" s="59">
        <v>2465.8655038795509</v>
      </c>
      <c r="AE2342" s="59">
        <v>2528.1900988618818</v>
      </c>
      <c r="AF2342" s="59">
        <v>2079.9097872239581</v>
      </c>
      <c r="AG2342" s="59">
        <v>2546.874202337528</v>
      </c>
      <c r="AH2342" s="59">
        <v>2416.2277432567798</v>
      </c>
      <c r="AI2342" s="59">
        <v>2150.2588024484498</v>
      </c>
      <c r="AJ2342" s="59">
        <v>1907.4157030500251</v>
      </c>
      <c r="AK2342" s="59">
        <v>1685.7058505920329</v>
      </c>
      <c r="AL2342" s="59">
        <v>2045.771472103562</v>
      </c>
      <c r="AM2342" s="59">
        <v>3137.7883407896029</v>
      </c>
      <c r="AN2342" s="59">
        <v>1732.119645865657</v>
      </c>
      <c r="AO2342" s="59">
        <v>2441.6026638864341</v>
      </c>
      <c r="AP2342" s="59">
        <v>1418.6803590848931</v>
      </c>
      <c r="AQ2342" s="59">
        <v>1954.9198709197051</v>
      </c>
      <c r="AR2342" s="59">
        <v>1832.990563404024</v>
      </c>
      <c r="AS2342" s="59">
        <v>2139.5981412281571</v>
      </c>
      <c r="AT2342" s="59">
        <v>1662.029188061998</v>
      </c>
      <c r="AU2342" s="59">
        <v>3323</v>
      </c>
      <c r="AV2342" s="59">
        <v>2088</v>
      </c>
      <c r="AW2342" s="59">
        <v>1039</v>
      </c>
      <c r="AX2342" s="59">
        <v>8821.8629999999994</v>
      </c>
      <c r="AY2342" s="59">
        <v>8866.9459999999999</v>
      </c>
      <c r="AZ2342" s="59">
        <v>8757.2309999999998</v>
      </c>
      <c r="BA2342" s="59">
        <v>8407.0750000000007</v>
      </c>
      <c r="BB2342" s="59">
        <v>8290.9269999999997</v>
      </c>
      <c r="BC2342" s="59">
        <v>7886.86</v>
      </c>
      <c r="BD2342" s="59">
        <v>349.49410297315222</v>
      </c>
      <c r="BE2342" s="59">
        <v>261.68102785329302</v>
      </c>
      <c r="BF2342" s="59">
        <v>286.89911411576958</v>
      </c>
      <c r="BG2342" s="59">
        <v>3056.68</v>
      </c>
      <c r="BH2342" s="59">
        <v>3379.64</v>
      </c>
      <c r="BI2342" s="59">
        <v>2400.5</v>
      </c>
      <c r="BJ2342" s="59">
        <v>2440.21</v>
      </c>
      <c r="BK2342" s="59">
        <v>3073.8344143349659</v>
      </c>
      <c r="BL2342" s="59">
        <v>3668.3644951815982</v>
      </c>
      <c r="BM2342" s="59">
        <v>2420</v>
      </c>
      <c r="BN2342" s="59">
        <v>2476</v>
      </c>
      <c r="BO2342" s="59">
        <v>3665.5</v>
      </c>
      <c r="BP2342" s="59">
        <v>4676.5</v>
      </c>
      <c r="BQ2342" s="59">
        <v>4641</v>
      </c>
    </row>
    <row r="2343" spans="1:69" x14ac:dyDescent="0.45">
      <c r="A2343" s="58" t="s">
        <v>13904</v>
      </c>
      <c r="B2343" t="s">
        <v>13905</v>
      </c>
      <c r="C2343" t="s">
        <v>13906</v>
      </c>
      <c r="D2343" t="s">
        <v>13907</v>
      </c>
      <c r="E2343" t="s">
        <v>13908</v>
      </c>
      <c r="F2343" t="s">
        <v>13909</v>
      </c>
      <c r="G2343">
        <v>243</v>
      </c>
      <c r="H2343">
        <v>26829</v>
      </c>
      <c r="I2343" t="s">
        <v>527</v>
      </c>
      <c r="J2343" t="s">
        <v>571</v>
      </c>
      <c r="K2343" t="s">
        <v>600</v>
      </c>
      <c r="O2343">
        <v>1</v>
      </c>
      <c r="Q2343">
        <v>1</v>
      </c>
      <c r="R2343">
        <v>2</v>
      </c>
      <c r="S2343">
        <v>1</v>
      </c>
      <c r="T2343" t="s">
        <v>514</v>
      </c>
      <c r="U2343">
        <v>55</v>
      </c>
      <c r="V2343">
        <v>62</v>
      </c>
      <c r="W2343" t="s">
        <v>574</v>
      </c>
      <c r="X2343" t="s">
        <v>201</v>
      </c>
      <c r="Y2343" s="59">
        <v>9359.4270060042709</v>
      </c>
      <c r="Z2343" s="59">
        <v>1293.9070398294109</v>
      </c>
      <c r="AA2343" s="59">
        <v>2326.9892240639779</v>
      </c>
      <c r="AB2343" s="59">
        <v>3129.8335119969202</v>
      </c>
      <c r="AC2343" s="59">
        <v>4045.2550203239298</v>
      </c>
      <c r="AD2343" s="59">
        <v>4801.7080009244282</v>
      </c>
      <c r="AE2343" s="59">
        <v>5092.1165883922386</v>
      </c>
      <c r="AF2343" s="59">
        <v>4397.8911049648823</v>
      </c>
      <c r="AG2343" s="59">
        <v>4402.5648158399836</v>
      </c>
      <c r="AH2343" s="59">
        <v>3477.1977087567889</v>
      </c>
      <c r="AI2343" s="59">
        <v>4718.8367826503918</v>
      </c>
      <c r="AJ2343" s="59">
        <v>5509.9835408044146</v>
      </c>
      <c r="AK2343" s="59">
        <v>1869.779474093677</v>
      </c>
      <c r="AL2343" s="59">
        <v>2149.9173400729492</v>
      </c>
      <c r="AM2343" s="59">
        <v>4850.9981424837861</v>
      </c>
      <c r="AN2343" s="59">
        <v>7768.3868552679896</v>
      </c>
      <c r="AO2343" s="59">
        <v>4859.5251993603233</v>
      </c>
      <c r="AP2343" s="59">
        <v>3734.905878141552</v>
      </c>
      <c r="AQ2343" s="59">
        <v>4304.8246305860357</v>
      </c>
      <c r="AR2343" s="59">
        <v>4041.0785876864211</v>
      </c>
      <c r="AS2343" s="59">
        <v>3875.3938785944042</v>
      </c>
      <c r="AT2343" s="59">
        <v>5880.3288882876368</v>
      </c>
      <c r="AU2343" s="59">
        <v>544</v>
      </c>
      <c r="AV2343" s="59">
        <v>5888</v>
      </c>
      <c r="AW2343" s="59">
        <v>148</v>
      </c>
      <c r="AX2343" s="59">
        <v>11576.49</v>
      </c>
      <c r="AY2343" s="59">
        <v>11018.1</v>
      </c>
      <c r="AZ2343" s="59">
        <v>7809.7030000000004</v>
      </c>
      <c r="BA2343" s="59">
        <v>10301.35</v>
      </c>
      <c r="BB2343" s="59">
        <v>10200.52</v>
      </c>
      <c r="BC2343" s="59">
        <v>7500.8310000000001</v>
      </c>
      <c r="BD2343" s="59">
        <v>118.15125966647309</v>
      </c>
      <c r="BE2343" s="59">
        <v>106.7880793332565</v>
      </c>
      <c r="BF2343" s="59">
        <v>79.959496854329601</v>
      </c>
      <c r="BG2343" s="59">
        <v>2758.25</v>
      </c>
      <c r="BH2343" s="59">
        <v>1842.94</v>
      </c>
      <c r="BI2343" s="59">
        <v>1621.89</v>
      </c>
      <c r="BJ2343" s="59">
        <v>1348.22</v>
      </c>
      <c r="BK2343" s="59">
        <v>1652.839385559</v>
      </c>
      <c r="BL2343" s="59">
        <v>610.10694998330484</v>
      </c>
      <c r="BM2343" s="59">
        <v>1485</v>
      </c>
      <c r="BN2343" s="59">
        <v>2674</v>
      </c>
      <c r="BO2343" s="59">
        <v>5137</v>
      </c>
      <c r="BP2343" s="59">
        <v>5473.5</v>
      </c>
      <c r="BQ2343" s="59">
        <v>12005</v>
      </c>
    </row>
    <row r="2344" spans="1:69" x14ac:dyDescent="0.45">
      <c r="A2344" s="58" t="s">
        <v>13910</v>
      </c>
      <c r="B2344" t="s">
        <v>13911</v>
      </c>
      <c r="C2344" t="s">
        <v>13912</v>
      </c>
      <c r="D2344" t="s">
        <v>13913</v>
      </c>
      <c r="E2344" t="s">
        <v>13914</v>
      </c>
      <c r="F2344" t="s">
        <v>13915</v>
      </c>
      <c r="G2344">
        <v>267</v>
      </c>
      <c r="H2344">
        <v>29437</v>
      </c>
      <c r="W2344" t="s">
        <v>251</v>
      </c>
      <c r="X2344" t="s">
        <v>188</v>
      </c>
      <c r="Y2344" s="59">
        <v>90.527266936662741</v>
      </c>
      <c r="Z2344" s="59">
        <v>120.158481603948</v>
      </c>
      <c r="AA2344" s="59">
        <v>157.5361517808881</v>
      </c>
      <c r="AB2344" s="59">
        <v>75.808932426753984</v>
      </c>
      <c r="AC2344" s="59">
        <v>81.649019646265359</v>
      </c>
      <c r="AD2344" s="59">
        <v>118.4442124529197</v>
      </c>
      <c r="AE2344" s="59">
        <v>131.35421672856171</v>
      </c>
      <c r="AF2344" s="59">
        <v>73.821836512518018</v>
      </c>
      <c r="AG2344" s="59">
        <v>86.220650418244631</v>
      </c>
      <c r="AH2344" s="59">
        <v>75.205518608462242</v>
      </c>
      <c r="AI2344" s="59">
        <v>56.16131311883381</v>
      </c>
      <c r="AJ2344" s="59">
        <v>59.607857511001782</v>
      </c>
      <c r="AK2344" s="59">
        <v>79.278674276600483</v>
      </c>
      <c r="AL2344" s="59">
        <v>198.53503585733051</v>
      </c>
      <c r="AM2344" s="59">
        <v>213.82540699674109</v>
      </c>
      <c r="AN2344" s="59">
        <v>152.33645357889529</v>
      </c>
      <c r="AO2344" s="59">
        <v>135.329428997023</v>
      </c>
      <c r="AP2344" s="59">
        <v>132.525936175152</v>
      </c>
      <c r="AQ2344" s="59">
        <v>90.363414900195252</v>
      </c>
      <c r="AR2344" s="59">
        <v>59.968340560214827</v>
      </c>
      <c r="AS2344" s="59">
        <v>78.943646220151422</v>
      </c>
      <c r="AT2344" s="59">
        <v>103.4987156040612</v>
      </c>
      <c r="AU2344" s="59">
        <v>607</v>
      </c>
      <c r="AV2344" s="59">
        <v>236</v>
      </c>
      <c r="AW2344" s="59">
        <v>299</v>
      </c>
      <c r="AX2344" s="59">
        <v>319.28379999999999</v>
      </c>
      <c r="AY2344" s="59">
        <v>350.6773</v>
      </c>
      <c r="AZ2344" s="59">
        <v>426.6386</v>
      </c>
      <c r="BA2344" s="59">
        <v>352.06689999999998</v>
      </c>
      <c r="BB2344" s="59">
        <v>352.25310000000002</v>
      </c>
      <c r="BC2344" s="59">
        <v>458.23180000000002</v>
      </c>
      <c r="BI2344" s="59">
        <v>426.47</v>
      </c>
      <c r="BJ2344" s="59">
        <v>194.8</v>
      </c>
      <c r="BK2344" s="59">
        <v>179.4190767716031</v>
      </c>
      <c r="BL2344" s="59">
        <v>293.46826161507653</v>
      </c>
      <c r="BM2344" s="59">
        <v>310.5</v>
      </c>
      <c r="BN2344" s="59">
        <v>534</v>
      </c>
      <c r="BO2344" s="59">
        <v>471</v>
      </c>
      <c r="BP2344" s="59">
        <v>254.5</v>
      </c>
      <c r="BQ2344" s="59">
        <v>221.5</v>
      </c>
    </row>
    <row r="2345" spans="1:69" x14ac:dyDescent="0.45">
      <c r="A2345" s="58" t="s">
        <v>13916</v>
      </c>
      <c r="B2345" t="s">
        <v>13917</v>
      </c>
      <c r="C2345" t="s">
        <v>13918</v>
      </c>
      <c r="D2345" t="s">
        <v>13919</v>
      </c>
      <c r="E2345" t="s">
        <v>13920</v>
      </c>
      <c r="F2345" t="s">
        <v>13921</v>
      </c>
      <c r="G2345">
        <v>304</v>
      </c>
      <c r="H2345">
        <v>33776</v>
      </c>
      <c r="X2345" t="s">
        <v>188</v>
      </c>
      <c r="Y2345" s="59">
        <v>7.9135562953327732</v>
      </c>
      <c r="Z2345" s="59">
        <v>18.205685394330452</v>
      </c>
      <c r="AA2345" s="59">
        <v>9.2038618196543727</v>
      </c>
      <c r="AB2345" s="59">
        <v>9.8857897006368063</v>
      </c>
      <c r="AC2345" s="59">
        <v>7.3977334115345563</v>
      </c>
      <c r="AD2345" s="59">
        <v>7.966451309562979</v>
      </c>
      <c r="AE2345" s="59">
        <v>6.1967527500747721</v>
      </c>
      <c r="AF2345" s="59">
        <v>7.5971491939280762</v>
      </c>
      <c r="AG2345" s="59">
        <v>9.7514224672134269</v>
      </c>
      <c r="AH2345" s="59">
        <v>9.1400247151947625</v>
      </c>
      <c r="AI2345" s="59">
        <v>7.9173294925289577</v>
      </c>
      <c r="AJ2345" s="59">
        <v>9.3147526605310098</v>
      </c>
      <c r="AK2345" s="59">
        <v>6.1834790683737184</v>
      </c>
      <c r="AL2345" s="59">
        <v>5.1406185288028121</v>
      </c>
      <c r="AM2345" s="59">
        <v>6.9870411764670592</v>
      </c>
      <c r="AN2345" s="59">
        <v>11.511148602173259</v>
      </c>
      <c r="AO2345" s="59">
        <v>9.8738829937774639</v>
      </c>
      <c r="AP2345" s="59">
        <v>6.946918268456737</v>
      </c>
      <c r="AQ2345" s="59">
        <v>6.2846253361989692</v>
      </c>
      <c r="AR2345" s="59">
        <v>7.2601214516786383</v>
      </c>
      <c r="AS2345" s="59">
        <v>8.4767742915600959</v>
      </c>
      <c r="AT2345" s="59">
        <v>8.0361715406077145</v>
      </c>
      <c r="AU2345" s="59">
        <v>316</v>
      </c>
      <c r="AV2345" s="59">
        <v>134</v>
      </c>
      <c r="AW2345" s="59">
        <v>315</v>
      </c>
      <c r="BD2345" s="59">
        <v>63.149553751497237</v>
      </c>
      <c r="BE2345" s="59">
        <v>42.29255773175089</v>
      </c>
      <c r="BF2345" s="59">
        <v>51.968881945906517</v>
      </c>
      <c r="BI2345" s="59">
        <v>34.75</v>
      </c>
      <c r="BJ2345" s="59">
        <v>21.11</v>
      </c>
      <c r="BM2345" s="59">
        <v>28</v>
      </c>
      <c r="BN2345" s="59">
        <v>28.5</v>
      </c>
      <c r="BO2345" s="59">
        <v>31</v>
      </c>
      <c r="BP2345" s="59">
        <v>27</v>
      </c>
      <c r="BQ2345" s="59">
        <v>33.5</v>
      </c>
    </row>
    <row r="2346" spans="1:69" x14ac:dyDescent="0.45">
      <c r="A2346" s="58" t="s">
        <v>13922</v>
      </c>
      <c r="B2346" t="s">
        <v>13923</v>
      </c>
      <c r="C2346" t="s">
        <v>13924</v>
      </c>
      <c r="D2346" t="s">
        <v>13925</v>
      </c>
      <c r="E2346" t="s">
        <v>13926</v>
      </c>
      <c r="F2346" t="s">
        <v>13927</v>
      </c>
      <c r="G2346">
        <v>207</v>
      </c>
      <c r="H2346">
        <v>22991</v>
      </c>
      <c r="X2346" t="s">
        <v>188</v>
      </c>
      <c r="AU2346" s="59">
        <v>5</v>
      </c>
      <c r="AV2346" s="59">
        <v>5</v>
      </c>
      <c r="AW2346" s="59">
        <v>0</v>
      </c>
    </row>
    <row r="2347" spans="1:69" x14ac:dyDescent="0.45">
      <c r="A2347" s="58" t="s">
        <v>13928</v>
      </c>
      <c r="B2347" t="s">
        <v>13929</v>
      </c>
      <c r="C2347" t="s">
        <v>13930</v>
      </c>
      <c r="D2347" t="s">
        <v>13931</v>
      </c>
      <c r="E2347" t="s">
        <v>13932</v>
      </c>
      <c r="F2347" t="s">
        <v>13933</v>
      </c>
      <c r="G2347">
        <v>946</v>
      </c>
      <c r="H2347">
        <v>108418</v>
      </c>
      <c r="X2347" t="s">
        <v>188</v>
      </c>
      <c r="Y2347" s="59">
        <v>24.801349274253329</v>
      </c>
      <c r="Z2347" s="59">
        <v>28.802400789924011</v>
      </c>
      <c r="AA2347" s="59">
        <v>32.990978612301838</v>
      </c>
      <c r="AB2347" s="59">
        <v>25.303652476593118</v>
      </c>
      <c r="AC2347" s="59">
        <v>32.618176716164967</v>
      </c>
      <c r="AD2347" s="59">
        <v>54.61727326955252</v>
      </c>
      <c r="AE2347" s="59">
        <v>35.625221461468932</v>
      </c>
      <c r="AF2347" s="59">
        <v>36.975002841228253</v>
      </c>
      <c r="AG2347" s="59">
        <v>56.01055633854255</v>
      </c>
      <c r="AH2347" s="59">
        <v>62.831374895025611</v>
      </c>
      <c r="AI2347" s="59">
        <v>65.515661824099254</v>
      </c>
      <c r="AJ2347" s="59">
        <v>52.588060320875478</v>
      </c>
      <c r="AK2347" s="59">
        <v>19.84971543311492</v>
      </c>
      <c r="AL2347" s="59">
        <v>19.94948546428731</v>
      </c>
      <c r="AM2347" s="59">
        <v>41.348194000176193</v>
      </c>
      <c r="AN2347" s="59">
        <v>75.096259008524754</v>
      </c>
      <c r="AO2347" s="59">
        <v>40.576707335017907</v>
      </c>
      <c r="AP2347" s="59">
        <v>40.418608262538108</v>
      </c>
      <c r="AQ2347" s="59">
        <v>46.127207899022252</v>
      </c>
      <c r="AR2347" s="59">
        <v>47.839426039678521</v>
      </c>
      <c r="AS2347" s="59">
        <v>38.721724648708353</v>
      </c>
      <c r="AT2347" s="59">
        <v>65.421785450019229</v>
      </c>
      <c r="AU2347" s="59">
        <v>212</v>
      </c>
      <c r="AV2347" s="59">
        <v>153</v>
      </c>
      <c r="AW2347" s="59">
        <v>180</v>
      </c>
      <c r="AX2347" s="59">
        <v>184.03440000000001</v>
      </c>
      <c r="AY2347" s="59">
        <v>195.15010000000001</v>
      </c>
      <c r="AZ2347" s="59">
        <v>234.38290000000001</v>
      </c>
      <c r="BA2347" s="59">
        <v>193.09700000000001</v>
      </c>
      <c r="BB2347" s="59">
        <v>191.4384</v>
      </c>
      <c r="BC2347" s="59">
        <v>231.72470000000001</v>
      </c>
      <c r="BD2347" s="59">
        <v>28.784571819646779</v>
      </c>
      <c r="BE2347" s="59">
        <v>18.480655495174609</v>
      </c>
      <c r="BF2347" s="59">
        <v>30.21196375809744</v>
      </c>
      <c r="BG2347" s="59">
        <v>15.89</v>
      </c>
      <c r="BH2347" s="59">
        <v>19.329999999999998</v>
      </c>
      <c r="BI2347" s="59">
        <v>79.47</v>
      </c>
      <c r="BJ2347" s="59">
        <v>58.69</v>
      </c>
      <c r="BK2347" s="59">
        <v>44.854769192900768</v>
      </c>
      <c r="BL2347" s="59">
        <v>46.328608059239578</v>
      </c>
      <c r="BM2347" s="59">
        <v>69</v>
      </c>
      <c r="BN2347" s="59">
        <v>86.5</v>
      </c>
      <c r="BO2347" s="59">
        <v>111.5</v>
      </c>
      <c r="BP2347" s="59">
        <v>108</v>
      </c>
      <c r="BQ2347" s="59">
        <v>107.5</v>
      </c>
    </row>
    <row r="2348" spans="1:69" x14ac:dyDescent="0.45">
      <c r="A2348" s="58" t="s">
        <v>13934</v>
      </c>
      <c r="B2348" t="s">
        <v>13935</v>
      </c>
      <c r="C2348" t="s">
        <v>13936</v>
      </c>
      <c r="D2348" t="s">
        <v>13937</v>
      </c>
      <c r="E2348" t="s">
        <v>13938</v>
      </c>
      <c r="F2348" t="s">
        <v>13939</v>
      </c>
      <c r="G2348">
        <v>433</v>
      </c>
      <c r="H2348">
        <v>48389</v>
      </c>
      <c r="X2348" t="s">
        <v>188</v>
      </c>
      <c r="Y2348" s="59">
        <v>287.36077788017798</v>
      </c>
      <c r="Z2348" s="59">
        <v>302.79973797239319</v>
      </c>
      <c r="AA2348" s="59">
        <v>334.26280058757749</v>
      </c>
      <c r="AB2348" s="59">
        <v>201.32892750661819</v>
      </c>
      <c r="AC2348" s="59">
        <v>239.05634611757691</v>
      </c>
      <c r="AD2348" s="59">
        <v>284.07868327773701</v>
      </c>
      <c r="AE2348" s="59">
        <v>298.93598134224129</v>
      </c>
      <c r="AF2348" s="59">
        <v>289.22969353136767</v>
      </c>
      <c r="AG2348" s="59">
        <v>334.39716524246279</v>
      </c>
      <c r="AH2348" s="59">
        <v>297.24454318020628</v>
      </c>
      <c r="AI2348" s="59">
        <v>253.72465498382411</v>
      </c>
      <c r="AJ2348" s="59">
        <v>217.07445677912699</v>
      </c>
      <c r="AK2348" s="59">
        <v>91.480484642502702</v>
      </c>
      <c r="AL2348" s="59">
        <v>101.2091101480415</v>
      </c>
      <c r="AM2348" s="59">
        <v>191.0973851446081</v>
      </c>
      <c r="AN2348" s="59">
        <v>417.35260595998272</v>
      </c>
      <c r="AO2348" s="59">
        <v>274.88986903787281</v>
      </c>
      <c r="AP2348" s="59">
        <v>318.56173524935929</v>
      </c>
      <c r="AQ2348" s="59">
        <v>272.13184653636819</v>
      </c>
      <c r="AR2348" s="59">
        <v>231.50803693408361</v>
      </c>
      <c r="AS2348" s="59">
        <v>260.48402076452942</v>
      </c>
      <c r="AT2348" s="59">
        <v>353.08051617667081</v>
      </c>
      <c r="AU2348" s="59">
        <v>1003</v>
      </c>
      <c r="AV2348" s="59">
        <v>370</v>
      </c>
      <c r="AW2348" s="59">
        <v>918</v>
      </c>
      <c r="AX2348" s="59">
        <v>614.04639999999995</v>
      </c>
      <c r="AY2348" s="59">
        <v>588.59730000000002</v>
      </c>
      <c r="AZ2348" s="59">
        <v>645.77859999999998</v>
      </c>
      <c r="BA2348" s="59">
        <v>644.48530000000005</v>
      </c>
      <c r="BB2348" s="59">
        <v>619.96299999999997</v>
      </c>
      <c r="BC2348" s="59">
        <v>657.57770000000005</v>
      </c>
      <c r="BD2348" s="59">
        <v>86.156440462807893</v>
      </c>
      <c r="BE2348" s="59">
        <v>71.602330546694546</v>
      </c>
      <c r="BF2348" s="59">
        <v>81.133223742679377</v>
      </c>
      <c r="BG2348" s="59">
        <v>139.22999999999999</v>
      </c>
      <c r="BH2348" s="59">
        <v>165.72</v>
      </c>
      <c r="BI2348" s="59">
        <v>91.97</v>
      </c>
      <c r="BJ2348" s="59">
        <v>105.03</v>
      </c>
      <c r="BK2348" s="59">
        <v>52.364391184472403</v>
      </c>
      <c r="BL2348" s="59">
        <v>108.1681157330263</v>
      </c>
      <c r="BM2348" s="59">
        <v>98.5</v>
      </c>
      <c r="BN2348" s="59">
        <v>120.5</v>
      </c>
      <c r="BO2348" s="59">
        <v>170</v>
      </c>
      <c r="BP2348" s="59">
        <v>172.5</v>
      </c>
      <c r="BQ2348" s="59">
        <v>213.5</v>
      </c>
    </row>
    <row r="2349" spans="1:69" x14ac:dyDescent="0.45">
      <c r="A2349" s="58" t="s">
        <v>13940</v>
      </c>
      <c r="B2349" t="s">
        <v>13941</v>
      </c>
      <c r="C2349" t="s">
        <v>13942</v>
      </c>
      <c r="D2349" t="s">
        <v>13943</v>
      </c>
      <c r="E2349" t="s">
        <v>13944</v>
      </c>
      <c r="F2349" t="s">
        <v>13945</v>
      </c>
      <c r="G2349">
        <v>1148</v>
      </c>
      <c r="H2349">
        <v>129983</v>
      </c>
      <c r="W2349" t="s">
        <v>251</v>
      </c>
      <c r="X2349" t="s">
        <v>188</v>
      </c>
      <c r="Y2349" s="59">
        <v>73.151320164174578</v>
      </c>
      <c r="Z2349" s="59">
        <v>129.72708962571801</v>
      </c>
      <c r="AA2349" s="59">
        <v>86.543023999954272</v>
      </c>
      <c r="AB2349" s="59">
        <v>73.315442966923385</v>
      </c>
      <c r="AC2349" s="59">
        <v>66.92051659444104</v>
      </c>
      <c r="AD2349" s="59">
        <v>84.010650191172601</v>
      </c>
      <c r="AE2349" s="59">
        <v>62.447071570359682</v>
      </c>
      <c r="AF2349" s="59">
        <v>106.02267311814479</v>
      </c>
      <c r="AG2349" s="59">
        <v>102.74789094917151</v>
      </c>
      <c r="AH2349" s="59">
        <v>93.990991203762633</v>
      </c>
      <c r="AI2349" s="59">
        <v>61.931974644319247</v>
      </c>
      <c r="AJ2349" s="59">
        <v>71.879430884440893</v>
      </c>
      <c r="AK2349" s="59">
        <v>39.059465876430473</v>
      </c>
      <c r="AL2349" s="59">
        <v>50.732793130341562</v>
      </c>
      <c r="AM2349" s="59">
        <v>55.326844676854513</v>
      </c>
      <c r="AN2349" s="59">
        <v>120.86122973821951</v>
      </c>
      <c r="AO2349" s="59">
        <v>101.6607168030589</v>
      </c>
      <c r="AP2349" s="59">
        <v>89.767341805863083</v>
      </c>
      <c r="AQ2349" s="59">
        <v>85.532761410428265</v>
      </c>
      <c r="AR2349" s="59">
        <v>52.118827997674167</v>
      </c>
      <c r="AS2349" s="59">
        <v>77.695346488657009</v>
      </c>
      <c r="AT2349" s="59">
        <v>92.776482316304794</v>
      </c>
      <c r="AU2349" s="59">
        <v>588</v>
      </c>
      <c r="AV2349" s="59">
        <v>353</v>
      </c>
      <c r="AW2349" s="59">
        <v>525</v>
      </c>
      <c r="AX2349" s="59">
        <v>1563.9110000000001</v>
      </c>
      <c r="AY2349" s="59">
        <v>1813.7329999999999</v>
      </c>
      <c r="AZ2349" s="59">
        <v>2235.9090000000001</v>
      </c>
      <c r="BA2349" s="59">
        <v>1549.08</v>
      </c>
      <c r="BB2349" s="59">
        <v>1875.36</v>
      </c>
      <c r="BC2349" s="59">
        <v>2236.0320000000002</v>
      </c>
      <c r="BD2349" s="59">
        <v>131.78630099112971</v>
      </c>
      <c r="BE2349" s="59">
        <v>88.988770407972538</v>
      </c>
      <c r="BF2349" s="59">
        <v>106.3855637294692</v>
      </c>
      <c r="BG2349" s="59">
        <v>74.489999999999995</v>
      </c>
      <c r="BI2349" s="59">
        <v>44.73</v>
      </c>
      <c r="BJ2349" s="59">
        <v>45.16</v>
      </c>
      <c r="BK2349" s="59">
        <v>37.345147201329148</v>
      </c>
      <c r="BM2349" s="59">
        <v>45</v>
      </c>
      <c r="BN2349" s="59">
        <v>54.5</v>
      </c>
      <c r="BO2349" s="59">
        <v>65</v>
      </c>
      <c r="BP2349" s="59">
        <v>73</v>
      </c>
      <c r="BQ2349" s="59">
        <v>91</v>
      </c>
    </row>
    <row r="2350" spans="1:69" x14ac:dyDescent="0.45">
      <c r="A2350" s="58" t="s">
        <v>13946</v>
      </c>
      <c r="B2350" t="s">
        <v>13947</v>
      </c>
      <c r="C2350" t="s">
        <v>13948</v>
      </c>
      <c r="D2350" t="s">
        <v>13949</v>
      </c>
      <c r="E2350" t="s">
        <v>13950</v>
      </c>
      <c r="F2350" t="s">
        <v>13951</v>
      </c>
      <c r="G2350">
        <v>317</v>
      </c>
      <c r="H2350">
        <v>35960</v>
      </c>
      <c r="X2350" t="s">
        <v>188</v>
      </c>
      <c r="AU2350" s="59">
        <v>21</v>
      </c>
      <c r="AV2350" s="59">
        <v>5</v>
      </c>
      <c r="AW2350" s="59">
        <v>0</v>
      </c>
    </row>
    <row r="2351" spans="1:69" x14ac:dyDescent="0.45">
      <c r="A2351" s="58" t="s">
        <v>13952</v>
      </c>
      <c r="B2351" t="s">
        <v>13953</v>
      </c>
      <c r="C2351" t="s">
        <v>13954</v>
      </c>
      <c r="D2351" t="s">
        <v>13955</v>
      </c>
      <c r="E2351" t="s">
        <v>13956</v>
      </c>
      <c r="F2351" t="s">
        <v>13957</v>
      </c>
      <c r="G2351">
        <v>264</v>
      </c>
      <c r="H2351">
        <v>28237</v>
      </c>
      <c r="W2351" t="s">
        <v>251</v>
      </c>
      <c r="X2351" t="s">
        <v>188</v>
      </c>
      <c r="Y2351" s="59">
        <v>2579.2416978952651</v>
      </c>
      <c r="Z2351" s="59">
        <v>2118.202355273746</v>
      </c>
      <c r="AA2351" s="59">
        <v>2711.1871557576651</v>
      </c>
      <c r="AB2351" s="59">
        <v>2649.886964537382</v>
      </c>
      <c r="AC2351" s="59">
        <v>2510.3061475215159</v>
      </c>
      <c r="AD2351" s="59">
        <v>2221.849935463119</v>
      </c>
      <c r="AE2351" s="59">
        <v>2246.4265953763688</v>
      </c>
      <c r="AF2351" s="59">
        <v>2086.654917919479</v>
      </c>
      <c r="AG2351" s="59">
        <v>2465.0403851841411</v>
      </c>
      <c r="AH2351" s="59">
        <v>2307.4710499134671</v>
      </c>
      <c r="AI2351" s="59">
        <v>2032.651388209543</v>
      </c>
      <c r="AJ2351" s="59">
        <v>2073.7339800006912</v>
      </c>
      <c r="AK2351" s="59">
        <v>1259.830255037042</v>
      </c>
      <c r="AL2351" s="59">
        <v>1080.934773267727</v>
      </c>
      <c r="AM2351" s="59">
        <v>1868.4768854066431</v>
      </c>
      <c r="AN2351" s="59">
        <v>2805.8292439900611</v>
      </c>
      <c r="AO2351" s="59">
        <v>2138.968777155203</v>
      </c>
      <c r="AP2351" s="59">
        <v>2278.1268629492538</v>
      </c>
      <c r="AQ2351" s="59">
        <v>2034.1184022547079</v>
      </c>
      <c r="AR2351" s="59">
        <v>1486.361503812602</v>
      </c>
      <c r="AS2351" s="59">
        <v>1812.2354028788991</v>
      </c>
      <c r="AT2351" s="59">
        <v>2224.3536970532091</v>
      </c>
      <c r="AU2351" s="59">
        <v>7878</v>
      </c>
      <c r="AV2351" s="59">
        <v>2859</v>
      </c>
      <c r="AW2351" s="59">
        <v>5421</v>
      </c>
      <c r="AX2351" s="59">
        <v>17300.39</v>
      </c>
      <c r="AY2351" s="59">
        <v>18933.79</v>
      </c>
      <c r="AZ2351" s="59">
        <v>25393.98</v>
      </c>
      <c r="BA2351" s="59">
        <v>18636.36</v>
      </c>
      <c r="BB2351" s="59">
        <v>17372.98</v>
      </c>
      <c r="BC2351" s="59">
        <v>23263.62</v>
      </c>
      <c r="BD2351" s="59">
        <v>139.86662722174859</v>
      </c>
      <c r="BE2351" s="59">
        <v>67.311003573940852</v>
      </c>
      <c r="BF2351" s="59">
        <v>106.5978002407272</v>
      </c>
      <c r="BG2351" s="59">
        <v>5447.38</v>
      </c>
      <c r="BH2351" s="59">
        <v>5602.74</v>
      </c>
      <c r="BI2351" s="59">
        <v>1972.47</v>
      </c>
      <c r="BJ2351" s="59">
        <v>2315.29</v>
      </c>
      <c r="BK2351" s="59">
        <v>875.03333222331719</v>
      </c>
      <c r="BL2351" s="59">
        <v>725.95092011768804</v>
      </c>
      <c r="BM2351" s="59">
        <v>2143.5</v>
      </c>
      <c r="BN2351" s="59">
        <v>2492</v>
      </c>
      <c r="BO2351" s="59">
        <v>2666.5</v>
      </c>
      <c r="BP2351" s="59">
        <v>3152</v>
      </c>
      <c r="BQ2351" s="59">
        <v>3411</v>
      </c>
    </row>
    <row r="2352" spans="1:69" x14ac:dyDescent="0.45">
      <c r="A2352" s="58" t="s">
        <v>13958</v>
      </c>
      <c r="B2352" t="s">
        <v>13959</v>
      </c>
      <c r="C2352" t="s">
        <v>13960</v>
      </c>
      <c r="D2352" t="s">
        <v>13961</v>
      </c>
      <c r="E2352" t="s">
        <v>13962</v>
      </c>
      <c r="F2352" t="s">
        <v>13963</v>
      </c>
      <c r="G2352">
        <v>412</v>
      </c>
      <c r="H2352">
        <v>44899</v>
      </c>
      <c r="X2352" t="s">
        <v>201</v>
      </c>
      <c r="AU2352" s="59">
        <v>5</v>
      </c>
      <c r="AV2352" s="59">
        <v>3</v>
      </c>
      <c r="AW2352" s="59">
        <v>0</v>
      </c>
    </row>
    <row r="2353" spans="1:69" x14ac:dyDescent="0.45">
      <c r="A2353" s="58" t="s">
        <v>13964</v>
      </c>
      <c r="B2353" t="s">
        <v>13965</v>
      </c>
      <c r="C2353" t="s">
        <v>13966</v>
      </c>
      <c r="D2353" t="s">
        <v>13967</v>
      </c>
      <c r="E2353" t="s">
        <v>13968</v>
      </c>
      <c r="F2353" t="s">
        <v>13969</v>
      </c>
      <c r="G2353">
        <v>490</v>
      </c>
      <c r="H2353">
        <v>54536</v>
      </c>
      <c r="W2353" t="s">
        <v>220</v>
      </c>
      <c r="X2353" t="s">
        <v>188</v>
      </c>
      <c r="Y2353" s="59">
        <v>232.62782264262319</v>
      </c>
      <c r="Z2353" s="59">
        <v>53.316371599969152</v>
      </c>
      <c r="AA2353" s="59">
        <v>51.164293986039077</v>
      </c>
      <c r="AB2353" s="59">
        <v>121.1363587675862</v>
      </c>
      <c r="AC2353" s="59">
        <v>126.644664391223</v>
      </c>
      <c r="AD2353" s="59">
        <v>144.81458044450241</v>
      </c>
      <c r="AE2353" s="59">
        <v>193.88258746455841</v>
      </c>
      <c r="AF2353" s="59">
        <v>128.48034037095181</v>
      </c>
      <c r="AG2353" s="59">
        <v>241.11924870536811</v>
      </c>
      <c r="AH2353" s="59">
        <v>210.50031341039869</v>
      </c>
      <c r="AI2353" s="59">
        <v>190.22403634941591</v>
      </c>
      <c r="AJ2353" s="59">
        <v>135.45476002728671</v>
      </c>
      <c r="AK2353" s="59">
        <v>38.041093597749779</v>
      </c>
      <c r="AL2353" s="59">
        <v>87.81339906295095</v>
      </c>
      <c r="AM2353" s="59">
        <v>191.04666417775331</v>
      </c>
      <c r="AN2353" s="59">
        <v>160.3746504929845</v>
      </c>
      <c r="AO2353" s="59">
        <v>193.18390175284091</v>
      </c>
      <c r="AP2353" s="59">
        <v>154.88799598676789</v>
      </c>
      <c r="AQ2353" s="59">
        <v>180.983777612094</v>
      </c>
      <c r="AR2353" s="59">
        <v>124.6800206222366</v>
      </c>
      <c r="AS2353" s="59">
        <v>158.74292472793209</v>
      </c>
      <c r="AT2353" s="59">
        <v>249.07082619534111</v>
      </c>
      <c r="AU2353" s="59">
        <v>123</v>
      </c>
      <c r="AV2353" s="59">
        <v>407</v>
      </c>
      <c r="AW2353" s="59">
        <v>151</v>
      </c>
      <c r="AX2353" s="59">
        <v>453.03320000000002</v>
      </c>
      <c r="AY2353" s="59">
        <v>477.4248</v>
      </c>
      <c r="AZ2353" s="59">
        <v>508.36529999999999</v>
      </c>
      <c r="BA2353" s="59">
        <v>537.17949999999996</v>
      </c>
      <c r="BB2353" s="59">
        <v>543.35990000000004</v>
      </c>
      <c r="BC2353" s="59">
        <v>523.53399999999999</v>
      </c>
      <c r="BD2353" s="59">
        <v>7.673681347417932</v>
      </c>
      <c r="BE2353" s="59">
        <v>7.9761592708916753</v>
      </c>
      <c r="BF2353" s="59">
        <v>8.75261026999328</v>
      </c>
      <c r="BH2353" s="59">
        <v>28.37</v>
      </c>
      <c r="BI2353" s="59">
        <v>35.700000000000003</v>
      </c>
      <c r="BJ2353" s="59">
        <v>35.33</v>
      </c>
      <c r="BL2353" s="59">
        <v>92.657216118479155</v>
      </c>
      <c r="BM2353" s="59">
        <v>35.5</v>
      </c>
      <c r="BN2353" s="59">
        <v>55.5</v>
      </c>
      <c r="BO2353" s="59">
        <v>73</v>
      </c>
      <c r="BP2353" s="59">
        <v>81</v>
      </c>
      <c r="BQ2353" s="59">
        <v>104</v>
      </c>
    </row>
    <row r="2354" spans="1:69" x14ac:dyDescent="0.45">
      <c r="A2354" s="58" t="s">
        <v>13970</v>
      </c>
      <c r="B2354" t="s">
        <v>13971</v>
      </c>
      <c r="C2354" t="s">
        <v>13972</v>
      </c>
      <c r="D2354" t="s">
        <v>13973</v>
      </c>
      <c r="E2354" t="s">
        <v>13974</v>
      </c>
      <c r="F2354" t="s">
        <v>13975</v>
      </c>
      <c r="G2354">
        <v>189</v>
      </c>
      <c r="H2354">
        <v>21404</v>
      </c>
      <c r="X2354" t="s">
        <v>188</v>
      </c>
    </row>
    <row r="2355" spans="1:69" x14ac:dyDescent="0.45">
      <c r="A2355" s="58" t="s">
        <v>13976</v>
      </c>
      <c r="B2355" t="s">
        <v>13977</v>
      </c>
      <c r="C2355" t="s">
        <v>13978</v>
      </c>
      <c r="D2355" t="s">
        <v>13979</v>
      </c>
      <c r="E2355" t="s">
        <v>13980</v>
      </c>
      <c r="F2355" t="s">
        <v>13981</v>
      </c>
      <c r="G2355">
        <v>181</v>
      </c>
      <c r="H2355">
        <v>20428</v>
      </c>
      <c r="X2355" t="s">
        <v>188</v>
      </c>
      <c r="AU2355" s="59">
        <v>6</v>
      </c>
      <c r="AV2355" s="59">
        <v>2</v>
      </c>
      <c r="AW2355" s="59">
        <v>0</v>
      </c>
    </row>
    <row r="2356" spans="1:69" x14ac:dyDescent="0.45">
      <c r="A2356" s="58" t="s">
        <v>13982</v>
      </c>
      <c r="B2356" t="s">
        <v>13983</v>
      </c>
      <c r="C2356" t="s">
        <v>13984</v>
      </c>
      <c r="D2356" t="s">
        <v>13985</v>
      </c>
      <c r="E2356" t="s">
        <v>13986</v>
      </c>
      <c r="F2356" t="s">
        <v>13987</v>
      </c>
      <c r="G2356">
        <v>137</v>
      </c>
      <c r="H2356">
        <v>14983</v>
      </c>
      <c r="I2356" t="s">
        <v>527</v>
      </c>
      <c r="J2356" t="s">
        <v>527</v>
      </c>
      <c r="K2356" t="s">
        <v>528</v>
      </c>
      <c r="N2356">
        <v>1</v>
      </c>
      <c r="O2356">
        <v>1</v>
      </c>
      <c r="Q2356">
        <v>1</v>
      </c>
      <c r="R2356">
        <v>2</v>
      </c>
      <c r="S2356">
        <v>2</v>
      </c>
      <c r="T2356" t="s">
        <v>573</v>
      </c>
      <c r="U2356">
        <v>67</v>
      </c>
      <c r="V2356">
        <v>123</v>
      </c>
      <c r="W2356" t="s">
        <v>324</v>
      </c>
      <c r="X2356" t="s">
        <v>201</v>
      </c>
      <c r="Y2356" s="59">
        <v>1665.5919515569331</v>
      </c>
      <c r="Z2356" s="59">
        <v>2348.743757696132</v>
      </c>
      <c r="AA2356" s="59">
        <v>2544.3691284928159</v>
      </c>
      <c r="AB2356" s="59">
        <v>1144.8020517789271</v>
      </c>
      <c r="AC2356" s="59">
        <v>1233.7679361570781</v>
      </c>
      <c r="AD2356" s="59">
        <v>1524.360534295939</v>
      </c>
      <c r="AE2356" s="59">
        <v>1511.3907660792779</v>
      </c>
      <c r="AF2356" s="59">
        <v>1266.660603549537</v>
      </c>
      <c r="AG2356" s="59">
        <v>1315.9231222814119</v>
      </c>
      <c r="AH2356" s="59">
        <v>1175.256832539289</v>
      </c>
      <c r="AI2356" s="59">
        <v>1042.557689370635</v>
      </c>
      <c r="AJ2356" s="59">
        <v>865.02092263769407</v>
      </c>
      <c r="AK2356" s="59">
        <v>1188.9852345540439</v>
      </c>
      <c r="AL2356" s="59">
        <v>1396.8577378010341</v>
      </c>
      <c r="AM2356" s="59">
        <v>1925.9847445308469</v>
      </c>
      <c r="AN2356" s="59">
        <v>1647.5985798039289</v>
      </c>
      <c r="AO2356" s="59">
        <v>1919.6382126734429</v>
      </c>
      <c r="AP2356" s="59">
        <v>1770.292421607506</v>
      </c>
      <c r="AQ2356" s="59">
        <v>1654.5013924089969</v>
      </c>
      <c r="AR2356" s="59">
        <v>1340.103485710868</v>
      </c>
      <c r="AS2356" s="59">
        <v>1467.472222361966</v>
      </c>
      <c r="AT2356" s="59">
        <v>1907.5458606344889</v>
      </c>
      <c r="AU2356" s="59">
        <v>5007</v>
      </c>
      <c r="AV2356" s="59">
        <v>1276</v>
      </c>
      <c r="AW2356" s="59">
        <v>2889</v>
      </c>
      <c r="AX2356" s="59">
        <v>1709.748</v>
      </c>
      <c r="AY2356" s="59">
        <v>1753.182</v>
      </c>
      <c r="AZ2356" s="59">
        <v>1809.201</v>
      </c>
      <c r="BA2356" s="59">
        <v>1797.799</v>
      </c>
      <c r="BB2356" s="59">
        <v>1759.787</v>
      </c>
      <c r="BC2356" s="59">
        <v>1827.877</v>
      </c>
      <c r="BD2356" s="59">
        <v>215.4821587869296</v>
      </c>
      <c r="BE2356" s="59">
        <v>211.53668953156989</v>
      </c>
      <c r="BF2356" s="59">
        <v>235.5564592024428</v>
      </c>
      <c r="BG2356" s="59">
        <v>430.28</v>
      </c>
      <c r="BH2356" s="59">
        <v>86.53</v>
      </c>
      <c r="BI2356" s="59">
        <v>162.59</v>
      </c>
      <c r="BJ2356" s="59">
        <v>115.72</v>
      </c>
      <c r="BK2356" s="59">
        <v>373.94467151165691</v>
      </c>
      <c r="BL2356" s="59">
        <v>177.5589824296847</v>
      </c>
      <c r="BM2356" s="59">
        <v>139.5</v>
      </c>
      <c r="BN2356" s="59">
        <v>158</v>
      </c>
      <c r="BO2356" s="59">
        <v>193.5</v>
      </c>
      <c r="BP2356" s="59">
        <v>225.5</v>
      </c>
      <c r="BQ2356" s="59">
        <v>277</v>
      </c>
    </row>
    <row r="2357" spans="1:69" x14ac:dyDescent="0.45">
      <c r="A2357" s="58" t="s">
        <v>13988</v>
      </c>
      <c r="B2357" t="s">
        <v>13989</v>
      </c>
      <c r="C2357" t="s">
        <v>13990</v>
      </c>
      <c r="D2357" t="s">
        <v>13991</v>
      </c>
      <c r="E2357" t="s">
        <v>13992</v>
      </c>
      <c r="F2357" t="s">
        <v>13993</v>
      </c>
      <c r="G2357">
        <v>401</v>
      </c>
      <c r="H2357">
        <v>44429</v>
      </c>
      <c r="W2357" t="s">
        <v>220</v>
      </c>
      <c r="X2357" t="s">
        <v>181</v>
      </c>
      <c r="Y2357" s="59">
        <v>23.280674540198341</v>
      </c>
      <c r="Z2357" s="59">
        <v>18.595003739231782</v>
      </c>
      <c r="AA2357" s="59">
        <v>154.2656818842807</v>
      </c>
      <c r="AB2357" s="59">
        <v>54.598161265889402</v>
      </c>
      <c r="AC2357" s="59">
        <v>101.9296676461454</v>
      </c>
      <c r="AD2357" s="59">
        <v>120.4805811088475</v>
      </c>
      <c r="AE2357" s="59">
        <v>82.976068581088327</v>
      </c>
      <c r="AF2357" s="59">
        <v>69.948867171390631</v>
      </c>
      <c r="AG2357" s="59">
        <v>341.68507177024122</v>
      </c>
      <c r="AH2357" s="59">
        <v>301.06153217075939</v>
      </c>
      <c r="AI2357" s="59">
        <v>180.54663694679601</v>
      </c>
      <c r="AJ2357" s="59">
        <v>143.75583407857869</v>
      </c>
      <c r="AK2357" s="59">
        <v>37.765471144496729</v>
      </c>
      <c r="AL2357" s="59">
        <v>10.53743642434161</v>
      </c>
      <c r="AM2357" s="59">
        <v>20.657505432286449</v>
      </c>
      <c r="AN2357" s="59">
        <v>44.116684985736853</v>
      </c>
      <c r="AO2357" s="59">
        <v>19.74180698869176</v>
      </c>
      <c r="AP2357" s="59">
        <v>53.019006625603893</v>
      </c>
      <c r="AQ2357" s="59">
        <v>93.120471667982144</v>
      </c>
      <c r="AR2357" s="59">
        <v>42.365976282384729</v>
      </c>
      <c r="AS2357" s="59">
        <v>86.212819171743789</v>
      </c>
      <c r="AT2357" s="59">
        <v>75.641300213975839</v>
      </c>
      <c r="AU2357" s="59">
        <v>2440</v>
      </c>
      <c r="AV2357" s="59">
        <v>392</v>
      </c>
      <c r="AW2357" s="59">
        <v>627</v>
      </c>
      <c r="BD2357" s="59">
        <v>0.71550380487441356</v>
      </c>
      <c r="BE2357" s="59">
        <v>0.58735043603885717</v>
      </c>
      <c r="BF2357" s="59">
        <v>0.71732877983842369</v>
      </c>
    </row>
    <row r="2358" spans="1:69" x14ac:dyDescent="0.45">
      <c r="A2358" s="58" t="s">
        <v>13994</v>
      </c>
      <c r="B2358" t="s">
        <v>13995</v>
      </c>
      <c r="C2358" t="s">
        <v>13996</v>
      </c>
      <c r="D2358" t="s">
        <v>13997</v>
      </c>
      <c r="E2358" t="s">
        <v>13998</v>
      </c>
      <c r="F2358" t="s">
        <v>13999</v>
      </c>
      <c r="G2358">
        <v>228</v>
      </c>
      <c r="H2358">
        <v>25050</v>
      </c>
      <c r="W2358" t="s">
        <v>251</v>
      </c>
      <c r="X2358" t="s">
        <v>188</v>
      </c>
      <c r="AU2358" s="59">
        <v>11</v>
      </c>
      <c r="AV2358" s="59">
        <v>2</v>
      </c>
      <c r="AW2358" s="59">
        <v>0</v>
      </c>
      <c r="BJ2358" s="59">
        <v>42.68</v>
      </c>
      <c r="BM2358" s="59">
        <v>43</v>
      </c>
    </row>
    <row r="2359" spans="1:69" x14ac:dyDescent="0.45">
      <c r="A2359" s="58" t="s">
        <v>14000</v>
      </c>
      <c r="B2359" t="s">
        <v>14001</v>
      </c>
      <c r="C2359" t="s">
        <v>14002</v>
      </c>
      <c r="D2359" t="s">
        <v>14003</v>
      </c>
      <c r="E2359" t="s">
        <v>14004</v>
      </c>
      <c r="F2359" t="s">
        <v>14005</v>
      </c>
      <c r="G2359">
        <v>417</v>
      </c>
      <c r="H2359">
        <v>46063</v>
      </c>
      <c r="W2359" t="s">
        <v>220</v>
      </c>
      <c r="X2359" t="s">
        <v>181</v>
      </c>
      <c r="Y2359" s="59">
        <v>54.544011734687857</v>
      </c>
      <c r="Z2359" s="59">
        <v>76.76584811629084</v>
      </c>
      <c r="AA2359" s="59">
        <v>103.5191813665607</v>
      </c>
      <c r="AB2359" s="59">
        <v>36.64028071441502</v>
      </c>
      <c r="AC2359" s="59">
        <v>37.298710980502719</v>
      </c>
      <c r="AD2359" s="59">
        <v>44.605032623651937</v>
      </c>
      <c r="AE2359" s="59">
        <v>47.601205965803437</v>
      </c>
      <c r="AF2359" s="59">
        <v>30.2911914515517</v>
      </c>
      <c r="AG2359" s="59">
        <v>37.837826206155142</v>
      </c>
      <c r="AH2359" s="59">
        <v>36.117381633470202</v>
      </c>
      <c r="AI2359" s="59">
        <v>23.277610281030562</v>
      </c>
      <c r="AJ2359" s="59">
        <v>14.708779764040839</v>
      </c>
      <c r="AK2359" s="59">
        <v>72.702006772829151</v>
      </c>
      <c r="AL2359" s="59">
        <v>53.733626971191867</v>
      </c>
      <c r="AM2359" s="59">
        <v>152.64672634974789</v>
      </c>
      <c r="AN2359" s="59">
        <v>121.2186754568491</v>
      </c>
      <c r="AO2359" s="59">
        <v>246.58789767766831</v>
      </c>
      <c r="AP2359" s="59">
        <v>119.8024858313435</v>
      </c>
      <c r="AQ2359" s="59">
        <v>66.46954048420406</v>
      </c>
      <c r="AR2359" s="59">
        <v>47.248649403741389</v>
      </c>
      <c r="AS2359" s="59">
        <v>68.094866746430498</v>
      </c>
      <c r="AT2359" s="59">
        <v>72.004218022144599</v>
      </c>
      <c r="AU2359" s="59">
        <v>120</v>
      </c>
      <c r="AV2359" s="59">
        <v>123</v>
      </c>
      <c r="AW2359" s="59">
        <v>65</v>
      </c>
      <c r="AX2359" s="59">
        <v>131.05760000000001</v>
      </c>
      <c r="AZ2359" s="59">
        <v>146.57</v>
      </c>
      <c r="BA2359" s="59">
        <v>149.01060000000001</v>
      </c>
      <c r="BB2359" s="59">
        <v>143.2225</v>
      </c>
      <c r="BC2359" s="59">
        <v>129.97399999999999</v>
      </c>
      <c r="BD2359" s="59">
        <v>18.411684715299579</v>
      </c>
      <c r="BE2359" s="59">
        <v>14.62661834500034</v>
      </c>
      <c r="BF2359" s="59">
        <v>12.232407152274</v>
      </c>
    </row>
    <row r="2360" spans="1:69" x14ac:dyDescent="0.45">
      <c r="A2360" s="58" t="s">
        <v>14006</v>
      </c>
      <c r="B2360" t="s">
        <v>14007</v>
      </c>
      <c r="C2360" t="s">
        <v>14008</v>
      </c>
      <c r="D2360" t="s">
        <v>14009</v>
      </c>
      <c r="E2360" t="s">
        <v>14010</v>
      </c>
      <c r="F2360" t="s">
        <v>14011</v>
      </c>
      <c r="G2360">
        <v>719</v>
      </c>
      <c r="H2360">
        <v>80700</v>
      </c>
      <c r="W2360" t="s">
        <v>220</v>
      </c>
      <c r="X2360" t="s">
        <v>181</v>
      </c>
      <c r="Y2360" s="59">
        <v>6.3126229728908196</v>
      </c>
      <c r="Z2360" s="59">
        <v>12.30915751825059</v>
      </c>
      <c r="AA2360" s="59">
        <v>9.8290869586358678</v>
      </c>
      <c r="AB2360" s="59">
        <v>6.0875214161119269</v>
      </c>
      <c r="AC2360" s="59">
        <v>7.4367833821309954</v>
      </c>
      <c r="AD2360" s="59">
        <v>7.9083198600954763</v>
      </c>
      <c r="AE2360" s="59">
        <v>6.9856184085253119</v>
      </c>
      <c r="AF2360" s="59">
        <v>6.828328680163799</v>
      </c>
      <c r="AG2360" s="59">
        <v>10.279291322558681</v>
      </c>
      <c r="AH2360" s="59">
        <v>12.71918933714953</v>
      </c>
      <c r="AI2360" s="59">
        <v>11.62975239829653</v>
      </c>
      <c r="AJ2360" s="59">
        <v>8.9416774646075385</v>
      </c>
      <c r="AK2360" s="59">
        <v>2.2047776198665701</v>
      </c>
      <c r="AL2360" s="59">
        <v>2.77111088283023</v>
      </c>
      <c r="AM2360" s="59">
        <v>3.6176373398698032</v>
      </c>
      <c r="AN2360" s="59">
        <v>5.8383990212470138</v>
      </c>
      <c r="AO2360" s="59">
        <v>6.2857528547956569</v>
      </c>
      <c r="AP2360" s="59">
        <v>8.1060453211272545</v>
      </c>
      <c r="AQ2360" s="59">
        <v>4.8713663610698914</v>
      </c>
      <c r="AR2360" s="59">
        <v>2.5470000033271352</v>
      </c>
      <c r="AS2360" s="59">
        <v>5.3808841811430383</v>
      </c>
      <c r="AT2360" s="59">
        <v>8.266658507338958</v>
      </c>
      <c r="AU2360" s="59">
        <v>188</v>
      </c>
      <c r="AV2360" s="59">
        <v>80</v>
      </c>
      <c r="AW2360" s="59">
        <v>162</v>
      </c>
      <c r="AX2360" s="59">
        <v>118.4992</v>
      </c>
      <c r="AY2360" s="59">
        <v>118.2967</v>
      </c>
      <c r="AZ2360" s="59">
        <v>105.8079</v>
      </c>
      <c r="BA2360" s="59">
        <v>140.63159999999999</v>
      </c>
      <c r="BB2360" s="59">
        <v>132.99430000000001</v>
      </c>
      <c r="BC2360" s="59">
        <v>115.3659</v>
      </c>
      <c r="BD2360" s="59">
        <v>3.786463428435014</v>
      </c>
      <c r="BE2360" s="59">
        <v>3.183828987733571</v>
      </c>
      <c r="BF2360" s="59">
        <v>0.72199770540844288</v>
      </c>
    </row>
    <row r="2361" spans="1:69" x14ac:dyDescent="0.45">
      <c r="A2361" s="58" t="s">
        <v>14012</v>
      </c>
      <c r="B2361" t="s">
        <v>14013</v>
      </c>
      <c r="C2361" t="s">
        <v>14014</v>
      </c>
      <c r="D2361" t="s">
        <v>14015</v>
      </c>
      <c r="E2361" t="s">
        <v>14016</v>
      </c>
      <c r="F2361" t="s">
        <v>14017</v>
      </c>
      <c r="G2361">
        <v>445</v>
      </c>
      <c r="H2361">
        <v>47544</v>
      </c>
      <c r="X2361" t="s">
        <v>188</v>
      </c>
      <c r="Y2361" s="59">
        <v>1087.4474345898409</v>
      </c>
      <c r="Z2361" s="59">
        <v>2582.3771899452181</v>
      </c>
      <c r="AA2361" s="59">
        <v>1866.914970169682</v>
      </c>
      <c r="AB2361" s="59">
        <v>728.62260846187883</v>
      </c>
      <c r="AC2361" s="59">
        <v>1004.6626264044939</v>
      </c>
      <c r="AD2361" s="59">
        <v>1241.168057042963</v>
      </c>
      <c r="AE2361" s="59">
        <v>1104.164896134688</v>
      </c>
      <c r="AF2361" s="59">
        <v>1114.6474845732871</v>
      </c>
      <c r="AG2361" s="59">
        <v>1443.328386599655</v>
      </c>
      <c r="AH2361" s="59">
        <v>1252.9857245695041</v>
      </c>
      <c r="AI2361" s="59">
        <v>1193.6967905214619</v>
      </c>
      <c r="AJ2361" s="59">
        <v>1132.1649624520189</v>
      </c>
      <c r="AK2361" s="59">
        <v>971.35503637855697</v>
      </c>
      <c r="AL2361" s="59">
        <v>891.12022452678093</v>
      </c>
      <c r="AM2361" s="59">
        <v>1115.517729987341</v>
      </c>
      <c r="AN2361" s="59">
        <v>1604.34742412688</v>
      </c>
      <c r="AO2361" s="59">
        <v>1353.9153765436199</v>
      </c>
      <c r="AP2361" s="59">
        <v>1319.42485091145</v>
      </c>
      <c r="AQ2361" s="59">
        <v>1195.994595951795</v>
      </c>
      <c r="AR2361" s="59">
        <v>931.24355307867393</v>
      </c>
      <c r="AS2361" s="59">
        <v>951.59675531400774</v>
      </c>
      <c r="AT2361" s="59">
        <v>1431.9688654763061</v>
      </c>
      <c r="AU2361" s="59">
        <v>5713</v>
      </c>
      <c r="AV2361" s="59">
        <v>1268</v>
      </c>
      <c r="AW2361" s="59">
        <v>3253</v>
      </c>
      <c r="AX2361" s="59">
        <v>3213.27</v>
      </c>
      <c r="AY2361" s="59">
        <v>3284.67</v>
      </c>
      <c r="AZ2361" s="59">
        <v>3391.482</v>
      </c>
      <c r="BA2361" s="59">
        <v>3376.998</v>
      </c>
      <c r="BB2361" s="59">
        <v>3391.8209999999999</v>
      </c>
      <c r="BC2361" s="59">
        <v>3539.23</v>
      </c>
      <c r="BD2361" s="59">
        <v>559.83323372397729</v>
      </c>
      <c r="BE2361" s="59">
        <v>482.89888960230331</v>
      </c>
      <c r="BF2361" s="59">
        <v>674.05819249595186</v>
      </c>
      <c r="BG2361" s="59">
        <v>1043.23</v>
      </c>
      <c r="BH2361" s="59">
        <v>1304.1400000000001</v>
      </c>
      <c r="BI2361" s="59">
        <v>668.86</v>
      </c>
      <c r="BJ2361" s="59">
        <v>727.99</v>
      </c>
      <c r="BK2361" s="59">
        <v>613.27023550034858</v>
      </c>
      <c r="BL2361" s="59">
        <v>949.91402419684107</v>
      </c>
      <c r="BM2361" s="59">
        <v>698.5</v>
      </c>
      <c r="BN2361" s="59">
        <v>900.5</v>
      </c>
      <c r="BO2361" s="59">
        <v>1206.5</v>
      </c>
      <c r="BP2361" s="59">
        <v>1321.5</v>
      </c>
      <c r="BQ2361" s="59">
        <v>1481</v>
      </c>
    </row>
    <row r="2362" spans="1:69" x14ac:dyDescent="0.45">
      <c r="A2362" s="58" t="s">
        <v>14018</v>
      </c>
      <c r="B2362" t="s">
        <v>14019</v>
      </c>
      <c r="C2362" t="s">
        <v>14020</v>
      </c>
      <c r="D2362" t="s">
        <v>14021</v>
      </c>
      <c r="E2362" t="s">
        <v>14022</v>
      </c>
      <c r="F2362" t="s">
        <v>14023</v>
      </c>
      <c r="G2362">
        <v>72</v>
      </c>
      <c r="H2362">
        <v>7537</v>
      </c>
      <c r="X2362" t="s">
        <v>201</v>
      </c>
      <c r="AU2362" s="59">
        <v>266</v>
      </c>
      <c r="AV2362" s="59">
        <v>29</v>
      </c>
      <c r="AW2362" s="59">
        <v>31</v>
      </c>
    </row>
    <row r="2363" spans="1:69" x14ac:dyDescent="0.45">
      <c r="A2363" s="58" t="s">
        <v>14024</v>
      </c>
      <c r="B2363" t="s">
        <v>14025</v>
      </c>
      <c r="C2363" t="s">
        <v>14026</v>
      </c>
      <c r="D2363" t="s">
        <v>14027</v>
      </c>
      <c r="E2363" t="s">
        <v>14028</v>
      </c>
      <c r="F2363" t="s">
        <v>14029</v>
      </c>
      <c r="G2363">
        <v>396</v>
      </c>
      <c r="H2363">
        <v>42538</v>
      </c>
      <c r="W2363" t="s">
        <v>220</v>
      </c>
      <c r="X2363" t="s">
        <v>181</v>
      </c>
      <c r="AU2363" s="59">
        <v>202</v>
      </c>
      <c r="AV2363" s="59">
        <v>95</v>
      </c>
      <c r="AW2363" s="59">
        <v>116</v>
      </c>
    </row>
    <row r="2364" spans="1:69" x14ac:dyDescent="0.45">
      <c r="A2364" s="58" t="s">
        <v>14030</v>
      </c>
      <c r="B2364" t="s">
        <v>14031</v>
      </c>
      <c r="C2364" t="s">
        <v>14032</v>
      </c>
      <c r="D2364" t="s">
        <v>14033</v>
      </c>
      <c r="E2364" t="s">
        <v>14034</v>
      </c>
      <c r="F2364" t="s">
        <v>14035</v>
      </c>
      <c r="G2364">
        <v>299</v>
      </c>
      <c r="H2364">
        <v>32324</v>
      </c>
      <c r="W2364" t="s">
        <v>220</v>
      </c>
      <c r="X2364" t="s">
        <v>181</v>
      </c>
      <c r="AU2364" s="59">
        <v>79</v>
      </c>
      <c r="AV2364" s="59">
        <v>156</v>
      </c>
      <c r="AW2364" s="59">
        <v>52</v>
      </c>
    </row>
    <row r="2365" spans="1:69" x14ac:dyDescent="0.45">
      <c r="A2365" s="58" t="s">
        <v>14036</v>
      </c>
      <c r="B2365" t="s">
        <v>14037</v>
      </c>
      <c r="C2365" t="s">
        <v>14038</v>
      </c>
      <c r="D2365" t="s">
        <v>14039</v>
      </c>
      <c r="E2365" t="s">
        <v>14040</v>
      </c>
      <c r="F2365" t="s">
        <v>14041</v>
      </c>
      <c r="G2365">
        <v>395</v>
      </c>
      <c r="H2365">
        <v>42659</v>
      </c>
      <c r="W2365" t="s">
        <v>220</v>
      </c>
      <c r="X2365" t="s">
        <v>181</v>
      </c>
      <c r="AU2365" s="59">
        <v>43</v>
      </c>
      <c r="AV2365" s="59">
        <v>18</v>
      </c>
      <c r="AW2365" s="59">
        <v>45</v>
      </c>
    </row>
    <row r="2366" spans="1:69" x14ac:dyDescent="0.45">
      <c r="A2366" s="58" t="s">
        <v>14042</v>
      </c>
      <c r="B2366" t="s">
        <v>14043</v>
      </c>
      <c r="C2366" t="s">
        <v>14044</v>
      </c>
      <c r="D2366" t="s">
        <v>14045</v>
      </c>
      <c r="E2366" t="s">
        <v>14046</v>
      </c>
      <c r="F2366" t="s">
        <v>14047</v>
      </c>
      <c r="G2366">
        <v>296</v>
      </c>
      <c r="H2366">
        <v>33863</v>
      </c>
      <c r="X2366" t="s">
        <v>188</v>
      </c>
      <c r="Y2366" s="59">
        <v>0.99005091020280744</v>
      </c>
      <c r="Z2366" s="59">
        <v>0.61109749503384447</v>
      </c>
      <c r="AA2366" s="59">
        <v>1.6811516995581159</v>
      </c>
      <c r="AB2366" s="59">
        <v>0.99395765874497666</v>
      </c>
      <c r="AC2366" s="59">
        <v>0.4148194439374755</v>
      </c>
      <c r="AD2366" s="59">
        <v>0.38674815213651742</v>
      </c>
      <c r="AE2366" s="59">
        <v>0.59799636659795496</v>
      </c>
      <c r="AF2366" s="59">
        <v>0.56883363796821407</v>
      </c>
      <c r="AG2366" s="59">
        <v>0.62856924452278651</v>
      </c>
      <c r="AH2366" s="59">
        <v>0.743313540782506</v>
      </c>
      <c r="AI2366" s="59">
        <v>0.29034893823158442</v>
      </c>
      <c r="AJ2366" s="59">
        <v>2.5176949907038781E-2</v>
      </c>
      <c r="AK2366" s="59">
        <v>1.9236123309152851</v>
      </c>
      <c r="AL2366" s="59">
        <v>0.69575368794244574</v>
      </c>
      <c r="AM2366" s="59">
        <v>2.5242524311916381</v>
      </c>
      <c r="AN2366" s="59">
        <v>2.369651117249898</v>
      </c>
      <c r="AO2366" s="59">
        <v>6.0674136973350929</v>
      </c>
      <c r="AP2366" s="59">
        <v>1.0614441524103571</v>
      </c>
      <c r="AQ2366" s="59">
        <v>1.028685780877026</v>
      </c>
      <c r="AR2366" s="59">
        <v>2.868825383315182</v>
      </c>
      <c r="AS2366" s="59">
        <v>2.5239803735525839</v>
      </c>
      <c r="AT2366" s="59">
        <v>3.835695335143892</v>
      </c>
      <c r="AU2366" s="59">
        <v>6</v>
      </c>
      <c r="AV2366" s="59">
        <v>13</v>
      </c>
      <c r="AW2366" s="59">
        <v>2</v>
      </c>
    </row>
    <row r="2367" spans="1:69" x14ac:dyDescent="0.45">
      <c r="A2367" s="58" t="s">
        <v>14048</v>
      </c>
      <c r="B2367" t="s">
        <v>14049</v>
      </c>
      <c r="C2367" t="s">
        <v>14050</v>
      </c>
      <c r="D2367" t="s">
        <v>14051</v>
      </c>
      <c r="E2367" t="s">
        <v>14052</v>
      </c>
      <c r="F2367" t="s">
        <v>14053</v>
      </c>
      <c r="G2367">
        <v>130</v>
      </c>
      <c r="H2367">
        <v>14121</v>
      </c>
      <c r="X2367" t="s">
        <v>201</v>
      </c>
      <c r="Y2367" s="59">
        <v>109.7745344128158</v>
      </c>
      <c r="Z2367" s="59">
        <v>137.18546076143539</v>
      </c>
      <c r="AA2367" s="59">
        <v>74.587851752756066</v>
      </c>
      <c r="AB2367" s="59">
        <v>96.811152596045375</v>
      </c>
      <c r="AC2367" s="59">
        <v>81.368956743801306</v>
      </c>
      <c r="AD2367" s="59">
        <v>156.53642003446211</v>
      </c>
      <c r="AE2367" s="59">
        <v>75.665090728783198</v>
      </c>
      <c r="AF2367" s="59">
        <v>56.498933071387881</v>
      </c>
      <c r="AG2367" s="59">
        <v>77.209290040528089</v>
      </c>
      <c r="AH2367" s="59">
        <v>98.049684886524261</v>
      </c>
      <c r="AI2367" s="59">
        <v>151.17995998953879</v>
      </c>
      <c r="AJ2367" s="59">
        <v>219.6244154170094</v>
      </c>
      <c r="AK2367" s="59">
        <v>460.13781823816322</v>
      </c>
      <c r="AL2367" s="59">
        <v>424.31348605529081</v>
      </c>
      <c r="AM2367" s="59">
        <v>232.26394121145481</v>
      </c>
      <c r="AN2367" s="59">
        <v>63.323688035026457</v>
      </c>
      <c r="AO2367" s="59">
        <v>243.87601901908309</v>
      </c>
      <c r="AP2367" s="59">
        <v>42.047443898209792</v>
      </c>
      <c r="AQ2367" s="59">
        <v>63.848233939577163</v>
      </c>
      <c r="AR2367" s="59">
        <v>162.33055247134129</v>
      </c>
      <c r="AS2367" s="59">
        <v>28.450545159550551</v>
      </c>
      <c r="AT2367" s="59">
        <v>40.403467488195822</v>
      </c>
      <c r="AU2367" s="59">
        <v>34</v>
      </c>
      <c r="AV2367" s="59">
        <v>213</v>
      </c>
      <c r="AW2367" s="59">
        <v>27</v>
      </c>
      <c r="AX2367" s="59">
        <v>367.52330000000001</v>
      </c>
      <c r="AY2367" s="59">
        <v>366.40480000000002</v>
      </c>
      <c r="AZ2367" s="59">
        <v>371.38099999999997</v>
      </c>
      <c r="BA2367" s="59">
        <v>380.07619999999997</v>
      </c>
      <c r="BB2367" s="59">
        <v>379.19310000000002</v>
      </c>
      <c r="BC2367" s="59">
        <v>325.4006</v>
      </c>
      <c r="BG2367" s="59">
        <v>582.5</v>
      </c>
      <c r="BH2367" s="59">
        <v>191.44</v>
      </c>
      <c r="BI2367" s="59">
        <v>531.71</v>
      </c>
      <c r="BJ2367" s="59">
        <v>479.38</v>
      </c>
      <c r="BK2367" s="59">
        <v>680.58080407561386</v>
      </c>
      <c r="BL2367" s="59">
        <v>702.78049336453614</v>
      </c>
      <c r="BM2367" s="59">
        <v>505.5</v>
      </c>
      <c r="BN2367" s="59">
        <v>338</v>
      </c>
      <c r="BQ2367" s="59">
        <v>497</v>
      </c>
    </row>
    <row r="2368" spans="1:69" x14ac:dyDescent="0.45">
      <c r="A2368" s="58" t="s">
        <v>14054</v>
      </c>
      <c r="B2368" t="s">
        <v>14055</v>
      </c>
      <c r="C2368" t="s">
        <v>14056</v>
      </c>
      <c r="D2368" t="s">
        <v>14057</v>
      </c>
      <c r="E2368" t="s">
        <v>14058</v>
      </c>
      <c r="F2368" t="s">
        <v>14059</v>
      </c>
      <c r="G2368">
        <v>172</v>
      </c>
      <c r="H2368">
        <v>18321</v>
      </c>
      <c r="X2368" t="s">
        <v>188</v>
      </c>
      <c r="Y2368" s="59">
        <v>12.037419691983191</v>
      </c>
      <c r="Z2368" s="59">
        <v>8.6347498349222533</v>
      </c>
      <c r="AA2368" s="59">
        <v>13.094948603875631</v>
      </c>
      <c r="AB2368" s="59">
        <v>32.702965421349802</v>
      </c>
      <c r="AC2368" s="59">
        <v>18.298862876777971</v>
      </c>
      <c r="AD2368" s="59">
        <v>26.089645264158751</v>
      </c>
      <c r="AE2368" s="59">
        <v>9.3719080424066803</v>
      </c>
      <c r="AF2368" s="59">
        <v>9.3677817992240815</v>
      </c>
      <c r="AG2368" s="59">
        <v>15.62734385632565</v>
      </c>
      <c r="AH2368" s="59">
        <v>26.52224759670527</v>
      </c>
      <c r="AI2368" s="59">
        <v>53.097486758312982</v>
      </c>
      <c r="AJ2368" s="59">
        <v>98.134195087428964</v>
      </c>
      <c r="AK2368" s="59">
        <v>29.230509899717049</v>
      </c>
      <c r="AL2368" s="59">
        <v>30.231963229792409</v>
      </c>
      <c r="AM2368" s="59">
        <v>21.741670812974782</v>
      </c>
      <c r="AN2368" s="59">
        <v>12.335427220665981</v>
      </c>
      <c r="AO2368" s="59">
        <v>23.027216614604619</v>
      </c>
      <c r="AP2368" s="59">
        <v>8.4904384385567955</v>
      </c>
      <c r="AQ2368" s="59">
        <v>9.4511855647505634</v>
      </c>
      <c r="AR2368" s="59">
        <v>38.189646335558187</v>
      </c>
      <c r="AS2368" s="59">
        <v>8.75259125750968</v>
      </c>
      <c r="AT2368" s="59">
        <v>8.3928031855744454</v>
      </c>
      <c r="AU2368" s="59">
        <v>13</v>
      </c>
      <c r="AV2368" s="59">
        <v>38</v>
      </c>
      <c r="AW2368" s="59">
        <v>4</v>
      </c>
      <c r="AX2368" s="59">
        <v>52.754100000000001</v>
      </c>
      <c r="AY2368" s="59">
        <v>56.489829999999998</v>
      </c>
      <c r="AZ2368" s="59">
        <v>41.434069999999998</v>
      </c>
      <c r="BA2368" s="59">
        <v>64.359920000000002</v>
      </c>
      <c r="BB2368" s="59">
        <v>60.786569999999998</v>
      </c>
      <c r="BC2368" s="59">
        <v>52.768729999999998</v>
      </c>
      <c r="BG2368" s="59">
        <v>422.16</v>
      </c>
      <c r="BH2368" s="59">
        <v>373.49</v>
      </c>
      <c r="BI2368" s="59">
        <v>240.28</v>
      </c>
      <c r="BJ2368" s="59">
        <v>258.23</v>
      </c>
      <c r="BK2368" s="59">
        <v>299.15695498586467</v>
      </c>
      <c r="BL2368" s="59">
        <v>308.91385217861512</v>
      </c>
      <c r="BM2368" s="59">
        <v>249</v>
      </c>
    </row>
    <row r="2369" spans="1:69" x14ac:dyDescent="0.45">
      <c r="A2369" s="58" t="s">
        <v>14060</v>
      </c>
      <c r="B2369" t="s">
        <v>14061</v>
      </c>
      <c r="C2369" t="s">
        <v>14062</v>
      </c>
      <c r="D2369" t="s">
        <v>14063</v>
      </c>
      <c r="E2369" t="s">
        <v>14064</v>
      </c>
      <c r="F2369" t="s">
        <v>14065</v>
      </c>
      <c r="G2369">
        <v>370</v>
      </c>
      <c r="H2369">
        <v>40840</v>
      </c>
      <c r="I2369" t="s">
        <v>527</v>
      </c>
      <c r="J2369" t="s">
        <v>571</v>
      </c>
      <c r="K2369" t="s">
        <v>600</v>
      </c>
      <c r="L2369" t="s">
        <v>14066</v>
      </c>
      <c r="M2369">
        <v>1</v>
      </c>
      <c r="N2369">
        <v>1</v>
      </c>
      <c r="O2369">
        <v>1</v>
      </c>
      <c r="Q2369">
        <v>1</v>
      </c>
      <c r="R2369">
        <v>2</v>
      </c>
      <c r="S2369">
        <v>3</v>
      </c>
      <c r="T2369" t="s">
        <v>573</v>
      </c>
      <c r="U2369">
        <v>175</v>
      </c>
      <c r="V2369">
        <v>239</v>
      </c>
      <c r="W2369" t="s">
        <v>574</v>
      </c>
      <c r="X2369" t="s">
        <v>201</v>
      </c>
      <c r="Y2369" s="59">
        <v>3028.8689648195941</v>
      </c>
      <c r="Z2369" s="59">
        <v>1191.6075587236101</v>
      </c>
      <c r="AA2369" s="59">
        <v>2077.9535111568298</v>
      </c>
      <c r="AB2369" s="59">
        <v>2599.8700449800908</v>
      </c>
      <c r="AC2369" s="59">
        <v>3574.4788042010432</v>
      </c>
      <c r="AD2369" s="59">
        <v>2996.6009886426118</v>
      </c>
      <c r="AE2369" s="59">
        <v>4360.6115160574964</v>
      </c>
      <c r="AF2369" s="59">
        <v>4070.3947400135348</v>
      </c>
      <c r="AG2369" s="59">
        <v>2849.200645004968</v>
      </c>
      <c r="AH2369" s="59">
        <v>2763.93261127297</v>
      </c>
      <c r="AI2369" s="59">
        <v>2819.5021953712612</v>
      </c>
      <c r="AJ2369" s="59">
        <v>2948.5666868677649</v>
      </c>
      <c r="AK2369" s="59">
        <v>2243.7880781919871</v>
      </c>
      <c r="AL2369" s="59">
        <v>2393.6957594620721</v>
      </c>
      <c r="AM2369" s="59">
        <v>2930.7197207447221</v>
      </c>
      <c r="AN2369" s="59">
        <v>2218.4738554764322</v>
      </c>
      <c r="AO2369" s="59">
        <v>3636.48013117251</v>
      </c>
      <c r="AP2369" s="59">
        <v>2500.2417933252891</v>
      </c>
      <c r="AQ2369" s="59">
        <v>2861.0283447216962</v>
      </c>
      <c r="AR2369" s="59">
        <v>3486.4798407067119</v>
      </c>
      <c r="AS2369" s="59">
        <v>3170.0111277390588</v>
      </c>
      <c r="AT2369" s="59">
        <v>3279.060633244309</v>
      </c>
      <c r="AU2369" s="59">
        <v>257</v>
      </c>
      <c r="AV2369" s="59">
        <v>1061</v>
      </c>
      <c r="AW2369" s="59">
        <v>95</v>
      </c>
      <c r="AX2369" s="59">
        <v>6509.8789999999999</v>
      </c>
      <c r="AY2369" s="59">
        <v>6171.83</v>
      </c>
      <c r="AZ2369" s="59">
        <v>4419.366</v>
      </c>
      <c r="BA2369" s="59">
        <v>6573.4629999999997</v>
      </c>
      <c r="BB2369" s="59">
        <v>6091.4380000000001</v>
      </c>
      <c r="BC2369" s="59">
        <v>4616.4690000000001</v>
      </c>
      <c r="BD2369" s="59">
        <v>4.5519335105371397</v>
      </c>
      <c r="BE2369" s="59">
        <v>0.74635700757285639</v>
      </c>
      <c r="BF2369" s="59">
        <v>0</v>
      </c>
      <c r="BG2369" s="59">
        <v>3214.11</v>
      </c>
      <c r="BH2369" s="59">
        <v>3841.85</v>
      </c>
      <c r="BI2369" s="59">
        <v>4031.43</v>
      </c>
      <c r="BJ2369" s="59">
        <v>4135.91</v>
      </c>
      <c r="BK2369" s="59">
        <v>2273.588798637441</v>
      </c>
      <c r="BL2369" s="59">
        <v>2347.7522156441441</v>
      </c>
      <c r="BM2369" s="59">
        <v>4083.5</v>
      </c>
      <c r="BN2369" s="59">
        <v>3360</v>
      </c>
      <c r="BO2369" s="59">
        <v>3253</v>
      </c>
      <c r="BP2369" s="59">
        <v>3059.5</v>
      </c>
      <c r="BQ2369" s="59">
        <v>2873.5</v>
      </c>
    </row>
    <row r="2370" spans="1:69" x14ac:dyDescent="0.45">
      <c r="A2370" s="58" t="s">
        <v>14067</v>
      </c>
      <c r="B2370" t="s">
        <v>14068</v>
      </c>
      <c r="C2370" t="s">
        <v>14069</v>
      </c>
      <c r="D2370" t="s">
        <v>14070</v>
      </c>
      <c r="E2370" t="s">
        <v>14071</v>
      </c>
      <c r="F2370" t="s">
        <v>14072</v>
      </c>
      <c r="G2370">
        <v>377</v>
      </c>
      <c r="H2370">
        <v>41931</v>
      </c>
      <c r="W2370" t="s">
        <v>220</v>
      </c>
      <c r="X2370" t="s">
        <v>188</v>
      </c>
      <c r="Y2370" s="59">
        <v>43.617586084631462</v>
      </c>
      <c r="Z2370" s="59">
        <v>1.242417440456814</v>
      </c>
      <c r="AA2370" s="59">
        <v>21.382050939552329</v>
      </c>
      <c r="AB2370" s="59">
        <v>37.593655535780307</v>
      </c>
      <c r="AC2370" s="59">
        <v>58.558529257500112</v>
      </c>
      <c r="AD2370" s="59">
        <v>55.711768641710329</v>
      </c>
      <c r="AE2370" s="59">
        <v>75.771301159566434</v>
      </c>
      <c r="AF2370" s="59">
        <v>83.210951321330541</v>
      </c>
      <c r="AG2370" s="59">
        <v>59.844249981085817</v>
      </c>
      <c r="AH2370" s="59">
        <v>53.817474910300398</v>
      </c>
      <c r="AI2370" s="59">
        <v>48.445043953974661</v>
      </c>
      <c r="AJ2370" s="59">
        <v>52.626277023277943</v>
      </c>
      <c r="AK2370" s="59">
        <v>5.5291353437375443</v>
      </c>
      <c r="AL2370" s="59">
        <v>10.545689060278059</v>
      </c>
      <c r="AM2370" s="59">
        <v>16.4339121296134</v>
      </c>
      <c r="AN2370" s="59">
        <v>13.30186252550916</v>
      </c>
      <c r="AO2370" s="59">
        <v>45.630058755498219</v>
      </c>
      <c r="AP2370" s="59">
        <v>51.569925812724108</v>
      </c>
      <c r="AQ2370" s="59">
        <v>62.824425442529588</v>
      </c>
      <c r="AR2370" s="59">
        <v>45.723093393824719</v>
      </c>
      <c r="AS2370" s="59">
        <v>74.474687610332424</v>
      </c>
      <c r="AT2370" s="59">
        <v>90.876210054259829</v>
      </c>
      <c r="AU2370" s="59">
        <v>75</v>
      </c>
      <c r="AV2370" s="59">
        <v>223</v>
      </c>
      <c r="AW2370" s="59">
        <v>21</v>
      </c>
      <c r="AX2370" s="59">
        <v>455.23430000000002</v>
      </c>
      <c r="AY2370" s="59">
        <v>453.31400000000002</v>
      </c>
      <c r="AZ2370" s="59">
        <v>273.34960000000001</v>
      </c>
      <c r="BA2370" s="59">
        <v>457.76819999999998</v>
      </c>
      <c r="BB2370" s="59">
        <v>403.71039999999999</v>
      </c>
      <c r="BC2370" s="59">
        <v>280.50490000000002</v>
      </c>
      <c r="BH2370" s="59">
        <v>27.55</v>
      </c>
      <c r="BI2370" s="59">
        <v>110.02</v>
      </c>
      <c r="BJ2370" s="59">
        <v>177.62</v>
      </c>
      <c r="BK2370" s="59">
        <v>119.748026352088</v>
      </c>
      <c r="BL2370" s="59">
        <v>61.839507673786748</v>
      </c>
      <c r="BM2370" s="59">
        <v>144</v>
      </c>
      <c r="BN2370" s="59">
        <v>175</v>
      </c>
      <c r="BO2370" s="59">
        <v>170</v>
      </c>
      <c r="BP2370" s="59">
        <v>164</v>
      </c>
    </row>
    <row r="2371" spans="1:69" x14ac:dyDescent="0.45">
      <c r="A2371" s="58" t="s">
        <v>14073</v>
      </c>
      <c r="B2371" t="s">
        <v>14074</v>
      </c>
      <c r="C2371" t="s">
        <v>14075</v>
      </c>
      <c r="D2371" t="s">
        <v>14076</v>
      </c>
      <c r="E2371" t="s">
        <v>14077</v>
      </c>
      <c r="F2371" t="s">
        <v>14078</v>
      </c>
      <c r="G2371">
        <v>317</v>
      </c>
      <c r="H2371">
        <v>35490</v>
      </c>
      <c r="W2371" t="s">
        <v>220</v>
      </c>
      <c r="X2371" t="s">
        <v>181</v>
      </c>
      <c r="AU2371" s="59">
        <v>28</v>
      </c>
      <c r="AV2371" s="59">
        <v>77</v>
      </c>
      <c r="AW2371" s="59">
        <v>4</v>
      </c>
      <c r="AX2371" s="59">
        <v>52.740740000000002</v>
      </c>
      <c r="AY2371" s="59">
        <v>46.893880000000003</v>
      </c>
      <c r="AZ2371" s="59">
        <v>31.022919999999999</v>
      </c>
    </row>
    <row r="2372" spans="1:69" x14ac:dyDescent="0.45">
      <c r="A2372" s="58" t="s">
        <v>14079</v>
      </c>
      <c r="B2372" t="s">
        <v>14080</v>
      </c>
      <c r="C2372" t="s">
        <v>14081</v>
      </c>
      <c r="D2372" t="s">
        <v>14082</v>
      </c>
      <c r="E2372" t="s">
        <v>14083</v>
      </c>
      <c r="F2372" t="s">
        <v>14084</v>
      </c>
      <c r="G2372">
        <v>281</v>
      </c>
      <c r="H2372">
        <v>30812</v>
      </c>
      <c r="W2372" t="s">
        <v>251</v>
      </c>
      <c r="X2372" t="s">
        <v>188</v>
      </c>
      <c r="Y2372" s="59">
        <v>821.28241741742613</v>
      </c>
      <c r="Z2372" s="59">
        <v>2204.9586844292548</v>
      </c>
      <c r="AA2372" s="59">
        <v>1387.735308216216</v>
      </c>
      <c r="AB2372" s="59">
        <v>1264.2605077785579</v>
      </c>
      <c r="AC2372" s="59">
        <v>1541.8703108380389</v>
      </c>
      <c r="AD2372" s="59">
        <v>1391.390261777995</v>
      </c>
      <c r="AE2372" s="59">
        <v>1142.305338433747</v>
      </c>
      <c r="AF2372" s="59">
        <v>1616.177898745517</v>
      </c>
      <c r="AG2372" s="59">
        <v>1073.3948864147719</v>
      </c>
      <c r="AH2372" s="59">
        <v>1070.4788146003909</v>
      </c>
      <c r="AI2372" s="59">
        <v>1172.9458846873781</v>
      </c>
      <c r="AJ2372" s="59">
        <v>1303.6115846786829</v>
      </c>
      <c r="AK2372" s="59">
        <v>701.94833480727584</v>
      </c>
      <c r="AL2372" s="59">
        <v>1013.402779397901</v>
      </c>
      <c r="AM2372" s="59">
        <v>1258.307860120872</v>
      </c>
      <c r="AN2372" s="59">
        <v>892.89295222113537</v>
      </c>
      <c r="AO2372" s="59">
        <v>1326.385066277272</v>
      </c>
      <c r="AP2372" s="59">
        <v>1009.7666707187969</v>
      </c>
      <c r="AQ2372" s="59">
        <v>1505.9022222635981</v>
      </c>
      <c r="AR2372" s="59">
        <v>1351.960909284988</v>
      </c>
      <c r="AS2372" s="59">
        <v>1346.0731937023199</v>
      </c>
      <c r="AT2372" s="59">
        <v>988.49887222966368</v>
      </c>
      <c r="AU2372" s="59">
        <v>858</v>
      </c>
      <c r="AV2372" s="59">
        <v>517</v>
      </c>
      <c r="AW2372" s="59">
        <v>451</v>
      </c>
      <c r="BD2372" s="59">
        <v>84.865739958594716</v>
      </c>
      <c r="BE2372" s="59">
        <v>81.454278569866048</v>
      </c>
      <c r="BF2372" s="59">
        <v>221.5910247305423</v>
      </c>
      <c r="BG2372" s="59">
        <v>3388.91</v>
      </c>
      <c r="BH2372" s="59">
        <v>3211.7</v>
      </c>
      <c r="BI2372" s="59">
        <v>909.01</v>
      </c>
      <c r="BJ2372" s="59">
        <v>863.81</v>
      </c>
      <c r="BK2372" s="59">
        <v>1555.614136298931</v>
      </c>
      <c r="BL2372" s="59">
        <v>1374.671846509839</v>
      </c>
      <c r="BM2372" s="59">
        <v>886.5</v>
      </c>
      <c r="BN2372" s="59">
        <v>952</v>
      </c>
      <c r="BO2372" s="59">
        <v>945.5</v>
      </c>
      <c r="BP2372" s="59">
        <v>805.5</v>
      </c>
      <c r="BQ2372" s="59">
        <v>809</v>
      </c>
    </row>
    <row r="2373" spans="1:69" x14ac:dyDescent="0.45">
      <c r="A2373" s="58" t="s">
        <v>14085</v>
      </c>
      <c r="B2373" t="s">
        <v>14086</v>
      </c>
      <c r="C2373" t="s">
        <v>14087</v>
      </c>
      <c r="D2373" t="s">
        <v>14088</v>
      </c>
      <c r="E2373" t="s">
        <v>14089</v>
      </c>
      <c r="F2373" t="s">
        <v>14090</v>
      </c>
      <c r="G2373">
        <v>1049</v>
      </c>
      <c r="H2373">
        <v>113574</v>
      </c>
      <c r="W2373" t="s">
        <v>220</v>
      </c>
      <c r="X2373" t="s">
        <v>181</v>
      </c>
      <c r="Y2373" s="59">
        <v>282.26418570463261</v>
      </c>
      <c r="Z2373" s="59">
        <v>642.72093729285643</v>
      </c>
      <c r="AA2373" s="59">
        <v>378.14674151829712</v>
      </c>
      <c r="AB2373" s="59">
        <v>211.54816730266151</v>
      </c>
      <c r="AC2373" s="59">
        <v>242.77884584042951</v>
      </c>
      <c r="AD2373" s="59">
        <v>347.19434647938982</v>
      </c>
      <c r="AE2373" s="59">
        <v>303.92423285147328</v>
      </c>
      <c r="AF2373" s="59">
        <v>309.18381452519048</v>
      </c>
      <c r="AG2373" s="59">
        <v>391.45658767486339</v>
      </c>
      <c r="AH2373" s="59">
        <v>329.86163556674478</v>
      </c>
      <c r="AI2373" s="59">
        <v>303.80940935310059</v>
      </c>
      <c r="AJ2373" s="59">
        <v>296.29335409937789</v>
      </c>
      <c r="AK2373" s="59">
        <v>360.69304862411298</v>
      </c>
      <c r="AL2373" s="59">
        <v>360.8841653761209</v>
      </c>
      <c r="AM2373" s="59">
        <v>263.10969250355407</v>
      </c>
      <c r="AN2373" s="59">
        <v>405.94981657131041</v>
      </c>
      <c r="AO2373" s="59">
        <v>394.52874823886299</v>
      </c>
      <c r="AP2373" s="59">
        <v>328.75608023032271</v>
      </c>
      <c r="AQ2373" s="59">
        <v>241.00707298569401</v>
      </c>
      <c r="AR2373" s="59">
        <v>172.17851838875379</v>
      </c>
      <c r="AS2373" s="59">
        <v>249.78894873731471</v>
      </c>
      <c r="AT2373" s="59">
        <v>402.84949418391159</v>
      </c>
      <c r="AX2373" s="59">
        <v>1783.722</v>
      </c>
      <c r="AY2373" s="59">
        <v>1801.048</v>
      </c>
      <c r="AZ2373" s="59">
        <v>1976.2439999999999</v>
      </c>
      <c r="BA2373" s="59">
        <v>1680.6120000000001</v>
      </c>
      <c r="BB2373" s="59">
        <v>1811.643</v>
      </c>
      <c r="BC2373" s="59">
        <v>1942.7339999999999</v>
      </c>
      <c r="BD2373" s="59">
        <v>98.757406516068926</v>
      </c>
      <c r="BE2373" s="59">
        <v>80.94739294497721</v>
      </c>
      <c r="BF2373" s="59">
        <v>101.1711353200177</v>
      </c>
    </row>
    <row r="2374" spans="1:69" x14ac:dyDescent="0.45">
      <c r="A2374" s="58" t="s">
        <v>14091</v>
      </c>
      <c r="B2374" t="s">
        <v>14092</v>
      </c>
      <c r="C2374" t="s">
        <v>14093</v>
      </c>
      <c r="D2374" t="s">
        <v>14094</v>
      </c>
      <c r="E2374" t="s">
        <v>14095</v>
      </c>
      <c r="F2374" t="s">
        <v>14096</v>
      </c>
      <c r="G2374">
        <v>569</v>
      </c>
      <c r="H2374">
        <v>62272</v>
      </c>
      <c r="X2374" t="s">
        <v>181</v>
      </c>
      <c r="Y2374" s="59">
        <v>69.726782285734856</v>
      </c>
      <c r="Z2374" s="59">
        <v>129.4691378900919</v>
      </c>
      <c r="AA2374" s="59">
        <v>63.196876156202208</v>
      </c>
      <c r="AB2374" s="59">
        <v>61.427843993334207</v>
      </c>
      <c r="AC2374" s="59">
        <v>59.135164023311788</v>
      </c>
      <c r="AD2374" s="59">
        <v>76.111520932520932</v>
      </c>
      <c r="AE2374" s="59">
        <v>74.610254178696835</v>
      </c>
      <c r="AF2374" s="59">
        <v>90.493282168085784</v>
      </c>
      <c r="AG2374" s="59">
        <v>76.514355788084472</v>
      </c>
      <c r="AH2374" s="59">
        <v>77.299136899154362</v>
      </c>
      <c r="AI2374" s="59">
        <v>90.080271179747569</v>
      </c>
      <c r="AJ2374" s="59">
        <v>78.043421609421571</v>
      </c>
      <c r="AK2374" s="59">
        <v>32.523472495348692</v>
      </c>
      <c r="AL2374" s="59">
        <v>40.644734817391353</v>
      </c>
      <c r="AM2374" s="59">
        <v>67.92432937218021</v>
      </c>
      <c r="AN2374" s="59">
        <v>137.47387660186001</v>
      </c>
      <c r="AO2374" s="59">
        <v>80.743633063895075</v>
      </c>
      <c r="AP2374" s="59">
        <v>72.15864475168874</v>
      </c>
      <c r="AQ2374" s="59">
        <v>82.781325947213134</v>
      </c>
      <c r="AR2374" s="59">
        <v>56.81255755536651</v>
      </c>
      <c r="AS2374" s="59">
        <v>60.373100088843813</v>
      </c>
      <c r="AT2374" s="59">
        <v>85.950593506170435</v>
      </c>
      <c r="AU2374" s="59">
        <v>187</v>
      </c>
      <c r="AV2374" s="59">
        <v>125</v>
      </c>
      <c r="AW2374" s="59">
        <v>174</v>
      </c>
      <c r="AX2374" s="59">
        <v>293.39699999999999</v>
      </c>
      <c r="AY2374" s="59">
        <v>429.08479999999997</v>
      </c>
      <c r="BA2374" s="59">
        <v>363.9128</v>
      </c>
      <c r="BB2374" s="59">
        <v>384.47449999999998</v>
      </c>
      <c r="BC2374" s="59">
        <v>424.31240000000003</v>
      </c>
      <c r="BD2374" s="59">
        <v>30.009524340837661</v>
      </c>
      <c r="BE2374" s="59">
        <v>24.958602729315711</v>
      </c>
      <c r="BF2374" s="59">
        <v>38.934777413082301</v>
      </c>
      <c r="BI2374" s="59">
        <v>34.65</v>
      </c>
      <c r="BK2374" s="59">
        <v>37.345147201329148</v>
      </c>
      <c r="BM2374" s="59">
        <v>35</v>
      </c>
      <c r="BN2374" s="59">
        <v>39</v>
      </c>
      <c r="BO2374" s="59">
        <v>53</v>
      </c>
      <c r="BP2374" s="59">
        <v>56</v>
      </c>
      <c r="BQ2374" s="59">
        <v>62</v>
      </c>
    </row>
    <row r="2375" spans="1:69" x14ac:dyDescent="0.45">
      <c r="A2375" s="58" t="s">
        <v>14097</v>
      </c>
      <c r="B2375" t="s">
        <v>14098</v>
      </c>
      <c r="C2375" t="s">
        <v>14099</v>
      </c>
      <c r="D2375" t="s">
        <v>14100</v>
      </c>
      <c r="E2375" t="s">
        <v>14101</v>
      </c>
      <c r="F2375" t="s">
        <v>14102</v>
      </c>
      <c r="G2375">
        <v>772</v>
      </c>
      <c r="H2375">
        <v>88079</v>
      </c>
      <c r="X2375" t="s">
        <v>188</v>
      </c>
      <c r="Y2375" s="59">
        <v>0.74908204187284277</v>
      </c>
      <c r="Z2375" s="59">
        <v>7.5932815651226813</v>
      </c>
      <c r="AA2375" s="59">
        <v>3.1943557733045171</v>
      </c>
      <c r="AB2375" s="59">
        <v>0.48349545498679092</v>
      </c>
      <c r="AC2375" s="59">
        <v>0.22456837820046749</v>
      </c>
      <c r="AD2375" s="59">
        <v>1.0174928523995601</v>
      </c>
      <c r="AE2375" s="59">
        <v>0.58552496218686334</v>
      </c>
      <c r="AF2375" s="59">
        <v>0.27897642701408831</v>
      </c>
      <c r="AG2375" s="59">
        <v>0.51015786790230577</v>
      </c>
      <c r="AH2375" s="59">
        <v>0.96308505389733934</v>
      </c>
      <c r="AI2375" s="59">
        <v>1.294115651853331</v>
      </c>
      <c r="AJ2375" s="59">
        <v>0.86823771640440406</v>
      </c>
      <c r="AK2375" s="59">
        <v>1.452786536153555</v>
      </c>
      <c r="AL2375" s="59">
        <v>2.3608131214667658</v>
      </c>
      <c r="AM2375" s="59">
        <v>0.5804189907242524</v>
      </c>
      <c r="AN2375" s="59">
        <v>1.7369912684329061</v>
      </c>
      <c r="AO2375" s="59">
        <v>0.59615274481284208</v>
      </c>
      <c r="AP2375" s="59">
        <v>55.003526591290807</v>
      </c>
      <c r="AQ2375" s="59">
        <v>7.7578551098533364</v>
      </c>
      <c r="AR2375" s="59">
        <v>1.859027309159996</v>
      </c>
      <c r="AS2375" s="59">
        <v>1.911754541911403</v>
      </c>
      <c r="AT2375" s="59">
        <v>5.2054091769112869</v>
      </c>
      <c r="AU2375" s="59">
        <v>17</v>
      </c>
      <c r="AV2375" s="59">
        <v>8</v>
      </c>
      <c r="AW2375" s="59">
        <v>5</v>
      </c>
      <c r="BD2375" s="59">
        <v>1.6792286347462591</v>
      </c>
      <c r="BE2375" s="59">
        <v>2.9661735580121911</v>
      </c>
      <c r="BF2375" s="59">
        <v>2.6850959654159392</v>
      </c>
    </row>
    <row r="2376" spans="1:69" x14ac:dyDescent="0.45">
      <c r="A2376" s="58" t="s">
        <v>14103</v>
      </c>
      <c r="B2376" t="s">
        <v>14104</v>
      </c>
      <c r="C2376" t="s">
        <v>14105</v>
      </c>
      <c r="D2376" t="s">
        <v>14106</v>
      </c>
      <c r="E2376" t="s">
        <v>14107</v>
      </c>
      <c r="F2376" t="s">
        <v>14108</v>
      </c>
      <c r="G2376">
        <v>460</v>
      </c>
      <c r="H2376">
        <v>50948</v>
      </c>
      <c r="W2376" t="s">
        <v>220</v>
      </c>
      <c r="X2376" t="s">
        <v>181</v>
      </c>
      <c r="AU2376" s="59">
        <v>0</v>
      </c>
      <c r="AV2376" s="59">
        <v>1</v>
      </c>
      <c r="AW2376" s="59">
        <v>0</v>
      </c>
    </row>
    <row r="2377" spans="1:69" x14ac:dyDescent="0.45">
      <c r="A2377" s="58" t="s">
        <v>14109</v>
      </c>
      <c r="B2377" t="s">
        <v>14110</v>
      </c>
      <c r="C2377" t="s">
        <v>14111</v>
      </c>
      <c r="D2377" t="s">
        <v>14112</v>
      </c>
      <c r="E2377" t="s">
        <v>14113</v>
      </c>
      <c r="F2377" t="s">
        <v>14114</v>
      </c>
      <c r="G2377">
        <v>394</v>
      </c>
      <c r="H2377">
        <v>43493</v>
      </c>
      <c r="W2377" t="s">
        <v>220</v>
      </c>
      <c r="X2377" t="s">
        <v>181</v>
      </c>
      <c r="AU2377" s="59">
        <v>5</v>
      </c>
      <c r="AV2377" s="59">
        <v>1</v>
      </c>
      <c r="AW2377" s="59">
        <v>0</v>
      </c>
    </row>
    <row r="2378" spans="1:69" x14ac:dyDescent="0.45">
      <c r="A2378" s="58" t="s">
        <v>14115</v>
      </c>
      <c r="B2378" t="s">
        <v>14116</v>
      </c>
      <c r="C2378" t="s">
        <v>14117</v>
      </c>
      <c r="D2378" t="s">
        <v>14118</v>
      </c>
      <c r="E2378" t="s">
        <v>14119</v>
      </c>
      <c r="F2378" t="s">
        <v>14120</v>
      </c>
      <c r="G2378">
        <v>307</v>
      </c>
      <c r="H2378">
        <v>33113</v>
      </c>
      <c r="W2378" t="s">
        <v>220</v>
      </c>
      <c r="X2378" t="s">
        <v>181</v>
      </c>
      <c r="AU2378" s="59">
        <v>180</v>
      </c>
      <c r="AV2378" s="59">
        <v>99</v>
      </c>
      <c r="AW2378" s="59">
        <v>68</v>
      </c>
    </row>
    <row r="2379" spans="1:69" x14ac:dyDescent="0.45">
      <c r="A2379" s="58" t="s">
        <v>14121</v>
      </c>
      <c r="B2379" t="s">
        <v>14122</v>
      </c>
      <c r="C2379" t="s">
        <v>14123</v>
      </c>
      <c r="D2379" t="s">
        <v>14124</v>
      </c>
      <c r="E2379" t="s">
        <v>14125</v>
      </c>
      <c r="F2379" t="s">
        <v>14126</v>
      </c>
      <c r="G2379">
        <v>444</v>
      </c>
      <c r="H2379">
        <v>46934</v>
      </c>
      <c r="W2379" t="s">
        <v>220</v>
      </c>
      <c r="X2379" t="s">
        <v>181</v>
      </c>
      <c r="AU2379" s="59">
        <v>0</v>
      </c>
      <c r="AV2379" s="59">
        <v>0</v>
      </c>
      <c r="AW2379" s="59">
        <v>0</v>
      </c>
      <c r="BD2379" s="59">
        <v>0.77840340649126372</v>
      </c>
      <c r="BE2379" s="59">
        <v>0.65797124713729815</v>
      </c>
      <c r="BF2379" s="59">
        <v>0.21033087555948229</v>
      </c>
    </row>
    <row r="2380" spans="1:69" x14ac:dyDescent="0.45">
      <c r="A2380" s="58" t="s">
        <v>14127</v>
      </c>
      <c r="B2380" t="s">
        <v>14128</v>
      </c>
      <c r="C2380" t="s">
        <v>14129</v>
      </c>
      <c r="D2380" t="s">
        <v>14130</v>
      </c>
      <c r="E2380" t="s">
        <v>14131</v>
      </c>
      <c r="F2380" t="s">
        <v>14132</v>
      </c>
      <c r="G2380">
        <v>588</v>
      </c>
      <c r="H2380">
        <v>63739</v>
      </c>
      <c r="X2380" t="s">
        <v>188</v>
      </c>
      <c r="Y2380" s="59">
        <v>4.9383305815585681</v>
      </c>
      <c r="Z2380" s="59">
        <v>54.450158300575808</v>
      </c>
      <c r="AA2380" s="59">
        <v>32.428533619482039</v>
      </c>
      <c r="AB2380" s="59">
        <v>6.6201845648414812</v>
      </c>
      <c r="AC2380" s="59">
        <v>12.97240204436447</v>
      </c>
      <c r="AD2380" s="59">
        <v>5.9175240413758727</v>
      </c>
      <c r="AE2380" s="59">
        <v>8.3864755876649006</v>
      </c>
      <c r="AF2380" s="59">
        <v>8.0069188758922163</v>
      </c>
      <c r="AG2380" s="59">
        <v>18.46066364142597</v>
      </c>
      <c r="AH2380" s="59">
        <v>22.41993138180009</v>
      </c>
      <c r="AI2380" s="59">
        <v>19.953762969375671</v>
      </c>
      <c r="AJ2380" s="59">
        <v>11.16769784733321</v>
      </c>
      <c r="AK2380" s="59">
        <v>7.5346127626852279</v>
      </c>
      <c r="AL2380" s="59">
        <v>6.2291050746512102</v>
      </c>
      <c r="AM2380" s="59">
        <v>5.1881552861179774</v>
      </c>
      <c r="AN2380" s="59">
        <v>0.90776301205348497</v>
      </c>
      <c r="AO2380" s="59">
        <v>1.9883754253249699</v>
      </c>
      <c r="AP2380" s="59">
        <v>2.2182228307303582</v>
      </c>
      <c r="AQ2380" s="59">
        <v>6.5468870616321428</v>
      </c>
      <c r="AR2380" s="59">
        <v>4.3414110237731229</v>
      </c>
      <c r="AS2380" s="59">
        <v>5.9597315983643622</v>
      </c>
      <c r="AT2380" s="59">
        <v>2.7779810033737249</v>
      </c>
      <c r="AU2380" s="59">
        <v>738</v>
      </c>
      <c r="AV2380" s="59">
        <v>46</v>
      </c>
      <c r="AW2380" s="59">
        <v>311</v>
      </c>
      <c r="BD2380" s="59">
        <v>20.46607423011427</v>
      </c>
      <c r="BE2380" s="59">
        <v>20.98663713181309</v>
      </c>
      <c r="BF2380" s="59">
        <v>18.271437454929661</v>
      </c>
    </row>
    <row r="2381" spans="1:69" x14ac:dyDescent="0.45">
      <c r="A2381" s="58" t="s">
        <v>14133</v>
      </c>
      <c r="B2381" t="s">
        <v>14134</v>
      </c>
      <c r="C2381" t="s">
        <v>14135</v>
      </c>
      <c r="D2381" t="s">
        <v>14136</v>
      </c>
      <c r="E2381" t="s">
        <v>14137</v>
      </c>
      <c r="F2381" t="s">
        <v>14138</v>
      </c>
      <c r="G2381">
        <v>394</v>
      </c>
      <c r="H2381">
        <v>42216</v>
      </c>
      <c r="W2381" t="s">
        <v>220</v>
      </c>
      <c r="X2381" t="s">
        <v>181</v>
      </c>
      <c r="AU2381" s="59">
        <v>439</v>
      </c>
      <c r="AV2381" s="59">
        <v>0</v>
      </c>
      <c r="AW2381" s="59">
        <v>163</v>
      </c>
    </row>
    <row r="2382" spans="1:69" x14ac:dyDescent="0.45">
      <c r="A2382" s="58" t="s">
        <v>14139</v>
      </c>
      <c r="B2382" t="s">
        <v>14140</v>
      </c>
      <c r="C2382" t="s">
        <v>14141</v>
      </c>
      <c r="D2382" t="s">
        <v>14142</v>
      </c>
      <c r="E2382" t="s">
        <v>14143</v>
      </c>
      <c r="F2382" t="s">
        <v>14144</v>
      </c>
      <c r="G2382">
        <v>165</v>
      </c>
      <c r="H2382">
        <v>19188</v>
      </c>
      <c r="X2382" t="s">
        <v>188</v>
      </c>
      <c r="AU2382" s="59">
        <v>9</v>
      </c>
      <c r="AV2382" s="59">
        <v>11</v>
      </c>
      <c r="AW2382" s="59">
        <v>6</v>
      </c>
      <c r="BD2382" s="59">
        <v>14.668594188913749</v>
      </c>
      <c r="BE2382" s="59">
        <v>2.7239831659932539</v>
      </c>
      <c r="BF2382" s="59">
        <v>0</v>
      </c>
      <c r="BH2382" s="59">
        <v>36.33</v>
      </c>
    </row>
    <row r="2383" spans="1:69" x14ac:dyDescent="0.45">
      <c r="A2383" s="58" t="s">
        <v>14145</v>
      </c>
      <c r="B2383" t="s">
        <v>14146</v>
      </c>
      <c r="C2383" t="s">
        <v>14147</v>
      </c>
      <c r="D2383" t="s">
        <v>14148</v>
      </c>
      <c r="E2383" t="s">
        <v>14149</v>
      </c>
      <c r="F2383" t="s">
        <v>14150</v>
      </c>
      <c r="G2383">
        <v>149</v>
      </c>
      <c r="H2383">
        <v>15729</v>
      </c>
      <c r="W2383" t="s">
        <v>220</v>
      </c>
      <c r="X2383" t="s">
        <v>181</v>
      </c>
      <c r="AU2383" s="59">
        <v>39</v>
      </c>
      <c r="AV2383" s="59">
        <v>22</v>
      </c>
      <c r="AW2383" s="59">
        <v>25</v>
      </c>
      <c r="BL2383" s="59">
        <v>162.2521735995395</v>
      </c>
    </row>
    <row r="2384" spans="1:69" x14ac:dyDescent="0.45">
      <c r="A2384" s="58" t="s">
        <v>14151</v>
      </c>
      <c r="B2384" t="s">
        <v>14152</v>
      </c>
      <c r="C2384" t="s">
        <v>14153</v>
      </c>
      <c r="D2384" t="s">
        <v>14154</v>
      </c>
      <c r="E2384" t="s">
        <v>14155</v>
      </c>
      <c r="F2384" t="s">
        <v>14156</v>
      </c>
      <c r="G2384">
        <v>497</v>
      </c>
      <c r="H2384">
        <v>57295</v>
      </c>
      <c r="X2384" t="s">
        <v>188</v>
      </c>
      <c r="AU2384" s="59">
        <v>6</v>
      </c>
      <c r="AV2384" s="59">
        <v>5</v>
      </c>
      <c r="AW2384" s="59">
        <v>0</v>
      </c>
    </row>
    <row r="2385" spans="1:58" x14ac:dyDescent="0.45">
      <c r="A2385" s="58" t="s">
        <v>14157</v>
      </c>
      <c r="B2385" t="s">
        <v>14158</v>
      </c>
      <c r="C2385" t="s">
        <v>14159</v>
      </c>
      <c r="D2385" t="s">
        <v>14160</v>
      </c>
      <c r="E2385" t="s">
        <v>14161</v>
      </c>
      <c r="F2385" t="s">
        <v>14162</v>
      </c>
      <c r="G2385">
        <v>571</v>
      </c>
      <c r="H2385">
        <v>62085</v>
      </c>
      <c r="W2385" t="s">
        <v>220</v>
      </c>
      <c r="X2385" t="s">
        <v>181</v>
      </c>
      <c r="AU2385" s="59">
        <v>0</v>
      </c>
      <c r="AV2385" s="59">
        <v>0</v>
      </c>
      <c r="AW2385" s="59">
        <v>0</v>
      </c>
    </row>
    <row r="2386" spans="1:58" x14ac:dyDescent="0.45">
      <c r="A2386" s="58" t="s">
        <v>14163</v>
      </c>
      <c r="B2386" t="s">
        <v>14164</v>
      </c>
      <c r="C2386" t="s">
        <v>14165</v>
      </c>
      <c r="D2386" t="s">
        <v>14166</v>
      </c>
      <c r="E2386" t="s">
        <v>14167</v>
      </c>
      <c r="F2386" t="s">
        <v>14168</v>
      </c>
      <c r="G2386">
        <v>297</v>
      </c>
      <c r="H2386">
        <v>33958</v>
      </c>
      <c r="X2386" t="s">
        <v>188</v>
      </c>
      <c r="AU2386" s="59">
        <v>10</v>
      </c>
      <c r="AV2386" s="59">
        <v>16</v>
      </c>
      <c r="AW2386" s="59">
        <v>7</v>
      </c>
    </row>
    <row r="2387" spans="1:58" x14ac:dyDescent="0.45">
      <c r="A2387" s="58" t="s">
        <v>14169</v>
      </c>
      <c r="B2387" t="s">
        <v>14170</v>
      </c>
      <c r="C2387" t="s">
        <v>14171</v>
      </c>
      <c r="D2387" t="s">
        <v>14172</v>
      </c>
      <c r="E2387" t="s">
        <v>14173</v>
      </c>
      <c r="F2387" t="s">
        <v>14174</v>
      </c>
      <c r="G2387">
        <v>212</v>
      </c>
      <c r="H2387">
        <v>23724</v>
      </c>
      <c r="X2387" t="s">
        <v>188</v>
      </c>
    </row>
    <row r="2388" spans="1:58" x14ac:dyDescent="0.45">
      <c r="A2388" s="58" t="s">
        <v>14175</v>
      </c>
      <c r="B2388" t="s">
        <v>14176</v>
      </c>
      <c r="C2388" t="s">
        <v>14177</v>
      </c>
      <c r="D2388" t="s">
        <v>14178</v>
      </c>
      <c r="E2388" t="s">
        <v>14179</v>
      </c>
      <c r="F2388" t="s">
        <v>14180</v>
      </c>
      <c r="G2388">
        <v>368</v>
      </c>
      <c r="H2388">
        <v>39692</v>
      </c>
      <c r="W2388" t="s">
        <v>220</v>
      </c>
      <c r="X2388" t="s">
        <v>181</v>
      </c>
    </row>
    <row r="2389" spans="1:58" x14ac:dyDescent="0.45">
      <c r="A2389" s="58" t="s">
        <v>14181</v>
      </c>
      <c r="B2389" t="s">
        <v>14182</v>
      </c>
      <c r="C2389" t="s">
        <v>14183</v>
      </c>
      <c r="D2389" t="s">
        <v>14184</v>
      </c>
      <c r="E2389" t="s">
        <v>14185</v>
      </c>
      <c r="F2389" t="s">
        <v>14186</v>
      </c>
      <c r="G2389">
        <v>238</v>
      </c>
      <c r="H2389">
        <v>27328</v>
      </c>
      <c r="X2389" t="s">
        <v>188</v>
      </c>
      <c r="AU2389" s="59">
        <v>4</v>
      </c>
      <c r="AV2389" s="59">
        <v>2</v>
      </c>
      <c r="AW2389" s="59">
        <v>0</v>
      </c>
    </row>
    <row r="2390" spans="1:58" x14ac:dyDescent="0.45">
      <c r="A2390" s="58" t="s">
        <v>14187</v>
      </c>
      <c r="B2390" t="s">
        <v>14188</v>
      </c>
      <c r="C2390" t="s">
        <v>14189</v>
      </c>
      <c r="D2390" t="s">
        <v>14190</v>
      </c>
      <c r="E2390" t="s">
        <v>14191</v>
      </c>
      <c r="F2390" t="s">
        <v>14192</v>
      </c>
      <c r="G2390">
        <v>415</v>
      </c>
      <c r="H2390">
        <v>46187</v>
      </c>
      <c r="X2390" t="s">
        <v>188</v>
      </c>
      <c r="Y2390" s="59">
        <v>107.4579089170026</v>
      </c>
      <c r="Z2390" s="59">
        <v>63.075674994179472</v>
      </c>
      <c r="AA2390" s="59">
        <v>58.161295109444687</v>
      </c>
      <c r="AB2390" s="59">
        <v>58.096384303178823</v>
      </c>
      <c r="AC2390" s="59">
        <v>77.431581050683761</v>
      </c>
      <c r="AD2390" s="59">
        <v>82.615035963383406</v>
      </c>
      <c r="AE2390" s="59">
        <v>91.278753833578676</v>
      </c>
      <c r="AF2390" s="59">
        <v>61.560045255890003</v>
      </c>
      <c r="AG2390" s="59">
        <v>61.884431750071101</v>
      </c>
      <c r="AH2390" s="59">
        <v>56.684369174076693</v>
      </c>
      <c r="AI2390" s="59">
        <v>52.709926098203383</v>
      </c>
      <c r="AJ2390" s="59">
        <v>48.655578873059042</v>
      </c>
      <c r="AK2390" s="59">
        <v>161.51095926235749</v>
      </c>
      <c r="AL2390" s="59">
        <v>93.633360967879455</v>
      </c>
      <c r="AM2390" s="59">
        <v>178.59338534817579</v>
      </c>
      <c r="AN2390" s="59">
        <v>141.10472277951939</v>
      </c>
      <c r="AO2390" s="59">
        <v>273.65206905261039</v>
      </c>
      <c r="AP2390" s="59">
        <v>131.44388338009901</v>
      </c>
      <c r="AQ2390" s="59">
        <v>112.1184512135238</v>
      </c>
      <c r="AR2390" s="59">
        <v>101.4305013454313</v>
      </c>
      <c r="AS2390" s="59">
        <v>99.520504613834063</v>
      </c>
      <c r="AT2390" s="59">
        <v>111.9477714971615</v>
      </c>
      <c r="AU2390" s="59">
        <v>221</v>
      </c>
      <c r="AV2390" s="59">
        <v>144</v>
      </c>
      <c r="AW2390" s="59">
        <v>179</v>
      </c>
      <c r="BD2390" s="59">
        <v>23.060487264019692</v>
      </c>
      <c r="BE2390" s="59">
        <v>16.2797083417335</v>
      </c>
      <c r="BF2390" s="59">
        <v>13.50278435090393</v>
      </c>
    </row>
    <row r="2391" spans="1:58" x14ac:dyDescent="0.45">
      <c r="A2391" s="58" t="s">
        <v>14193</v>
      </c>
      <c r="B2391" t="s">
        <v>14194</v>
      </c>
      <c r="C2391" t="s">
        <v>14195</v>
      </c>
      <c r="D2391" t="s">
        <v>14196</v>
      </c>
      <c r="E2391" t="s">
        <v>14197</v>
      </c>
      <c r="F2391" t="s">
        <v>14198</v>
      </c>
      <c r="G2391">
        <v>354</v>
      </c>
      <c r="H2391">
        <v>40142</v>
      </c>
      <c r="X2391" t="s">
        <v>188</v>
      </c>
      <c r="AU2391" s="59">
        <v>9</v>
      </c>
      <c r="AV2391" s="59">
        <v>2</v>
      </c>
      <c r="AW2391" s="59">
        <v>0</v>
      </c>
    </row>
    <row r="2392" spans="1:58" x14ac:dyDescent="0.45">
      <c r="A2392" s="58" t="s">
        <v>14199</v>
      </c>
      <c r="B2392" t="s">
        <v>14200</v>
      </c>
      <c r="C2392" t="s">
        <v>14201</v>
      </c>
      <c r="D2392" t="s">
        <v>14202</v>
      </c>
      <c r="E2392" t="s">
        <v>14203</v>
      </c>
      <c r="F2392" t="s">
        <v>14204</v>
      </c>
      <c r="G2392">
        <v>292</v>
      </c>
      <c r="H2392">
        <v>31374</v>
      </c>
      <c r="X2392" t="s">
        <v>188</v>
      </c>
      <c r="AU2392" s="59">
        <v>10</v>
      </c>
      <c r="AV2392" s="59">
        <v>7</v>
      </c>
      <c r="AW2392" s="59">
        <v>0</v>
      </c>
    </row>
    <row r="2393" spans="1:58" x14ac:dyDescent="0.45">
      <c r="A2393" s="58" t="s">
        <v>14205</v>
      </c>
      <c r="B2393" t="s">
        <v>14206</v>
      </c>
      <c r="C2393" t="s">
        <v>14207</v>
      </c>
      <c r="D2393" t="s">
        <v>14208</v>
      </c>
      <c r="E2393" t="s">
        <v>14209</v>
      </c>
      <c r="F2393" t="s">
        <v>14210</v>
      </c>
      <c r="G2393">
        <v>229</v>
      </c>
      <c r="H2393">
        <v>26080</v>
      </c>
      <c r="X2393" t="s">
        <v>188</v>
      </c>
      <c r="Y2393" s="59">
        <v>41.763983087731653</v>
      </c>
      <c r="Z2393" s="59">
        <v>51.038841538761538</v>
      </c>
      <c r="AA2393" s="59">
        <v>44.499669259382543</v>
      </c>
      <c r="AB2393" s="59">
        <v>52.87985904255558</v>
      </c>
      <c r="AC2393" s="59">
        <v>56.837374375085261</v>
      </c>
      <c r="AD2393" s="59">
        <v>45.901792118795889</v>
      </c>
      <c r="AE2393" s="59">
        <v>38.891178512401218</v>
      </c>
      <c r="AF2393" s="59">
        <v>65.350386763715662</v>
      </c>
      <c r="AG2393" s="59">
        <v>80.867262266036036</v>
      </c>
      <c r="AH2393" s="59">
        <v>79.749648141254909</v>
      </c>
      <c r="AI2393" s="59">
        <v>75.493334440393127</v>
      </c>
      <c r="AJ2393" s="59">
        <v>68.570677678714773</v>
      </c>
      <c r="AK2393" s="59">
        <v>12.2176549027351</v>
      </c>
      <c r="AL2393" s="59">
        <v>5.2765764162111521</v>
      </c>
      <c r="AM2393" s="59">
        <v>23.461526632908171</v>
      </c>
      <c r="AN2393" s="59">
        <v>18.725747480134249</v>
      </c>
      <c r="AO2393" s="59">
        <v>19.72684238444959</v>
      </c>
      <c r="AP2393" s="59">
        <v>13.970526163512259</v>
      </c>
      <c r="AQ2393" s="59">
        <v>27.43977952799343</v>
      </c>
      <c r="AR2393" s="59">
        <v>27.515857756993071</v>
      </c>
      <c r="AS2393" s="59">
        <v>22.853011065433609</v>
      </c>
      <c r="AT2393" s="59">
        <v>19.436679790827611</v>
      </c>
      <c r="AU2393" s="59">
        <v>417</v>
      </c>
      <c r="AV2393" s="59">
        <v>170</v>
      </c>
      <c r="AW2393" s="59">
        <v>317</v>
      </c>
      <c r="BD2393" s="59">
        <v>79.285671359464999</v>
      </c>
      <c r="BE2393" s="59">
        <v>33.809469175564992</v>
      </c>
      <c r="BF2393" s="59">
        <v>72.63877453395024</v>
      </c>
    </row>
    <row r="2394" spans="1:58" x14ac:dyDescent="0.45">
      <c r="A2394" s="58" t="s">
        <v>14211</v>
      </c>
      <c r="B2394" t="s">
        <v>14212</v>
      </c>
      <c r="C2394" t="s">
        <v>14213</v>
      </c>
      <c r="D2394" t="s">
        <v>14214</v>
      </c>
      <c r="E2394" t="s">
        <v>14215</v>
      </c>
      <c r="F2394" t="s">
        <v>14216</v>
      </c>
      <c r="G2394">
        <v>391</v>
      </c>
      <c r="H2394">
        <v>41490</v>
      </c>
      <c r="W2394" t="s">
        <v>220</v>
      </c>
      <c r="X2394" t="s">
        <v>181</v>
      </c>
      <c r="AU2394" s="59">
        <v>55</v>
      </c>
      <c r="AV2394" s="59">
        <v>10</v>
      </c>
      <c r="AW2394" s="59">
        <v>17</v>
      </c>
    </row>
    <row r="2395" spans="1:58" x14ac:dyDescent="0.45">
      <c r="A2395" s="58" t="s">
        <v>14217</v>
      </c>
      <c r="B2395" t="s">
        <v>14218</v>
      </c>
      <c r="C2395" t="s">
        <v>14219</v>
      </c>
      <c r="D2395" t="s">
        <v>14220</v>
      </c>
      <c r="E2395" t="s">
        <v>14221</v>
      </c>
      <c r="F2395" t="s">
        <v>14222</v>
      </c>
      <c r="G2395">
        <v>319</v>
      </c>
      <c r="H2395">
        <v>36882</v>
      </c>
      <c r="X2395" t="s">
        <v>188</v>
      </c>
      <c r="AU2395" s="59">
        <v>84</v>
      </c>
      <c r="AV2395" s="59">
        <v>25</v>
      </c>
      <c r="AW2395" s="59">
        <v>40</v>
      </c>
      <c r="BD2395" s="59">
        <v>0.39361799106962508</v>
      </c>
      <c r="BE2395" s="59">
        <v>0</v>
      </c>
      <c r="BF2395" s="59">
        <v>0</v>
      </c>
    </row>
    <row r="2396" spans="1:58" x14ac:dyDescent="0.45">
      <c r="A2396" s="58" t="s">
        <v>14223</v>
      </c>
      <c r="B2396" t="s">
        <v>14224</v>
      </c>
      <c r="C2396" t="s">
        <v>14225</v>
      </c>
      <c r="D2396" t="s">
        <v>14226</v>
      </c>
      <c r="E2396" t="s">
        <v>14227</v>
      </c>
      <c r="F2396" t="s">
        <v>14228</v>
      </c>
      <c r="G2396">
        <v>445</v>
      </c>
      <c r="H2396">
        <v>46866</v>
      </c>
      <c r="W2396" t="s">
        <v>220</v>
      </c>
      <c r="X2396" t="s">
        <v>181</v>
      </c>
      <c r="Y2396" s="59">
        <v>91.303372556815731</v>
      </c>
      <c r="Z2396" s="59">
        <v>43.238808698119307</v>
      </c>
      <c r="AA2396" s="59">
        <v>59.754992569477501</v>
      </c>
      <c r="AB2396" s="59">
        <v>65.788038522874942</v>
      </c>
      <c r="AC2396" s="59">
        <v>76.993997113934086</v>
      </c>
      <c r="AD2396" s="59">
        <v>83.790534839144172</v>
      </c>
      <c r="AE2396" s="59">
        <v>76.742815648622894</v>
      </c>
      <c r="AF2396" s="59">
        <v>121.1080727674116</v>
      </c>
      <c r="AG2396" s="59">
        <v>117.0703758386519</v>
      </c>
      <c r="AH2396" s="59">
        <v>102.8127147294322</v>
      </c>
      <c r="AI2396" s="59">
        <v>70.356000175693822</v>
      </c>
      <c r="AJ2396" s="59">
        <v>79.170741643418239</v>
      </c>
      <c r="AK2396" s="59">
        <v>36.142880577219763</v>
      </c>
      <c r="AL2396" s="59">
        <v>23.467449983766109</v>
      </c>
      <c r="AM2396" s="59">
        <v>71.500277070130181</v>
      </c>
      <c r="AN2396" s="59">
        <v>62.747938685173473</v>
      </c>
      <c r="AO2396" s="59">
        <v>71.872384597487951</v>
      </c>
      <c r="AP2396" s="59">
        <v>45.759940791949028</v>
      </c>
      <c r="AQ2396" s="59">
        <v>61.360038270465417</v>
      </c>
      <c r="AR2396" s="59">
        <v>32.171360170647198</v>
      </c>
      <c r="AS2396" s="59">
        <v>56.031777406237943</v>
      </c>
      <c r="AT2396" s="59">
        <v>93.046561423199208</v>
      </c>
      <c r="AU2396" s="59">
        <v>2980</v>
      </c>
      <c r="AV2396" s="59">
        <v>576</v>
      </c>
      <c r="AW2396" s="59">
        <v>645</v>
      </c>
      <c r="AX2396" s="59">
        <v>1244.249</v>
      </c>
      <c r="AY2396" s="59">
        <v>1165.373</v>
      </c>
      <c r="AZ2396" s="59">
        <v>1001.024</v>
      </c>
      <c r="BA2396" s="59">
        <v>1536.8109999999999</v>
      </c>
      <c r="BB2396" s="59">
        <v>1235.5039999999999</v>
      </c>
      <c r="BC2396" s="59">
        <v>1065.51</v>
      </c>
    </row>
    <row r="2397" spans="1:58" x14ac:dyDescent="0.45">
      <c r="A2397" s="58" t="s">
        <v>14229</v>
      </c>
      <c r="B2397" t="s">
        <v>14230</v>
      </c>
      <c r="C2397" t="s">
        <v>14231</v>
      </c>
      <c r="D2397" t="s">
        <v>14232</v>
      </c>
      <c r="E2397" t="s">
        <v>14233</v>
      </c>
      <c r="F2397" t="s">
        <v>14234</v>
      </c>
      <c r="G2397">
        <v>221</v>
      </c>
      <c r="H2397">
        <v>24664</v>
      </c>
      <c r="X2397" t="s">
        <v>188</v>
      </c>
      <c r="AU2397" s="59">
        <v>178</v>
      </c>
      <c r="AV2397" s="59">
        <v>80</v>
      </c>
      <c r="AW2397" s="59">
        <v>81</v>
      </c>
      <c r="AX2397" s="59">
        <v>82.252520000000004</v>
      </c>
      <c r="AZ2397" s="59">
        <v>47.214109999999998</v>
      </c>
      <c r="BB2397" s="59">
        <v>70.139790000000005</v>
      </c>
      <c r="BD2397" s="59">
        <v>7.362232250273097</v>
      </c>
      <c r="BE2397" s="59">
        <v>13.01647356054155</v>
      </c>
      <c r="BF2397" s="59">
        <v>15.81059088677161</v>
      </c>
    </row>
    <row r="2398" spans="1:58" x14ac:dyDescent="0.45">
      <c r="A2398" s="58" t="s">
        <v>14235</v>
      </c>
      <c r="B2398" t="s">
        <v>14236</v>
      </c>
      <c r="C2398" t="s">
        <v>14237</v>
      </c>
      <c r="D2398" t="s">
        <v>14238</v>
      </c>
      <c r="E2398" t="s">
        <v>14239</v>
      </c>
      <c r="F2398" t="s">
        <v>14240</v>
      </c>
      <c r="G2398">
        <v>155</v>
      </c>
      <c r="H2398">
        <v>16683</v>
      </c>
      <c r="W2398" t="s">
        <v>220</v>
      </c>
      <c r="X2398" t="s">
        <v>181</v>
      </c>
      <c r="AU2398" s="59">
        <v>32</v>
      </c>
      <c r="AV2398" s="59">
        <v>7</v>
      </c>
      <c r="AW2398" s="59">
        <v>9</v>
      </c>
    </row>
    <row r="2399" spans="1:58" x14ac:dyDescent="0.45">
      <c r="A2399" s="58" t="s">
        <v>14241</v>
      </c>
      <c r="B2399" t="s">
        <v>14242</v>
      </c>
      <c r="C2399" t="s">
        <v>14243</v>
      </c>
      <c r="D2399" t="s">
        <v>14244</v>
      </c>
      <c r="E2399" t="s">
        <v>14245</v>
      </c>
      <c r="F2399" t="s">
        <v>14246</v>
      </c>
      <c r="G2399">
        <v>195</v>
      </c>
      <c r="H2399">
        <v>22485</v>
      </c>
      <c r="X2399" t="s">
        <v>188</v>
      </c>
      <c r="AU2399" s="59">
        <v>57</v>
      </c>
      <c r="AV2399" s="59">
        <v>23</v>
      </c>
      <c r="AW2399" s="59">
        <v>49</v>
      </c>
    </row>
    <row r="2400" spans="1:58" x14ac:dyDescent="0.45">
      <c r="A2400" s="58" t="s">
        <v>14247</v>
      </c>
      <c r="B2400" t="s">
        <v>14248</v>
      </c>
      <c r="C2400" t="s">
        <v>14249</v>
      </c>
      <c r="D2400" t="s">
        <v>14250</v>
      </c>
      <c r="E2400" t="s">
        <v>14251</v>
      </c>
      <c r="F2400" t="s">
        <v>14252</v>
      </c>
      <c r="G2400">
        <v>240</v>
      </c>
      <c r="H2400">
        <v>26279</v>
      </c>
      <c r="X2400" t="s">
        <v>188</v>
      </c>
      <c r="AU2400" s="59">
        <v>84</v>
      </c>
      <c r="AV2400" s="59">
        <v>17</v>
      </c>
      <c r="AW2400" s="59">
        <v>45</v>
      </c>
    </row>
    <row r="2401" spans="1:69" x14ac:dyDescent="0.45">
      <c r="A2401" s="58" t="s">
        <v>14253</v>
      </c>
      <c r="B2401" t="s">
        <v>14254</v>
      </c>
      <c r="C2401" t="s">
        <v>14255</v>
      </c>
      <c r="D2401" t="s">
        <v>14256</v>
      </c>
      <c r="E2401" t="s">
        <v>14257</v>
      </c>
      <c r="F2401" t="s">
        <v>14258</v>
      </c>
      <c r="G2401">
        <v>389</v>
      </c>
      <c r="H2401">
        <v>42755</v>
      </c>
      <c r="X2401" t="s">
        <v>201</v>
      </c>
      <c r="AU2401" s="59">
        <v>16</v>
      </c>
      <c r="AV2401" s="59">
        <v>7</v>
      </c>
      <c r="AW2401" s="59">
        <v>10</v>
      </c>
    </row>
    <row r="2402" spans="1:69" x14ac:dyDescent="0.45">
      <c r="A2402" s="58" t="s">
        <v>14259</v>
      </c>
      <c r="B2402" t="s">
        <v>14260</v>
      </c>
      <c r="C2402" t="s">
        <v>14261</v>
      </c>
      <c r="D2402" t="s">
        <v>14262</v>
      </c>
      <c r="E2402" t="s">
        <v>14263</v>
      </c>
      <c r="F2402" t="s">
        <v>14264</v>
      </c>
      <c r="G2402">
        <v>498</v>
      </c>
      <c r="H2402">
        <v>56389</v>
      </c>
      <c r="W2402" t="s">
        <v>251</v>
      </c>
      <c r="X2402" t="s">
        <v>188</v>
      </c>
      <c r="Y2402" s="59">
        <v>32.86565769152562</v>
      </c>
      <c r="Z2402" s="59">
        <v>58.846585109002028</v>
      </c>
      <c r="AA2402" s="59">
        <v>35.569761307411433</v>
      </c>
      <c r="AB2402" s="59">
        <v>38.438879415817077</v>
      </c>
      <c r="AC2402" s="59">
        <v>36.966565034334373</v>
      </c>
      <c r="AD2402" s="59">
        <v>44.498660841337717</v>
      </c>
      <c r="AE2402" s="59">
        <v>42.865173409317407</v>
      </c>
      <c r="AF2402" s="59">
        <v>38.54268845337463</v>
      </c>
      <c r="AG2402" s="59">
        <v>59.002731296187036</v>
      </c>
      <c r="AH2402" s="59">
        <v>47.795677765978013</v>
      </c>
      <c r="AI2402" s="59">
        <v>59.165950429096839</v>
      </c>
      <c r="AJ2402" s="59">
        <v>47.210423324895309</v>
      </c>
      <c r="AK2402" s="59">
        <v>52.342490081468263</v>
      </c>
      <c r="AL2402" s="59">
        <v>35.476904588501277</v>
      </c>
      <c r="AM2402" s="59">
        <v>31.411921015112529</v>
      </c>
      <c r="AN2402" s="59">
        <v>47.951144211753061</v>
      </c>
      <c r="AO2402" s="59">
        <v>57.37759365917131</v>
      </c>
      <c r="AP2402" s="59">
        <v>26.910438636984789</v>
      </c>
      <c r="AQ2402" s="59">
        <v>37.888522054797363</v>
      </c>
      <c r="AR2402" s="59">
        <v>23.446560702412651</v>
      </c>
      <c r="AS2402" s="59">
        <v>32.961242691038493</v>
      </c>
      <c r="AT2402" s="59">
        <v>45.88200113940691</v>
      </c>
      <c r="AU2402" s="59">
        <v>140</v>
      </c>
      <c r="AV2402" s="59">
        <v>119</v>
      </c>
      <c r="AW2402" s="59">
        <v>101</v>
      </c>
      <c r="AX2402" s="59">
        <v>64.819400000000002</v>
      </c>
      <c r="AY2402" s="59">
        <v>60.700159999999997</v>
      </c>
      <c r="AZ2402" s="59">
        <v>47.854559999999999</v>
      </c>
      <c r="BA2402" s="59">
        <v>51.591650000000001</v>
      </c>
      <c r="BB2402" s="59">
        <v>53.018410000000003</v>
      </c>
      <c r="BC2402" s="59">
        <v>49.355170000000001</v>
      </c>
      <c r="BD2402" s="59">
        <v>167.68914450915781</v>
      </c>
      <c r="BE2402" s="59">
        <v>132.48940512857521</v>
      </c>
      <c r="BF2402" s="59">
        <v>175.32084076580779</v>
      </c>
    </row>
    <row r="2403" spans="1:69" x14ac:dyDescent="0.45">
      <c r="A2403" s="58" t="s">
        <v>14265</v>
      </c>
      <c r="B2403" t="s">
        <v>14266</v>
      </c>
      <c r="C2403" t="s">
        <v>14267</v>
      </c>
      <c r="D2403" t="s">
        <v>14268</v>
      </c>
      <c r="E2403" t="s">
        <v>14269</v>
      </c>
      <c r="F2403" t="s">
        <v>14270</v>
      </c>
      <c r="G2403">
        <v>475</v>
      </c>
      <c r="H2403">
        <v>51462</v>
      </c>
      <c r="W2403" t="s">
        <v>220</v>
      </c>
      <c r="X2403" t="s">
        <v>181</v>
      </c>
      <c r="AU2403" s="59">
        <v>10</v>
      </c>
      <c r="AV2403" s="59">
        <v>10</v>
      </c>
      <c r="AW2403" s="59">
        <v>0</v>
      </c>
      <c r="BD2403" s="59">
        <v>1.565559685765068</v>
      </c>
      <c r="BE2403" s="59">
        <v>0</v>
      </c>
      <c r="BF2403" s="59">
        <v>0</v>
      </c>
    </row>
    <row r="2404" spans="1:69" x14ac:dyDescent="0.45">
      <c r="A2404" s="58" t="s">
        <v>14271</v>
      </c>
      <c r="B2404" t="s">
        <v>14272</v>
      </c>
      <c r="C2404" t="s">
        <v>14273</v>
      </c>
      <c r="D2404" t="s">
        <v>14274</v>
      </c>
      <c r="E2404" t="s">
        <v>14275</v>
      </c>
      <c r="F2404" t="s">
        <v>14276</v>
      </c>
      <c r="G2404">
        <v>230</v>
      </c>
      <c r="H2404">
        <v>26076</v>
      </c>
      <c r="X2404" t="s">
        <v>188</v>
      </c>
      <c r="Y2404" s="59">
        <v>158.0569568478532</v>
      </c>
      <c r="Z2404" s="59">
        <v>261.38160301130591</v>
      </c>
      <c r="AA2404" s="59">
        <v>162.03020175704859</v>
      </c>
      <c r="AB2404" s="59">
        <v>89.294483906910926</v>
      </c>
      <c r="AC2404" s="59">
        <v>74.063845558542496</v>
      </c>
      <c r="AD2404" s="59">
        <v>104.82715238085321</v>
      </c>
      <c r="AE2404" s="59">
        <v>85.613982487098326</v>
      </c>
      <c r="AF2404" s="59">
        <v>105.4240543859124</v>
      </c>
      <c r="AG2404" s="59">
        <v>75.841740222473788</v>
      </c>
      <c r="AH2404" s="59">
        <v>72.055299918139269</v>
      </c>
      <c r="AI2404" s="59">
        <v>58.771487507753498</v>
      </c>
      <c r="AJ2404" s="59">
        <v>43.648778316429471</v>
      </c>
      <c r="AK2404" s="59">
        <v>57.824382360937463</v>
      </c>
      <c r="AL2404" s="59">
        <v>53.049204572699367</v>
      </c>
      <c r="AM2404" s="59">
        <v>158.87180072812339</v>
      </c>
      <c r="AN2404" s="59">
        <v>108.44415831077509</v>
      </c>
      <c r="AO2404" s="59">
        <v>116.221918999389</v>
      </c>
      <c r="AP2404" s="59">
        <v>97.994214559034631</v>
      </c>
      <c r="AQ2404" s="59">
        <v>85.695782179598353</v>
      </c>
      <c r="AR2404" s="59">
        <v>53.564737670269992</v>
      </c>
      <c r="AS2404" s="59">
        <v>65.781842646706735</v>
      </c>
      <c r="AT2404" s="59">
        <v>104.6472181254961</v>
      </c>
      <c r="AU2404" s="59">
        <v>1032</v>
      </c>
      <c r="AV2404" s="59">
        <v>370</v>
      </c>
      <c r="AW2404" s="59">
        <v>1047</v>
      </c>
      <c r="AX2404" s="59">
        <v>853.23320000000001</v>
      </c>
      <c r="AY2404" s="59">
        <v>914.12530000000004</v>
      </c>
      <c r="AZ2404" s="59">
        <v>870.23149999999998</v>
      </c>
      <c r="BA2404" s="59">
        <v>921.00779999999997</v>
      </c>
      <c r="BB2404" s="59">
        <v>891.98940000000005</v>
      </c>
      <c r="BC2404" s="59">
        <v>909.40970000000004</v>
      </c>
      <c r="BD2404" s="59">
        <v>28.929980123736762</v>
      </c>
      <c r="BE2404" s="59">
        <v>23.524560284939191</v>
      </c>
      <c r="BF2404" s="59">
        <v>27.52286368017629</v>
      </c>
    </row>
    <row r="2405" spans="1:69" x14ac:dyDescent="0.45">
      <c r="A2405" s="58" t="s">
        <v>14277</v>
      </c>
      <c r="B2405" t="s">
        <v>14278</v>
      </c>
      <c r="C2405" t="s">
        <v>14279</v>
      </c>
      <c r="D2405" t="s">
        <v>14280</v>
      </c>
      <c r="E2405" t="s">
        <v>14281</v>
      </c>
      <c r="F2405" t="s">
        <v>14282</v>
      </c>
      <c r="G2405">
        <v>423</v>
      </c>
      <c r="H2405">
        <v>46754</v>
      </c>
      <c r="W2405" t="s">
        <v>574</v>
      </c>
      <c r="X2405" t="s">
        <v>201</v>
      </c>
      <c r="AU2405" s="59">
        <v>135</v>
      </c>
      <c r="AV2405" s="59">
        <v>67</v>
      </c>
      <c r="AW2405" s="59">
        <v>72</v>
      </c>
      <c r="AX2405" s="59">
        <v>128.3038</v>
      </c>
      <c r="AY2405" s="59">
        <v>114.68940000000001</v>
      </c>
      <c r="AZ2405" s="59">
        <v>79.68817</v>
      </c>
      <c r="BA2405" s="59">
        <v>138.5249</v>
      </c>
      <c r="BB2405" s="59">
        <v>143.5659</v>
      </c>
      <c r="BC2405" s="59">
        <v>90.459119999999999</v>
      </c>
      <c r="BD2405" s="59">
        <v>3.9754308106480201</v>
      </c>
      <c r="BE2405" s="59">
        <v>1.757766551211065</v>
      </c>
      <c r="BF2405" s="59">
        <v>3.3866901872167778</v>
      </c>
    </row>
    <row r="2406" spans="1:69" x14ac:dyDescent="0.45">
      <c r="A2406" s="58" t="s">
        <v>14283</v>
      </c>
      <c r="B2406" t="s">
        <v>14284</v>
      </c>
      <c r="C2406" t="s">
        <v>14285</v>
      </c>
      <c r="D2406" t="s">
        <v>14286</v>
      </c>
      <c r="E2406" t="s">
        <v>14287</v>
      </c>
      <c r="F2406" t="s">
        <v>14288</v>
      </c>
      <c r="G2406">
        <v>217</v>
      </c>
      <c r="H2406">
        <v>23256</v>
      </c>
      <c r="W2406" t="s">
        <v>220</v>
      </c>
      <c r="X2406" t="s">
        <v>181</v>
      </c>
      <c r="Y2406" s="59">
        <v>601.77992589758048</v>
      </c>
      <c r="Z2406" s="59">
        <v>349.43763728266731</v>
      </c>
      <c r="AA2406" s="59">
        <v>197.16499074401489</v>
      </c>
      <c r="AB2406" s="59">
        <v>227.8674219550079</v>
      </c>
      <c r="AC2406" s="59">
        <v>300.60727785703091</v>
      </c>
      <c r="AD2406" s="59">
        <v>344.5044191139998</v>
      </c>
      <c r="AE2406" s="59">
        <v>361.80356862741621</v>
      </c>
      <c r="AF2406" s="59">
        <v>475.19899611731921</v>
      </c>
      <c r="AG2406" s="59">
        <v>534.57801807326791</v>
      </c>
      <c r="AH2406" s="59">
        <v>442.79883239739007</v>
      </c>
      <c r="AI2406" s="59">
        <v>406.61230472110122</v>
      </c>
      <c r="AJ2406" s="59">
        <v>497.27200698657492</v>
      </c>
      <c r="AK2406" s="59">
        <v>255.05739915296999</v>
      </c>
      <c r="AL2406" s="59">
        <v>221.45108386167979</v>
      </c>
      <c r="AM2406" s="59">
        <v>434.23043212061918</v>
      </c>
      <c r="AN2406" s="59">
        <v>412.63134841649389</v>
      </c>
      <c r="AO2406" s="59">
        <v>477.81624451710059</v>
      </c>
      <c r="AP2406" s="59">
        <v>543.77750312580349</v>
      </c>
      <c r="AQ2406" s="59">
        <v>321.7245203259331</v>
      </c>
      <c r="AR2406" s="59">
        <v>144.29883570237911</v>
      </c>
      <c r="AS2406" s="59">
        <v>264.51485423280889</v>
      </c>
      <c r="AT2406" s="59">
        <v>459.82824285148018</v>
      </c>
      <c r="AU2406" s="59">
        <v>1092</v>
      </c>
      <c r="AV2406" s="59">
        <v>340</v>
      </c>
      <c r="AW2406" s="59">
        <v>3033</v>
      </c>
    </row>
    <row r="2407" spans="1:69" x14ac:dyDescent="0.45">
      <c r="A2407" s="58" t="s">
        <v>14289</v>
      </c>
      <c r="B2407" t="s">
        <v>14290</v>
      </c>
      <c r="C2407" t="s">
        <v>14291</v>
      </c>
      <c r="D2407" t="s">
        <v>14292</v>
      </c>
      <c r="E2407" t="s">
        <v>14293</v>
      </c>
      <c r="F2407" t="s">
        <v>14294</v>
      </c>
      <c r="G2407">
        <v>232</v>
      </c>
      <c r="H2407">
        <v>24999</v>
      </c>
      <c r="W2407" t="s">
        <v>220</v>
      </c>
      <c r="X2407" t="s">
        <v>188</v>
      </c>
      <c r="AU2407" s="59">
        <v>95</v>
      </c>
      <c r="AV2407" s="59">
        <v>93</v>
      </c>
      <c r="AW2407" s="59">
        <v>31</v>
      </c>
      <c r="BD2407" s="59">
        <v>8.7889232219807454</v>
      </c>
      <c r="BE2407" s="59">
        <v>9.8447713281104345</v>
      </c>
      <c r="BF2407" s="59">
        <v>8.5135616358634216</v>
      </c>
    </row>
    <row r="2408" spans="1:69" x14ac:dyDescent="0.45">
      <c r="A2408" s="58" t="s">
        <v>14295</v>
      </c>
      <c r="B2408" t="s">
        <v>14296</v>
      </c>
      <c r="C2408" t="s">
        <v>14297</v>
      </c>
      <c r="D2408" t="s">
        <v>14298</v>
      </c>
      <c r="E2408" t="s">
        <v>14299</v>
      </c>
      <c r="F2408" t="s">
        <v>14300</v>
      </c>
      <c r="G2408">
        <v>536</v>
      </c>
      <c r="H2408">
        <v>59533</v>
      </c>
      <c r="W2408" t="s">
        <v>220</v>
      </c>
      <c r="X2408" t="s">
        <v>181</v>
      </c>
      <c r="AU2408" s="59">
        <v>34</v>
      </c>
      <c r="AV2408" s="59">
        <v>41</v>
      </c>
      <c r="AW2408" s="59">
        <v>10</v>
      </c>
      <c r="BD2408" s="59">
        <v>0.9600277547366497</v>
      </c>
      <c r="BE2408" s="59">
        <v>1.3110575754850069</v>
      </c>
      <c r="BF2408" s="59">
        <v>2.066517736981285</v>
      </c>
    </row>
    <row r="2409" spans="1:69" x14ac:dyDescent="0.45">
      <c r="A2409" s="58" t="s">
        <v>14301</v>
      </c>
      <c r="B2409" t="s">
        <v>14302</v>
      </c>
      <c r="C2409" t="s">
        <v>14303</v>
      </c>
      <c r="D2409" t="s">
        <v>14304</v>
      </c>
      <c r="E2409" t="s">
        <v>14305</v>
      </c>
      <c r="F2409" t="s">
        <v>14306</v>
      </c>
      <c r="G2409">
        <v>327</v>
      </c>
      <c r="H2409">
        <v>36163</v>
      </c>
      <c r="I2409" t="s">
        <v>527</v>
      </c>
      <c r="J2409" t="s">
        <v>527</v>
      </c>
      <c r="K2409" t="s">
        <v>528</v>
      </c>
      <c r="N2409">
        <v>1</v>
      </c>
      <c r="O2409">
        <v>1</v>
      </c>
      <c r="Q2409">
        <v>1</v>
      </c>
      <c r="R2409">
        <v>4</v>
      </c>
      <c r="S2409">
        <v>3</v>
      </c>
      <c r="T2409" t="s">
        <v>573</v>
      </c>
      <c r="U2409">
        <v>48</v>
      </c>
      <c r="V2409">
        <v>50</v>
      </c>
      <c r="W2409" t="s">
        <v>574</v>
      </c>
      <c r="X2409" t="s">
        <v>201</v>
      </c>
      <c r="Y2409" s="59">
        <v>18.479265471309692</v>
      </c>
      <c r="Z2409" s="59">
        <v>81.718243836744008</v>
      </c>
      <c r="AA2409" s="59">
        <v>43.324970898775419</v>
      </c>
      <c r="AB2409" s="59">
        <v>19.041584009958019</v>
      </c>
      <c r="AC2409" s="59">
        <v>17.711652093034481</v>
      </c>
      <c r="AD2409" s="59">
        <v>22.017653153180049</v>
      </c>
      <c r="AE2409" s="59">
        <v>27.09358229995102</v>
      </c>
      <c r="AF2409" s="59">
        <v>32.76748091120804</v>
      </c>
      <c r="AG2409" s="59">
        <v>18.62427611869122</v>
      </c>
      <c r="AH2409" s="59">
        <v>7.8807703642390043</v>
      </c>
      <c r="AI2409" s="59">
        <v>5.9067801401709259</v>
      </c>
      <c r="AJ2409" s="59">
        <v>5.6452995133399364</v>
      </c>
      <c r="AK2409" s="59">
        <v>3.6208153783136479</v>
      </c>
      <c r="AL2409" s="59">
        <v>5.4166481369163444</v>
      </c>
      <c r="AM2409" s="59">
        <v>12.41212333046651</v>
      </c>
      <c r="AN2409" s="59">
        <v>0.12776004816085579</v>
      </c>
      <c r="AO2409" s="59">
        <v>2.5222517941486391</v>
      </c>
      <c r="AP2409" s="59">
        <v>17.336604781436591</v>
      </c>
      <c r="AQ2409" s="59">
        <v>20.651974488524608</v>
      </c>
      <c r="AR2409" s="59">
        <v>11.61449873909519</v>
      </c>
      <c r="AS2409" s="59">
        <v>27.112688446780229</v>
      </c>
      <c r="AT2409" s="59">
        <v>22.531655204561439</v>
      </c>
      <c r="AU2409" s="59">
        <v>193</v>
      </c>
      <c r="AV2409" s="59">
        <v>1094</v>
      </c>
      <c r="AW2409" s="59">
        <v>60</v>
      </c>
      <c r="AX2409" s="59">
        <v>47.021270000000001</v>
      </c>
      <c r="BA2409" s="59">
        <v>66.343639999999994</v>
      </c>
      <c r="BB2409" s="59">
        <v>45.87218</v>
      </c>
      <c r="BC2409" s="59">
        <v>45.424770000000002</v>
      </c>
      <c r="BD2409" s="59">
        <v>26.76736844884535</v>
      </c>
      <c r="BE2409" s="59">
        <v>22.573007792678801</v>
      </c>
      <c r="BF2409" s="59">
        <v>25.010918732997339</v>
      </c>
      <c r="BG2409" s="59">
        <v>1686.62</v>
      </c>
      <c r="BH2409" s="59">
        <v>1695.99</v>
      </c>
      <c r="BI2409" s="59">
        <v>466.12</v>
      </c>
      <c r="BJ2409" s="59">
        <v>457.1</v>
      </c>
      <c r="BK2409" s="59">
        <v>516.04498624027963</v>
      </c>
      <c r="BL2409" s="59">
        <v>532.87899716561208</v>
      </c>
      <c r="BM2409" s="59">
        <v>461.5</v>
      </c>
      <c r="BN2409" s="59">
        <v>637.5</v>
      </c>
      <c r="BO2409" s="59">
        <v>999.5</v>
      </c>
      <c r="BP2409" s="59">
        <v>1283.5</v>
      </c>
      <c r="BQ2409" s="59">
        <v>1720.5</v>
      </c>
    </row>
    <row r="2410" spans="1:69" x14ac:dyDescent="0.45">
      <c r="A2410" s="58" t="s">
        <v>14301</v>
      </c>
      <c r="B2410" t="s">
        <v>14302</v>
      </c>
      <c r="C2410" t="s">
        <v>14303</v>
      </c>
      <c r="D2410" t="s">
        <v>14304</v>
      </c>
      <c r="E2410" t="s">
        <v>14305</v>
      </c>
      <c r="F2410" t="s">
        <v>14306</v>
      </c>
      <c r="G2410">
        <v>327</v>
      </c>
      <c r="H2410">
        <v>36163</v>
      </c>
      <c r="I2410" t="s">
        <v>527</v>
      </c>
      <c r="J2410" t="s">
        <v>571</v>
      </c>
      <c r="K2410" t="s">
        <v>528</v>
      </c>
      <c r="O2410">
        <v>1</v>
      </c>
      <c r="Q2410">
        <v>1</v>
      </c>
      <c r="R2410">
        <v>4</v>
      </c>
      <c r="S2410">
        <v>3</v>
      </c>
      <c r="T2410" t="s">
        <v>514</v>
      </c>
      <c r="U2410">
        <v>5</v>
      </c>
      <c r="V2410">
        <v>12</v>
      </c>
      <c r="W2410" t="s">
        <v>574</v>
      </c>
      <c r="X2410" t="s">
        <v>201</v>
      </c>
      <c r="Y2410" s="59">
        <v>18.479265471309692</v>
      </c>
      <c r="Z2410" s="59">
        <v>81.718243836744008</v>
      </c>
      <c r="AA2410" s="59">
        <v>43.324970898775419</v>
      </c>
      <c r="AB2410" s="59">
        <v>19.041584009958019</v>
      </c>
      <c r="AC2410" s="59">
        <v>17.711652093034481</v>
      </c>
      <c r="AD2410" s="59">
        <v>22.017653153180049</v>
      </c>
      <c r="AE2410" s="59">
        <v>27.09358229995102</v>
      </c>
      <c r="AF2410" s="59">
        <v>32.76748091120804</v>
      </c>
      <c r="AG2410" s="59">
        <v>18.62427611869122</v>
      </c>
      <c r="AH2410" s="59">
        <v>7.8807703642390043</v>
      </c>
      <c r="AI2410" s="59">
        <v>5.9067801401709259</v>
      </c>
      <c r="AJ2410" s="59">
        <v>5.6452995133399364</v>
      </c>
      <c r="AK2410" s="59">
        <v>3.6208153783136479</v>
      </c>
      <c r="AL2410" s="59">
        <v>5.4166481369163444</v>
      </c>
      <c r="AM2410" s="59">
        <v>12.41212333046651</v>
      </c>
      <c r="AN2410" s="59">
        <v>0.12776004816085579</v>
      </c>
      <c r="AO2410" s="59">
        <v>2.5222517941486391</v>
      </c>
      <c r="AP2410" s="59">
        <v>17.336604781436591</v>
      </c>
      <c r="AQ2410" s="59">
        <v>20.651974488524608</v>
      </c>
      <c r="AR2410" s="59">
        <v>11.61449873909519</v>
      </c>
      <c r="AS2410" s="59">
        <v>27.112688446780229</v>
      </c>
      <c r="AT2410" s="59">
        <v>22.531655204561439</v>
      </c>
      <c r="AU2410" s="59">
        <v>193</v>
      </c>
      <c r="AV2410" s="59">
        <v>1094</v>
      </c>
      <c r="AW2410" s="59">
        <v>60</v>
      </c>
      <c r="AX2410" s="59">
        <v>47.021270000000001</v>
      </c>
      <c r="BA2410" s="59">
        <v>66.343639999999994</v>
      </c>
      <c r="BB2410" s="59">
        <v>45.87218</v>
      </c>
      <c r="BC2410" s="59">
        <v>45.424770000000002</v>
      </c>
      <c r="BD2410" s="59">
        <v>26.76736844884535</v>
      </c>
      <c r="BE2410" s="59">
        <v>22.573007792678801</v>
      </c>
      <c r="BF2410" s="59">
        <v>25.010918732997339</v>
      </c>
      <c r="BG2410" s="59">
        <v>1686.62</v>
      </c>
      <c r="BH2410" s="59">
        <v>1695.99</v>
      </c>
      <c r="BI2410" s="59">
        <v>466.12</v>
      </c>
      <c r="BJ2410" s="59">
        <v>457.1</v>
      </c>
      <c r="BK2410" s="59">
        <v>516.04498624027963</v>
      </c>
      <c r="BL2410" s="59">
        <v>532.87899716561208</v>
      </c>
      <c r="BM2410" s="59">
        <v>461.5</v>
      </c>
      <c r="BN2410" s="59">
        <v>637.5</v>
      </c>
      <c r="BO2410" s="59">
        <v>999.5</v>
      </c>
      <c r="BP2410" s="59">
        <v>1283.5</v>
      </c>
      <c r="BQ2410" s="59">
        <v>1720.5</v>
      </c>
    </row>
    <row r="2411" spans="1:69" x14ac:dyDescent="0.45">
      <c r="A2411" s="58" t="s">
        <v>14307</v>
      </c>
      <c r="B2411" t="s">
        <v>14308</v>
      </c>
      <c r="C2411" t="s">
        <v>14309</v>
      </c>
      <c r="D2411" t="s">
        <v>14310</v>
      </c>
      <c r="E2411" t="s">
        <v>14311</v>
      </c>
      <c r="F2411" t="s">
        <v>14312</v>
      </c>
      <c r="G2411">
        <v>261</v>
      </c>
      <c r="H2411">
        <v>28190</v>
      </c>
      <c r="X2411" t="s">
        <v>188</v>
      </c>
      <c r="AU2411" s="59">
        <v>15</v>
      </c>
      <c r="AV2411" s="59">
        <v>11</v>
      </c>
      <c r="AW2411" s="59">
        <v>3</v>
      </c>
      <c r="BD2411" s="59">
        <v>104.2623646313472</v>
      </c>
      <c r="BE2411" s="59">
        <v>87.793210914536104</v>
      </c>
      <c r="BF2411" s="59">
        <v>95.349049371736541</v>
      </c>
    </row>
    <row r="2412" spans="1:69" x14ac:dyDescent="0.45">
      <c r="A2412" s="58" t="s">
        <v>14313</v>
      </c>
      <c r="B2412" t="s">
        <v>14314</v>
      </c>
      <c r="C2412" t="s">
        <v>14315</v>
      </c>
      <c r="D2412" t="s">
        <v>14316</v>
      </c>
      <c r="E2412" t="s">
        <v>14317</v>
      </c>
      <c r="F2412" t="s">
        <v>14318</v>
      </c>
      <c r="G2412">
        <v>517</v>
      </c>
      <c r="H2412">
        <v>58559</v>
      </c>
      <c r="X2412" t="s">
        <v>188</v>
      </c>
      <c r="AU2412" s="59">
        <v>35</v>
      </c>
      <c r="AV2412" s="59">
        <v>8</v>
      </c>
      <c r="AW2412" s="59">
        <v>14</v>
      </c>
    </row>
    <row r="2413" spans="1:69" x14ac:dyDescent="0.45">
      <c r="A2413" s="58" t="s">
        <v>14319</v>
      </c>
      <c r="B2413" t="s">
        <v>14320</v>
      </c>
      <c r="C2413" t="s">
        <v>14321</v>
      </c>
      <c r="D2413" t="s">
        <v>14322</v>
      </c>
      <c r="E2413" t="s">
        <v>14323</v>
      </c>
      <c r="F2413" t="s">
        <v>14324</v>
      </c>
      <c r="G2413">
        <v>504</v>
      </c>
      <c r="H2413">
        <v>56587</v>
      </c>
      <c r="W2413" t="s">
        <v>220</v>
      </c>
      <c r="X2413" t="s">
        <v>181</v>
      </c>
      <c r="AU2413" s="59">
        <v>0</v>
      </c>
      <c r="AV2413" s="59">
        <v>0</v>
      </c>
      <c r="AW2413" s="59">
        <v>0</v>
      </c>
    </row>
    <row r="2414" spans="1:69" x14ac:dyDescent="0.45">
      <c r="A2414" s="58" t="s">
        <v>14325</v>
      </c>
      <c r="B2414" t="s">
        <v>14326</v>
      </c>
      <c r="C2414" t="s">
        <v>14327</v>
      </c>
      <c r="D2414" t="s">
        <v>14328</v>
      </c>
      <c r="E2414" t="s">
        <v>14329</v>
      </c>
      <c r="F2414" t="s">
        <v>14330</v>
      </c>
      <c r="G2414">
        <v>784</v>
      </c>
      <c r="H2414">
        <v>89671</v>
      </c>
      <c r="I2414" t="s">
        <v>511</v>
      </c>
      <c r="J2414" t="s">
        <v>511</v>
      </c>
      <c r="K2414" t="s">
        <v>512</v>
      </c>
      <c r="L2414" t="s">
        <v>14331</v>
      </c>
      <c r="M2414">
        <v>1</v>
      </c>
      <c r="Q2414">
        <v>0</v>
      </c>
      <c r="R2414">
        <v>4</v>
      </c>
      <c r="S2414">
        <v>2</v>
      </c>
      <c r="T2414" t="s">
        <v>514</v>
      </c>
      <c r="U2414">
        <v>31</v>
      </c>
      <c r="V2414">
        <v>724</v>
      </c>
      <c r="W2414" t="s">
        <v>850</v>
      </c>
      <c r="X2414" t="s">
        <v>851</v>
      </c>
      <c r="Y2414" s="59">
        <v>523.45285820019365</v>
      </c>
      <c r="Z2414" s="59">
        <v>915.0728783967719</v>
      </c>
      <c r="AA2414" s="59">
        <v>723.48367520392867</v>
      </c>
      <c r="AB2414" s="59">
        <v>295.12439834802632</v>
      </c>
      <c r="AC2414" s="59">
        <v>352.72535226562752</v>
      </c>
      <c r="AD2414" s="59">
        <v>520.0947075255375</v>
      </c>
      <c r="AE2414" s="59">
        <v>363.376547582478</v>
      </c>
      <c r="AF2414" s="59">
        <v>355.83426878407948</v>
      </c>
      <c r="AG2414" s="59">
        <v>373.84595943401013</v>
      </c>
      <c r="AH2414" s="59">
        <v>361.16856241168801</v>
      </c>
      <c r="AI2414" s="59">
        <v>338.97377248199962</v>
      </c>
      <c r="AJ2414" s="59">
        <v>307.81832624071097</v>
      </c>
      <c r="AK2414" s="59">
        <v>389.09727559467672</v>
      </c>
      <c r="AL2414" s="59">
        <v>389.66182599336332</v>
      </c>
      <c r="AM2414" s="59">
        <v>583.20319962635983</v>
      </c>
      <c r="AN2414" s="59">
        <v>536.71813081157313</v>
      </c>
      <c r="AO2414" s="59">
        <v>606.93294249873065</v>
      </c>
      <c r="AP2414" s="59">
        <v>431.46398138639648</v>
      </c>
      <c r="AQ2414" s="59">
        <v>345.3447509197897</v>
      </c>
      <c r="AR2414" s="59">
        <v>372.34178006028702</v>
      </c>
      <c r="AS2414" s="59">
        <v>337.84057179828352</v>
      </c>
      <c r="AT2414" s="59">
        <v>355.92346708498462</v>
      </c>
      <c r="AU2414" s="59">
        <v>2267</v>
      </c>
      <c r="AV2414" s="59">
        <v>1037</v>
      </c>
      <c r="AW2414" s="59">
        <v>1500</v>
      </c>
      <c r="AX2414" s="59">
        <v>2871.8440000000001</v>
      </c>
      <c r="AY2414" s="59">
        <v>2873.49</v>
      </c>
      <c r="AZ2414" s="59">
        <v>2569.5010000000002</v>
      </c>
      <c r="BA2414" s="59">
        <v>2804.212</v>
      </c>
      <c r="BB2414" s="59">
        <v>2716.3510000000001</v>
      </c>
      <c r="BC2414" s="59">
        <v>2570.9119999999998</v>
      </c>
      <c r="BD2414" s="59">
        <v>205.74291036050059</v>
      </c>
      <c r="BE2414" s="59">
        <v>143.04980539915849</v>
      </c>
      <c r="BF2414" s="59">
        <v>150.44131831671459</v>
      </c>
      <c r="BI2414" s="59">
        <v>51.59</v>
      </c>
      <c r="BJ2414" s="59">
        <v>62.1</v>
      </c>
      <c r="BK2414" s="59">
        <v>52.364391184472403</v>
      </c>
      <c r="BL2414" s="59">
        <v>54.084057866513163</v>
      </c>
      <c r="BM2414" s="59">
        <v>57</v>
      </c>
      <c r="BN2414" s="59">
        <v>60</v>
      </c>
      <c r="BO2414" s="59">
        <v>76</v>
      </c>
      <c r="BP2414" s="59">
        <v>79</v>
      </c>
      <c r="BQ2414" s="59">
        <v>54</v>
      </c>
    </row>
    <row r="2415" spans="1:69" x14ac:dyDescent="0.45">
      <c r="A2415" s="58" t="s">
        <v>14325</v>
      </c>
      <c r="B2415" t="s">
        <v>14326</v>
      </c>
      <c r="C2415" t="s">
        <v>14327</v>
      </c>
      <c r="D2415" t="s">
        <v>14328</v>
      </c>
      <c r="E2415" t="s">
        <v>14329</v>
      </c>
      <c r="F2415" t="s">
        <v>14330</v>
      </c>
      <c r="G2415">
        <v>784</v>
      </c>
      <c r="H2415">
        <v>89671</v>
      </c>
      <c r="I2415" t="s">
        <v>511</v>
      </c>
      <c r="J2415" t="s">
        <v>511</v>
      </c>
      <c r="K2415" t="s">
        <v>512</v>
      </c>
      <c r="L2415" t="s">
        <v>14331</v>
      </c>
      <c r="M2415">
        <v>1</v>
      </c>
      <c r="Q2415">
        <v>0</v>
      </c>
      <c r="R2415">
        <v>4</v>
      </c>
      <c r="S2415">
        <v>2</v>
      </c>
      <c r="T2415" t="s">
        <v>514</v>
      </c>
      <c r="U2415">
        <v>173</v>
      </c>
      <c r="V2415">
        <v>725</v>
      </c>
      <c r="W2415" t="s">
        <v>850</v>
      </c>
      <c r="X2415" t="s">
        <v>851</v>
      </c>
      <c r="Y2415" s="59">
        <v>523.45285820019365</v>
      </c>
      <c r="Z2415" s="59">
        <v>915.0728783967719</v>
      </c>
      <c r="AA2415" s="59">
        <v>723.48367520392867</v>
      </c>
      <c r="AB2415" s="59">
        <v>295.12439834802632</v>
      </c>
      <c r="AC2415" s="59">
        <v>352.72535226562752</v>
      </c>
      <c r="AD2415" s="59">
        <v>520.0947075255375</v>
      </c>
      <c r="AE2415" s="59">
        <v>363.376547582478</v>
      </c>
      <c r="AF2415" s="59">
        <v>355.83426878407948</v>
      </c>
      <c r="AG2415" s="59">
        <v>373.84595943401013</v>
      </c>
      <c r="AH2415" s="59">
        <v>361.16856241168801</v>
      </c>
      <c r="AI2415" s="59">
        <v>338.97377248199962</v>
      </c>
      <c r="AJ2415" s="59">
        <v>307.81832624071097</v>
      </c>
      <c r="AK2415" s="59">
        <v>389.09727559467672</v>
      </c>
      <c r="AL2415" s="59">
        <v>389.66182599336332</v>
      </c>
      <c r="AM2415" s="59">
        <v>583.20319962635983</v>
      </c>
      <c r="AN2415" s="59">
        <v>536.71813081157313</v>
      </c>
      <c r="AO2415" s="59">
        <v>606.93294249873065</v>
      </c>
      <c r="AP2415" s="59">
        <v>431.46398138639648</v>
      </c>
      <c r="AQ2415" s="59">
        <v>345.3447509197897</v>
      </c>
      <c r="AR2415" s="59">
        <v>372.34178006028702</v>
      </c>
      <c r="AS2415" s="59">
        <v>337.84057179828352</v>
      </c>
      <c r="AT2415" s="59">
        <v>355.92346708498462</v>
      </c>
      <c r="AU2415" s="59">
        <v>2267</v>
      </c>
      <c r="AV2415" s="59">
        <v>1037</v>
      </c>
      <c r="AW2415" s="59">
        <v>1500</v>
      </c>
      <c r="AX2415" s="59">
        <v>2871.8440000000001</v>
      </c>
      <c r="AY2415" s="59">
        <v>2873.49</v>
      </c>
      <c r="AZ2415" s="59">
        <v>2569.5010000000002</v>
      </c>
      <c r="BA2415" s="59">
        <v>2804.212</v>
      </c>
      <c r="BB2415" s="59">
        <v>2716.3510000000001</v>
      </c>
      <c r="BC2415" s="59">
        <v>2570.9119999999998</v>
      </c>
      <c r="BD2415" s="59">
        <v>205.74291036050059</v>
      </c>
      <c r="BE2415" s="59">
        <v>143.04980539915849</v>
      </c>
      <c r="BF2415" s="59">
        <v>150.44131831671459</v>
      </c>
      <c r="BI2415" s="59">
        <v>51.59</v>
      </c>
      <c r="BJ2415" s="59">
        <v>62.1</v>
      </c>
      <c r="BK2415" s="59">
        <v>52.364391184472403</v>
      </c>
      <c r="BL2415" s="59">
        <v>54.084057866513163</v>
      </c>
      <c r="BM2415" s="59">
        <v>57</v>
      </c>
      <c r="BN2415" s="59">
        <v>60</v>
      </c>
      <c r="BO2415" s="59">
        <v>76</v>
      </c>
      <c r="BP2415" s="59">
        <v>79</v>
      </c>
      <c r="BQ2415" s="59">
        <v>54</v>
      </c>
    </row>
    <row r="2416" spans="1:69" x14ac:dyDescent="0.45">
      <c r="A2416" s="58" t="s">
        <v>14332</v>
      </c>
      <c r="B2416" t="s">
        <v>14333</v>
      </c>
      <c r="C2416" t="s">
        <v>14334</v>
      </c>
      <c r="D2416" t="s">
        <v>14335</v>
      </c>
      <c r="E2416" t="s">
        <v>14336</v>
      </c>
      <c r="F2416" t="s">
        <v>14337</v>
      </c>
      <c r="G2416">
        <v>405</v>
      </c>
      <c r="H2416">
        <v>45127</v>
      </c>
      <c r="W2416" t="s">
        <v>251</v>
      </c>
      <c r="X2416" t="s">
        <v>188</v>
      </c>
      <c r="AU2416" s="59">
        <v>29</v>
      </c>
      <c r="AV2416" s="59">
        <v>11</v>
      </c>
      <c r="AW2416" s="59">
        <v>6</v>
      </c>
      <c r="BD2416" s="59">
        <v>13.211101347038889</v>
      </c>
      <c r="BE2416" s="59">
        <v>13.0063010375512</v>
      </c>
      <c r="BF2416" s="59">
        <v>13.88507855948161</v>
      </c>
    </row>
    <row r="2417" spans="1:69" x14ac:dyDescent="0.45">
      <c r="A2417" s="58" t="s">
        <v>14338</v>
      </c>
      <c r="B2417" t="s">
        <v>14339</v>
      </c>
      <c r="C2417" t="s">
        <v>14340</v>
      </c>
      <c r="D2417" t="s">
        <v>14341</v>
      </c>
      <c r="E2417" t="s">
        <v>14342</v>
      </c>
      <c r="F2417" t="s">
        <v>14343</v>
      </c>
      <c r="G2417">
        <v>313</v>
      </c>
      <c r="H2417">
        <v>33513</v>
      </c>
      <c r="X2417" t="s">
        <v>188</v>
      </c>
      <c r="AU2417" s="59">
        <v>20</v>
      </c>
      <c r="AV2417" s="59">
        <v>6</v>
      </c>
      <c r="AW2417" s="59">
        <v>0</v>
      </c>
    </row>
    <row r="2418" spans="1:69" x14ac:dyDescent="0.45">
      <c r="A2418" s="58" t="s">
        <v>14344</v>
      </c>
      <c r="B2418" t="s">
        <v>14345</v>
      </c>
      <c r="C2418" t="s">
        <v>14346</v>
      </c>
      <c r="D2418" t="s">
        <v>14347</v>
      </c>
      <c r="E2418" t="s">
        <v>14348</v>
      </c>
      <c r="F2418" t="s">
        <v>14349</v>
      </c>
      <c r="G2418">
        <v>990</v>
      </c>
      <c r="H2418">
        <v>111308</v>
      </c>
      <c r="W2418" t="s">
        <v>850</v>
      </c>
      <c r="X2418" t="s">
        <v>851</v>
      </c>
      <c r="AU2418" s="59">
        <v>50</v>
      </c>
      <c r="AV2418" s="59">
        <v>19</v>
      </c>
      <c r="AW2418" s="59">
        <v>16</v>
      </c>
      <c r="AX2418" s="59">
        <v>7.9022009999999998</v>
      </c>
      <c r="AY2418" s="59">
        <v>8.0936079999999997</v>
      </c>
      <c r="AZ2418" s="59">
        <v>8.8262780000000003</v>
      </c>
      <c r="BA2418" s="59">
        <v>7.3943899999999996</v>
      </c>
      <c r="BB2418" s="59">
        <v>8.4703610000000005</v>
      </c>
      <c r="BC2418" s="59">
        <v>9.8122000000000007</v>
      </c>
      <c r="BD2418" s="59">
        <v>50.74753437354466</v>
      </c>
      <c r="BE2418" s="59">
        <v>51.496069983281203</v>
      </c>
      <c r="BF2418" s="59">
        <v>24.388815849374708</v>
      </c>
    </row>
    <row r="2419" spans="1:69" x14ac:dyDescent="0.45">
      <c r="A2419" s="58" t="s">
        <v>14350</v>
      </c>
      <c r="B2419" t="s">
        <v>14351</v>
      </c>
      <c r="C2419" t="s">
        <v>14352</v>
      </c>
      <c r="D2419" t="s">
        <v>14353</v>
      </c>
      <c r="E2419" t="s">
        <v>14354</v>
      </c>
      <c r="F2419" t="s">
        <v>14355</v>
      </c>
      <c r="G2419">
        <v>283</v>
      </c>
      <c r="H2419">
        <v>31190</v>
      </c>
      <c r="W2419" t="s">
        <v>251</v>
      </c>
      <c r="X2419" t="s">
        <v>188</v>
      </c>
      <c r="Y2419" s="59">
        <v>627.90898923980137</v>
      </c>
      <c r="Z2419" s="59">
        <v>848.21532656100521</v>
      </c>
      <c r="AA2419" s="59">
        <v>299.69603883173522</v>
      </c>
      <c r="AB2419" s="59">
        <v>1216.9155888748701</v>
      </c>
      <c r="AC2419" s="59">
        <v>773.58564747912806</v>
      </c>
      <c r="AD2419" s="59">
        <v>1038.1970059916539</v>
      </c>
      <c r="AE2419" s="59">
        <v>601.66083467521491</v>
      </c>
      <c r="AF2419" s="59">
        <v>343.81378936015909</v>
      </c>
      <c r="AG2419" s="59">
        <v>529.94758732942103</v>
      </c>
      <c r="AH2419" s="59">
        <v>572.83210435113654</v>
      </c>
      <c r="AI2419" s="59">
        <v>701.44768707434616</v>
      </c>
      <c r="AJ2419" s="59">
        <v>815.61567169304226</v>
      </c>
      <c r="AK2419" s="59">
        <v>2156.1866309095349</v>
      </c>
      <c r="AL2419" s="59">
        <v>1765.273686854182</v>
      </c>
      <c r="AM2419" s="59">
        <v>1211.227863197669</v>
      </c>
      <c r="AN2419" s="59">
        <v>2570.6066475317812</v>
      </c>
      <c r="AO2419" s="59">
        <v>1863.606181314771</v>
      </c>
      <c r="AP2419" s="59">
        <v>413.41930831392392</v>
      </c>
      <c r="AQ2419" s="59">
        <v>718.77757839099388</v>
      </c>
      <c r="AR2419" s="59">
        <v>842.17778366613197</v>
      </c>
      <c r="AS2419" s="59">
        <v>527.44243589809798</v>
      </c>
      <c r="AT2419" s="59">
        <v>462.12138044613022</v>
      </c>
      <c r="AU2419" s="59">
        <v>335</v>
      </c>
      <c r="AV2419" s="59">
        <v>1879</v>
      </c>
      <c r="AW2419" s="59">
        <v>178</v>
      </c>
      <c r="AX2419" s="59">
        <v>9606.0889999999999</v>
      </c>
      <c r="AY2419" s="59">
        <v>10197.52</v>
      </c>
      <c r="AZ2419" s="59">
        <v>20453.12</v>
      </c>
      <c r="BA2419" s="59">
        <v>9837.2090000000007</v>
      </c>
      <c r="BB2419" s="59">
        <v>10291.969999999999</v>
      </c>
      <c r="BC2419" s="59">
        <v>17702.099999999999</v>
      </c>
      <c r="BD2419" s="59">
        <v>943.34469846237914</v>
      </c>
      <c r="BE2419" s="59">
        <v>846.91196931565071</v>
      </c>
      <c r="BF2419" s="59">
        <v>749.03271849487089</v>
      </c>
      <c r="BG2419" s="59">
        <v>1552.67</v>
      </c>
      <c r="BH2419" s="59">
        <v>1226.5899999999999</v>
      </c>
      <c r="BI2419" s="59">
        <v>3163.94</v>
      </c>
      <c r="BJ2419" s="59">
        <v>2571.5100000000002</v>
      </c>
      <c r="BK2419" s="59">
        <v>1518.2202780360351</v>
      </c>
      <c r="BL2419" s="59">
        <v>1142.9859471489169</v>
      </c>
      <c r="BM2419" s="59">
        <v>2868</v>
      </c>
      <c r="BN2419" s="59">
        <v>2279.5</v>
      </c>
      <c r="BO2419" s="59">
        <v>2560.5</v>
      </c>
      <c r="BP2419" s="59">
        <v>2807.5</v>
      </c>
      <c r="BQ2419" s="59">
        <v>2221</v>
      </c>
    </row>
    <row r="2420" spans="1:69" x14ac:dyDescent="0.45">
      <c r="A2420" s="58" t="s">
        <v>14356</v>
      </c>
      <c r="B2420" t="s">
        <v>14357</v>
      </c>
      <c r="C2420" t="s">
        <v>14358</v>
      </c>
      <c r="D2420" t="s">
        <v>14359</v>
      </c>
      <c r="E2420" t="s">
        <v>14360</v>
      </c>
      <c r="F2420" t="s">
        <v>14361</v>
      </c>
      <c r="G2420">
        <v>389</v>
      </c>
      <c r="H2420">
        <v>43102</v>
      </c>
      <c r="X2420" t="s">
        <v>188</v>
      </c>
      <c r="Y2420" s="59">
        <v>470.07289776798012</v>
      </c>
      <c r="Z2420" s="59">
        <v>277.93819521575438</v>
      </c>
      <c r="AA2420" s="59">
        <v>155.52021319251719</v>
      </c>
      <c r="AB2420" s="59">
        <v>156.27440345521069</v>
      </c>
      <c r="AC2420" s="59">
        <v>650.90943314185824</v>
      </c>
      <c r="AD2420" s="59">
        <v>415.12692092220851</v>
      </c>
      <c r="AE2420" s="59">
        <v>300.66107894289081</v>
      </c>
      <c r="AF2420" s="59">
        <v>198.03843545345839</v>
      </c>
      <c r="AG2420" s="59">
        <v>248.57080735715979</v>
      </c>
      <c r="AH2420" s="59">
        <v>984.79408826457939</v>
      </c>
      <c r="AI2420" s="59">
        <v>1091.6817787256621</v>
      </c>
      <c r="AJ2420" s="59">
        <v>795.30980839009271</v>
      </c>
      <c r="AK2420" s="59">
        <v>233.90308416923841</v>
      </c>
      <c r="AL2420" s="59">
        <v>203.24682733553439</v>
      </c>
      <c r="AM2420" s="59">
        <v>541.79907546069603</v>
      </c>
      <c r="AN2420" s="59">
        <v>709.34384479103642</v>
      </c>
      <c r="AO2420" s="59">
        <v>330.8528776300185</v>
      </c>
      <c r="AP2420" s="59">
        <v>449.87443745957972</v>
      </c>
      <c r="AQ2420" s="59">
        <v>330.38016490997501</v>
      </c>
      <c r="AR2420" s="59">
        <v>1044.842820766301</v>
      </c>
      <c r="AS2420" s="59">
        <v>275.29353947944321</v>
      </c>
      <c r="AT2420" s="59">
        <v>374.88873446741229</v>
      </c>
      <c r="AU2420" s="59">
        <v>0</v>
      </c>
      <c r="AV2420" s="59">
        <v>1</v>
      </c>
      <c r="AW2420" s="59">
        <v>0</v>
      </c>
      <c r="BG2420" s="59">
        <v>631.21</v>
      </c>
      <c r="BH2420" s="59">
        <v>214.3</v>
      </c>
      <c r="BI2420" s="59">
        <v>308.73</v>
      </c>
      <c r="BJ2420" s="59">
        <v>286.73</v>
      </c>
      <c r="BK2420" s="59">
        <v>329.07163567066851</v>
      </c>
      <c r="BL2420" s="59">
        <v>193.06988204423189</v>
      </c>
      <c r="BM2420" s="59">
        <v>298</v>
      </c>
    </row>
    <row r="2421" spans="1:69" x14ac:dyDescent="0.45">
      <c r="A2421" s="58" t="s">
        <v>14362</v>
      </c>
      <c r="B2421" t="s">
        <v>14363</v>
      </c>
      <c r="C2421" t="s">
        <v>14364</v>
      </c>
      <c r="D2421" t="s">
        <v>14365</v>
      </c>
      <c r="E2421" t="s">
        <v>14366</v>
      </c>
      <c r="F2421" t="s">
        <v>14367</v>
      </c>
      <c r="G2421">
        <v>283</v>
      </c>
      <c r="H2421">
        <v>31598</v>
      </c>
      <c r="W2421" t="s">
        <v>251</v>
      </c>
      <c r="X2421" t="s">
        <v>188</v>
      </c>
      <c r="Y2421" s="59">
        <v>1285.7544711431319</v>
      </c>
      <c r="Z2421" s="59">
        <v>1436.669370509316</v>
      </c>
      <c r="AA2421" s="59">
        <v>1365.3760296931739</v>
      </c>
      <c r="AB2421" s="59">
        <v>1091.6450385033229</v>
      </c>
      <c r="AC2421" s="59">
        <v>1187.614567773054</v>
      </c>
      <c r="AD2421" s="59">
        <v>1172.504865385637</v>
      </c>
      <c r="AE2421" s="59">
        <v>1358.9093893982849</v>
      </c>
      <c r="AF2421" s="59">
        <v>1420.413943773583</v>
      </c>
      <c r="AG2421" s="59">
        <v>1108.1947481389891</v>
      </c>
      <c r="AH2421" s="59">
        <v>931.65706868030804</v>
      </c>
      <c r="AI2421" s="59">
        <v>902.42930248893083</v>
      </c>
      <c r="AJ2421" s="59">
        <v>816.70040483153878</v>
      </c>
      <c r="AK2421" s="59">
        <v>709.59066603379347</v>
      </c>
      <c r="AL2421" s="59">
        <v>716.93534631040791</v>
      </c>
      <c r="AM2421" s="59">
        <v>1439.1115766454459</v>
      </c>
      <c r="AN2421" s="59">
        <v>1510.9838523730821</v>
      </c>
      <c r="AO2421" s="59">
        <v>1557.009715046034</v>
      </c>
      <c r="AP2421" s="59">
        <v>1329.2229287907039</v>
      </c>
      <c r="AQ2421" s="59">
        <v>998.67469891042663</v>
      </c>
      <c r="AR2421" s="59">
        <v>1027.7121468361261</v>
      </c>
      <c r="AS2421" s="59">
        <v>1041.415499626281</v>
      </c>
      <c r="AT2421" s="59">
        <v>1315.742485562723</v>
      </c>
      <c r="AU2421" s="59">
        <v>3635</v>
      </c>
      <c r="AV2421" s="59">
        <v>1425</v>
      </c>
      <c r="AW2421" s="59">
        <v>2192</v>
      </c>
      <c r="AX2421" s="59">
        <v>4128.0860000000002</v>
      </c>
      <c r="AY2421" s="59">
        <v>4375.8609999999999</v>
      </c>
      <c r="AZ2421" s="59">
        <v>5782.2309999999998</v>
      </c>
      <c r="BA2421" s="59">
        <v>4247.9930000000004</v>
      </c>
      <c r="BB2421" s="59">
        <v>4190.4340000000002</v>
      </c>
      <c r="BC2421" s="59">
        <v>5441.6880000000001</v>
      </c>
      <c r="BD2421" s="59">
        <v>461.94570779516221</v>
      </c>
      <c r="BE2421" s="59">
        <v>541.27696143950823</v>
      </c>
      <c r="BF2421" s="59">
        <v>685.10193654418424</v>
      </c>
      <c r="BG2421" s="59">
        <v>2261.6799999999998</v>
      </c>
      <c r="BH2421" s="59">
        <v>2414.41</v>
      </c>
      <c r="BI2421" s="59">
        <v>787.33</v>
      </c>
      <c r="BJ2421" s="59">
        <v>867.29</v>
      </c>
      <c r="BK2421" s="59">
        <v>1720.149954134265</v>
      </c>
      <c r="BL2421" s="59">
        <v>1119.8155203957649</v>
      </c>
      <c r="BM2421" s="59">
        <v>827</v>
      </c>
      <c r="BN2421" s="59">
        <v>951</v>
      </c>
      <c r="BO2421" s="59">
        <v>1121.5</v>
      </c>
      <c r="BP2421" s="59">
        <v>1184.5</v>
      </c>
      <c r="BQ2421" s="59">
        <v>1441.5</v>
      </c>
    </row>
    <row r="2422" spans="1:69" x14ac:dyDescent="0.45">
      <c r="A2422" s="58" t="s">
        <v>14368</v>
      </c>
      <c r="B2422" t="s">
        <v>14369</v>
      </c>
      <c r="C2422" t="s">
        <v>14370</v>
      </c>
      <c r="D2422" t="s">
        <v>14371</v>
      </c>
      <c r="E2422" t="s">
        <v>14372</v>
      </c>
      <c r="F2422" t="s">
        <v>14373</v>
      </c>
      <c r="G2422">
        <v>300</v>
      </c>
      <c r="H2422">
        <v>34607</v>
      </c>
      <c r="X2422" t="s">
        <v>188</v>
      </c>
      <c r="AU2422" s="59">
        <v>19</v>
      </c>
      <c r="AV2422" s="59">
        <v>8</v>
      </c>
      <c r="AW2422" s="59">
        <v>13</v>
      </c>
    </row>
    <row r="2423" spans="1:69" x14ac:dyDescent="0.45">
      <c r="A2423" s="58" t="s">
        <v>14374</v>
      </c>
      <c r="B2423" t="s">
        <v>14375</v>
      </c>
      <c r="C2423" t="s">
        <v>14376</v>
      </c>
      <c r="D2423" t="s">
        <v>14377</v>
      </c>
      <c r="E2423" t="s">
        <v>14378</v>
      </c>
      <c r="F2423" t="s">
        <v>14379</v>
      </c>
      <c r="G2423">
        <v>409</v>
      </c>
      <c r="H2423">
        <v>46315</v>
      </c>
      <c r="X2423" t="s">
        <v>201</v>
      </c>
      <c r="AU2423" s="59">
        <v>63</v>
      </c>
      <c r="AV2423" s="59">
        <v>14</v>
      </c>
      <c r="AW2423" s="59">
        <v>21</v>
      </c>
      <c r="BD2423" s="59">
        <v>0</v>
      </c>
      <c r="BE2423" s="59">
        <v>0.63150189996470651</v>
      </c>
      <c r="BF2423" s="59">
        <v>0.56041969618850884</v>
      </c>
    </row>
    <row r="2424" spans="1:69" x14ac:dyDescent="0.45">
      <c r="A2424" s="58" t="s">
        <v>14380</v>
      </c>
      <c r="B2424" t="s">
        <v>14381</v>
      </c>
      <c r="C2424" t="s">
        <v>14382</v>
      </c>
      <c r="D2424" t="s">
        <v>14383</v>
      </c>
      <c r="E2424" t="s">
        <v>14384</v>
      </c>
      <c r="F2424" t="s">
        <v>14385</v>
      </c>
      <c r="G2424">
        <v>292</v>
      </c>
      <c r="H2424">
        <v>33267</v>
      </c>
      <c r="X2424" t="s">
        <v>188</v>
      </c>
      <c r="AU2424" s="59">
        <v>63</v>
      </c>
      <c r="AV2424" s="59">
        <v>20</v>
      </c>
      <c r="AW2424" s="59">
        <v>19</v>
      </c>
    </row>
    <row r="2425" spans="1:69" x14ac:dyDescent="0.45">
      <c r="A2425" s="58" t="s">
        <v>14386</v>
      </c>
      <c r="B2425" t="s">
        <v>14387</v>
      </c>
      <c r="C2425" t="s">
        <v>14388</v>
      </c>
      <c r="D2425" t="s">
        <v>14389</v>
      </c>
      <c r="E2425" t="s">
        <v>14390</v>
      </c>
      <c r="F2425" t="s">
        <v>14391</v>
      </c>
      <c r="G2425">
        <v>392</v>
      </c>
      <c r="H2425">
        <v>42713</v>
      </c>
      <c r="W2425" t="s">
        <v>220</v>
      </c>
      <c r="X2425" t="s">
        <v>181</v>
      </c>
      <c r="AU2425" s="59">
        <v>56</v>
      </c>
      <c r="AV2425" s="59">
        <v>15</v>
      </c>
      <c r="AW2425" s="59">
        <v>24</v>
      </c>
    </row>
    <row r="2426" spans="1:69" x14ac:dyDescent="0.45">
      <c r="A2426" s="58" t="s">
        <v>14392</v>
      </c>
      <c r="B2426" t="s">
        <v>14393</v>
      </c>
      <c r="C2426" t="s">
        <v>14394</v>
      </c>
      <c r="D2426" t="s">
        <v>14395</v>
      </c>
      <c r="E2426" t="s">
        <v>14396</v>
      </c>
      <c r="F2426" t="s">
        <v>14397</v>
      </c>
      <c r="G2426">
        <v>474</v>
      </c>
      <c r="H2426">
        <v>53611</v>
      </c>
      <c r="X2426" t="s">
        <v>188</v>
      </c>
      <c r="Y2426" s="59">
        <v>199.33120023988729</v>
      </c>
      <c r="Z2426" s="59">
        <v>232.91658741072169</v>
      </c>
      <c r="AA2426" s="59">
        <v>169.17485016600801</v>
      </c>
      <c r="AB2426" s="59">
        <v>249.78908687330409</v>
      </c>
      <c r="AC2426" s="59">
        <v>267.99220607553781</v>
      </c>
      <c r="AD2426" s="59">
        <v>247.83446778698041</v>
      </c>
      <c r="AE2426" s="59">
        <v>203.57781413042639</v>
      </c>
      <c r="AF2426" s="59">
        <v>152.24979336005211</v>
      </c>
      <c r="AG2426" s="59">
        <v>246.2059494231431</v>
      </c>
      <c r="AH2426" s="59">
        <v>256.60607904812002</v>
      </c>
      <c r="AI2426" s="59">
        <v>294.63698845981583</v>
      </c>
      <c r="AJ2426" s="59">
        <v>340.30884541101472</v>
      </c>
      <c r="AK2426" s="59">
        <v>192.89415905961491</v>
      </c>
      <c r="AL2426" s="59">
        <v>197.19918724410411</v>
      </c>
      <c r="AM2426" s="59">
        <v>323.94382794629053</v>
      </c>
      <c r="AN2426" s="59">
        <v>319.52782498560441</v>
      </c>
      <c r="AO2426" s="59">
        <v>271.63722765582253</v>
      </c>
      <c r="AP2426" s="59">
        <v>103.0871577807274</v>
      </c>
      <c r="AQ2426" s="59">
        <v>240.1249420925771</v>
      </c>
      <c r="AR2426" s="59">
        <v>187.72163610365649</v>
      </c>
      <c r="AS2426" s="59">
        <v>127.6251499882494</v>
      </c>
      <c r="AT2426" s="59">
        <v>187.8998913765673</v>
      </c>
      <c r="AU2426" s="59">
        <v>43</v>
      </c>
      <c r="AV2426" s="59">
        <v>685</v>
      </c>
      <c r="AW2426" s="59">
        <v>11</v>
      </c>
      <c r="AX2426" s="59">
        <v>2386.2379999999998</v>
      </c>
      <c r="AY2426" s="59">
        <v>2445.3910000000001</v>
      </c>
      <c r="AZ2426" s="59">
        <v>2461.3589999999999</v>
      </c>
      <c r="BA2426" s="59">
        <v>2479.4850000000001</v>
      </c>
      <c r="BB2426" s="59">
        <v>2414.9899999999998</v>
      </c>
      <c r="BC2426" s="59">
        <v>2541.674</v>
      </c>
      <c r="BG2426" s="59">
        <v>420.13</v>
      </c>
      <c r="BH2426" s="59">
        <v>697.99</v>
      </c>
      <c r="BI2426" s="59">
        <v>450.51</v>
      </c>
      <c r="BJ2426" s="59">
        <v>459.82</v>
      </c>
      <c r="BK2426" s="59">
        <v>201.94794274631801</v>
      </c>
      <c r="BL2426" s="59">
        <v>332.0842789317669</v>
      </c>
      <c r="BM2426" s="59">
        <v>455.5</v>
      </c>
      <c r="BN2426" s="59">
        <v>416.5</v>
      </c>
      <c r="BO2426" s="59">
        <v>496.5</v>
      </c>
      <c r="BP2426" s="59">
        <v>452.5</v>
      </c>
      <c r="BQ2426" s="59">
        <v>461.5</v>
      </c>
    </row>
    <row r="2427" spans="1:69" x14ac:dyDescent="0.45">
      <c r="A2427" s="58" t="s">
        <v>14398</v>
      </c>
      <c r="B2427" t="s">
        <v>14399</v>
      </c>
      <c r="C2427" t="s">
        <v>14400</v>
      </c>
      <c r="D2427" t="s">
        <v>14401</v>
      </c>
      <c r="E2427" t="s">
        <v>14402</v>
      </c>
      <c r="F2427" t="s">
        <v>14403</v>
      </c>
      <c r="G2427">
        <v>266</v>
      </c>
      <c r="H2427">
        <v>29175</v>
      </c>
      <c r="X2427" t="s">
        <v>188</v>
      </c>
      <c r="Y2427" s="59">
        <v>137.9825887654932</v>
      </c>
      <c r="Z2427" s="59">
        <v>154.12560503668331</v>
      </c>
      <c r="AA2427" s="59">
        <v>148.12907559531729</v>
      </c>
      <c r="AB2427" s="59">
        <v>108.78766648346151</v>
      </c>
      <c r="AC2427" s="59">
        <v>89.554277384192375</v>
      </c>
      <c r="AD2427" s="59">
        <v>94.445242779297075</v>
      </c>
      <c r="AE2427" s="59">
        <v>86.696411844999773</v>
      </c>
      <c r="AF2427" s="59">
        <v>64.892317685733673</v>
      </c>
      <c r="AG2427" s="59">
        <v>74.244565429372742</v>
      </c>
      <c r="AH2427" s="59">
        <v>69.45828403545309</v>
      </c>
      <c r="AI2427" s="59">
        <v>73.102902261585783</v>
      </c>
      <c r="AJ2427" s="59">
        <v>67.063680969093696</v>
      </c>
      <c r="AK2427" s="59">
        <v>87.837209131740721</v>
      </c>
      <c r="AL2427" s="59">
        <v>84.391874260997895</v>
      </c>
      <c r="AM2427" s="59">
        <v>208.11124807978121</v>
      </c>
      <c r="AN2427" s="59">
        <v>118.4818435536355</v>
      </c>
      <c r="AO2427" s="59">
        <v>172.234877144526</v>
      </c>
      <c r="AP2427" s="59">
        <v>83.264477231906909</v>
      </c>
      <c r="AQ2427" s="59">
        <v>94.529571907035844</v>
      </c>
      <c r="AR2427" s="59">
        <v>115.42255892402019</v>
      </c>
      <c r="AS2427" s="59">
        <v>85.836562755139653</v>
      </c>
      <c r="AT2427" s="59">
        <v>81.61217325595662</v>
      </c>
      <c r="AU2427" s="59">
        <v>4</v>
      </c>
      <c r="AV2427" s="59">
        <v>201</v>
      </c>
      <c r="AW2427" s="59">
        <v>0</v>
      </c>
      <c r="AX2427" s="59">
        <v>701.38149999999996</v>
      </c>
      <c r="AY2427" s="59">
        <v>603.10140000000001</v>
      </c>
      <c r="AZ2427" s="59">
        <v>584.40260000000001</v>
      </c>
      <c r="BA2427" s="59">
        <v>893.29380000000003</v>
      </c>
      <c r="BB2427" s="59">
        <v>730.30820000000006</v>
      </c>
      <c r="BC2427" s="59">
        <v>506.64089999999999</v>
      </c>
      <c r="BH2427" s="59">
        <v>56.12</v>
      </c>
      <c r="BI2427" s="59">
        <v>289.02</v>
      </c>
      <c r="BJ2427" s="59">
        <v>166.54</v>
      </c>
      <c r="BK2427" s="59">
        <v>82.19991639422993</v>
      </c>
      <c r="BL2427" s="59">
        <v>185.31443223695831</v>
      </c>
      <c r="BM2427" s="59">
        <v>228</v>
      </c>
      <c r="BN2427" s="59">
        <v>232.5</v>
      </c>
      <c r="BO2427" s="59">
        <v>260.5</v>
      </c>
      <c r="BQ2427" s="59">
        <v>95</v>
      </c>
    </row>
    <row r="2428" spans="1:69" x14ac:dyDescent="0.45">
      <c r="A2428" s="58" t="s">
        <v>14404</v>
      </c>
      <c r="B2428" t="s">
        <v>14405</v>
      </c>
      <c r="C2428" t="s">
        <v>14406</v>
      </c>
      <c r="D2428" t="s">
        <v>14407</v>
      </c>
      <c r="E2428" t="s">
        <v>14408</v>
      </c>
      <c r="F2428" t="s">
        <v>14409</v>
      </c>
      <c r="G2428">
        <v>443</v>
      </c>
      <c r="H2428">
        <v>48667</v>
      </c>
      <c r="W2428" t="s">
        <v>220</v>
      </c>
      <c r="X2428" t="s">
        <v>181</v>
      </c>
      <c r="AU2428" s="59">
        <v>0</v>
      </c>
      <c r="AV2428" s="59">
        <v>1</v>
      </c>
      <c r="AW2428" s="59">
        <v>0</v>
      </c>
    </row>
    <row r="2429" spans="1:69" x14ac:dyDescent="0.45">
      <c r="A2429" s="58" t="s">
        <v>14410</v>
      </c>
      <c r="B2429" t="s">
        <v>14411</v>
      </c>
      <c r="C2429" t="s">
        <v>14412</v>
      </c>
      <c r="D2429" t="s">
        <v>14413</v>
      </c>
      <c r="E2429" t="s">
        <v>14414</v>
      </c>
      <c r="F2429" t="s">
        <v>14415</v>
      </c>
      <c r="G2429">
        <v>271</v>
      </c>
      <c r="H2429">
        <v>30579</v>
      </c>
      <c r="W2429" t="s">
        <v>220</v>
      </c>
      <c r="X2429" t="s">
        <v>181</v>
      </c>
      <c r="Y2429" s="59">
        <v>1.0120538797995049</v>
      </c>
      <c r="Z2429" s="59">
        <v>3.5080021729603381E-2</v>
      </c>
      <c r="AA2429" s="59">
        <v>2.3213736172313491</v>
      </c>
      <c r="AB2429" s="59">
        <v>2.0346112601925128</v>
      </c>
      <c r="AC2429" s="59">
        <v>25.796873512311329</v>
      </c>
      <c r="AD2429" s="59">
        <v>1.1234959756555829</v>
      </c>
      <c r="AE2429" s="59">
        <v>37.736880119500441</v>
      </c>
      <c r="AF2429" s="59">
        <v>21.603206291302701</v>
      </c>
      <c r="AG2429" s="59">
        <v>72.415724232185838</v>
      </c>
      <c r="AH2429" s="59">
        <v>46.498256623049542</v>
      </c>
      <c r="AI2429" s="59">
        <v>42.232244571574888</v>
      </c>
      <c r="AJ2429" s="59">
        <v>42.559225503667328</v>
      </c>
      <c r="AK2429" s="59">
        <v>1.7711827131109941</v>
      </c>
      <c r="AL2429" s="59">
        <v>25.566019620279238</v>
      </c>
      <c r="AM2429" s="59">
        <v>22.81154085762639</v>
      </c>
      <c r="AN2429" s="59">
        <v>50.233964213610278</v>
      </c>
      <c r="AO2429" s="59">
        <v>27.47524550718548</v>
      </c>
      <c r="AP2429" s="59">
        <v>31.077019607399901</v>
      </c>
      <c r="AQ2429" s="59">
        <v>2.7188893328630188</v>
      </c>
      <c r="AR2429" s="59">
        <v>29.830171494210362</v>
      </c>
      <c r="AS2429" s="59">
        <v>28.29410632884807</v>
      </c>
      <c r="AT2429" s="59">
        <v>45.835495880200938</v>
      </c>
      <c r="AU2429" s="59">
        <v>762</v>
      </c>
      <c r="AV2429" s="59">
        <v>137</v>
      </c>
      <c r="AW2429" s="59">
        <v>341</v>
      </c>
      <c r="AX2429" s="59">
        <v>105.99460000000001</v>
      </c>
      <c r="AY2429" s="59">
        <v>123.1581</v>
      </c>
      <c r="AZ2429" s="59">
        <v>107.0133</v>
      </c>
      <c r="BA2429" s="59">
        <v>103.48260000000001</v>
      </c>
      <c r="BB2429" s="59">
        <v>113.5699</v>
      </c>
      <c r="BC2429" s="59">
        <v>113.1049</v>
      </c>
      <c r="BD2429" s="59">
        <v>87.326312104075924</v>
      </c>
      <c r="BE2429" s="59">
        <v>74.898711478127225</v>
      </c>
      <c r="BF2429" s="59">
        <v>55.692713812923188</v>
      </c>
    </row>
    <row r="2430" spans="1:69" x14ac:dyDescent="0.45">
      <c r="A2430" s="58" t="s">
        <v>14416</v>
      </c>
      <c r="B2430" t="s">
        <v>14417</v>
      </c>
      <c r="C2430" t="s">
        <v>14418</v>
      </c>
      <c r="D2430" t="s">
        <v>14419</v>
      </c>
      <c r="E2430" t="s">
        <v>14420</v>
      </c>
      <c r="F2430" t="s">
        <v>14421</v>
      </c>
      <c r="G2430">
        <v>241</v>
      </c>
      <c r="H2430">
        <v>26689</v>
      </c>
      <c r="W2430" t="s">
        <v>574</v>
      </c>
      <c r="X2430" t="s">
        <v>201</v>
      </c>
      <c r="Y2430" s="59">
        <v>0.4955079070941088</v>
      </c>
      <c r="Z2430" s="59">
        <v>8.3919733488534511</v>
      </c>
      <c r="AA2430" s="59">
        <v>1.403462970775347E-2</v>
      </c>
      <c r="AB2430" s="59">
        <v>1.4831135481470561</v>
      </c>
      <c r="AC2430" s="59">
        <v>0.41754247522793758</v>
      </c>
      <c r="AD2430" s="59">
        <v>0.27955576942536031</v>
      </c>
      <c r="AE2430" s="59">
        <v>9.6546799884486851E-3</v>
      </c>
      <c r="AF2430" s="59">
        <v>9.038369142726892E-3</v>
      </c>
      <c r="AG2430" s="59">
        <v>0.26879431479367172</v>
      </c>
      <c r="AH2430" s="59">
        <v>8.6666108805685729E-3</v>
      </c>
      <c r="AI2430" s="59">
        <v>0.25974561375364119</v>
      </c>
      <c r="AJ2430" s="59">
        <v>0.59087084837394366</v>
      </c>
      <c r="AK2430" s="59">
        <v>5.8029053393135258E-3</v>
      </c>
      <c r="AL2430" s="59">
        <v>0.4051473566859638</v>
      </c>
      <c r="AM2430" s="59">
        <v>3.1953216189031921</v>
      </c>
      <c r="AN2430" s="59">
        <v>1.07521161298941E-2</v>
      </c>
      <c r="AO2430" s="59">
        <v>5.9357500294262628</v>
      </c>
      <c r="AP2430" s="59">
        <v>1.008956514087354E-2</v>
      </c>
      <c r="AQ2430" s="59">
        <v>0.83342604094710926</v>
      </c>
      <c r="AR2430" s="59">
        <v>7.9389805924740351E-3</v>
      </c>
      <c r="AS2430" s="59">
        <v>1.027563605239282</v>
      </c>
      <c r="AT2430" s="59">
        <v>1.066594308288871E-2</v>
      </c>
      <c r="AU2430" s="59">
        <v>149</v>
      </c>
      <c r="AV2430" s="59">
        <v>55</v>
      </c>
      <c r="AW2430" s="59">
        <v>5</v>
      </c>
      <c r="AX2430" s="59">
        <v>1371.797</v>
      </c>
      <c r="AY2430" s="59">
        <v>1201.3520000000001</v>
      </c>
      <c r="AZ2430" s="59">
        <v>985.62459999999999</v>
      </c>
      <c r="BA2430" s="59">
        <v>2127.0129999999999</v>
      </c>
      <c r="BB2430" s="59">
        <v>1868.05</v>
      </c>
      <c r="BC2430" s="59">
        <v>1488.136</v>
      </c>
    </row>
    <row r="2431" spans="1:69" x14ac:dyDescent="0.45">
      <c r="A2431" s="58" t="s">
        <v>14422</v>
      </c>
      <c r="B2431" t="s">
        <v>14423</v>
      </c>
      <c r="C2431" t="s">
        <v>14424</v>
      </c>
      <c r="D2431" t="s">
        <v>14425</v>
      </c>
      <c r="E2431" t="s">
        <v>14426</v>
      </c>
      <c r="F2431" t="s">
        <v>14427</v>
      </c>
      <c r="G2431">
        <v>366</v>
      </c>
      <c r="H2431">
        <v>39168</v>
      </c>
      <c r="W2431" t="s">
        <v>220</v>
      </c>
      <c r="X2431" t="s">
        <v>181</v>
      </c>
      <c r="Y2431" s="59">
        <v>42.709707464709282</v>
      </c>
      <c r="Z2431" s="59">
        <v>58.896043456768027</v>
      </c>
      <c r="AA2431" s="59">
        <v>28.50985269929469</v>
      </c>
      <c r="AB2431" s="59">
        <v>12.698315487096711</v>
      </c>
      <c r="AC2431" s="59">
        <v>22.29095392446013</v>
      </c>
      <c r="AD2431" s="59">
        <v>16.039902785882269</v>
      </c>
      <c r="AE2431" s="59">
        <v>31.070309188060669</v>
      </c>
      <c r="AF2431" s="59">
        <v>31.160282425168411</v>
      </c>
      <c r="AG2431" s="59">
        <v>35.83930847913274</v>
      </c>
      <c r="AH2431" s="59">
        <v>24.04607745612827</v>
      </c>
      <c r="AI2431" s="59">
        <v>20.580709047008529</v>
      </c>
      <c r="AJ2431" s="59">
        <v>19.363373175538719</v>
      </c>
      <c r="AK2431" s="59">
        <v>24.21726027210482</v>
      </c>
      <c r="AL2431" s="59">
        <v>22.81606948327655</v>
      </c>
      <c r="AM2431" s="59">
        <v>25.072636144812311</v>
      </c>
      <c r="AN2431" s="59">
        <v>63.645255939623461</v>
      </c>
      <c r="AO2431" s="59">
        <v>24.69253510740177</v>
      </c>
      <c r="AP2431" s="59">
        <v>26.848292657719849</v>
      </c>
      <c r="AQ2431" s="59">
        <v>27.36911873128318</v>
      </c>
      <c r="AR2431" s="59">
        <v>10.895367103548001</v>
      </c>
      <c r="AS2431" s="59">
        <v>18.50362083043035</v>
      </c>
      <c r="AT2431" s="59">
        <v>54.960388881535522</v>
      </c>
      <c r="AU2431" s="59">
        <v>432</v>
      </c>
      <c r="AV2431" s="59">
        <v>197</v>
      </c>
      <c r="AW2431" s="59">
        <v>164</v>
      </c>
      <c r="BD2431" s="59">
        <v>16.56066914309006</v>
      </c>
      <c r="BE2431" s="59">
        <v>13.805545951666341</v>
      </c>
      <c r="BF2431" s="59">
        <v>15.461438904429031</v>
      </c>
    </row>
    <row r="2432" spans="1:69" x14ac:dyDescent="0.45">
      <c r="A2432" s="58" t="s">
        <v>14428</v>
      </c>
      <c r="B2432" t="s">
        <v>14429</v>
      </c>
      <c r="C2432" t="s">
        <v>14430</v>
      </c>
      <c r="D2432" t="s">
        <v>14431</v>
      </c>
      <c r="E2432" t="s">
        <v>14432</v>
      </c>
      <c r="F2432" t="s">
        <v>14433</v>
      </c>
      <c r="G2432">
        <v>215</v>
      </c>
      <c r="H2432">
        <v>23575</v>
      </c>
      <c r="X2432" t="s">
        <v>188</v>
      </c>
      <c r="Y2432" s="59">
        <v>251.24443084502681</v>
      </c>
      <c r="Z2432" s="59">
        <v>815.55572104229816</v>
      </c>
      <c r="AA2432" s="59">
        <v>432.84304937780689</v>
      </c>
      <c r="AB2432" s="59">
        <v>145.64683303638</v>
      </c>
      <c r="AC2432" s="59">
        <v>271.64526265463149</v>
      </c>
      <c r="AD2432" s="59">
        <v>302.20061666082819</v>
      </c>
      <c r="AE2432" s="59">
        <v>250.06083799735629</v>
      </c>
      <c r="AF2432" s="59">
        <v>216.24964899296981</v>
      </c>
      <c r="AG2432" s="59">
        <v>176.52457446201021</v>
      </c>
      <c r="AH2432" s="59">
        <v>181.80652565611771</v>
      </c>
      <c r="AI2432" s="59">
        <v>151.1457038580368</v>
      </c>
      <c r="AJ2432" s="59">
        <v>123.9896024062994</v>
      </c>
      <c r="AK2432" s="59">
        <v>55.271230069554967</v>
      </c>
      <c r="AL2432" s="59">
        <v>35.111408411997161</v>
      </c>
      <c r="AM2432" s="59">
        <v>158.70326779211089</v>
      </c>
      <c r="AN2432" s="59">
        <v>301.09722447235339</v>
      </c>
      <c r="AO2432" s="59">
        <v>183.03181870059629</v>
      </c>
      <c r="AP2432" s="59">
        <v>209.5699118835328</v>
      </c>
      <c r="AQ2432" s="59">
        <v>277.63534444017051</v>
      </c>
      <c r="AR2432" s="59">
        <v>213.63551179637639</v>
      </c>
      <c r="AS2432" s="59">
        <v>319.11370943350448</v>
      </c>
      <c r="AT2432" s="59">
        <v>274.52627824884701</v>
      </c>
      <c r="AU2432" s="59">
        <v>1731</v>
      </c>
      <c r="AV2432" s="59">
        <v>356</v>
      </c>
      <c r="AW2432" s="59">
        <v>537</v>
      </c>
      <c r="AX2432" s="59">
        <v>189.67840000000001</v>
      </c>
      <c r="AY2432" s="59">
        <v>176.55240000000001</v>
      </c>
      <c r="AZ2432" s="59">
        <v>166.119</v>
      </c>
      <c r="BA2432" s="59">
        <v>160.22919999999999</v>
      </c>
      <c r="BB2432" s="59">
        <v>172.37</v>
      </c>
      <c r="BC2432" s="59">
        <v>147.10769999999999</v>
      </c>
      <c r="BD2432" s="59">
        <v>40.236148514280323</v>
      </c>
      <c r="BE2432" s="59">
        <v>25.461012448022782</v>
      </c>
      <c r="BF2432" s="59">
        <v>35.193337365363</v>
      </c>
      <c r="BG2432" s="59">
        <v>49.93</v>
      </c>
      <c r="BI2432" s="59">
        <v>170.64</v>
      </c>
      <c r="BJ2432" s="59">
        <v>94.46</v>
      </c>
      <c r="BK2432" s="59">
        <v>224.3672088325072</v>
      </c>
      <c r="BL2432" s="59">
        <v>108.1681157330263</v>
      </c>
      <c r="BM2432" s="59">
        <v>132.5</v>
      </c>
      <c r="BN2432" s="59">
        <v>200.5</v>
      </c>
      <c r="BO2432" s="59">
        <v>231.5</v>
      </c>
      <c r="BP2432" s="59">
        <v>238.5</v>
      </c>
      <c r="BQ2432" s="59">
        <v>265.5</v>
      </c>
    </row>
    <row r="2433" spans="1:69" x14ac:dyDescent="0.45">
      <c r="A2433" s="58" t="s">
        <v>14434</v>
      </c>
      <c r="B2433" t="s">
        <v>14435</v>
      </c>
      <c r="C2433" t="s">
        <v>14436</v>
      </c>
      <c r="D2433" t="s">
        <v>14437</v>
      </c>
      <c r="E2433" t="s">
        <v>14438</v>
      </c>
      <c r="F2433" t="s">
        <v>14439</v>
      </c>
      <c r="G2433">
        <v>515</v>
      </c>
      <c r="H2433">
        <v>54650</v>
      </c>
      <c r="X2433" t="s">
        <v>188</v>
      </c>
      <c r="Y2433" s="59">
        <v>48.038379036199302</v>
      </c>
      <c r="Z2433" s="59">
        <v>85.870269575997156</v>
      </c>
      <c r="AA2433" s="59">
        <v>58.139577047661177</v>
      </c>
      <c r="AB2433" s="59">
        <v>70.656578546728326</v>
      </c>
      <c r="AC2433" s="59">
        <v>82.413881340009212</v>
      </c>
      <c r="AD2433" s="59">
        <v>62.69174705107617</v>
      </c>
      <c r="AE2433" s="59">
        <v>64.668188556962463</v>
      </c>
      <c r="AF2433" s="59">
        <v>58.436734758062883</v>
      </c>
      <c r="AG2433" s="59">
        <v>84.96083603212972</v>
      </c>
      <c r="AH2433" s="59">
        <v>108.4356649069709</v>
      </c>
      <c r="AI2433" s="59">
        <v>117.54880611585359</v>
      </c>
      <c r="AJ2433" s="59">
        <v>186.31459081596981</v>
      </c>
      <c r="AK2433" s="59">
        <v>84.988038305804082</v>
      </c>
      <c r="AL2433" s="59">
        <v>76.34217524902266</v>
      </c>
      <c r="AM2433" s="59">
        <v>91.647593209913879</v>
      </c>
      <c r="AN2433" s="59">
        <v>94.840699351305446</v>
      </c>
      <c r="AO2433" s="59">
        <v>66.039478408674299</v>
      </c>
      <c r="AP2433" s="59">
        <v>76.65449811363699</v>
      </c>
      <c r="AQ2433" s="59">
        <v>63.412964261589707</v>
      </c>
      <c r="AR2433" s="59">
        <v>118.979918368382</v>
      </c>
      <c r="AS2433" s="59">
        <v>70.361384925125975</v>
      </c>
      <c r="AT2433" s="59">
        <v>57.470316874085889</v>
      </c>
      <c r="AU2433" s="59">
        <v>96</v>
      </c>
      <c r="AV2433" s="59">
        <v>173</v>
      </c>
      <c r="AW2433" s="59">
        <v>77</v>
      </c>
      <c r="AX2433" s="59">
        <v>237.57589999999999</v>
      </c>
      <c r="AY2433" s="59">
        <v>229.13550000000001</v>
      </c>
      <c r="AZ2433" s="59">
        <v>256.21910000000003</v>
      </c>
      <c r="BA2433" s="59">
        <v>255.62039999999999</v>
      </c>
      <c r="BB2433" s="59">
        <v>244.9341</v>
      </c>
      <c r="BC2433" s="59">
        <v>235.506</v>
      </c>
      <c r="BD2433" s="59">
        <v>45.874700923070442</v>
      </c>
      <c r="BE2433" s="59">
        <v>28.90238243364011</v>
      </c>
      <c r="BF2433" s="59">
        <v>42.968169358026493</v>
      </c>
      <c r="BH2433" s="59">
        <v>49.19</v>
      </c>
      <c r="BI2433" s="59">
        <v>113.54</v>
      </c>
      <c r="BM2433" s="59">
        <v>114</v>
      </c>
      <c r="BN2433" s="59">
        <v>119</v>
      </c>
      <c r="BO2433" s="59">
        <v>100</v>
      </c>
      <c r="BP2433" s="59">
        <v>98</v>
      </c>
    </row>
    <row r="2434" spans="1:69" x14ac:dyDescent="0.45">
      <c r="A2434" s="58" t="s">
        <v>14440</v>
      </c>
      <c r="B2434" t="s">
        <v>14441</v>
      </c>
      <c r="C2434" t="s">
        <v>14442</v>
      </c>
      <c r="D2434" t="s">
        <v>14443</v>
      </c>
      <c r="E2434" t="s">
        <v>14444</v>
      </c>
      <c r="F2434" t="s">
        <v>14445</v>
      </c>
      <c r="G2434">
        <v>252</v>
      </c>
      <c r="H2434">
        <v>27933</v>
      </c>
      <c r="X2434" t="s">
        <v>188</v>
      </c>
      <c r="Y2434" s="59">
        <v>319.1458479450157</v>
      </c>
      <c r="Z2434" s="59">
        <v>236.66772756996201</v>
      </c>
      <c r="AA2434" s="59">
        <v>202.013577726687</v>
      </c>
      <c r="AB2434" s="59">
        <v>139.0235071840807</v>
      </c>
      <c r="AC2434" s="59">
        <v>184.35145436723329</v>
      </c>
      <c r="AD2434" s="59">
        <v>211.37401249735649</v>
      </c>
      <c r="AE2434" s="59">
        <v>245.1563945233695</v>
      </c>
      <c r="AF2434" s="59">
        <v>220.68816200216801</v>
      </c>
      <c r="AG2434" s="59">
        <v>194.1183952274387</v>
      </c>
      <c r="AH2434" s="59">
        <v>187.9108985773122</v>
      </c>
      <c r="AI2434" s="59">
        <v>176.25380132348681</v>
      </c>
      <c r="AJ2434" s="59">
        <v>166.6781699758659</v>
      </c>
      <c r="AK2434" s="59">
        <v>114.2200091399725</v>
      </c>
      <c r="AL2434" s="59">
        <v>114.8983217165836</v>
      </c>
      <c r="AM2434" s="59">
        <v>321.00592753800288</v>
      </c>
      <c r="AN2434" s="59">
        <v>441.52183301467841</v>
      </c>
      <c r="AO2434" s="59">
        <v>361.05833679866049</v>
      </c>
      <c r="AP2434" s="59">
        <v>284.89366941851921</v>
      </c>
      <c r="AQ2434" s="59">
        <v>222.67926171269559</v>
      </c>
      <c r="AR2434" s="59">
        <v>212.80719889678389</v>
      </c>
      <c r="AS2434" s="59">
        <v>171.36038574330999</v>
      </c>
      <c r="AT2434" s="59">
        <v>279.12689822460129</v>
      </c>
      <c r="AU2434" s="59">
        <v>479</v>
      </c>
      <c r="AV2434" s="59">
        <v>238</v>
      </c>
      <c r="AW2434" s="59">
        <v>340</v>
      </c>
      <c r="AX2434" s="59">
        <v>1839.4390000000001</v>
      </c>
      <c r="AY2434" s="59">
        <v>1795.991</v>
      </c>
      <c r="AZ2434" s="59">
        <v>1939.404</v>
      </c>
      <c r="BA2434" s="59">
        <v>1773.6769999999999</v>
      </c>
      <c r="BB2434" s="59">
        <v>1848.5170000000001</v>
      </c>
      <c r="BC2434" s="59">
        <v>1938.1469999999999</v>
      </c>
      <c r="BD2434" s="59">
        <v>221.08493118993499</v>
      </c>
      <c r="BE2434" s="59">
        <v>145.58106329394451</v>
      </c>
      <c r="BF2434" s="59">
        <v>173.98033632428661</v>
      </c>
    </row>
    <row r="2435" spans="1:69" x14ac:dyDescent="0.45">
      <c r="A2435" s="58" t="s">
        <v>14446</v>
      </c>
      <c r="B2435" t="s">
        <v>14447</v>
      </c>
      <c r="C2435" t="s">
        <v>14448</v>
      </c>
      <c r="D2435" t="s">
        <v>14449</v>
      </c>
      <c r="E2435" t="s">
        <v>14450</v>
      </c>
      <c r="F2435" t="s">
        <v>14451</v>
      </c>
      <c r="G2435">
        <v>245</v>
      </c>
      <c r="H2435">
        <v>27270</v>
      </c>
      <c r="W2435" t="s">
        <v>251</v>
      </c>
      <c r="X2435" t="s">
        <v>188</v>
      </c>
      <c r="AU2435" s="59">
        <v>255</v>
      </c>
      <c r="AV2435" s="59">
        <v>82</v>
      </c>
      <c r="AW2435" s="59">
        <v>195</v>
      </c>
      <c r="AX2435" s="59">
        <v>100.62949999999999</v>
      </c>
      <c r="AY2435" s="59">
        <v>98.360280000000003</v>
      </c>
      <c r="AZ2435" s="59">
        <v>103.33410000000001</v>
      </c>
      <c r="BA2435" s="59">
        <v>164.35939999999999</v>
      </c>
      <c r="BB2435" s="59">
        <v>98.884960000000007</v>
      </c>
      <c r="BC2435" s="59">
        <v>96.692830000000001</v>
      </c>
      <c r="BD2435" s="59">
        <v>8.0316963478573644</v>
      </c>
      <c r="BE2435" s="59">
        <v>1.336451944494365</v>
      </c>
      <c r="BF2435" s="59">
        <v>2.7132390531144619</v>
      </c>
    </row>
    <row r="2436" spans="1:69" x14ac:dyDescent="0.45">
      <c r="A2436" s="58" t="s">
        <v>14452</v>
      </c>
      <c r="B2436" t="s">
        <v>14453</v>
      </c>
      <c r="C2436" t="s">
        <v>14454</v>
      </c>
      <c r="D2436" t="s">
        <v>14455</v>
      </c>
      <c r="E2436" t="s">
        <v>14456</v>
      </c>
      <c r="F2436" t="s">
        <v>14457</v>
      </c>
      <c r="G2436">
        <v>561</v>
      </c>
      <c r="H2436">
        <v>64985</v>
      </c>
      <c r="W2436" t="s">
        <v>220</v>
      </c>
      <c r="X2436" t="s">
        <v>181</v>
      </c>
      <c r="AU2436" s="59">
        <v>7</v>
      </c>
      <c r="AV2436" s="59">
        <v>4</v>
      </c>
      <c r="AW2436" s="59">
        <v>0</v>
      </c>
      <c r="AX2436" s="59">
        <v>19.510300000000001</v>
      </c>
      <c r="AZ2436" s="59">
        <v>17.699349999999999</v>
      </c>
      <c r="BB2436" s="59">
        <v>17.043579999999999</v>
      </c>
      <c r="BC2436" s="59">
        <v>21.209599999999998</v>
      </c>
      <c r="BD2436" s="59">
        <v>3.5170387810592052</v>
      </c>
      <c r="BE2436" s="59">
        <v>1.9864859654874789</v>
      </c>
      <c r="BF2436" s="59">
        <v>1.7516631284901889</v>
      </c>
    </row>
    <row r="2437" spans="1:69" x14ac:dyDescent="0.45">
      <c r="A2437" s="58" t="s">
        <v>14458</v>
      </c>
      <c r="B2437" t="s">
        <v>14459</v>
      </c>
      <c r="C2437" t="s">
        <v>14460</v>
      </c>
      <c r="D2437" t="s">
        <v>14461</v>
      </c>
      <c r="E2437" t="s">
        <v>14462</v>
      </c>
      <c r="F2437" t="s">
        <v>14463</v>
      </c>
      <c r="G2437">
        <v>790</v>
      </c>
      <c r="H2437">
        <v>89283</v>
      </c>
      <c r="X2437" t="s">
        <v>851</v>
      </c>
      <c r="AU2437" s="59">
        <v>19</v>
      </c>
      <c r="AV2437" s="59">
        <v>18</v>
      </c>
      <c r="AW2437" s="59">
        <v>7</v>
      </c>
      <c r="AX2437" s="59">
        <v>310.90800000000002</v>
      </c>
      <c r="AY2437" s="59">
        <v>276.00889999999998</v>
      </c>
      <c r="AZ2437" s="59">
        <v>236.12280000000001</v>
      </c>
      <c r="BA2437" s="59">
        <v>303.3048</v>
      </c>
      <c r="BB2437" s="59">
        <v>291.41109999999998</v>
      </c>
      <c r="BC2437" s="59">
        <v>228.52770000000001</v>
      </c>
    </row>
    <row r="2438" spans="1:69" x14ac:dyDescent="0.45">
      <c r="A2438" s="58" t="s">
        <v>14464</v>
      </c>
      <c r="B2438" t="s">
        <v>14465</v>
      </c>
      <c r="C2438" t="s">
        <v>14466</v>
      </c>
      <c r="D2438" t="s">
        <v>14467</v>
      </c>
      <c r="E2438" t="s">
        <v>14468</v>
      </c>
      <c r="F2438" t="s">
        <v>14469</v>
      </c>
      <c r="G2438">
        <v>931</v>
      </c>
      <c r="H2438">
        <v>104656</v>
      </c>
      <c r="X2438" t="s">
        <v>201</v>
      </c>
      <c r="Y2438" s="59">
        <v>8.149295381907347</v>
      </c>
      <c r="Z2438" s="59">
        <v>8.150552079664358</v>
      </c>
      <c r="AA2438" s="59">
        <v>9.0291051098712245</v>
      </c>
      <c r="AB2438" s="59">
        <v>1.5606996438824281</v>
      </c>
      <c r="AC2438" s="59">
        <v>5.8847979708460194</v>
      </c>
      <c r="AD2438" s="59">
        <v>6.0434354876375282</v>
      </c>
      <c r="AE2438" s="59">
        <v>5.0641787890607368</v>
      </c>
      <c r="AF2438" s="59">
        <v>5.099056433937954</v>
      </c>
      <c r="AG2438" s="59">
        <v>7.4381133619533433</v>
      </c>
      <c r="AH2438" s="59">
        <v>5.4962123705743666</v>
      </c>
      <c r="AI2438" s="59">
        <v>3.317804687323811</v>
      </c>
      <c r="AJ2438" s="59">
        <v>1.726924380585602</v>
      </c>
      <c r="AK2438" s="59">
        <v>2.6175911051102472</v>
      </c>
      <c r="AL2438" s="59">
        <v>2.3807443511750122</v>
      </c>
      <c r="AM2438" s="59">
        <v>8.3824321226146363</v>
      </c>
      <c r="AN2438" s="59">
        <v>4.4041748512539236</v>
      </c>
      <c r="AO2438" s="59">
        <v>4.3953818692698539</v>
      </c>
      <c r="AP2438" s="59">
        <v>6.366160511944809</v>
      </c>
      <c r="AQ2438" s="59">
        <v>5.2305624337864307</v>
      </c>
      <c r="AR2438" s="59">
        <v>2.807276728117146</v>
      </c>
      <c r="AS2438" s="59">
        <v>5.3880199140896634</v>
      </c>
      <c r="AT2438" s="59">
        <v>4.7157909482230309</v>
      </c>
      <c r="AU2438" s="59">
        <v>48</v>
      </c>
      <c r="AV2438" s="59">
        <v>30</v>
      </c>
      <c r="AW2438" s="59">
        <v>24</v>
      </c>
      <c r="AX2438" s="59">
        <v>289.30709999999999</v>
      </c>
      <c r="AY2438" s="59">
        <v>289.66559999999998</v>
      </c>
      <c r="AZ2438" s="59">
        <v>235.8835</v>
      </c>
      <c r="BA2438" s="59">
        <v>336.4058</v>
      </c>
      <c r="BB2438" s="59">
        <v>295.54379999999998</v>
      </c>
      <c r="BC2438" s="59">
        <v>235.23240000000001</v>
      </c>
      <c r="BD2438" s="59">
        <v>13.041713894612069</v>
      </c>
      <c r="BE2438" s="59">
        <v>9.5901632925746902</v>
      </c>
      <c r="BF2438" s="59">
        <v>12.849752854799879</v>
      </c>
      <c r="BJ2438" s="59">
        <v>24.87</v>
      </c>
      <c r="BM2438" s="59">
        <v>25</v>
      </c>
    </row>
    <row r="2439" spans="1:69" x14ac:dyDescent="0.45">
      <c r="A2439" s="58" t="s">
        <v>14470</v>
      </c>
      <c r="B2439" t="s">
        <v>14471</v>
      </c>
      <c r="C2439" t="s">
        <v>14472</v>
      </c>
      <c r="D2439" t="s">
        <v>14473</v>
      </c>
      <c r="E2439" t="s">
        <v>14474</v>
      </c>
      <c r="F2439" t="s">
        <v>14475</v>
      </c>
      <c r="G2439">
        <v>445</v>
      </c>
      <c r="H2439">
        <v>49292</v>
      </c>
      <c r="X2439" t="s">
        <v>188</v>
      </c>
      <c r="Y2439" s="59">
        <v>393.40521405639163</v>
      </c>
      <c r="Z2439" s="59">
        <v>2075.1677321032762</v>
      </c>
      <c r="AA2439" s="59">
        <v>1603.151930556565</v>
      </c>
      <c r="AB2439" s="59">
        <v>510.03609612997047</v>
      </c>
      <c r="AC2439" s="59">
        <v>791.75810704533433</v>
      </c>
      <c r="AD2439" s="59">
        <v>799.31247298949461</v>
      </c>
      <c r="AE2439" s="59">
        <v>858.87724849991184</v>
      </c>
      <c r="AF2439" s="59">
        <v>652.38592664045757</v>
      </c>
      <c r="AG2439" s="59">
        <v>942.00507422882731</v>
      </c>
      <c r="AH2439" s="59">
        <v>931.05774909479806</v>
      </c>
      <c r="AI2439" s="59">
        <v>991.31281241090414</v>
      </c>
      <c r="AJ2439" s="59">
        <v>845.39434790988821</v>
      </c>
      <c r="AK2439" s="59">
        <v>76.51635428392585</v>
      </c>
      <c r="AL2439" s="59">
        <v>79.733538832823712</v>
      </c>
      <c r="AM2439" s="59">
        <v>151.63694451071419</v>
      </c>
      <c r="AN2439" s="59">
        <v>290.62535398474972</v>
      </c>
      <c r="AO2439" s="59">
        <v>408.08844890049068</v>
      </c>
      <c r="AP2439" s="59">
        <v>462.62997615351043</v>
      </c>
      <c r="AQ2439" s="59">
        <v>762.81751116495639</v>
      </c>
      <c r="AR2439" s="59">
        <v>585.76979008843955</v>
      </c>
      <c r="AS2439" s="59">
        <v>808.00864854072336</v>
      </c>
      <c r="AT2439" s="59">
        <v>790.61890443906771</v>
      </c>
      <c r="AU2439" s="59">
        <v>2470</v>
      </c>
      <c r="AV2439" s="59">
        <v>1034</v>
      </c>
      <c r="AW2439" s="59">
        <v>1489</v>
      </c>
      <c r="AX2439" s="59">
        <v>1535.434</v>
      </c>
      <c r="AY2439" s="59">
        <v>1417.106</v>
      </c>
      <c r="AZ2439" s="59">
        <v>1076.0329999999999</v>
      </c>
      <c r="BA2439" s="59">
        <v>1532.789</v>
      </c>
      <c r="BB2439" s="59">
        <v>1476.5509999999999</v>
      </c>
      <c r="BC2439" s="59">
        <v>1130.135</v>
      </c>
      <c r="BD2439" s="59">
        <v>1143.968976009209</v>
      </c>
      <c r="BE2439" s="59">
        <v>1000.599024893374</v>
      </c>
      <c r="BF2439" s="59">
        <v>1084.345846052837</v>
      </c>
      <c r="BG2439" s="59">
        <v>133.75</v>
      </c>
      <c r="BI2439" s="59">
        <v>393.72</v>
      </c>
      <c r="BJ2439" s="59">
        <v>406.18</v>
      </c>
      <c r="BK2439" s="59">
        <v>284.19859982968012</v>
      </c>
      <c r="BL2439" s="59">
        <v>223.963104079153</v>
      </c>
      <c r="BM2439" s="59">
        <v>400</v>
      </c>
      <c r="BN2439" s="59">
        <v>485</v>
      </c>
      <c r="BO2439" s="59">
        <v>698</v>
      </c>
      <c r="BP2439" s="59">
        <v>830.5</v>
      </c>
      <c r="BQ2439" s="59">
        <v>747</v>
      </c>
    </row>
    <row r="2440" spans="1:69" x14ac:dyDescent="0.45">
      <c r="A2440" s="58" t="s">
        <v>14476</v>
      </c>
      <c r="B2440" t="s">
        <v>14477</v>
      </c>
      <c r="C2440" t="s">
        <v>14478</v>
      </c>
      <c r="D2440" t="s">
        <v>14479</v>
      </c>
      <c r="E2440" t="s">
        <v>14480</v>
      </c>
      <c r="F2440" t="s">
        <v>14481</v>
      </c>
      <c r="G2440">
        <v>160</v>
      </c>
      <c r="H2440">
        <v>18907</v>
      </c>
      <c r="X2440" t="s">
        <v>181</v>
      </c>
      <c r="AU2440" s="59">
        <v>9</v>
      </c>
      <c r="AV2440" s="59">
        <v>10</v>
      </c>
      <c r="AW2440" s="59">
        <v>0</v>
      </c>
    </row>
    <row r="2441" spans="1:69" x14ac:dyDescent="0.45">
      <c r="A2441" s="58" t="s">
        <v>14482</v>
      </c>
      <c r="B2441" t="s">
        <v>14483</v>
      </c>
      <c r="C2441" t="s">
        <v>14484</v>
      </c>
      <c r="D2441" t="s">
        <v>14485</v>
      </c>
      <c r="E2441" t="s">
        <v>14486</v>
      </c>
      <c r="F2441" t="s">
        <v>14487</v>
      </c>
      <c r="G2441">
        <v>77</v>
      </c>
      <c r="H2441">
        <v>8673</v>
      </c>
      <c r="W2441" t="s">
        <v>251</v>
      </c>
      <c r="X2441" t="s">
        <v>188</v>
      </c>
      <c r="AU2441" s="59">
        <v>323</v>
      </c>
      <c r="AV2441" s="59">
        <v>924</v>
      </c>
      <c r="AW2441" s="59">
        <v>220</v>
      </c>
      <c r="BG2441" s="59">
        <v>225.29</v>
      </c>
      <c r="BH2441" s="59">
        <v>504.1</v>
      </c>
      <c r="BI2441" s="59">
        <v>242.34</v>
      </c>
      <c r="BJ2441" s="59">
        <v>274.12</v>
      </c>
      <c r="BK2441" s="59">
        <v>299.15695498586467</v>
      </c>
      <c r="BL2441" s="59">
        <v>308.91385217861512</v>
      </c>
      <c r="BM2441" s="59">
        <v>258</v>
      </c>
    </row>
    <row r="2442" spans="1:69" x14ac:dyDescent="0.45">
      <c r="A2442" s="58" t="s">
        <v>14488</v>
      </c>
      <c r="B2442" t="s">
        <v>14489</v>
      </c>
      <c r="C2442" t="s">
        <v>14490</v>
      </c>
      <c r="D2442" t="s">
        <v>14491</v>
      </c>
      <c r="E2442" t="s">
        <v>14492</v>
      </c>
      <c r="F2442" t="s">
        <v>14493</v>
      </c>
      <c r="G2442">
        <v>1325</v>
      </c>
      <c r="H2442">
        <v>136515</v>
      </c>
      <c r="W2442" t="s">
        <v>324</v>
      </c>
      <c r="X2442" t="s">
        <v>201</v>
      </c>
    </row>
    <row r="2443" spans="1:69" x14ac:dyDescent="0.45">
      <c r="A2443" s="58" t="s">
        <v>14494</v>
      </c>
      <c r="B2443" t="s">
        <v>14495</v>
      </c>
      <c r="C2443" t="s">
        <v>14496</v>
      </c>
      <c r="D2443" t="s">
        <v>14497</v>
      </c>
      <c r="E2443" t="s">
        <v>14498</v>
      </c>
      <c r="F2443" t="s">
        <v>14499</v>
      </c>
      <c r="G2443">
        <v>413</v>
      </c>
      <c r="H2443">
        <v>46652</v>
      </c>
      <c r="X2443" t="s">
        <v>188</v>
      </c>
      <c r="AU2443" s="59">
        <v>286</v>
      </c>
      <c r="AV2443" s="59">
        <v>232</v>
      </c>
      <c r="AW2443" s="59">
        <v>372</v>
      </c>
    </row>
    <row r="2444" spans="1:69" x14ac:dyDescent="0.45">
      <c r="A2444" s="58" t="s">
        <v>14500</v>
      </c>
      <c r="B2444" t="s">
        <v>14501</v>
      </c>
      <c r="C2444" t="s">
        <v>14502</v>
      </c>
      <c r="D2444" t="s">
        <v>14503</v>
      </c>
      <c r="E2444" t="s">
        <v>14504</v>
      </c>
      <c r="F2444" t="s">
        <v>14505</v>
      </c>
      <c r="G2444">
        <v>321</v>
      </c>
      <c r="H2444">
        <v>36141</v>
      </c>
      <c r="W2444" t="s">
        <v>251</v>
      </c>
      <c r="X2444" t="s">
        <v>188</v>
      </c>
      <c r="AU2444" s="59">
        <v>2</v>
      </c>
      <c r="AV2444" s="59">
        <v>4</v>
      </c>
      <c r="AW2444" s="59">
        <v>0</v>
      </c>
      <c r="BD2444" s="59">
        <v>104.3876711330461</v>
      </c>
      <c r="BE2444" s="59">
        <v>0</v>
      </c>
      <c r="BF2444" s="59">
        <v>96.731285492288606</v>
      </c>
    </row>
    <row r="2445" spans="1:69" x14ac:dyDescent="0.45">
      <c r="A2445" s="58" t="s">
        <v>14506</v>
      </c>
      <c r="B2445" t="s">
        <v>14507</v>
      </c>
      <c r="C2445" t="s">
        <v>14508</v>
      </c>
      <c r="D2445" t="s">
        <v>14509</v>
      </c>
      <c r="E2445" t="s">
        <v>14510</v>
      </c>
      <c r="F2445" t="s">
        <v>14511</v>
      </c>
      <c r="G2445">
        <v>159</v>
      </c>
      <c r="H2445">
        <v>18273</v>
      </c>
      <c r="X2445" t="s">
        <v>188</v>
      </c>
      <c r="AU2445" s="59">
        <v>0</v>
      </c>
      <c r="AV2445" s="59">
        <v>2</v>
      </c>
      <c r="AW2445" s="59">
        <v>0</v>
      </c>
    </row>
    <row r="2446" spans="1:69" x14ac:dyDescent="0.45">
      <c r="A2446" s="58" t="s">
        <v>14512</v>
      </c>
      <c r="B2446" t="s">
        <v>14513</v>
      </c>
      <c r="C2446" t="s">
        <v>14514</v>
      </c>
      <c r="D2446" t="s">
        <v>14515</v>
      </c>
      <c r="E2446" t="s">
        <v>14516</v>
      </c>
      <c r="F2446" t="s">
        <v>14517</v>
      </c>
      <c r="G2446">
        <v>407</v>
      </c>
      <c r="H2446">
        <v>44914</v>
      </c>
      <c r="X2446" t="s">
        <v>188</v>
      </c>
      <c r="AU2446" s="59">
        <v>0</v>
      </c>
      <c r="AV2446" s="59">
        <v>0</v>
      </c>
      <c r="AW2446" s="59">
        <v>0</v>
      </c>
    </row>
    <row r="2447" spans="1:69" x14ac:dyDescent="0.45">
      <c r="A2447" s="58" t="s">
        <v>14518</v>
      </c>
      <c r="B2447" t="s">
        <v>14519</v>
      </c>
      <c r="C2447" t="s">
        <v>14520</v>
      </c>
      <c r="D2447" t="s">
        <v>14521</v>
      </c>
      <c r="E2447" t="s">
        <v>14522</v>
      </c>
      <c r="F2447" t="s">
        <v>14523</v>
      </c>
      <c r="G2447">
        <v>338</v>
      </c>
      <c r="H2447">
        <v>37926</v>
      </c>
      <c r="W2447" t="s">
        <v>251</v>
      </c>
      <c r="X2447" t="s">
        <v>188</v>
      </c>
      <c r="Y2447" s="59">
        <v>62.295707121400248</v>
      </c>
      <c r="Z2447" s="59">
        <v>148.54502115443449</v>
      </c>
      <c r="AA2447" s="59">
        <v>130.11200563421099</v>
      </c>
      <c r="AB2447" s="59">
        <v>46.753279326630583</v>
      </c>
      <c r="AC2447" s="59">
        <v>65.767983691347439</v>
      </c>
      <c r="AD2447" s="59">
        <v>91.927760760104903</v>
      </c>
      <c r="AE2447" s="59">
        <v>74.157154746615959</v>
      </c>
      <c r="AF2447" s="59">
        <v>75.129015790413632</v>
      </c>
      <c r="AG2447" s="59">
        <v>65.540848548422247</v>
      </c>
      <c r="AH2447" s="59">
        <v>55.582673152689779</v>
      </c>
      <c r="AI2447" s="59">
        <v>39.549402716423359</v>
      </c>
      <c r="AJ2447" s="59">
        <v>31.371085495545461</v>
      </c>
      <c r="AK2447" s="59">
        <v>30.812018843938969</v>
      </c>
      <c r="AL2447" s="59">
        <v>29.32996258493516</v>
      </c>
      <c r="AM2447" s="59">
        <v>100.119155026089</v>
      </c>
      <c r="AN2447" s="59">
        <v>64.789966800972579</v>
      </c>
      <c r="AO2447" s="59">
        <v>49.330586714379827</v>
      </c>
      <c r="AP2447" s="59">
        <v>92.148596397756677</v>
      </c>
      <c r="AQ2447" s="59">
        <v>66.293290640607964</v>
      </c>
      <c r="AR2447" s="59">
        <v>64.810357771359804</v>
      </c>
      <c r="AS2447" s="59">
        <v>81.211353871026034</v>
      </c>
      <c r="AT2447" s="59">
        <v>76.577861993519818</v>
      </c>
      <c r="AU2447" s="59">
        <v>488</v>
      </c>
      <c r="AV2447" s="59">
        <v>182</v>
      </c>
      <c r="AW2447" s="59">
        <v>325</v>
      </c>
      <c r="BD2447" s="59">
        <v>56.979403430398023</v>
      </c>
      <c r="BE2447" s="59">
        <v>58.931825480929227</v>
      </c>
      <c r="BF2447" s="59">
        <v>101.22184865914519</v>
      </c>
    </row>
    <row r="2448" spans="1:69" x14ac:dyDescent="0.45">
      <c r="A2448" s="58" t="s">
        <v>14524</v>
      </c>
      <c r="B2448" t="s">
        <v>14525</v>
      </c>
      <c r="C2448" t="s">
        <v>14526</v>
      </c>
      <c r="D2448" t="s">
        <v>14527</v>
      </c>
      <c r="E2448" t="s">
        <v>14528</v>
      </c>
      <c r="F2448" t="s">
        <v>14529</v>
      </c>
      <c r="G2448">
        <v>153</v>
      </c>
      <c r="H2448">
        <v>18079</v>
      </c>
      <c r="X2448" t="s">
        <v>201</v>
      </c>
      <c r="AU2448" s="59">
        <v>8</v>
      </c>
      <c r="AV2448" s="59">
        <v>5</v>
      </c>
      <c r="AW2448" s="59">
        <v>0</v>
      </c>
    </row>
    <row r="2449" spans="1:63" x14ac:dyDescent="0.45">
      <c r="A2449" s="58" t="s">
        <v>14530</v>
      </c>
      <c r="B2449" t="s">
        <v>14531</v>
      </c>
      <c r="C2449" t="s">
        <v>14532</v>
      </c>
      <c r="D2449" t="s">
        <v>14533</v>
      </c>
      <c r="E2449" t="s">
        <v>14534</v>
      </c>
      <c r="F2449" t="s">
        <v>14535</v>
      </c>
      <c r="G2449">
        <v>120</v>
      </c>
      <c r="H2449">
        <v>13866</v>
      </c>
      <c r="X2449" t="s">
        <v>181</v>
      </c>
      <c r="AU2449" s="59">
        <v>6</v>
      </c>
      <c r="AV2449" s="59">
        <v>17</v>
      </c>
      <c r="AW2449" s="59">
        <v>0</v>
      </c>
    </row>
    <row r="2450" spans="1:63" x14ac:dyDescent="0.45">
      <c r="A2450" s="58" t="s">
        <v>14536</v>
      </c>
      <c r="B2450" t="s">
        <v>14537</v>
      </c>
      <c r="C2450" t="s">
        <v>14538</v>
      </c>
      <c r="D2450" t="s">
        <v>14539</v>
      </c>
      <c r="E2450" t="s">
        <v>14540</v>
      </c>
      <c r="F2450" t="s">
        <v>14541</v>
      </c>
      <c r="G2450">
        <v>233</v>
      </c>
      <c r="H2450">
        <v>26447</v>
      </c>
      <c r="X2450" t="s">
        <v>188</v>
      </c>
    </row>
    <row r="2451" spans="1:63" x14ac:dyDescent="0.45">
      <c r="A2451" s="58" t="s">
        <v>14542</v>
      </c>
      <c r="B2451" t="s">
        <v>14543</v>
      </c>
      <c r="C2451" t="s">
        <v>14544</v>
      </c>
      <c r="D2451" t="s">
        <v>14545</v>
      </c>
      <c r="E2451" t="s">
        <v>14546</v>
      </c>
      <c r="F2451" t="s">
        <v>14547</v>
      </c>
      <c r="G2451">
        <v>175</v>
      </c>
      <c r="H2451">
        <v>19363</v>
      </c>
      <c r="X2451" t="s">
        <v>188</v>
      </c>
      <c r="Y2451" s="59">
        <v>12.364720815759179</v>
      </c>
      <c r="Z2451" s="59">
        <v>17.299611480827021</v>
      </c>
      <c r="AA2451" s="59">
        <v>21.566306053675529</v>
      </c>
      <c r="AB2451" s="59">
        <v>6.8154235079874814</v>
      </c>
      <c r="AC2451" s="59">
        <v>5.7458111962602807</v>
      </c>
      <c r="AD2451" s="59">
        <v>10.511428840309749</v>
      </c>
      <c r="AE2451" s="59">
        <v>7.2463852474793367</v>
      </c>
      <c r="AF2451" s="59">
        <v>12.93425151165062</v>
      </c>
      <c r="AG2451" s="59">
        <v>7.2152767615097408</v>
      </c>
      <c r="AH2451" s="59">
        <v>7.7641206045706008</v>
      </c>
      <c r="AI2451" s="59">
        <v>4.812520620507617</v>
      </c>
      <c r="AJ2451" s="59">
        <v>4.0857162517993064</v>
      </c>
      <c r="AK2451" s="59">
        <v>1.81191716018521</v>
      </c>
      <c r="AL2451" s="59">
        <v>6.5250292957926659</v>
      </c>
      <c r="AM2451" s="59">
        <v>6.1551927721064716</v>
      </c>
      <c r="AN2451" s="59">
        <v>11.15038571462431</v>
      </c>
      <c r="AO2451" s="59">
        <v>17.51187307310558</v>
      </c>
      <c r="AP2451" s="59">
        <v>13.796908754416719</v>
      </c>
      <c r="AQ2451" s="59">
        <v>5.5122056624621676</v>
      </c>
      <c r="AR2451" s="59">
        <v>9.1780241124594522</v>
      </c>
      <c r="AS2451" s="59">
        <v>5.7973796167192226</v>
      </c>
      <c r="AT2451" s="59">
        <v>8.2300957334649532</v>
      </c>
      <c r="AU2451" s="59">
        <v>156</v>
      </c>
      <c r="AV2451" s="59">
        <v>86</v>
      </c>
      <c r="AW2451" s="59">
        <v>95</v>
      </c>
      <c r="AX2451" s="59">
        <v>40.836060000000003</v>
      </c>
      <c r="BA2451" s="59">
        <v>37.387720000000002</v>
      </c>
      <c r="BB2451" s="59">
        <v>37.602440000000001</v>
      </c>
      <c r="BC2451" s="59">
        <v>48.327210000000001</v>
      </c>
    </row>
    <row r="2452" spans="1:63" x14ac:dyDescent="0.45">
      <c r="A2452" s="58" t="s">
        <v>14548</v>
      </c>
      <c r="B2452" t="s">
        <v>14549</v>
      </c>
      <c r="C2452" t="s">
        <v>14550</v>
      </c>
      <c r="D2452" t="s">
        <v>14551</v>
      </c>
      <c r="E2452" t="s">
        <v>14552</v>
      </c>
      <c r="F2452" t="s">
        <v>14553</v>
      </c>
      <c r="G2452">
        <v>476</v>
      </c>
      <c r="H2452">
        <v>52637</v>
      </c>
      <c r="X2452" t="s">
        <v>181</v>
      </c>
      <c r="AU2452" s="59">
        <v>10</v>
      </c>
      <c r="AV2452" s="59">
        <v>2</v>
      </c>
      <c r="AW2452" s="59">
        <v>2</v>
      </c>
    </row>
    <row r="2453" spans="1:63" x14ac:dyDescent="0.45">
      <c r="A2453" s="58" t="s">
        <v>14554</v>
      </c>
      <c r="B2453" t="s">
        <v>14555</v>
      </c>
      <c r="C2453" t="s">
        <v>14556</v>
      </c>
      <c r="D2453" t="s">
        <v>14557</v>
      </c>
      <c r="E2453" t="s">
        <v>14558</v>
      </c>
      <c r="F2453" t="s">
        <v>14559</v>
      </c>
      <c r="G2453">
        <v>310</v>
      </c>
      <c r="H2453">
        <v>36289</v>
      </c>
      <c r="W2453" t="s">
        <v>220</v>
      </c>
      <c r="X2453" t="s">
        <v>181</v>
      </c>
      <c r="AU2453" s="59">
        <v>234</v>
      </c>
      <c r="AV2453" s="59">
        <v>32</v>
      </c>
      <c r="AW2453" s="59">
        <v>47</v>
      </c>
    </row>
    <row r="2454" spans="1:63" x14ac:dyDescent="0.45">
      <c r="A2454" s="58" t="s">
        <v>14560</v>
      </c>
      <c r="B2454" t="s">
        <v>14561</v>
      </c>
      <c r="C2454" t="s">
        <v>14562</v>
      </c>
      <c r="D2454" t="s">
        <v>14563</v>
      </c>
      <c r="E2454" t="s">
        <v>14564</v>
      </c>
      <c r="F2454" t="s">
        <v>14565</v>
      </c>
      <c r="G2454">
        <v>457</v>
      </c>
      <c r="H2454">
        <v>52729</v>
      </c>
      <c r="W2454" t="s">
        <v>251</v>
      </c>
      <c r="X2454" t="s">
        <v>188</v>
      </c>
      <c r="Y2454" s="59">
        <v>77.283464902569122</v>
      </c>
      <c r="Z2454" s="59">
        <v>138.66687990100951</v>
      </c>
      <c r="AA2454" s="59">
        <v>83.290525466929168</v>
      </c>
      <c r="AB2454" s="59">
        <v>54.514568355104352</v>
      </c>
      <c r="AC2454" s="59">
        <v>70.204577994270139</v>
      </c>
      <c r="AD2454" s="59">
        <v>72.569231593480623</v>
      </c>
      <c r="AE2454" s="59">
        <v>75.443681968939089</v>
      </c>
      <c r="AF2454" s="59">
        <v>76.092055346628996</v>
      </c>
      <c r="AG2454" s="59">
        <v>55.056371564649183</v>
      </c>
      <c r="AH2454" s="59">
        <v>54.001089835919437</v>
      </c>
      <c r="AI2454" s="59">
        <v>43.310124559555717</v>
      </c>
      <c r="AJ2454" s="59">
        <v>41.511690809827847</v>
      </c>
      <c r="AK2454" s="59">
        <v>47.674417126711113</v>
      </c>
      <c r="AL2454" s="59">
        <v>23.474520765598729</v>
      </c>
      <c r="AM2454" s="59">
        <v>59.067086383742328</v>
      </c>
      <c r="AN2454" s="59">
        <v>82.50536637514962</v>
      </c>
      <c r="AO2454" s="59">
        <v>77.445000586551615</v>
      </c>
      <c r="AP2454" s="59">
        <v>72.534875243233699</v>
      </c>
      <c r="AQ2454" s="59">
        <v>81.267116732520876</v>
      </c>
      <c r="AR2454" s="59">
        <v>69.753651257761391</v>
      </c>
      <c r="AS2454" s="59">
        <v>73.864404031377717</v>
      </c>
      <c r="AT2454" s="59">
        <v>93.442310016503782</v>
      </c>
      <c r="AU2454" s="59">
        <v>873</v>
      </c>
      <c r="AV2454" s="59">
        <v>305</v>
      </c>
      <c r="AW2454" s="59">
        <v>368</v>
      </c>
      <c r="AX2454" s="59">
        <v>95.212329999999994</v>
      </c>
      <c r="AY2454" s="59">
        <v>117.7193</v>
      </c>
      <c r="AZ2454" s="59">
        <v>93.501170000000002</v>
      </c>
      <c r="BA2454" s="59">
        <v>96.948639999999997</v>
      </c>
      <c r="BB2454" s="59">
        <v>93.277050000000003</v>
      </c>
      <c r="BC2454" s="59">
        <v>84.671850000000006</v>
      </c>
      <c r="BD2454" s="59">
        <v>41.378793902266708</v>
      </c>
      <c r="BE2454" s="59">
        <v>24.562741109923689</v>
      </c>
      <c r="BF2454" s="59">
        <v>17.716845359000601</v>
      </c>
    </row>
    <row r="2455" spans="1:63" x14ac:dyDescent="0.45">
      <c r="A2455" s="58" t="s">
        <v>14566</v>
      </c>
      <c r="B2455" t="s">
        <v>14567</v>
      </c>
      <c r="C2455" t="s">
        <v>14568</v>
      </c>
      <c r="D2455" t="s">
        <v>14569</v>
      </c>
      <c r="E2455" t="s">
        <v>14570</v>
      </c>
      <c r="F2455" t="s">
        <v>14571</v>
      </c>
      <c r="G2455">
        <v>326</v>
      </c>
      <c r="H2455">
        <v>36942</v>
      </c>
      <c r="X2455" t="s">
        <v>188</v>
      </c>
      <c r="AU2455" s="59">
        <v>106</v>
      </c>
      <c r="AV2455" s="59">
        <v>37</v>
      </c>
      <c r="AW2455" s="59">
        <v>73</v>
      </c>
      <c r="BD2455" s="59">
        <v>9.8191609524462198</v>
      </c>
      <c r="BE2455" s="59">
        <v>8.4071491623036891</v>
      </c>
      <c r="BF2455" s="59">
        <v>5.7107834636790811</v>
      </c>
      <c r="BK2455" s="59">
        <v>67.383635167615637</v>
      </c>
    </row>
    <row r="2456" spans="1:63" x14ac:dyDescent="0.45">
      <c r="A2456" s="58" t="s">
        <v>14572</v>
      </c>
      <c r="B2456" t="s">
        <v>14573</v>
      </c>
      <c r="C2456" t="s">
        <v>14574</v>
      </c>
      <c r="D2456" t="s">
        <v>14575</v>
      </c>
      <c r="E2456" t="s">
        <v>14576</v>
      </c>
      <c r="F2456" t="s">
        <v>14577</v>
      </c>
      <c r="G2456">
        <v>421</v>
      </c>
      <c r="H2456">
        <v>46335</v>
      </c>
      <c r="W2456" t="s">
        <v>220</v>
      </c>
      <c r="X2456" t="s">
        <v>181</v>
      </c>
      <c r="AU2456" s="59">
        <v>22</v>
      </c>
      <c r="AV2456" s="59">
        <v>4</v>
      </c>
      <c r="AW2456" s="59">
        <v>0</v>
      </c>
    </row>
    <row r="2457" spans="1:63" x14ac:dyDescent="0.45">
      <c r="A2457" s="58" t="s">
        <v>14578</v>
      </c>
      <c r="B2457" t="s">
        <v>14579</v>
      </c>
      <c r="C2457" t="s">
        <v>14580</v>
      </c>
      <c r="D2457" t="s">
        <v>14581</v>
      </c>
      <c r="E2457" t="s">
        <v>14582</v>
      </c>
      <c r="F2457" t="s">
        <v>14583</v>
      </c>
      <c r="G2457">
        <v>467</v>
      </c>
      <c r="H2457">
        <v>51574</v>
      </c>
      <c r="W2457" t="s">
        <v>220</v>
      </c>
      <c r="X2457" t="s">
        <v>181</v>
      </c>
      <c r="AU2457" s="59">
        <v>0</v>
      </c>
      <c r="AV2457" s="59">
        <v>0</v>
      </c>
      <c r="AW2457" s="59">
        <v>0</v>
      </c>
    </row>
    <row r="2458" spans="1:63" x14ac:dyDescent="0.45">
      <c r="A2458" s="58" t="s">
        <v>14584</v>
      </c>
      <c r="B2458" t="s">
        <v>14585</v>
      </c>
      <c r="C2458" t="s">
        <v>14586</v>
      </c>
      <c r="D2458" t="s">
        <v>14587</v>
      </c>
      <c r="E2458" t="s">
        <v>14588</v>
      </c>
      <c r="F2458" t="s">
        <v>14589</v>
      </c>
      <c r="G2458">
        <v>461</v>
      </c>
      <c r="H2458">
        <v>50982</v>
      </c>
      <c r="W2458" t="s">
        <v>220</v>
      </c>
      <c r="X2458" t="s">
        <v>181</v>
      </c>
      <c r="AU2458" s="59">
        <v>5</v>
      </c>
      <c r="AV2458" s="59">
        <v>2</v>
      </c>
      <c r="AW2458" s="59">
        <v>0</v>
      </c>
    </row>
    <row r="2459" spans="1:63" x14ac:dyDescent="0.45">
      <c r="A2459" s="58" t="s">
        <v>14590</v>
      </c>
      <c r="B2459" t="s">
        <v>14591</v>
      </c>
      <c r="C2459" t="s">
        <v>14592</v>
      </c>
      <c r="D2459" t="s">
        <v>14593</v>
      </c>
      <c r="E2459" t="s">
        <v>14594</v>
      </c>
      <c r="F2459" t="s">
        <v>14595</v>
      </c>
      <c r="G2459">
        <v>678</v>
      </c>
      <c r="H2459">
        <v>77275</v>
      </c>
      <c r="X2459" t="s">
        <v>188</v>
      </c>
      <c r="AU2459" s="59">
        <v>10</v>
      </c>
      <c r="AV2459" s="59">
        <v>7</v>
      </c>
      <c r="AW2459" s="59">
        <v>0</v>
      </c>
    </row>
    <row r="2460" spans="1:63" x14ac:dyDescent="0.45">
      <c r="A2460" s="58" t="s">
        <v>14596</v>
      </c>
      <c r="B2460" t="s">
        <v>14597</v>
      </c>
      <c r="C2460" t="s">
        <v>14598</v>
      </c>
      <c r="D2460" t="s">
        <v>14599</v>
      </c>
      <c r="E2460" t="s">
        <v>14600</v>
      </c>
      <c r="F2460" t="s">
        <v>14601</v>
      </c>
      <c r="G2460">
        <v>308</v>
      </c>
      <c r="H2460">
        <v>34010</v>
      </c>
      <c r="X2460" t="s">
        <v>188</v>
      </c>
      <c r="AU2460" s="59">
        <v>4</v>
      </c>
      <c r="AV2460" s="59">
        <v>3</v>
      </c>
      <c r="AW2460" s="59">
        <v>0</v>
      </c>
    </row>
    <row r="2461" spans="1:63" x14ac:dyDescent="0.45">
      <c r="A2461" s="58" t="s">
        <v>14602</v>
      </c>
      <c r="B2461" t="s">
        <v>14603</v>
      </c>
      <c r="C2461" t="s">
        <v>14604</v>
      </c>
      <c r="D2461" t="s">
        <v>14605</v>
      </c>
      <c r="E2461" t="s">
        <v>14606</v>
      </c>
      <c r="F2461" t="s">
        <v>14607</v>
      </c>
      <c r="G2461">
        <v>413</v>
      </c>
      <c r="H2461">
        <v>47433</v>
      </c>
      <c r="X2461" t="s">
        <v>188</v>
      </c>
      <c r="AU2461" s="59">
        <v>15</v>
      </c>
      <c r="AV2461" s="59">
        <v>21</v>
      </c>
      <c r="AW2461" s="59">
        <v>5</v>
      </c>
    </row>
    <row r="2462" spans="1:63" x14ac:dyDescent="0.45">
      <c r="A2462" s="58" t="s">
        <v>14608</v>
      </c>
      <c r="B2462" t="s">
        <v>14609</v>
      </c>
      <c r="C2462" t="s">
        <v>14610</v>
      </c>
      <c r="D2462" t="s">
        <v>14611</v>
      </c>
      <c r="E2462" t="s">
        <v>14612</v>
      </c>
      <c r="F2462" t="s">
        <v>14613</v>
      </c>
      <c r="G2462">
        <v>292</v>
      </c>
      <c r="H2462">
        <v>31983</v>
      </c>
      <c r="X2462" t="s">
        <v>188</v>
      </c>
      <c r="AU2462" s="59">
        <v>13</v>
      </c>
      <c r="AV2462" s="59">
        <v>15</v>
      </c>
      <c r="AW2462" s="59">
        <v>3</v>
      </c>
      <c r="AX2462" s="59">
        <v>234.709</v>
      </c>
      <c r="AY2462" s="59">
        <v>265.63959999999997</v>
      </c>
    </row>
    <row r="2463" spans="1:63" x14ac:dyDescent="0.45">
      <c r="A2463" s="58" t="s">
        <v>14614</v>
      </c>
      <c r="B2463" t="s">
        <v>14615</v>
      </c>
      <c r="C2463" t="s">
        <v>14616</v>
      </c>
      <c r="D2463" t="s">
        <v>14617</v>
      </c>
      <c r="E2463" t="s">
        <v>14618</v>
      </c>
      <c r="F2463" t="s">
        <v>14619</v>
      </c>
      <c r="G2463">
        <v>298</v>
      </c>
      <c r="H2463">
        <v>31728</v>
      </c>
      <c r="X2463" t="s">
        <v>188</v>
      </c>
      <c r="AU2463" s="59">
        <v>10</v>
      </c>
      <c r="AV2463" s="59">
        <v>9</v>
      </c>
      <c r="AW2463" s="59">
        <v>0</v>
      </c>
    </row>
    <row r="2464" spans="1:63" x14ac:dyDescent="0.45">
      <c r="A2464" s="58" t="s">
        <v>14620</v>
      </c>
      <c r="B2464" t="s">
        <v>14621</v>
      </c>
      <c r="C2464" t="s">
        <v>14622</v>
      </c>
      <c r="D2464" t="s">
        <v>14623</v>
      </c>
      <c r="E2464" t="s">
        <v>14624</v>
      </c>
      <c r="F2464" t="s">
        <v>14625</v>
      </c>
      <c r="G2464">
        <v>261</v>
      </c>
      <c r="H2464">
        <v>28507</v>
      </c>
      <c r="X2464" t="s">
        <v>188</v>
      </c>
      <c r="Y2464" s="59">
        <v>39.270168606116052</v>
      </c>
      <c r="Z2464" s="59">
        <v>135.42977556589659</v>
      </c>
      <c r="AA2464" s="59">
        <v>90.226433411194307</v>
      </c>
      <c r="AB2464" s="59">
        <v>43.308203936861837</v>
      </c>
      <c r="AC2464" s="59">
        <v>69.090388216158303</v>
      </c>
      <c r="AD2464" s="59">
        <v>53.418948347719692</v>
      </c>
      <c r="AE2464" s="59">
        <v>60.68064026110131</v>
      </c>
      <c r="AF2464" s="59">
        <v>62.062248423984897</v>
      </c>
      <c r="AG2464" s="59">
        <v>58.321943772230512</v>
      </c>
      <c r="AH2464" s="59">
        <v>54.538684500478482</v>
      </c>
      <c r="AI2464" s="59">
        <v>46.473551766096158</v>
      </c>
      <c r="AJ2464" s="59">
        <v>59.759226173884137</v>
      </c>
      <c r="AK2464" s="59">
        <v>11.747377573997181</v>
      </c>
      <c r="AL2464" s="59">
        <v>13.955904047947531</v>
      </c>
      <c r="AM2464" s="59">
        <v>22.597665664714359</v>
      </c>
      <c r="AN2464" s="59">
        <v>50.70454607569814</v>
      </c>
      <c r="AO2464" s="59">
        <v>33.846365893615101</v>
      </c>
      <c r="AP2464" s="59">
        <v>40.243092823724488</v>
      </c>
      <c r="AQ2464" s="59">
        <v>51.404748523635753</v>
      </c>
      <c r="AR2464" s="59">
        <v>49.774319242054908</v>
      </c>
      <c r="AS2464" s="59">
        <v>47.219733496344531</v>
      </c>
      <c r="AT2464" s="59">
        <v>46.723590587648218</v>
      </c>
      <c r="AU2464" s="59">
        <v>522</v>
      </c>
      <c r="AV2464" s="59">
        <v>116</v>
      </c>
      <c r="AW2464" s="59">
        <v>268</v>
      </c>
    </row>
    <row r="2465" spans="1:69" x14ac:dyDescent="0.45">
      <c r="A2465" s="58" t="s">
        <v>14626</v>
      </c>
      <c r="B2465" t="s">
        <v>14627</v>
      </c>
      <c r="C2465" t="s">
        <v>14628</v>
      </c>
      <c r="D2465" t="s">
        <v>14629</v>
      </c>
      <c r="E2465" t="s">
        <v>14630</v>
      </c>
      <c r="F2465" t="s">
        <v>14631</v>
      </c>
      <c r="G2465">
        <v>351</v>
      </c>
      <c r="H2465">
        <v>39294</v>
      </c>
      <c r="X2465" t="s">
        <v>201</v>
      </c>
      <c r="AU2465" s="59">
        <v>28</v>
      </c>
      <c r="AV2465" s="59">
        <v>8</v>
      </c>
      <c r="AW2465" s="59">
        <v>15</v>
      </c>
    </row>
    <row r="2466" spans="1:69" x14ac:dyDescent="0.45">
      <c r="A2466" s="58" t="s">
        <v>14632</v>
      </c>
      <c r="B2466" t="s">
        <v>14633</v>
      </c>
      <c r="C2466" t="s">
        <v>14634</v>
      </c>
      <c r="D2466" t="s">
        <v>14635</v>
      </c>
      <c r="E2466" t="s">
        <v>14636</v>
      </c>
      <c r="F2466" t="s">
        <v>14637</v>
      </c>
      <c r="G2466">
        <v>582</v>
      </c>
      <c r="H2466">
        <v>66000</v>
      </c>
      <c r="X2466" t="s">
        <v>188</v>
      </c>
      <c r="AU2466" s="59">
        <v>0</v>
      </c>
      <c r="AV2466" s="59">
        <v>0</v>
      </c>
      <c r="AW2466" s="59">
        <v>0</v>
      </c>
      <c r="BG2466" s="59">
        <v>82.81</v>
      </c>
      <c r="BK2466" s="59">
        <v>37.345147201329148</v>
      </c>
      <c r="BL2466" s="59">
        <v>38.573158251965992</v>
      </c>
    </row>
    <row r="2467" spans="1:69" x14ac:dyDescent="0.45">
      <c r="A2467" s="58" t="s">
        <v>14638</v>
      </c>
      <c r="B2467" t="s">
        <v>14639</v>
      </c>
      <c r="C2467" t="s">
        <v>14640</v>
      </c>
      <c r="D2467" t="s">
        <v>14641</v>
      </c>
      <c r="E2467" t="s">
        <v>14642</v>
      </c>
      <c r="F2467" t="s">
        <v>14643</v>
      </c>
      <c r="G2467">
        <v>356</v>
      </c>
      <c r="H2467">
        <v>38733</v>
      </c>
      <c r="X2467" t="s">
        <v>188</v>
      </c>
      <c r="AU2467" s="59">
        <v>10</v>
      </c>
      <c r="AV2467" s="59">
        <v>5</v>
      </c>
      <c r="AW2467" s="59">
        <v>1</v>
      </c>
    </row>
    <row r="2468" spans="1:69" x14ac:dyDescent="0.45">
      <c r="A2468" s="58" t="s">
        <v>14644</v>
      </c>
      <c r="B2468" t="s">
        <v>14645</v>
      </c>
      <c r="C2468" t="s">
        <v>14646</v>
      </c>
      <c r="D2468" t="s">
        <v>14647</v>
      </c>
      <c r="E2468" t="s">
        <v>14648</v>
      </c>
      <c r="F2468" t="s">
        <v>14649</v>
      </c>
      <c r="G2468">
        <v>483</v>
      </c>
      <c r="H2468">
        <v>51120</v>
      </c>
      <c r="W2468" t="s">
        <v>220</v>
      </c>
      <c r="X2468" t="s">
        <v>181</v>
      </c>
      <c r="AU2468" s="59">
        <v>2</v>
      </c>
      <c r="AV2468" s="59">
        <v>1</v>
      </c>
      <c r="AW2468" s="59">
        <v>0</v>
      </c>
    </row>
    <row r="2469" spans="1:69" x14ac:dyDescent="0.45">
      <c r="A2469" s="58" t="s">
        <v>14650</v>
      </c>
      <c r="B2469" t="s">
        <v>14651</v>
      </c>
      <c r="C2469" t="s">
        <v>14652</v>
      </c>
      <c r="D2469" t="s">
        <v>14653</v>
      </c>
      <c r="E2469" t="s">
        <v>14654</v>
      </c>
      <c r="F2469" t="s">
        <v>14655</v>
      </c>
      <c r="G2469">
        <v>148</v>
      </c>
      <c r="H2469">
        <v>16094</v>
      </c>
      <c r="W2469" t="s">
        <v>251</v>
      </c>
      <c r="X2469" t="s">
        <v>188</v>
      </c>
      <c r="AU2469" s="59">
        <v>6</v>
      </c>
      <c r="AV2469" s="59">
        <v>1</v>
      </c>
      <c r="AW2469" s="59">
        <v>0</v>
      </c>
    </row>
    <row r="2470" spans="1:69" x14ac:dyDescent="0.45">
      <c r="A2470" s="58" t="s">
        <v>14656</v>
      </c>
      <c r="B2470" t="s">
        <v>14657</v>
      </c>
      <c r="C2470" t="s">
        <v>14658</v>
      </c>
      <c r="D2470" t="s">
        <v>14659</v>
      </c>
      <c r="E2470" t="s">
        <v>14660</v>
      </c>
      <c r="F2470" t="s">
        <v>14661</v>
      </c>
      <c r="G2470">
        <v>104</v>
      </c>
      <c r="H2470">
        <v>12265</v>
      </c>
      <c r="W2470" t="s">
        <v>251</v>
      </c>
      <c r="X2470" t="s">
        <v>188</v>
      </c>
      <c r="AU2470" s="59">
        <v>9</v>
      </c>
      <c r="AV2470" s="59">
        <v>5</v>
      </c>
      <c r="AW2470" s="59">
        <v>0</v>
      </c>
    </row>
    <row r="2471" spans="1:69" x14ac:dyDescent="0.45">
      <c r="A2471" s="58" t="s">
        <v>14662</v>
      </c>
      <c r="B2471" t="s">
        <v>14663</v>
      </c>
      <c r="C2471" t="s">
        <v>14664</v>
      </c>
      <c r="D2471" t="s">
        <v>14665</v>
      </c>
      <c r="E2471" t="s">
        <v>14666</v>
      </c>
      <c r="F2471" t="s">
        <v>14667</v>
      </c>
      <c r="G2471">
        <v>224</v>
      </c>
      <c r="H2471">
        <v>25343</v>
      </c>
      <c r="I2471" t="s">
        <v>692</v>
      </c>
      <c r="J2471" t="s">
        <v>692</v>
      </c>
      <c r="K2471" t="s">
        <v>693</v>
      </c>
      <c r="P2471">
        <v>1</v>
      </c>
      <c r="Q2471">
        <v>1</v>
      </c>
      <c r="R2471">
        <v>2</v>
      </c>
      <c r="S2471">
        <v>1</v>
      </c>
      <c r="T2471" t="s">
        <v>514</v>
      </c>
      <c r="U2471">
        <v>58</v>
      </c>
      <c r="V2471">
        <v>58</v>
      </c>
      <c r="X2471" t="s">
        <v>188</v>
      </c>
      <c r="Y2471" s="59">
        <v>73.744149510643751</v>
      </c>
      <c r="Z2471" s="59">
        <v>67.45967811769637</v>
      </c>
      <c r="AA2471" s="59">
        <v>56.854183578981441</v>
      </c>
      <c r="AB2471" s="59">
        <v>64.25278022285012</v>
      </c>
      <c r="AC2471" s="59">
        <v>61.924593517890123</v>
      </c>
      <c r="AD2471" s="59">
        <v>55.350076933444683</v>
      </c>
      <c r="AE2471" s="59">
        <v>65.123161042478671</v>
      </c>
      <c r="AF2471" s="59">
        <v>48.83716583383962</v>
      </c>
      <c r="AG2471" s="59">
        <v>57.026825158035841</v>
      </c>
      <c r="AH2471" s="59">
        <v>44.290113287145672</v>
      </c>
      <c r="AI2471" s="59">
        <v>48.826280971761243</v>
      </c>
      <c r="AJ2471" s="59">
        <v>45.148432014607728</v>
      </c>
      <c r="AK2471" s="59">
        <v>112.0611754023797</v>
      </c>
      <c r="AL2471" s="59">
        <v>109.9557340643216</v>
      </c>
      <c r="AM2471" s="59">
        <v>120.63456140463499</v>
      </c>
      <c r="AN2471" s="59">
        <v>68.182967167294507</v>
      </c>
      <c r="AO2471" s="59">
        <v>83.869698405839983</v>
      </c>
      <c r="AP2471" s="59">
        <v>74.209269563591903</v>
      </c>
      <c r="AQ2471" s="59">
        <v>75.747923815674611</v>
      </c>
      <c r="AR2471" s="59">
        <v>102.54836222089619</v>
      </c>
      <c r="AS2471" s="59">
        <v>63.445556621804784</v>
      </c>
      <c r="AT2471" s="59">
        <v>62.226646427327907</v>
      </c>
      <c r="AU2471" s="59">
        <v>722</v>
      </c>
      <c r="AV2471" s="59">
        <v>360</v>
      </c>
      <c r="AW2471" s="59">
        <v>429</v>
      </c>
      <c r="AX2471" s="59">
        <v>657.14829999999995</v>
      </c>
      <c r="AY2471" s="59">
        <v>684.03049999999996</v>
      </c>
      <c r="AZ2471" s="59">
        <v>804.70659999999998</v>
      </c>
      <c r="BA2471" s="59">
        <v>667.82539999999995</v>
      </c>
      <c r="BB2471" s="59">
        <v>669.64890000000003</v>
      </c>
      <c r="BC2471" s="59">
        <v>838.97979999999995</v>
      </c>
      <c r="BD2471" s="59">
        <v>64.353187820944001</v>
      </c>
      <c r="BE2471" s="59">
        <v>17.244230648928909</v>
      </c>
      <c r="BF2471" s="59">
        <v>20.76613127661907</v>
      </c>
      <c r="BG2471" s="59">
        <v>255.73</v>
      </c>
      <c r="BH2471" s="59">
        <v>295.93</v>
      </c>
      <c r="BI2471" s="59">
        <v>771.36</v>
      </c>
      <c r="BJ2471" s="59">
        <v>120.37</v>
      </c>
      <c r="BK2471" s="59">
        <v>209.40885367632271</v>
      </c>
      <c r="BL2471" s="59">
        <v>216.2403087973837</v>
      </c>
      <c r="BM2471" s="59">
        <v>445.5</v>
      </c>
      <c r="BN2471" s="59">
        <v>514.5</v>
      </c>
      <c r="BO2471" s="59">
        <v>574.5</v>
      </c>
      <c r="BP2471" s="59">
        <v>666.5</v>
      </c>
      <c r="BQ2471" s="59">
        <v>617.5</v>
      </c>
    </row>
    <row r="2472" spans="1:69" x14ac:dyDescent="0.45">
      <c r="A2472" s="58" t="s">
        <v>14668</v>
      </c>
      <c r="B2472" t="s">
        <v>14669</v>
      </c>
      <c r="C2472" t="s">
        <v>14670</v>
      </c>
      <c r="D2472" t="s">
        <v>14671</v>
      </c>
      <c r="E2472" t="s">
        <v>14672</v>
      </c>
      <c r="F2472" t="s">
        <v>14673</v>
      </c>
      <c r="G2472">
        <v>199</v>
      </c>
      <c r="H2472">
        <v>21763</v>
      </c>
      <c r="X2472" t="s">
        <v>201</v>
      </c>
      <c r="Y2472" s="59">
        <v>11.62673911462401</v>
      </c>
      <c r="Z2472" s="59">
        <v>23.4270598116168</v>
      </c>
      <c r="AA2472" s="59">
        <v>26.101642920956792</v>
      </c>
      <c r="AB2472" s="59">
        <v>6.465151540622025</v>
      </c>
      <c r="AC2472" s="59">
        <v>9.417764790875939</v>
      </c>
      <c r="AD2472" s="59">
        <v>13.84095511086668</v>
      </c>
      <c r="AE2472" s="59">
        <v>6.8685533683243118</v>
      </c>
      <c r="AF2472" s="59">
        <v>11.647029477659469</v>
      </c>
      <c r="AG2472" s="59">
        <v>10.926045071798629</v>
      </c>
      <c r="AH2472" s="59">
        <v>5.325948505917518</v>
      </c>
      <c r="AI2472" s="59">
        <v>7.7939773837250081</v>
      </c>
      <c r="AJ2472" s="59">
        <v>4.1033313126560333</v>
      </c>
      <c r="AK2472" s="59">
        <v>3.98786115635717</v>
      </c>
      <c r="AL2472" s="59">
        <v>2.2454152293441139</v>
      </c>
      <c r="AM2472" s="59">
        <v>28.91754578238109</v>
      </c>
      <c r="AN2472" s="59">
        <v>10.677723939719691</v>
      </c>
      <c r="AO2472" s="59">
        <v>13.19542833257932</v>
      </c>
      <c r="AP2472" s="59">
        <v>12.702136451403691</v>
      </c>
      <c r="AQ2472" s="59">
        <v>10.52198203844741</v>
      </c>
      <c r="AR2472" s="59">
        <v>9.1505204690508801</v>
      </c>
      <c r="AS2472" s="59">
        <v>14.651206220614039</v>
      </c>
      <c r="AT2472" s="59">
        <v>11.68429854413257</v>
      </c>
      <c r="AU2472" s="59">
        <v>200</v>
      </c>
      <c r="AV2472" s="59">
        <v>182</v>
      </c>
      <c r="AW2472" s="59">
        <v>76</v>
      </c>
      <c r="AX2472" s="59">
        <v>203.83580000000001</v>
      </c>
      <c r="AY2472" s="59">
        <v>227.38820000000001</v>
      </c>
      <c r="AZ2472" s="59">
        <v>250.6267</v>
      </c>
      <c r="BA2472" s="59">
        <v>215.3109</v>
      </c>
      <c r="BB2472" s="59">
        <v>211.4417</v>
      </c>
      <c r="BC2472" s="59">
        <v>251.54040000000001</v>
      </c>
      <c r="BD2472" s="59">
        <v>27.636385287964771</v>
      </c>
      <c r="BE2472" s="59">
        <v>37.35541639419062</v>
      </c>
      <c r="BF2472" s="59">
        <v>42.12868204994944</v>
      </c>
    </row>
    <row r="2473" spans="1:69" x14ac:dyDescent="0.45">
      <c r="A2473" s="58" t="s">
        <v>14674</v>
      </c>
      <c r="B2473" t="s">
        <v>14675</v>
      </c>
      <c r="C2473" t="s">
        <v>14676</v>
      </c>
      <c r="D2473" t="s">
        <v>14677</v>
      </c>
      <c r="E2473" t="s">
        <v>14678</v>
      </c>
      <c r="F2473" t="s">
        <v>14679</v>
      </c>
      <c r="G2473">
        <v>99</v>
      </c>
      <c r="H2473">
        <v>10776</v>
      </c>
      <c r="X2473" t="s">
        <v>188</v>
      </c>
      <c r="Y2473" s="59">
        <v>341.75382902316528</v>
      </c>
      <c r="Z2473" s="59">
        <v>410.61452083454111</v>
      </c>
      <c r="AA2473" s="59">
        <v>273.23737338217478</v>
      </c>
      <c r="AB2473" s="59">
        <v>393.07311141083181</v>
      </c>
      <c r="AC2473" s="59">
        <v>312.92684350301158</v>
      </c>
      <c r="AD2473" s="59">
        <v>566.62967009586612</v>
      </c>
      <c r="AE2473" s="59">
        <v>427.30306415733412</v>
      </c>
      <c r="AF2473" s="59">
        <v>221.87133835255099</v>
      </c>
      <c r="AG2473" s="59">
        <v>357.74480710098419</v>
      </c>
      <c r="AH2473" s="59">
        <v>284.90066739839642</v>
      </c>
      <c r="AI2473" s="59">
        <v>270.9868828012585</v>
      </c>
      <c r="AJ2473" s="59">
        <v>303.37455842931831</v>
      </c>
      <c r="AK2473" s="59">
        <v>1963.9946681102549</v>
      </c>
      <c r="AL2473" s="59">
        <v>1891.946032607638</v>
      </c>
      <c r="AM2473" s="59">
        <v>773.61586480561675</v>
      </c>
      <c r="AN2473" s="59">
        <v>1092.1244714183599</v>
      </c>
      <c r="AO2473" s="59">
        <v>1033.440240605167</v>
      </c>
      <c r="AP2473" s="59">
        <v>390.25774707406612</v>
      </c>
      <c r="AQ2473" s="59">
        <v>331.97502974973588</v>
      </c>
      <c r="AR2473" s="59">
        <v>376.50195605316611</v>
      </c>
      <c r="AS2473" s="59">
        <v>275.09917322968158</v>
      </c>
      <c r="AT2473" s="59">
        <v>317.13431367690362</v>
      </c>
      <c r="AU2473" s="59">
        <v>750</v>
      </c>
      <c r="AV2473" s="59">
        <v>879</v>
      </c>
      <c r="AW2473" s="59">
        <v>746</v>
      </c>
      <c r="AX2473" s="59">
        <v>772.88819999999998</v>
      </c>
      <c r="AY2473" s="59">
        <v>808.55439999999999</v>
      </c>
      <c r="BA2473" s="59">
        <v>694.52110000000005</v>
      </c>
      <c r="BB2473" s="59">
        <v>852.0412</v>
      </c>
      <c r="BC2473" s="59">
        <v>1024.318</v>
      </c>
      <c r="BD2473" s="59">
        <v>260.56883202863679</v>
      </c>
      <c r="BE2473" s="59">
        <v>211.06026229476859</v>
      </c>
      <c r="BF2473" s="59">
        <v>250.82603790976819</v>
      </c>
      <c r="BG2473" s="59">
        <v>947.84</v>
      </c>
      <c r="BH2473" s="59">
        <v>710.24</v>
      </c>
      <c r="BI2473" s="59">
        <v>271.72000000000003</v>
      </c>
      <c r="BJ2473" s="59">
        <v>314.72000000000003</v>
      </c>
      <c r="BK2473" s="59">
        <v>231.84638641059951</v>
      </c>
      <c r="BL2473" s="59">
        <v>239.40869464269159</v>
      </c>
      <c r="BM2473" s="59">
        <v>293.5</v>
      </c>
      <c r="BN2473" s="59">
        <v>257</v>
      </c>
      <c r="BO2473" s="59">
        <v>265.5</v>
      </c>
      <c r="BQ2473" s="59">
        <v>362</v>
      </c>
    </row>
    <row r="2474" spans="1:69" x14ac:dyDescent="0.45">
      <c r="A2474" s="58" t="s">
        <v>14680</v>
      </c>
      <c r="B2474" t="s">
        <v>14681</v>
      </c>
      <c r="C2474" t="s">
        <v>14682</v>
      </c>
      <c r="D2474" t="s">
        <v>14683</v>
      </c>
      <c r="E2474" t="s">
        <v>14684</v>
      </c>
      <c r="F2474" t="s">
        <v>14685</v>
      </c>
      <c r="G2474">
        <v>308</v>
      </c>
      <c r="H2474">
        <v>33594</v>
      </c>
      <c r="W2474" t="s">
        <v>220</v>
      </c>
      <c r="X2474" t="s">
        <v>181</v>
      </c>
      <c r="AU2474" s="59">
        <v>935</v>
      </c>
      <c r="AV2474" s="59">
        <v>160</v>
      </c>
      <c r="AW2474" s="59">
        <v>310</v>
      </c>
      <c r="AX2474" s="59">
        <v>104.1931</v>
      </c>
      <c r="AY2474" s="59">
        <v>106.65949999999999</v>
      </c>
      <c r="BB2474" s="59">
        <v>98.448629999999994</v>
      </c>
      <c r="BC2474" s="59">
        <v>82.383380000000002</v>
      </c>
    </row>
    <row r="2475" spans="1:69" x14ac:dyDescent="0.45">
      <c r="A2475" s="58" t="s">
        <v>14686</v>
      </c>
      <c r="B2475" t="s">
        <v>14687</v>
      </c>
      <c r="C2475" t="s">
        <v>14688</v>
      </c>
      <c r="D2475" t="s">
        <v>14689</v>
      </c>
      <c r="E2475" t="s">
        <v>14690</v>
      </c>
      <c r="F2475" t="s">
        <v>14691</v>
      </c>
      <c r="G2475">
        <v>202</v>
      </c>
      <c r="H2475">
        <v>23140</v>
      </c>
      <c r="X2475" t="s">
        <v>201</v>
      </c>
      <c r="AU2475" s="59">
        <v>25</v>
      </c>
      <c r="AV2475" s="59">
        <v>5</v>
      </c>
      <c r="AW2475" s="59">
        <v>34</v>
      </c>
    </row>
    <row r="2476" spans="1:69" x14ac:dyDescent="0.45">
      <c r="A2476" s="58" t="s">
        <v>14692</v>
      </c>
      <c r="B2476" t="s">
        <v>14693</v>
      </c>
      <c r="C2476" t="s">
        <v>14694</v>
      </c>
      <c r="D2476" t="s">
        <v>14695</v>
      </c>
      <c r="E2476" t="s">
        <v>14696</v>
      </c>
      <c r="F2476" t="s">
        <v>14697</v>
      </c>
      <c r="G2476">
        <v>274</v>
      </c>
      <c r="H2476">
        <v>30145</v>
      </c>
      <c r="W2476" t="s">
        <v>251</v>
      </c>
      <c r="X2476" t="s">
        <v>188</v>
      </c>
      <c r="AU2476" s="59">
        <v>29</v>
      </c>
      <c r="AV2476" s="59">
        <v>13</v>
      </c>
      <c r="AW2476" s="59">
        <v>12</v>
      </c>
    </row>
    <row r="2477" spans="1:69" x14ac:dyDescent="0.45">
      <c r="A2477" s="58" t="s">
        <v>14698</v>
      </c>
      <c r="B2477" t="s">
        <v>14699</v>
      </c>
      <c r="C2477" t="s">
        <v>14700</v>
      </c>
      <c r="D2477" t="s">
        <v>14701</v>
      </c>
      <c r="E2477" t="s">
        <v>14702</v>
      </c>
      <c r="F2477" t="s">
        <v>14703</v>
      </c>
      <c r="G2477">
        <v>419</v>
      </c>
      <c r="H2477">
        <v>47199</v>
      </c>
      <c r="W2477" t="s">
        <v>251</v>
      </c>
      <c r="X2477" t="s">
        <v>188</v>
      </c>
      <c r="AU2477" s="59">
        <v>4</v>
      </c>
      <c r="AV2477" s="59">
        <v>5</v>
      </c>
      <c r="AW2477" s="59">
        <v>0</v>
      </c>
    </row>
    <row r="2478" spans="1:69" x14ac:dyDescent="0.45">
      <c r="A2478" s="58" t="s">
        <v>14704</v>
      </c>
      <c r="B2478" t="s">
        <v>14705</v>
      </c>
      <c r="C2478" t="s">
        <v>14706</v>
      </c>
      <c r="D2478" t="s">
        <v>14707</v>
      </c>
      <c r="E2478" t="s">
        <v>14708</v>
      </c>
      <c r="F2478" t="s">
        <v>14709</v>
      </c>
      <c r="G2478">
        <v>489</v>
      </c>
      <c r="H2478">
        <v>54069</v>
      </c>
      <c r="I2478" t="s">
        <v>527</v>
      </c>
      <c r="J2478" t="s">
        <v>527</v>
      </c>
      <c r="K2478" t="s">
        <v>528</v>
      </c>
      <c r="L2478" t="s">
        <v>14710</v>
      </c>
      <c r="M2478">
        <v>1</v>
      </c>
      <c r="Q2478">
        <v>0</v>
      </c>
      <c r="R2478">
        <v>12</v>
      </c>
      <c r="S2478">
        <v>3</v>
      </c>
      <c r="T2478" t="s">
        <v>514</v>
      </c>
      <c r="U2478">
        <v>68</v>
      </c>
      <c r="V2478">
        <v>222</v>
      </c>
      <c r="X2478" t="s">
        <v>188</v>
      </c>
      <c r="AU2478" s="59">
        <v>0</v>
      </c>
      <c r="AV2478" s="59">
        <v>0</v>
      </c>
      <c r="AW2478" s="59">
        <v>0</v>
      </c>
    </row>
    <row r="2479" spans="1:69" x14ac:dyDescent="0.45">
      <c r="A2479" s="58" t="s">
        <v>14704</v>
      </c>
      <c r="B2479" t="s">
        <v>14705</v>
      </c>
      <c r="C2479" t="s">
        <v>14706</v>
      </c>
      <c r="D2479" t="s">
        <v>14707</v>
      </c>
      <c r="E2479" t="s">
        <v>14708</v>
      </c>
      <c r="F2479" t="s">
        <v>14709</v>
      </c>
      <c r="G2479">
        <v>489</v>
      </c>
      <c r="H2479">
        <v>54069</v>
      </c>
      <c r="I2479" t="s">
        <v>527</v>
      </c>
      <c r="J2479" t="s">
        <v>527</v>
      </c>
      <c r="K2479" t="s">
        <v>528</v>
      </c>
      <c r="L2479" t="s">
        <v>14710</v>
      </c>
      <c r="M2479">
        <v>1</v>
      </c>
      <c r="Q2479">
        <v>0</v>
      </c>
      <c r="R2479">
        <v>12</v>
      </c>
      <c r="S2479">
        <v>3</v>
      </c>
      <c r="T2479" t="s">
        <v>514</v>
      </c>
      <c r="U2479">
        <v>353</v>
      </c>
      <c r="V2479">
        <v>370</v>
      </c>
      <c r="X2479" t="s">
        <v>188</v>
      </c>
      <c r="AU2479" s="59">
        <v>0</v>
      </c>
      <c r="AV2479" s="59">
        <v>0</v>
      </c>
      <c r="AW2479" s="59">
        <v>0</v>
      </c>
    </row>
    <row r="2480" spans="1:69" x14ac:dyDescent="0.45">
      <c r="A2480" s="58" t="s">
        <v>14704</v>
      </c>
      <c r="B2480" t="s">
        <v>14705</v>
      </c>
      <c r="C2480" t="s">
        <v>14706</v>
      </c>
      <c r="D2480" t="s">
        <v>14707</v>
      </c>
      <c r="E2480" t="s">
        <v>14708</v>
      </c>
      <c r="F2480" t="s">
        <v>14709</v>
      </c>
      <c r="G2480">
        <v>489</v>
      </c>
      <c r="H2480">
        <v>54069</v>
      </c>
      <c r="I2480" t="s">
        <v>527</v>
      </c>
      <c r="J2480" t="s">
        <v>527</v>
      </c>
      <c r="K2480" t="s">
        <v>528</v>
      </c>
      <c r="L2480" t="s">
        <v>14710</v>
      </c>
      <c r="M2480">
        <v>1</v>
      </c>
      <c r="Q2480">
        <v>0</v>
      </c>
      <c r="R2480">
        <v>12</v>
      </c>
      <c r="S2480">
        <v>3</v>
      </c>
      <c r="T2480" t="s">
        <v>514</v>
      </c>
      <c r="U2480">
        <v>413</v>
      </c>
      <c r="V2480">
        <v>417</v>
      </c>
      <c r="X2480" t="s">
        <v>188</v>
      </c>
      <c r="AU2480" s="59">
        <v>0</v>
      </c>
      <c r="AV2480" s="59">
        <v>0</v>
      </c>
      <c r="AW2480" s="59">
        <v>0</v>
      </c>
    </row>
    <row r="2481" spans="1:69" x14ac:dyDescent="0.45">
      <c r="A2481" s="58" t="s">
        <v>14711</v>
      </c>
      <c r="B2481" t="s">
        <v>14712</v>
      </c>
      <c r="C2481" t="s">
        <v>14713</v>
      </c>
      <c r="D2481" t="s">
        <v>14714</v>
      </c>
      <c r="E2481" t="s">
        <v>14715</v>
      </c>
      <c r="F2481" t="s">
        <v>14716</v>
      </c>
      <c r="G2481">
        <v>194</v>
      </c>
      <c r="H2481">
        <v>21643</v>
      </c>
      <c r="W2481" t="s">
        <v>251</v>
      </c>
      <c r="X2481" t="s">
        <v>188</v>
      </c>
      <c r="Y2481" s="59">
        <v>22.394336829514589</v>
      </c>
      <c r="Z2481" s="59">
        <v>19.02169147472031</v>
      </c>
      <c r="AA2481" s="59">
        <v>23.096640653722481</v>
      </c>
      <c r="AB2481" s="59">
        <v>13.9643238484344</v>
      </c>
      <c r="AC2481" s="59">
        <v>15.417101928823429</v>
      </c>
      <c r="AD2481" s="59">
        <v>19.115405164056551</v>
      </c>
      <c r="AE2481" s="59">
        <v>22.99170399898216</v>
      </c>
      <c r="AF2481" s="59">
        <v>21.864185766227429</v>
      </c>
      <c r="AG2481" s="59">
        <v>16.16380670886404</v>
      </c>
      <c r="AH2481" s="59">
        <v>12.91662604907939</v>
      </c>
      <c r="AI2481" s="59">
        <v>10.799046607825179</v>
      </c>
      <c r="AJ2481" s="59">
        <v>10.633988861459541</v>
      </c>
      <c r="AK2481" s="59">
        <v>12.205185659318021</v>
      </c>
      <c r="AL2481" s="59">
        <v>11.300257401008899</v>
      </c>
      <c r="AM2481" s="59">
        <v>34.803366062732238</v>
      </c>
      <c r="AN2481" s="59">
        <v>38.189668318948648</v>
      </c>
      <c r="AO2481" s="59">
        <v>23.662030260386679</v>
      </c>
      <c r="AP2481" s="59">
        <v>17.898056284153451</v>
      </c>
      <c r="AQ2481" s="59">
        <v>14.64768981431585</v>
      </c>
      <c r="AR2481" s="59">
        <v>13.855779008394469</v>
      </c>
      <c r="AS2481" s="59">
        <v>13.01761284978774</v>
      </c>
      <c r="AT2481" s="59">
        <v>15.511429187228099</v>
      </c>
      <c r="AU2481" s="59">
        <v>115</v>
      </c>
      <c r="AV2481" s="59">
        <v>94</v>
      </c>
      <c r="AW2481" s="59">
        <v>117</v>
      </c>
      <c r="AX2481" s="59">
        <v>223.97200000000001</v>
      </c>
      <c r="AY2481" s="59">
        <v>233.5472</v>
      </c>
      <c r="AZ2481" s="59">
        <v>273.9443</v>
      </c>
      <c r="BA2481" s="59">
        <v>264.48469999999998</v>
      </c>
      <c r="BB2481" s="59">
        <v>286.54500000000002</v>
      </c>
      <c r="BD2481" s="59">
        <v>40.217835666183191</v>
      </c>
      <c r="BE2481" s="59">
        <v>25.531814150720681</v>
      </c>
      <c r="BF2481" s="59">
        <v>91.482009534810402</v>
      </c>
      <c r="BJ2481" s="59">
        <v>57.81</v>
      </c>
      <c r="BM2481" s="59">
        <v>58</v>
      </c>
      <c r="BO2481" s="59">
        <v>79</v>
      </c>
      <c r="BP2481" s="59">
        <v>101</v>
      </c>
      <c r="BQ2481" s="59">
        <v>95</v>
      </c>
    </row>
    <row r="2482" spans="1:69" x14ac:dyDescent="0.45">
      <c r="A2482" s="58" t="s">
        <v>14717</v>
      </c>
      <c r="B2482" t="s">
        <v>14718</v>
      </c>
      <c r="C2482" t="s">
        <v>14719</v>
      </c>
      <c r="D2482" t="s">
        <v>14720</v>
      </c>
      <c r="E2482" t="s">
        <v>14721</v>
      </c>
      <c r="F2482" t="s">
        <v>14722</v>
      </c>
      <c r="G2482">
        <v>1016</v>
      </c>
      <c r="H2482">
        <v>112549</v>
      </c>
      <c r="W2482" t="s">
        <v>574</v>
      </c>
      <c r="X2482" t="s">
        <v>201</v>
      </c>
      <c r="Y2482" s="59">
        <v>13.03328959669474</v>
      </c>
      <c r="Z2482" s="59">
        <v>2034.018148512828</v>
      </c>
      <c r="AA2482" s="59">
        <v>25.441221763141129</v>
      </c>
      <c r="AB2482" s="59">
        <v>14.66283740358851</v>
      </c>
      <c r="AC2482" s="59">
        <v>14.53721837047957</v>
      </c>
      <c r="AD2482" s="59">
        <v>13.039796354959909</v>
      </c>
      <c r="AE2482" s="59">
        <v>8.4389145554623788</v>
      </c>
      <c r="AF2482" s="59">
        <v>16.626288130073348</v>
      </c>
      <c r="AG2482" s="59">
        <v>13.95489663735736</v>
      </c>
      <c r="AH2482" s="59">
        <v>14.97102760122481</v>
      </c>
      <c r="AI2482" s="59">
        <v>11.36422451248365</v>
      </c>
      <c r="AJ2482" s="59">
        <v>10.884279342565749</v>
      </c>
      <c r="AK2482" s="59">
        <v>3.8169954734594311</v>
      </c>
      <c r="AL2482" s="59">
        <v>5.3669584518809739</v>
      </c>
      <c r="AM2482" s="59">
        <v>10.72080390554312</v>
      </c>
      <c r="AN2482" s="59">
        <v>16.319250719426972</v>
      </c>
      <c r="AO2482" s="59">
        <v>14.103091999750029</v>
      </c>
      <c r="AP2482" s="59">
        <v>15.12949497626806</v>
      </c>
      <c r="AQ2482" s="59">
        <v>14.645828799043819</v>
      </c>
      <c r="AR2482" s="59">
        <v>10.43438247836786</v>
      </c>
      <c r="AS2482" s="59">
        <v>13.394951434247069</v>
      </c>
      <c r="AT2482" s="59">
        <v>19.599942370976819</v>
      </c>
      <c r="AU2482" s="59">
        <v>219</v>
      </c>
      <c r="AV2482" s="59">
        <v>11</v>
      </c>
      <c r="AW2482" s="59">
        <v>37</v>
      </c>
      <c r="AX2482" s="59">
        <v>1630.8430000000001</v>
      </c>
      <c r="AY2482" s="59">
        <v>1621.712</v>
      </c>
      <c r="AZ2482" s="59">
        <v>2237.2080000000001</v>
      </c>
      <c r="BA2482" s="59">
        <v>124.70359999999999</v>
      </c>
      <c r="BB2482" s="59">
        <v>591.67819999999995</v>
      </c>
      <c r="BC2482" s="59">
        <v>104.84990000000001</v>
      </c>
      <c r="BD2482" s="59">
        <v>785.25757925433277</v>
      </c>
      <c r="BE2482" s="59">
        <v>557.52500133746844</v>
      </c>
      <c r="BF2482" s="59">
        <v>614.40821427239348</v>
      </c>
      <c r="BH2482" s="59">
        <v>7.51</v>
      </c>
    </row>
    <row r="2483" spans="1:69" x14ac:dyDescent="0.45">
      <c r="A2483" s="58" t="s">
        <v>14723</v>
      </c>
      <c r="B2483" t="s">
        <v>14724</v>
      </c>
      <c r="C2483" t="s">
        <v>14725</v>
      </c>
      <c r="D2483" t="s">
        <v>14726</v>
      </c>
      <c r="E2483" t="s">
        <v>14727</v>
      </c>
      <c r="F2483" t="s">
        <v>14728</v>
      </c>
      <c r="G2483">
        <v>277</v>
      </c>
      <c r="H2483">
        <v>30560</v>
      </c>
      <c r="W2483" t="s">
        <v>251</v>
      </c>
      <c r="X2483" t="s">
        <v>188</v>
      </c>
      <c r="Y2483" s="59">
        <v>1.463998495835839</v>
      </c>
      <c r="Z2483" s="59">
        <v>1.8629735185260881</v>
      </c>
      <c r="AA2483" s="59">
        <v>1.3799887692945469</v>
      </c>
      <c r="AB2483" s="59">
        <v>1.1007344084242721</v>
      </c>
      <c r="AC2483" s="59">
        <v>1.1107519328202771</v>
      </c>
      <c r="AD2483" s="59">
        <v>1.331167185542169</v>
      </c>
      <c r="AE2483" s="59">
        <v>0.62252411631840054</v>
      </c>
      <c r="AF2483" s="59">
        <v>1.1383911659530079</v>
      </c>
      <c r="AG2483" s="59">
        <v>0.98166814649709511</v>
      </c>
      <c r="AH2483" s="59">
        <v>0.95933384345013972</v>
      </c>
      <c r="AI2483" s="59">
        <v>1.3602503488403701</v>
      </c>
      <c r="AJ2483" s="59">
        <v>1.0529852138377029</v>
      </c>
      <c r="AK2483" s="59">
        <v>2.2788028177000128</v>
      </c>
      <c r="AL2483" s="59">
        <v>1.0513806934159069</v>
      </c>
      <c r="AM2483" s="59">
        <v>2.0685169988746059</v>
      </c>
      <c r="AN2483" s="59">
        <v>4.6331879609627888</v>
      </c>
      <c r="AO2483" s="59">
        <v>4.2314931872157819</v>
      </c>
      <c r="AP2483" s="59">
        <v>1.9222208194232051</v>
      </c>
      <c r="AQ2483" s="59">
        <v>1.1757843381762829</v>
      </c>
      <c r="AR2483" s="59">
        <v>1.2104572704780381</v>
      </c>
      <c r="AS2483" s="59">
        <v>0.79226788681199256</v>
      </c>
      <c r="AT2483" s="59">
        <v>1.962442914999623</v>
      </c>
      <c r="AU2483" s="59">
        <v>652</v>
      </c>
      <c r="AV2483" s="59">
        <v>111</v>
      </c>
      <c r="AW2483" s="59">
        <v>411</v>
      </c>
    </row>
    <row r="2484" spans="1:69" x14ac:dyDescent="0.45">
      <c r="A2484" s="58" t="s">
        <v>14729</v>
      </c>
      <c r="B2484" t="s">
        <v>14730</v>
      </c>
      <c r="C2484" t="s">
        <v>14731</v>
      </c>
      <c r="D2484" t="s">
        <v>14732</v>
      </c>
      <c r="E2484" t="s">
        <v>14733</v>
      </c>
      <c r="F2484" t="s">
        <v>14734</v>
      </c>
      <c r="G2484">
        <v>252</v>
      </c>
      <c r="H2484">
        <v>27389</v>
      </c>
      <c r="X2484" t="s">
        <v>188</v>
      </c>
      <c r="Y2484" s="59">
        <v>738.24259124140156</v>
      </c>
      <c r="Z2484" s="59">
        <v>881.64916502947744</v>
      </c>
      <c r="AA2484" s="59">
        <v>878.97496175542437</v>
      </c>
      <c r="AB2484" s="59">
        <v>414.3102043813476</v>
      </c>
      <c r="AC2484" s="59">
        <v>568.87893947581927</v>
      </c>
      <c r="AD2484" s="59">
        <v>520.9921098558043</v>
      </c>
      <c r="AE2484" s="59">
        <v>578.18663350383019</v>
      </c>
      <c r="AF2484" s="59">
        <v>517.86088849955695</v>
      </c>
      <c r="AG2484" s="59">
        <v>469.00628170968838</v>
      </c>
      <c r="AH2484" s="59">
        <v>367.71017591339682</v>
      </c>
      <c r="AI2484" s="59">
        <v>315.15178811747802</v>
      </c>
      <c r="AJ2484" s="59">
        <v>239.94098012817801</v>
      </c>
      <c r="AK2484" s="59">
        <v>159.64244417929589</v>
      </c>
      <c r="AL2484" s="59">
        <v>183.65756862675079</v>
      </c>
      <c r="AM2484" s="59">
        <v>737.43689879435226</v>
      </c>
      <c r="AN2484" s="59">
        <v>786.70110773549573</v>
      </c>
      <c r="AO2484" s="59">
        <v>710.54328330655244</v>
      </c>
      <c r="AP2484" s="59">
        <v>570.7874573064031</v>
      </c>
      <c r="AQ2484" s="59">
        <v>468.16250651888532</v>
      </c>
      <c r="AR2484" s="59">
        <v>306.80156952044121</v>
      </c>
      <c r="AS2484" s="59">
        <v>435.442610174273</v>
      </c>
      <c r="AT2484" s="59">
        <v>459.65028608790192</v>
      </c>
      <c r="AU2484" s="59">
        <v>1316</v>
      </c>
      <c r="AV2484" s="59">
        <v>432</v>
      </c>
      <c r="AW2484" s="59">
        <v>762</v>
      </c>
      <c r="AX2484" s="59">
        <v>1852.604</v>
      </c>
      <c r="AY2484" s="59">
        <v>1974.3320000000001</v>
      </c>
      <c r="AZ2484" s="59">
        <v>1361.43</v>
      </c>
      <c r="BA2484" s="59">
        <v>1641.4259999999999</v>
      </c>
      <c r="BB2484" s="59">
        <v>1638.7059999999999</v>
      </c>
      <c r="BC2484" s="59">
        <v>1413.4880000000001</v>
      </c>
      <c r="BD2484" s="59">
        <v>73.855307921867023</v>
      </c>
      <c r="BE2484" s="59">
        <v>58.553990675801458</v>
      </c>
      <c r="BF2484" s="59">
        <v>94.726566564322127</v>
      </c>
      <c r="BG2484" s="59">
        <v>493.2</v>
      </c>
      <c r="BH2484" s="59">
        <v>514.30999999999995</v>
      </c>
      <c r="BI2484" s="59">
        <v>169.89</v>
      </c>
      <c r="BJ2484" s="59">
        <v>179.93</v>
      </c>
      <c r="BK2484" s="59">
        <v>89.709538385801537</v>
      </c>
      <c r="BL2484" s="59">
        <v>200.8253318515055</v>
      </c>
      <c r="BM2484" s="59">
        <v>175</v>
      </c>
      <c r="BN2484" s="59">
        <v>278</v>
      </c>
    </row>
    <row r="2485" spans="1:69" x14ac:dyDescent="0.45">
      <c r="A2485" s="58" t="s">
        <v>14735</v>
      </c>
      <c r="B2485" t="s">
        <v>14736</v>
      </c>
      <c r="C2485" t="s">
        <v>14737</v>
      </c>
      <c r="D2485" t="s">
        <v>14738</v>
      </c>
      <c r="E2485" t="s">
        <v>14739</v>
      </c>
      <c r="F2485" t="s">
        <v>14740</v>
      </c>
      <c r="G2485">
        <v>257</v>
      </c>
      <c r="H2485">
        <v>29689</v>
      </c>
      <c r="X2485" t="s">
        <v>188</v>
      </c>
      <c r="Y2485" s="59">
        <v>146.55577566224059</v>
      </c>
      <c r="Z2485" s="59">
        <v>133.1402864598879</v>
      </c>
      <c r="AA2485" s="59">
        <v>146.99487020478429</v>
      </c>
      <c r="AB2485" s="59">
        <v>76.765690242212102</v>
      </c>
      <c r="AC2485" s="59">
        <v>101.712461100238</v>
      </c>
      <c r="AD2485" s="59">
        <v>104.3824102989602</v>
      </c>
      <c r="AE2485" s="59">
        <v>109.135745485835</v>
      </c>
      <c r="AF2485" s="59">
        <v>77.546974769800471</v>
      </c>
      <c r="AG2485" s="59">
        <v>82.706222895078596</v>
      </c>
      <c r="AH2485" s="59">
        <v>70.96907638198347</v>
      </c>
      <c r="AI2485" s="59">
        <v>57.902085708054258</v>
      </c>
      <c r="AJ2485" s="59">
        <v>45.669057344635718</v>
      </c>
      <c r="AK2485" s="59">
        <v>90.889821412447915</v>
      </c>
      <c r="AL2485" s="59">
        <v>81.687880776891987</v>
      </c>
      <c r="AM2485" s="59">
        <v>155.09692471015839</v>
      </c>
      <c r="AN2485" s="59">
        <v>176.95890059939791</v>
      </c>
      <c r="AO2485" s="59">
        <v>216.02796083227329</v>
      </c>
      <c r="AP2485" s="59">
        <v>130.3254606892848</v>
      </c>
      <c r="AQ2485" s="59">
        <v>92.933063531329836</v>
      </c>
      <c r="AR2485" s="59">
        <v>102.12129787041511</v>
      </c>
      <c r="AS2485" s="59">
        <v>85.265551690973695</v>
      </c>
      <c r="AT2485" s="59">
        <v>118.37801315204339</v>
      </c>
      <c r="AU2485" s="59">
        <v>593</v>
      </c>
      <c r="AV2485" s="59">
        <v>318</v>
      </c>
      <c r="AW2485" s="59">
        <v>471</v>
      </c>
      <c r="BD2485" s="59">
        <v>17.608557364639012</v>
      </c>
      <c r="BE2485" s="59">
        <v>9.7213500012142156</v>
      </c>
      <c r="BF2485" s="59">
        <v>11.79949419931688</v>
      </c>
    </row>
    <row r="2486" spans="1:69" x14ac:dyDescent="0.45">
      <c r="A2486" s="58" t="s">
        <v>14741</v>
      </c>
      <c r="B2486" t="s">
        <v>14742</v>
      </c>
      <c r="C2486" t="s">
        <v>14743</v>
      </c>
      <c r="D2486" t="s">
        <v>14744</v>
      </c>
      <c r="E2486" t="s">
        <v>14745</v>
      </c>
      <c r="F2486" t="s">
        <v>14746</v>
      </c>
      <c r="G2486">
        <v>205</v>
      </c>
      <c r="H2486">
        <v>22955</v>
      </c>
      <c r="X2486" t="s">
        <v>201</v>
      </c>
      <c r="AU2486" s="59">
        <v>1</v>
      </c>
      <c r="AV2486" s="59">
        <v>0</v>
      </c>
      <c r="AW2486" s="59">
        <v>0</v>
      </c>
    </row>
    <row r="2487" spans="1:69" x14ac:dyDescent="0.45">
      <c r="A2487" s="58" t="s">
        <v>14747</v>
      </c>
      <c r="B2487" t="s">
        <v>14748</v>
      </c>
      <c r="C2487" t="s">
        <v>14749</v>
      </c>
      <c r="D2487" t="s">
        <v>14750</v>
      </c>
      <c r="E2487" t="s">
        <v>14751</v>
      </c>
      <c r="F2487" t="s">
        <v>14752</v>
      </c>
      <c r="G2487">
        <v>220</v>
      </c>
      <c r="H2487">
        <v>23555</v>
      </c>
      <c r="W2487" t="s">
        <v>251</v>
      </c>
      <c r="X2487" t="s">
        <v>188</v>
      </c>
      <c r="AU2487" s="59">
        <v>28</v>
      </c>
      <c r="AV2487" s="59">
        <v>15</v>
      </c>
      <c r="AW2487" s="59">
        <v>19</v>
      </c>
      <c r="BD2487" s="59">
        <v>26.253778534058501</v>
      </c>
      <c r="BE2487" s="59">
        <v>23.840059607397048</v>
      </c>
      <c r="BF2487" s="59">
        <v>4.687977046930798</v>
      </c>
    </row>
    <row r="2488" spans="1:69" x14ac:dyDescent="0.45">
      <c r="A2488" s="58" t="s">
        <v>14753</v>
      </c>
      <c r="B2488" t="s">
        <v>14754</v>
      </c>
      <c r="C2488" t="s">
        <v>14755</v>
      </c>
      <c r="D2488" t="s">
        <v>14756</v>
      </c>
      <c r="E2488" t="s">
        <v>14757</v>
      </c>
      <c r="F2488" t="s">
        <v>14758</v>
      </c>
      <c r="G2488">
        <v>833</v>
      </c>
      <c r="H2488">
        <v>91774</v>
      </c>
      <c r="W2488" t="s">
        <v>251</v>
      </c>
      <c r="X2488" t="s">
        <v>188</v>
      </c>
      <c r="AU2488" s="59">
        <v>4</v>
      </c>
      <c r="AV2488" s="59">
        <v>2</v>
      </c>
      <c r="AW2488" s="59">
        <v>0</v>
      </c>
      <c r="BD2488" s="59">
        <v>0.825592516350525</v>
      </c>
      <c r="BE2488" s="59">
        <v>0</v>
      </c>
      <c r="BF2488" s="59">
        <v>0</v>
      </c>
      <c r="BI2488" s="59">
        <v>19.02</v>
      </c>
      <c r="BM2488" s="59">
        <v>19</v>
      </c>
    </row>
    <row r="2489" spans="1:69" x14ac:dyDescent="0.45">
      <c r="A2489" s="58" t="s">
        <v>14759</v>
      </c>
      <c r="B2489" t="s">
        <v>14760</v>
      </c>
      <c r="C2489" t="s">
        <v>14761</v>
      </c>
      <c r="D2489" t="s">
        <v>14762</v>
      </c>
      <c r="E2489" t="s">
        <v>14763</v>
      </c>
      <c r="F2489" t="s">
        <v>14764</v>
      </c>
      <c r="G2489">
        <v>359</v>
      </c>
      <c r="H2489">
        <v>37086</v>
      </c>
      <c r="W2489" t="s">
        <v>220</v>
      </c>
      <c r="X2489" t="s">
        <v>181</v>
      </c>
      <c r="AU2489" s="59">
        <v>2</v>
      </c>
      <c r="AV2489" s="59">
        <v>0</v>
      </c>
      <c r="AW2489" s="59">
        <v>0</v>
      </c>
    </row>
    <row r="2490" spans="1:69" x14ac:dyDescent="0.45">
      <c r="A2490" s="58" t="s">
        <v>14765</v>
      </c>
      <c r="B2490" t="s">
        <v>14766</v>
      </c>
      <c r="C2490" t="s">
        <v>14767</v>
      </c>
      <c r="D2490" t="s">
        <v>14768</v>
      </c>
      <c r="E2490" t="s">
        <v>14769</v>
      </c>
      <c r="F2490" t="s">
        <v>14770</v>
      </c>
      <c r="G2490">
        <v>765</v>
      </c>
      <c r="H2490">
        <v>85960</v>
      </c>
      <c r="X2490" t="s">
        <v>188</v>
      </c>
      <c r="AU2490" s="59">
        <v>12</v>
      </c>
      <c r="AV2490" s="59">
        <v>12</v>
      </c>
      <c r="AW2490" s="59">
        <v>8</v>
      </c>
    </row>
    <row r="2491" spans="1:69" x14ac:dyDescent="0.45">
      <c r="A2491" s="58" t="s">
        <v>14771</v>
      </c>
      <c r="B2491" t="s">
        <v>14772</v>
      </c>
      <c r="C2491" t="s">
        <v>14773</v>
      </c>
      <c r="D2491" t="s">
        <v>14774</v>
      </c>
      <c r="E2491" t="s">
        <v>14775</v>
      </c>
      <c r="F2491" t="s">
        <v>14776</v>
      </c>
      <c r="G2491">
        <v>292</v>
      </c>
      <c r="H2491">
        <v>32430</v>
      </c>
      <c r="I2491" t="s">
        <v>527</v>
      </c>
      <c r="J2491" t="s">
        <v>527</v>
      </c>
      <c r="K2491" t="s">
        <v>528</v>
      </c>
      <c r="O2491">
        <v>1</v>
      </c>
      <c r="Q2491">
        <v>1</v>
      </c>
      <c r="R2491">
        <v>10</v>
      </c>
      <c r="S2491">
        <v>1</v>
      </c>
      <c r="T2491" t="s">
        <v>514</v>
      </c>
      <c r="U2491">
        <v>73</v>
      </c>
      <c r="V2491">
        <v>76</v>
      </c>
      <c r="W2491" t="s">
        <v>251</v>
      </c>
      <c r="X2491" t="s">
        <v>188</v>
      </c>
      <c r="AU2491" s="59">
        <v>2</v>
      </c>
      <c r="AV2491" s="59">
        <v>2</v>
      </c>
      <c r="AW2491" s="59">
        <v>0</v>
      </c>
    </row>
    <row r="2492" spans="1:69" x14ac:dyDescent="0.45">
      <c r="A2492" s="58" t="s">
        <v>14777</v>
      </c>
      <c r="B2492" t="s">
        <v>14778</v>
      </c>
      <c r="C2492" t="s">
        <v>14779</v>
      </c>
      <c r="D2492" t="s">
        <v>14780</v>
      </c>
      <c r="E2492" t="s">
        <v>14781</v>
      </c>
      <c r="F2492" t="s">
        <v>14782</v>
      </c>
      <c r="G2492">
        <v>113</v>
      </c>
      <c r="H2492">
        <v>12637</v>
      </c>
      <c r="W2492" t="s">
        <v>251</v>
      </c>
      <c r="X2492" t="s">
        <v>188</v>
      </c>
      <c r="AU2492" s="59">
        <v>3</v>
      </c>
      <c r="AV2492" s="59">
        <v>7</v>
      </c>
      <c r="AW2492" s="59">
        <v>3</v>
      </c>
    </row>
    <row r="2493" spans="1:69" x14ac:dyDescent="0.45">
      <c r="A2493" s="58" t="s">
        <v>14783</v>
      </c>
      <c r="B2493" t="s">
        <v>14784</v>
      </c>
      <c r="C2493" t="s">
        <v>14785</v>
      </c>
      <c r="D2493" t="s">
        <v>14786</v>
      </c>
      <c r="E2493" t="s">
        <v>14787</v>
      </c>
      <c r="F2493" t="s">
        <v>14788</v>
      </c>
      <c r="G2493">
        <v>283</v>
      </c>
      <c r="H2493">
        <v>32149</v>
      </c>
      <c r="X2493" t="s">
        <v>188</v>
      </c>
      <c r="AU2493" s="59">
        <v>56</v>
      </c>
      <c r="AV2493" s="59">
        <v>42</v>
      </c>
      <c r="AW2493" s="59">
        <v>48</v>
      </c>
    </row>
    <row r="2494" spans="1:69" x14ac:dyDescent="0.45">
      <c r="A2494" s="58" t="s">
        <v>14789</v>
      </c>
      <c r="B2494" t="s">
        <v>14790</v>
      </c>
      <c r="C2494" t="s">
        <v>14791</v>
      </c>
      <c r="D2494" t="s">
        <v>14792</v>
      </c>
      <c r="E2494" t="s">
        <v>14793</v>
      </c>
      <c r="F2494" t="s">
        <v>14794</v>
      </c>
      <c r="G2494">
        <v>196</v>
      </c>
      <c r="H2494">
        <v>22613</v>
      </c>
      <c r="X2494" t="s">
        <v>188</v>
      </c>
      <c r="Y2494" s="59">
        <v>99.760589696871833</v>
      </c>
      <c r="Z2494" s="59">
        <v>164.6733133553266</v>
      </c>
      <c r="AA2494" s="59">
        <v>151.00683880429841</v>
      </c>
      <c r="AB2494" s="59">
        <v>59.571257928233997</v>
      </c>
      <c r="AC2494" s="59">
        <v>113.4715837415925</v>
      </c>
      <c r="AD2494" s="59">
        <v>96.452524712500463</v>
      </c>
      <c r="AE2494" s="59">
        <v>101.5496793224484</v>
      </c>
      <c r="AF2494" s="59">
        <v>85.529434312088256</v>
      </c>
      <c r="AG2494" s="59">
        <v>84.507134586111889</v>
      </c>
      <c r="AH2494" s="59">
        <v>76.34076544791337</v>
      </c>
      <c r="AI2494" s="59">
        <v>53.809197331995492</v>
      </c>
      <c r="AJ2494" s="59">
        <v>53.614466386718647</v>
      </c>
      <c r="AK2494" s="59">
        <v>53.478713356344663</v>
      </c>
      <c r="AL2494" s="59">
        <v>44.467140598333117</v>
      </c>
      <c r="AM2494" s="59">
        <v>128.5005088521375</v>
      </c>
      <c r="AN2494" s="59">
        <v>114.4150423054744</v>
      </c>
      <c r="AO2494" s="59">
        <v>101.962840343195</v>
      </c>
      <c r="AP2494" s="59">
        <v>116.08775962633641</v>
      </c>
      <c r="AQ2494" s="59">
        <v>69.779035384466141</v>
      </c>
      <c r="AR2494" s="59">
        <v>67.809522584226727</v>
      </c>
      <c r="AS2494" s="59">
        <v>61.620652370434833</v>
      </c>
      <c r="AT2494" s="59">
        <v>77.68584256261002</v>
      </c>
      <c r="AU2494" s="59">
        <v>1825</v>
      </c>
      <c r="AV2494" s="59">
        <v>419</v>
      </c>
      <c r="AW2494" s="59">
        <v>782</v>
      </c>
      <c r="BD2494" s="59">
        <v>49.855048972833323</v>
      </c>
      <c r="BE2494" s="59">
        <v>78.781180449647294</v>
      </c>
      <c r="BF2494" s="59">
        <v>103.0216567037122</v>
      </c>
      <c r="BG2494" s="59">
        <v>308.5</v>
      </c>
      <c r="BI2494" s="59">
        <v>77.13</v>
      </c>
      <c r="BJ2494" s="59">
        <v>82.78</v>
      </c>
      <c r="BK2494" s="59">
        <v>112.2384043605164</v>
      </c>
      <c r="BL2494" s="59">
        <v>115.9235655402999</v>
      </c>
      <c r="BM2494" s="59">
        <v>80</v>
      </c>
      <c r="BN2494" s="59">
        <v>88</v>
      </c>
      <c r="BO2494" s="59">
        <v>128.5</v>
      </c>
      <c r="BP2494" s="59">
        <v>170.5</v>
      </c>
      <c r="BQ2494" s="59">
        <v>221.5</v>
      </c>
    </row>
    <row r="2495" spans="1:69" x14ac:dyDescent="0.45">
      <c r="A2495" s="58" t="s">
        <v>14795</v>
      </c>
      <c r="B2495" t="s">
        <v>14796</v>
      </c>
      <c r="C2495" t="s">
        <v>14797</v>
      </c>
      <c r="D2495" t="s">
        <v>14798</v>
      </c>
      <c r="E2495" t="s">
        <v>14799</v>
      </c>
      <c r="F2495" t="s">
        <v>14800</v>
      </c>
      <c r="G2495">
        <v>231</v>
      </c>
      <c r="H2495">
        <v>26317</v>
      </c>
      <c r="X2495" t="s">
        <v>201</v>
      </c>
      <c r="AU2495" s="59">
        <v>82</v>
      </c>
      <c r="AV2495" s="59">
        <v>40</v>
      </c>
      <c r="AW2495" s="59">
        <v>59</v>
      </c>
      <c r="BD2495" s="59">
        <v>12.194797446101211</v>
      </c>
      <c r="BE2495" s="59">
        <v>10.58076286859319</v>
      </c>
      <c r="BF2495" s="59">
        <v>7.5367956260777857</v>
      </c>
    </row>
    <row r="2496" spans="1:69" x14ac:dyDescent="0.45">
      <c r="A2496" s="58" t="s">
        <v>14801</v>
      </c>
      <c r="B2496" t="s">
        <v>14802</v>
      </c>
      <c r="C2496" t="s">
        <v>14803</v>
      </c>
      <c r="D2496" t="s">
        <v>14804</v>
      </c>
      <c r="E2496" t="s">
        <v>14805</v>
      </c>
      <c r="F2496" t="s">
        <v>14806</v>
      </c>
      <c r="G2496">
        <v>290</v>
      </c>
      <c r="H2496">
        <v>32477</v>
      </c>
      <c r="X2496" t="s">
        <v>188</v>
      </c>
      <c r="Y2496" s="59">
        <v>16.05691358557733</v>
      </c>
      <c r="Z2496" s="59">
        <v>11.057649519076961</v>
      </c>
      <c r="AA2496" s="59">
        <v>13.656515569486141</v>
      </c>
      <c r="AB2496" s="59">
        <v>1.890195803336759</v>
      </c>
      <c r="AC2496" s="59">
        <v>1.5487338032215541</v>
      </c>
      <c r="AD2496" s="59">
        <v>2.759517807339857</v>
      </c>
      <c r="AE2496" s="59">
        <v>4.5113708837368316</v>
      </c>
      <c r="AF2496" s="59">
        <v>4.246932917247733</v>
      </c>
      <c r="AG2496" s="59">
        <v>5.0996345807012897</v>
      </c>
      <c r="AH2496" s="59">
        <v>2.6050550982428251</v>
      </c>
      <c r="AI2496" s="59">
        <v>2.8665768159186511</v>
      </c>
      <c r="AJ2496" s="59">
        <v>1.07722807436331</v>
      </c>
      <c r="AK2496" s="59">
        <v>2.0741579238296768</v>
      </c>
      <c r="AL2496" s="59">
        <v>0.85209312365273826</v>
      </c>
      <c r="AM2496" s="59">
        <v>3.2552999924478181</v>
      </c>
      <c r="AN2496" s="59">
        <v>4.6090491518203649</v>
      </c>
      <c r="AO2496" s="59">
        <v>3.1849364101901378</v>
      </c>
      <c r="AP2496" s="59">
        <v>5.183615374226612</v>
      </c>
      <c r="AQ2496" s="59">
        <v>3.8299531812888818</v>
      </c>
      <c r="AR2496" s="59">
        <v>1.635546009185229</v>
      </c>
      <c r="AS2496" s="59">
        <v>2.732812776438116</v>
      </c>
      <c r="AT2496" s="59">
        <v>8.7026353323205274</v>
      </c>
      <c r="AU2496" s="59">
        <v>519</v>
      </c>
      <c r="AV2496" s="59">
        <v>172</v>
      </c>
      <c r="AW2496" s="59">
        <v>313</v>
      </c>
      <c r="BD2496" s="59">
        <v>24.256520288208112</v>
      </c>
      <c r="BE2496" s="59">
        <v>13.195167982133681</v>
      </c>
      <c r="BF2496" s="59">
        <v>11.155702356021809</v>
      </c>
    </row>
    <row r="2497" spans="1:69" x14ac:dyDescent="0.45">
      <c r="A2497" s="58" t="s">
        <v>14807</v>
      </c>
      <c r="B2497" t="s">
        <v>14808</v>
      </c>
      <c r="C2497" t="s">
        <v>14809</v>
      </c>
      <c r="D2497" t="s">
        <v>14810</v>
      </c>
      <c r="E2497" t="s">
        <v>14811</v>
      </c>
      <c r="F2497" t="s">
        <v>14812</v>
      </c>
      <c r="G2497">
        <v>90</v>
      </c>
      <c r="H2497">
        <v>10532</v>
      </c>
      <c r="X2497" t="s">
        <v>188</v>
      </c>
      <c r="Y2497" s="59">
        <v>191.76344309097831</v>
      </c>
      <c r="Z2497" s="59">
        <v>161.54803506263181</v>
      </c>
      <c r="AA2497" s="59">
        <v>186.97491671364881</v>
      </c>
      <c r="AB2497" s="59">
        <v>105.5390583757475</v>
      </c>
      <c r="AC2497" s="59">
        <v>85.58782847706668</v>
      </c>
      <c r="AD2497" s="59">
        <v>113.03458612869559</v>
      </c>
      <c r="AE2497" s="59">
        <v>122.72051874466931</v>
      </c>
      <c r="AF2497" s="59">
        <v>114.8699135577555</v>
      </c>
      <c r="AG2497" s="59">
        <v>86.315681089579556</v>
      </c>
      <c r="AH2497" s="59">
        <v>70.63761192156484</v>
      </c>
      <c r="AI2497" s="59">
        <v>54.383161708175599</v>
      </c>
      <c r="AJ2497" s="59">
        <v>48.072575737834633</v>
      </c>
      <c r="AK2497" s="59">
        <v>38.562057258942971</v>
      </c>
      <c r="AL2497" s="59">
        <v>22.630714556690879</v>
      </c>
      <c r="AM2497" s="59">
        <v>297.18198356331521</v>
      </c>
      <c r="AN2497" s="59">
        <v>181.61139562323791</v>
      </c>
      <c r="AO2497" s="59">
        <v>266.19775689902031</v>
      </c>
      <c r="AP2497" s="59">
        <v>220.72946106440801</v>
      </c>
      <c r="AQ2497" s="59">
        <v>145.88589967536541</v>
      </c>
      <c r="AR2497" s="59">
        <v>120.013533849795</v>
      </c>
      <c r="AS2497" s="59">
        <v>112.1323844504397</v>
      </c>
      <c r="AT2497" s="59">
        <v>160.5142038064736</v>
      </c>
      <c r="AU2497" s="59">
        <v>471</v>
      </c>
      <c r="AV2497" s="59">
        <v>515</v>
      </c>
      <c r="AW2497" s="59">
        <v>489</v>
      </c>
      <c r="BD2497" s="59">
        <v>4.0187570906897427</v>
      </c>
      <c r="BE2497" s="59">
        <v>6.3342616055590044</v>
      </c>
      <c r="BF2497" s="59">
        <v>5.565650120734805</v>
      </c>
    </row>
    <row r="2498" spans="1:69" x14ac:dyDescent="0.45">
      <c r="A2498" s="58" t="s">
        <v>14813</v>
      </c>
      <c r="B2498" t="s">
        <v>14814</v>
      </c>
      <c r="C2498" t="s">
        <v>14815</v>
      </c>
      <c r="D2498" t="s">
        <v>14816</v>
      </c>
      <c r="E2498" t="s">
        <v>14817</v>
      </c>
      <c r="F2498" t="s">
        <v>14818</v>
      </c>
      <c r="G2498">
        <v>212</v>
      </c>
      <c r="H2498">
        <v>23755</v>
      </c>
      <c r="W2498" t="s">
        <v>324</v>
      </c>
      <c r="X2498" t="s">
        <v>201</v>
      </c>
      <c r="AU2498" s="59">
        <v>1</v>
      </c>
      <c r="AV2498" s="59">
        <v>3</v>
      </c>
      <c r="AW2498" s="59">
        <v>0</v>
      </c>
    </row>
    <row r="2499" spans="1:69" x14ac:dyDescent="0.45">
      <c r="A2499" s="58" t="s">
        <v>14819</v>
      </c>
      <c r="B2499" t="s">
        <v>14820</v>
      </c>
      <c r="C2499" t="s">
        <v>14821</v>
      </c>
      <c r="D2499" t="s">
        <v>14822</v>
      </c>
      <c r="E2499" t="s">
        <v>14823</v>
      </c>
      <c r="F2499" t="s">
        <v>14824</v>
      </c>
      <c r="G2499">
        <v>245</v>
      </c>
      <c r="H2499">
        <v>26281</v>
      </c>
      <c r="X2499" t="s">
        <v>201</v>
      </c>
      <c r="AU2499" s="59">
        <v>2</v>
      </c>
      <c r="AV2499" s="59">
        <v>1</v>
      </c>
      <c r="AW2499" s="59">
        <v>0</v>
      </c>
    </row>
    <row r="2500" spans="1:69" x14ac:dyDescent="0.45">
      <c r="A2500" s="58" t="s">
        <v>14825</v>
      </c>
      <c r="B2500" t="s">
        <v>14826</v>
      </c>
      <c r="C2500" t="s">
        <v>14827</v>
      </c>
      <c r="D2500" t="s">
        <v>14828</v>
      </c>
      <c r="E2500" t="s">
        <v>14829</v>
      </c>
      <c r="F2500" t="s">
        <v>14830</v>
      </c>
      <c r="G2500">
        <v>698</v>
      </c>
      <c r="H2500">
        <v>78491</v>
      </c>
      <c r="W2500" t="s">
        <v>324</v>
      </c>
      <c r="X2500" t="s">
        <v>201</v>
      </c>
      <c r="AU2500" s="59">
        <v>1</v>
      </c>
      <c r="AV2500" s="59">
        <v>1</v>
      </c>
      <c r="AW2500" s="59">
        <v>0</v>
      </c>
    </row>
    <row r="2501" spans="1:69" x14ac:dyDescent="0.45">
      <c r="A2501" s="58" t="s">
        <v>14831</v>
      </c>
      <c r="B2501" t="s">
        <v>14832</v>
      </c>
      <c r="C2501" t="s">
        <v>14833</v>
      </c>
      <c r="D2501" t="s">
        <v>14834</v>
      </c>
      <c r="E2501" t="s">
        <v>14835</v>
      </c>
      <c r="F2501" t="s">
        <v>14836</v>
      </c>
      <c r="G2501">
        <v>442</v>
      </c>
      <c r="H2501">
        <v>51708</v>
      </c>
      <c r="X2501" t="s">
        <v>188</v>
      </c>
    </row>
    <row r="2502" spans="1:69" x14ac:dyDescent="0.45">
      <c r="A2502" s="58" t="s">
        <v>14837</v>
      </c>
      <c r="B2502" t="s">
        <v>14838</v>
      </c>
      <c r="C2502" t="s">
        <v>14839</v>
      </c>
      <c r="D2502" t="s">
        <v>14840</v>
      </c>
      <c r="E2502" t="s">
        <v>14841</v>
      </c>
      <c r="F2502" t="s">
        <v>14842</v>
      </c>
      <c r="G2502">
        <v>84</v>
      </c>
      <c r="H2502">
        <v>9749</v>
      </c>
      <c r="X2502" t="s">
        <v>188</v>
      </c>
      <c r="AU2502" s="59">
        <v>0</v>
      </c>
      <c r="AV2502" s="59">
        <v>0</v>
      </c>
      <c r="AW2502" s="59">
        <v>0</v>
      </c>
    </row>
    <row r="2503" spans="1:69" x14ac:dyDescent="0.45">
      <c r="A2503" s="58" t="s">
        <v>14843</v>
      </c>
      <c r="B2503" t="s">
        <v>14844</v>
      </c>
      <c r="C2503" t="s">
        <v>14845</v>
      </c>
      <c r="D2503" t="s">
        <v>14846</v>
      </c>
      <c r="E2503" t="s">
        <v>14847</v>
      </c>
      <c r="F2503" t="s">
        <v>14848</v>
      </c>
      <c r="G2503">
        <v>235</v>
      </c>
      <c r="H2503">
        <v>26673</v>
      </c>
      <c r="X2503" t="s">
        <v>188</v>
      </c>
      <c r="AU2503" s="59">
        <v>2</v>
      </c>
      <c r="AV2503" s="59">
        <v>1</v>
      </c>
      <c r="AW2503" s="59">
        <v>0</v>
      </c>
    </row>
    <row r="2504" spans="1:69" x14ac:dyDescent="0.45">
      <c r="A2504" s="58" t="s">
        <v>14849</v>
      </c>
      <c r="B2504" t="s">
        <v>14850</v>
      </c>
      <c r="C2504" t="s">
        <v>14851</v>
      </c>
      <c r="D2504" t="s">
        <v>14852</v>
      </c>
      <c r="E2504" t="s">
        <v>14853</v>
      </c>
      <c r="F2504" t="s">
        <v>14854</v>
      </c>
      <c r="G2504">
        <v>345</v>
      </c>
      <c r="H2504">
        <v>38468</v>
      </c>
      <c r="X2504" t="s">
        <v>188</v>
      </c>
      <c r="Y2504" s="59">
        <v>198.01820760096331</v>
      </c>
      <c r="Z2504" s="59">
        <v>436.00770205788331</v>
      </c>
      <c r="AA2504" s="59">
        <v>219.41729321329601</v>
      </c>
      <c r="AB2504" s="59">
        <v>65.58216233466699</v>
      </c>
      <c r="AC2504" s="59">
        <v>106.2169707119193</v>
      </c>
      <c r="AD2504" s="59">
        <v>132.4008456320984</v>
      </c>
      <c r="AE2504" s="59">
        <v>107.8145847216947</v>
      </c>
      <c r="AF2504" s="59">
        <v>115.1319679903155</v>
      </c>
      <c r="AG2504" s="59">
        <v>117.4478956157938</v>
      </c>
      <c r="AH2504" s="59">
        <v>87.65363400910968</v>
      </c>
      <c r="AI2504" s="59">
        <v>80.779862259733846</v>
      </c>
      <c r="AJ2504" s="59">
        <v>56.710612723765792</v>
      </c>
      <c r="AK2504" s="59">
        <v>48.743770383991261</v>
      </c>
      <c r="AL2504" s="59">
        <v>38.250804210974749</v>
      </c>
      <c r="AM2504" s="59">
        <v>100.7869678887985</v>
      </c>
      <c r="AN2504" s="59">
        <v>142.91760966605861</v>
      </c>
      <c r="AO2504" s="59">
        <v>81.012240937688532</v>
      </c>
      <c r="AP2504" s="59">
        <v>87.225356702694128</v>
      </c>
      <c r="AQ2504" s="59">
        <v>93.448178738493041</v>
      </c>
      <c r="AR2504" s="59">
        <v>76.083615282414712</v>
      </c>
      <c r="AS2504" s="59">
        <v>101.97112488364699</v>
      </c>
      <c r="AT2504" s="59">
        <v>98.638970887985892</v>
      </c>
      <c r="AU2504" s="59">
        <v>1337</v>
      </c>
      <c r="AV2504" s="59">
        <v>256</v>
      </c>
      <c r="AW2504" s="59">
        <v>566</v>
      </c>
      <c r="AX2504" s="59">
        <v>240.73079999999999</v>
      </c>
      <c r="AY2504" s="59">
        <v>219.22329999999999</v>
      </c>
      <c r="AZ2504" s="59">
        <v>221.8853</v>
      </c>
      <c r="BA2504" s="59">
        <v>245.5634</v>
      </c>
      <c r="BB2504" s="59">
        <v>236.0635</v>
      </c>
      <c r="BC2504" s="59">
        <v>217.47030000000001</v>
      </c>
      <c r="BD2504" s="59">
        <v>62.004249550041592</v>
      </c>
      <c r="BE2504" s="59">
        <v>42.289453206030487</v>
      </c>
      <c r="BF2504" s="59">
        <v>55.454209543243849</v>
      </c>
      <c r="BG2504" s="59">
        <v>36.94</v>
      </c>
      <c r="BI2504" s="59">
        <v>57.92</v>
      </c>
      <c r="BK2504" s="59">
        <v>142.07392957027389</v>
      </c>
      <c r="BM2504" s="59">
        <v>58</v>
      </c>
      <c r="BN2504" s="59">
        <v>75</v>
      </c>
      <c r="BO2504" s="59">
        <v>95</v>
      </c>
      <c r="BP2504" s="59">
        <v>111</v>
      </c>
      <c r="BQ2504" s="59">
        <v>130</v>
      </c>
    </row>
    <row r="2505" spans="1:69" x14ac:dyDescent="0.45">
      <c r="A2505" s="58" t="s">
        <v>14855</v>
      </c>
      <c r="B2505" t="s">
        <v>14856</v>
      </c>
      <c r="C2505" t="s">
        <v>14857</v>
      </c>
      <c r="D2505" t="s">
        <v>14858</v>
      </c>
      <c r="E2505" t="s">
        <v>14859</v>
      </c>
      <c r="F2505" t="s">
        <v>14860</v>
      </c>
      <c r="G2505">
        <v>80</v>
      </c>
      <c r="H2505">
        <v>9023</v>
      </c>
      <c r="W2505" t="s">
        <v>220</v>
      </c>
      <c r="X2505" t="s">
        <v>181</v>
      </c>
      <c r="AU2505" s="59">
        <v>124</v>
      </c>
      <c r="AV2505" s="59">
        <v>52</v>
      </c>
      <c r="AW2505" s="59">
        <v>28</v>
      </c>
    </row>
    <row r="2506" spans="1:69" x14ac:dyDescent="0.45">
      <c r="A2506" s="58" t="s">
        <v>14861</v>
      </c>
      <c r="B2506" t="s">
        <v>14862</v>
      </c>
      <c r="C2506" t="s">
        <v>14863</v>
      </c>
      <c r="D2506" t="s">
        <v>14864</v>
      </c>
      <c r="E2506" t="s">
        <v>14865</v>
      </c>
      <c r="F2506" t="s">
        <v>14866</v>
      </c>
      <c r="G2506">
        <v>93</v>
      </c>
      <c r="H2506">
        <v>10303</v>
      </c>
      <c r="X2506" t="s">
        <v>181</v>
      </c>
      <c r="AU2506" s="59">
        <v>299</v>
      </c>
      <c r="AV2506" s="59">
        <v>166</v>
      </c>
      <c r="AW2506" s="59">
        <v>214</v>
      </c>
    </row>
    <row r="2507" spans="1:69" x14ac:dyDescent="0.45">
      <c r="A2507" s="58" t="s">
        <v>14867</v>
      </c>
      <c r="B2507" t="s">
        <v>14868</v>
      </c>
      <c r="C2507" t="s">
        <v>14869</v>
      </c>
      <c r="D2507" t="s">
        <v>14870</v>
      </c>
      <c r="E2507" t="s">
        <v>14871</v>
      </c>
      <c r="F2507" t="s">
        <v>14872</v>
      </c>
      <c r="G2507">
        <v>528</v>
      </c>
      <c r="H2507">
        <v>60801</v>
      </c>
      <c r="W2507" t="s">
        <v>220</v>
      </c>
      <c r="X2507" t="s">
        <v>181</v>
      </c>
      <c r="AU2507" s="59">
        <v>13</v>
      </c>
      <c r="AV2507" s="59">
        <v>21</v>
      </c>
      <c r="AW2507" s="59">
        <v>5</v>
      </c>
      <c r="AX2507" s="59">
        <v>260.94260000000003</v>
      </c>
      <c r="AY2507" s="59">
        <v>273.45240000000001</v>
      </c>
      <c r="AZ2507" s="59">
        <v>350.79169999999999</v>
      </c>
    </row>
    <row r="2508" spans="1:69" x14ac:dyDescent="0.45">
      <c r="A2508" s="58" t="s">
        <v>14873</v>
      </c>
      <c r="B2508" t="s">
        <v>14874</v>
      </c>
      <c r="C2508" t="s">
        <v>14875</v>
      </c>
      <c r="D2508" t="s">
        <v>14876</v>
      </c>
      <c r="E2508" t="s">
        <v>14877</v>
      </c>
      <c r="F2508" t="s">
        <v>14878</v>
      </c>
      <c r="G2508">
        <v>549</v>
      </c>
      <c r="H2508">
        <v>60523</v>
      </c>
      <c r="W2508" t="s">
        <v>220</v>
      </c>
      <c r="X2508" t="s">
        <v>181</v>
      </c>
      <c r="Y2508" s="59">
        <v>55.554882465045367</v>
      </c>
      <c r="Z2508" s="59">
        <v>299.2313713745823</v>
      </c>
      <c r="AA2508" s="59">
        <v>402.83548484244648</v>
      </c>
      <c r="AB2508" s="59">
        <v>264.85677084433809</v>
      </c>
      <c r="AC2508" s="59">
        <v>317.61359106293588</v>
      </c>
      <c r="AD2508" s="59">
        <v>81.818379367395778</v>
      </c>
      <c r="AE2508" s="59">
        <v>302.78301401924932</v>
      </c>
      <c r="AF2508" s="59">
        <v>183.08796249767059</v>
      </c>
      <c r="AG2508" s="59">
        <v>450.4264644928902</v>
      </c>
      <c r="AH2508" s="59">
        <v>341.15532640393849</v>
      </c>
      <c r="AI2508" s="59">
        <v>366.97518936897819</v>
      </c>
      <c r="AJ2508" s="59">
        <v>335.70605658404497</v>
      </c>
      <c r="AK2508" s="59">
        <v>164.17571545075859</v>
      </c>
      <c r="AL2508" s="59">
        <v>237.84407918153039</v>
      </c>
      <c r="AM2508" s="59">
        <v>540.76952947146435</v>
      </c>
      <c r="AN2508" s="59">
        <v>66.036838305994635</v>
      </c>
      <c r="AO2508" s="59">
        <v>239.81017575241091</v>
      </c>
      <c r="AP2508" s="59">
        <v>274.20355452505288</v>
      </c>
      <c r="AQ2508" s="59">
        <v>60.797491903552633</v>
      </c>
      <c r="AR2508" s="59">
        <v>438.20605981006202</v>
      </c>
      <c r="AS2508" s="59">
        <v>166.14866668827119</v>
      </c>
      <c r="AT2508" s="59">
        <v>219.98015329157019</v>
      </c>
      <c r="AU2508" s="59">
        <v>308</v>
      </c>
      <c r="AV2508" s="59">
        <v>77</v>
      </c>
      <c r="AW2508" s="59">
        <v>101</v>
      </c>
      <c r="BD2508" s="59">
        <v>35.185818684820887</v>
      </c>
      <c r="BE2508" s="59">
        <v>38.207621500875142</v>
      </c>
      <c r="BF2508" s="59">
        <v>34.748899085769423</v>
      </c>
    </row>
    <row r="2509" spans="1:69" x14ac:dyDescent="0.45">
      <c r="A2509" s="58" t="s">
        <v>14879</v>
      </c>
      <c r="B2509" t="s">
        <v>14880</v>
      </c>
      <c r="C2509" t="s">
        <v>14881</v>
      </c>
      <c r="D2509" t="s">
        <v>14882</v>
      </c>
      <c r="E2509" t="s">
        <v>14883</v>
      </c>
      <c r="F2509" t="s">
        <v>14884</v>
      </c>
      <c r="G2509">
        <v>430</v>
      </c>
      <c r="H2509">
        <v>49378</v>
      </c>
      <c r="X2509" t="s">
        <v>188</v>
      </c>
      <c r="AU2509" s="59">
        <v>0</v>
      </c>
      <c r="AV2509" s="59">
        <v>0</v>
      </c>
      <c r="AW2509" s="59">
        <v>0</v>
      </c>
    </row>
    <row r="2510" spans="1:69" x14ac:dyDescent="0.45">
      <c r="A2510" s="58" t="s">
        <v>14885</v>
      </c>
      <c r="B2510" t="s">
        <v>14886</v>
      </c>
      <c r="C2510" t="s">
        <v>14887</v>
      </c>
      <c r="D2510" t="s">
        <v>14888</v>
      </c>
      <c r="E2510" t="s">
        <v>14889</v>
      </c>
      <c r="F2510" t="s">
        <v>14890</v>
      </c>
      <c r="G2510">
        <v>549</v>
      </c>
      <c r="H2510">
        <v>59197</v>
      </c>
      <c r="W2510" t="s">
        <v>220</v>
      </c>
      <c r="X2510" t="s">
        <v>181</v>
      </c>
      <c r="Y2510" s="59">
        <v>40.447960949212337</v>
      </c>
      <c r="Z2510" s="59">
        <v>113.0622874213923</v>
      </c>
      <c r="AA2510" s="59">
        <v>226.13277709962881</v>
      </c>
      <c r="AB2510" s="59">
        <v>335.76596750124628</v>
      </c>
      <c r="AC2510" s="59">
        <v>1018.118507007136</v>
      </c>
      <c r="AD2510" s="59">
        <v>378.07121274052429</v>
      </c>
      <c r="AE2510" s="59">
        <v>247.83769147658151</v>
      </c>
      <c r="AF2510" s="59">
        <v>268.92815469371283</v>
      </c>
      <c r="AG2510" s="59">
        <v>629.345516595189</v>
      </c>
      <c r="AH2510" s="59">
        <v>1405.026443670248</v>
      </c>
      <c r="AI2510" s="59">
        <v>1656.1258656063931</v>
      </c>
      <c r="AJ2510" s="59">
        <v>1913.243814082286</v>
      </c>
      <c r="AK2510" s="59">
        <v>63.677117619721749</v>
      </c>
      <c r="AL2510" s="59">
        <v>47.629039492738663</v>
      </c>
      <c r="AM2510" s="59">
        <v>61.134606661051848</v>
      </c>
      <c r="AN2510" s="59">
        <v>55.044009518875257</v>
      </c>
      <c r="AO2510" s="59">
        <v>58.803821887400417</v>
      </c>
      <c r="AP2510" s="59">
        <v>56.884032685926456</v>
      </c>
      <c r="AQ2510" s="59">
        <v>685.57089959374616</v>
      </c>
      <c r="AR2510" s="59">
        <v>678.11155173271356</v>
      </c>
      <c r="AS2510" s="59">
        <v>631.62112315845229</v>
      </c>
      <c r="AT2510" s="59">
        <v>87.676702115859726</v>
      </c>
      <c r="AU2510" s="59">
        <v>15</v>
      </c>
      <c r="AV2510" s="59">
        <v>46</v>
      </c>
      <c r="AW2510" s="59">
        <v>0</v>
      </c>
      <c r="BG2510" s="59">
        <v>957.98</v>
      </c>
      <c r="BH2510" s="59">
        <v>1049.03</v>
      </c>
      <c r="BI2510" s="59">
        <v>722.56</v>
      </c>
      <c r="BJ2510" s="59">
        <v>830.4</v>
      </c>
      <c r="BK2510" s="59">
        <v>134.56430757870231</v>
      </c>
      <c r="BL2510" s="59">
        <v>138.98582417771871</v>
      </c>
      <c r="BM2510" s="59">
        <v>776.5</v>
      </c>
    </row>
    <row r="2511" spans="1:69" x14ac:dyDescent="0.45">
      <c r="A2511" s="58" t="s">
        <v>14891</v>
      </c>
      <c r="B2511" t="s">
        <v>14892</v>
      </c>
      <c r="C2511" t="s">
        <v>14893</v>
      </c>
      <c r="D2511" t="s">
        <v>14894</v>
      </c>
      <c r="E2511" t="s">
        <v>14895</v>
      </c>
      <c r="F2511" t="s">
        <v>14896</v>
      </c>
      <c r="G2511">
        <v>318</v>
      </c>
      <c r="H2511">
        <v>35042</v>
      </c>
      <c r="W2511" t="s">
        <v>220</v>
      </c>
      <c r="X2511" t="s">
        <v>181</v>
      </c>
      <c r="AU2511" s="59">
        <v>1</v>
      </c>
      <c r="AV2511" s="59">
        <v>1</v>
      </c>
      <c r="AW2511" s="59">
        <v>0</v>
      </c>
      <c r="BD2511" s="59">
        <v>6.2844740766247948</v>
      </c>
      <c r="BE2511" s="59">
        <v>30.2812094581144</v>
      </c>
      <c r="BF2511" s="59">
        <v>14.877477804859749</v>
      </c>
    </row>
    <row r="2512" spans="1:69" x14ac:dyDescent="0.45">
      <c r="A2512" s="58" t="s">
        <v>14897</v>
      </c>
      <c r="B2512" t="s">
        <v>14898</v>
      </c>
      <c r="C2512" t="s">
        <v>14899</v>
      </c>
      <c r="D2512" t="s">
        <v>14900</v>
      </c>
      <c r="E2512" t="s">
        <v>14901</v>
      </c>
      <c r="F2512" t="s">
        <v>14902</v>
      </c>
      <c r="G2512">
        <v>552</v>
      </c>
      <c r="H2512">
        <v>61295</v>
      </c>
      <c r="W2512" t="s">
        <v>220</v>
      </c>
      <c r="X2512" t="s">
        <v>181</v>
      </c>
      <c r="AU2512" s="59">
        <v>0</v>
      </c>
      <c r="AV2512" s="59">
        <v>0</v>
      </c>
      <c r="AW2512" s="59">
        <v>0</v>
      </c>
    </row>
    <row r="2513" spans="1:69" x14ac:dyDescent="0.45">
      <c r="A2513" s="58" t="s">
        <v>14903</v>
      </c>
      <c r="B2513" t="s">
        <v>14904</v>
      </c>
      <c r="C2513" t="s">
        <v>14905</v>
      </c>
      <c r="D2513" t="s">
        <v>14906</v>
      </c>
      <c r="E2513" t="s">
        <v>14907</v>
      </c>
      <c r="F2513" t="s">
        <v>14908</v>
      </c>
      <c r="G2513">
        <v>127</v>
      </c>
      <c r="H2513">
        <v>14523</v>
      </c>
      <c r="W2513" t="s">
        <v>574</v>
      </c>
      <c r="X2513" t="s">
        <v>181</v>
      </c>
      <c r="AU2513" s="59">
        <v>0</v>
      </c>
      <c r="AV2513" s="59">
        <v>3</v>
      </c>
      <c r="AW2513" s="59">
        <v>0</v>
      </c>
    </row>
    <row r="2514" spans="1:69" x14ac:dyDescent="0.45">
      <c r="A2514" s="58" t="s">
        <v>14909</v>
      </c>
      <c r="B2514" t="s">
        <v>14910</v>
      </c>
      <c r="C2514" t="s">
        <v>14911</v>
      </c>
      <c r="D2514" t="s">
        <v>14912</v>
      </c>
      <c r="E2514" t="s">
        <v>14913</v>
      </c>
      <c r="F2514" t="s">
        <v>14914</v>
      </c>
      <c r="G2514">
        <v>198</v>
      </c>
      <c r="H2514">
        <v>22784</v>
      </c>
      <c r="X2514" t="s">
        <v>201</v>
      </c>
      <c r="AU2514" s="59">
        <v>0</v>
      </c>
      <c r="AV2514" s="59">
        <v>2</v>
      </c>
      <c r="AW2514" s="59">
        <v>0</v>
      </c>
    </row>
    <row r="2515" spans="1:69" x14ac:dyDescent="0.45">
      <c r="A2515" s="58" t="s">
        <v>14915</v>
      </c>
      <c r="B2515" t="s">
        <v>14916</v>
      </c>
      <c r="C2515" t="s">
        <v>14917</v>
      </c>
      <c r="D2515" t="s">
        <v>14918</v>
      </c>
      <c r="E2515" t="s">
        <v>14919</v>
      </c>
      <c r="F2515" t="s">
        <v>14920</v>
      </c>
      <c r="G2515">
        <v>488</v>
      </c>
      <c r="H2515">
        <v>53453</v>
      </c>
      <c r="W2515" t="s">
        <v>850</v>
      </c>
      <c r="X2515" t="s">
        <v>201</v>
      </c>
      <c r="AU2515" s="59">
        <v>0</v>
      </c>
      <c r="AV2515" s="59">
        <v>0</v>
      </c>
      <c r="AW2515" s="59">
        <v>0</v>
      </c>
    </row>
    <row r="2516" spans="1:69" x14ac:dyDescent="0.45">
      <c r="A2516" s="58" t="s">
        <v>14921</v>
      </c>
      <c r="B2516" t="s">
        <v>14922</v>
      </c>
      <c r="C2516" t="s">
        <v>14923</v>
      </c>
      <c r="D2516" t="s">
        <v>14924</v>
      </c>
      <c r="E2516" t="s">
        <v>14925</v>
      </c>
      <c r="F2516" t="s">
        <v>14926</v>
      </c>
      <c r="G2516">
        <v>683</v>
      </c>
      <c r="H2516">
        <v>76151</v>
      </c>
      <c r="W2516" t="s">
        <v>220</v>
      </c>
      <c r="X2516" t="s">
        <v>181</v>
      </c>
      <c r="AU2516" s="59">
        <v>0</v>
      </c>
      <c r="AV2516" s="59">
        <v>0</v>
      </c>
      <c r="AW2516" s="59">
        <v>0</v>
      </c>
    </row>
    <row r="2517" spans="1:69" x14ac:dyDescent="0.45">
      <c r="A2517" s="58" t="s">
        <v>14927</v>
      </c>
      <c r="B2517" t="s">
        <v>14928</v>
      </c>
      <c r="C2517" t="s">
        <v>14929</v>
      </c>
      <c r="D2517" t="s">
        <v>14930</v>
      </c>
      <c r="E2517" t="s">
        <v>14931</v>
      </c>
      <c r="F2517" t="s">
        <v>14932</v>
      </c>
      <c r="G2517">
        <v>343</v>
      </c>
      <c r="H2517">
        <v>36908</v>
      </c>
      <c r="W2517" t="s">
        <v>220</v>
      </c>
      <c r="X2517" t="s">
        <v>181</v>
      </c>
      <c r="AU2517" s="59">
        <v>0</v>
      </c>
      <c r="AV2517" s="59">
        <v>0</v>
      </c>
      <c r="AW2517" s="59">
        <v>0</v>
      </c>
    </row>
    <row r="2518" spans="1:69" x14ac:dyDescent="0.45">
      <c r="A2518" s="58" t="s">
        <v>14933</v>
      </c>
      <c r="B2518" t="s">
        <v>14934</v>
      </c>
      <c r="C2518" t="s">
        <v>14935</v>
      </c>
      <c r="D2518" t="s">
        <v>14936</v>
      </c>
      <c r="E2518" t="s">
        <v>14937</v>
      </c>
      <c r="F2518" t="s">
        <v>14938</v>
      </c>
      <c r="G2518">
        <v>661</v>
      </c>
      <c r="H2518">
        <v>73151</v>
      </c>
      <c r="X2518" t="s">
        <v>201</v>
      </c>
      <c r="AU2518" s="59">
        <v>2</v>
      </c>
      <c r="AV2518" s="59">
        <v>1</v>
      </c>
      <c r="AW2518" s="59">
        <v>0</v>
      </c>
    </row>
    <row r="2519" spans="1:69" x14ac:dyDescent="0.45">
      <c r="A2519" s="58" t="s">
        <v>14939</v>
      </c>
      <c r="B2519" t="s">
        <v>14940</v>
      </c>
      <c r="C2519" t="s">
        <v>14941</v>
      </c>
      <c r="D2519" t="s">
        <v>14942</v>
      </c>
      <c r="E2519" t="s">
        <v>14943</v>
      </c>
      <c r="F2519" t="s">
        <v>14944</v>
      </c>
      <c r="G2519">
        <v>309</v>
      </c>
      <c r="H2519">
        <v>33821</v>
      </c>
      <c r="X2519" t="s">
        <v>188</v>
      </c>
      <c r="AU2519" s="59">
        <v>12</v>
      </c>
      <c r="AV2519" s="59">
        <v>7</v>
      </c>
      <c r="AW2519" s="59">
        <v>4</v>
      </c>
    </row>
    <row r="2520" spans="1:69" x14ac:dyDescent="0.45">
      <c r="A2520" s="58" t="s">
        <v>14945</v>
      </c>
      <c r="B2520" t="s">
        <v>14946</v>
      </c>
      <c r="C2520" t="s">
        <v>14947</v>
      </c>
      <c r="D2520" t="s">
        <v>14948</v>
      </c>
      <c r="E2520" t="s">
        <v>14949</v>
      </c>
      <c r="F2520" t="s">
        <v>14950</v>
      </c>
      <c r="G2520">
        <v>231</v>
      </c>
      <c r="H2520">
        <v>26109</v>
      </c>
      <c r="X2520" t="s">
        <v>188</v>
      </c>
      <c r="AU2520" s="59">
        <v>23</v>
      </c>
      <c r="AV2520" s="59">
        <v>13</v>
      </c>
      <c r="AW2520" s="59">
        <v>1</v>
      </c>
    </row>
    <row r="2521" spans="1:69" x14ac:dyDescent="0.45">
      <c r="A2521" s="58" t="s">
        <v>14951</v>
      </c>
      <c r="B2521" t="s">
        <v>14952</v>
      </c>
      <c r="C2521" t="s">
        <v>14953</v>
      </c>
      <c r="D2521" t="s">
        <v>14954</v>
      </c>
      <c r="E2521" t="s">
        <v>14955</v>
      </c>
      <c r="F2521" t="s">
        <v>14956</v>
      </c>
      <c r="G2521">
        <v>326</v>
      </c>
      <c r="H2521">
        <v>34316</v>
      </c>
      <c r="W2521" t="s">
        <v>220</v>
      </c>
      <c r="X2521" t="s">
        <v>181</v>
      </c>
      <c r="AU2521" s="59">
        <v>1</v>
      </c>
      <c r="AV2521" s="59">
        <v>2</v>
      </c>
      <c r="AW2521" s="59">
        <v>0</v>
      </c>
    </row>
    <row r="2522" spans="1:69" x14ac:dyDescent="0.45">
      <c r="A2522" s="58" t="s">
        <v>14957</v>
      </c>
      <c r="B2522" t="s">
        <v>14958</v>
      </c>
      <c r="C2522" t="s">
        <v>14959</v>
      </c>
      <c r="D2522" t="s">
        <v>14960</v>
      </c>
      <c r="E2522" t="s">
        <v>14961</v>
      </c>
      <c r="F2522" t="s">
        <v>14962</v>
      </c>
      <c r="G2522">
        <v>510</v>
      </c>
      <c r="H2522">
        <v>56745</v>
      </c>
      <c r="I2522" t="s">
        <v>527</v>
      </c>
      <c r="J2522" t="s">
        <v>527</v>
      </c>
      <c r="K2522" t="s">
        <v>528</v>
      </c>
      <c r="O2522">
        <v>1</v>
      </c>
      <c r="Q2522">
        <v>1</v>
      </c>
      <c r="R2522">
        <v>10</v>
      </c>
      <c r="S2522">
        <v>1</v>
      </c>
      <c r="T2522" t="s">
        <v>514</v>
      </c>
      <c r="U2522">
        <v>425</v>
      </c>
      <c r="V2522">
        <v>426</v>
      </c>
      <c r="W2522" t="s">
        <v>220</v>
      </c>
      <c r="X2522" t="s">
        <v>188</v>
      </c>
      <c r="AU2522" s="59">
        <v>0</v>
      </c>
      <c r="AV2522" s="59">
        <v>0</v>
      </c>
      <c r="AW2522" s="59">
        <v>0</v>
      </c>
      <c r="BD2522" s="59">
        <v>94.308733718210888</v>
      </c>
      <c r="BE2522" s="59">
        <v>65.472504855566456</v>
      </c>
      <c r="BF2522" s="59">
        <v>93.023453816468106</v>
      </c>
      <c r="BJ2522" s="59">
        <v>104.51</v>
      </c>
      <c r="BM2522" s="59">
        <v>105</v>
      </c>
    </row>
    <row r="2523" spans="1:69" x14ac:dyDescent="0.45">
      <c r="A2523" s="58" t="s">
        <v>14963</v>
      </c>
      <c r="B2523" t="s">
        <v>14964</v>
      </c>
      <c r="C2523" t="s">
        <v>14965</v>
      </c>
      <c r="D2523" t="s">
        <v>14966</v>
      </c>
      <c r="E2523" t="s">
        <v>14967</v>
      </c>
      <c r="F2523" t="s">
        <v>14968</v>
      </c>
      <c r="G2523">
        <v>352</v>
      </c>
      <c r="H2523">
        <v>39955</v>
      </c>
      <c r="W2523" t="s">
        <v>220</v>
      </c>
      <c r="X2523" t="s">
        <v>181</v>
      </c>
      <c r="AU2523" s="59">
        <v>108</v>
      </c>
      <c r="AV2523" s="59">
        <v>24</v>
      </c>
      <c r="AW2523" s="59">
        <v>18</v>
      </c>
      <c r="BD2523" s="59">
        <v>4.1582716249113636</v>
      </c>
      <c r="BE2523" s="59">
        <v>5.0796619333345614</v>
      </c>
      <c r="BF2523" s="59">
        <v>6.2812311202634179</v>
      </c>
    </row>
    <row r="2524" spans="1:69" x14ac:dyDescent="0.45">
      <c r="A2524" s="58" t="s">
        <v>14969</v>
      </c>
      <c r="B2524" t="s">
        <v>14970</v>
      </c>
      <c r="C2524" t="s">
        <v>14971</v>
      </c>
      <c r="D2524" t="s">
        <v>14972</v>
      </c>
      <c r="E2524" t="s">
        <v>14973</v>
      </c>
      <c r="F2524" t="s">
        <v>14974</v>
      </c>
      <c r="G2524">
        <v>157</v>
      </c>
      <c r="H2524">
        <v>18081</v>
      </c>
      <c r="W2524" t="s">
        <v>251</v>
      </c>
      <c r="X2524" t="s">
        <v>188</v>
      </c>
      <c r="AU2524" s="59">
        <v>81</v>
      </c>
      <c r="AV2524" s="59">
        <v>226</v>
      </c>
      <c r="AW2524" s="59">
        <v>72</v>
      </c>
      <c r="BD2524" s="59">
        <v>17.45721977509789</v>
      </c>
      <c r="BE2524" s="59">
        <v>18.550801549152489</v>
      </c>
      <c r="BF2524" s="59">
        <v>16.784223173611789</v>
      </c>
      <c r="BG2524" s="59">
        <v>1288.81</v>
      </c>
      <c r="BH2524" s="59">
        <v>520.42999999999995</v>
      </c>
      <c r="BI2524" s="59">
        <v>526.82000000000005</v>
      </c>
      <c r="BJ2524" s="59">
        <v>332.84</v>
      </c>
      <c r="BK2524" s="59">
        <v>306.63613256395689</v>
      </c>
      <c r="BL2524" s="59">
        <v>146.74127398499229</v>
      </c>
      <c r="BM2524" s="59">
        <v>430</v>
      </c>
      <c r="BN2524" s="59">
        <v>393</v>
      </c>
      <c r="BO2524" s="59">
        <v>474</v>
      </c>
      <c r="BP2524" s="59">
        <v>414</v>
      </c>
      <c r="BQ2524" s="59">
        <v>407</v>
      </c>
    </row>
    <row r="2525" spans="1:69" x14ac:dyDescent="0.45">
      <c r="A2525" s="58" t="s">
        <v>14975</v>
      </c>
      <c r="B2525" t="s">
        <v>14976</v>
      </c>
      <c r="C2525" t="s">
        <v>14977</v>
      </c>
      <c r="D2525" t="s">
        <v>14978</v>
      </c>
      <c r="E2525" t="s">
        <v>14979</v>
      </c>
      <c r="F2525" t="s">
        <v>14980</v>
      </c>
      <c r="G2525">
        <v>388</v>
      </c>
      <c r="H2525">
        <v>43346</v>
      </c>
      <c r="W2525" t="s">
        <v>220</v>
      </c>
      <c r="X2525" t="s">
        <v>201</v>
      </c>
      <c r="AU2525" s="59">
        <v>29</v>
      </c>
      <c r="AV2525" s="59">
        <v>6</v>
      </c>
      <c r="AW2525" s="59">
        <v>17</v>
      </c>
    </row>
    <row r="2526" spans="1:69" x14ac:dyDescent="0.45">
      <c r="A2526" s="58" t="s">
        <v>14981</v>
      </c>
      <c r="B2526" t="s">
        <v>14982</v>
      </c>
      <c r="C2526" t="s">
        <v>14983</v>
      </c>
      <c r="D2526" t="s">
        <v>14984</v>
      </c>
      <c r="E2526" t="s">
        <v>14985</v>
      </c>
      <c r="F2526" t="s">
        <v>14986</v>
      </c>
      <c r="G2526">
        <v>75</v>
      </c>
      <c r="H2526">
        <v>8148</v>
      </c>
      <c r="X2526" t="s">
        <v>188</v>
      </c>
      <c r="Y2526" s="59">
        <v>3406.7303760462269</v>
      </c>
      <c r="Z2526" s="59">
        <v>3134.652116365794</v>
      </c>
      <c r="AA2526" s="59">
        <v>13251.29870355301</v>
      </c>
      <c r="AB2526" s="59">
        <v>4549.4389383097459</v>
      </c>
      <c r="AC2526" s="59">
        <v>7721.4886132279607</v>
      </c>
      <c r="AD2526" s="59">
        <v>3951.049948129968</v>
      </c>
      <c r="AE2526" s="59">
        <v>4406.6947937510313</v>
      </c>
      <c r="AF2526" s="59">
        <v>4248.2487566961008</v>
      </c>
      <c r="AG2526" s="59">
        <v>6251.202598709333</v>
      </c>
      <c r="AH2526" s="59">
        <v>5429.9178135256407</v>
      </c>
      <c r="AI2526" s="59">
        <v>3553.4284867501792</v>
      </c>
      <c r="AJ2526" s="59">
        <v>2062.2397813485809</v>
      </c>
      <c r="AK2526" s="59">
        <v>17.578403181545251</v>
      </c>
      <c r="AL2526" s="59">
        <v>17.363977199601411</v>
      </c>
      <c r="AM2526" s="59">
        <v>2080.3597232023199</v>
      </c>
      <c r="AN2526" s="59">
        <v>198.53475911955411</v>
      </c>
      <c r="AO2526" s="59">
        <v>1280.189456658492</v>
      </c>
      <c r="AP2526" s="59">
        <v>3005.3474860619358</v>
      </c>
      <c r="AQ2526" s="59">
        <v>634.47960123234918</v>
      </c>
      <c r="AR2526" s="59">
        <v>2951.326857905251</v>
      </c>
      <c r="AS2526" s="59">
        <v>3483.6920502899961</v>
      </c>
      <c r="AT2526" s="59">
        <v>3238.4535511505119</v>
      </c>
      <c r="AU2526" s="59">
        <v>477</v>
      </c>
      <c r="AV2526" s="59">
        <v>2008</v>
      </c>
      <c r="AW2526" s="59">
        <v>6555</v>
      </c>
    </row>
    <row r="2527" spans="1:69" x14ac:dyDescent="0.45">
      <c r="A2527" s="58" t="s">
        <v>14987</v>
      </c>
      <c r="B2527" t="s">
        <v>14988</v>
      </c>
      <c r="C2527" t="s">
        <v>14989</v>
      </c>
      <c r="D2527" t="s">
        <v>14990</v>
      </c>
      <c r="E2527" t="s">
        <v>14991</v>
      </c>
      <c r="F2527" t="s">
        <v>14992</v>
      </c>
      <c r="G2527">
        <v>352</v>
      </c>
      <c r="H2527">
        <v>38100</v>
      </c>
      <c r="W2527" t="s">
        <v>220</v>
      </c>
      <c r="X2527" t="s">
        <v>181</v>
      </c>
      <c r="Y2527" s="59">
        <v>3.4984565089152908</v>
      </c>
      <c r="Z2527" s="59">
        <v>12.963453764443541</v>
      </c>
      <c r="AA2527" s="59">
        <v>59.129466924409748</v>
      </c>
      <c r="AB2527" s="59">
        <v>1.036649152286079</v>
      </c>
      <c r="AC2527" s="59">
        <v>9.1910585758852061</v>
      </c>
      <c r="AD2527" s="59">
        <v>4.7484916018742256</v>
      </c>
      <c r="AE2527" s="59">
        <v>6.983700230219025</v>
      </c>
      <c r="AF2527" s="59">
        <v>38.653810415840901</v>
      </c>
      <c r="AG2527" s="59">
        <v>9.1663236740333609</v>
      </c>
      <c r="AH2527" s="59">
        <v>8.5019924614990483</v>
      </c>
      <c r="AI2527" s="59">
        <v>3.686841138672083</v>
      </c>
      <c r="AJ2527" s="59">
        <v>2.488283895471274</v>
      </c>
      <c r="AK2527" s="59">
        <v>2.2970608505880659</v>
      </c>
      <c r="AL2527" s="59">
        <v>0.78267888630468929</v>
      </c>
      <c r="AM2527" s="59">
        <v>1.1442502884063059</v>
      </c>
      <c r="AN2527" s="59">
        <v>1.9151045278419261</v>
      </c>
      <c r="AO2527" s="59">
        <v>1.6919175839483349</v>
      </c>
      <c r="AP2527" s="59">
        <v>2.3791371050033971</v>
      </c>
      <c r="AQ2527" s="59">
        <v>1.3710521551057</v>
      </c>
      <c r="AR2527" s="59">
        <v>0.89064579381594811</v>
      </c>
      <c r="AS2527" s="59">
        <v>3.704355474533811</v>
      </c>
      <c r="AT2527" s="59">
        <v>2.883446524172125</v>
      </c>
      <c r="AU2527" s="59">
        <v>19</v>
      </c>
      <c r="AV2527" s="59">
        <v>290</v>
      </c>
      <c r="AW2527" s="59">
        <v>785</v>
      </c>
    </row>
    <row r="2528" spans="1:69" x14ac:dyDescent="0.45">
      <c r="A2528" s="58" t="s">
        <v>14993</v>
      </c>
      <c r="B2528" t="s">
        <v>14994</v>
      </c>
      <c r="C2528" t="s">
        <v>14995</v>
      </c>
      <c r="D2528" t="s">
        <v>14996</v>
      </c>
      <c r="E2528" t="s">
        <v>14997</v>
      </c>
      <c r="F2528" t="s">
        <v>14998</v>
      </c>
      <c r="G2528">
        <v>278</v>
      </c>
      <c r="H2528">
        <v>31259</v>
      </c>
      <c r="X2528" t="s">
        <v>188</v>
      </c>
      <c r="Y2528" s="59">
        <v>129.19417277660099</v>
      </c>
      <c r="Z2528" s="59">
        <v>90.088788381062145</v>
      </c>
      <c r="AA2528" s="59">
        <v>145.2167674098024</v>
      </c>
      <c r="AB2528" s="59">
        <v>149.57904228941911</v>
      </c>
      <c r="AC2528" s="59">
        <v>157.35944381639649</v>
      </c>
      <c r="AD2528" s="59">
        <v>167.82942310708239</v>
      </c>
      <c r="AE2528" s="59">
        <v>167.43185267320459</v>
      </c>
      <c r="AF2528" s="59">
        <v>135.9599636380585</v>
      </c>
      <c r="AG2528" s="59">
        <v>234.86370839001111</v>
      </c>
      <c r="AH2528" s="59">
        <v>193.40690540169041</v>
      </c>
      <c r="AI2528" s="59">
        <v>143.37728108299791</v>
      </c>
      <c r="AJ2528" s="59">
        <v>118.9191234082685</v>
      </c>
      <c r="AK2528" s="59">
        <v>104.8363050988271</v>
      </c>
      <c r="AL2528" s="59">
        <v>74.819097089479698</v>
      </c>
      <c r="AM2528" s="59">
        <v>201.21939469140489</v>
      </c>
      <c r="AN2528" s="59">
        <v>101.2656158605197</v>
      </c>
      <c r="AO2528" s="59">
        <v>133.63012055959049</v>
      </c>
      <c r="AP2528" s="59">
        <v>128.8258679870662</v>
      </c>
      <c r="AQ2528" s="59">
        <v>180.16016251121141</v>
      </c>
      <c r="AR2528" s="59">
        <v>138.3903551699857</v>
      </c>
      <c r="AS2528" s="59">
        <v>169.5058467134379</v>
      </c>
      <c r="AT2528" s="59">
        <v>154.08646025604131</v>
      </c>
      <c r="AU2528" s="59">
        <v>489</v>
      </c>
      <c r="AV2528" s="59">
        <v>987</v>
      </c>
      <c r="AW2528" s="59">
        <v>321</v>
      </c>
      <c r="AX2528" s="59">
        <v>983.81489999999997</v>
      </c>
      <c r="AY2528" s="59">
        <v>1141.5450000000001</v>
      </c>
      <c r="AZ2528" s="59">
        <v>2494.8139999999999</v>
      </c>
      <c r="BA2528" s="59">
        <v>1075.2170000000001</v>
      </c>
      <c r="BB2528" s="59">
        <v>983.7482</v>
      </c>
      <c r="BC2528" s="59">
        <v>1941.424</v>
      </c>
      <c r="BD2528" s="59">
        <v>54.140323607911867</v>
      </c>
      <c r="BE2528" s="59">
        <v>17.736477532217091</v>
      </c>
      <c r="BF2528" s="59">
        <v>37.591714069476517</v>
      </c>
      <c r="BI2528" s="59">
        <v>263.33999999999997</v>
      </c>
      <c r="BJ2528" s="59">
        <v>290.02999999999997</v>
      </c>
      <c r="BM2528" s="59">
        <v>276.5</v>
      </c>
      <c r="BN2528" s="59">
        <v>419</v>
      </c>
      <c r="BO2528" s="59">
        <v>539.5</v>
      </c>
      <c r="BP2528" s="59">
        <v>481</v>
      </c>
      <c r="BQ2528" s="59">
        <v>507.5</v>
      </c>
    </row>
    <row r="2529" spans="1:69" x14ac:dyDescent="0.45">
      <c r="A2529" s="58" t="s">
        <v>14999</v>
      </c>
      <c r="B2529" t="s">
        <v>15000</v>
      </c>
      <c r="C2529" t="s">
        <v>15001</v>
      </c>
      <c r="D2529" t="s">
        <v>15002</v>
      </c>
      <c r="E2529" t="s">
        <v>15003</v>
      </c>
      <c r="F2529" t="s">
        <v>15004</v>
      </c>
      <c r="G2529">
        <v>362</v>
      </c>
      <c r="H2529">
        <v>39710</v>
      </c>
      <c r="X2529" t="s">
        <v>188</v>
      </c>
      <c r="AU2529" s="59">
        <v>42</v>
      </c>
      <c r="AV2529" s="59">
        <v>20</v>
      </c>
      <c r="AW2529" s="59">
        <v>32</v>
      </c>
    </row>
    <row r="2530" spans="1:69" x14ac:dyDescent="0.45">
      <c r="A2530" s="58" t="s">
        <v>15005</v>
      </c>
      <c r="B2530" t="s">
        <v>15006</v>
      </c>
      <c r="C2530" t="s">
        <v>15007</v>
      </c>
      <c r="D2530" t="s">
        <v>15008</v>
      </c>
      <c r="E2530" t="s">
        <v>15009</v>
      </c>
      <c r="F2530" t="s">
        <v>15010</v>
      </c>
      <c r="G2530">
        <v>416</v>
      </c>
      <c r="H2530">
        <v>43410</v>
      </c>
      <c r="W2530" t="s">
        <v>220</v>
      </c>
      <c r="X2530" t="s">
        <v>181</v>
      </c>
      <c r="AU2530" s="59">
        <v>0</v>
      </c>
      <c r="AV2530" s="59">
        <v>1</v>
      </c>
      <c r="AW2530" s="59">
        <v>0</v>
      </c>
    </row>
    <row r="2531" spans="1:69" x14ac:dyDescent="0.45">
      <c r="A2531" s="58" t="s">
        <v>15011</v>
      </c>
      <c r="B2531" t="s">
        <v>15012</v>
      </c>
      <c r="C2531" t="s">
        <v>15013</v>
      </c>
      <c r="D2531" t="s">
        <v>15014</v>
      </c>
      <c r="E2531" t="s">
        <v>15015</v>
      </c>
      <c r="F2531" t="s">
        <v>15016</v>
      </c>
      <c r="G2531">
        <v>313</v>
      </c>
      <c r="H2531">
        <v>33748</v>
      </c>
      <c r="X2531" t="s">
        <v>188</v>
      </c>
      <c r="AU2531" s="59">
        <v>0</v>
      </c>
      <c r="AV2531" s="59">
        <v>1</v>
      </c>
      <c r="AW2531" s="59">
        <v>0</v>
      </c>
    </row>
    <row r="2532" spans="1:69" x14ac:dyDescent="0.45">
      <c r="A2532" s="58" t="s">
        <v>15017</v>
      </c>
      <c r="B2532" t="s">
        <v>15018</v>
      </c>
      <c r="C2532" t="s">
        <v>15019</v>
      </c>
      <c r="D2532" t="s">
        <v>15020</v>
      </c>
      <c r="E2532" t="s">
        <v>15021</v>
      </c>
      <c r="F2532" t="s">
        <v>15022</v>
      </c>
      <c r="G2532">
        <v>416</v>
      </c>
      <c r="H2532">
        <v>43432</v>
      </c>
      <c r="W2532" t="s">
        <v>220</v>
      </c>
      <c r="X2532" t="s">
        <v>181</v>
      </c>
      <c r="AU2532" s="59">
        <v>0</v>
      </c>
      <c r="AV2532" s="59">
        <v>1</v>
      </c>
      <c r="AW2532" s="59">
        <v>0</v>
      </c>
      <c r="BD2532" s="59">
        <v>28.521552358088609</v>
      </c>
      <c r="BE2532" s="59">
        <v>20.118379035134101</v>
      </c>
      <c r="BF2532" s="59">
        <v>20.217624516318761</v>
      </c>
    </row>
    <row r="2533" spans="1:69" x14ac:dyDescent="0.45">
      <c r="A2533" s="58" t="s">
        <v>15023</v>
      </c>
      <c r="B2533" t="s">
        <v>15024</v>
      </c>
      <c r="C2533" t="s">
        <v>15025</v>
      </c>
      <c r="D2533" t="s">
        <v>15026</v>
      </c>
      <c r="E2533" t="s">
        <v>15027</v>
      </c>
      <c r="F2533" t="s">
        <v>15028</v>
      </c>
      <c r="G2533">
        <v>312</v>
      </c>
      <c r="H2533">
        <v>32910</v>
      </c>
      <c r="X2533" t="s">
        <v>188</v>
      </c>
      <c r="Y2533" s="59">
        <v>7.0857805487706944</v>
      </c>
      <c r="Z2533" s="59">
        <v>86.524816605779549</v>
      </c>
      <c r="AA2533" s="59">
        <v>98.258814116205244</v>
      </c>
      <c r="AB2533" s="59">
        <v>26.704825247089421</v>
      </c>
      <c r="AC2533" s="59">
        <v>61.979817276169257</v>
      </c>
      <c r="AD2533" s="59">
        <v>67.41692195833491</v>
      </c>
      <c r="AE2533" s="59">
        <v>41.028446199688119</v>
      </c>
      <c r="AF2533" s="59">
        <v>29.17483344113117</v>
      </c>
      <c r="AG2533" s="59">
        <v>61.168343293135237</v>
      </c>
      <c r="AH2533" s="59">
        <v>136.68875533122869</v>
      </c>
      <c r="AI2533" s="59">
        <v>138.7583314298264</v>
      </c>
      <c r="AJ2533" s="59">
        <v>68.496316379225036</v>
      </c>
      <c r="AK2533" s="59">
        <v>16.915438030008339</v>
      </c>
      <c r="AL2533" s="59">
        <v>4.054077891924174</v>
      </c>
      <c r="AM2533" s="59">
        <v>44.234775826017511</v>
      </c>
      <c r="AN2533" s="59">
        <v>4.5712900524340467</v>
      </c>
      <c r="AO2533" s="59">
        <v>5.706535240355743</v>
      </c>
      <c r="AP2533" s="59">
        <v>3.7809979550892359</v>
      </c>
      <c r="AQ2533" s="59">
        <v>62.225400132703889</v>
      </c>
      <c r="AR2533" s="59">
        <v>44.947229196962482</v>
      </c>
      <c r="AS2533" s="59">
        <v>73.187462536663716</v>
      </c>
      <c r="AT2533" s="59">
        <v>31.536764683686059</v>
      </c>
      <c r="AU2533" s="59">
        <v>14</v>
      </c>
      <c r="AV2533" s="59">
        <v>11</v>
      </c>
      <c r="AW2533" s="59">
        <v>4</v>
      </c>
      <c r="BD2533" s="59">
        <v>508.77877063035601</v>
      </c>
      <c r="BE2533" s="59">
        <v>456.22247501487738</v>
      </c>
      <c r="BF2533" s="59">
        <v>388.39858538781567</v>
      </c>
    </row>
    <row r="2534" spans="1:69" x14ac:dyDescent="0.45">
      <c r="A2534" s="58" t="s">
        <v>15029</v>
      </c>
      <c r="B2534" t="s">
        <v>15030</v>
      </c>
      <c r="C2534" t="s">
        <v>15031</v>
      </c>
      <c r="D2534" t="s">
        <v>15032</v>
      </c>
      <c r="E2534" t="s">
        <v>15033</v>
      </c>
      <c r="F2534" t="s">
        <v>15034</v>
      </c>
      <c r="G2534">
        <v>393</v>
      </c>
      <c r="H2534">
        <v>42746</v>
      </c>
      <c r="W2534" t="s">
        <v>220</v>
      </c>
      <c r="X2534" t="s">
        <v>181</v>
      </c>
      <c r="AU2534" s="59">
        <v>7</v>
      </c>
      <c r="AV2534" s="59">
        <v>2</v>
      </c>
      <c r="AW2534" s="59">
        <v>0</v>
      </c>
    </row>
    <row r="2535" spans="1:69" x14ac:dyDescent="0.45">
      <c r="A2535" s="58" t="s">
        <v>15035</v>
      </c>
      <c r="B2535" t="s">
        <v>15036</v>
      </c>
      <c r="C2535" t="s">
        <v>15037</v>
      </c>
      <c r="D2535" t="s">
        <v>15038</v>
      </c>
      <c r="E2535" t="s">
        <v>15039</v>
      </c>
      <c r="F2535" t="s">
        <v>15040</v>
      </c>
      <c r="G2535">
        <v>488</v>
      </c>
      <c r="H2535">
        <v>54032</v>
      </c>
      <c r="X2535" t="s">
        <v>188</v>
      </c>
      <c r="AU2535" s="59">
        <v>177</v>
      </c>
      <c r="AV2535" s="59">
        <v>48</v>
      </c>
      <c r="AW2535" s="59">
        <v>52</v>
      </c>
      <c r="BD2535" s="59">
        <v>110.7810334511411</v>
      </c>
      <c r="BE2535" s="59">
        <v>76.048519836880303</v>
      </c>
      <c r="BF2535" s="59">
        <v>74.790717013332639</v>
      </c>
    </row>
    <row r="2536" spans="1:69" x14ac:dyDescent="0.45">
      <c r="A2536" s="58" t="s">
        <v>15041</v>
      </c>
      <c r="B2536" t="s">
        <v>15042</v>
      </c>
      <c r="C2536" t="s">
        <v>15043</v>
      </c>
      <c r="D2536" t="s">
        <v>15044</v>
      </c>
      <c r="E2536" t="s">
        <v>15045</v>
      </c>
      <c r="F2536" t="s">
        <v>15046</v>
      </c>
      <c r="G2536">
        <v>328</v>
      </c>
      <c r="H2536">
        <v>36113</v>
      </c>
      <c r="X2536" t="s">
        <v>188</v>
      </c>
      <c r="Y2536" s="59">
        <v>54.515814611692889</v>
      </c>
      <c r="Z2536" s="59">
        <v>91.835686117470743</v>
      </c>
      <c r="AA2536" s="59">
        <v>53.579542569630142</v>
      </c>
      <c r="AB2536" s="59">
        <v>21.123749730671531</v>
      </c>
      <c r="AC2536" s="59">
        <v>24.474527905204809</v>
      </c>
      <c r="AD2536" s="59">
        <v>30.813347164391619</v>
      </c>
      <c r="AE2536" s="59">
        <v>26.361120052710461</v>
      </c>
      <c r="AF2536" s="59">
        <v>23.992176230401679</v>
      </c>
      <c r="AG2536" s="59">
        <v>20.620131479838221</v>
      </c>
      <c r="AH2536" s="59">
        <v>20.5643166844532</v>
      </c>
      <c r="AI2536" s="59">
        <v>10.097607913589229</v>
      </c>
      <c r="AJ2536" s="59">
        <v>9.4578558584502428</v>
      </c>
      <c r="AK2536" s="59">
        <v>14.53658713923644</v>
      </c>
      <c r="AL2536" s="59">
        <v>7.3445519534962083</v>
      </c>
      <c r="AM2536" s="59">
        <v>39.675524214574928</v>
      </c>
      <c r="AN2536" s="59">
        <v>50.125182466448997</v>
      </c>
      <c r="AO2536" s="59">
        <v>34.929900863824606</v>
      </c>
      <c r="AP2536" s="59">
        <v>29.616994320533941</v>
      </c>
      <c r="AQ2536" s="59">
        <v>22.571273886246921</v>
      </c>
      <c r="AR2536" s="59">
        <v>16.399208836147331</v>
      </c>
      <c r="AS2536" s="59">
        <v>28.393201950873731</v>
      </c>
      <c r="AT2536" s="59">
        <v>44.134301949445032</v>
      </c>
      <c r="AU2536" s="59">
        <v>442</v>
      </c>
      <c r="AV2536" s="59">
        <v>149</v>
      </c>
      <c r="AW2536" s="59">
        <v>268</v>
      </c>
      <c r="AX2536" s="59">
        <v>144.53989999999999</v>
      </c>
      <c r="AY2536" s="59">
        <v>142.18369999999999</v>
      </c>
      <c r="AZ2536" s="59">
        <v>118.9282</v>
      </c>
      <c r="BA2536" s="59">
        <v>169.80950000000001</v>
      </c>
      <c r="BB2536" s="59">
        <v>143.96860000000001</v>
      </c>
      <c r="BC2536" s="59">
        <v>180.89709999999999</v>
      </c>
      <c r="BD2536" s="59">
        <v>10.36498296650911</v>
      </c>
      <c r="BE2536" s="59">
        <v>10.500717548409449</v>
      </c>
      <c r="BF2536" s="59">
        <v>6.1327009619875179</v>
      </c>
    </row>
    <row r="2537" spans="1:69" x14ac:dyDescent="0.45">
      <c r="A2537" s="58" t="s">
        <v>15047</v>
      </c>
      <c r="B2537" t="s">
        <v>15048</v>
      </c>
      <c r="C2537" t="s">
        <v>15049</v>
      </c>
      <c r="D2537" t="s">
        <v>15050</v>
      </c>
      <c r="E2537" t="s">
        <v>15051</v>
      </c>
      <c r="F2537" t="s">
        <v>15052</v>
      </c>
      <c r="G2537">
        <v>246</v>
      </c>
      <c r="H2537">
        <v>27054</v>
      </c>
      <c r="W2537" t="s">
        <v>574</v>
      </c>
      <c r="X2537" t="s">
        <v>201</v>
      </c>
      <c r="AU2537" s="59">
        <v>2</v>
      </c>
      <c r="AV2537" s="59">
        <v>0</v>
      </c>
      <c r="AW2537" s="59">
        <v>0</v>
      </c>
    </row>
    <row r="2538" spans="1:69" x14ac:dyDescent="0.45">
      <c r="A2538" s="58" t="s">
        <v>15053</v>
      </c>
      <c r="B2538" t="s">
        <v>15054</v>
      </c>
      <c r="C2538" t="s">
        <v>15055</v>
      </c>
      <c r="D2538" t="s">
        <v>15056</v>
      </c>
      <c r="E2538" t="s">
        <v>15057</v>
      </c>
      <c r="F2538" t="s">
        <v>15058</v>
      </c>
      <c r="G2538">
        <v>865</v>
      </c>
      <c r="H2538">
        <v>95499</v>
      </c>
      <c r="I2538" t="s">
        <v>527</v>
      </c>
      <c r="J2538" t="s">
        <v>527</v>
      </c>
      <c r="K2538" t="s">
        <v>528</v>
      </c>
      <c r="L2538" t="s">
        <v>15059</v>
      </c>
      <c r="M2538">
        <v>1</v>
      </c>
      <c r="Q2538">
        <v>0</v>
      </c>
      <c r="R2538">
        <v>6</v>
      </c>
      <c r="S2538">
        <v>1</v>
      </c>
      <c r="T2538" t="s">
        <v>514</v>
      </c>
      <c r="U2538">
        <v>838</v>
      </c>
      <c r="V2538">
        <v>862</v>
      </c>
      <c r="W2538" t="s">
        <v>850</v>
      </c>
      <c r="X2538" t="s">
        <v>851</v>
      </c>
      <c r="AU2538" s="59">
        <v>0</v>
      </c>
      <c r="AV2538" s="59">
        <v>0</v>
      </c>
      <c r="AW2538" s="59">
        <v>0</v>
      </c>
    </row>
    <row r="2539" spans="1:69" x14ac:dyDescent="0.45">
      <c r="A2539" s="58" t="s">
        <v>15060</v>
      </c>
      <c r="B2539" t="s">
        <v>15061</v>
      </c>
      <c r="C2539" t="s">
        <v>15062</v>
      </c>
      <c r="D2539" t="s">
        <v>15063</v>
      </c>
      <c r="E2539" t="s">
        <v>15064</v>
      </c>
      <c r="F2539" t="s">
        <v>15065</v>
      </c>
      <c r="G2539">
        <v>261</v>
      </c>
      <c r="H2539">
        <v>28543</v>
      </c>
      <c r="W2539" t="s">
        <v>220</v>
      </c>
      <c r="X2539" t="s">
        <v>181</v>
      </c>
      <c r="AU2539" s="59">
        <v>2</v>
      </c>
      <c r="AV2539" s="59">
        <v>2</v>
      </c>
      <c r="AW2539" s="59">
        <v>0</v>
      </c>
    </row>
    <row r="2540" spans="1:69" x14ac:dyDescent="0.45">
      <c r="A2540" s="58" t="s">
        <v>15066</v>
      </c>
      <c r="B2540" t="s">
        <v>15067</v>
      </c>
      <c r="C2540" t="s">
        <v>15068</v>
      </c>
      <c r="D2540" t="s">
        <v>15069</v>
      </c>
      <c r="E2540" t="s">
        <v>15070</v>
      </c>
      <c r="F2540" t="s">
        <v>15071</v>
      </c>
      <c r="G2540">
        <v>511</v>
      </c>
      <c r="H2540">
        <v>57912</v>
      </c>
      <c r="W2540" t="s">
        <v>574</v>
      </c>
      <c r="X2540" t="s">
        <v>201</v>
      </c>
      <c r="Y2540" s="59">
        <v>992.56153108354476</v>
      </c>
      <c r="Z2540" s="59">
        <v>1264.549447535519</v>
      </c>
      <c r="AA2540" s="59">
        <v>1047.042318716791</v>
      </c>
      <c r="AB2540" s="59">
        <v>555.06351726595472</v>
      </c>
      <c r="AC2540" s="59">
        <v>828.79265231001852</v>
      </c>
      <c r="AD2540" s="59">
        <v>752.00090165240556</v>
      </c>
      <c r="AE2540" s="59">
        <v>929.44978407786175</v>
      </c>
      <c r="AF2540" s="59">
        <v>782.60989493115096</v>
      </c>
      <c r="AG2540" s="59">
        <v>970.72785189240278</v>
      </c>
      <c r="AH2540" s="59">
        <v>734.66084779785172</v>
      </c>
      <c r="AI2540" s="59">
        <v>676.33654742113356</v>
      </c>
      <c r="AJ2540" s="59">
        <v>595.02306234069295</v>
      </c>
      <c r="AK2540" s="59">
        <v>472.75298032704592</v>
      </c>
      <c r="AL2540" s="59">
        <v>427.63943251246332</v>
      </c>
      <c r="AM2540" s="59">
        <v>695.83610364173649</v>
      </c>
      <c r="AN2540" s="59">
        <v>1128.7200317526051</v>
      </c>
      <c r="AO2540" s="59">
        <v>900.76135075305365</v>
      </c>
      <c r="AP2540" s="59">
        <v>879.27049971595898</v>
      </c>
      <c r="AQ2540" s="59">
        <v>848.31452257205399</v>
      </c>
      <c r="AR2540" s="59">
        <v>628.53095897100957</v>
      </c>
      <c r="AS2540" s="59">
        <v>789.36598069461968</v>
      </c>
      <c r="AT2540" s="59">
        <v>1050.3518979977509</v>
      </c>
      <c r="AU2540" s="59">
        <v>4229</v>
      </c>
      <c r="AV2540" s="59">
        <v>1637</v>
      </c>
      <c r="AW2540" s="59">
        <v>2570</v>
      </c>
      <c r="BD2540" s="59">
        <v>356.16986705904708</v>
      </c>
      <c r="BE2540" s="59">
        <v>264.61782046775949</v>
      </c>
      <c r="BF2540" s="59">
        <v>268.83946975264251</v>
      </c>
      <c r="BG2540" s="59">
        <v>669.78</v>
      </c>
      <c r="BH2540" s="59">
        <v>998</v>
      </c>
      <c r="BI2540" s="59">
        <v>1184.81</v>
      </c>
      <c r="BJ2540" s="59">
        <v>1136.45</v>
      </c>
      <c r="BK2540" s="59">
        <v>703.01833680989068</v>
      </c>
      <c r="BL2540" s="59">
        <v>810.90166821715002</v>
      </c>
      <c r="BM2540" s="59">
        <v>1160.5</v>
      </c>
      <c r="BN2540" s="59">
        <v>2130.5</v>
      </c>
      <c r="BO2540" s="59">
        <v>2606</v>
      </c>
      <c r="BP2540" s="59">
        <v>2834</v>
      </c>
      <c r="BQ2540" s="59">
        <v>2400</v>
      </c>
    </row>
    <row r="2541" spans="1:69" x14ac:dyDescent="0.45">
      <c r="A2541" s="58" t="s">
        <v>15072</v>
      </c>
      <c r="B2541" t="s">
        <v>15073</v>
      </c>
      <c r="C2541" t="s">
        <v>15074</v>
      </c>
      <c r="D2541" t="s">
        <v>15075</v>
      </c>
      <c r="E2541" t="s">
        <v>15076</v>
      </c>
      <c r="F2541" t="s">
        <v>15077</v>
      </c>
      <c r="G2541">
        <v>957</v>
      </c>
      <c r="H2541">
        <v>104376</v>
      </c>
      <c r="X2541" t="s">
        <v>188</v>
      </c>
      <c r="Y2541" s="59">
        <v>337.00766587647257</v>
      </c>
      <c r="Z2541" s="59">
        <v>1070.702006864982</v>
      </c>
      <c r="AA2541" s="59">
        <v>892.28715906303762</v>
      </c>
      <c r="AB2541" s="59">
        <v>211.1547574678201</v>
      </c>
      <c r="AC2541" s="59">
        <v>320.49177396169489</v>
      </c>
      <c r="AD2541" s="59">
        <v>303.06410393313689</v>
      </c>
      <c r="AE2541" s="59">
        <v>357.021699667392</v>
      </c>
      <c r="AF2541" s="59">
        <v>216.00829188719251</v>
      </c>
      <c r="AG2541" s="59">
        <v>446.32135076336618</v>
      </c>
      <c r="AH2541" s="59">
        <v>236.27310401935421</v>
      </c>
      <c r="AI2541" s="59">
        <v>229.23566883917891</v>
      </c>
      <c r="AJ2541" s="59">
        <v>196.0726119283319</v>
      </c>
      <c r="AK2541" s="59">
        <v>148.72488853352431</v>
      </c>
      <c r="AL2541" s="59">
        <v>153.20809608809259</v>
      </c>
      <c r="AM2541" s="59">
        <v>229.6835113090157</v>
      </c>
      <c r="AN2541" s="59">
        <v>390.46635287190492</v>
      </c>
      <c r="AO2541" s="59">
        <v>322.47579961962248</v>
      </c>
      <c r="AP2541" s="59">
        <v>333.61633698841098</v>
      </c>
      <c r="AQ2541" s="59">
        <v>370.80750411572768</v>
      </c>
      <c r="AR2541" s="59">
        <v>220.9031145799444</v>
      </c>
      <c r="AS2541" s="59">
        <v>413.48465272156852</v>
      </c>
      <c r="AT2541" s="59">
        <v>500.06266489715779</v>
      </c>
      <c r="AU2541" s="59">
        <v>397</v>
      </c>
      <c r="AV2541" s="59">
        <v>836</v>
      </c>
      <c r="AW2541" s="59">
        <v>780</v>
      </c>
      <c r="AX2541" s="59">
        <v>2004.86</v>
      </c>
      <c r="AY2541" s="59">
        <v>1982.5050000000001</v>
      </c>
      <c r="AZ2541" s="59">
        <v>1627.653</v>
      </c>
      <c r="BA2541" s="59">
        <v>1949.7059999999999</v>
      </c>
      <c r="BB2541" s="59">
        <v>1888.99</v>
      </c>
      <c r="BC2541" s="59">
        <v>1883.47</v>
      </c>
      <c r="BD2541" s="59">
        <v>570.91181741915148</v>
      </c>
      <c r="BE2541" s="59">
        <v>450.0641954143004</v>
      </c>
      <c r="BF2541" s="59">
        <v>535.87361593326659</v>
      </c>
      <c r="BG2541" s="59">
        <v>221.23</v>
      </c>
      <c r="BH2541" s="59">
        <v>150.82</v>
      </c>
      <c r="BI2541" s="59">
        <v>189.64</v>
      </c>
      <c r="BJ2541" s="59">
        <v>179.04</v>
      </c>
      <c r="BK2541" s="59">
        <v>149.58355156184561</v>
      </c>
      <c r="BL2541" s="59">
        <v>77.14631650393197</v>
      </c>
      <c r="BM2541" s="59">
        <v>184.5</v>
      </c>
      <c r="BN2541" s="59">
        <v>387</v>
      </c>
      <c r="BO2541" s="59">
        <v>680</v>
      </c>
      <c r="BP2541" s="59">
        <v>822</v>
      </c>
      <c r="BQ2541" s="59">
        <v>951</v>
      </c>
    </row>
    <row r="2542" spans="1:69" x14ac:dyDescent="0.45">
      <c r="A2542" s="58" t="s">
        <v>15078</v>
      </c>
      <c r="B2542" t="s">
        <v>15079</v>
      </c>
      <c r="C2542" t="s">
        <v>15080</v>
      </c>
      <c r="D2542" t="s">
        <v>15081</v>
      </c>
      <c r="E2542" t="s">
        <v>15082</v>
      </c>
      <c r="F2542" t="s">
        <v>15083</v>
      </c>
      <c r="G2542">
        <v>219</v>
      </c>
      <c r="H2542">
        <v>23687</v>
      </c>
      <c r="W2542" t="s">
        <v>220</v>
      </c>
      <c r="X2542" t="s">
        <v>181</v>
      </c>
      <c r="Y2542" s="59">
        <v>480.14398194469243</v>
      </c>
      <c r="Z2542" s="59">
        <v>118.3620981306285</v>
      </c>
      <c r="AA2542" s="59">
        <v>169.1957267155592</v>
      </c>
      <c r="AB2542" s="59">
        <v>353.33509469709549</v>
      </c>
      <c r="AC2542" s="59">
        <v>534.44203469453657</v>
      </c>
      <c r="AD2542" s="59">
        <v>363.79409842365033</v>
      </c>
      <c r="AE2542" s="59">
        <v>921.74600463300067</v>
      </c>
      <c r="AF2542" s="59">
        <v>1643.8756888137821</v>
      </c>
      <c r="AG2542" s="59">
        <v>122.9483525720395</v>
      </c>
      <c r="AH2542" s="59">
        <v>149.89561730483001</v>
      </c>
      <c r="AI2542" s="59">
        <v>135.13052671309219</v>
      </c>
      <c r="AJ2542" s="59">
        <v>155.02330086940239</v>
      </c>
      <c r="AK2542" s="59">
        <v>55.845344954180483</v>
      </c>
      <c r="AL2542" s="59">
        <v>92.080846562350615</v>
      </c>
      <c r="AM2542" s="59">
        <v>148.5665943692515</v>
      </c>
      <c r="AN2542" s="59">
        <v>581.21727123181302</v>
      </c>
      <c r="AO2542" s="59">
        <v>67.737382345310124</v>
      </c>
      <c r="AP2542" s="59">
        <v>410.89184116056691</v>
      </c>
      <c r="AQ2542" s="59">
        <v>772.09565387034945</v>
      </c>
      <c r="AR2542" s="59">
        <v>375.53719742042239</v>
      </c>
      <c r="AS2542" s="59">
        <v>350.2482640015732</v>
      </c>
      <c r="AT2542" s="59">
        <v>852.04535004370848</v>
      </c>
      <c r="AU2542" s="59">
        <v>115</v>
      </c>
      <c r="AV2542" s="59">
        <v>85</v>
      </c>
      <c r="AW2542" s="59">
        <v>81</v>
      </c>
      <c r="AX2542" s="59">
        <v>97.620900000000006</v>
      </c>
      <c r="AY2542" s="59">
        <v>137.65389999999999</v>
      </c>
      <c r="BA2542" s="59">
        <v>105.5009</v>
      </c>
      <c r="BB2542" s="59">
        <v>159.21119999999999</v>
      </c>
      <c r="BC2542" s="59">
        <v>211.29689999999999</v>
      </c>
      <c r="BD2542" s="59">
        <v>39.187218346161963</v>
      </c>
      <c r="BE2542" s="59">
        <v>19.960829909826689</v>
      </c>
      <c r="BF2542" s="59">
        <v>48.392355940526613</v>
      </c>
      <c r="BG2542" s="59">
        <v>53.99</v>
      </c>
      <c r="BH2542" s="59">
        <v>182.66</v>
      </c>
      <c r="BI2542" s="59">
        <v>43.89</v>
      </c>
      <c r="BJ2542" s="59">
        <v>52.12</v>
      </c>
      <c r="BK2542" s="59">
        <v>104.72878236894481</v>
      </c>
      <c r="BL2542" s="59">
        <v>108.1681157330263</v>
      </c>
      <c r="BM2542" s="59">
        <v>48</v>
      </c>
      <c r="BN2542" s="59">
        <v>45.5</v>
      </c>
      <c r="BO2542" s="59">
        <v>42.5</v>
      </c>
      <c r="BP2542" s="59">
        <v>49</v>
      </c>
      <c r="BQ2542" s="59">
        <v>41</v>
      </c>
    </row>
    <row r="2543" spans="1:69" x14ac:dyDescent="0.45">
      <c r="A2543" s="58" t="s">
        <v>15084</v>
      </c>
      <c r="B2543" t="s">
        <v>15085</v>
      </c>
      <c r="C2543" t="s">
        <v>15086</v>
      </c>
      <c r="D2543" t="s">
        <v>15087</v>
      </c>
      <c r="E2543" t="s">
        <v>15088</v>
      </c>
      <c r="F2543" t="s">
        <v>15089</v>
      </c>
      <c r="G2543">
        <v>118</v>
      </c>
      <c r="H2543">
        <v>12962</v>
      </c>
      <c r="I2543" t="s">
        <v>527</v>
      </c>
      <c r="J2543" t="s">
        <v>527</v>
      </c>
      <c r="K2543" t="s">
        <v>528</v>
      </c>
      <c r="N2543">
        <v>1</v>
      </c>
      <c r="O2543">
        <v>1</v>
      </c>
      <c r="Q2543">
        <v>1</v>
      </c>
      <c r="R2543">
        <v>2</v>
      </c>
      <c r="S2543">
        <v>2</v>
      </c>
      <c r="T2543" t="s">
        <v>573</v>
      </c>
      <c r="U2543">
        <v>35</v>
      </c>
      <c r="V2543">
        <v>108</v>
      </c>
      <c r="W2543" t="s">
        <v>201</v>
      </c>
      <c r="X2543" t="s">
        <v>201</v>
      </c>
      <c r="Y2543" s="59">
        <v>1716.217342545508</v>
      </c>
      <c r="Z2543" s="59">
        <v>850.04646019682866</v>
      </c>
      <c r="AA2543" s="59">
        <v>2077.2650744352841</v>
      </c>
      <c r="AB2543" s="59">
        <v>1444.5621212497231</v>
      </c>
      <c r="AC2543" s="59">
        <v>2081.7983041517982</v>
      </c>
      <c r="AD2543" s="59">
        <v>1780.8259615071811</v>
      </c>
      <c r="AE2543" s="59">
        <v>1720.9861728651681</v>
      </c>
      <c r="AF2543" s="59">
        <v>1000.576283273669</v>
      </c>
      <c r="AG2543" s="59">
        <v>1930.696182658492</v>
      </c>
      <c r="AH2543" s="59">
        <v>1770.293125034465</v>
      </c>
      <c r="AI2543" s="59">
        <v>1633.0677857811691</v>
      </c>
      <c r="AJ2543" s="59">
        <v>1191.5136387296759</v>
      </c>
      <c r="AK2543" s="59">
        <v>1506.07728975027</v>
      </c>
      <c r="AL2543" s="59">
        <v>680.9028581436794</v>
      </c>
      <c r="AM2543" s="59">
        <v>2776.39473743599</v>
      </c>
      <c r="AN2543" s="59">
        <v>1260.269697132841</v>
      </c>
      <c r="AO2543" s="59">
        <v>1606.600195835977</v>
      </c>
      <c r="AP2543" s="59">
        <v>1069.737403642469</v>
      </c>
      <c r="AQ2543" s="59">
        <v>1951.5703611431679</v>
      </c>
      <c r="AR2543" s="59">
        <v>1574.465989407887</v>
      </c>
      <c r="AS2543" s="59">
        <v>1620.7220500120879</v>
      </c>
      <c r="AT2543" s="59">
        <v>1142.18859874175</v>
      </c>
      <c r="AU2543" s="59">
        <v>196</v>
      </c>
      <c r="AV2543" s="59">
        <v>3848</v>
      </c>
      <c r="AW2543" s="59">
        <v>129</v>
      </c>
      <c r="AX2543" s="59">
        <v>1399.0719999999999</v>
      </c>
      <c r="AY2543" s="59">
        <v>1352.9359999999999</v>
      </c>
      <c r="AZ2543" s="59">
        <v>1070.4570000000001</v>
      </c>
      <c r="BA2543" s="59">
        <v>1272.711</v>
      </c>
      <c r="BB2543" s="59">
        <v>1379.8309999999999</v>
      </c>
      <c r="BC2543" s="59">
        <v>1057.847</v>
      </c>
      <c r="BG2543" s="59">
        <v>1812.46</v>
      </c>
      <c r="BH2543" s="59">
        <v>1100.05</v>
      </c>
      <c r="BI2543" s="59">
        <v>1717.34</v>
      </c>
      <c r="BJ2543" s="59">
        <v>1723.47</v>
      </c>
      <c r="BK2543" s="59">
        <v>1637.8830600303811</v>
      </c>
      <c r="BL2543" s="59">
        <v>1691.308493970223</v>
      </c>
      <c r="BM2543" s="59">
        <v>1720</v>
      </c>
      <c r="BN2543" s="59">
        <v>1379</v>
      </c>
      <c r="BO2543" s="59">
        <v>3082.5</v>
      </c>
      <c r="BP2543" s="59">
        <v>4036.5</v>
      </c>
      <c r="BQ2543" s="59">
        <v>4905.5</v>
      </c>
    </row>
    <row r="2544" spans="1:69" x14ac:dyDescent="0.45">
      <c r="A2544" s="58" t="s">
        <v>15090</v>
      </c>
      <c r="B2544" t="s">
        <v>15091</v>
      </c>
      <c r="C2544" t="s">
        <v>15092</v>
      </c>
      <c r="D2544" t="s">
        <v>15093</v>
      </c>
      <c r="E2544" t="s">
        <v>15094</v>
      </c>
      <c r="F2544" t="s">
        <v>15095</v>
      </c>
      <c r="G2544">
        <v>392</v>
      </c>
      <c r="H2544">
        <v>42434</v>
      </c>
      <c r="X2544" t="s">
        <v>188</v>
      </c>
      <c r="Y2544" s="59">
        <v>2378.611052071421</v>
      </c>
      <c r="Z2544" s="59">
        <v>362.69604500996712</v>
      </c>
      <c r="AA2544" s="59">
        <v>1290.435790328635</v>
      </c>
      <c r="AB2544" s="59">
        <v>732.86044486748347</v>
      </c>
      <c r="AC2544" s="59">
        <v>1262.1705559491711</v>
      </c>
      <c r="AD2544" s="59">
        <v>1694.6832376143871</v>
      </c>
      <c r="AE2544" s="59">
        <v>1423.8536547450381</v>
      </c>
      <c r="AF2544" s="59">
        <v>2359.8458498774871</v>
      </c>
      <c r="AG2544" s="59">
        <v>1416.3329537772579</v>
      </c>
      <c r="AH2544" s="59">
        <v>920.72122331048058</v>
      </c>
      <c r="AI2544" s="59">
        <v>748.01877082994463</v>
      </c>
      <c r="AJ2544" s="59">
        <v>537.18760110985625</v>
      </c>
      <c r="AK2544" s="59">
        <v>670.99337186801665</v>
      </c>
      <c r="AL2544" s="59">
        <v>667.04849001818752</v>
      </c>
      <c r="AM2544" s="59">
        <v>1676.800338182841</v>
      </c>
      <c r="AN2544" s="59">
        <v>2228.785475301896</v>
      </c>
      <c r="AO2544" s="59">
        <v>1647.038092910494</v>
      </c>
      <c r="AP2544" s="59">
        <v>1507.4319920036501</v>
      </c>
      <c r="AQ2544" s="59">
        <v>1426.2166249563891</v>
      </c>
      <c r="AR2544" s="59">
        <v>1253.7886192349699</v>
      </c>
      <c r="AS2544" s="59">
        <v>1239.4518877925029</v>
      </c>
      <c r="AT2544" s="59">
        <v>1370.187527468687</v>
      </c>
      <c r="AU2544" s="59">
        <v>671</v>
      </c>
      <c r="AV2544" s="59">
        <v>1987</v>
      </c>
      <c r="AW2544" s="59">
        <v>156</v>
      </c>
      <c r="AX2544" s="59">
        <v>1759.914</v>
      </c>
      <c r="AY2544" s="59">
        <v>1796.2</v>
      </c>
      <c r="AZ2544" s="59">
        <v>1688.4839999999999</v>
      </c>
      <c r="BA2544" s="59">
        <v>1793.712</v>
      </c>
      <c r="BB2544" s="59">
        <v>1747.252</v>
      </c>
      <c r="BC2544" s="59">
        <v>1727.981</v>
      </c>
      <c r="BD2544" s="59">
        <v>11.21946674411253</v>
      </c>
      <c r="BE2544" s="59">
        <v>6.5007890462400741</v>
      </c>
      <c r="BF2544" s="59">
        <v>13.791532019921711</v>
      </c>
      <c r="BG2544" s="59">
        <v>562.21</v>
      </c>
      <c r="BH2544" s="59">
        <v>430.63</v>
      </c>
      <c r="BI2544" s="59">
        <v>200.58</v>
      </c>
      <c r="BJ2544" s="59">
        <v>293.85000000000002</v>
      </c>
      <c r="BK2544" s="59">
        <v>186.92869876317471</v>
      </c>
      <c r="BL2544" s="59">
        <v>193.06988204423189</v>
      </c>
      <c r="BM2544" s="59">
        <v>247.5</v>
      </c>
      <c r="BN2544" s="59">
        <v>286</v>
      </c>
      <c r="BO2544" s="59">
        <v>412</v>
      </c>
      <c r="BP2544" s="59">
        <v>810</v>
      </c>
      <c r="BQ2544" s="59">
        <v>960</v>
      </c>
    </row>
    <row r="2545" spans="1:69" x14ac:dyDescent="0.45">
      <c r="A2545" s="58" t="s">
        <v>15096</v>
      </c>
      <c r="B2545" t="s">
        <v>15097</v>
      </c>
      <c r="C2545" t="s">
        <v>15098</v>
      </c>
      <c r="D2545" t="s">
        <v>15099</v>
      </c>
      <c r="E2545" t="s">
        <v>15100</v>
      </c>
      <c r="F2545" t="s">
        <v>15101</v>
      </c>
      <c r="G2545">
        <v>387</v>
      </c>
      <c r="H2545">
        <v>45020</v>
      </c>
      <c r="X2545" t="s">
        <v>188</v>
      </c>
      <c r="AU2545" s="59">
        <v>0</v>
      </c>
      <c r="AV2545" s="59">
        <v>0</v>
      </c>
      <c r="AW2545" s="59">
        <v>0</v>
      </c>
    </row>
    <row r="2546" spans="1:69" x14ac:dyDescent="0.45">
      <c r="A2546" s="58" t="s">
        <v>15102</v>
      </c>
      <c r="B2546" t="s">
        <v>15103</v>
      </c>
      <c r="C2546" t="s">
        <v>15104</v>
      </c>
      <c r="D2546" t="s">
        <v>15105</v>
      </c>
      <c r="E2546" t="s">
        <v>15106</v>
      </c>
      <c r="F2546" t="s">
        <v>15107</v>
      </c>
      <c r="G2546">
        <v>541</v>
      </c>
      <c r="H2546">
        <v>60590</v>
      </c>
      <c r="W2546" t="s">
        <v>251</v>
      </c>
      <c r="X2546" t="s">
        <v>188</v>
      </c>
      <c r="Y2546" s="59">
        <v>2.9842892283767641</v>
      </c>
      <c r="Z2546" s="59">
        <v>9.9218990980023367</v>
      </c>
      <c r="AA2546" s="59">
        <v>13.14169160322159</v>
      </c>
      <c r="AB2546" s="59">
        <v>16.847364007015049</v>
      </c>
      <c r="AC2546" s="59">
        <v>5.3149054497474557</v>
      </c>
      <c r="AD2546" s="59">
        <v>11.198966759921939</v>
      </c>
      <c r="AE2546" s="59">
        <v>4.6711187189567704</v>
      </c>
      <c r="AF2546" s="59">
        <v>2.62011244188214</v>
      </c>
      <c r="AG2546" s="59">
        <v>10.59476794651404</v>
      </c>
      <c r="AH2546" s="59">
        <v>11.992687906796879</v>
      </c>
      <c r="AI2546" s="59">
        <v>23.330588054410221</v>
      </c>
      <c r="AJ2546" s="59">
        <v>32.020281105729218</v>
      </c>
      <c r="AK2546" s="59">
        <v>87.558072474934178</v>
      </c>
      <c r="AL2546" s="59">
        <v>88.289207335217071</v>
      </c>
      <c r="AM2546" s="59">
        <v>8.8163127533867538</v>
      </c>
      <c r="AN2546" s="59">
        <v>16.11192069234383</v>
      </c>
      <c r="AO2546" s="59">
        <v>155.47423337392391</v>
      </c>
      <c r="AP2546" s="59">
        <v>7.3508430405555503</v>
      </c>
      <c r="AQ2546" s="59">
        <v>7.0707589587461701</v>
      </c>
      <c r="AR2546" s="59">
        <v>16.135376607557621</v>
      </c>
      <c r="AS2546" s="59">
        <v>8.4889115875167693</v>
      </c>
      <c r="AT2546" s="59">
        <v>3.1882037337474278</v>
      </c>
      <c r="AU2546" s="59">
        <v>19</v>
      </c>
      <c r="AV2546" s="59">
        <v>150</v>
      </c>
      <c r="AW2546" s="59">
        <v>12</v>
      </c>
      <c r="AX2546" s="59">
        <v>179.62039999999999</v>
      </c>
      <c r="AY2546" s="59">
        <v>204.053</v>
      </c>
      <c r="AZ2546" s="59">
        <v>198.33920000000001</v>
      </c>
      <c r="BA2546" s="59">
        <v>162.1652</v>
      </c>
      <c r="BB2546" s="59">
        <v>185.5934</v>
      </c>
      <c r="BC2546" s="59">
        <v>195.8571</v>
      </c>
      <c r="BD2546" s="59">
        <v>4.2598057646697631</v>
      </c>
      <c r="BE2546" s="59">
        <v>2.8685381327517092</v>
      </c>
      <c r="BF2546" s="59">
        <v>2.7775758848667138</v>
      </c>
    </row>
    <row r="2547" spans="1:69" x14ac:dyDescent="0.45">
      <c r="A2547" s="58" t="s">
        <v>15108</v>
      </c>
      <c r="B2547" t="s">
        <v>15109</v>
      </c>
      <c r="C2547" t="s">
        <v>15110</v>
      </c>
      <c r="D2547" t="s">
        <v>15111</v>
      </c>
      <c r="E2547" t="s">
        <v>15112</v>
      </c>
      <c r="F2547" t="s">
        <v>15113</v>
      </c>
      <c r="G2547">
        <v>848</v>
      </c>
      <c r="H2547">
        <v>94456</v>
      </c>
      <c r="W2547" t="s">
        <v>574</v>
      </c>
      <c r="X2547" t="s">
        <v>201</v>
      </c>
      <c r="AU2547" s="59">
        <v>2</v>
      </c>
      <c r="AV2547" s="59">
        <v>3</v>
      </c>
      <c r="AW2547" s="59">
        <v>0</v>
      </c>
    </row>
    <row r="2548" spans="1:69" x14ac:dyDescent="0.45">
      <c r="A2548" s="58" t="s">
        <v>15114</v>
      </c>
      <c r="B2548" t="s">
        <v>15115</v>
      </c>
      <c r="C2548" t="s">
        <v>15116</v>
      </c>
      <c r="D2548" t="s">
        <v>15117</v>
      </c>
      <c r="E2548" t="s">
        <v>15118</v>
      </c>
      <c r="F2548" t="s">
        <v>15119</v>
      </c>
      <c r="G2548">
        <v>390</v>
      </c>
      <c r="H2548">
        <v>43607</v>
      </c>
      <c r="W2548" t="s">
        <v>220</v>
      </c>
      <c r="X2548" t="s">
        <v>181</v>
      </c>
      <c r="AU2548" s="59">
        <v>0</v>
      </c>
      <c r="AV2548" s="59">
        <v>1</v>
      </c>
      <c r="AW2548" s="59">
        <v>0</v>
      </c>
    </row>
    <row r="2549" spans="1:69" x14ac:dyDescent="0.45">
      <c r="A2549" s="58" t="s">
        <v>15120</v>
      </c>
      <c r="B2549" t="s">
        <v>15121</v>
      </c>
      <c r="C2549" t="s">
        <v>15122</v>
      </c>
      <c r="D2549" t="s">
        <v>15123</v>
      </c>
      <c r="E2549" t="s">
        <v>15124</v>
      </c>
      <c r="F2549" t="s">
        <v>15125</v>
      </c>
      <c r="G2549">
        <v>178</v>
      </c>
      <c r="H2549">
        <v>19284</v>
      </c>
      <c r="X2549" t="s">
        <v>188</v>
      </c>
    </row>
    <row r="2550" spans="1:69" x14ac:dyDescent="0.45">
      <c r="A2550" s="58" t="s">
        <v>15126</v>
      </c>
      <c r="B2550" t="s">
        <v>15127</v>
      </c>
      <c r="C2550" t="s">
        <v>15128</v>
      </c>
      <c r="D2550" t="s">
        <v>15129</v>
      </c>
      <c r="E2550" t="s">
        <v>15130</v>
      </c>
      <c r="F2550" t="s">
        <v>15131</v>
      </c>
      <c r="G2550">
        <v>269</v>
      </c>
      <c r="H2550">
        <v>29721</v>
      </c>
      <c r="X2550" t="s">
        <v>188</v>
      </c>
      <c r="AU2550" s="59">
        <v>28</v>
      </c>
      <c r="AV2550" s="59">
        <v>33</v>
      </c>
      <c r="AW2550" s="59">
        <v>14</v>
      </c>
    </row>
    <row r="2551" spans="1:69" x14ac:dyDescent="0.45">
      <c r="A2551" s="58" t="s">
        <v>15132</v>
      </c>
      <c r="B2551" t="s">
        <v>15133</v>
      </c>
      <c r="C2551" t="s">
        <v>15134</v>
      </c>
      <c r="D2551" t="s">
        <v>15135</v>
      </c>
      <c r="E2551" t="s">
        <v>15136</v>
      </c>
      <c r="F2551" t="s">
        <v>15137</v>
      </c>
      <c r="G2551">
        <v>64</v>
      </c>
      <c r="H2551">
        <v>7019</v>
      </c>
      <c r="X2551" t="s">
        <v>188</v>
      </c>
      <c r="AU2551" s="59">
        <v>28</v>
      </c>
      <c r="AV2551" s="59">
        <v>12</v>
      </c>
      <c r="AW2551" s="59">
        <v>11</v>
      </c>
    </row>
    <row r="2552" spans="1:69" x14ac:dyDescent="0.45">
      <c r="A2552" s="58" t="s">
        <v>15138</v>
      </c>
      <c r="B2552" t="s">
        <v>15139</v>
      </c>
      <c r="C2552" t="s">
        <v>15140</v>
      </c>
      <c r="D2552" t="s">
        <v>15141</v>
      </c>
      <c r="E2552" t="s">
        <v>15142</v>
      </c>
      <c r="F2552" t="s">
        <v>15143</v>
      </c>
      <c r="G2552">
        <v>69</v>
      </c>
      <c r="H2552">
        <v>7863</v>
      </c>
      <c r="X2552" t="s">
        <v>188</v>
      </c>
      <c r="AU2552" s="59">
        <v>11</v>
      </c>
      <c r="AV2552" s="59">
        <v>11</v>
      </c>
      <c r="AW2552" s="59">
        <v>0</v>
      </c>
    </row>
    <row r="2553" spans="1:69" x14ac:dyDescent="0.45">
      <c r="A2553" s="58" t="s">
        <v>15144</v>
      </c>
      <c r="B2553" t="s">
        <v>15145</v>
      </c>
      <c r="C2553" t="s">
        <v>15146</v>
      </c>
      <c r="D2553" t="s">
        <v>15147</v>
      </c>
      <c r="E2553" t="s">
        <v>15148</v>
      </c>
      <c r="F2553" t="s">
        <v>15149</v>
      </c>
      <c r="G2553">
        <v>551</v>
      </c>
      <c r="H2553">
        <v>59168</v>
      </c>
      <c r="W2553" t="s">
        <v>220</v>
      </c>
      <c r="X2553" t="s">
        <v>181</v>
      </c>
      <c r="AU2553" s="59">
        <v>44</v>
      </c>
      <c r="AV2553" s="59">
        <v>33</v>
      </c>
      <c r="AW2553" s="59">
        <v>13</v>
      </c>
    </row>
    <row r="2554" spans="1:69" x14ac:dyDescent="0.45">
      <c r="A2554" s="58" t="s">
        <v>15150</v>
      </c>
      <c r="B2554" t="s">
        <v>15151</v>
      </c>
      <c r="C2554" t="s">
        <v>15152</v>
      </c>
      <c r="D2554" t="s">
        <v>15153</v>
      </c>
      <c r="E2554" t="s">
        <v>15154</v>
      </c>
      <c r="F2554" t="s">
        <v>15155</v>
      </c>
      <c r="G2554">
        <v>396</v>
      </c>
      <c r="H2554">
        <v>42728</v>
      </c>
      <c r="W2554" t="s">
        <v>220</v>
      </c>
      <c r="X2554" t="s">
        <v>188</v>
      </c>
      <c r="Y2554" s="59">
        <v>147.7392170252555</v>
      </c>
      <c r="Z2554" s="59">
        <v>1027.385775367286</v>
      </c>
      <c r="AA2554" s="59">
        <v>286.03659875110628</v>
      </c>
      <c r="AB2554" s="59">
        <v>303.64373067906661</v>
      </c>
      <c r="AC2554" s="59">
        <v>317.97468717818418</v>
      </c>
      <c r="AD2554" s="59">
        <v>293.41306505803698</v>
      </c>
      <c r="AE2554" s="59">
        <v>272.17097577168221</v>
      </c>
      <c r="AF2554" s="59">
        <v>218.68669533194921</v>
      </c>
      <c r="AG2554" s="59">
        <v>369.19880826038428</v>
      </c>
      <c r="AH2554" s="59">
        <v>336.86430479073141</v>
      </c>
      <c r="AI2554" s="59">
        <v>308.58656047157689</v>
      </c>
      <c r="AJ2554" s="59">
        <v>372.68637590389801</v>
      </c>
      <c r="AK2554" s="59">
        <v>516.37123542574852</v>
      </c>
      <c r="AL2554" s="59">
        <v>483.11073442276648</v>
      </c>
      <c r="AM2554" s="59">
        <v>204.95506422232901</v>
      </c>
      <c r="AN2554" s="59">
        <v>323.50512923439771</v>
      </c>
      <c r="AO2554" s="59">
        <v>235.74242613068239</v>
      </c>
      <c r="AP2554" s="59">
        <v>266.66775094817132</v>
      </c>
      <c r="AQ2554" s="59">
        <v>326.77614557607131</v>
      </c>
      <c r="AR2554" s="59">
        <v>401.22055776321122</v>
      </c>
      <c r="AS2554" s="59">
        <v>360.66970049553942</v>
      </c>
      <c r="AT2554" s="59">
        <v>261.50937490055389</v>
      </c>
      <c r="AU2554" s="59">
        <v>445</v>
      </c>
      <c r="AV2554" s="59">
        <v>316</v>
      </c>
      <c r="AW2554" s="59">
        <v>215</v>
      </c>
      <c r="BD2554" s="59">
        <v>830.52585068654491</v>
      </c>
      <c r="BE2554" s="59">
        <v>697.25227435269278</v>
      </c>
      <c r="BF2554" s="59">
        <v>636.05911076803568</v>
      </c>
      <c r="BG2554" s="59">
        <v>104.12</v>
      </c>
      <c r="BH2554" s="59">
        <v>18.82</v>
      </c>
      <c r="BI2554" s="59">
        <v>93.42</v>
      </c>
      <c r="BJ2554" s="59">
        <v>34.67</v>
      </c>
      <c r="BK2554" s="59">
        <v>119.748026352088</v>
      </c>
      <c r="BL2554" s="59">
        <v>61.839507673786748</v>
      </c>
      <c r="BM2554" s="59">
        <v>64</v>
      </c>
      <c r="BN2554" s="59">
        <v>77</v>
      </c>
      <c r="BO2554" s="59">
        <v>99</v>
      </c>
      <c r="BP2554" s="59">
        <v>86</v>
      </c>
      <c r="BQ2554" s="59">
        <v>89.5</v>
      </c>
    </row>
    <row r="2555" spans="1:69" x14ac:dyDescent="0.45">
      <c r="A2555" s="58" t="s">
        <v>15156</v>
      </c>
      <c r="B2555" t="s">
        <v>15157</v>
      </c>
      <c r="C2555" t="s">
        <v>15158</v>
      </c>
      <c r="D2555" t="s">
        <v>15159</v>
      </c>
      <c r="E2555" t="s">
        <v>15160</v>
      </c>
      <c r="F2555" t="s">
        <v>15161</v>
      </c>
      <c r="G2555">
        <v>253</v>
      </c>
      <c r="H2555">
        <v>29007</v>
      </c>
      <c r="X2555" t="s">
        <v>188</v>
      </c>
      <c r="AU2555" s="59">
        <v>37</v>
      </c>
      <c r="AV2555" s="59">
        <v>11</v>
      </c>
      <c r="AW2555" s="59">
        <v>0</v>
      </c>
    </row>
    <row r="2556" spans="1:69" x14ac:dyDescent="0.45">
      <c r="A2556" s="58" t="s">
        <v>15162</v>
      </c>
      <c r="B2556" t="s">
        <v>15163</v>
      </c>
      <c r="C2556" t="s">
        <v>15164</v>
      </c>
      <c r="D2556" t="s">
        <v>15165</v>
      </c>
      <c r="E2556" t="s">
        <v>15166</v>
      </c>
      <c r="F2556" t="s">
        <v>15167</v>
      </c>
      <c r="G2556">
        <v>547</v>
      </c>
      <c r="H2556">
        <v>57930</v>
      </c>
      <c r="W2556" t="s">
        <v>201</v>
      </c>
      <c r="X2556" t="s">
        <v>201</v>
      </c>
      <c r="AU2556" s="59">
        <v>15</v>
      </c>
      <c r="AV2556" s="59">
        <v>11</v>
      </c>
      <c r="AW2556" s="59">
        <v>2</v>
      </c>
      <c r="BD2556" s="59">
        <v>3.1712208709565179</v>
      </c>
      <c r="BE2556" s="59">
        <v>4.2460853133623617</v>
      </c>
      <c r="BF2556" s="59">
        <v>32.204954783223251</v>
      </c>
      <c r="BG2556" s="59">
        <v>318.64999999999998</v>
      </c>
      <c r="BH2556" s="59">
        <v>885.75</v>
      </c>
      <c r="BI2556" s="59">
        <v>88.47</v>
      </c>
      <c r="BJ2556" s="59">
        <v>120.03</v>
      </c>
      <c r="BK2556" s="59">
        <v>134.56430757870231</v>
      </c>
      <c r="BL2556" s="59">
        <v>193.06988204423189</v>
      </c>
      <c r="BM2556" s="59">
        <v>104</v>
      </c>
    </row>
    <row r="2557" spans="1:69" x14ac:dyDescent="0.45">
      <c r="A2557" s="58" t="s">
        <v>15168</v>
      </c>
      <c r="B2557" t="s">
        <v>15169</v>
      </c>
      <c r="C2557" t="s">
        <v>15170</v>
      </c>
      <c r="D2557" t="s">
        <v>15171</v>
      </c>
      <c r="E2557" t="s">
        <v>15172</v>
      </c>
      <c r="F2557" t="s">
        <v>15173</v>
      </c>
      <c r="G2557">
        <v>69</v>
      </c>
      <c r="H2557">
        <v>7742</v>
      </c>
      <c r="W2557" t="s">
        <v>220</v>
      </c>
      <c r="X2557" t="s">
        <v>181</v>
      </c>
      <c r="AU2557" s="59">
        <v>0</v>
      </c>
      <c r="AV2557" s="59">
        <v>0</v>
      </c>
      <c r="AW2557" s="59">
        <v>0</v>
      </c>
    </row>
    <row r="2558" spans="1:69" x14ac:dyDescent="0.45">
      <c r="A2558" s="58" t="s">
        <v>15174</v>
      </c>
      <c r="B2558" t="s">
        <v>15175</v>
      </c>
      <c r="C2558" t="s">
        <v>15176</v>
      </c>
      <c r="D2558" t="s">
        <v>15177</v>
      </c>
      <c r="E2558" t="s">
        <v>15178</v>
      </c>
      <c r="F2558" t="s">
        <v>15179</v>
      </c>
      <c r="G2558">
        <v>344</v>
      </c>
      <c r="H2558">
        <v>36885</v>
      </c>
      <c r="X2558" t="s">
        <v>201</v>
      </c>
      <c r="AU2558" s="59">
        <v>2</v>
      </c>
      <c r="AV2558" s="59">
        <v>2</v>
      </c>
      <c r="AW2558" s="59">
        <v>0</v>
      </c>
    </row>
    <row r="2559" spans="1:69" x14ac:dyDescent="0.45">
      <c r="A2559" s="58" t="s">
        <v>15180</v>
      </c>
      <c r="B2559" t="s">
        <v>15181</v>
      </c>
      <c r="C2559" t="s">
        <v>15182</v>
      </c>
      <c r="D2559" t="s">
        <v>15183</v>
      </c>
      <c r="E2559" t="s">
        <v>15184</v>
      </c>
      <c r="F2559" t="s">
        <v>15185</v>
      </c>
      <c r="G2559">
        <v>826</v>
      </c>
      <c r="H2559">
        <v>92282</v>
      </c>
      <c r="I2559" t="s">
        <v>527</v>
      </c>
      <c r="J2559" t="s">
        <v>527</v>
      </c>
      <c r="K2559" t="s">
        <v>528</v>
      </c>
      <c r="L2559" t="s">
        <v>15186</v>
      </c>
      <c r="M2559">
        <v>1</v>
      </c>
      <c r="Q2559">
        <v>0</v>
      </c>
      <c r="R2559">
        <v>4</v>
      </c>
      <c r="S2559">
        <v>1</v>
      </c>
      <c r="T2559" t="s">
        <v>514</v>
      </c>
      <c r="U2559">
        <v>809</v>
      </c>
      <c r="V2559">
        <v>825</v>
      </c>
      <c r="W2559" t="s">
        <v>850</v>
      </c>
      <c r="X2559" t="s">
        <v>851</v>
      </c>
      <c r="AU2559" s="59">
        <v>0</v>
      </c>
      <c r="AV2559" s="59">
        <v>1</v>
      </c>
      <c r="AW2559" s="59">
        <v>0</v>
      </c>
    </row>
    <row r="2560" spans="1:69" x14ac:dyDescent="0.45">
      <c r="A2560" s="58" t="s">
        <v>15187</v>
      </c>
      <c r="B2560" t="s">
        <v>15188</v>
      </c>
      <c r="C2560" t="s">
        <v>15189</v>
      </c>
      <c r="D2560" t="s">
        <v>15190</v>
      </c>
      <c r="E2560" t="s">
        <v>15191</v>
      </c>
      <c r="F2560" t="s">
        <v>15192</v>
      </c>
      <c r="G2560">
        <v>239</v>
      </c>
      <c r="H2560">
        <v>26589</v>
      </c>
      <c r="W2560" t="s">
        <v>574</v>
      </c>
      <c r="X2560" t="s">
        <v>201</v>
      </c>
      <c r="AU2560" s="59">
        <v>0</v>
      </c>
      <c r="AV2560" s="59">
        <v>0</v>
      </c>
      <c r="AW2560" s="59">
        <v>0</v>
      </c>
    </row>
    <row r="2561" spans="1:69" x14ac:dyDescent="0.45">
      <c r="A2561" s="58" t="s">
        <v>15193</v>
      </c>
      <c r="B2561" t="s">
        <v>15194</v>
      </c>
      <c r="C2561" t="s">
        <v>15195</v>
      </c>
      <c r="D2561" t="s">
        <v>15196</v>
      </c>
      <c r="E2561" t="s">
        <v>15197</v>
      </c>
      <c r="F2561" t="s">
        <v>15198</v>
      </c>
      <c r="G2561">
        <v>180</v>
      </c>
      <c r="H2561">
        <v>19061</v>
      </c>
      <c r="I2561" t="s">
        <v>527</v>
      </c>
      <c r="J2561" t="s">
        <v>571</v>
      </c>
      <c r="K2561" t="s">
        <v>600</v>
      </c>
      <c r="N2561">
        <v>1</v>
      </c>
      <c r="Q2561">
        <v>0</v>
      </c>
      <c r="R2561">
        <v>2</v>
      </c>
      <c r="S2561">
        <v>1</v>
      </c>
      <c r="T2561" t="s">
        <v>514</v>
      </c>
      <c r="U2561">
        <v>41</v>
      </c>
      <c r="V2561">
        <v>86</v>
      </c>
      <c r="X2561" t="s">
        <v>201</v>
      </c>
      <c r="AU2561" s="59">
        <v>15</v>
      </c>
      <c r="AV2561" s="59">
        <v>11</v>
      </c>
      <c r="AW2561" s="59">
        <v>12</v>
      </c>
    </row>
    <row r="2562" spans="1:69" x14ac:dyDescent="0.45">
      <c r="A2562" s="58" t="s">
        <v>15199</v>
      </c>
      <c r="B2562" t="s">
        <v>15200</v>
      </c>
      <c r="C2562" t="s">
        <v>15201</v>
      </c>
      <c r="D2562" t="s">
        <v>15202</v>
      </c>
      <c r="E2562" t="s">
        <v>15203</v>
      </c>
      <c r="F2562" t="s">
        <v>15204</v>
      </c>
      <c r="G2562">
        <v>93</v>
      </c>
      <c r="H2562">
        <v>10137</v>
      </c>
      <c r="X2562" t="s">
        <v>201</v>
      </c>
      <c r="AU2562" s="59">
        <v>57</v>
      </c>
      <c r="AV2562" s="59">
        <v>633</v>
      </c>
      <c r="AW2562" s="59">
        <v>51</v>
      </c>
    </row>
    <row r="2563" spans="1:69" x14ac:dyDescent="0.45">
      <c r="A2563" s="58" t="s">
        <v>15205</v>
      </c>
      <c r="B2563" t="s">
        <v>15206</v>
      </c>
      <c r="C2563" t="s">
        <v>15207</v>
      </c>
      <c r="D2563" t="s">
        <v>15208</v>
      </c>
      <c r="E2563" t="s">
        <v>15209</v>
      </c>
      <c r="F2563" t="s">
        <v>15210</v>
      </c>
      <c r="G2563">
        <v>274</v>
      </c>
      <c r="H2563">
        <v>30613</v>
      </c>
      <c r="X2563" t="s">
        <v>188</v>
      </c>
    </row>
    <row r="2564" spans="1:69" x14ac:dyDescent="0.45">
      <c r="A2564" s="58" t="s">
        <v>15211</v>
      </c>
      <c r="B2564" t="s">
        <v>15212</v>
      </c>
      <c r="C2564" t="s">
        <v>15213</v>
      </c>
      <c r="D2564" t="s">
        <v>15214</v>
      </c>
      <c r="E2564" t="s">
        <v>15215</v>
      </c>
      <c r="F2564" t="s">
        <v>15216</v>
      </c>
      <c r="G2564">
        <v>1210</v>
      </c>
      <c r="H2564">
        <v>138068</v>
      </c>
      <c r="X2564" t="s">
        <v>188</v>
      </c>
      <c r="AU2564" s="59">
        <v>2</v>
      </c>
      <c r="AV2564" s="59">
        <v>3</v>
      </c>
      <c r="AW2564" s="59">
        <v>0</v>
      </c>
    </row>
    <row r="2565" spans="1:69" x14ac:dyDescent="0.45">
      <c r="A2565" s="58" t="s">
        <v>15217</v>
      </c>
      <c r="B2565" t="s">
        <v>15218</v>
      </c>
      <c r="C2565" t="s">
        <v>15219</v>
      </c>
      <c r="D2565" t="s">
        <v>15220</v>
      </c>
      <c r="E2565" t="s">
        <v>15221</v>
      </c>
      <c r="F2565" t="s">
        <v>15222</v>
      </c>
      <c r="G2565">
        <v>105</v>
      </c>
      <c r="H2565">
        <v>12603</v>
      </c>
      <c r="X2565" t="s">
        <v>188</v>
      </c>
      <c r="AU2565" s="59">
        <v>0</v>
      </c>
      <c r="AV2565" s="59">
        <v>2</v>
      </c>
      <c r="AW2565" s="59">
        <v>0</v>
      </c>
    </row>
    <row r="2566" spans="1:69" x14ac:dyDescent="0.45">
      <c r="A2566" s="58" t="s">
        <v>15223</v>
      </c>
      <c r="B2566" t="s">
        <v>15224</v>
      </c>
      <c r="C2566" t="s">
        <v>15225</v>
      </c>
      <c r="D2566" t="s">
        <v>15226</v>
      </c>
      <c r="E2566" t="s">
        <v>15227</v>
      </c>
      <c r="F2566" t="s">
        <v>15228</v>
      </c>
      <c r="G2566">
        <v>362</v>
      </c>
      <c r="H2566">
        <v>39682</v>
      </c>
      <c r="X2566" t="s">
        <v>188</v>
      </c>
      <c r="AU2566" s="59">
        <v>5</v>
      </c>
      <c r="AV2566" s="59">
        <v>1</v>
      </c>
      <c r="AW2566" s="59">
        <v>0</v>
      </c>
    </row>
    <row r="2567" spans="1:69" x14ac:dyDescent="0.45">
      <c r="A2567" s="58" t="s">
        <v>15229</v>
      </c>
      <c r="B2567" t="s">
        <v>15230</v>
      </c>
      <c r="C2567" t="s">
        <v>15231</v>
      </c>
      <c r="D2567" t="s">
        <v>15232</v>
      </c>
      <c r="E2567" t="s">
        <v>15233</v>
      </c>
      <c r="F2567" t="s">
        <v>15234</v>
      </c>
      <c r="G2567">
        <v>759</v>
      </c>
      <c r="H2567">
        <v>83390</v>
      </c>
      <c r="X2567" t="s">
        <v>188</v>
      </c>
      <c r="AU2567" s="59">
        <v>0</v>
      </c>
      <c r="AV2567" s="59">
        <v>0</v>
      </c>
      <c r="AW2567" s="59">
        <v>0</v>
      </c>
    </row>
    <row r="2568" spans="1:69" x14ac:dyDescent="0.45">
      <c r="A2568" s="58" t="s">
        <v>15235</v>
      </c>
      <c r="B2568" t="s">
        <v>15236</v>
      </c>
      <c r="C2568" t="s">
        <v>15237</v>
      </c>
      <c r="D2568" t="s">
        <v>15238</v>
      </c>
      <c r="E2568" t="s">
        <v>15239</v>
      </c>
      <c r="F2568" t="s">
        <v>15240</v>
      </c>
      <c r="G2568">
        <v>378</v>
      </c>
      <c r="H2568">
        <v>42119</v>
      </c>
      <c r="X2568" t="s">
        <v>188</v>
      </c>
      <c r="AU2568" s="59">
        <v>1</v>
      </c>
      <c r="AV2568" s="59">
        <v>1</v>
      </c>
      <c r="AW2568" s="59">
        <v>0</v>
      </c>
    </row>
    <row r="2569" spans="1:69" x14ac:dyDescent="0.45">
      <c r="A2569" s="58" t="s">
        <v>15241</v>
      </c>
      <c r="B2569" t="s">
        <v>15242</v>
      </c>
      <c r="C2569" t="s">
        <v>15243</v>
      </c>
      <c r="D2569" t="s">
        <v>15244</v>
      </c>
      <c r="E2569" t="s">
        <v>15245</v>
      </c>
      <c r="F2569" t="s">
        <v>15246</v>
      </c>
      <c r="G2569">
        <v>614</v>
      </c>
      <c r="H2569">
        <v>67730</v>
      </c>
      <c r="X2569" t="s">
        <v>188</v>
      </c>
    </row>
    <row r="2570" spans="1:69" x14ac:dyDescent="0.45">
      <c r="A2570" s="58" t="s">
        <v>15247</v>
      </c>
      <c r="B2570" t="s">
        <v>15248</v>
      </c>
      <c r="C2570" t="s">
        <v>15249</v>
      </c>
      <c r="D2570" t="s">
        <v>15250</v>
      </c>
      <c r="E2570" t="s">
        <v>15251</v>
      </c>
      <c r="F2570" t="s">
        <v>15252</v>
      </c>
      <c r="G2570">
        <v>153</v>
      </c>
      <c r="H2570">
        <v>16594</v>
      </c>
      <c r="W2570" t="s">
        <v>324</v>
      </c>
      <c r="X2570" t="s">
        <v>201</v>
      </c>
      <c r="AU2570" s="59">
        <v>38</v>
      </c>
      <c r="AV2570" s="59">
        <v>12</v>
      </c>
      <c r="AW2570" s="59">
        <v>12</v>
      </c>
    </row>
    <row r="2571" spans="1:69" x14ac:dyDescent="0.45">
      <c r="A2571" s="58" t="s">
        <v>15253</v>
      </c>
      <c r="B2571" t="s">
        <v>15254</v>
      </c>
      <c r="C2571" t="s">
        <v>15255</v>
      </c>
      <c r="D2571" t="s">
        <v>15256</v>
      </c>
      <c r="E2571" t="s">
        <v>15257</v>
      </c>
      <c r="F2571" t="s">
        <v>15258</v>
      </c>
      <c r="G2571">
        <v>156</v>
      </c>
      <c r="H2571">
        <v>17973</v>
      </c>
      <c r="X2571" t="s">
        <v>188</v>
      </c>
      <c r="Y2571" s="59">
        <v>33.033500403136998</v>
      </c>
      <c r="Z2571" s="59">
        <v>81.588447107731994</v>
      </c>
      <c r="AA2571" s="59">
        <v>16.66535220319598</v>
      </c>
      <c r="AB2571" s="59">
        <v>18.153871352075441</v>
      </c>
      <c r="AC2571" s="59">
        <v>18.753659373965849</v>
      </c>
      <c r="AD2571" s="59">
        <v>20.756264335066831</v>
      </c>
      <c r="AE2571" s="59">
        <v>37.413283916774184</v>
      </c>
      <c r="AF2571" s="59">
        <v>23.929701019731361</v>
      </c>
      <c r="AG2571" s="59">
        <v>21.16211503173767</v>
      </c>
      <c r="AH2571" s="59">
        <v>15.755375348848791</v>
      </c>
      <c r="AI2571" s="59">
        <v>12.09169437754961</v>
      </c>
      <c r="AJ2571" s="59">
        <v>17.669498057134881</v>
      </c>
      <c r="AK2571" s="59">
        <v>17.524334616717521</v>
      </c>
      <c r="AL2571" s="59">
        <v>12.88256567707904</v>
      </c>
      <c r="AM2571" s="59">
        <v>18.223402247802749</v>
      </c>
      <c r="AN2571" s="59">
        <v>24.66608593186643</v>
      </c>
      <c r="AO2571" s="59">
        <v>12.125717390617289</v>
      </c>
      <c r="AP2571" s="59">
        <v>22.971536332759719</v>
      </c>
      <c r="AQ2571" s="59">
        <v>13.381348321128449</v>
      </c>
      <c r="AR2571" s="59">
        <v>11.6635262236936</v>
      </c>
      <c r="AS2571" s="59">
        <v>15.38426099384313</v>
      </c>
      <c r="AT2571" s="59">
        <v>22.72262871590528</v>
      </c>
      <c r="AU2571" s="59">
        <v>946</v>
      </c>
      <c r="AV2571" s="59">
        <v>136</v>
      </c>
      <c r="AW2571" s="59">
        <v>504</v>
      </c>
      <c r="BD2571" s="59">
        <v>117.1306564046472</v>
      </c>
      <c r="BE2571" s="59">
        <v>169.99974257435559</v>
      </c>
      <c r="BF2571" s="59">
        <v>177.87844680731601</v>
      </c>
    </row>
    <row r="2572" spans="1:69" x14ac:dyDescent="0.45">
      <c r="A2572" s="58" t="s">
        <v>15259</v>
      </c>
      <c r="B2572" t="s">
        <v>15260</v>
      </c>
      <c r="C2572" t="s">
        <v>15261</v>
      </c>
      <c r="D2572" t="s">
        <v>15262</v>
      </c>
      <c r="E2572" t="s">
        <v>15263</v>
      </c>
      <c r="F2572" t="s">
        <v>15264</v>
      </c>
      <c r="G2572">
        <v>243</v>
      </c>
      <c r="H2572">
        <v>28046</v>
      </c>
      <c r="X2572" t="s">
        <v>188</v>
      </c>
      <c r="AU2572" s="59">
        <v>1</v>
      </c>
      <c r="AV2572" s="59">
        <v>49</v>
      </c>
      <c r="AW2572" s="59">
        <v>0</v>
      </c>
    </row>
    <row r="2573" spans="1:69" x14ac:dyDescent="0.45">
      <c r="A2573" s="58" t="s">
        <v>15265</v>
      </c>
      <c r="B2573" t="s">
        <v>15266</v>
      </c>
      <c r="C2573" t="s">
        <v>15267</v>
      </c>
      <c r="D2573" t="s">
        <v>15268</v>
      </c>
      <c r="E2573" t="s">
        <v>15269</v>
      </c>
      <c r="F2573" t="s">
        <v>15270</v>
      </c>
      <c r="G2573">
        <v>243</v>
      </c>
      <c r="H2573">
        <v>25515</v>
      </c>
      <c r="W2573" t="s">
        <v>220</v>
      </c>
      <c r="X2573" t="s">
        <v>181</v>
      </c>
      <c r="AU2573" s="59">
        <v>3</v>
      </c>
      <c r="AV2573" s="59">
        <v>33</v>
      </c>
      <c r="AW2573" s="59">
        <v>0</v>
      </c>
    </row>
    <row r="2574" spans="1:69" x14ac:dyDescent="0.45">
      <c r="A2574" s="58" t="s">
        <v>15271</v>
      </c>
      <c r="B2574" t="s">
        <v>15272</v>
      </c>
      <c r="C2574" t="s">
        <v>15273</v>
      </c>
      <c r="D2574" t="s">
        <v>15274</v>
      </c>
      <c r="E2574" t="s">
        <v>15275</v>
      </c>
      <c r="F2574" t="s">
        <v>15276</v>
      </c>
      <c r="G2574">
        <v>308</v>
      </c>
      <c r="H2574">
        <v>34425</v>
      </c>
      <c r="X2574" t="s">
        <v>188</v>
      </c>
      <c r="AU2574" s="59">
        <v>7</v>
      </c>
      <c r="AV2574" s="59">
        <v>65</v>
      </c>
      <c r="AW2574" s="59">
        <v>3</v>
      </c>
    </row>
    <row r="2575" spans="1:69" x14ac:dyDescent="0.45">
      <c r="A2575" s="58" t="s">
        <v>15277</v>
      </c>
      <c r="B2575" t="s">
        <v>15278</v>
      </c>
      <c r="C2575" t="s">
        <v>15279</v>
      </c>
      <c r="D2575" t="s">
        <v>15280</v>
      </c>
      <c r="E2575" t="s">
        <v>15281</v>
      </c>
      <c r="F2575" t="s">
        <v>15282</v>
      </c>
      <c r="G2575">
        <v>385</v>
      </c>
      <c r="H2575">
        <v>41139</v>
      </c>
      <c r="W2575" t="s">
        <v>220</v>
      </c>
      <c r="X2575" t="s">
        <v>181</v>
      </c>
      <c r="AU2575" s="59">
        <v>3</v>
      </c>
      <c r="AV2575" s="59">
        <v>28</v>
      </c>
      <c r="AW2575" s="59">
        <v>0</v>
      </c>
    </row>
    <row r="2576" spans="1:69" x14ac:dyDescent="0.45">
      <c r="A2576" s="58" t="s">
        <v>15283</v>
      </c>
      <c r="B2576" t="s">
        <v>15284</v>
      </c>
      <c r="C2576" t="s">
        <v>15285</v>
      </c>
      <c r="D2576" t="s">
        <v>15286</v>
      </c>
      <c r="E2576" t="s">
        <v>15287</v>
      </c>
      <c r="F2576" t="s">
        <v>15288</v>
      </c>
      <c r="G2576">
        <v>305</v>
      </c>
      <c r="H2576">
        <v>32609</v>
      </c>
      <c r="W2576" t="s">
        <v>574</v>
      </c>
      <c r="X2576" t="s">
        <v>201</v>
      </c>
      <c r="Y2576" s="59">
        <v>118.3302109488134</v>
      </c>
      <c r="Z2576" s="59">
        <v>76.26298688120491</v>
      </c>
      <c r="AA2576" s="59">
        <v>97.527275656474799</v>
      </c>
      <c r="AB2576" s="59">
        <v>95.959885958374187</v>
      </c>
      <c r="AC2576" s="59">
        <v>154.84912110540409</v>
      </c>
      <c r="AD2576" s="59">
        <v>158.75654046532739</v>
      </c>
      <c r="AE2576" s="59">
        <v>136.1704811263306</v>
      </c>
      <c r="AF2576" s="59">
        <v>106.40757522854869</v>
      </c>
      <c r="AG2576" s="59">
        <v>99.87358740471538</v>
      </c>
      <c r="AH2576" s="59">
        <v>130.7441334910105</v>
      </c>
      <c r="AI2576" s="59">
        <v>158.6855140441545</v>
      </c>
      <c r="AJ2576" s="59">
        <v>162.30205906823019</v>
      </c>
      <c r="AK2576" s="59">
        <v>159.92085434403239</v>
      </c>
      <c r="AL2576" s="59">
        <v>133.74708561300429</v>
      </c>
      <c r="AM2576" s="59">
        <v>299.34085921459052</v>
      </c>
      <c r="AN2576" s="59">
        <v>153.6910628324319</v>
      </c>
      <c r="AO2576" s="59">
        <v>238.82144020753611</v>
      </c>
      <c r="AP2576" s="59">
        <v>124.0653928511513</v>
      </c>
      <c r="AQ2576" s="59">
        <v>219.8356341810655</v>
      </c>
      <c r="AR2576" s="59">
        <v>285.21493278177928</v>
      </c>
      <c r="AS2576" s="59">
        <v>187.61018969408511</v>
      </c>
      <c r="AT2576" s="59">
        <v>140.70180614703509</v>
      </c>
      <c r="AU2576" s="59">
        <v>19</v>
      </c>
      <c r="AV2576" s="59">
        <v>410</v>
      </c>
      <c r="AW2576" s="59">
        <v>15</v>
      </c>
      <c r="AX2576" s="59">
        <v>3330.9859999999999</v>
      </c>
      <c r="AY2576" s="59">
        <v>3285.277</v>
      </c>
      <c r="AZ2576" s="59">
        <v>3488.7130000000002</v>
      </c>
      <c r="BA2576" s="59">
        <v>3648.3249999999998</v>
      </c>
      <c r="BB2576" s="59">
        <v>3340.19</v>
      </c>
      <c r="BC2576" s="59">
        <v>3199.2979999999998</v>
      </c>
      <c r="BG2576" s="59">
        <v>1739.39</v>
      </c>
      <c r="BH2576" s="59">
        <v>1708.24</v>
      </c>
      <c r="BI2576" s="59">
        <v>1390.18</v>
      </c>
      <c r="BJ2576" s="59">
        <v>1410.14</v>
      </c>
      <c r="BK2576" s="59">
        <v>1420.9929991484009</v>
      </c>
      <c r="BL2576" s="59">
        <v>1699.031289251993</v>
      </c>
      <c r="BM2576" s="59">
        <v>1400</v>
      </c>
      <c r="BN2576" s="59">
        <v>1193.5</v>
      </c>
      <c r="BO2576" s="59">
        <v>1206</v>
      </c>
      <c r="BP2576" s="59">
        <v>1366.5</v>
      </c>
      <c r="BQ2576" s="59">
        <v>1227</v>
      </c>
    </row>
    <row r="2577" spans="1:69" x14ac:dyDescent="0.45">
      <c r="A2577" s="58" t="s">
        <v>15289</v>
      </c>
      <c r="B2577" t="s">
        <v>15290</v>
      </c>
      <c r="C2577" t="s">
        <v>15291</v>
      </c>
      <c r="D2577" t="s">
        <v>15292</v>
      </c>
      <c r="E2577" t="s">
        <v>15293</v>
      </c>
      <c r="F2577" t="s">
        <v>15294</v>
      </c>
      <c r="G2577">
        <v>765</v>
      </c>
      <c r="H2577">
        <v>83460</v>
      </c>
      <c r="W2577" t="s">
        <v>574</v>
      </c>
      <c r="X2577" t="s">
        <v>201</v>
      </c>
      <c r="Y2577" s="59">
        <v>157.2035797915029</v>
      </c>
      <c r="Z2577" s="59">
        <v>323.9600000600106</v>
      </c>
      <c r="AA2577" s="59">
        <v>259.07859470489541</v>
      </c>
      <c r="AB2577" s="59">
        <v>116.525179278534</v>
      </c>
      <c r="AC2577" s="59">
        <v>138.59174346580249</v>
      </c>
      <c r="AD2577" s="59">
        <v>124.7532918791326</v>
      </c>
      <c r="AE2577" s="59">
        <v>149.76773232417119</v>
      </c>
      <c r="AF2577" s="59">
        <v>157.24691501262231</v>
      </c>
      <c r="AG2577" s="59">
        <v>112.9568138495171</v>
      </c>
      <c r="AH2577" s="59">
        <v>100.0735219672522</v>
      </c>
      <c r="AI2577" s="59">
        <v>79.336681195782887</v>
      </c>
      <c r="AJ2577" s="59">
        <v>55.832422943224152</v>
      </c>
      <c r="AK2577" s="59">
        <v>57.327891338920303</v>
      </c>
      <c r="AL2577" s="59">
        <v>54.23199566163445</v>
      </c>
      <c r="AM2577" s="59">
        <v>94.870040171835001</v>
      </c>
      <c r="AN2577" s="59">
        <v>121.2701684049723</v>
      </c>
      <c r="AO2577" s="59">
        <v>86.949566291512099</v>
      </c>
      <c r="AP2577" s="59">
        <v>137.29466772075651</v>
      </c>
      <c r="AQ2577" s="59">
        <v>118.9886549336894</v>
      </c>
      <c r="AR2577" s="59">
        <v>74.131685409159942</v>
      </c>
      <c r="AS2577" s="59">
        <v>115.9414901031685</v>
      </c>
      <c r="AT2577" s="59">
        <v>126.6441770078369</v>
      </c>
      <c r="AU2577" s="59">
        <v>769</v>
      </c>
      <c r="AV2577" s="59">
        <v>227</v>
      </c>
      <c r="AW2577" s="59">
        <v>584</v>
      </c>
      <c r="AX2577" s="59">
        <v>887.22950000000003</v>
      </c>
      <c r="AY2577" s="59">
        <v>867.85990000000004</v>
      </c>
      <c r="AZ2577" s="59">
        <v>897.15260000000001</v>
      </c>
      <c r="BA2577" s="59">
        <v>853.35159999999996</v>
      </c>
      <c r="BB2577" s="59">
        <v>869.28750000000002</v>
      </c>
      <c r="BC2577" s="59">
        <v>850.0412</v>
      </c>
      <c r="BD2577" s="59">
        <v>74.481003858962225</v>
      </c>
      <c r="BE2577" s="59">
        <v>67.565866279794093</v>
      </c>
      <c r="BF2577" s="59">
        <v>76.132403480526008</v>
      </c>
      <c r="BG2577" s="59">
        <v>87.48</v>
      </c>
      <c r="BH2577" s="59">
        <v>195.31</v>
      </c>
      <c r="BI2577" s="59">
        <v>85.89</v>
      </c>
      <c r="BJ2577" s="59">
        <v>116.36</v>
      </c>
      <c r="BK2577" s="59">
        <v>127.05468558713071</v>
      </c>
      <c r="BL2577" s="59">
        <v>200.8253318515055</v>
      </c>
      <c r="BM2577" s="59">
        <v>101</v>
      </c>
      <c r="BN2577" s="59">
        <v>165</v>
      </c>
      <c r="BO2577" s="59">
        <v>213</v>
      </c>
      <c r="BP2577" s="59">
        <v>223</v>
      </c>
      <c r="BQ2577" s="59">
        <v>306.5</v>
      </c>
    </row>
    <row r="2578" spans="1:69" x14ac:dyDescent="0.45">
      <c r="A2578" s="58" t="s">
        <v>15295</v>
      </c>
      <c r="B2578" t="s">
        <v>15296</v>
      </c>
      <c r="C2578" t="s">
        <v>15297</v>
      </c>
      <c r="D2578" t="s">
        <v>15298</v>
      </c>
      <c r="E2578" t="s">
        <v>15299</v>
      </c>
      <c r="F2578" t="s">
        <v>15300</v>
      </c>
      <c r="G2578">
        <v>192</v>
      </c>
      <c r="H2578">
        <v>21445</v>
      </c>
      <c r="W2578" t="s">
        <v>220</v>
      </c>
      <c r="X2578" t="s">
        <v>181</v>
      </c>
      <c r="AU2578" s="59">
        <v>53</v>
      </c>
      <c r="AV2578" s="59">
        <v>60</v>
      </c>
      <c r="AW2578" s="59">
        <v>50</v>
      </c>
    </row>
    <row r="2579" spans="1:69" x14ac:dyDescent="0.45">
      <c r="A2579" s="58" t="s">
        <v>15301</v>
      </c>
      <c r="B2579" t="s">
        <v>15302</v>
      </c>
      <c r="C2579" t="s">
        <v>15303</v>
      </c>
      <c r="D2579" t="s">
        <v>15304</v>
      </c>
      <c r="E2579" t="s">
        <v>15305</v>
      </c>
      <c r="F2579" t="s">
        <v>15306</v>
      </c>
      <c r="G2579">
        <v>253</v>
      </c>
      <c r="H2579">
        <v>26951</v>
      </c>
      <c r="X2579" t="s">
        <v>188</v>
      </c>
      <c r="Y2579" s="59">
        <v>71.619722774688185</v>
      </c>
      <c r="Z2579" s="59">
        <v>49.153245143980307</v>
      </c>
      <c r="AA2579" s="59">
        <v>40.337037564197942</v>
      </c>
      <c r="AB2579" s="59">
        <v>76.334142910068763</v>
      </c>
      <c r="AC2579" s="59">
        <v>67.146872929486207</v>
      </c>
      <c r="AD2579" s="59">
        <v>86.555381495205935</v>
      </c>
      <c r="AE2579" s="59">
        <v>60.806667711196113</v>
      </c>
      <c r="AF2579" s="59">
        <v>34.710773439699359</v>
      </c>
      <c r="AG2579" s="59">
        <v>34.269625924353107</v>
      </c>
      <c r="AH2579" s="59">
        <v>55.442365135554923</v>
      </c>
      <c r="AI2579" s="59">
        <v>96.36786768256286</v>
      </c>
      <c r="AJ2579" s="59">
        <v>147.7374328045986</v>
      </c>
      <c r="AK2579" s="59">
        <v>93.091122020874735</v>
      </c>
      <c r="AL2579" s="59">
        <v>99.418721779070708</v>
      </c>
      <c r="AM2579" s="59">
        <v>74.233286350246416</v>
      </c>
      <c r="AN2579" s="59">
        <v>22.697276158270189</v>
      </c>
      <c r="AO2579" s="59">
        <v>63.537183909181252</v>
      </c>
      <c r="AP2579" s="59">
        <v>13.33715805975455</v>
      </c>
      <c r="AQ2579" s="59">
        <v>44.907025243847897</v>
      </c>
      <c r="AR2579" s="59">
        <v>64.572968648320781</v>
      </c>
      <c r="AS2579" s="59">
        <v>41.116769791716109</v>
      </c>
      <c r="AT2579" s="59">
        <v>27.133573334302309</v>
      </c>
      <c r="AU2579" s="59">
        <v>2</v>
      </c>
      <c r="AV2579" s="59">
        <v>100</v>
      </c>
      <c r="AW2579" s="59">
        <v>0</v>
      </c>
      <c r="AX2579" s="59">
        <v>205.4325</v>
      </c>
      <c r="AY2579" s="59">
        <v>199.2723</v>
      </c>
      <c r="AZ2579" s="59">
        <v>212.4228</v>
      </c>
      <c r="BA2579" s="59">
        <v>187.21209999999999</v>
      </c>
      <c r="BB2579" s="59">
        <v>199.13329999999999</v>
      </c>
      <c r="BC2579" s="59">
        <v>195.87360000000001</v>
      </c>
      <c r="BG2579" s="59">
        <v>188.96</v>
      </c>
      <c r="BH2579" s="59">
        <v>357.16</v>
      </c>
      <c r="BI2579" s="59">
        <v>367.69</v>
      </c>
      <c r="BJ2579" s="59">
        <v>216.12</v>
      </c>
      <c r="BK2579" s="59">
        <v>314.11531014204928</v>
      </c>
      <c r="BL2579" s="59">
        <v>200.8253318515055</v>
      </c>
      <c r="BM2579" s="59">
        <v>292</v>
      </c>
      <c r="BN2579" s="59">
        <v>207.5</v>
      </c>
      <c r="BO2579" s="59">
        <v>166.5</v>
      </c>
      <c r="BP2579" s="59">
        <v>193.5</v>
      </c>
      <c r="BQ2579" s="59">
        <v>173</v>
      </c>
    </row>
    <row r="2580" spans="1:69" x14ac:dyDescent="0.45">
      <c r="A2580" s="58" t="s">
        <v>15307</v>
      </c>
      <c r="B2580" t="s">
        <v>15308</v>
      </c>
      <c r="C2580" t="s">
        <v>15309</v>
      </c>
      <c r="D2580" t="s">
        <v>15310</v>
      </c>
      <c r="E2580" t="s">
        <v>15311</v>
      </c>
      <c r="F2580" t="s">
        <v>15312</v>
      </c>
      <c r="G2580">
        <v>478</v>
      </c>
      <c r="H2580">
        <v>52138</v>
      </c>
      <c r="W2580" t="s">
        <v>850</v>
      </c>
      <c r="X2580" t="s">
        <v>201</v>
      </c>
    </row>
    <row r="2581" spans="1:69" x14ac:dyDescent="0.45">
      <c r="A2581" s="58" t="s">
        <v>15313</v>
      </c>
      <c r="B2581" t="s">
        <v>15314</v>
      </c>
      <c r="C2581" t="s">
        <v>15315</v>
      </c>
      <c r="D2581" t="s">
        <v>15316</v>
      </c>
      <c r="E2581" t="s">
        <v>15317</v>
      </c>
      <c r="F2581" t="s">
        <v>15318</v>
      </c>
      <c r="G2581">
        <v>315</v>
      </c>
      <c r="H2581">
        <v>35199</v>
      </c>
      <c r="X2581" t="s">
        <v>188</v>
      </c>
      <c r="Y2581" s="59">
        <v>8.4714895916877149E-3</v>
      </c>
      <c r="Z2581" s="59">
        <v>1.3302580445363719E-2</v>
      </c>
      <c r="AA2581" s="59">
        <v>6.4024739340821144</v>
      </c>
      <c r="AB2581" s="59">
        <v>6.8027380483822496E-3</v>
      </c>
      <c r="AC2581" s="59">
        <v>7.5141497353712313E-3</v>
      </c>
      <c r="AD2581" s="59">
        <v>7.773572388431035E-3</v>
      </c>
      <c r="AE2581" s="59">
        <v>7.8906156565236672E-3</v>
      </c>
      <c r="AF2581" s="59">
        <v>7.2909497544393163E-3</v>
      </c>
      <c r="AG2581" s="59">
        <v>1.027153334436543E-2</v>
      </c>
      <c r="AH2581" s="59">
        <v>7.1220838994933873E-3</v>
      </c>
      <c r="AI2581" s="59">
        <v>6.1776028339158356E-3</v>
      </c>
      <c r="AJ2581" s="59">
        <v>5.5940166502239808E-3</v>
      </c>
      <c r="AK2581" s="59">
        <v>4.8056531136552918E-3</v>
      </c>
      <c r="AL2581" s="59">
        <v>4.7010766531030866E-3</v>
      </c>
      <c r="AM2581" s="59">
        <v>8.3691982316154521E-3</v>
      </c>
      <c r="AN2581" s="59">
        <v>9.1515792786305682E-3</v>
      </c>
      <c r="AO2581" s="59">
        <v>0.143054178640557</v>
      </c>
      <c r="AP2581" s="59">
        <v>8.2508238078870932E-3</v>
      </c>
      <c r="AQ2581" s="59">
        <v>7.8771801067281377E-3</v>
      </c>
      <c r="AR2581" s="59">
        <v>6.6004450039044591E-3</v>
      </c>
      <c r="AS2581" s="59">
        <v>1.6145303913382231E-2</v>
      </c>
      <c r="AT2581" s="59">
        <v>8.7402699179574619E-3</v>
      </c>
      <c r="AU2581" s="59">
        <v>196</v>
      </c>
      <c r="AV2581" s="59">
        <v>25</v>
      </c>
      <c r="AW2581" s="59">
        <v>62</v>
      </c>
      <c r="BD2581" s="59">
        <v>30.562773215931639</v>
      </c>
      <c r="BE2581" s="59">
        <v>26.09599944254013</v>
      </c>
      <c r="BF2581" s="59">
        <v>35.523546740920622</v>
      </c>
    </row>
    <row r="2582" spans="1:69" x14ac:dyDescent="0.45">
      <c r="A2582" s="58" t="s">
        <v>15319</v>
      </c>
      <c r="B2582" t="s">
        <v>15320</v>
      </c>
      <c r="C2582" t="s">
        <v>15321</v>
      </c>
      <c r="D2582" t="s">
        <v>15322</v>
      </c>
      <c r="E2582" t="s">
        <v>15323</v>
      </c>
      <c r="F2582" t="s">
        <v>15324</v>
      </c>
      <c r="G2582">
        <v>156</v>
      </c>
      <c r="H2582">
        <v>17865</v>
      </c>
      <c r="X2582" t="s">
        <v>201</v>
      </c>
      <c r="AU2582" s="59">
        <v>1</v>
      </c>
      <c r="AV2582" s="59">
        <v>1</v>
      </c>
      <c r="AW2582" s="59">
        <v>1</v>
      </c>
    </row>
    <row r="2583" spans="1:69" x14ac:dyDescent="0.45">
      <c r="A2583" s="58" t="s">
        <v>15325</v>
      </c>
      <c r="B2583" t="s">
        <v>15326</v>
      </c>
      <c r="C2583" t="s">
        <v>15327</v>
      </c>
      <c r="D2583" t="s">
        <v>15328</v>
      </c>
      <c r="E2583" t="s">
        <v>15329</v>
      </c>
      <c r="F2583" t="s">
        <v>15330</v>
      </c>
      <c r="G2583">
        <v>667</v>
      </c>
      <c r="H2583">
        <v>73043</v>
      </c>
      <c r="X2583" t="s">
        <v>188</v>
      </c>
      <c r="Y2583" s="59">
        <v>753.54717044859296</v>
      </c>
      <c r="Z2583" s="59">
        <v>378.93066831127499</v>
      </c>
      <c r="AA2583" s="59">
        <v>499.85460845918902</v>
      </c>
      <c r="AB2583" s="59">
        <v>962.34369588541642</v>
      </c>
      <c r="AC2583" s="59">
        <v>912.75784834089984</v>
      </c>
      <c r="AD2583" s="59">
        <v>933.5600944616873</v>
      </c>
      <c r="AE2583" s="59">
        <v>922.51246979566008</v>
      </c>
      <c r="AF2583" s="59">
        <v>629.02193592158073</v>
      </c>
      <c r="AG2583" s="59">
        <v>886.8450470334659</v>
      </c>
      <c r="AH2583" s="59">
        <v>934.86748441399027</v>
      </c>
      <c r="AI2583" s="59">
        <v>1176.748806859516</v>
      </c>
      <c r="AJ2583" s="59">
        <v>1474.0724059500139</v>
      </c>
      <c r="AK2583" s="59">
        <v>1149.675921736283</v>
      </c>
      <c r="AL2583" s="59">
        <v>1226.636327543373</v>
      </c>
      <c r="AM2583" s="59">
        <v>975.26235957508356</v>
      </c>
      <c r="AN2583" s="59">
        <v>1021.087349057554</v>
      </c>
      <c r="AO2583" s="59">
        <v>1620.797915615296</v>
      </c>
      <c r="AP2583" s="59">
        <v>654.44356372333391</v>
      </c>
      <c r="AQ2583" s="59">
        <v>970.89805384654699</v>
      </c>
      <c r="AR2583" s="59">
        <v>1489.494282066908</v>
      </c>
      <c r="AS2583" s="59">
        <v>852.73723511500896</v>
      </c>
      <c r="AT2583" s="59">
        <v>666.59499767480338</v>
      </c>
      <c r="AU2583" s="59">
        <v>64</v>
      </c>
      <c r="AV2583" s="59">
        <v>1215</v>
      </c>
      <c r="AW2583" s="59">
        <v>37</v>
      </c>
      <c r="AX2583" s="59">
        <v>6149.6480000000001</v>
      </c>
      <c r="AY2583" s="59">
        <v>6417.5330000000004</v>
      </c>
      <c r="AZ2583" s="59">
        <v>6770.357</v>
      </c>
      <c r="BA2583" s="59">
        <v>5942.0420000000004</v>
      </c>
      <c r="BB2583" s="59">
        <v>6436.4639999999999</v>
      </c>
      <c r="BC2583" s="59">
        <v>6149.0550000000003</v>
      </c>
      <c r="BD2583" s="59">
        <v>7.853418036818792</v>
      </c>
      <c r="BE2583" s="59">
        <v>8.0016202749176912</v>
      </c>
      <c r="BF2583" s="59">
        <v>4.8949038483665266</v>
      </c>
      <c r="BG2583" s="59">
        <v>2142.39</v>
      </c>
      <c r="BH2583" s="59">
        <v>2563.8200000000002</v>
      </c>
      <c r="BI2583" s="59">
        <v>2110.77</v>
      </c>
      <c r="BJ2583" s="59">
        <v>2161.62</v>
      </c>
      <c r="BK2583" s="59">
        <v>1301.3302171540549</v>
      </c>
      <c r="BL2583" s="59">
        <v>1536.8505474269939</v>
      </c>
      <c r="BM2583" s="59">
        <v>2136.5</v>
      </c>
      <c r="BN2583" s="59">
        <v>2029</v>
      </c>
      <c r="BO2583" s="59">
        <v>2459</v>
      </c>
      <c r="BP2583" s="59">
        <v>2587.5</v>
      </c>
      <c r="BQ2583" s="59">
        <v>2337.5</v>
      </c>
    </row>
    <row r="2584" spans="1:69" x14ac:dyDescent="0.45">
      <c r="A2584" s="58" t="s">
        <v>15331</v>
      </c>
      <c r="B2584" t="s">
        <v>15332</v>
      </c>
      <c r="C2584" t="s">
        <v>15333</v>
      </c>
      <c r="D2584" t="s">
        <v>15334</v>
      </c>
      <c r="E2584" t="s">
        <v>15335</v>
      </c>
      <c r="F2584" t="s">
        <v>15336</v>
      </c>
      <c r="G2584">
        <v>524</v>
      </c>
      <c r="H2584">
        <v>58719</v>
      </c>
      <c r="W2584" t="s">
        <v>574</v>
      </c>
      <c r="X2584" t="s">
        <v>201</v>
      </c>
      <c r="Y2584" s="59">
        <v>4.1953284269934343</v>
      </c>
      <c r="Z2584" s="59">
        <v>0.45746379218679262</v>
      </c>
      <c r="AA2584" s="59">
        <v>1.112027252756919</v>
      </c>
      <c r="AB2584" s="59">
        <v>0.74215842313795655</v>
      </c>
      <c r="AC2584" s="59">
        <v>0.78937752106001324</v>
      </c>
      <c r="AD2584" s="59">
        <v>0.54949900433752907</v>
      </c>
      <c r="AE2584" s="59">
        <v>1.6272940267428071</v>
      </c>
      <c r="AF2584" s="59">
        <v>0.89451734297734253</v>
      </c>
      <c r="AG2584" s="59">
        <v>1.356807703461308</v>
      </c>
      <c r="AH2584" s="59">
        <v>0.88245400536470286</v>
      </c>
      <c r="AI2584" s="59">
        <v>0.85495119552469057</v>
      </c>
      <c r="AJ2584" s="59">
        <v>0.88394096115489551</v>
      </c>
      <c r="AK2584" s="59">
        <v>1.252153657304301E-2</v>
      </c>
      <c r="AL2584" s="59">
        <v>0.25337535603980521</v>
      </c>
      <c r="AM2584" s="59">
        <v>0.60511407377184279</v>
      </c>
      <c r="AN2584" s="59">
        <v>1.8934093892023769</v>
      </c>
      <c r="AO2584" s="59">
        <v>2.118847418780275</v>
      </c>
      <c r="AP2584" s="59">
        <v>1.1072376343052639</v>
      </c>
      <c r="AQ2584" s="59">
        <v>1.025349961412853</v>
      </c>
      <c r="AR2584" s="59">
        <v>0.19020413976859529</v>
      </c>
      <c r="AS2584" s="59">
        <v>0.4844198762780586</v>
      </c>
      <c r="AT2584" s="59">
        <v>1.6561783879397149</v>
      </c>
      <c r="AU2584" s="59">
        <v>30</v>
      </c>
      <c r="AV2584" s="59">
        <v>10</v>
      </c>
      <c r="AW2584" s="59">
        <v>22</v>
      </c>
      <c r="BD2584" s="59">
        <v>154.5344310055153</v>
      </c>
      <c r="BE2584" s="59">
        <v>123.1829681274626</v>
      </c>
      <c r="BF2584" s="59">
        <v>159.8782564390394</v>
      </c>
    </row>
    <row r="2585" spans="1:69" x14ac:dyDescent="0.45">
      <c r="A2585" s="58" t="s">
        <v>15337</v>
      </c>
      <c r="B2585" t="s">
        <v>15338</v>
      </c>
      <c r="C2585" t="s">
        <v>15339</v>
      </c>
      <c r="D2585" t="s">
        <v>15340</v>
      </c>
      <c r="E2585" t="s">
        <v>15341</v>
      </c>
      <c r="F2585" t="s">
        <v>15342</v>
      </c>
      <c r="G2585">
        <v>314</v>
      </c>
      <c r="H2585">
        <v>35248</v>
      </c>
      <c r="W2585" t="s">
        <v>220</v>
      </c>
      <c r="X2585" t="s">
        <v>181</v>
      </c>
      <c r="AU2585" s="59">
        <v>6</v>
      </c>
      <c r="AV2585" s="59">
        <v>3</v>
      </c>
      <c r="AW2585" s="59">
        <v>0</v>
      </c>
    </row>
    <row r="2586" spans="1:69" x14ac:dyDescent="0.45">
      <c r="A2586" s="58" t="s">
        <v>15343</v>
      </c>
      <c r="B2586" t="s">
        <v>15344</v>
      </c>
      <c r="C2586" t="s">
        <v>15345</v>
      </c>
      <c r="D2586" t="s">
        <v>15346</v>
      </c>
      <c r="E2586" t="s">
        <v>15347</v>
      </c>
      <c r="F2586" t="s">
        <v>15348</v>
      </c>
      <c r="G2586">
        <v>254</v>
      </c>
      <c r="H2586">
        <v>26820</v>
      </c>
      <c r="W2586" t="s">
        <v>220</v>
      </c>
      <c r="X2586" t="s">
        <v>188</v>
      </c>
      <c r="AU2586" s="59">
        <v>15</v>
      </c>
      <c r="AV2586" s="59">
        <v>4</v>
      </c>
      <c r="AW2586" s="59">
        <v>0</v>
      </c>
      <c r="BD2586" s="59">
        <v>11.292071745087441</v>
      </c>
      <c r="BE2586" s="59">
        <v>15.06394373577136</v>
      </c>
      <c r="BF2586" s="59">
        <v>22.228017999303781</v>
      </c>
    </row>
    <row r="2587" spans="1:69" x14ac:dyDescent="0.45">
      <c r="A2587" s="58" t="s">
        <v>15349</v>
      </c>
      <c r="B2587" t="s">
        <v>15350</v>
      </c>
      <c r="C2587" t="s">
        <v>15351</v>
      </c>
      <c r="D2587" t="s">
        <v>15352</v>
      </c>
      <c r="E2587" t="s">
        <v>15353</v>
      </c>
      <c r="F2587" t="s">
        <v>15354</v>
      </c>
      <c r="G2587">
        <v>268</v>
      </c>
      <c r="H2587">
        <v>29722</v>
      </c>
      <c r="W2587" t="s">
        <v>220</v>
      </c>
      <c r="X2587" t="s">
        <v>188</v>
      </c>
      <c r="AU2587" s="59">
        <v>13</v>
      </c>
      <c r="AV2587" s="59">
        <v>5</v>
      </c>
      <c r="AW2587" s="59">
        <v>0</v>
      </c>
      <c r="BD2587" s="59">
        <v>3.239205450613555</v>
      </c>
      <c r="BE2587" s="59">
        <v>3.4553888959734622</v>
      </c>
      <c r="BF2587" s="59">
        <v>3.8795496863005239</v>
      </c>
      <c r="BH2587" s="59">
        <v>61.02</v>
      </c>
    </row>
    <row r="2588" spans="1:69" x14ac:dyDescent="0.45">
      <c r="A2588" s="58" t="s">
        <v>15355</v>
      </c>
      <c r="B2588" t="s">
        <v>15356</v>
      </c>
      <c r="C2588" t="s">
        <v>15357</v>
      </c>
      <c r="D2588" t="s">
        <v>15358</v>
      </c>
      <c r="E2588" t="s">
        <v>15359</v>
      </c>
      <c r="F2588" t="s">
        <v>15360</v>
      </c>
      <c r="G2588">
        <v>551</v>
      </c>
      <c r="H2588">
        <v>63975</v>
      </c>
      <c r="X2588" t="s">
        <v>188</v>
      </c>
      <c r="AU2588" s="59">
        <v>236</v>
      </c>
      <c r="AV2588" s="59">
        <v>80</v>
      </c>
      <c r="AW2588" s="59">
        <v>144</v>
      </c>
      <c r="BD2588" s="59">
        <v>0</v>
      </c>
      <c r="BE2588" s="59">
        <v>3.537679541588211</v>
      </c>
      <c r="BF2588" s="59">
        <v>1.0616294967382389</v>
      </c>
      <c r="BK2588" s="59">
        <v>37.345147201329148</v>
      </c>
    </row>
    <row r="2589" spans="1:69" x14ac:dyDescent="0.45">
      <c r="A2589" s="58" t="s">
        <v>15361</v>
      </c>
      <c r="B2589" t="s">
        <v>15362</v>
      </c>
      <c r="C2589" t="s">
        <v>15363</v>
      </c>
      <c r="D2589" t="s">
        <v>15364</v>
      </c>
      <c r="E2589" t="s">
        <v>15365</v>
      </c>
      <c r="F2589" t="s">
        <v>15366</v>
      </c>
      <c r="G2589">
        <v>166</v>
      </c>
      <c r="H2589">
        <v>19424</v>
      </c>
      <c r="W2589" t="s">
        <v>251</v>
      </c>
      <c r="X2589" t="s">
        <v>188</v>
      </c>
      <c r="AU2589" s="59">
        <v>71</v>
      </c>
      <c r="AV2589" s="59">
        <v>17</v>
      </c>
      <c r="AW2589" s="59">
        <v>51</v>
      </c>
    </row>
    <row r="2590" spans="1:69" x14ac:dyDescent="0.45">
      <c r="A2590" s="58" t="s">
        <v>15367</v>
      </c>
      <c r="B2590" t="s">
        <v>15368</v>
      </c>
      <c r="C2590" t="s">
        <v>15369</v>
      </c>
      <c r="D2590" t="s">
        <v>15370</v>
      </c>
      <c r="E2590" t="s">
        <v>15371</v>
      </c>
      <c r="F2590" t="s">
        <v>15372</v>
      </c>
      <c r="G2590">
        <v>596</v>
      </c>
      <c r="H2590">
        <v>68236</v>
      </c>
      <c r="W2590" t="s">
        <v>220</v>
      </c>
      <c r="X2590" t="s">
        <v>188</v>
      </c>
      <c r="Y2590" s="59">
        <v>935.27995607162086</v>
      </c>
      <c r="Z2590" s="59">
        <v>3225.3623488865328</v>
      </c>
      <c r="AA2590" s="59">
        <v>2612.87768912501</v>
      </c>
      <c r="AB2590" s="59">
        <v>888.60149754676536</v>
      </c>
      <c r="AC2590" s="59">
        <v>1324.269137011024</v>
      </c>
      <c r="AD2590" s="59">
        <v>1542.242879862871</v>
      </c>
      <c r="AE2590" s="59">
        <v>1631.141010779819</v>
      </c>
      <c r="AF2590" s="59">
        <v>1067.432660632983</v>
      </c>
      <c r="AG2590" s="59">
        <v>1743.2600033871811</v>
      </c>
      <c r="AH2590" s="59">
        <v>1578.63754391775</v>
      </c>
      <c r="AI2590" s="59">
        <v>1501.3985995229129</v>
      </c>
      <c r="AJ2590" s="59">
        <v>1264.267250773202</v>
      </c>
      <c r="AK2590" s="59">
        <v>205.5455279009833</v>
      </c>
      <c r="AL2590" s="59">
        <v>218.48261788039881</v>
      </c>
      <c r="AM2590" s="59">
        <v>508.55748917915878</v>
      </c>
      <c r="AN2590" s="59">
        <v>762.65194280878609</v>
      </c>
      <c r="AO2590" s="59">
        <v>895.50333996337872</v>
      </c>
      <c r="AP2590" s="59">
        <v>997.15739864252737</v>
      </c>
      <c r="AQ2590" s="59">
        <v>1401.711795330539</v>
      </c>
      <c r="AR2590" s="59">
        <v>908.68600389695325</v>
      </c>
      <c r="AS2590" s="59">
        <v>1219.912124694833</v>
      </c>
      <c r="AT2590" s="59">
        <v>1507.672354754453</v>
      </c>
      <c r="AU2590" s="59">
        <v>3010</v>
      </c>
      <c r="AV2590" s="59">
        <v>1164</v>
      </c>
      <c r="AW2590" s="59">
        <v>2039</v>
      </c>
      <c r="BD2590" s="59">
        <v>1026.3442578196591</v>
      </c>
      <c r="BE2590" s="59">
        <v>812.11786700702703</v>
      </c>
      <c r="BF2590" s="59">
        <v>948.83082309625695</v>
      </c>
      <c r="BG2590" s="59">
        <v>1449.15</v>
      </c>
      <c r="BH2590" s="59">
        <v>1118.42</v>
      </c>
      <c r="BI2590" s="59">
        <v>1032.1400000000001</v>
      </c>
      <c r="BJ2590" s="59">
        <v>987.49</v>
      </c>
      <c r="BK2590" s="59">
        <v>1353.682430573135</v>
      </c>
      <c r="BL2590" s="59">
        <v>864.96123518953493</v>
      </c>
      <c r="BM2590" s="59">
        <v>1009.5</v>
      </c>
      <c r="BN2590" s="59">
        <v>1453.5</v>
      </c>
      <c r="BO2590" s="59">
        <v>2399.5</v>
      </c>
      <c r="BP2590" s="59">
        <v>2570</v>
      </c>
      <c r="BQ2590" s="59">
        <v>2309.5</v>
      </c>
    </row>
    <row r="2591" spans="1:69" x14ac:dyDescent="0.45">
      <c r="A2591" s="58" t="s">
        <v>15373</v>
      </c>
      <c r="B2591" t="s">
        <v>15374</v>
      </c>
      <c r="C2591" t="s">
        <v>15375</v>
      </c>
      <c r="D2591" t="s">
        <v>15376</v>
      </c>
      <c r="E2591" t="s">
        <v>15377</v>
      </c>
      <c r="F2591" t="s">
        <v>15378</v>
      </c>
      <c r="G2591">
        <v>908</v>
      </c>
      <c r="H2591">
        <v>100299</v>
      </c>
      <c r="W2591" t="s">
        <v>220</v>
      </c>
      <c r="X2591" t="s">
        <v>188</v>
      </c>
      <c r="Y2591" s="59">
        <v>933.51987829640609</v>
      </c>
      <c r="Z2591" s="59">
        <v>3781.2563521427319</v>
      </c>
      <c r="AA2591" s="59">
        <v>2270.845409129829</v>
      </c>
      <c r="AB2591" s="59">
        <v>870.55491895804767</v>
      </c>
      <c r="AC2591" s="59">
        <v>1391.411534524874</v>
      </c>
      <c r="AD2591" s="59">
        <v>1407.6808843816341</v>
      </c>
      <c r="AE2591" s="59">
        <v>1466.708527424076</v>
      </c>
      <c r="AF2591" s="59">
        <v>1332.383100423637</v>
      </c>
      <c r="AG2591" s="59">
        <v>1510.3870748924901</v>
      </c>
      <c r="AH2591" s="59">
        <v>1504.8991791994149</v>
      </c>
      <c r="AI2591" s="59">
        <v>1274.537854128522</v>
      </c>
      <c r="AJ2591" s="59">
        <v>1225.5159360293269</v>
      </c>
      <c r="AK2591" s="59">
        <v>193.91993082485359</v>
      </c>
      <c r="AL2591" s="59">
        <v>175.02788527690251</v>
      </c>
      <c r="AM2591" s="59">
        <v>361.68352557432252</v>
      </c>
      <c r="AN2591" s="59">
        <v>567.94316223570343</v>
      </c>
      <c r="AO2591" s="59">
        <v>769.58315590856421</v>
      </c>
      <c r="AP2591" s="59">
        <v>814.66438078126077</v>
      </c>
      <c r="AQ2591" s="59">
        <v>1469.3749966901939</v>
      </c>
      <c r="AR2591" s="59">
        <v>904.99352777007994</v>
      </c>
      <c r="AS2591" s="59">
        <v>1428.3143195938401</v>
      </c>
      <c r="AT2591" s="59">
        <v>1476.6412950949391</v>
      </c>
      <c r="AU2591" s="59">
        <v>2657</v>
      </c>
      <c r="AV2591" s="59">
        <v>1173</v>
      </c>
      <c r="AW2591" s="59">
        <v>1547</v>
      </c>
      <c r="AX2591" s="59">
        <v>2280.1350000000002</v>
      </c>
      <c r="AY2591" s="59">
        <v>2222.2710000000002</v>
      </c>
      <c r="AZ2591" s="59">
        <v>1674.4690000000001</v>
      </c>
      <c r="BA2591" s="59">
        <v>2299.1999999999998</v>
      </c>
      <c r="BB2591" s="59">
        <v>2123.7170000000001</v>
      </c>
      <c r="BC2591" s="59">
        <v>1801.8009999999999</v>
      </c>
      <c r="BD2591" s="59">
        <v>405.10548039923611</v>
      </c>
      <c r="BE2591" s="59">
        <v>350.06389658629018</v>
      </c>
      <c r="BF2591" s="59">
        <v>398.13233339752759</v>
      </c>
      <c r="BG2591" s="59">
        <v>1211.69</v>
      </c>
      <c r="BH2591" s="59">
        <v>1630.69</v>
      </c>
      <c r="BI2591" s="59">
        <v>772.16</v>
      </c>
      <c r="BJ2591" s="59">
        <v>819.57</v>
      </c>
      <c r="BK2591" s="59">
        <v>665.6224489194293</v>
      </c>
      <c r="BL2591" s="59">
        <v>787.73328237184217</v>
      </c>
      <c r="BM2591" s="59">
        <v>796</v>
      </c>
      <c r="BN2591" s="59">
        <v>1083</v>
      </c>
      <c r="BO2591" s="59">
        <v>1636.5</v>
      </c>
      <c r="BP2591" s="59">
        <v>1871.5</v>
      </c>
      <c r="BQ2591" s="59">
        <v>2009.5</v>
      </c>
    </row>
    <row r="2592" spans="1:69" x14ac:dyDescent="0.45">
      <c r="A2592" s="58" t="s">
        <v>15379</v>
      </c>
      <c r="B2592" t="s">
        <v>15380</v>
      </c>
      <c r="C2592" t="s">
        <v>15381</v>
      </c>
      <c r="D2592" t="s">
        <v>15382</v>
      </c>
      <c r="E2592" t="s">
        <v>15383</v>
      </c>
      <c r="F2592" t="s">
        <v>15384</v>
      </c>
      <c r="G2592">
        <v>613</v>
      </c>
      <c r="H2592">
        <v>66438</v>
      </c>
      <c r="W2592" t="s">
        <v>220</v>
      </c>
      <c r="X2592" t="s">
        <v>181</v>
      </c>
      <c r="Y2592" s="59">
        <v>1.863078095469477</v>
      </c>
      <c r="Z2592" s="59">
        <v>9.5888747392852398</v>
      </c>
      <c r="AA2592" s="59">
        <v>5.2155366812866797</v>
      </c>
      <c r="AB2592" s="59">
        <v>3.3366454403487129</v>
      </c>
      <c r="AC2592" s="59">
        <v>3.2070730744329099</v>
      </c>
      <c r="AD2592" s="59">
        <v>2.272389626766496</v>
      </c>
      <c r="AE2592" s="59">
        <v>2.4391019647190761</v>
      </c>
      <c r="AF2592" s="59">
        <v>2.1607079868970009</v>
      </c>
      <c r="AG2592" s="59">
        <v>9.3369990007815886</v>
      </c>
      <c r="AH2592" s="59">
        <v>4.3912042833441296</v>
      </c>
      <c r="AI2592" s="59">
        <v>5.0318104670310806</v>
      </c>
      <c r="AJ2592" s="59">
        <v>3.8080124715692079</v>
      </c>
      <c r="AK2592" s="59">
        <v>4.587451845325748E-3</v>
      </c>
      <c r="AL2592" s="59">
        <v>4.5704682318992657E-3</v>
      </c>
      <c r="AM2592" s="59">
        <v>8.1165611667641819E-3</v>
      </c>
      <c r="AN2592" s="59">
        <v>0.43721897658907061</v>
      </c>
      <c r="AO2592" s="59">
        <v>0.70546010111001833</v>
      </c>
      <c r="AP2592" s="59">
        <v>7.9812286928973557E-3</v>
      </c>
      <c r="AQ2592" s="59">
        <v>1.2209886840163631</v>
      </c>
      <c r="AR2592" s="59">
        <v>0.38399560685028389</v>
      </c>
      <c r="AS2592" s="59">
        <v>0.49669202197622547</v>
      </c>
      <c r="AT2592" s="59">
        <v>3.3270288390959042</v>
      </c>
      <c r="AU2592" s="59">
        <v>1634</v>
      </c>
      <c r="AV2592" s="59">
        <v>510</v>
      </c>
      <c r="AW2592" s="59">
        <v>645</v>
      </c>
      <c r="BD2592" s="59">
        <v>77.40016979036082</v>
      </c>
      <c r="BE2592" s="59">
        <v>25.08288239395279</v>
      </c>
      <c r="BF2592" s="59">
        <v>26.237064926771801</v>
      </c>
      <c r="BI2592" s="59">
        <v>51.59</v>
      </c>
      <c r="BM2592" s="59">
        <v>52</v>
      </c>
    </row>
    <row r="2593" spans="1:69" x14ac:dyDescent="0.45">
      <c r="A2593" s="58" t="s">
        <v>15385</v>
      </c>
      <c r="B2593" t="s">
        <v>15386</v>
      </c>
      <c r="C2593" t="s">
        <v>15387</v>
      </c>
      <c r="D2593" t="s">
        <v>15388</v>
      </c>
      <c r="E2593" t="s">
        <v>15389</v>
      </c>
      <c r="F2593" t="s">
        <v>15390</v>
      </c>
      <c r="G2593">
        <v>293</v>
      </c>
      <c r="H2593">
        <v>33243</v>
      </c>
      <c r="X2593" t="s">
        <v>188</v>
      </c>
      <c r="AU2593" s="59">
        <v>111</v>
      </c>
      <c r="AV2593" s="59">
        <v>31</v>
      </c>
      <c r="AW2593" s="59">
        <v>57</v>
      </c>
    </row>
    <row r="2594" spans="1:69" x14ac:dyDescent="0.45">
      <c r="A2594" s="58" t="s">
        <v>15391</v>
      </c>
      <c r="B2594" t="s">
        <v>15392</v>
      </c>
      <c r="C2594" t="s">
        <v>15393</v>
      </c>
      <c r="D2594" t="s">
        <v>15394</v>
      </c>
      <c r="E2594" t="s">
        <v>15395</v>
      </c>
      <c r="F2594" t="s">
        <v>15396</v>
      </c>
      <c r="G2594">
        <v>326</v>
      </c>
      <c r="H2594">
        <v>37122</v>
      </c>
      <c r="X2594" t="s">
        <v>188</v>
      </c>
      <c r="Y2594" s="59">
        <v>390.76813307281577</v>
      </c>
      <c r="Z2594" s="59">
        <v>512.76311350182255</v>
      </c>
      <c r="AA2594" s="59">
        <v>531.60859640003355</v>
      </c>
      <c r="AB2594" s="59">
        <v>316.86854236504558</v>
      </c>
      <c r="AC2594" s="59">
        <v>246.9443949991086</v>
      </c>
      <c r="AD2594" s="59">
        <v>236.83882226318261</v>
      </c>
      <c r="AE2594" s="59">
        <v>201.25029063419601</v>
      </c>
      <c r="AF2594" s="59">
        <v>265.84657696665693</v>
      </c>
      <c r="AG2594" s="59">
        <v>275.22222128461749</v>
      </c>
      <c r="AH2594" s="59">
        <v>270.75377100963368</v>
      </c>
      <c r="AI2594" s="59">
        <v>224.34152562092569</v>
      </c>
      <c r="AJ2594" s="59">
        <v>212.47614916000569</v>
      </c>
      <c r="AK2594" s="59">
        <v>125.3940930124251</v>
      </c>
      <c r="AL2594" s="59">
        <v>112.5324504638464</v>
      </c>
      <c r="AM2594" s="59">
        <v>263.54836920320622</v>
      </c>
      <c r="AN2594" s="59">
        <v>365.97004490415588</v>
      </c>
      <c r="AO2594" s="59">
        <v>303.19856643806003</v>
      </c>
      <c r="AP2594" s="59">
        <v>185.54323962491381</v>
      </c>
      <c r="AQ2594" s="59">
        <v>194.41808846857339</v>
      </c>
      <c r="AR2594" s="59">
        <v>157.99267787634901</v>
      </c>
      <c r="AS2594" s="59">
        <v>175.9946061266709</v>
      </c>
      <c r="AT2594" s="59">
        <v>196.8936300422622</v>
      </c>
      <c r="AU2594" s="59">
        <v>2383</v>
      </c>
      <c r="AV2594" s="59">
        <v>716</v>
      </c>
      <c r="AW2594" s="59">
        <v>1191</v>
      </c>
      <c r="AX2594" s="59">
        <v>911.10310000000004</v>
      </c>
      <c r="AY2594" s="59">
        <v>872.19449999999995</v>
      </c>
      <c r="AZ2594" s="59">
        <v>920.97580000000005</v>
      </c>
      <c r="BA2594" s="59">
        <v>810.23609999999996</v>
      </c>
      <c r="BB2594" s="59">
        <v>850.35720000000003</v>
      </c>
      <c r="BC2594" s="59">
        <v>975.81849999999997</v>
      </c>
      <c r="BD2594" s="59">
        <v>21.56161139659012</v>
      </c>
      <c r="BE2594" s="59">
        <v>10.557912632439949</v>
      </c>
      <c r="BF2594" s="59">
        <v>42.054019141311073</v>
      </c>
      <c r="BG2594" s="59">
        <v>403.9</v>
      </c>
      <c r="BH2594" s="59">
        <v>197.56</v>
      </c>
      <c r="BI2594" s="59">
        <v>190.13</v>
      </c>
      <c r="BJ2594" s="59">
        <v>168.58</v>
      </c>
      <c r="BK2594" s="59">
        <v>142.07392957027389</v>
      </c>
      <c r="BL2594" s="59">
        <v>146.74127398499229</v>
      </c>
      <c r="BM2594" s="59">
        <v>179.5</v>
      </c>
      <c r="BN2594" s="59">
        <v>228</v>
      </c>
      <c r="BO2594" s="59">
        <v>257.5</v>
      </c>
      <c r="BP2594" s="59">
        <v>339</v>
      </c>
      <c r="BQ2594" s="59">
        <v>397.5</v>
      </c>
    </row>
    <row r="2595" spans="1:69" x14ac:dyDescent="0.45">
      <c r="A2595" s="58" t="s">
        <v>15397</v>
      </c>
      <c r="B2595" t="s">
        <v>15398</v>
      </c>
      <c r="C2595" t="s">
        <v>15399</v>
      </c>
      <c r="D2595" t="s">
        <v>15400</v>
      </c>
      <c r="E2595" t="s">
        <v>15401</v>
      </c>
      <c r="F2595" t="s">
        <v>15402</v>
      </c>
      <c r="G2595">
        <v>243</v>
      </c>
      <c r="H2595">
        <v>26339</v>
      </c>
      <c r="I2595" t="s">
        <v>527</v>
      </c>
      <c r="J2595" t="s">
        <v>527</v>
      </c>
      <c r="K2595" t="s">
        <v>528</v>
      </c>
      <c r="O2595">
        <v>1</v>
      </c>
      <c r="Q2595">
        <v>1</v>
      </c>
      <c r="R2595">
        <v>8</v>
      </c>
      <c r="S2595">
        <v>1</v>
      </c>
      <c r="T2595" t="s">
        <v>514</v>
      </c>
      <c r="U2595">
        <v>131</v>
      </c>
      <c r="V2595">
        <v>141</v>
      </c>
      <c r="X2595" t="s">
        <v>188</v>
      </c>
      <c r="Y2595" s="59">
        <v>22.367159111346101</v>
      </c>
      <c r="Z2595" s="59">
        <v>29.87468761427796</v>
      </c>
      <c r="AA2595" s="59">
        <v>28.611161239543922</v>
      </c>
      <c r="AB2595" s="59">
        <v>9.0123582723797817</v>
      </c>
      <c r="AC2595" s="59">
        <v>11.846306964518</v>
      </c>
      <c r="AD2595" s="59">
        <v>10.375271848846269</v>
      </c>
      <c r="AE2595" s="59">
        <v>10.085271931744201</v>
      </c>
      <c r="AF2595" s="59">
        <v>9.2509152359879021</v>
      </c>
      <c r="AG2595" s="59">
        <v>7.6042475030677616</v>
      </c>
      <c r="AH2595" s="59">
        <v>9.4778941363823819</v>
      </c>
      <c r="AI2595" s="59">
        <v>9.0333575908096559</v>
      </c>
      <c r="AJ2595" s="59">
        <v>8.3142343827948739</v>
      </c>
      <c r="AK2595" s="59">
        <v>0.32047867439217331</v>
      </c>
      <c r="AL2595" s="59">
        <v>8.8911811321725338</v>
      </c>
      <c r="AM2595" s="59">
        <v>18.606376075241268</v>
      </c>
      <c r="AN2595" s="59">
        <v>16.8846263032869</v>
      </c>
      <c r="AO2595" s="59">
        <v>10.51393844790744</v>
      </c>
      <c r="AP2595" s="59">
        <v>13.11086869207427</v>
      </c>
      <c r="AQ2595" s="59">
        <v>11.55733055838304</v>
      </c>
      <c r="AR2595" s="59">
        <v>16.2001388335696</v>
      </c>
      <c r="AS2595" s="59">
        <v>9.2662939817862853</v>
      </c>
      <c r="AT2595" s="59">
        <v>11.64994775069809</v>
      </c>
      <c r="AU2595" s="59">
        <v>546</v>
      </c>
      <c r="AV2595" s="59">
        <v>176</v>
      </c>
      <c r="AW2595" s="59">
        <v>203</v>
      </c>
      <c r="AX2595" s="59">
        <v>167.04560000000001</v>
      </c>
      <c r="AY2595" s="59">
        <v>162.46129999999999</v>
      </c>
      <c r="AZ2595" s="59">
        <v>169.96180000000001</v>
      </c>
      <c r="BA2595" s="59">
        <v>157.96520000000001</v>
      </c>
      <c r="BB2595" s="59">
        <v>168.714</v>
      </c>
      <c r="BC2595" s="59">
        <v>185.7774</v>
      </c>
      <c r="BG2595" s="59">
        <v>550.03</v>
      </c>
      <c r="BH2595" s="59">
        <v>204.09</v>
      </c>
      <c r="BI2595" s="59">
        <v>106.63</v>
      </c>
      <c r="BJ2595" s="59">
        <v>110.64</v>
      </c>
      <c r="BK2595" s="59">
        <v>194.43832075474629</v>
      </c>
      <c r="BL2595" s="59">
        <v>200.8253318515055</v>
      </c>
      <c r="BM2595" s="59">
        <v>109</v>
      </c>
      <c r="BN2595" s="59">
        <v>95</v>
      </c>
      <c r="BO2595" s="59">
        <v>101</v>
      </c>
      <c r="BP2595" s="59">
        <v>122</v>
      </c>
      <c r="BQ2595" s="59">
        <v>125</v>
      </c>
    </row>
    <row r="2596" spans="1:69" x14ac:dyDescent="0.45">
      <c r="A2596" s="58" t="s">
        <v>15403</v>
      </c>
      <c r="B2596" t="s">
        <v>15404</v>
      </c>
      <c r="C2596" t="s">
        <v>15405</v>
      </c>
      <c r="D2596" t="s">
        <v>15406</v>
      </c>
      <c r="E2596" t="s">
        <v>15407</v>
      </c>
      <c r="F2596" t="s">
        <v>15408</v>
      </c>
      <c r="G2596">
        <v>116</v>
      </c>
      <c r="H2596">
        <v>12492</v>
      </c>
      <c r="X2596" t="s">
        <v>188</v>
      </c>
      <c r="Y2596" s="59">
        <v>72.105848042922801</v>
      </c>
      <c r="Z2596" s="59">
        <v>45.563702767910769</v>
      </c>
      <c r="AA2596" s="59">
        <v>45.873438931591629</v>
      </c>
      <c r="AB2596" s="59">
        <v>103.6175241158285</v>
      </c>
      <c r="AC2596" s="59">
        <v>83.167200259794583</v>
      </c>
      <c r="AD2596" s="59">
        <v>102.9406375026023</v>
      </c>
      <c r="AE2596" s="59">
        <v>83.548004844983268</v>
      </c>
      <c r="AF2596" s="59">
        <v>132.54730219192959</v>
      </c>
      <c r="AG2596" s="59">
        <v>70.177167327408938</v>
      </c>
      <c r="AH2596" s="59">
        <v>72.920056146827022</v>
      </c>
      <c r="AI2596" s="59">
        <v>67.760370396251773</v>
      </c>
      <c r="AJ2596" s="59">
        <v>69.040504347689236</v>
      </c>
      <c r="AK2596" s="59">
        <v>57.983804293107703</v>
      </c>
      <c r="AL2596" s="59">
        <v>52.33348881635294</v>
      </c>
      <c r="AM2596" s="59">
        <v>87.144863173627854</v>
      </c>
      <c r="AN2596" s="59">
        <v>77.389540227187766</v>
      </c>
      <c r="AO2596" s="59">
        <v>73.676117959216498</v>
      </c>
      <c r="AP2596" s="59">
        <v>83.810938285914389</v>
      </c>
      <c r="AQ2596" s="59">
        <v>166.73925526601411</v>
      </c>
      <c r="AR2596" s="59">
        <v>174.3239100916216</v>
      </c>
      <c r="AS2596" s="59">
        <v>173.68203077782309</v>
      </c>
      <c r="AT2596" s="59">
        <v>165.33709304882561</v>
      </c>
      <c r="AU2596" s="59">
        <v>111</v>
      </c>
      <c r="AV2596" s="59">
        <v>47</v>
      </c>
      <c r="AW2596" s="59">
        <v>96</v>
      </c>
    </row>
    <row r="2597" spans="1:69" x14ac:dyDescent="0.45">
      <c r="A2597" s="58" t="s">
        <v>15409</v>
      </c>
      <c r="B2597" t="s">
        <v>15410</v>
      </c>
      <c r="C2597" t="s">
        <v>15411</v>
      </c>
      <c r="D2597" t="s">
        <v>15412</v>
      </c>
      <c r="E2597" t="s">
        <v>15413</v>
      </c>
      <c r="F2597" t="s">
        <v>15414</v>
      </c>
      <c r="G2597">
        <v>773</v>
      </c>
      <c r="H2597">
        <v>84474</v>
      </c>
      <c r="W2597" t="s">
        <v>220</v>
      </c>
      <c r="X2597" t="s">
        <v>181</v>
      </c>
      <c r="Y2597" s="59">
        <v>8.5097615641708675</v>
      </c>
      <c r="Z2597" s="59">
        <v>12.483288195674961</v>
      </c>
      <c r="AA2597" s="59">
        <v>2.3202647643984018</v>
      </c>
      <c r="AB2597" s="59">
        <v>6.6823171999272253</v>
      </c>
      <c r="AC2597" s="59">
        <v>13.995371312034701</v>
      </c>
      <c r="AD2597" s="59">
        <v>32.095285761691677</v>
      </c>
      <c r="AE2597" s="59">
        <v>20.48392864851202</v>
      </c>
      <c r="AF2597" s="59">
        <v>15.793276063074959</v>
      </c>
      <c r="AG2597" s="59">
        <v>16.994377499659901</v>
      </c>
      <c r="AH2597" s="59">
        <v>10.17843129058844</v>
      </c>
      <c r="AI2597" s="59">
        <v>5.8243915970757989</v>
      </c>
      <c r="AJ2597" s="59">
        <v>3.9778332789315631</v>
      </c>
      <c r="AK2597" s="59">
        <v>2.723021023525158</v>
      </c>
      <c r="AL2597" s="59">
        <v>3.0228176954149761</v>
      </c>
      <c r="AM2597" s="59">
        <v>23.394952318783741</v>
      </c>
      <c r="AN2597" s="59">
        <v>46.713237644366458</v>
      </c>
      <c r="AO2597" s="59">
        <v>20.954894136367319</v>
      </c>
      <c r="AP2597" s="59">
        <v>26.505883716199119</v>
      </c>
      <c r="AQ2597" s="59">
        <v>19.78077425740608</v>
      </c>
      <c r="AR2597" s="59">
        <v>4.9444578917840252</v>
      </c>
      <c r="AS2597" s="59">
        <v>19.768481182887012</v>
      </c>
      <c r="AT2597" s="59">
        <v>30.540577391410231</v>
      </c>
      <c r="AU2597" s="59">
        <v>346</v>
      </c>
      <c r="AV2597" s="59">
        <v>168</v>
      </c>
      <c r="AW2597" s="59">
        <v>180</v>
      </c>
      <c r="AX2597" s="59">
        <v>153.5977</v>
      </c>
      <c r="AY2597" s="59">
        <v>192.24</v>
      </c>
      <c r="AZ2597" s="59">
        <v>307.63350000000003</v>
      </c>
      <c r="BA2597" s="59">
        <v>123.98520000000001</v>
      </c>
      <c r="BB2597" s="59">
        <v>168.11940000000001</v>
      </c>
      <c r="BC2597" s="59">
        <v>264.84190000000001</v>
      </c>
      <c r="BD2597" s="59">
        <v>5.4289929667427774</v>
      </c>
      <c r="BE2597" s="59">
        <v>4.8045466422278587</v>
      </c>
      <c r="BF2597" s="59">
        <v>3.9750286696854111</v>
      </c>
    </row>
    <row r="2598" spans="1:69" x14ac:dyDescent="0.45">
      <c r="A2598" s="58" t="s">
        <v>15415</v>
      </c>
      <c r="B2598" t="s">
        <v>15416</v>
      </c>
      <c r="C2598" t="s">
        <v>15417</v>
      </c>
      <c r="D2598" t="s">
        <v>15418</v>
      </c>
      <c r="E2598" t="s">
        <v>15419</v>
      </c>
      <c r="F2598" t="s">
        <v>15420</v>
      </c>
      <c r="G2598">
        <v>852</v>
      </c>
      <c r="H2598">
        <v>87130</v>
      </c>
      <c r="W2598" t="s">
        <v>201</v>
      </c>
      <c r="X2598" t="s">
        <v>851</v>
      </c>
    </row>
    <row r="2599" spans="1:69" x14ac:dyDescent="0.45">
      <c r="A2599" s="58" t="s">
        <v>15421</v>
      </c>
      <c r="B2599" t="s">
        <v>15422</v>
      </c>
      <c r="C2599" t="s">
        <v>15423</v>
      </c>
      <c r="D2599" t="s">
        <v>15424</v>
      </c>
      <c r="E2599" t="s">
        <v>15425</v>
      </c>
      <c r="F2599" t="s">
        <v>15426</v>
      </c>
      <c r="G2599">
        <v>364</v>
      </c>
      <c r="H2599">
        <v>41111</v>
      </c>
      <c r="X2599" t="s">
        <v>188</v>
      </c>
      <c r="AU2599" s="59">
        <v>266</v>
      </c>
      <c r="AV2599" s="59">
        <v>32</v>
      </c>
      <c r="AW2599" s="59">
        <v>95</v>
      </c>
    </row>
    <row r="2600" spans="1:69" x14ac:dyDescent="0.45">
      <c r="A2600" s="58" t="s">
        <v>15427</v>
      </c>
      <c r="B2600" t="s">
        <v>15428</v>
      </c>
      <c r="C2600" t="s">
        <v>15429</v>
      </c>
      <c r="D2600" t="s">
        <v>15430</v>
      </c>
      <c r="E2600" t="s">
        <v>15431</v>
      </c>
      <c r="F2600" t="s">
        <v>15432</v>
      </c>
      <c r="G2600">
        <v>122</v>
      </c>
      <c r="H2600">
        <v>14152</v>
      </c>
      <c r="X2600" t="s">
        <v>201</v>
      </c>
      <c r="AU2600" s="59">
        <v>60</v>
      </c>
      <c r="AV2600" s="59">
        <v>82</v>
      </c>
      <c r="AW2600" s="59">
        <v>49</v>
      </c>
    </row>
    <row r="2601" spans="1:69" x14ac:dyDescent="0.45">
      <c r="A2601" s="58" t="s">
        <v>15433</v>
      </c>
      <c r="B2601" t="s">
        <v>15434</v>
      </c>
      <c r="C2601" t="s">
        <v>15435</v>
      </c>
      <c r="D2601" t="s">
        <v>15436</v>
      </c>
      <c r="E2601" t="s">
        <v>15437</v>
      </c>
      <c r="F2601" t="s">
        <v>15438</v>
      </c>
      <c r="G2601">
        <v>86</v>
      </c>
      <c r="H2601">
        <v>10052</v>
      </c>
      <c r="W2601" t="s">
        <v>180</v>
      </c>
      <c r="X2601" t="s">
        <v>181</v>
      </c>
    </row>
    <row r="2602" spans="1:69" x14ac:dyDescent="0.45">
      <c r="A2602" s="58" t="s">
        <v>15439</v>
      </c>
      <c r="B2602" t="s">
        <v>15440</v>
      </c>
      <c r="C2602" t="s">
        <v>15441</v>
      </c>
      <c r="D2602" t="s">
        <v>15442</v>
      </c>
      <c r="E2602" t="s">
        <v>15443</v>
      </c>
      <c r="F2602" t="s">
        <v>15444</v>
      </c>
      <c r="G2602">
        <v>604</v>
      </c>
      <c r="H2602">
        <v>69669</v>
      </c>
      <c r="X2602" t="s">
        <v>201</v>
      </c>
      <c r="AU2602" s="59">
        <v>51</v>
      </c>
      <c r="AV2602" s="59">
        <v>59</v>
      </c>
      <c r="AW2602" s="59">
        <v>46</v>
      </c>
      <c r="BD2602" s="59">
        <v>8.1916361639444268</v>
      </c>
      <c r="BE2602" s="59">
        <v>6.5714571011443832</v>
      </c>
      <c r="BF2602" s="59">
        <v>7.7559385768863693</v>
      </c>
    </row>
    <row r="2603" spans="1:69" x14ac:dyDescent="0.45">
      <c r="A2603" s="58" t="s">
        <v>15445</v>
      </c>
      <c r="B2603" t="s">
        <v>15446</v>
      </c>
      <c r="C2603" t="s">
        <v>15447</v>
      </c>
      <c r="D2603" t="s">
        <v>15448</v>
      </c>
      <c r="E2603" t="s">
        <v>15449</v>
      </c>
      <c r="F2603" t="s">
        <v>15450</v>
      </c>
      <c r="G2603">
        <v>341</v>
      </c>
      <c r="H2603">
        <v>38092</v>
      </c>
      <c r="W2603" t="s">
        <v>220</v>
      </c>
      <c r="X2603" t="s">
        <v>181</v>
      </c>
      <c r="AU2603" s="59">
        <v>33</v>
      </c>
      <c r="AV2603" s="59">
        <v>26</v>
      </c>
      <c r="AW2603" s="59">
        <v>17</v>
      </c>
      <c r="BD2603" s="59">
        <v>0.67046526336285284</v>
      </c>
      <c r="BE2603" s="59">
        <v>0</v>
      </c>
      <c r="BF2603" s="59">
        <v>0</v>
      </c>
    </row>
    <row r="2604" spans="1:69" x14ac:dyDescent="0.45">
      <c r="A2604" s="58" t="s">
        <v>15451</v>
      </c>
      <c r="B2604" t="s">
        <v>15452</v>
      </c>
      <c r="C2604" t="s">
        <v>15453</v>
      </c>
      <c r="D2604" t="s">
        <v>15454</v>
      </c>
      <c r="E2604" t="s">
        <v>15455</v>
      </c>
      <c r="F2604" t="s">
        <v>15456</v>
      </c>
      <c r="G2604">
        <v>529</v>
      </c>
      <c r="H2604">
        <v>58726</v>
      </c>
      <c r="X2604" t="s">
        <v>188</v>
      </c>
      <c r="AU2604" s="59">
        <v>29</v>
      </c>
      <c r="AV2604" s="59">
        <v>31</v>
      </c>
      <c r="AW2604" s="59">
        <v>21</v>
      </c>
      <c r="AX2604" s="59">
        <v>18.256129999999999</v>
      </c>
      <c r="AY2604" s="59">
        <v>24.394259999999999</v>
      </c>
      <c r="AZ2604" s="59">
        <v>25.604990000000001</v>
      </c>
      <c r="BA2604" s="59">
        <v>25.783249999999999</v>
      </c>
      <c r="BB2604" s="59">
        <v>23.764320000000001</v>
      </c>
      <c r="BC2604" s="59">
        <v>29.43723</v>
      </c>
      <c r="BD2604" s="59">
        <v>2.0312363182604471</v>
      </c>
      <c r="BE2604" s="59">
        <v>2.4934888700598479</v>
      </c>
      <c r="BF2604" s="59">
        <v>2.9783239444513518</v>
      </c>
    </row>
    <row r="2605" spans="1:69" x14ac:dyDescent="0.45">
      <c r="A2605" s="58" t="s">
        <v>15457</v>
      </c>
      <c r="B2605" t="s">
        <v>15458</v>
      </c>
      <c r="C2605" t="s">
        <v>15459</v>
      </c>
      <c r="D2605" t="s">
        <v>15460</v>
      </c>
      <c r="E2605" t="s">
        <v>15461</v>
      </c>
      <c r="F2605" t="s">
        <v>15462</v>
      </c>
      <c r="G2605">
        <v>586</v>
      </c>
      <c r="H2605">
        <v>66413</v>
      </c>
      <c r="X2605" t="s">
        <v>188</v>
      </c>
      <c r="AU2605" s="59">
        <v>113</v>
      </c>
      <c r="AV2605" s="59">
        <v>43</v>
      </c>
      <c r="AW2605" s="59">
        <v>63</v>
      </c>
      <c r="BD2605" s="59">
        <v>3.1235149400935152</v>
      </c>
      <c r="BE2605" s="59">
        <v>4.4321848577983696</v>
      </c>
      <c r="BF2605" s="59">
        <v>3.3374374882235851</v>
      </c>
    </row>
    <row r="2606" spans="1:69" x14ac:dyDescent="0.45">
      <c r="A2606" s="58" t="s">
        <v>15463</v>
      </c>
      <c r="B2606" t="s">
        <v>15464</v>
      </c>
      <c r="C2606" t="s">
        <v>15465</v>
      </c>
      <c r="D2606" t="s">
        <v>15466</v>
      </c>
      <c r="E2606" t="s">
        <v>15467</v>
      </c>
      <c r="F2606" t="s">
        <v>15468</v>
      </c>
      <c r="G2606">
        <v>335</v>
      </c>
      <c r="H2606">
        <v>37823</v>
      </c>
      <c r="W2606" t="s">
        <v>251</v>
      </c>
      <c r="X2606" t="s">
        <v>188</v>
      </c>
      <c r="Y2606" s="59">
        <v>832.64866466799481</v>
      </c>
      <c r="Z2606" s="59">
        <v>1147.157272059361</v>
      </c>
      <c r="AA2606" s="59">
        <v>1094.6320387867579</v>
      </c>
      <c r="AB2606" s="59">
        <v>480.13384513535908</v>
      </c>
      <c r="AC2606" s="59">
        <v>725.87329072628802</v>
      </c>
      <c r="AD2606" s="59">
        <v>585.49828753815382</v>
      </c>
      <c r="AE2606" s="59">
        <v>665.55335795428607</v>
      </c>
      <c r="AF2606" s="59">
        <v>571.42129298565158</v>
      </c>
      <c r="AG2606" s="59">
        <v>635.24956661770909</v>
      </c>
      <c r="AH2606" s="59">
        <v>556.59744935383276</v>
      </c>
      <c r="AI2606" s="59">
        <v>483.8303319351628</v>
      </c>
      <c r="AJ2606" s="59">
        <v>516.44239157427864</v>
      </c>
      <c r="AK2606" s="59">
        <v>395.90379327837172</v>
      </c>
      <c r="AL2606" s="59">
        <v>346.99808684216998</v>
      </c>
      <c r="AM2606" s="59">
        <v>580.13424089934983</v>
      </c>
      <c r="AN2606" s="59">
        <v>648.00932903992805</v>
      </c>
      <c r="AO2606" s="59">
        <v>593.04089992264801</v>
      </c>
      <c r="AP2606" s="59">
        <v>750.25681410755965</v>
      </c>
      <c r="AQ2606" s="59">
        <v>762.5469167818527</v>
      </c>
      <c r="AR2606" s="59">
        <v>610.59005280329484</v>
      </c>
      <c r="AS2606" s="59">
        <v>774.31956909509006</v>
      </c>
      <c r="AT2606" s="59">
        <v>853.19512951504259</v>
      </c>
      <c r="AU2606" s="59">
        <v>2214</v>
      </c>
      <c r="AV2606" s="59">
        <v>578</v>
      </c>
      <c r="AW2606" s="59">
        <v>1190</v>
      </c>
      <c r="AX2606" s="59">
        <v>1713.979</v>
      </c>
      <c r="AZ2606" s="59">
        <v>2050.3240000000001</v>
      </c>
      <c r="BA2606" s="59">
        <v>1698.9490000000001</v>
      </c>
      <c r="BB2606" s="59">
        <v>1659.8820000000001</v>
      </c>
      <c r="BC2606" s="59">
        <v>1568.5940000000001</v>
      </c>
      <c r="BD2606" s="59">
        <v>174.08843064378701</v>
      </c>
      <c r="BE2606" s="59">
        <v>170.93809426354551</v>
      </c>
      <c r="BF2606" s="59">
        <v>225.7874011500665</v>
      </c>
      <c r="BI2606" s="59">
        <v>259.89999999999998</v>
      </c>
      <c r="BJ2606" s="59">
        <v>248.15</v>
      </c>
      <c r="BK2606" s="59">
        <v>134.56430757870231</v>
      </c>
      <c r="BL2606" s="59">
        <v>138.98582417771871</v>
      </c>
      <c r="BM2606" s="59">
        <v>254</v>
      </c>
      <c r="BN2606" s="59">
        <v>308</v>
      </c>
      <c r="BO2606" s="59">
        <v>362</v>
      </c>
      <c r="BP2606" s="59">
        <v>373</v>
      </c>
      <c r="BQ2606" s="59">
        <v>445</v>
      </c>
    </row>
    <row r="2607" spans="1:69" x14ac:dyDescent="0.45">
      <c r="A2607" s="58" t="s">
        <v>15469</v>
      </c>
      <c r="B2607" t="s">
        <v>15470</v>
      </c>
      <c r="C2607" t="s">
        <v>15471</v>
      </c>
      <c r="D2607" t="s">
        <v>15472</v>
      </c>
      <c r="E2607" t="s">
        <v>15473</v>
      </c>
      <c r="F2607" t="s">
        <v>15474</v>
      </c>
      <c r="G2607">
        <v>863</v>
      </c>
      <c r="H2607">
        <v>91202</v>
      </c>
      <c r="W2607" t="s">
        <v>850</v>
      </c>
      <c r="X2607" t="s">
        <v>851</v>
      </c>
    </row>
    <row r="2608" spans="1:69" x14ac:dyDescent="0.45">
      <c r="A2608" s="58" t="s">
        <v>15475</v>
      </c>
      <c r="B2608" t="s">
        <v>15476</v>
      </c>
      <c r="C2608" t="s">
        <v>15477</v>
      </c>
      <c r="D2608" t="s">
        <v>15478</v>
      </c>
      <c r="E2608" t="s">
        <v>15479</v>
      </c>
      <c r="F2608" t="s">
        <v>15480</v>
      </c>
      <c r="G2608">
        <v>647</v>
      </c>
      <c r="H2608">
        <v>71389</v>
      </c>
      <c r="W2608" t="s">
        <v>220</v>
      </c>
      <c r="X2608" t="s">
        <v>181</v>
      </c>
      <c r="AU2608" s="59">
        <v>48</v>
      </c>
      <c r="AV2608" s="59">
        <v>14</v>
      </c>
      <c r="AW2608" s="59">
        <v>8</v>
      </c>
      <c r="BD2608" s="59">
        <v>3.4029374675181541</v>
      </c>
      <c r="BE2608" s="59">
        <v>3.6333956048571392</v>
      </c>
      <c r="BF2608" s="59">
        <v>2.0265180883183191</v>
      </c>
    </row>
    <row r="2609" spans="1:69" x14ac:dyDescent="0.45">
      <c r="A2609" s="58" t="s">
        <v>15481</v>
      </c>
      <c r="B2609" t="s">
        <v>15482</v>
      </c>
      <c r="C2609" t="s">
        <v>15483</v>
      </c>
      <c r="D2609" t="s">
        <v>15484</v>
      </c>
      <c r="E2609" t="s">
        <v>15485</v>
      </c>
      <c r="F2609" t="s">
        <v>15486</v>
      </c>
      <c r="G2609">
        <v>207</v>
      </c>
      <c r="H2609">
        <v>23053</v>
      </c>
      <c r="W2609" t="s">
        <v>220</v>
      </c>
      <c r="X2609" t="s">
        <v>188</v>
      </c>
      <c r="AU2609" s="59">
        <v>34</v>
      </c>
      <c r="AV2609" s="59">
        <v>23</v>
      </c>
      <c r="AW2609" s="59">
        <v>8</v>
      </c>
    </row>
    <row r="2610" spans="1:69" x14ac:dyDescent="0.45">
      <c r="A2610" s="58" t="s">
        <v>15487</v>
      </c>
      <c r="B2610" t="s">
        <v>15488</v>
      </c>
      <c r="C2610" t="s">
        <v>15489</v>
      </c>
      <c r="D2610" t="s">
        <v>15490</v>
      </c>
      <c r="E2610" t="s">
        <v>15491</v>
      </c>
      <c r="F2610" t="s">
        <v>15492</v>
      </c>
      <c r="G2610">
        <v>287</v>
      </c>
      <c r="H2610">
        <v>31874</v>
      </c>
      <c r="W2610" t="s">
        <v>220</v>
      </c>
      <c r="X2610" t="s">
        <v>181</v>
      </c>
      <c r="AU2610" s="59">
        <v>20</v>
      </c>
      <c r="AV2610" s="59">
        <v>6</v>
      </c>
      <c r="AW2610" s="59">
        <v>0</v>
      </c>
      <c r="BD2610" s="59">
        <v>6.6647382587267909</v>
      </c>
      <c r="BE2610" s="59">
        <v>5.1533209610177959</v>
      </c>
      <c r="BF2610" s="59">
        <v>4.68083241262649</v>
      </c>
    </row>
    <row r="2611" spans="1:69" x14ac:dyDescent="0.45">
      <c r="A2611" s="58" t="s">
        <v>15493</v>
      </c>
      <c r="B2611" t="s">
        <v>15494</v>
      </c>
      <c r="C2611" t="s">
        <v>15495</v>
      </c>
      <c r="D2611" t="s">
        <v>15496</v>
      </c>
      <c r="E2611" t="s">
        <v>15497</v>
      </c>
      <c r="F2611" t="s">
        <v>15498</v>
      </c>
      <c r="G2611">
        <v>828</v>
      </c>
      <c r="H2611">
        <v>93042</v>
      </c>
      <c r="I2611" t="s">
        <v>527</v>
      </c>
      <c r="J2611" t="s">
        <v>527</v>
      </c>
      <c r="K2611" t="s">
        <v>528</v>
      </c>
      <c r="N2611">
        <v>1</v>
      </c>
      <c r="O2611">
        <v>1</v>
      </c>
      <c r="Q2611">
        <v>1</v>
      </c>
      <c r="R2611">
        <v>12</v>
      </c>
      <c r="S2611">
        <v>3</v>
      </c>
      <c r="T2611" t="s">
        <v>573</v>
      </c>
      <c r="U2611">
        <v>49</v>
      </c>
      <c r="V2611">
        <v>53</v>
      </c>
      <c r="W2611" t="s">
        <v>574</v>
      </c>
      <c r="X2611" t="s">
        <v>201</v>
      </c>
      <c r="AU2611" s="59">
        <v>165</v>
      </c>
      <c r="AV2611" s="59">
        <v>57</v>
      </c>
      <c r="AW2611" s="59">
        <v>30</v>
      </c>
      <c r="BD2611" s="59">
        <v>49.153222801163871</v>
      </c>
      <c r="BE2611" s="59">
        <v>44.100477207259679</v>
      </c>
      <c r="BF2611" s="59">
        <v>64.695837058771843</v>
      </c>
    </row>
    <row r="2612" spans="1:69" x14ac:dyDescent="0.45">
      <c r="A2612" s="58" t="s">
        <v>15493</v>
      </c>
      <c r="B2612" t="s">
        <v>15494</v>
      </c>
      <c r="C2612" t="s">
        <v>15495</v>
      </c>
      <c r="D2612" t="s">
        <v>15496</v>
      </c>
      <c r="E2612" t="s">
        <v>15497</v>
      </c>
      <c r="F2612" t="s">
        <v>15498</v>
      </c>
      <c r="G2612">
        <v>828</v>
      </c>
      <c r="H2612">
        <v>93042</v>
      </c>
      <c r="I2612" t="s">
        <v>511</v>
      </c>
      <c r="J2612" t="s">
        <v>511</v>
      </c>
      <c r="K2612" t="s">
        <v>512</v>
      </c>
      <c r="O2612">
        <v>1</v>
      </c>
      <c r="Q2612">
        <v>1</v>
      </c>
      <c r="R2612">
        <v>12</v>
      </c>
      <c r="S2612">
        <v>3</v>
      </c>
      <c r="T2612" t="s">
        <v>514</v>
      </c>
      <c r="U2612">
        <v>46</v>
      </c>
      <c r="V2612">
        <v>67</v>
      </c>
      <c r="W2612" t="s">
        <v>574</v>
      </c>
      <c r="X2612" t="s">
        <v>201</v>
      </c>
      <c r="AU2612" s="59">
        <v>165</v>
      </c>
      <c r="AV2612" s="59">
        <v>57</v>
      </c>
      <c r="AW2612" s="59">
        <v>30</v>
      </c>
      <c r="BD2612" s="59">
        <v>49.153222801163871</v>
      </c>
      <c r="BE2612" s="59">
        <v>44.100477207259679</v>
      </c>
      <c r="BF2612" s="59">
        <v>64.695837058771843</v>
      </c>
    </row>
    <row r="2613" spans="1:69" x14ac:dyDescent="0.45">
      <c r="A2613" s="58" t="s">
        <v>15493</v>
      </c>
      <c r="B2613" t="s">
        <v>15494</v>
      </c>
      <c r="C2613" t="s">
        <v>15495</v>
      </c>
      <c r="D2613" t="s">
        <v>15496</v>
      </c>
      <c r="E2613" t="s">
        <v>15497</v>
      </c>
      <c r="F2613" t="s">
        <v>15498</v>
      </c>
      <c r="G2613">
        <v>828</v>
      </c>
      <c r="H2613">
        <v>93042</v>
      </c>
      <c r="I2613" t="s">
        <v>527</v>
      </c>
      <c r="J2613" t="s">
        <v>527</v>
      </c>
      <c r="K2613" t="s">
        <v>528</v>
      </c>
      <c r="O2613">
        <v>1</v>
      </c>
      <c r="Q2613">
        <v>1</v>
      </c>
      <c r="R2613">
        <v>12</v>
      </c>
      <c r="S2613">
        <v>3</v>
      </c>
      <c r="T2613" t="s">
        <v>514</v>
      </c>
      <c r="U2613">
        <v>67</v>
      </c>
      <c r="V2613">
        <v>81</v>
      </c>
      <c r="W2613" t="s">
        <v>574</v>
      </c>
      <c r="X2613" t="s">
        <v>201</v>
      </c>
      <c r="AU2613" s="59">
        <v>165</v>
      </c>
      <c r="AV2613" s="59">
        <v>57</v>
      </c>
      <c r="AW2613" s="59">
        <v>30</v>
      </c>
      <c r="BD2613" s="59">
        <v>49.153222801163871</v>
      </c>
      <c r="BE2613" s="59">
        <v>44.100477207259679</v>
      </c>
      <c r="BF2613" s="59">
        <v>64.695837058771843</v>
      </c>
    </row>
    <row r="2614" spans="1:69" x14ac:dyDescent="0.45">
      <c r="A2614" s="58" t="s">
        <v>15499</v>
      </c>
      <c r="B2614" t="s">
        <v>15500</v>
      </c>
      <c r="C2614" t="s">
        <v>15501</v>
      </c>
      <c r="D2614" t="s">
        <v>15502</v>
      </c>
      <c r="E2614" t="s">
        <v>15503</v>
      </c>
      <c r="F2614" t="s">
        <v>15504</v>
      </c>
      <c r="G2614">
        <v>548</v>
      </c>
      <c r="H2614">
        <v>60230</v>
      </c>
      <c r="X2614" t="s">
        <v>188</v>
      </c>
      <c r="Y2614" s="59">
        <v>146.3623498063821</v>
      </c>
      <c r="Z2614" s="59">
        <v>254.93939391318659</v>
      </c>
      <c r="AA2614" s="59">
        <v>88.981877627468251</v>
      </c>
      <c r="AB2614" s="59">
        <v>46.730269991399908</v>
      </c>
      <c r="AC2614" s="59">
        <v>13.02981457509699</v>
      </c>
      <c r="AD2614" s="59">
        <v>18.636386602071369</v>
      </c>
      <c r="AE2614" s="59">
        <v>11.997346048631639</v>
      </c>
      <c r="AF2614" s="59">
        <v>222.34805123224211</v>
      </c>
      <c r="AG2614" s="59">
        <v>10.241174690065449</v>
      </c>
      <c r="AH2614" s="59">
        <v>10.093790888375439</v>
      </c>
      <c r="AI2614" s="59">
        <v>13.7680749673093</v>
      </c>
      <c r="AJ2614" s="59">
        <v>8.9403305541168887</v>
      </c>
      <c r="AK2614" s="59">
        <v>19.879780117929499</v>
      </c>
      <c r="AL2614" s="59">
        <v>24.075597083997849</v>
      </c>
      <c r="AM2614" s="59">
        <v>181.35270644404341</v>
      </c>
      <c r="AN2614" s="59">
        <v>29.460820908748101</v>
      </c>
      <c r="AO2614" s="59">
        <v>45.739222877342179</v>
      </c>
      <c r="AP2614" s="59">
        <v>303.89033685889189</v>
      </c>
      <c r="AQ2614" s="59">
        <v>13.77344771938662</v>
      </c>
      <c r="AR2614" s="59">
        <v>27.903499771525802</v>
      </c>
      <c r="AS2614" s="59">
        <v>28.82007444333567</v>
      </c>
      <c r="AT2614" s="59">
        <v>130.7901828464542</v>
      </c>
      <c r="AU2614" s="59">
        <v>1554</v>
      </c>
      <c r="AV2614" s="59">
        <v>287</v>
      </c>
      <c r="AW2614" s="59">
        <v>1295</v>
      </c>
      <c r="AX2614" s="59">
        <v>310.44119999999998</v>
      </c>
      <c r="AY2614" s="59">
        <v>300.26089999999999</v>
      </c>
      <c r="AZ2614" s="59">
        <v>158.6113</v>
      </c>
      <c r="BA2614" s="59">
        <v>396.9171</v>
      </c>
      <c r="BB2614" s="59">
        <v>331.42500000000001</v>
      </c>
      <c r="BC2614" s="59">
        <v>149.4803</v>
      </c>
    </row>
    <row r="2615" spans="1:69" x14ac:dyDescent="0.45">
      <c r="A2615" s="58" t="s">
        <v>15505</v>
      </c>
      <c r="B2615" t="s">
        <v>15506</v>
      </c>
      <c r="C2615" t="s">
        <v>15507</v>
      </c>
      <c r="D2615" t="s">
        <v>15508</v>
      </c>
      <c r="E2615" t="s">
        <v>15509</v>
      </c>
      <c r="F2615" t="s">
        <v>15510</v>
      </c>
      <c r="G2615">
        <v>547</v>
      </c>
      <c r="H2615">
        <v>61553</v>
      </c>
      <c r="W2615" t="s">
        <v>220</v>
      </c>
      <c r="X2615" t="s">
        <v>181</v>
      </c>
      <c r="Y2615" s="59">
        <v>2.4408507982731238</v>
      </c>
      <c r="Z2615" s="59">
        <v>5.3057161160631203</v>
      </c>
      <c r="AA2615" s="59">
        <v>2.8818288661689659</v>
      </c>
      <c r="AB2615" s="59">
        <v>3.346173054232302</v>
      </c>
      <c r="AC2615" s="59">
        <v>6.121533867874712</v>
      </c>
      <c r="AD2615" s="59">
        <v>5.0326509453591122</v>
      </c>
      <c r="AE2615" s="59">
        <v>2.9047781231753489</v>
      </c>
      <c r="AF2615" s="59">
        <v>6.8913119122866107</v>
      </c>
      <c r="AG2615" s="59">
        <v>2.9512974585880212</v>
      </c>
      <c r="AH2615" s="59">
        <v>2.582959993621639</v>
      </c>
      <c r="AI2615" s="59">
        <v>1.6638252061802901</v>
      </c>
      <c r="AJ2615" s="59">
        <v>1.7984600904770891</v>
      </c>
      <c r="AK2615" s="59">
        <v>2.01363378642692</v>
      </c>
      <c r="AL2615" s="59">
        <v>2.1680466536849212</v>
      </c>
      <c r="AM2615" s="59">
        <v>5.7754505956085334</v>
      </c>
      <c r="AN2615" s="59">
        <v>16.918837191519749</v>
      </c>
      <c r="AO2615" s="59">
        <v>6.6883737430066619</v>
      </c>
      <c r="AP2615" s="59">
        <v>9.3655358239433273</v>
      </c>
      <c r="AQ2615" s="59">
        <v>5.3918113912194059</v>
      </c>
      <c r="AR2615" s="59">
        <v>2.5727930277546238</v>
      </c>
      <c r="AS2615" s="59">
        <v>4.1871466818823153</v>
      </c>
      <c r="AT2615" s="59">
        <v>12.611009128155899</v>
      </c>
      <c r="AU2615" s="59">
        <v>332</v>
      </c>
      <c r="AV2615" s="59">
        <v>84</v>
      </c>
      <c r="AW2615" s="59">
        <v>76</v>
      </c>
      <c r="AX2615" s="59">
        <v>197.7467</v>
      </c>
      <c r="AY2615" s="59">
        <v>202.64189999999999</v>
      </c>
      <c r="AZ2615" s="59">
        <v>163.88990000000001</v>
      </c>
      <c r="BA2615" s="59">
        <v>231.45820000000001</v>
      </c>
      <c r="BB2615" s="59">
        <v>230.42349999999999</v>
      </c>
      <c r="BC2615" s="59">
        <v>198.91</v>
      </c>
      <c r="BD2615" s="59">
        <v>2.333714327186637</v>
      </c>
      <c r="BE2615" s="59">
        <v>1.4174827800234</v>
      </c>
      <c r="BF2615" s="59">
        <v>2.638900459364335</v>
      </c>
    </row>
    <row r="2616" spans="1:69" x14ac:dyDescent="0.45">
      <c r="A2616" s="58" t="s">
        <v>15511</v>
      </c>
      <c r="B2616" t="s">
        <v>15512</v>
      </c>
      <c r="C2616" t="s">
        <v>15513</v>
      </c>
      <c r="D2616" t="s">
        <v>15514</v>
      </c>
      <c r="E2616" t="s">
        <v>15515</v>
      </c>
      <c r="F2616" t="s">
        <v>15516</v>
      </c>
      <c r="G2616">
        <v>70</v>
      </c>
      <c r="H2616">
        <v>8133</v>
      </c>
      <c r="X2616" t="s">
        <v>188</v>
      </c>
      <c r="AU2616" s="59">
        <v>31</v>
      </c>
      <c r="AV2616" s="59">
        <v>28</v>
      </c>
      <c r="AW2616" s="59">
        <v>36</v>
      </c>
    </row>
    <row r="2617" spans="1:69" x14ac:dyDescent="0.45">
      <c r="A2617" s="58" t="s">
        <v>15517</v>
      </c>
      <c r="B2617" t="s">
        <v>15518</v>
      </c>
      <c r="C2617" t="s">
        <v>15519</v>
      </c>
      <c r="D2617" t="s">
        <v>15520</v>
      </c>
      <c r="E2617" t="s">
        <v>15521</v>
      </c>
      <c r="F2617" t="s">
        <v>15522</v>
      </c>
      <c r="G2617">
        <v>266</v>
      </c>
      <c r="H2617">
        <v>29706</v>
      </c>
      <c r="X2617" t="s">
        <v>188</v>
      </c>
      <c r="Y2617" s="59">
        <v>240.43149333217281</v>
      </c>
      <c r="Z2617" s="59">
        <v>129.61034442045289</v>
      </c>
      <c r="AA2617" s="59">
        <v>131.26194567332979</v>
      </c>
      <c r="AB2617" s="59">
        <v>198.72923296838121</v>
      </c>
      <c r="AC2617" s="59">
        <v>206.2522940764982</v>
      </c>
      <c r="AD2617" s="59">
        <v>188.0462467148335</v>
      </c>
      <c r="AE2617" s="59">
        <v>210.7015015379319</v>
      </c>
      <c r="AF2617" s="59">
        <v>296.16244119452489</v>
      </c>
      <c r="AG2617" s="59">
        <v>181.01292765078131</v>
      </c>
      <c r="AH2617" s="59">
        <v>175.636053024684</v>
      </c>
      <c r="AI2617" s="59">
        <v>209.5637992864913</v>
      </c>
      <c r="AJ2617" s="59">
        <v>231.1390289007536</v>
      </c>
      <c r="AK2617" s="59">
        <v>84.251670106692075</v>
      </c>
      <c r="AL2617" s="59">
        <v>98.684492529815287</v>
      </c>
      <c r="AM2617" s="59">
        <v>270.25271242445473</v>
      </c>
      <c r="AN2617" s="59">
        <v>261.71092719439417</v>
      </c>
      <c r="AO2617" s="59">
        <v>207.03903851395219</v>
      </c>
      <c r="AP2617" s="59">
        <v>231.9058344697429</v>
      </c>
      <c r="AQ2617" s="59">
        <v>269.81522726122239</v>
      </c>
      <c r="AR2617" s="59">
        <v>309.24361622046911</v>
      </c>
      <c r="AS2617" s="59">
        <v>168.5183256693353</v>
      </c>
      <c r="AT2617" s="59">
        <v>222.93773549153971</v>
      </c>
      <c r="AU2617" s="59">
        <v>485</v>
      </c>
      <c r="AV2617" s="59">
        <v>454</v>
      </c>
      <c r="AW2617" s="59">
        <v>303</v>
      </c>
      <c r="BD2617" s="59">
        <v>7.829770057743092</v>
      </c>
      <c r="BE2617" s="59">
        <v>8.5147587404424225</v>
      </c>
      <c r="BF2617" s="59">
        <v>6.0927990609215152</v>
      </c>
      <c r="BG2617" s="59">
        <v>681.95</v>
      </c>
      <c r="BH2617" s="59">
        <v>1091.8900000000001</v>
      </c>
      <c r="BI2617" s="59">
        <v>990.54</v>
      </c>
      <c r="BJ2617" s="59">
        <v>1077.28</v>
      </c>
      <c r="BK2617" s="59">
        <v>396.38220424593368</v>
      </c>
      <c r="BL2617" s="59">
        <v>409.31223174945973</v>
      </c>
      <c r="BM2617" s="59">
        <v>1034</v>
      </c>
      <c r="BN2617" s="59">
        <v>987</v>
      </c>
      <c r="BO2617" s="59">
        <v>810.5</v>
      </c>
      <c r="BP2617" s="59">
        <v>924.5</v>
      </c>
      <c r="BQ2617" s="59">
        <v>728</v>
      </c>
    </row>
    <row r="2618" spans="1:69" x14ac:dyDescent="0.45">
      <c r="A2618" s="58" t="s">
        <v>15523</v>
      </c>
      <c r="B2618" t="s">
        <v>15524</v>
      </c>
      <c r="C2618" t="s">
        <v>15525</v>
      </c>
      <c r="D2618" t="s">
        <v>15526</v>
      </c>
      <c r="E2618" t="s">
        <v>15527</v>
      </c>
      <c r="F2618" t="s">
        <v>15528</v>
      </c>
      <c r="G2618">
        <v>412</v>
      </c>
      <c r="H2618">
        <v>44716</v>
      </c>
      <c r="W2618" t="s">
        <v>850</v>
      </c>
      <c r="X2618" t="s">
        <v>851</v>
      </c>
      <c r="AU2618" s="59">
        <v>2</v>
      </c>
      <c r="AV2618" s="59">
        <v>2</v>
      </c>
      <c r="AW2618" s="59">
        <v>0</v>
      </c>
      <c r="BD2618" s="59">
        <v>1.621969868312342</v>
      </c>
      <c r="BE2618" s="59">
        <v>5.7763688494452392</v>
      </c>
      <c r="BF2618" s="59">
        <v>5.3142441985867759</v>
      </c>
    </row>
    <row r="2619" spans="1:69" x14ac:dyDescent="0.45">
      <c r="A2619" s="58" t="s">
        <v>15529</v>
      </c>
      <c r="B2619" t="s">
        <v>15530</v>
      </c>
      <c r="C2619" t="s">
        <v>15531</v>
      </c>
      <c r="D2619" t="s">
        <v>15532</v>
      </c>
      <c r="E2619" t="s">
        <v>15533</v>
      </c>
      <c r="F2619" t="s">
        <v>15534</v>
      </c>
      <c r="G2619">
        <v>521</v>
      </c>
      <c r="H2619">
        <v>56177</v>
      </c>
      <c r="I2619" t="s">
        <v>527</v>
      </c>
      <c r="J2619" t="s">
        <v>527</v>
      </c>
      <c r="K2619" t="s">
        <v>528</v>
      </c>
      <c r="L2619" t="s">
        <v>15535</v>
      </c>
      <c r="M2619">
        <v>1</v>
      </c>
      <c r="N2619">
        <v>1</v>
      </c>
      <c r="O2619">
        <v>1</v>
      </c>
      <c r="Q2619">
        <v>1</v>
      </c>
      <c r="R2619">
        <v>6</v>
      </c>
      <c r="S2619">
        <v>3</v>
      </c>
      <c r="T2619" t="s">
        <v>573</v>
      </c>
      <c r="U2619">
        <v>345</v>
      </c>
      <c r="V2619">
        <v>348</v>
      </c>
      <c r="X2619" t="s">
        <v>188</v>
      </c>
      <c r="Y2619" s="59">
        <v>2434.9794539224972</v>
      </c>
      <c r="Z2619" s="59">
        <v>5161.2251453667686</v>
      </c>
      <c r="AA2619" s="59">
        <v>4090.3610643944912</v>
      </c>
      <c r="AB2619" s="59">
        <v>2202.7368665635991</v>
      </c>
      <c r="AC2619" s="59">
        <v>2236.9891264633379</v>
      </c>
      <c r="AD2619" s="59">
        <v>3951.1908895470128</v>
      </c>
      <c r="AE2619" s="59">
        <v>2320.0991006978338</v>
      </c>
      <c r="AF2619" s="59">
        <v>1819.5059000392221</v>
      </c>
      <c r="AG2619" s="59">
        <v>2032.535513788172</v>
      </c>
      <c r="AH2619" s="59">
        <v>1794.9411804013409</v>
      </c>
      <c r="AI2619" s="59">
        <v>1394.2839320847511</v>
      </c>
      <c r="AJ2619" s="59">
        <v>1097.7641420171019</v>
      </c>
      <c r="AK2619" s="59">
        <v>388.25929027593253</v>
      </c>
      <c r="AL2619" s="59">
        <v>352.89556952112542</v>
      </c>
      <c r="AM2619" s="59">
        <v>2204.4429706854098</v>
      </c>
      <c r="AN2619" s="59">
        <v>3200.8066119004452</v>
      </c>
      <c r="AO2619" s="59">
        <v>3228.6771608888612</v>
      </c>
      <c r="AP2619" s="59">
        <v>3419.6861112118622</v>
      </c>
      <c r="AQ2619" s="59">
        <v>2414.4020181477581</v>
      </c>
      <c r="AR2619" s="59">
        <v>1484.2317770297741</v>
      </c>
      <c r="AS2619" s="59">
        <v>2379.2019822085131</v>
      </c>
      <c r="AT2619" s="59">
        <v>3057.5090825170769</v>
      </c>
      <c r="AU2619" s="59">
        <v>5698</v>
      </c>
      <c r="AV2619" s="59">
        <v>1554</v>
      </c>
      <c r="AW2619" s="59">
        <v>4883</v>
      </c>
      <c r="AX2619" s="59">
        <v>4502.3440000000001</v>
      </c>
      <c r="AY2619" s="59">
        <v>4556.7809999999999</v>
      </c>
      <c r="AZ2619" s="59">
        <v>5060.5780000000004</v>
      </c>
      <c r="BA2619" s="59">
        <v>4971.085</v>
      </c>
      <c r="BB2619" s="59">
        <v>4869.2610000000004</v>
      </c>
      <c r="BC2619" s="59">
        <v>4931.6540000000005</v>
      </c>
      <c r="BD2619" s="59">
        <v>985.00178150850763</v>
      </c>
      <c r="BE2619" s="59">
        <v>736.30437466535864</v>
      </c>
      <c r="BF2619" s="59">
        <v>934.2956952984988</v>
      </c>
      <c r="BG2619" s="59">
        <v>519.58000000000004</v>
      </c>
      <c r="BH2619" s="59">
        <v>665.34</v>
      </c>
      <c r="BI2619" s="59">
        <v>488.16</v>
      </c>
      <c r="BJ2619" s="59">
        <v>515.65</v>
      </c>
      <c r="BK2619" s="59">
        <v>426.29891455830278</v>
      </c>
      <c r="BL2619" s="59">
        <v>440.20341287653667</v>
      </c>
      <c r="BM2619" s="59">
        <v>502</v>
      </c>
      <c r="BN2619" s="59">
        <v>682</v>
      </c>
      <c r="BO2619" s="59">
        <v>1021.5</v>
      </c>
      <c r="BP2619" s="59">
        <v>1124.5</v>
      </c>
      <c r="BQ2619" s="59">
        <v>1258.5</v>
      </c>
    </row>
    <row r="2620" spans="1:69" x14ac:dyDescent="0.45">
      <c r="A2620" s="58" t="s">
        <v>15536</v>
      </c>
      <c r="B2620" t="s">
        <v>15537</v>
      </c>
      <c r="C2620" t="s">
        <v>15538</v>
      </c>
      <c r="D2620" t="s">
        <v>15539</v>
      </c>
      <c r="E2620" t="s">
        <v>15540</v>
      </c>
      <c r="F2620" t="s">
        <v>15541</v>
      </c>
      <c r="G2620">
        <v>350</v>
      </c>
      <c r="H2620">
        <v>40160</v>
      </c>
      <c r="X2620" t="s">
        <v>188</v>
      </c>
      <c r="AU2620" s="59">
        <v>19</v>
      </c>
      <c r="AV2620" s="59">
        <v>22</v>
      </c>
      <c r="AW2620" s="59">
        <v>4</v>
      </c>
    </row>
    <row r="2621" spans="1:69" x14ac:dyDescent="0.45">
      <c r="A2621" s="58" t="s">
        <v>15542</v>
      </c>
      <c r="B2621" t="s">
        <v>15543</v>
      </c>
      <c r="C2621" t="s">
        <v>15544</v>
      </c>
      <c r="D2621" t="s">
        <v>15545</v>
      </c>
      <c r="E2621" t="s">
        <v>15546</v>
      </c>
      <c r="F2621" t="s">
        <v>15547</v>
      </c>
      <c r="G2621">
        <v>289</v>
      </c>
      <c r="H2621">
        <v>31412</v>
      </c>
      <c r="W2621" t="s">
        <v>574</v>
      </c>
      <c r="X2621" t="s">
        <v>201</v>
      </c>
      <c r="Y2621" s="59">
        <v>76.25689094629908</v>
      </c>
      <c r="Z2621" s="59">
        <v>106.65518099613161</v>
      </c>
      <c r="AA2621" s="59">
        <v>90.124620514869008</v>
      </c>
      <c r="AB2621" s="59">
        <v>17.030829086112959</v>
      </c>
      <c r="AC2621" s="59">
        <v>56.83198638828474</v>
      </c>
      <c r="AD2621" s="59">
        <v>41.479499774157453</v>
      </c>
      <c r="AE2621" s="59">
        <v>80.20279610177063</v>
      </c>
      <c r="AF2621" s="59">
        <v>74.613135665385144</v>
      </c>
      <c r="AG2621" s="59">
        <v>63.7647753686486</v>
      </c>
      <c r="AH2621" s="59">
        <v>67.545065370746357</v>
      </c>
      <c r="AI2621" s="59">
        <v>42.642640649836878</v>
      </c>
      <c r="AJ2621" s="59">
        <v>46.148339486297139</v>
      </c>
      <c r="AK2621" s="59">
        <v>43.697286704078927</v>
      </c>
      <c r="AL2621" s="59">
        <v>4.3830925677330308</v>
      </c>
      <c r="AM2621" s="59">
        <v>46.732816466280617</v>
      </c>
      <c r="AN2621" s="59">
        <v>155.46130548568229</v>
      </c>
      <c r="AO2621" s="59">
        <v>40.349141478796852</v>
      </c>
      <c r="AP2621" s="59">
        <v>79.109545014221581</v>
      </c>
      <c r="AQ2621" s="59">
        <v>80.999774046333286</v>
      </c>
      <c r="AR2621" s="59">
        <v>36.8398088490571</v>
      </c>
      <c r="AS2621" s="59">
        <v>71.500497758088343</v>
      </c>
      <c r="AT2621" s="59">
        <v>105.0899077390542</v>
      </c>
      <c r="AU2621" s="59">
        <v>676</v>
      </c>
      <c r="AV2621" s="59">
        <v>290</v>
      </c>
      <c r="AW2621" s="59">
        <v>301</v>
      </c>
      <c r="BD2621" s="59">
        <v>0</v>
      </c>
      <c r="BE2621" s="59">
        <v>5.4051197212231408</v>
      </c>
      <c r="BF2621" s="59">
        <v>0.73946846866903704</v>
      </c>
    </row>
    <row r="2622" spans="1:69" x14ac:dyDescent="0.45">
      <c r="A2622" s="58" t="s">
        <v>15548</v>
      </c>
      <c r="B2622" t="s">
        <v>15549</v>
      </c>
      <c r="C2622" t="s">
        <v>15550</v>
      </c>
      <c r="D2622" t="s">
        <v>15551</v>
      </c>
      <c r="E2622" t="s">
        <v>15552</v>
      </c>
      <c r="F2622" t="s">
        <v>15553</v>
      </c>
      <c r="G2622">
        <v>299</v>
      </c>
      <c r="H2622">
        <v>34323</v>
      </c>
      <c r="W2622" t="s">
        <v>251</v>
      </c>
      <c r="X2622" t="s">
        <v>188</v>
      </c>
      <c r="AU2622" s="59">
        <v>221</v>
      </c>
      <c r="AV2622" s="59">
        <v>85</v>
      </c>
      <c r="AW2622" s="59">
        <v>112</v>
      </c>
      <c r="BD2622" s="59">
        <v>18.599338817185419</v>
      </c>
      <c r="BE2622" s="59">
        <v>14.84946812448104</v>
      </c>
      <c r="BF2622" s="59">
        <v>13.21253357436858</v>
      </c>
    </row>
    <row r="2623" spans="1:69" x14ac:dyDescent="0.45">
      <c r="A2623" s="58" t="s">
        <v>15554</v>
      </c>
      <c r="B2623" t="s">
        <v>15555</v>
      </c>
      <c r="C2623" t="s">
        <v>15556</v>
      </c>
      <c r="D2623" t="s">
        <v>15557</v>
      </c>
      <c r="E2623" t="s">
        <v>15558</v>
      </c>
      <c r="F2623" t="s">
        <v>15559</v>
      </c>
      <c r="G2623">
        <v>471</v>
      </c>
      <c r="H2623">
        <v>50901</v>
      </c>
      <c r="W2623" t="s">
        <v>220</v>
      </c>
      <c r="X2623" t="s">
        <v>181</v>
      </c>
      <c r="AU2623" s="59">
        <v>10</v>
      </c>
      <c r="AV2623" s="59">
        <v>7</v>
      </c>
      <c r="AW2623" s="59">
        <v>0</v>
      </c>
    </row>
    <row r="2624" spans="1:69" x14ac:dyDescent="0.45">
      <c r="A2624" s="58" t="s">
        <v>15560</v>
      </c>
      <c r="B2624" t="s">
        <v>15561</v>
      </c>
      <c r="C2624" t="s">
        <v>15562</v>
      </c>
      <c r="D2624" t="s">
        <v>15563</v>
      </c>
      <c r="E2624" t="s">
        <v>15564</v>
      </c>
      <c r="F2624" t="s">
        <v>15565</v>
      </c>
      <c r="G2624">
        <v>102</v>
      </c>
      <c r="H2624">
        <v>10591</v>
      </c>
      <c r="W2624" t="s">
        <v>574</v>
      </c>
      <c r="X2624" t="s">
        <v>201</v>
      </c>
      <c r="Y2624" s="59">
        <v>8.3164642361131913E-2</v>
      </c>
      <c r="Z2624" s="59">
        <v>0.93835322766187823</v>
      </c>
      <c r="AA2624" s="59">
        <v>0.112670244508689</v>
      </c>
      <c r="AB2624" s="59">
        <v>6.6661197705213865E-2</v>
      </c>
      <c r="AC2624" s="59">
        <v>7.4089120672439862E-2</v>
      </c>
      <c r="AD2624" s="59">
        <v>7.565963328130261E-2</v>
      </c>
      <c r="AE2624" s="59">
        <v>7.5781226279263592E-2</v>
      </c>
      <c r="AF2624" s="59">
        <v>7.1298788778380459E-2</v>
      </c>
      <c r="AG2624" s="59">
        <v>7.7313287692931956E-2</v>
      </c>
      <c r="AH2624" s="59">
        <v>6.900432136954375E-2</v>
      </c>
      <c r="AI2624" s="59">
        <v>6.2579278408679967E-2</v>
      </c>
      <c r="AJ2624" s="59">
        <v>5.469652618104761E-2</v>
      </c>
      <c r="AK2624" s="59">
        <v>6.8607683998349253E-2</v>
      </c>
      <c r="AL2624" s="59">
        <v>4.5978509075401089E-2</v>
      </c>
      <c r="AM2624" s="59">
        <v>8.0945197720013698E-2</v>
      </c>
      <c r="AN2624" s="59">
        <v>2.24073409496155</v>
      </c>
      <c r="AO2624" s="59">
        <v>378.70622493934422</v>
      </c>
      <c r="AP2624" s="59">
        <v>8.0009547174880194E-2</v>
      </c>
      <c r="AQ2624" s="59">
        <v>7.7572391446573435E-2</v>
      </c>
      <c r="AR2624" s="59">
        <v>6.4123113469579371E-2</v>
      </c>
      <c r="AS2624" s="59">
        <v>7.5084748711753149E-2</v>
      </c>
      <c r="AT2624" s="59">
        <v>8.5822812088011041E-2</v>
      </c>
      <c r="AU2624" s="59">
        <v>62</v>
      </c>
      <c r="AV2624" s="59">
        <v>117</v>
      </c>
      <c r="AW2624" s="59">
        <v>37</v>
      </c>
    </row>
    <row r="2625" spans="1:69" x14ac:dyDescent="0.45">
      <c r="A2625" s="58" t="s">
        <v>15566</v>
      </c>
      <c r="B2625" t="s">
        <v>15567</v>
      </c>
      <c r="C2625" t="s">
        <v>15568</v>
      </c>
      <c r="D2625" t="s">
        <v>15569</v>
      </c>
      <c r="E2625" t="s">
        <v>15570</v>
      </c>
      <c r="F2625" t="s">
        <v>15571</v>
      </c>
      <c r="G2625">
        <v>247</v>
      </c>
      <c r="H2625">
        <v>26386</v>
      </c>
      <c r="W2625" t="s">
        <v>220</v>
      </c>
      <c r="X2625" t="s">
        <v>181</v>
      </c>
      <c r="AU2625" s="59">
        <v>382</v>
      </c>
      <c r="AV2625" s="59">
        <v>149</v>
      </c>
      <c r="AW2625" s="59">
        <v>357</v>
      </c>
      <c r="BD2625" s="59">
        <v>23.434457145450271</v>
      </c>
      <c r="BE2625" s="59">
        <v>48.294507761867408</v>
      </c>
      <c r="BF2625" s="59">
        <v>36.020436434872018</v>
      </c>
    </row>
    <row r="2626" spans="1:69" x14ac:dyDescent="0.45">
      <c r="A2626" s="58" t="s">
        <v>15572</v>
      </c>
      <c r="B2626" t="s">
        <v>15573</v>
      </c>
      <c r="C2626" t="s">
        <v>15574</v>
      </c>
      <c r="D2626" t="s">
        <v>15575</v>
      </c>
      <c r="E2626" t="s">
        <v>15576</v>
      </c>
      <c r="F2626" t="s">
        <v>15577</v>
      </c>
      <c r="G2626">
        <v>359</v>
      </c>
      <c r="H2626">
        <v>36987</v>
      </c>
      <c r="X2626" t="s">
        <v>188</v>
      </c>
      <c r="Y2626" s="59">
        <v>83.264574725081445</v>
      </c>
      <c r="Z2626" s="59">
        <v>68.656439339574604</v>
      </c>
      <c r="AA2626" s="59">
        <v>90.683731482804674</v>
      </c>
      <c r="AB2626" s="59">
        <v>61.998281268055642</v>
      </c>
      <c r="AC2626" s="59">
        <v>64.061911360578932</v>
      </c>
      <c r="AD2626" s="59">
        <v>64.016888018143362</v>
      </c>
      <c r="AE2626" s="59">
        <v>79.040776882649979</v>
      </c>
      <c r="AF2626" s="59">
        <v>76.983919794588459</v>
      </c>
      <c r="AG2626" s="59">
        <v>62.307329399147662</v>
      </c>
      <c r="AH2626" s="59">
        <v>60.10348865747499</v>
      </c>
      <c r="AI2626" s="59">
        <v>35.058845225133567</v>
      </c>
      <c r="AJ2626" s="59">
        <v>30.55974455093245</v>
      </c>
      <c r="AK2626" s="59">
        <v>5.8613268035824486</v>
      </c>
      <c r="AL2626" s="59">
        <v>15.13943707483744</v>
      </c>
      <c r="AM2626" s="59">
        <v>40.508111472986997</v>
      </c>
      <c r="AN2626" s="59">
        <v>47.13130738023947</v>
      </c>
      <c r="AO2626" s="59">
        <v>47.922107242526742</v>
      </c>
      <c r="AP2626" s="59">
        <v>59.123305523973407</v>
      </c>
      <c r="AQ2626" s="59">
        <v>43.387516390668189</v>
      </c>
      <c r="AR2626" s="59">
        <v>21.0774807241324</v>
      </c>
      <c r="AS2626" s="59">
        <v>32.613595354893093</v>
      </c>
      <c r="AT2626" s="59">
        <v>38.750971726453457</v>
      </c>
      <c r="AU2626" s="59">
        <v>186</v>
      </c>
      <c r="AV2626" s="59">
        <v>109</v>
      </c>
      <c r="AW2626" s="59">
        <v>203</v>
      </c>
      <c r="AX2626" s="59">
        <v>176.79730000000001</v>
      </c>
      <c r="AY2626" s="59">
        <v>218.43360000000001</v>
      </c>
      <c r="AZ2626" s="59">
        <v>188.17789999999999</v>
      </c>
      <c r="BD2626" s="59">
        <v>0</v>
      </c>
      <c r="BE2626" s="59">
        <v>2.5431702590376251</v>
      </c>
      <c r="BF2626" s="59">
        <v>2.3590183136227898</v>
      </c>
    </row>
    <row r="2627" spans="1:69" x14ac:dyDescent="0.45">
      <c r="A2627" s="58" t="s">
        <v>15578</v>
      </c>
      <c r="B2627" t="s">
        <v>15579</v>
      </c>
      <c r="C2627" t="s">
        <v>15580</v>
      </c>
      <c r="D2627" t="s">
        <v>15581</v>
      </c>
      <c r="E2627" t="s">
        <v>15582</v>
      </c>
      <c r="F2627" t="s">
        <v>15583</v>
      </c>
      <c r="G2627">
        <v>261</v>
      </c>
      <c r="H2627">
        <v>29814</v>
      </c>
      <c r="X2627" t="s">
        <v>188</v>
      </c>
      <c r="AU2627" s="59">
        <v>323</v>
      </c>
      <c r="AV2627" s="59">
        <v>69</v>
      </c>
      <c r="AW2627" s="59">
        <v>175</v>
      </c>
      <c r="BD2627" s="59">
        <v>5.5230870257977562</v>
      </c>
      <c r="BE2627" s="59">
        <v>21.545332139992041</v>
      </c>
      <c r="BF2627" s="59">
        <v>32.369877597117103</v>
      </c>
    </row>
    <row r="2628" spans="1:69" x14ac:dyDescent="0.45">
      <c r="A2628" s="58" t="s">
        <v>15584</v>
      </c>
      <c r="B2628" t="s">
        <v>15585</v>
      </c>
      <c r="C2628" t="s">
        <v>15586</v>
      </c>
      <c r="D2628" t="s">
        <v>15587</v>
      </c>
      <c r="E2628" t="s">
        <v>15588</v>
      </c>
      <c r="F2628" t="s">
        <v>15589</v>
      </c>
      <c r="G2628">
        <v>461</v>
      </c>
      <c r="H2628">
        <v>50615</v>
      </c>
      <c r="X2628" t="s">
        <v>188</v>
      </c>
      <c r="AU2628" s="59">
        <v>1</v>
      </c>
      <c r="AV2628" s="59">
        <v>1</v>
      </c>
      <c r="AW2628" s="59">
        <v>0</v>
      </c>
    </row>
    <row r="2629" spans="1:69" x14ac:dyDescent="0.45">
      <c r="A2629" s="58" t="s">
        <v>15590</v>
      </c>
      <c r="B2629" t="s">
        <v>15591</v>
      </c>
      <c r="C2629" t="s">
        <v>15592</v>
      </c>
      <c r="D2629" t="s">
        <v>15593</v>
      </c>
      <c r="E2629" t="s">
        <v>15594</v>
      </c>
      <c r="F2629" t="s">
        <v>15595</v>
      </c>
      <c r="G2629">
        <v>400</v>
      </c>
      <c r="H2629">
        <v>44450</v>
      </c>
      <c r="W2629" t="s">
        <v>220</v>
      </c>
      <c r="X2629" t="s">
        <v>181</v>
      </c>
      <c r="AU2629" s="59">
        <v>3</v>
      </c>
      <c r="AV2629" s="59">
        <v>1</v>
      </c>
      <c r="AW2629" s="59">
        <v>0</v>
      </c>
    </row>
    <row r="2630" spans="1:69" x14ac:dyDescent="0.45">
      <c r="A2630" s="58" t="s">
        <v>15596</v>
      </c>
      <c r="B2630" t="s">
        <v>15597</v>
      </c>
      <c r="C2630" t="s">
        <v>15598</v>
      </c>
      <c r="D2630" t="s">
        <v>15599</v>
      </c>
      <c r="E2630" t="s">
        <v>15600</v>
      </c>
      <c r="F2630" t="s">
        <v>15601</v>
      </c>
      <c r="G2630">
        <v>146</v>
      </c>
      <c r="H2630">
        <v>15622</v>
      </c>
      <c r="X2630" t="s">
        <v>181</v>
      </c>
      <c r="AU2630" s="59">
        <v>0</v>
      </c>
      <c r="AV2630" s="59">
        <v>0</v>
      </c>
      <c r="AW2630" s="59">
        <v>0</v>
      </c>
    </row>
    <row r="2631" spans="1:69" x14ac:dyDescent="0.45">
      <c r="A2631" s="58" t="s">
        <v>15602</v>
      </c>
      <c r="B2631" t="s">
        <v>15603</v>
      </c>
      <c r="C2631" t="s">
        <v>15604</v>
      </c>
      <c r="D2631" t="s">
        <v>15605</v>
      </c>
      <c r="E2631" t="s">
        <v>15606</v>
      </c>
      <c r="F2631" t="s">
        <v>15607</v>
      </c>
      <c r="G2631">
        <v>516</v>
      </c>
      <c r="H2631">
        <v>56556</v>
      </c>
      <c r="I2631" t="s">
        <v>692</v>
      </c>
      <c r="J2631" t="s">
        <v>692</v>
      </c>
      <c r="K2631" t="s">
        <v>693</v>
      </c>
      <c r="O2631">
        <v>0.5</v>
      </c>
      <c r="Q2631">
        <v>0.5</v>
      </c>
      <c r="R2631">
        <v>2</v>
      </c>
      <c r="S2631">
        <v>0.5</v>
      </c>
      <c r="T2631" t="s">
        <v>514</v>
      </c>
      <c r="U2631">
        <v>500</v>
      </c>
      <c r="V2631">
        <v>500</v>
      </c>
      <c r="W2631" t="s">
        <v>574</v>
      </c>
      <c r="X2631" t="s">
        <v>201</v>
      </c>
      <c r="Y2631" s="59">
        <v>1033.8895101430689</v>
      </c>
      <c r="Z2631" s="59">
        <v>423.57174676851128</v>
      </c>
      <c r="AA2631" s="59">
        <v>1059.704330645739</v>
      </c>
      <c r="AB2631" s="59">
        <v>649.38200540764069</v>
      </c>
      <c r="AC2631" s="59">
        <v>1012.2131239071761</v>
      </c>
      <c r="AD2631" s="59">
        <v>521.28309078042491</v>
      </c>
      <c r="AE2631" s="59">
        <v>995.14544168600969</v>
      </c>
      <c r="AF2631" s="59">
        <v>779.01998693622909</v>
      </c>
      <c r="AG2631" s="59">
        <v>724.11656571808533</v>
      </c>
      <c r="AH2631" s="59">
        <v>627.15912407445103</v>
      </c>
      <c r="AI2631" s="59">
        <v>515.91263353265902</v>
      </c>
      <c r="AJ2631" s="59">
        <v>426.17888145664148</v>
      </c>
      <c r="AK2631" s="59">
        <v>163.94280485955491</v>
      </c>
      <c r="AL2631" s="59">
        <v>175.78937788755559</v>
      </c>
      <c r="AM2631" s="59">
        <v>486.26386076664011</v>
      </c>
      <c r="AN2631" s="59">
        <v>1084.1139064980371</v>
      </c>
      <c r="AO2631" s="59">
        <v>1234.3809646599091</v>
      </c>
      <c r="AP2631" s="59">
        <v>616.09743709229997</v>
      </c>
      <c r="AQ2631" s="59">
        <v>807.60096243687565</v>
      </c>
      <c r="AR2631" s="59">
        <v>726.73661019453834</v>
      </c>
      <c r="AS2631" s="59">
        <v>802.46975295585219</v>
      </c>
      <c r="AT2631" s="59">
        <v>657.08466518196656</v>
      </c>
      <c r="AU2631" s="59">
        <v>610</v>
      </c>
      <c r="AV2631" s="59">
        <v>1987</v>
      </c>
      <c r="AW2631" s="59">
        <v>601</v>
      </c>
      <c r="AX2631" s="59">
        <v>337.31470000000002</v>
      </c>
      <c r="AY2631" s="59">
        <v>351.69630000000001</v>
      </c>
      <c r="AZ2631" s="59">
        <v>288.16430000000003</v>
      </c>
      <c r="BA2631" s="59">
        <v>381.40190000000001</v>
      </c>
      <c r="BB2631" s="59">
        <v>368.34829999999999</v>
      </c>
      <c r="BC2631" s="59">
        <v>304.0643</v>
      </c>
      <c r="BD2631" s="59">
        <v>9.2261624255835155</v>
      </c>
      <c r="BE2631" s="59">
        <v>8.3413690325100305</v>
      </c>
      <c r="BF2631" s="59">
        <v>31.60316212173991</v>
      </c>
      <c r="BG2631" s="59">
        <v>617.01</v>
      </c>
      <c r="BH2631" s="59">
        <v>806.16</v>
      </c>
      <c r="BI2631" s="59">
        <v>425.21</v>
      </c>
      <c r="BJ2631" s="59">
        <v>317.56</v>
      </c>
      <c r="BK2631" s="59">
        <v>246.804741566784</v>
      </c>
      <c r="BL2631" s="59">
        <v>193.06988204423189</v>
      </c>
      <c r="BM2631" s="59">
        <v>371.5</v>
      </c>
      <c r="BN2631" s="59">
        <v>410</v>
      </c>
      <c r="BO2631" s="59">
        <v>693</v>
      </c>
      <c r="BP2631" s="59">
        <v>848</v>
      </c>
      <c r="BQ2631" s="59">
        <v>925</v>
      </c>
    </row>
    <row r="2632" spans="1:69" x14ac:dyDescent="0.45">
      <c r="A2632" s="58" t="s">
        <v>15608</v>
      </c>
      <c r="B2632" t="s">
        <v>15609</v>
      </c>
      <c r="C2632" t="s">
        <v>15610</v>
      </c>
      <c r="D2632" t="s">
        <v>15611</v>
      </c>
      <c r="E2632" t="s">
        <v>15612</v>
      </c>
      <c r="F2632" t="s">
        <v>15613</v>
      </c>
      <c r="G2632">
        <v>565</v>
      </c>
      <c r="H2632">
        <v>61795</v>
      </c>
      <c r="I2632" t="s">
        <v>527</v>
      </c>
      <c r="J2632" t="s">
        <v>527</v>
      </c>
      <c r="K2632" t="s">
        <v>528</v>
      </c>
      <c r="L2632" t="s">
        <v>15614</v>
      </c>
      <c r="M2632">
        <v>1</v>
      </c>
      <c r="Q2632">
        <v>0</v>
      </c>
      <c r="R2632">
        <v>8</v>
      </c>
      <c r="S2632">
        <v>3</v>
      </c>
      <c r="T2632" t="s">
        <v>514</v>
      </c>
      <c r="U2632">
        <v>122</v>
      </c>
      <c r="V2632">
        <v>128</v>
      </c>
      <c r="W2632" t="s">
        <v>220</v>
      </c>
      <c r="X2632" t="s">
        <v>181</v>
      </c>
      <c r="AU2632" s="59">
        <v>456</v>
      </c>
      <c r="AV2632" s="59">
        <v>145</v>
      </c>
      <c r="AW2632" s="59">
        <v>221</v>
      </c>
      <c r="AX2632" s="59">
        <v>481.03539999999998</v>
      </c>
      <c r="AY2632" s="59">
        <v>476.9325</v>
      </c>
      <c r="AZ2632" s="59">
        <v>539.81150000000002</v>
      </c>
      <c r="BA2632" s="59">
        <v>482.5335</v>
      </c>
      <c r="BB2632" s="59">
        <v>489.38709999999998</v>
      </c>
      <c r="BC2632" s="59">
        <v>516.94399999999996</v>
      </c>
      <c r="BD2632" s="59">
        <v>3.475516133959303</v>
      </c>
      <c r="BE2632" s="59">
        <v>1.598503912265921</v>
      </c>
      <c r="BF2632" s="59">
        <v>2.8322144992166178</v>
      </c>
    </row>
    <row r="2633" spans="1:69" x14ac:dyDescent="0.45">
      <c r="A2633" s="58" t="s">
        <v>15608</v>
      </c>
      <c r="B2633" t="s">
        <v>15609</v>
      </c>
      <c r="C2633" t="s">
        <v>15610</v>
      </c>
      <c r="D2633" t="s">
        <v>15611</v>
      </c>
      <c r="E2633" t="s">
        <v>15612</v>
      </c>
      <c r="F2633" t="s">
        <v>15613</v>
      </c>
      <c r="G2633">
        <v>565</v>
      </c>
      <c r="H2633">
        <v>61795</v>
      </c>
      <c r="I2633" t="s">
        <v>511</v>
      </c>
      <c r="J2633" t="s">
        <v>511</v>
      </c>
      <c r="K2633" t="s">
        <v>512</v>
      </c>
      <c r="L2633" t="s">
        <v>15614</v>
      </c>
      <c r="M2633">
        <v>1</v>
      </c>
      <c r="Q2633">
        <v>0</v>
      </c>
      <c r="R2633">
        <v>8</v>
      </c>
      <c r="S2633">
        <v>3</v>
      </c>
      <c r="T2633" t="s">
        <v>514</v>
      </c>
      <c r="U2633">
        <v>182</v>
      </c>
      <c r="V2633">
        <v>304</v>
      </c>
      <c r="W2633" t="s">
        <v>220</v>
      </c>
      <c r="X2633" t="s">
        <v>181</v>
      </c>
      <c r="AU2633" s="59">
        <v>456</v>
      </c>
      <c r="AV2633" s="59">
        <v>145</v>
      </c>
      <c r="AW2633" s="59">
        <v>221</v>
      </c>
      <c r="AX2633" s="59">
        <v>481.03539999999998</v>
      </c>
      <c r="AY2633" s="59">
        <v>476.9325</v>
      </c>
      <c r="AZ2633" s="59">
        <v>539.81150000000002</v>
      </c>
      <c r="BA2633" s="59">
        <v>482.5335</v>
      </c>
      <c r="BB2633" s="59">
        <v>489.38709999999998</v>
      </c>
      <c r="BC2633" s="59">
        <v>516.94399999999996</v>
      </c>
      <c r="BD2633" s="59">
        <v>3.475516133959303</v>
      </c>
      <c r="BE2633" s="59">
        <v>1.598503912265921</v>
      </c>
      <c r="BF2633" s="59">
        <v>2.8322144992166178</v>
      </c>
    </row>
    <row r="2634" spans="1:69" x14ac:dyDescent="0.45">
      <c r="A2634" s="58" t="s">
        <v>15608</v>
      </c>
      <c r="B2634" t="s">
        <v>15609</v>
      </c>
      <c r="C2634" t="s">
        <v>15610</v>
      </c>
      <c r="D2634" t="s">
        <v>15611</v>
      </c>
      <c r="E2634" t="s">
        <v>15612</v>
      </c>
      <c r="F2634" t="s">
        <v>15613</v>
      </c>
      <c r="G2634">
        <v>565</v>
      </c>
      <c r="H2634">
        <v>61795</v>
      </c>
      <c r="I2634" t="s">
        <v>527</v>
      </c>
      <c r="J2634" t="s">
        <v>527</v>
      </c>
      <c r="K2634" t="s">
        <v>528</v>
      </c>
      <c r="L2634" t="s">
        <v>15614</v>
      </c>
      <c r="M2634">
        <v>1</v>
      </c>
      <c r="Q2634">
        <v>0</v>
      </c>
      <c r="R2634">
        <v>8</v>
      </c>
      <c r="S2634">
        <v>3</v>
      </c>
      <c r="T2634" t="s">
        <v>514</v>
      </c>
      <c r="U2634">
        <v>480</v>
      </c>
      <c r="V2634">
        <v>483</v>
      </c>
      <c r="W2634" t="s">
        <v>220</v>
      </c>
      <c r="X2634" t="s">
        <v>181</v>
      </c>
      <c r="AU2634" s="59">
        <v>456</v>
      </c>
      <c r="AV2634" s="59">
        <v>145</v>
      </c>
      <c r="AW2634" s="59">
        <v>221</v>
      </c>
      <c r="AX2634" s="59">
        <v>481.03539999999998</v>
      </c>
      <c r="AY2634" s="59">
        <v>476.9325</v>
      </c>
      <c r="AZ2634" s="59">
        <v>539.81150000000002</v>
      </c>
      <c r="BA2634" s="59">
        <v>482.5335</v>
      </c>
      <c r="BB2634" s="59">
        <v>489.38709999999998</v>
      </c>
      <c r="BC2634" s="59">
        <v>516.94399999999996</v>
      </c>
      <c r="BD2634" s="59">
        <v>3.475516133959303</v>
      </c>
      <c r="BE2634" s="59">
        <v>1.598503912265921</v>
      </c>
      <c r="BF2634" s="59">
        <v>2.8322144992166178</v>
      </c>
    </row>
    <row r="2635" spans="1:69" x14ac:dyDescent="0.45">
      <c r="A2635" s="58" t="s">
        <v>15615</v>
      </c>
      <c r="B2635" t="s">
        <v>15616</v>
      </c>
      <c r="C2635" t="s">
        <v>15617</v>
      </c>
      <c r="D2635" t="s">
        <v>15618</v>
      </c>
      <c r="E2635" t="s">
        <v>15619</v>
      </c>
      <c r="F2635" t="s">
        <v>15620</v>
      </c>
      <c r="G2635">
        <v>306</v>
      </c>
      <c r="H2635">
        <v>34455</v>
      </c>
      <c r="W2635" t="s">
        <v>251</v>
      </c>
      <c r="X2635" t="s">
        <v>188</v>
      </c>
      <c r="Y2635" s="59">
        <v>130.92280917350129</v>
      </c>
      <c r="Z2635" s="59">
        <v>363.41213275977452</v>
      </c>
      <c r="AA2635" s="59">
        <v>242.6786185693262</v>
      </c>
      <c r="AB2635" s="59">
        <v>199.21319942854851</v>
      </c>
      <c r="AC2635" s="59">
        <v>119.1236104457126</v>
      </c>
      <c r="AD2635" s="59">
        <v>146.77692365274899</v>
      </c>
      <c r="AE2635" s="59">
        <v>123.3634437151613</v>
      </c>
      <c r="AF2635" s="59">
        <v>95.855305989530081</v>
      </c>
      <c r="AG2635" s="59">
        <v>121.38977570826221</v>
      </c>
      <c r="AH2635" s="59">
        <v>127.7898145749827</v>
      </c>
      <c r="AI2635" s="59">
        <v>129.48552698559229</v>
      </c>
      <c r="AJ2635" s="59">
        <v>159.2184083591911</v>
      </c>
      <c r="AK2635" s="59">
        <v>302.94879437075377</v>
      </c>
      <c r="AL2635" s="59">
        <v>275.11755425635039</v>
      </c>
      <c r="AM2635" s="59">
        <v>126.6295301275688</v>
      </c>
      <c r="AN2635" s="59">
        <v>240.8233673604399</v>
      </c>
      <c r="AO2635" s="59">
        <v>708.57840238725316</v>
      </c>
      <c r="AP2635" s="59">
        <v>119.2911460120657</v>
      </c>
      <c r="AQ2635" s="59">
        <v>114.4211964457001</v>
      </c>
      <c r="AR2635" s="59">
        <v>123.9501301337823</v>
      </c>
      <c r="AS2635" s="59">
        <v>101.8627479384716</v>
      </c>
      <c r="AT2635" s="59">
        <v>71.396331732524189</v>
      </c>
      <c r="AU2635" s="59">
        <v>508</v>
      </c>
      <c r="AV2635" s="59">
        <v>583</v>
      </c>
      <c r="AW2635" s="59">
        <v>373</v>
      </c>
      <c r="AX2635" s="59">
        <v>1185.337</v>
      </c>
      <c r="AY2635" s="59">
        <v>1137.4059999999999</v>
      </c>
      <c r="AZ2635" s="59">
        <v>1210.7360000000001</v>
      </c>
      <c r="BA2635" s="59">
        <v>1021.242</v>
      </c>
      <c r="BB2635" s="59">
        <v>1109.037</v>
      </c>
      <c r="BC2635" s="59">
        <v>1082.8630000000001</v>
      </c>
      <c r="BD2635" s="59">
        <v>317.77291913056609</v>
      </c>
      <c r="BE2635" s="59">
        <v>218.53209129088111</v>
      </c>
      <c r="BF2635" s="59">
        <v>274.03944383707568</v>
      </c>
      <c r="BG2635" s="59">
        <v>1290.8399999999999</v>
      </c>
      <c r="BH2635" s="59">
        <v>649.01</v>
      </c>
      <c r="BI2635" s="59">
        <v>504.05</v>
      </c>
      <c r="BJ2635" s="59">
        <v>313.60000000000002</v>
      </c>
      <c r="BK2635" s="59">
        <v>553.4388445031758</v>
      </c>
      <c r="BL2635" s="59">
        <v>447.926208158306</v>
      </c>
      <c r="BM2635" s="59">
        <v>409</v>
      </c>
      <c r="BN2635" s="59">
        <v>419</v>
      </c>
      <c r="BO2635" s="59">
        <v>488.5</v>
      </c>
      <c r="BP2635" s="59">
        <v>540</v>
      </c>
      <c r="BQ2635" s="59">
        <v>613.5</v>
      </c>
    </row>
    <row r="2636" spans="1:69" x14ac:dyDescent="0.45">
      <c r="A2636" s="58" t="s">
        <v>15621</v>
      </c>
      <c r="B2636" t="s">
        <v>15622</v>
      </c>
      <c r="C2636" t="s">
        <v>15623</v>
      </c>
      <c r="D2636" t="s">
        <v>15624</v>
      </c>
      <c r="E2636" t="s">
        <v>15625</v>
      </c>
      <c r="F2636" t="s">
        <v>15626</v>
      </c>
      <c r="G2636">
        <v>418</v>
      </c>
      <c r="H2636">
        <v>48355</v>
      </c>
      <c r="X2636" t="s">
        <v>188</v>
      </c>
      <c r="AU2636" s="59">
        <v>5</v>
      </c>
      <c r="AV2636" s="59">
        <v>5</v>
      </c>
      <c r="AW2636" s="59">
        <v>0</v>
      </c>
      <c r="BH2636" s="59">
        <v>46.53</v>
      </c>
    </row>
    <row r="2637" spans="1:69" x14ac:dyDescent="0.45">
      <c r="A2637" s="58" t="s">
        <v>15627</v>
      </c>
      <c r="B2637" t="s">
        <v>15628</v>
      </c>
      <c r="C2637" t="s">
        <v>15629</v>
      </c>
      <c r="D2637" t="s">
        <v>15630</v>
      </c>
      <c r="E2637" t="s">
        <v>15631</v>
      </c>
      <c r="F2637" t="s">
        <v>15632</v>
      </c>
      <c r="G2637">
        <v>199</v>
      </c>
      <c r="H2637">
        <v>22574</v>
      </c>
      <c r="W2637" t="s">
        <v>251</v>
      </c>
      <c r="X2637" t="s">
        <v>188</v>
      </c>
      <c r="AU2637" s="59">
        <v>0</v>
      </c>
      <c r="AV2637" s="59">
        <v>1</v>
      </c>
      <c r="AW2637" s="59">
        <v>0</v>
      </c>
    </row>
    <row r="2638" spans="1:69" x14ac:dyDescent="0.45">
      <c r="A2638" s="58" t="s">
        <v>15633</v>
      </c>
      <c r="B2638" t="s">
        <v>15634</v>
      </c>
      <c r="C2638" t="s">
        <v>15635</v>
      </c>
      <c r="D2638" t="s">
        <v>15636</v>
      </c>
      <c r="E2638" t="s">
        <v>15637</v>
      </c>
      <c r="F2638" t="s">
        <v>15638</v>
      </c>
      <c r="G2638">
        <v>264</v>
      </c>
      <c r="H2638">
        <v>31061</v>
      </c>
      <c r="X2638" t="s">
        <v>188</v>
      </c>
    </row>
    <row r="2639" spans="1:69" x14ac:dyDescent="0.45">
      <c r="A2639" s="58" t="s">
        <v>15639</v>
      </c>
      <c r="B2639" t="s">
        <v>15640</v>
      </c>
      <c r="C2639" t="s">
        <v>15641</v>
      </c>
      <c r="D2639" t="s">
        <v>15642</v>
      </c>
      <c r="E2639" t="s">
        <v>15643</v>
      </c>
      <c r="F2639" t="s">
        <v>15644</v>
      </c>
      <c r="G2639">
        <v>473</v>
      </c>
      <c r="H2639">
        <v>51081</v>
      </c>
      <c r="W2639" t="s">
        <v>220</v>
      </c>
      <c r="X2639" t="s">
        <v>181</v>
      </c>
      <c r="Y2639" s="59">
        <v>14.702103027039019</v>
      </c>
      <c r="Z2639" s="59">
        <v>292.75321591332221</v>
      </c>
      <c r="AA2639" s="59">
        <v>53.459074345341307</v>
      </c>
      <c r="AB2639" s="59">
        <v>14.388809562892581</v>
      </c>
      <c r="AC2639" s="59">
        <v>22.91844373247077</v>
      </c>
      <c r="AD2639" s="59">
        <v>19.260649460379341</v>
      </c>
      <c r="AE2639" s="59">
        <v>22.005648134390629</v>
      </c>
      <c r="AF2639" s="59">
        <v>23.54900950342509</v>
      </c>
      <c r="AG2639" s="59">
        <v>28.18172198526004</v>
      </c>
      <c r="AH2639" s="59">
        <v>42.746222771086138</v>
      </c>
      <c r="AI2639" s="59">
        <v>79.740016535554389</v>
      </c>
      <c r="AJ2639" s="59">
        <v>87.98240573431741</v>
      </c>
      <c r="AK2639" s="59">
        <v>7.2088725888230147</v>
      </c>
      <c r="AL2639" s="59">
        <v>15.054798158560169</v>
      </c>
      <c r="AM2639" s="59">
        <v>15.12725299341967</v>
      </c>
      <c r="AN2639" s="59">
        <v>23.48643006961975</v>
      </c>
      <c r="AO2639" s="59">
        <v>7.2881061027674221</v>
      </c>
      <c r="AP2639" s="59">
        <v>12.856687746929969</v>
      </c>
      <c r="AQ2639" s="59">
        <v>21.52651836598297</v>
      </c>
      <c r="AR2639" s="59">
        <v>37.921953554376458</v>
      </c>
      <c r="AS2639" s="59">
        <v>25.005996602095731</v>
      </c>
      <c r="AT2639" s="59">
        <v>21.571785521629231</v>
      </c>
      <c r="AU2639" s="59">
        <v>66</v>
      </c>
      <c r="AV2639" s="59">
        <v>27</v>
      </c>
      <c r="AW2639" s="59">
        <v>15</v>
      </c>
      <c r="BD2639" s="59">
        <v>177.85686989417661</v>
      </c>
      <c r="BE2639" s="59">
        <v>100.4887338609245</v>
      </c>
      <c r="BF2639" s="59">
        <v>94.387340156926882</v>
      </c>
    </row>
    <row r="2640" spans="1:69" x14ac:dyDescent="0.45">
      <c r="A2640" s="58" t="s">
        <v>15645</v>
      </c>
      <c r="B2640" t="s">
        <v>15646</v>
      </c>
      <c r="C2640" t="s">
        <v>15647</v>
      </c>
      <c r="D2640" t="s">
        <v>15648</v>
      </c>
      <c r="E2640" t="s">
        <v>15649</v>
      </c>
      <c r="F2640" t="s">
        <v>15650</v>
      </c>
      <c r="G2640">
        <v>315</v>
      </c>
      <c r="H2640">
        <v>34531</v>
      </c>
      <c r="X2640" t="s">
        <v>188</v>
      </c>
      <c r="Y2640" s="59">
        <v>4.73555898944322</v>
      </c>
      <c r="Z2640" s="59">
        <v>1.273560799803904</v>
      </c>
      <c r="AA2640" s="59">
        <v>3.1717698527061708</v>
      </c>
      <c r="AB2640" s="59">
        <v>3.7358935705884821</v>
      </c>
      <c r="AC2640" s="59">
        <v>5.8293111582917128</v>
      </c>
      <c r="AD2640" s="59">
        <v>5.8979648623866323</v>
      </c>
      <c r="AE2640" s="59">
        <v>5.1561278066486924</v>
      </c>
      <c r="AF2640" s="59">
        <v>6.4926394228123634</v>
      </c>
      <c r="AG2640" s="59">
        <v>7.1714592768087249</v>
      </c>
      <c r="AH2640" s="59">
        <v>7.6525034875734654</v>
      </c>
      <c r="AI2640" s="59">
        <v>6.1641289238868966</v>
      </c>
      <c r="AJ2640" s="59">
        <v>7.5146216657120588</v>
      </c>
      <c r="AK2640" s="59">
        <v>4.8872953355362636</v>
      </c>
      <c r="AL2640" s="59">
        <v>4.9344336944851008</v>
      </c>
      <c r="AM2640" s="59">
        <v>4.6754872546227464</v>
      </c>
      <c r="AN2640" s="59">
        <v>10.180037543339671</v>
      </c>
      <c r="AO2640" s="59">
        <v>7.9413379690216948</v>
      </c>
      <c r="AP2640" s="59">
        <v>9.1524028040693288</v>
      </c>
      <c r="AQ2640" s="59">
        <v>7.6908458131855593</v>
      </c>
      <c r="AR2640" s="59">
        <v>8.5439619568717298</v>
      </c>
      <c r="AS2640" s="59">
        <v>8.5577411346958439</v>
      </c>
      <c r="AT2640" s="59">
        <v>8.3599129632472877</v>
      </c>
      <c r="AU2640" s="59">
        <v>237</v>
      </c>
      <c r="AV2640" s="59">
        <v>143</v>
      </c>
      <c r="AW2640" s="59">
        <v>151</v>
      </c>
      <c r="BD2640" s="59">
        <v>37.649922583106147</v>
      </c>
      <c r="BE2640" s="59">
        <v>15.583965823204229</v>
      </c>
      <c r="BF2640" s="59">
        <v>10.4749986773893</v>
      </c>
    </row>
    <row r="2641" spans="1:69" x14ac:dyDescent="0.45">
      <c r="A2641" s="58" t="s">
        <v>15651</v>
      </c>
      <c r="B2641" t="s">
        <v>15652</v>
      </c>
      <c r="C2641" t="s">
        <v>15653</v>
      </c>
      <c r="D2641" t="s">
        <v>15654</v>
      </c>
      <c r="E2641" t="s">
        <v>15655</v>
      </c>
      <c r="F2641" t="s">
        <v>15656</v>
      </c>
      <c r="G2641">
        <v>72</v>
      </c>
      <c r="H2641">
        <v>8171</v>
      </c>
      <c r="X2641" t="s">
        <v>188</v>
      </c>
      <c r="AU2641" s="59">
        <v>948</v>
      </c>
      <c r="AV2641" s="59">
        <v>766</v>
      </c>
      <c r="AW2641" s="59">
        <v>539</v>
      </c>
    </row>
    <row r="2642" spans="1:69" x14ac:dyDescent="0.45">
      <c r="A2642" s="58" t="s">
        <v>15657</v>
      </c>
      <c r="B2642" t="s">
        <v>15658</v>
      </c>
      <c r="C2642" t="s">
        <v>15659</v>
      </c>
      <c r="D2642" t="s">
        <v>15660</v>
      </c>
      <c r="E2642" t="s">
        <v>15661</v>
      </c>
      <c r="F2642" t="s">
        <v>15662</v>
      </c>
      <c r="G2642">
        <v>122</v>
      </c>
      <c r="H2642">
        <v>13945</v>
      </c>
      <c r="X2642" t="s">
        <v>188</v>
      </c>
      <c r="AU2642" s="59">
        <v>93</v>
      </c>
      <c r="AV2642" s="59">
        <v>53</v>
      </c>
      <c r="AW2642" s="59">
        <v>66</v>
      </c>
    </row>
    <row r="2643" spans="1:69" x14ac:dyDescent="0.45">
      <c r="A2643" s="58" t="s">
        <v>15663</v>
      </c>
      <c r="B2643" t="s">
        <v>15664</v>
      </c>
      <c r="C2643" t="s">
        <v>15665</v>
      </c>
      <c r="D2643" t="s">
        <v>15666</v>
      </c>
      <c r="E2643" t="s">
        <v>15667</v>
      </c>
      <c r="F2643" t="s">
        <v>15668</v>
      </c>
      <c r="G2643">
        <v>153</v>
      </c>
      <c r="H2643">
        <v>17234</v>
      </c>
      <c r="W2643" t="s">
        <v>220</v>
      </c>
      <c r="X2643" t="s">
        <v>181</v>
      </c>
      <c r="AU2643" s="59">
        <v>1</v>
      </c>
      <c r="AV2643" s="59">
        <v>6</v>
      </c>
      <c r="AW2643" s="59">
        <v>2</v>
      </c>
    </row>
    <row r="2644" spans="1:69" x14ac:dyDescent="0.45">
      <c r="A2644" s="58" t="s">
        <v>15669</v>
      </c>
      <c r="B2644" t="s">
        <v>15670</v>
      </c>
      <c r="C2644" t="s">
        <v>15671</v>
      </c>
      <c r="D2644" t="s">
        <v>15672</v>
      </c>
      <c r="E2644" t="s">
        <v>15673</v>
      </c>
      <c r="F2644" t="s">
        <v>15674</v>
      </c>
      <c r="G2644">
        <v>247</v>
      </c>
      <c r="H2644">
        <v>28292</v>
      </c>
      <c r="W2644" t="s">
        <v>251</v>
      </c>
      <c r="X2644" t="s">
        <v>188</v>
      </c>
      <c r="Y2644" s="59">
        <v>294.20630878917751</v>
      </c>
      <c r="Z2644" s="59">
        <v>553.76697584062697</v>
      </c>
      <c r="AA2644" s="59">
        <v>384.99422229979791</v>
      </c>
      <c r="AB2644" s="59">
        <v>183.53141193765421</v>
      </c>
      <c r="AC2644" s="59">
        <v>272.63457978229621</v>
      </c>
      <c r="AD2644" s="59">
        <v>252.10354156600971</v>
      </c>
      <c r="AE2644" s="59">
        <v>268.88870870849468</v>
      </c>
      <c r="AF2644" s="59">
        <v>208.3509135493729</v>
      </c>
      <c r="AG2644" s="59">
        <v>183.9174654671445</v>
      </c>
      <c r="AH2644" s="59">
        <v>166.25023677414009</v>
      </c>
      <c r="AI2644" s="59">
        <v>158.10967242225931</v>
      </c>
      <c r="AJ2644" s="59">
        <v>164.48405975401209</v>
      </c>
      <c r="AK2644" s="59">
        <v>166.6947429812399</v>
      </c>
      <c r="AL2644" s="59">
        <v>115.2256453007877</v>
      </c>
      <c r="AM2644" s="59">
        <v>252.55138817788571</v>
      </c>
      <c r="AN2644" s="59">
        <v>393.87944015752947</v>
      </c>
      <c r="AO2644" s="59">
        <v>280.91170274347229</v>
      </c>
      <c r="AP2644" s="59">
        <v>398.07883031873308</v>
      </c>
      <c r="AQ2644" s="59">
        <v>265.5446365939024</v>
      </c>
      <c r="AR2644" s="59">
        <v>287.17659263162648</v>
      </c>
      <c r="AS2644" s="59">
        <v>291.63774218790621</v>
      </c>
      <c r="AT2644" s="59">
        <v>386.16141713134652</v>
      </c>
      <c r="AU2644" s="59">
        <v>1983</v>
      </c>
      <c r="AV2644" s="59">
        <v>373</v>
      </c>
      <c r="AW2644" s="59">
        <v>538</v>
      </c>
      <c r="AX2644" s="59">
        <v>840.36170000000004</v>
      </c>
      <c r="AY2644" s="59">
        <v>1553.7280000000001</v>
      </c>
      <c r="AZ2644" s="59">
        <v>1068.086</v>
      </c>
      <c r="BA2644" s="59">
        <v>869.8134</v>
      </c>
      <c r="BB2644" s="59">
        <v>870.87720000000002</v>
      </c>
      <c r="BC2644" s="59">
        <v>867.93790000000001</v>
      </c>
      <c r="BD2644" s="59">
        <v>220.02920560608541</v>
      </c>
      <c r="BE2644" s="59">
        <v>201.0219911692152</v>
      </c>
      <c r="BF2644" s="59">
        <v>280.26733085035193</v>
      </c>
      <c r="BI2644" s="59">
        <v>120.76</v>
      </c>
      <c r="BJ2644" s="59">
        <v>138.46</v>
      </c>
      <c r="BK2644" s="59">
        <v>89.709538385801537</v>
      </c>
      <c r="BL2644" s="59">
        <v>193.06988204423189</v>
      </c>
      <c r="BM2644" s="59">
        <v>129.5</v>
      </c>
      <c r="BN2644" s="59">
        <v>161.5</v>
      </c>
      <c r="BO2644" s="59">
        <v>178</v>
      </c>
      <c r="BP2644" s="59">
        <v>208</v>
      </c>
      <c r="BQ2644" s="59">
        <v>262.5</v>
      </c>
    </row>
    <row r="2645" spans="1:69" x14ac:dyDescent="0.45">
      <c r="A2645" s="58" t="s">
        <v>15675</v>
      </c>
      <c r="B2645" t="s">
        <v>15676</v>
      </c>
      <c r="C2645" t="s">
        <v>15677</v>
      </c>
      <c r="D2645" t="s">
        <v>15678</v>
      </c>
      <c r="E2645" t="s">
        <v>15679</v>
      </c>
      <c r="F2645" t="s">
        <v>15680</v>
      </c>
      <c r="G2645">
        <v>617</v>
      </c>
      <c r="H2645">
        <v>69362</v>
      </c>
      <c r="X2645" t="s">
        <v>201</v>
      </c>
      <c r="AU2645" s="59">
        <v>0</v>
      </c>
      <c r="AV2645" s="59">
        <v>1</v>
      </c>
      <c r="AW2645" s="59">
        <v>0</v>
      </c>
    </row>
    <row r="2646" spans="1:69" x14ac:dyDescent="0.45">
      <c r="A2646" s="58" t="s">
        <v>15681</v>
      </c>
      <c r="B2646" t="s">
        <v>15682</v>
      </c>
      <c r="C2646" t="s">
        <v>15683</v>
      </c>
      <c r="D2646" t="s">
        <v>15684</v>
      </c>
      <c r="E2646" t="s">
        <v>15685</v>
      </c>
      <c r="F2646" t="s">
        <v>15686</v>
      </c>
      <c r="G2646">
        <v>865</v>
      </c>
      <c r="H2646">
        <v>93498</v>
      </c>
      <c r="I2646" t="s">
        <v>527</v>
      </c>
      <c r="J2646" t="s">
        <v>527</v>
      </c>
      <c r="K2646" t="s">
        <v>528</v>
      </c>
      <c r="N2646">
        <v>1</v>
      </c>
      <c r="O2646">
        <v>1</v>
      </c>
      <c r="Q2646">
        <v>1</v>
      </c>
      <c r="R2646">
        <v>10</v>
      </c>
      <c r="S2646">
        <v>2</v>
      </c>
      <c r="T2646" t="s">
        <v>573</v>
      </c>
      <c r="U2646">
        <v>769</v>
      </c>
      <c r="V2646">
        <v>772</v>
      </c>
      <c r="X2646" t="s">
        <v>188</v>
      </c>
      <c r="Y2646" s="59">
        <v>7595.5420455204248</v>
      </c>
      <c r="Z2646" s="59">
        <v>16599.719404816391</v>
      </c>
      <c r="AA2646" s="59">
        <v>17548.341931031329</v>
      </c>
      <c r="AB2646" s="59">
        <v>22843.967448816278</v>
      </c>
      <c r="AC2646" s="59">
        <v>19491.484057612332</v>
      </c>
      <c r="AD2646" s="59">
        <v>13752.781384482871</v>
      </c>
      <c r="AE2646" s="59">
        <v>10792.19185333823</v>
      </c>
      <c r="AF2646" s="59">
        <v>16395.219688818681</v>
      </c>
      <c r="AG2646" s="59">
        <v>15733.209919204661</v>
      </c>
      <c r="AH2646" s="59">
        <v>20261.123449062012</v>
      </c>
      <c r="AI2646" s="59">
        <v>16409.549972196812</v>
      </c>
      <c r="AJ2646" s="59">
        <v>13763.337973845841</v>
      </c>
      <c r="AK2646" s="59">
        <v>933.30226647288032</v>
      </c>
      <c r="AL2646" s="59">
        <v>756.47836822353202</v>
      </c>
      <c r="AM2646" s="59">
        <v>2814.5104321885851</v>
      </c>
      <c r="AN2646" s="59">
        <v>4841.834921316653</v>
      </c>
      <c r="AO2646" s="59">
        <v>4648.9253918022914</v>
      </c>
      <c r="AP2646" s="59">
        <v>6697.4471663517497</v>
      </c>
      <c r="AQ2646" s="59">
        <v>16516.920056927629</v>
      </c>
      <c r="AR2646" s="59">
        <v>12875.30240392359</v>
      </c>
      <c r="AS2646" s="59">
        <v>19547.13206433626</v>
      </c>
      <c r="AT2646" s="59">
        <v>8782.3701722134774</v>
      </c>
      <c r="AU2646" s="59">
        <v>7764</v>
      </c>
      <c r="AV2646" s="59">
        <v>7660</v>
      </c>
      <c r="AW2646" s="59">
        <v>6068</v>
      </c>
      <c r="AX2646" s="59">
        <v>8608.0339999999997</v>
      </c>
      <c r="AY2646" s="59">
        <v>7579.8869999999997</v>
      </c>
      <c r="AZ2646" s="59">
        <v>4381.03</v>
      </c>
      <c r="BA2646" s="59">
        <v>7312.3149999999996</v>
      </c>
      <c r="BB2646" s="59">
        <v>6514.8890000000001</v>
      </c>
      <c r="BC2646" s="59">
        <v>3496.36</v>
      </c>
      <c r="BD2646" s="59">
        <v>4101.6801880422627</v>
      </c>
      <c r="BE2646" s="59">
        <v>3276.6076137727759</v>
      </c>
      <c r="BF2646" s="59">
        <v>3829.135300058972</v>
      </c>
      <c r="BG2646" s="59">
        <v>4975.68</v>
      </c>
      <c r="BH2646" s="59">
        <v>5933.26</v>
      </c>
      <c r="BI2646" s="59">
        <v>6196.67</v>
      </c>
      <c r="BJ2646" s="59">
        <v>6946.37</v>
      </c>
      <c r="BK2646" s="59">
        <v>6177.5835093547357</v>
      </c>
      <c r="BL2646" s="59">
        <v>9298.337360103189</v>
      </c>
      <c r="BM2646" s="59">
        <v>6571.5</v>
      </c>
      <c r="BN2646" s="59">
        <v>10769</v>
      </c>
      <c r="BO2646" s="59">
        <v>11400.5</v>
      </c>
      <c r="BP2646" s="59">
        <v>9092.5</v>
      </c>
      <c r="BQ2646" s="59">
        <v>7847</v>
      </c>
    </row>
    <row r="2647" spans="1:69" x14ac:dyDescent="0.45">
      <c r="A2647" s="58" t="s">
        <v>15687</v>
      </c>
      <c r="B2647" t="s">
        <v>15688</v>
      </c>
      <c r="C2647" t="s">
        <v>15689</v>
      </c>
      <c r="D2647" t="s">
        <v>15690</v>
      </c>
      <c r="E2647" t="s">
        <v>15691</v>
      </c>
      <c r="F2647" t="s">
        <v>15692</v>
      </c>
      <c r="G2647">
        <v>303</v>
      </c>
      <c r="H2647">
        <v>33993</v>
      </c>
      <c r="W2647" t="s">
        <v>251</v>
      </c>
      <c r="X2647" t="s">
        <v>188</v>
      </c>
      <c r="Y2647" s="59">
        <v>561.0750147100714</v>
      </c>
      <c r="Z2647" s="59">
        <v>739.28939508361418</v>
      </c>
      <c r="AA2647" s="59">
        <v>587.88273446775577</v>
      </c>
      <c r="AB2647" s="59">
        <v>280.37109459556177</v>
      </c>
      <c r="AC2647" s="59">
        <v>400.09153766005682</v>
      </c>
      <c r="AD2647" s="59">
        <v>437.53957148776419</v>
      </c>
      <c r="AE2647" s="59">
        <v>424.86223155365911</v>
      </c>
      <c r="AF2647" s="59">
        <v>450.11576947790292</v>
      </c>
      <c r="AG2647" s="59">
        <v>343.72484666480921</v>
      </c>
      <c r="AH2647" s="59">
        <v>263.05269453461977</v>
      </c>
      <c r="AI2647" s="59">
        <v>228.76801985570691</v>
      </c>
      <c r="AJ2647" s="59">
        <v>216.3346871678404</v>
      </c>
      <c r="AK2647" s="59">
        <v>324.61711528394937</v>
      </c>
      <c r="AL2647" s="59">
        <v>297.02568024297608</v>
      </c>
      <c r="AM2647" s="59">
        <v>510.04856165646459</v>
      </c>
      <c r="AN2647" s="59">
        <v>609.2421573981934</v>
      </c>
      <c r="AO2647" s="59">
        <v>517.70208805596747</v>
      </c>
      <c r="AP2647" s="59">
        <v>501.22789802408232</v>
      </c>
      <c r="AQ2647" s="59">
        <v>342.76813619103882</v>
      </c>
      <c r="AR2647" s="59">
        <v>375.09590735818261</v>
      </c>
      <c r="AS2647" s="59">
        <v>439.64867722330251</v>
      </c>
      <c r="AT2647" s="59">
        <v>432.84860980820258</v>
      </c>
      <c r="AU2647" s="59">
        <v>2964</v>
      </c>
      <c r="AV2647" s="59">
        <v>681</v>
      </c>
      <c r="AW2647" s="59">
        <v>1686</v>
      </c>
      <c r="AX2647" s="59">
        <v>1215.818</v>
      </c>
      <c r="AY2647" s="59">
        <v>1162.9079999999999</v>
      </c>
      <c r="AZ2647" s="59">
        <v>1018.102</v>
      </c>
      <c r="BA2647" s="59">
        <v>956.19849999999997</v>
      </c>
      <c r="BB2647" s="59">
        <v>702.53470000000004</v>
      </c>
      <c r="BC2647" s="59">
        <v>961.88670000000002</v>
      </c>
      <c r="BD2647" s="59">
        <v>162.9173680205312</v>
      </c>
      <c r="BE2647" s="59">
        <v>142.14848322795501</v>
      </c>
      <c r="BF2647" s="59">
        <v>170.46184603871009</v>
      </c>
      <c r="BG2647" s="59">
        <v>131.11000000000001</v>
      </c>
      <c r="BH2647" s="59">
        <v>145.11000000000001</v>
      </c>
      <c r="BI2647" s="59">
        <v>191.99</v>
      </c>
      <c r="BJ2647" s="59">
        <v>379.5</v>
      </c>
      <c r="BK2647" s="59">
        <v>239.32556398869181</v>
      </c>
      <c r="BL2647" s="59">
        <v>347.52986949530538</v>
      </c>
      <c r="BM2647" s="59">
        <v>286</v>
      </c>
      <c r="BN2647" s="59">
        <v>358.5</v>
      </c>
      <c r="BO2647" s="59">
        <v>461</v>
      </c>
      <c r="BP2647" s="59">
        <v>462.5</v>
      </c>
      <c r="BQ2647" s="59">
        <v>631.5</v>
      </c>
    </row>
    <row r="2648" spans="1:69" x14ac:dyDescent="0.45">
      <c r="A2648" s="58" t="s">
        <v>15693</v>
      </c>
      <c r="B2648" t="s">
        <v>15694</v>
      </c>
      <c r="C2648" t="s">
        <v>15695</v>
      </c>
      <c r="D2648" t="s">
        <v>15696</v>
      </c>
      <c r="E2648" t="s">
        <v>15697</v>
      </c>
      <c r="F2648" t="s">
        <v>15698</v>
      </c>
      <c r="G2648">
        <v>312</v>
      </c>
      <c r="H2648">
        <v>34594</v>
      </c>
      <c r="X2648" t="s">
        <v>188</v>
      </c>
      <c r="Y2648" s="59">
        <v>17.665624540892679</v>
      </c>
      <c r="Z2648" s="59">
        <v>44.406994325165222</v>
      </c>
      <c r="AA2648" s="59">
        <v>33.57224231392334</v>
      </c>
      <c r="AB2648" s="59">
        <v>13.15825345970995</v>
      </c>
      <c r="AC2648" s="59">
        <v>44.022723504428171</v>
      </c>
      <c r="AD2648" s="59">
        <v>29.82126595692031</v>
      </c>
      <c r="AE2648" s="59">
        <v>35.920299609113513</v>
      </c>
      <c r="AF2648" s="59">
        <v>47.281553270734967</v>
      </c>
      <c r="AG2648" s="59">
        <v>43.020227837274149</v>
      </c>
      <c r="AH2648" s="59">
        <v>37.720233953214318</v>
      </c>
      <c r="AI2648" s="59">
        <v>37.438151628816946</v>
      </c>
      <c r="AJ2648" s="59">
        <v>53.463879448491653</v>
      </c>
      <c r="AK2648" s="59">
        <v>3.1351992161463631</v>
      </c>
      <c r="AL2648" s="59">
        <v>2.688226106556435</v>
      </c>
      <c r="AM2648" s="59">
        <v>4.9293780796385249</v>
      </c>
      <c r="AN2648" s="59">
        <v>32.955750814349003</v>
      </c>
      <c r="AO2648" s="59">
        <v>1.7562462167956701</v>
      </c>
      <c r="AP2648" s="59">
        <v>18.89329152619888</v>
      </c>
      <c r="AQ2648" s="59">
        <v>37.774826467245369</v>
      </c>
      <c r="AR2648" s="59">
        <v>33.479351117237371</v>
      </c>
      <c r="AS2648" s="59">
        <v>45.515688717426642</v>
      </c>
      <c r="AT2648" s="59">
        <v>30.906192380289841</v>
      </c>
      <c r="AU2648" s="59">
        <v>962</v>
      </c>
      <c r="AV2648" s="59">
        <v>174</v>
      </c>
      <c r="AW2648" s="59">
        <v>400</v>
      </c>
      <c r="AX2648" s="59">
        <v>28.584710000000001</v>
      </c>
      <c r="AY2648" s="59">
        <v>30.602789999999999</v>
      </c>
      <c r="BA2648" s="59">
        <v>41.221620000000001</v>
      </c>
      <c r="BB2648" s="59">
        <v>43.929279999999999</v>
      </c>
      <c r="BC2648" s="59">
        <v>46.32978</v>
      </c>
      <c r="BI2648" s="59">
        <v>20.46</v>
      </c>
      <c r="BK2648" s="59">
        <v>74.690294402658296</v>
      </c>
      <c r="BM2648" s="59">
        <v>20</v>
      </c>
      <c r="BN2648" s="59">
        <v>29</v>
      </c>
      <c r="BO2648" s="59">
        <v>24</v>
      </c>
      <c r="BQ2648" s="59">
        <v>15</v>
      </c>
    </row>
    <row r="2649" spans="1:69" x14ac:dyDescent="0.45">
      <c r="A2649" s="58" t="s">
        <v>15699</v>
      </c>
      <c r="B2649" t="s">
        <v>15700</v>
      </c>
      <c r="C2649" t="s">
        <v>15701</v>
      </c>
      <c r="D2649" t="s">
        <v>15702</v>
      </c>
      <c r="E2649" t="s">
        <v>15703</v>
      </c>
      <c r="F2649" t="s">
        <v>15704</v>
      </c>
      <c r="G2649">
        <v>489</v>
      </c>
      <c r="H2649">
        <v>53575</v>
      </c>
      <c r="W2649" t="s">
        <v>220</v>
      </c>
      <c r="X2649" t="s">
        <v>181</v>
      </c>
      <c r="AU2649" s="59">
        <v>105</v>
      </c>
      <c r="AV2649" s="59">
        <v>41</v>
      </c>
      <c r="AW2649" s="59">
        <v>21</v>
      </c>
      <c r="BD2649" s="59">
        <v>55.420860300828267</v>
      </c>
      <c r="BE2649" s="59">
        <v>37.731301504499918</v>
      </c>
      <c r="BF2649" s="59">
        <v>39.063969207928807</v>
      </c>
    </row>
    <row r="2650" spans="1:69" x14ac:dyDescent="0.45">
      <c r="A2650" s="58" t="s">
        <v>15705</v>
      </c>
      <c r="B2650" t="s">
        <v>15706</v>
      </c>
      <c r="C2650" t="s">
        <v>15707</v>
      </c>
      <c r="D2650" t="s">
        <v>15708</v>
      </c>
      <c r="E2650" t="s">
        <v>15709</v>
      </c>
      <c r="F2650" t="s">
        <v>15710</v>
      </c>
      <c r="G2650">
        <v>308</v>
      </c>
      <c r="H2650">
        <v>34647</v>
      </c>
      <c r="X2650" t="s">
        <v>188</v>
      </c>
      <c r="Y2650" s="59">
        <v>272.16309147920481</v>
      </c>
      <c r="Z2650" s="59">
        <v>593.04815627747882</v>
      </c>
      <c r="AA2650" s="59">
        <v>330.56695742447772</v>
      </c>
      <c r="AB2650" s="59">
        <v>135.32005990063459</v>
      </c>
      <c r="AC2650" s="59">
        <v>132.8174427104347</v>
      </c>
      <c r="AD2650" s="59">
        <v>124.76443248221589</v>
      </c>
      <c r="AE2650" s="59">
        <v>252.36467200017711</v>
      </c>
      <c r="AF2650" s="59">
        <v>119.38124520433691</v>
      </c>
      <c r="AG2650" s="59">
        <v>274.91760270579039</v>
      </c>
      <c r="AH2650" s="59">
        <v>210.5752617817443</v>
      </c>
      <c r="AI2650" s="59">
        <v>180.93380641886239</v>
      </c>
      <c r="AJ2650" s="59">
        <v>186.23918060353051</v>
      </c>
      <c r="AK2650" s="59">
        <v>79.635109508273715</v>
      </c>
      <c r="AL2650" s="59">
        <v>66.178400474671477</v>
      </c>
      <c r="AM2650" s="59">
        <v>91.179645734696351</v>
      </c>
      <c r="AN2650" s="59">
        <v>152.19611543024001</v>
      </c>
      <c r="AO2650" s="59">
        <v>146.0941688948983</v>
      </c>
      <c r="AP2650" s="59">
        <v>198.38598724172189</v>
      </c>
      <c r="AQ2650" s="59">
        <v>215.09138545143199</v>
      </c>
      <c r="AR2650" s="59">
        <v>130.81144147031699</v>
      </c>
      <c r="AS2650" s="59">
        <v>271.80777531102223</v>
      </c>
      <c r="AT2650" s="59">
        <v>191.0919926565482</v>
      </c>
      <c r="AU2650" s="59">
        <v>724</v>
      </c>
      <c r="AV2650" s="59">
        <v>292</v>
      </c>
      <c r="AW2650" s="59">
        <v>633</v>
      </c>
      <c r="AX2650" s="59">
        <v>783.44389999999999</v>
      </c>
      <c r="AY2650" s="59">
        <v>806.65819999999997</v>
      </c>
      <c r="AZ2650" s="59">
        <v>802.58820000000003</v>
      </c>
      <c r="BA2650" s="59">
        <v>564.23429999999996</v>
      </c>
      <c r="BB2650" s="59">
        <v>488.14980000000003</v>
      </c>
      <c r="BC2650" s="59">
        <v>768.67169999999999</v>
      </c>
      <c r="BD2650" s="59">
        <v>59.620601716599829</v>
      </c>
      <c r="BE2650" s="59">
        <v>51.566137384326161</v>
      </c>
      <c r="BF2650" s="59">
        <v>29.839748992491</v>
      </c>
      <c r="BG2650" s="59">
        <v>134.56</v>
      </c>
      <c r="BI2650" s="59">
        <v>195.86</v>
      </c>
      <c r="BJ2650" s="59">
        <v>199.89</v>
      </c>
      <c r="BK2650" s="59">
        <v>149.58355156184561</v>
      </c>
      <c r="BL2650" s="59">
        <v>154.4967237922659</v>
      </c>
      <c r="BM2650" s="59">
        <v>198</v>
      </c>
      <c r="BN2650" s="59">
        <v>243</v>
      </c>
      <c r="BO2650" s="59">
        <v>301</v>
      </c>
      <c r="BP2650" s="59">
        <v>293.5</v>
      </c>
      <c r="BQ2650" s="59">
        <v>351</v>
      </c>
    </row>
    <row r="2651" spans="1:69" x14ac:dyDescent="0.45">
      <c r="A2651" s="58" t="s">
        <v>15711</v>
      </c>
      <c r="B2651" t="s">
        <v>15712</v>
      </c>
      <c r="C2651" t="s">
        <v>15713</v>
      </c>
      <c r="D2651" t="s">
        <v>15714</v>
      </c>
      <c r="E2651" t="s">
        <v>15715</v>
      </c>
      <c r="F2651" t="s">
        <v>15716</v>
      </c>
      <c r="G2651">
        <v>146</v>
      </c>
      <c r="H2651">
        <v>16540</v>
      </c>
      <c r="W2651" t="s">
        <v>251</v>
      </c>
      <c r="X2651" t="s">
        <v>188</v>
      </c>
      <c r="AU2651" s="59">
        <v>26</v>
      </c>
      <c r="AV2651" s="59">
        <v>12</v>
      </c>
      <c r="AW2651" s="59">
        <v>24</v>
      </c>
    </row>
    <row r="2652" spans="1:69" x14ac:dyDescent="0.45">
      <c r="A2652" s="58" t="s">
        <v>15717</v>
      </c>
      <c r="B2652" t="s">
        <v>15718</v>
      </c>
      <c r="C2652" t="s">
        <v>15719</v>
      </c>
      <c r="D2652" t="s">
        <v>15720</v>
      </c>
      <c r="E2652" t="s">
        <v>15721</v>
      </c>
      <c r="F2652" t="s">
        <v>15722</v>
      </c>
      <c r="G2652">
        <v>450</v>
      </c>
      <c r="H2652">
        <v>49371</v>
      </c>
      <c r="X2652" t="s">
        <v>188</v>
      </c>
      <c r="Y2652" s="59">
        <v>21.621223925512421</v>
      </c>
      <c r="Z2652" s="59">
        <v>47.883437442228477</v>
      </c>
      <c r="AA2652" s="59">
        <v>25.490404640730759</v>
      </c>
      <c r="AB2652" s="59">
        <v>6.7997807698196819</v>
      </c>
      <c r="AC2652" s="59">
        <v>5.9440755666424003</v>
      </c>
      <c r="AD2652" s="59">
        <v>13.876316558399679</v>
      </c>
      <c r="AE2652" s="59">
        <v>4.9855813704746561</v>
      </c>
      <c r="AF2652" s="59">
        <v>3.2743333743701548</v>
      </c>
      <c r="AG2652" s="59">
        <v>7.4154425121972221</v>
      </c>
      <c r="AH2652" s="59">
        <v>2.647993602197066</v>
      </c>
      <c r="AI2652" s="59">
        <v>2.761565460027255</v>
      </c>
      <c r="AJ2652" s="59">
        <v>1.8428294378835981</v>
      </c>
      <c r="AK2652" s="59">
        <v>0.34459942487138229</v>
      </c>
      <c r="AL2652" s="59">
        <v>0.5688624952475686</v>
      </c>
      <c r="AM2652" s="59">
        <v>8.712499086316825</v>
      </c>
      <c r="AN2652" s="59">
        <v>2.0217896652764908</v>
      </c>
      <c r="AO2652" s="59">
        <v>3.4366745868601369</v>
      </c>
      <c r="AP2652" s="59">
        <v>6.5604812777962698</v>
      </c>
      <c r="AQ2652" s="59">
        <v>3.1392386990179522</v>
      </c>
      <c r="AR2652" s="59">
        <v>2.569970872488395</v>
      </c>
      <c r="AS2652" s="59">
        <v>3.4036699586574199</v>
      </c>
      <c r="AT2652" s="59">
        <v>6.7439130612800486</v>
      </c>
      <c r="AU2652" s="59">
        <v>321</v>
      </c>
      <c r="AV2652" s="59">
        <v>70</v>
      </c>
      <c r="AW2652" s="59">
        <v>110</v>
      </c>
      <c r="BD2652" s="59">
        <v>23.241585628435359</v>
      </c>
      <c r="BE2652" s="59">
        <v>14.02074586778561</v>
      </c>
      <c r="BF2652" s="59">
        <v>14.761080122773169</v>
      </c>
    </row>
    <row r="2653" spans="1:69" x14ac:dyDescent="0.45">
      <c r="A2653" s="58" t="s">
        <v>15723</v>
      </c>
      <c r="B2653" t="s">
        <v>15724</v>
      </c>
      <c r="C2653" t="s">
        <v>15725</v>
      </c>
      <c r="D2653" t="s">
        <v>15726</v>
      </c>
      <c r="E2653" t="s">
        <v>15727</v>
      </c>
      <c r="F2653" t="s">
        <v>15728</v>
      </c>
      <c r="G2653">
        <v>429</v>
      </c>
      <c r="H2653">
        <v>48348</v>
      </c>
      <c r="W2653" t="s">
        <v>251</v>
      </c>
      <c r="X2653" t="s">
        <v>181</v>
      </c>
      <c r="Y2653" s="59">
        <v>58.433097867859239</v>
      </c>
      <c r="Z2653" s="59">
        <v>203.2688313822845</v>
      </c>
      <c r="AA2653" s="59">
        <v>128.0675271139649</v>
      </c>
      <c r="AB2653" s="59">
        <v>35.72161371763243</v>
      </c>
      <c r="AC2653" s="59">
        <v>47.25201835261899</v>
      </c>
      <c r="AD2653" s="59">
        <v>49.388719373716341</v>
      </c>
      <c r="AE2653" s="59">
        <v>49.868152457038569</v>
      </c>
      <c r="AF2653" s="59">
        <v>39.204922413042887</v>
      </c>
      <c r="AG2653" s="59">
        <v>64.671758882629462</v>
      </c>
      <c r="AH2653" s="59">
        <v>45.057147127916217</v>
      </c>
      <c r="AI2653" s="59">
        <v>39.530396996518867</v>
      </c>
      <c r="AJ2653" s="59">
        <v>43.714943941300753</v>
      </c>
      <c r="AK2653" s="59">
        <v>51.128628836513727</v>
      </c>
      <c r="AL2653" s="59">
        <v>63.178361320343981</v>
      </c>
      <c r="AM2653" s="59">
        <v>54.890646918189631</v>
      </c>
      <c r="AN2653" s="59">
        <v>48.378824256374557</v>
      </c>
      <c r="AO2653" s="59">
        <v>61.146002852408976</v>
      </c>
      <c r="AP2653" s="59">
        <v>54.671547272741627</v>
      </c>
      <c r="AQ2653" s="59">
        <v>20.487732178440481</v>
      </c>
      <c r="AR2653" s="59">
        <v>21.349121940367159</v>
      </c>
      <c r="AS2653" s="59">
        <v>21.53777352856968</v>
      </c>
      <c r="AT2653" s="59">
        <v>35.341790630750182</v>
      </c>
      <c r="AU2653" s="59">
        <v>1406</v>
      </c>
      <c r="AV2653" s="59">
        <v>211</v>
      </c>
      <c r="AW2653" s="59">
        <v>724</v>
      </c>
      <c r="AX2653" s="59">
        <v>429.10879999999997</v>
      </c>
      <c r="AY2653" s="59">
        <v>442.79849999999999</v>
      </c>
      <c r="BA2653" s="59">
        <v>426.48669999999998</v>
      </c>
      <c r="BB2653" s="59">
        <v>419.60860000000002</v>
      </c>
      <c r="BC2653" s="59">
        <v>577.77200000000005</v>
      </c>
      <c r="BD2653" s="59">
        <v>11.974183587002679</v>
      </c>
      <c r="BE2653" s="59">
        <v>16.18966062014869</v>
      </c>
      <c r="BF2653" s="59">
        <v>19.93666184121837</v>
      </c>
      <c r="BG2653" s="59">
        <v>78.95</v>
      </c>
      <c r="BI2653" s="59">
        <v>86.5</v>
      </c>
      <c r="BJ2653" s="59">
        <v>34.840000000000003</v>
      </c>
      <c r="BK2653" s="59">
        <v>52.364391184472403</v>
      </c>
      <c r="BL2653" s="59">
        <v>54.084057866513163</v>
      </c>
      <c r="BM2653" s="59">
        <v>60.5</v>
      </c>
      <c r="BN2653" s="59">
        <v>98</v>
      </c>
      <c r="BO2653" s="59">
        <v>86</v>
      </c>
      <c r="BP2653" s="59">
        <v>118.5</v>
      </c>
      <c r="BQ2653" s="59">
        <v>151.5</v>
      </c>
    </row>
    <row r="2654" spans="1:69" x14ac:dyDescent="0.45">
      <c r="A2654" s="58" t="s">
        <v>15729</v>
      </c>
      <c r="B2654" t="s">
        <v>15730</v>
      </c>
      <c r="C2654" t="s">
        <v>15731</v>
      </c>
      <c r="D2654" t="s">
        <v>15732</v>
      </c>
      <c r="E2654" t="s">
        <v>15733</v>
      </c>
      <c r="F2654" t="s">
        <v>15734</v>
      </c>
      <c r="G2654">
        <v>112</v>
      </c>
      <c r="H2654">
        <v>12403</v>
      </c>
      <c r="X2654" t="s">
        <v>188</v>
      </c>
      <c r="Y2654" s="59">
        <v>0.86195302401740004</v>
      </c>
      <c r="Z2654" s="59">
        <v>6.7652741786548756</v>
      </c>
      <c r="AA2654" s="59">
        <v>0.98076048471811006</v>
      </c>
      <c r="AB2654" s="59">
        <v>5.5434552098623273</v>
      </c>
      <c r="AC2654" s="59">
        <v>3.347806202644465</v>
      </c>
      <c r="AD2654" s="59">
        <v>0.9961361417787189</v>
      </c>
      <c r="AE2654" s="59">
        <v>1.881295103432896</v>
      </c>
      <c r="AF2654" s="59">
        <v>0.98931580752753501</v>
      </c>
      <c r="AG2654" s="59">
        <v>1.837812005545465</v>
      </c>
      <c r="AH2654" s="59">
        <v>3.5999425717730298</v>
      </c>
      <c r="AI2654" s="59">
        <v>2.1792766095871539</v>
      </c>
      <c r="AJ2654" s="59">
        <v>2.9702620328549192</v>
      </c>
      <c r="AK2654" s="59">
        <v>7.0982920741137177E-3</v>
      </c>
      <c r="AL2654" s="59">
        <v>7.1032811558095037E-3</v>
      </c>
      <c r="AM2654" s="59">
        <v>1.2287866520083899E-2</v>
      </c>
      <c r="AN2654" s="59">
        <v>1.3300808238408479E-2</v>
      </c>
      <c r="AO2654" s="59">
        <v>1.2940838087061309E-2</v>
      </c>
      <c r="AP2654" s="59">
        <v>1.2306737238062439E-2</v>
      </c>
      <c r="AQ2654" s="59">
        <v>1.191828093800803E-2</v>
      </c>
      <c r="AR2654" s="59">
        <v>0.59248061577631073</v>
      </c>
      <c r="AS2654" s="59">
        <v>1.1428084781236461E-2</v>
      </c>
      <c r="AT2654" s="59">
        <v>0.40746155906975368</v>
      </c>
      <c r="BD2654" s="59">
        <v>52.327147366786527</v>
      </c>
      <c r="BE2654" s="59">
        <v>23.79118104224791</v>
      </c>
      <c r="BF2654" s="59">
        <v>37.287793755092217</v>
      </c>
    </row>
    <row r="2655" spans="1:69" x14ac:dyDescent="0.45">
      <c r="A2655" s="58" t="s">
        <v>15735</v>
      </c>
      <c r="B2655" t="s">
        <v>15736</v>
      </c>
      <c r="C2655" t="s">
        <v>15737</v>
      </c>
      <c r="D2655" t="s">
        <v>15738</v>
      </c>
      <c r="E2655" t="s">
        <v>15739</v>
      </c>
      <c r="F2655" t="s">
        <v>15740</v>
      </c>
      <c r="G2655">
        <v>29</v>
      </c>
      <c r="H2655">
        <v>3072</v>
      </c>
      <c r="W2655" t="s">
        <v>220</v>
      </c>
      <c r="X2655" t="s">
        <v>188</v>
      </c>
      <c r="AU2655" s="59">
        <v>0</v>
      </c>
      <c r="AV2655" s="59">
        <v>1</v>
      </c>
      <c r="AW2655" s="59">
        <v>0</v>
      </c>
    </row>
    <row r="2656" spans="1:69" x14ac:dyDescent="0.45">
      <c r="A2656" s="58" t="s">
        <v>15741</v>
      </c>
      <c r="B2656" t="s">
        <v>15742</v>
      </c>
      <c r="C2656" t="s">
        <v>15743</v>
      </c>
      <c r="D2656" t="s">
        <v>15744</v>
      </c>
      <c r="E2656" t="s">
        <v>15745</v>
      </c>
      <c r="F2656" t="s">
        <v>15746</v>
      </c>
      <c r="G2656">
        <v>546</v>
      </c>
      <c r="H2656">
        <v>58361</v>
      </c>
      <c r="W2656" t="s">
        <v>251</v>
      </c>
      <c r="X2656" t="s">
        <v>188</v>
      </c>
      <c r="Y2656" s="59">
        <v>1344.3294765118269</v>
      </c>
      <c r="Z2656" s="59">
        <v>2354.2828829663572</v>
      </c>
      <c r="AA2656" s="59">
        <v>1910.102259041573</v>
      </c>
      <c r="AB2656" s="59">
        <v>1344.3932383406479</v>
      </c>
      <c r="AC2656" s="59">
        <v>1423.4355307611829</v>
      </c>
      <c r="AD2656" s="59">
        <v>1427.98550214483</v>
      </c>
      <c r="AE2656" s="59">
        <v>1510.9623190373429</v>
      </c>
      <c r="AF2656" s="59">
        <v>1628.314940496494</v>
      </c>
      <c r="AG2656" s="59">
        <v>1522.970732995539</v>
      </c>
      <c r="AH2656" s="59">
        <v>1564.2287982862581</v>
      </c>
      <c r="AI2656" s="59">
        <v>1367.5076875651059</v>
      </c>
      <c r="AJ2656" s="59">
        <v>1408.385671674064</v>
      </c>
      <c r="AK2656" s="59">
        <v>1001.276947643237</v>
      </c>
      <c r="AL2656" s="59">
        <v>883.91508492291575</v>
      </c>
      <c r="AM2656" s="59">
        <v>1226.181340432199</v>
      </c>
      <c r="AN2656" s="59">
        <v>1527.8135133503979</v>
      </c>
      <c r="AO2656" s="59">
        <v>1260.9672607461889</v>
      </c>
      <c r="AP2656" s="59">
        <v>1260.6183054199539</v>
      </c>
      <c r="AQ2656" s="59">
        <v>1337.0521874368289</v>
      </c>
      <c r="AR2656" s="59">
        <v>992.62578280147864</v>
      </c>
      <c r="AS2656" s="59">
        <v>1158.7133264415891</v>
      </c>
      <c r="AT2656" s="59">
        <v>1277.506967686041</v>
      </c>
      <c r="AU2656" s="59">
        <v>3596</v>
      </c>
      <c r="AV2656" s="59">
        <v>1172</v>
      </c>
      <c r="AW2656" s="59">
        <v>2136</v>
      </c>
      <c r="AX2656" s="59">
        <v>6471.3879999999999</v>
      </c>
      <c r="AY2656" s="59">
        <v>6292.1419999999998</v>
      </c>
      <c r="AZ2656" s="59">
        <v>6493.0739999999996</v>
      </c>
      <c r="BA2656" s="59">
        <v>6272.3720000000003</v>
      </c>
      <c r="BB2656" s="59">
        <v>6524.5839999999998</v>
      </c>
      <c r="BC2656" s="59">
        <v>6419.6769999999997</v>
      </c>
      <c r="BD2656" s="59">
        <v>1082.250834581457</v>
      </c>
      <c r="BE2656" s="59">
        <v>1137.3144123367269</v>
      </c>
      <c r="BF2656" s="59">
        <v>1144.7357624244739</v>
      </c>
      <c r="BG2656" s="59">
        <v>1875.38</v>
      </c>
      <c r="BH2656" s="59">
        <v>1910.29</v>
      </c>
      <c r="BI2656" s="59">
        <v>1257.1099999999999</v>
      </c>
      <c r="BJ2656" s="59">
        <v>1200.6300000000001</v>
      </c>
      <c r="BK2656" s="59">
        <v>1047.048327636744</v>
      </c>
      <c r="BL2656" s="59">
        <v>1081.201543986919</v>
      </c>
      <c r="BM2656" s="59">
        <v>1229</v>
      </c>
      <c r="BN2656" s="59">
        <v>1516.5</v>
      </c>
      <c r="BO2656" s="59">
        <v>1896.5</v>
      </c>
      <c r="BP2656" s="59">
        <v>1867</v>
      </c>
      <c r="BQ2656" s="59">
        <v>2003.5</v>
      </c>
    </row>
    <row r="2657" spans="1:69" x14ac:dyDescent="0.45">
      <c r="A2657" s="58" t="s">
        <v>15747</v>
      </c>
      <c r="B2657" t="s">
        <v>15748</v>
      </c>
      <c r="C2657" t="s">
        <v>15749</v>
      </c>
      <c r="D2657" t="s">
        <v>15750</v>
      </c>
      <c r="E2657" t="s">
        <v>15751</v>
      </c>
      <c r="F2657" t="s">
        <v>15752</v>
      </c>
      <c r="G2657">
        <v>295</v>
      </c>
      <c r="H2657">
        <v>33175</v>
      </c>
      <c r="X2657" t="s">
        <v>201</v>
      </c>
    </row>
    <row r="2658" spans="1:69" x14ac:dyDescent="0.45">
      <c r="A2658" s="58" t="s">
        <v>15753</v>
      </c>
      <c r="B2658" t="s">
        <v>15754</v>
      </c>
      <c r="C2658" t="s">
        <v>15755</v>
      </c>
      <c r="D2658" t="s">
        <v>15756</v>
      </c>
      <c r="E2658" t="s">
        <v>15757</v>
      </c>
      <c r="F2658" t="s">
        <v>15758</v>
      </c>
      <c r="G2658">
        <v>384</v>
      </c>
      <c r="H2658">
        <v>43086</v>
      </c>
      <c r="I2658" t="s">
        <v>511</v>
      </c>
      <c r="J2658" t="s">
        <v>511</v>
      </c>
      <c r="K2658" t="s">
        <v>512</v>
      </c>
      <c r="L2658" t="s">
        <v>15759</v>
      </c>
      <c r="M2658">
        <v>1</v>
      </c>
      <c r="Q2658">
        <v>0</v>
      </c>
      <c r="R2658">
        <v>8</v>
      </c>
      <c r="S2658">
        <v>1</v>
      </c>
      <c r="T2658" t="s">
        <v>514</v>
      </c>
      <c r="U2658">
        <v>118</v>
      </c>
      <c r="V2658">
        <v>355</v>
      </c>
      <c r="W2658" t="s">
        <v>251</v>
      </c>
      <c r="X2658" t="s">
        <v>188</v>
      </c>
      <c r="Y2658" s="59">
        <v>214.7784984903073</v>
      </c>
      <c r="Z2658" s="59">
        <v>755.16646666373242</v>
      </c>
      <c r="AA2658" s="59">
        <v>419.51294229416061</v>
      </c>
      <c r="AB2658" s="59">
        <v>136.8596556905137</v>
      </c>
      <c r="AC2658" s="59">
        <v>202.28767121261521</v>
      </c>
      <c r="AD2658" s="59">
        <v>168.1418969166001</v>
      </c>
      <c r="AE2658" s="59">
        <v>176.1532500720399</v>
      </c>
      <c r="AF2658" s="59">
        <v>144.72889911338959</v>
      </c>
      <c r="AG2658" s="59">
        <v>219.02794112037091</v>
      </c>
      <c r="AH2658" s="59">
        <v>164.22463201368041</v>
      </c>
      <c r="AI2658" s="59">
        <v>113.0359458849818</v>
      </c>
      <c r="AJ2658" s="59">
        <v>81.842613974384946</v>
      </c>
      <c r="AK2658" s="59">
        <v>49.404580447659697</v>
      </c>
      <c r="AL2658" s="59">
        <v>31.6647071148656</v>
      </c>
      <c r="AM2658" s="59">
        <v>105.48391842435851</v>
      </c>
      <c r="AN2658" s="59">
        <v>115.6919658941674</v>
      </c>
      <c r="AO2658" s="59">
        <v>79.866069935689737</v>
      </c>
      <c r="AP2658" s="59">
        <v>114.1903270605976</v>
      </c>
      <c r="AQ2658" s="59">
        <v>157.45469279121099</v>
      </c>
      <c r="AR2658" s="59">
        <v>83.753592035489376</v>
      </c>
      <c r="AS2658" s="59">
        <v>199.13069482298849</v>
      </c>
      <c r="AT2658" s="59">
        <v>161.74085289666951</v>
      </c>
      <c r="AU2658" s="59">
        <v>3887</v>
      </c>
      <c r="AV2658" s="59">
        <v>544</v>
      </c>
      <c r="AW2658" s="59">
        <v>1377</v>
      </c>
      <c r="AX2658" s="59">
        <v>357.2217</v>
      </c>
      <c r="AY2658" s="59">
        <v>320.387</v>
      </c>
      <c r="BA2658" s="59">
        <v>326.17239999999998</v>
      </c>
      <c r="BB2658" s="59">
        <v>309.73950000000002</v>
      </c>
      <c r="BC2658" s="59">
        <v>202.08969999999999</v>
      </c>
      <c r="BD2658" s="59">
        <v>79.686870407250893</v>
      </c>
      <c r="BE2658" s="59">
        <v>43.42398200649172</v>
      </c>
      <c r="BF2658" s="59">
        <v>77.801481096823665</v>
      </c>
      <c r="BG2658" s="59">
        <v>44.85</v>
      </c>
      <c r="BI2658" s="59">
        <v>79.16</v>
      </c>
      <c r="BK2658" s="59">
        <v>59.874013176044024</v>
      </c>
      <c r="BM2658" s="59">
        <v>79</v>
      </c>
      <c r="BN2658" s="59">
        <v>119</v>
      </c>
      <c r="BO2658" s="59">
        <v>209</v>
      </c>
      <c r="BP2658" s="59">
        <v>205</v>
      </c>
      <c r="BQ2658" s="59">
        <v>254</v>
      </c>
    </row>
    <row r="2659" spans="1:69" x14ac:dyDescent="0.45">
      <c r="A2659" s="58" t="s">
        <v>15760</v>
      </c>
      <c r="B2659" t="s">
        <v>15761</v>
      </c>
      <c r="C2659" t="s">
        <v>15762</v>
      </c>
      <c r="D2659" t="s">
        <v>15763</v>
      </c>
      <c r="E2659" t="s">
        <v>15764</v>
      </c>
      <c r="F2659" t="s">
        <v>15765</v>
      </c>
      <c r="G2659">
        <v>71</v>
      </c>
      <c r="H2659">
        <v>7717</v>
      </c>
      <c r="W2659" t="s">
        <v>251</v>
      </c>
      <c r="X2659" t="s">
        <v>188</v>
      </c>
      <c r="AU2659" s="59">
        <v>119</v>
      </c>
      <c r="AV2659" s="59">
        <v>34</v>
      </c>
      <c r="AW2659" s="59">
        <v>212</v>
      </c>
      <c r="AX2659" s="59">
        <v>1936.8040000000001</v>
      </c>
      <c r="AY2659" s="59">
        <v>343.57569999999998</v>
      </c>
      <c r="AZ2659" s="59">
        <v>421.36439999999999</v>
      </c>
      <c r="BD2659" s="59">
        <v>198.10443414587371</v>
      </c>
      <c r="BE2659" s="59">
        <v>101.6956910128045</v>
      </c>
      <c r="BF2659" s="59">
        <v>222.86964008608479</v>
      </c>
    </row>
    <row r="2660" spans="1:69" x14ac:dyDescent="0.45">
      <c r="A2660" s="58" t="s">
        <v>15766</v>
      </c>
      <c r="B2660" t="s">
        <v>15767</v>
      </c>
      <c r="C2660" t="s">
        <v>15768</v>
      </c>
      <c r="D2660" t="s">
        <v>15769</v>
      </c>
      <c r="E2660" t="s">
        <v>15770</v>
      </c>
      <c r="F2660" t="s">
        <v>15771</v>
      </c>
      <c r="G2660">
        <v>269</v>
      </c>
      <c r="H2660">
        <v>30419</v>
      </c>
      <c r="X2660" t="s">
        <v>188</v>
      </c>
      <c r="Y2660" s="59">
        <v>13.170258940450029</v>
      </c>
      <c r="Z2660" s="59">
        <v>21.158481395656409</v>
      </c>
      <c r="AA2660" s="59">
        <v>6.7273746148600937</v>
      </c>
      <c r="AB2660" s="59">
        <v>4.9449104248828686</v>
      </c>
      <c r="AC2660" s="59">
        <v>6.8919230095344242</v>
      </c>
      <c r="AD2660" s="59">
        <v>5.4000901310576257</v>
      </c>
      <c r="AE2660" s="59">
        <v>7.7570177154500346</v>
      </c>
      <c r="AF2660" s="59">
        <v>5.8557896392320794</v>
      </c>
      <c r="AG2660" s="59">
        <v>4.7829010077836571</v>
      </c>
      <c r="AH2660" s="59">
        <v>4.1265392616734751</v>
      </c>
      <c r="AI2660" s="59">
        <v>3.9408326537239828</v>
      </c>
      <c r="AJ2660" s="59">
        <v>3.6828007602180701</v>
      </c>
      <c r="AK2660" s="59">
        <v>6.494196659524281</v>
      </c>
      <c r="AL2660" s="59">
        <v>4.3185734250819028</v>
      </c>
      <c r="AM2660" s="59">
        <v>8.0248584625502861</v>
      </c>
      <c r="AN2660" s="59">
        <v>6.0093849141572013</v>
      </c>
      <c r="AO2660" s="59">
        <v>8.1795033750554165</v>
      </c>
      <c r="AP2660" s="59">
        <v>5.4837284028980511</v>
      </c>
      <c r="AQ2660" s="59">
        <v>3.6019765047062711</v>
      </c>
      <c r="AR2660" s="59">
        <v>3.2683304922159468</v>
      </c>
      <c r="AS2660" s="59">
        <v>4.7398415193569239</v>
      </c>
      <c r="AT2660" s="59">
        <v>3.7129331881186478</v>
      </c>
      <c r="AU2660" s="59">
        <v>1014</v>
      </c>
      <c r="AV2660" s="59">
        <v>189</v>
      </c>
      <c r="AW2660" s="59">
        <v>273</v>
      </c>
      <c r="AX2660" s="59">
        <v>75.669039999999995</v>
      </c>
      <c r="AY2660" s="59">
        <v>90.46002</v>
      </c>
      <c r="AZ2660" s="59">
        <v>70.128050000000002</v>
      </c>
      <c r="BA2660" s="59">
        <v>83.936430000000001</v>
      </c>
      <c r="BB2660" s="59">
        <v>90.774000000000001</v>
      </c>
      <c r="BC2660" s="59">
        <v>67.904870000000003</v>
      </c>
      <c r="BD2660" s="59">
        <v>18.58366194320579</v>
      </c>
      <c r="BE2660" s="59">
        <v>28.282246584884629</v>
      </c>
      <c r="BF2660" s="59">
        <v>31.725026823037162</v>
      </c>
    </row>
    <row r="2661" spans="1:69" x14ac:dyDescent="0.45">
      <c r="A2661" s="58" t="s">
        <v>15772</v>
      </c>
      <c r="B2661" t="s">
        <v>15773</v>
      </c>
      <c r="C2661" t="s">
        <v>15774</v>
      </c>
      <c r="D2661" t="s">
        <v>15775</v>
      </c>
      <c r="E2661" t="s">
        <v>15776</v>
      </c>
      <c r="F2661" t="s">
        <v>15777</v>
      </c>
      <c r="G2661">
        <v>186</v>
      </c>
      <c r="H2661">
        <v>21770</v>
      </c>
      <c r="W2661" t="s">
        <v>850</v>
      </c>
      <c r="X2661" t="s">
        <v>851</v>
      </c>
      <c r="AU2661" s="59">
        <v>16</v>
      </c>
      <c r="AV2661" s="59">
        <v>6</v>
      </c>
      <c r="AW2661" s="59">
        <v>0</v>
      </c>
    </row>
    <row r="2662" spans="1:69" x14ac:dyDescent="0.45">
      <c r="A2662" s="58" t="s">
        <v>15778</v>
      </c>
      <c r="B2662" t="s">
        <v>15779</v>
      </c>
      <c r="C2662" t="s">
        <v>15780</v>
      </c>
      <c r="D2662" t="s">
        <v>15781</v>
      </c>
      <c r="E2662" t="s">
        <v>15782</v>
      </c>
      <c r="F2662" t="s">
        <v>15783</v>
      </c>
      <c r="G2662">
        <v>127</v>
      </c>
      <c r="H2662">
        <v>13777</v>
      </c>
      <c r="W2662" t="s">
        <v>220</v>
      </c>
      <c r="X2662" t="s">
        <v>181</v>
      </c>
      <c r="AU2662" s="59">
        <v>798</v>
      </c>
      <c r="AV2662" s="59">
        <v>223</v>
      </c>
      <c r="AW2662" s="59">
        <v>385</v>
      </c>
    </row>
    <row r="2663" spans="1:69" x14ac:dyDescent="0.45">
      <c r="A2663" s="58" t="s">
        <v>15784</v>
      </c>
      <c r="B2663" t="s">
        <v>15785</v>
      </c>
      <c r="C2663" t="s">
        <v>15786</v>
      </c>
      <c r="D2663" t="s">
        <v>15787</v>
      </c>
      <c r="E2663" t="s">
        <v>15788</v>
      </c>
      <c r="F2663" t="s">
        <v>15789</v>
      </c>
      <c r="G2663">
        <v>216</v>
      </c>
      <c r="H2663">
        <v>24604</v>
      </c>
      <c r="X2663" t="s">
        <v>188</v>
      </c>
    </row>
    <row r="2664" spans="1:69" x14ac:dyDescent="0.45">
      <c r="A2664" s="58" t="s">
        <v>15790</v>
      </c>
      <c r="B2664" t="s">
        <v>15791</v>
      </c>
      <c r="C2664" t="s">
        <v>15792</v>
      </c>
      <c r="D2664" t="s">
        <v>15793</v>
      </c>
      <c r="E2664" t="s">
        <v>15794</v>
      </c>
      <c r="F2664" t="s">
        <v>15795</v>
      </c>
      <c r="G2664">
        <v>228</v>
      </c>
      <c r="H2664">
        <v>25259</v>
      </c>
      <c r="X2664" t="s">
        <v>188</v>
      </c>
      <c r="Y2664" s="59">
        <v>69.77783256125376</v>
      </c>
      <c r="Z2664" s="59">
        <v>99.675589730005399</v>
      </c>
      <c r="AA2664" s="59">
        <v>170.41985969778861</v>
      </c>
      <c r="AB2664" s="59">
        <v>25.345053666527662</v>
      </c>
      <c r="AC2664" s="59">
        <v>46.017008735674352</v>
      </c>
      <c r="AD2664" s="59">
        <v>65.791441265230304</v>
      </c>
      <c r="AE2664" s="59">
        <v>52.363030617041062</v>
      </c>
      <c r="AF2664" s="59">
        <v>26.214591924788571</v>
      </c>
      <c r="AG2664" s="59">
        <v>51.376227100053363</v>
      </c>
      <c r="AH2664" s="59">
        <v>37.203686736706793</v>
      </c>
      <c r="AI2664" s="59">
        <v>34.185942236277633</v>
      </c>
      <c r="AJ2664" s="59">
        <v>26.000502358270779</v>
      </c>
      <c r="AK2664" s="59">
        <v>24.071885505108391</v>
      </c>
      <c r="AL2664" s="59">
        <v>17.079868023042369</v>
      </c>
      <c r="AM2664" s="59">
        <v>47.070678457162117</v>
      </c>
      <c r="AN2664" s="59">
        <v>72.093185669916366</v>
      </c>
      <c r="AO2664" s="59">
        <v>65.467102382329443</v>
      </c>
      <c r="AP2664" s="59">
        <v>62.065999476293847</v>
      </c>
      <c r="AQ2664" s="59">
        <v>57.489556990831773</v>
      </c>
      <c r="AR2664" s="59">
        <v>41.679762011146657</v>
      </c>
      <c r="AS2664" s="59">
        <v>38.320180860554217</v>
      </c>
      <c r="AT2664" s="59">
        <v>51.441501693280799</v>
      </c>
      <c r="AU2664" s="59">
        <v>630</v>
      </c>
      <c r="AV2664" s="59">
        <v>204</v>
      </c>
      <c r="AW2664" s="59">
        <v>406</v>
      </c>
      <c r="AX2664" s="59">
        <v>494.96379999999999</v>
      </c>
      <c r="BA2664" s="59">
        <v>524.35130000000004</v>
      </c>
      <c r="BB2664" s="59">
        <v>513.95939999999996</v>
      </c>
      <c r="BC2664" s="59">
        <v>384.02539999999999</v>
      </c>
      <c r="BD2664" s="59">
        <v>50.104026928227547</v>
      </c>
      <c r="BE2664" s="59">
        <v>42.168351006511607</v>
      </c>
      <c r="BF2664" s="59">
        <v>41.965258684513422</v>
      </c>
    </row>
    <row r="2665" spans="1:69" x14ac:dyDescent="0.45">
      <c r="A2665" s="58" t="s">
        <v>15796</v>
      </c>
      <c r="B2665" t="s">
        <v>15797</v>
      </c>
      <c r="C2665" t="s">
        <v>15798</v>
      </c>
      <c r="D2665" t="s">
        <v>15799</v>
      </c>
      <c r="E2665" t="s">
        <v>15800</v>
      </c>
      <c r="F2665" t="s">
        <v>15801</v>
      </c>
      <c r="G2665">
        <v>384</v>
      </c>
      <c r="H2665">
        <v>43769</v>
      </c>
      <c r="X2665" t="s">
        <v>188</v>
      </c>
      <c r="AU2665" s="59">
        <v>0</v>
      </c>
      <c r="AV2665" s="59">
        <v>1</v>
      </c>
      <c r="AW2665" s="59">
        <v>0</v>
      </c>
    </row>
    <row r="2666" spans="1:69" x14ac:dyDescent="0.45">
      <c r="A2666" s="58" t="s">
        <v>15802</v>
      </c>
      <c r="B2666" t="s">
        <v>15803</v>
      </c>
      <c r="C2666" t="s">
        <v>15804</v>
      </c>
      <c r="D2666" t="s">
        <v>15805</v>
      </c>
      <c r="E2666" t="s">
        <v>15806</v>
      </c>
      <c r="F2666" t="s">
        <v>15807</v>
      </c>
      <c r="G2666">
        <v>116</v>
      </c>
      <c r="H2666">
        <v>13184</v>
      </c>
      <c r="X2666" t="s">
        <v>188</v>
      </c>
    </row>
    <row r="2667" spans="1:69" x14ac:dyDescent="0.45">
      <c r="A2667" s="58" t="s">
        <v>15808</v>
      </c>
      <c r="B2667" t="s">
        <v>15809</v>
      </c>
      <c r="C2667" t="s">
        <v>15810</v>
      </c>
      <c r="D2667" t="s">
        <v>15811</v>
      </c>
      <c r="E2667" t="s">
        <v>15812</v>
      </c>
      <c r="F2667" t="s">
        <v>15813</v>
      </c>
      <c r="G2667">
        <v>348</v>
      </c>
      <c r="H2667">
        <v>39059</v>
      </c>
      <c r="W2667" t="s">
        <v>220</v>
      </c>
      <c r="X2667" t="s">
        <v>188</v>
      </c>
      <c r="AU2667" s="59">
        <v>11</v>
      </c>
      <c r="AV2667" s="59">
        <v>7</v>
      </c>
      <c r="AW2667" s="59">
        <v>4</v>
      </c>
    </row>
    <row r="2668" spans="1:69" x14ac:dyDescent="0.45">
      <c r="A2668" s="58" t="s">
        <v>15814</v>
      </c>
      <c r="B2668" t="s">
        <v>15815</v>
      </c>
      <c r="C2668" t="s">
        <v>15816</v>
      </c>
      <c r="D2668" t="s">
        <v>15817</v>
      </c>
      <c r="E2668" t="s">
        <v>15818</v>
      </c>
      <c r="F2668" t="s">
        <v>15819</v>
      </c>
      <c r="G2668">
        <v>504</v>
      </c>
      <c r="H2668">
        <v>55236</v>
      </c>
      <c r="X2668" t="s">
        <v>188</v>
      </c>
      <c r="AU2668" s="59">
        <v>88</v>
      </c>
      <c r="AV2668" s="59">
        <v>36</v>
      </c>
      <c r="AW2668" s="59">
        <v>71</v>
      </c>
      <c r="BD2668" s="59">
        <v>15.716695207054491</v>
      </c>
      <c r="BE2668" s="59">
        <v>7.9834445272919874</v>
      </c>
      <c r="BF2668" s="59">
        <v>4.8291843389835467</v>
      </c>
    </row>
    <row r="2669" spans="1:69" x14ac:dyDescent="0.45">
      <c r="A2669" s="58" t="s">
        <v>15820</v>
      </c>
      <c r="B2669" t="s">
        <v>15821</v>
      </c>
      <c r="C2669" t="s">
        <v>15822</v>
      </c>
      <c r="D2669" t="s">
        <v>15823</v>
      </c>
      <c r="E2669" t="s">
        <v>15824</v>
      </c>
      <c r="F2669" t="s">
        <v>15825</v>
      </c>
      <c r="G2669">
        <v>299</v>
      </c>
      <c r="H2669">
        <v>34923</v>
      </c>
      <c r="X2669" t="s">
        <v>188</v>
      </c>
      <c r="AU2669" s="59">
        <v>133</v>
      </c>
      <c r="AV2669" s="59">
        <v>86</v>
      </c>
      <c r="AW2669" s="59">
        <v>62</v>
      </c>
    </row>
    <row r="2670" spans="1:69" x14ac:dyDescent="0.45">
      <c r="A2670" s="58" t="s">
        <v>15826</v>
      </c>
      <c r="B2670" t="s">
        <v>15827</v>
      </c>
      <c r="C2670" t="s">
        <v>15828</v>
      </c>
      <c r="D2670" t="s">
        <v>15829</v>
      </c>
      <c r="E2670" t="s">
        <v>15830</v>
      </c>
      <c r="F2670" t="s">
        <v>15831</v>
      </c>
      <c r="G2670">
        <v>198</v>
      </c>
      <c r="H2670">
        <v>21112</v>
      </c>
      <c r="X2670" t="s">
        <v>201</v>
      </c>
      <c r="AU2670" s="59">
        <v>1</v>
      </c>
      <c r="AV2670" s="59">
        <v>4</v>
      </c>
      <c r="AW2670" s="59">
        <v>0</v>
      </c>
    </row>
    <row r="2671" spans="1:69" x14ac:dyDescent="0.45">
      <c r="A2671" s="58" t="s">
        <v>15832</v>
      </c>
      <c r="B2671" t="s">
        <v>15833</v>
      </c>
      <c r="C2671" t="s">
        <v>15834</v>
      </c>
      <c r="D2671" t="s">
        <v>15835</v>
      </c>
      <c r="E2671" t="s">
        <v>15836</v>
      </c>
      <c r="F2671" t="s">
        <v>15837</v>
      </c>
      <c r="G2671">
        <v>201</v>
      </c>
      <c r="H2671">
        <v>21047</v>
      </c>
      <c r="X2671" t="s">
        <v>201</v>
      </c>
      <c r="AU2671" s="59">
        <v>7</v>
      </c>
      <c r="AV2671" s="59">
        <v>14</v>
      </c>
      <c r="AW2671" s="59">
        <v>0</v>
      </c>
    </row>
    <row r="2672" spans="1:69" x14ac:dyDescent="0.45">
      <c r="A2672" s="58" t="s">
        <v>15838</v>
      </c>
      <c r="B2672" t="s">
        <v>15839</v>
      </c>
      <c r="C2672" t="s">
        <v>15840</v>
      </c>
      <c r="D2672" t="s">
        <v>15841</v>
      </c>
      <c r="E2672" t="s">
        <v>15842</v>
      </c>
      <c r="F2672" t="s">
        <v>15843</v>
      </c>
      <c r="G2672">
        <v>189</v>
      </c>
      <c r="H2672">
        <v>20307</v>
      </c>
      <c r="X2672" t="s">
        <v>201</v>
      </c>
      <c r="AU2672" s="59">
        <v>6</v>
      </c>
      <c r="AV2672" s="59">
        <v>13</v>
      </c>
      <c r="AW2672" s="59">
        <v>5</v>
      </c>
    </row>
    <row r="2673" spans="1:69" x14ac:dyDescent="0.45">
      <c r="A2673" s="58" t="s">
        <v>15844</v>
      </c>
      <c r="B2673" t="s">
        <v>15845</v>
      </c>
      <c r="C2673" t="s">
        <v>15846</v>
      </c>
      <c r="D2673" t="s">
        <v>15847</v>
      </c>
      <c r="E2673" t="s">
        <v>15848</v>
      </c>
      <c r="F2673" t="s">
        <v>15849</v>
      </c>
      <c r="G2673">
        <v>473</v>
      </c>
      <c r="H2673">
        <v>50349</v>
      </c>
      <c r="W2673" t="s">
        <v>220</v>
      </c>
      <c r="X2673" t="s">
        <v>181</v>
      </c>
      <c r="AU2673" s="59">
        <v>137</v>
      </c>
      <c r="AV2673" s="59">
        <v>50</v>
      </c>
      <c r="AW2673" s="59">
        <v>63</v>
      </c>
      <c r="BD2673" s="59">
        <v>11.75455792513946</v>
      </c>
      <c r="BE2673" s="59">
        <v>3.6392564092389912</v>
      </c>
      <c r="BF2673" s="59">
        <v>19.01838701769212</v>
      </c>
    </row>
    <row r="2674" spans="1:69" x14ac:dyDescent="0.45">
      <c r="A2674" s="58" t="s">
        <v>15850</v>
      </c>
      <c r="B2674" t="s">
        <v>15851</v>
      </c>
      <c r="C2674" t="s">
        <v>15852</v>
      </c>
      <c r="D2674" t="s">
        <v>15853</v>
      </c>
      <c r="E2674" t="s">
        <v>15854</v>
      </c>
      <c r="F2674" t="s">
        <v>15855</v>
      </c>
      <c r="G2674">
        <v>809</v>
      </c>
      <c r="H2674">
        <v>89148</v>
      </c>
      <c r="X2674" t="s">
        <v>188</v>
      </c>
      <c r="AU2674" s="59">
        <v>134</v>
      </c>
      <c r="AV2674" s="59">
        <v>39</v>
      </c>
      <c r="AW2674" s="59">
        <v>60</v>
      </c>
      <c r="BD2674" s="59">
        <v>59.250603566562127</v>
      </c>
      <c r="BE2674" s="59">
        <v>15.109561238673249</v>
      </c>
      <c r="BF2674" s="59">
        <v>48.599139108361257</v>
      </c>
    </row>
    <row r="2675" spans="1:69" x14ac:dyDescent="0.45">
      <c r="A2675" s="58" t="s">
        <v>15856</v>
      </c>
      <c r="B2675" t="s">
        <v>15857</v>
      </c>
      <c r="C2675" t="s">
        <v>15858</v>
      </c>
      <c r="D2675" t="s">
        <v>15859</v>
      </c>
      <c r="E2675" t="s">
        <v>15860</v>
      </c>
      <c r="F2675" t="s">
        <v>15861</v>
      </c>
      <c r="G2675">
        <v>176</v>
      </c>
      <c r="H2675">
        <v>19934</v>
      </c>
      <c r="X2675" t="s">
        <v>188</v>
      </c>
      <c r="AU2675" s="59">
        <v>94</v>
      </c>
      <c r="AV2675" s="59">
        <v>41</v>
      </c>
      <c r="AW2675" s="59">
        <v>51</v>
      </c>
      <c r="BD2675" s="59">
        <v>5.0141873374862653</v>
      </c>
      <c r="BE2675" s="59">
        <v>3.3804250395059068</v>
      </c>
      <c r="BF2675" s="59">
        <v>3.2902717775767352</v>
      </c>
    </row>
    <row r="2676" spans="1:69" x14ac:dyDescent="0.45">
      <c r="A2676" s="58" t="s">
        <v>15862</v>
      </c>
      <c r="B2676" t="s">
        <v>15863</v>
      </c>
      <c r="C2676" t="s">
        <v>15864</v>
      </c>
      <c r="D2676" t="s">
        <v>15865</v>
      </c>
      <c r="E2676" t="s">
        <v>15866</v>
      </c>
      <c r="F2676" t="s">
        <v>15867</v>
      </c>
      <c r="G2676">
        <v>266</v>
      </c>
      <c r="H2676">
        <v>29367</v>
      </c>
      <c r="I2676" t="s">
        <v>527</v>
      </c>
      <c r="J2676" t="s">
        <v>571</v>
      </c>
      <c r="K2676" t="s">
        <v>600</v>
      </c>
      <c r="L2676" t="s">
        <v>15868</v>
      </c>
      <c r="M2676">
        <v>1</v>
      </c>
      <c r="N2676">
        <v>1</v>
      </c>
      <c r="O2676">
        <v>1</v>
      </c>
      <c r="Q2676">
        <v>1</v>
      </c>
      <c r="R2676">
        <v>2</v>
      </c>
      <c r="S2676">
        <v>3</v>
      </c>
      <c r="T2676" t="s">
        <v>573</v>
      </c>
      <c r="U2676">
        <v>183</v>
      </c>
      <c r="V2676">
        <v>259</v>
      </c>
      <c r="W2676" t="s">
        <v>574</v>
      </c>
      <c r="X2676" t="s">
        <v>201</v>
      </c>
      <c r="AU2676" s="59">
        <v>141</v>
      </c>
      <c r="AV2676" s="59">
        <v>38</v>
      </c>
      <c r="AW2676" s="59">
        <v>33</v>
      </c>
      <c r="BD2676" s="59">
        <v>2.3655203430593659</v>
      </c>
      <c r="BE2676" s="59">
        <v>38.631890801023253</v>
      </c>
      <c r="BF2676" s="59">
        <v>8.9377136683084029</v>
      </c>
    </row>
    <row r="2677" spans="1:69" x14ac:dyDescent="0.45">
      <c r="A2677" s="58" t="s">
        <v>15869</v>
      </c>
      <c r="B2677" t="s">
        <v>15870</v>
      </c>
      <c r="C2677" t="s">
        <v>15871</v>
      </c>
      <c r="D2677" t="s">
        <v>15872</v>
      </c>
      <c r="E2677" t="s">
        <v>15873</v>
      </c>
      <c r="F2677" t="s">
        <v>15874</v>
      </c>
      <c r="G2677">
        <v>385</v>
      </c>
      <c r="H2677">
        <v>43687</v>
      </c>
      <c r="X2677" t="s">
        <v>188</v>
      </c>
      <c r="AU2677" s="59">
        <v>9</v>
      </c>
      <c r="AV2677" s="59">
        <v>7</v>
      </c>
      <c r="AW2677" s="59">
        <v>0</v>
      </c>
      <c r="BD2677" s="59">
        <v>53.628253191810778</v>
      </c>
      <c r="BE2677" s="59">
        <v>45.688834110959142</v>
      </c>
      <c r="BF2677" s="59">
        <v>37.487369376479457</v>
      </c>
    </row>
    <row r="2678" spans="1:69" x14ac:dyDescent="0.45">
      <c r="A2678" s="58" t="s">
        <v>15875</v>
      </c>
      <c r="B2678" t="s">
        <v>15876</v>
      </c>
      <c r="C2678" t="s">
        <v>15877</v>
      </c>
      <c r="D2678" t="s">
        <v>15878</v>
      </c>
      <c r="E2678" t="s">
        <v>15879</v>
      </c>
      <c r="F2678" t="s">
        <v>15880</v>
      </c>
      <c r="G2678">
        <v>270</v>
      </c>
      <c r="H2678">
        <v>29863</v>
      </c>
      <c r="X2678" t="s">
        <v>201</v>
      </c>
      <c r="AU2678" s="59">
        <v>0</v>
      </c>
      <c r="AV2678" s="59">
        <v>3</v>
      </c>
      <c r="AW2678" s="59">
        <v>0</v>
      </c>
    </row>
    <row r="2679" spans="1:69" x14ac:dyDescent="0.45">
      <c r="A2679" s="58" t="s">
        <v>15881</v>
      </c>
      <c r="B2679" t="s">
        <v>15882</v>
      </c>
      <c r="C2679" t="s">
        <v>15883</v>
      </c>
      <c r="D2679" t="s">
        <v>15884</v>
      </c>
      <c r="E2679" t="s">
        <v>15885</v>
      </c>
      <c r="F2679" t="s">
        <v>15886</v>
      </c>
      <c r="G2679">
        <v>194</v>
      </c>
      <c r="H2679">
        <v>20118</v>
      </c>
      <c r="I2679" t="s">
        <v>527</v>
      </c>
      <c r="J2679" t="s">
        <v>571</v>
      </c>
      <c r="K2679" t="s">
        <v>600</v>
      </c>
      <c r="L2679" t="s">
        <v>15887</v>
      </c>
      <c r="M2679">
        <v>1</v>
      </c>
      <c r="Q2679">
        <v>0</v>
      </c>
      <c r="R2679">
        <v>2</v>
      </c>
      <c r="S2679">
        <v>1</v>
      </c>
      <c r="T2679" t="s">
        <v>514</v>
      </c>
      <c r="U2679">
        <v>41</v>
      </c>
      <c r="V2679">
        <v>86</v>
      </c>
      <c r="X2679" t="s">
        <v>201</v>
      </c>
      <c r="AU2679" s="59">
        <v>9</v>
      </c>
      <c r="AV2679" s="59">
        <v>0</v>
      </c>
      <c r="AW2679" s="59">
        <v>0</v>
      </c>
    </row>
    <row r="2680" spans="1:69" x14ac:dyDescent="0.45">
      <c r="A2680" s="58" t="s">
        <v>15888</v>
      </c>
      <c r="B2680" t="s">
        <v>15889</v>
      </c>
      <c r="C2680" t="s">
        <v>15890</v>
      </c>
      <c r="D2680" t="s">
        <v>15891</v>
      </c>
      <c r="E2680" t="s">
        <v>15892</v>
      </c>
      <c r="F2680" t="s">
        <v>15893</v>
      </c>
      <c r="G2680">
        <v>280</v>
      </c>
      <c r="H2680">
        <v>31935</v>
      </c>
      <c r="X2680" t="s">
        <v>188</v>
      </c>
      <c r="Y2680" s="59">
        <v>2304.3684739382838</v>
      </c>
      <c r="Z2680" s="59">
        <v>1294.264795829813</v>
      </c>
      <c r="AA2680" s="59">
        <v>1370.8025706334211</v>
      </c>
      <c r="AB2680" s="59">
        <v>1139.2578938583949</v>
      </c>
      <c r="AC2680" s="59">
        <v>1345.814627254035</v>
      </c>
      <c r="AD2680" s="59">
        <v>1550.377639614303</v>
      </c>
      <c r="AE2680" s="59">
        <v>1356.8072568116611</v>
      </c>
      <c r="AF2680" s="59">
        <v>1014.634308592603</v>
      </c>
      <c r="AG2680" s="59">
        <v>1774.0709782660419</v>
      </c>
      <c r="AH2680" s="59">
        <v>1204.6278767271399</v>
      </c>
      <c r="AI2680" s="59">
        <v>959.76344825154922</v>
      </c>
      <c r="AJ2680" s="59">
        <v>754.252812751943</v>
      </c>
      <c r="AK2680" s="59">
        <v>1253.8948222412339</v>
      </c>
      <c r="AL2680" s="59">
        <v>1118.900577623175</v>
      </c>
      <c r="AM2680" s="59">
        <v>1770.719282917335</v>
      </c>
      <c r="AN2680" s="59">
        <v>2967.246457894712</v>
      </c>
      <c r="AO2680" s="59">
        <v>2230.6332488369908</v>
      </c>
      <c r="AP2680" s="59">
        <v>2190.1273986037882</v>
      </c>
      <c r="AQ2680" s="59">
        <v>1383.0884090963871</v>
      </c>
      <c r="AR2680" s="59">
        <v>943.01090564160995</v>
      </c>
      <c r="AS2680" s="59">
        <v>1675.810384123263</v>
      </c>
      <c r="AT2680" s="59">
        <v>2331.9090304944498</v>
      </c>
      <c r="AU2680" s="59">
        <v>5277</v>
      </c>
      <c r="AV2680" s="59">
        <v>2324</v>
      </c>
      <c r="AW2680" s="59">
        <v>1671</v>
      </c>
      <c r="AX2680" s="59">
        <v>2326.4389999999999</v>
      </c>
      <c r="AY2680" s="59">
        <v>2513.154</v>
      </c>
      <c r="AZ2680" s="59">
        <v>2750.6770000000001</v>
      </c>
      <c r="BA2680" s="59">
        <v>2448.2570000000001</v>
      </c>
      <c r="BB2680" s="59">
        <v>2531.326</v>
      </c>
      <c r="BC2680" s="59">
        <v>2885.797</v>
      </c>
      <c r="BD2680" s="59">
        <v>370.5177419964275</v>
      </c>
      <c r="BE2680" s="59">
        <v>282.80243791806572</v>
      </c>
      <c r="BF2680" s="59">
        <v>486.93266810526683</v>
      </c>
      <c r="BG2680" s="59">
        <v>217.17</v>
      </c>
      <c r="BH2680" s="59">
        <v>479.61</v>
      </c>
      <c r="BI2680" s="59">
        <v>297.13</v>
      </c>
      <c r="BJ2680" s="59">
        <v>450.97</v>
      </c>
      <c r="BK2680" s="59">
        <v>254.28391914487631</v>
      </c>
      <c r="BL2680" s="59">
        <v>262.57708048799941</v>
      </c>
      <c r="BM2680" s="59">
        <v>374</v>
      </c>
      <c r="BN2680" s="59">
        <v>603</v>
      </c>
      <c r="BO2680" s="59">
        <v>710</v>
      </c>
      <c r="BP2680" s="59">
        <v>1219</v>
      </c>
      <c r="BQ2680" s="59">
        <v>1501</v>
      </c>
    </row>
    <row r="2681" spans="1:69" x14ac:dyDescent="0.45">
      <c r="A2681" s="58" t="s">
        <v>15894</v>
      </c>
      <c r="B2681" t="s">
        <v>15895</v>
      </c>
      <c r="C2681" t="s">
        <v>15896</v>
      </c>
      <c r="D2681" t="s">
        <v>15897</v>
      </c>
      <c r="E2681" t="s">
        <v>15898</v>
      </c>
      <c r="F2681" t="s">
        <v>15899</v>
      </c>
      <c r="G2681">
        <v>152</v>
      </c>
      <c r="H2681">
        <v>16990</v>
      </c>
      <c r="X2681" t="s">
        <v>188</v>
      </c>
      <c r="Y2681" s="59">
        <v>7.1738154617793404</v>
      </c>
      <c r="Z2681" s="59">
        <v>5.5408701197818848</v>
      </c>
      <c r="AA2681" s="59">
        <v>3.160244321797443</v>
      </c>
      <c r="AB2681" s="59">
        <v>1.911871223253933</v>
      </c>
      <c r="AC2681" s="59">
        <v>3.171056907369397</v>
      </c>
      <c r="AD2681" s="59">
        <v>4.9859264074887708</v>
      </c>
      <c r="AE2681" s="59">
        <v>5.1380711984947434</v>
      </c>
      <c r="AF2681" s="59">
        <v>3.6685799602509159</v>
      </c>
      <c r="AG2681" s="59">
        <v>3.0591555762948461</v>
      </c>
      <c r="AH2681" s="59">
        <v>2.4017992917151112</v>
      </c>
      <c r="AI2681" s="59">
        <v>1.317927989105824</v>
      </c>
      <c r="AJ2681" s="59">
        <v>1.0396313308673699</v>
      </c>
      <c r="AK2681" s="59">
        <v>1.861742533069161</v>
      </c>
      <c r="AL2681" s="59">
        <v>0.72439438022571245</v>
      </c>
      <c r="AM2681" s="59">
        <v>17.937675566306432</v>
      </c>
      <c r="AN2681" s="59">
        <v>8.6705477478631536</v>
      </c>
      <c r="AO2681" s="59">
        <v>11.543050682243001</v>
      </c>
      <c r="AP2681" s="59">
        <v>6.7141582611133002</v>
      </c>
      <c r="AQ2681" s="59">
        <v>3.9942133045178121</v>
      </c>
      <c r="AR2681" s="59">
        <v>3.3438042402935899</v>
      </c>
      <c r="AS2681" s="59">
        <v>5.0070125721908809</v>
      </c>
      <c r="AT2681" s="59">
        <v>7.2876433498073938</v>
      </c>
      <c r="AU2681" s="59">
        <v>836</v>
      </c>
      <c r="AV2681" s="59">
        <v>328</v>
      </c>
      <c r="AW2681" s="59">
        <v>574</v>
      </c>
      <c r="BD2681" s="59">
        <v>20.74047330435085</v>
      </c>
      <c r="BE2681" s="59">
        <v>26.18496021954051</v>
      </c>
      <c r="BF2681" s="59">
        <v>23.25360468414663</v>
      </c>
    </row>
    <row r="2682" spans="1:69" x14ac:dyDescent="0.45">
      <c r="A2682" s="58" t="s">
        <v>15900</v>
      </c>
      <c r="B2682" t="s">
        <v>15901</v>
      </c>
      <c r="C2682" t="s">
        <v>15902</v>
      </c>
      <c r="D2682" t="s">
        <v>15903</v>
      </c>
      <c r="E2682" t="s">
        <v>15904</v>
      </c>
      <c r="F2682" t="s">
        <v>15905</v>
      </c>
      <c r="G2682">
        <v>274</v>
      </c>
      <c r="H2682">
        <v>29912</v>
      </c>
      <c r="W2682" t="s">
        <v>220</v>
      </c>
      <c r="X2682" t="s">
        <v>201</v>
      </c>
      <c r="AU2682" s="59">
        <v>1</v>
      </c>
      <c r="AV2682" s="59">
        <v>1</v>
      </c>
      <c r="AW2682" s="59">
        <v>0</v>
      </c>
    </row>
    <row r="2683" spans="1:69" x14ac:dyDescent="0.45">
      <c r="A2683" s="58" t="s">
        <v>15906</v>
      </c>
      <c r="B2683" t="s">
        <v>15907</v>
      </c>
      <c r="C2683" t="s">
        <v>15908</v>
      </c>
      <c r="D2683" t="s">
        <v>15909</v>
      </c>
      <c r="E2683" t="s">
        <v>15910</v>
      </c>
      <c r="F2683" t="s">
        <v>15911</v>
      </c>
      <c r="G2683">
        <v>72</v>
      </c>
      <c r="H2683">
        <v>8430</v>
      </c>
      <c r="X2683" t="s">
        <v>188</v>
      </c>
      <c r="AU2683" s="59">
        <v>1104</v>
      </c>
      <c r="AV2683" s="59">
        <v>323</v>
      </c>
      <c r="AW2683" s="59">
        <v>571</v>
      </c>
    </row>
    <row r="2684" spans="1:69" x14ac:dyDescent="0.45">
      <c r="A2684" s="58" t="s">
        <v>15912</v>
      </c>
      <c r="B2684" t="s">
        <v>15913</v>
      </c>
      <c r="C2684" t="s">
        <v>15914</v>
      </c>
      <c r="D2684" t="s">
        <v>15915</v>
      </c>
      <c r="E2684" t="s">
        <v>15916</v>
      </c>
      <c r="F2684" t="s">
        <v>15917</v>
      </c>
      <c r="G2684">
        <v>427</v>
      </c>
      <c r="H2684">
        <v>46180</v>
      </c>
      <c r="W2684" t="s">
        <v>251</v>
      </c>
      <c r="X2684" t="s">
        <v>188</v>
      </c>
      <c r="Y2684" s="59">
        <v>3154.540496286294</v>
      </c>
      <c r="Z2684" s="59">
        <v>3891.0323301191461</v>
      </c>
      <c r="AA2684" s="59">
        <v>4805.5140558146777</v>
      </c>
      <c r="AB2684" s="59">
        <v>2672.733008629798</v>
      </c>
      <c r="AC2684" s="59">
        <v>3114.2065768862299</v>
      </c>
      <c r="AD2684" s="59">
        <v>3227.897915191113</v>
      </c>
      <c r="AE2684" s="59">
        <v>3463.740214152413</v>
      </c>
      <c r="AF2684" s="59">
        <v>2712.553942954904</v>
      </c>
      <c r="AG2684" s="59">
        <v>3873.9936255342791</v>
      </c>
      <c r="AH2684" s="59">
        <v>2996.3737381728401</v>
      </c>
      <c r="AI2684" s="59">
        <v>2680.9975739272541</v>
      </c>
      <c r="AJ2684" s="59">
        <v>2702.842557774783</v>
      </c>
      <c r="AK2684" s="59">
        <v>1228.265250155597</v>
      </c>
      <c r="AL2684" s="59">
        <v>1317.038771615619</v>
      </c>
      <c r="AM2684" s="59">
        <v>2417.204266172575</v>
      </c>
      <c r="AN2684" s="59">
        <v>2760.1276675755562</v>
      </c>
      <c r="AO2684" s="59">
        <v>2135.9680567600608</v>
      </c>
      <c r="AP2684" s="59">
        <v>3172.52973080537</v>
      </c>
      <c r="AQ2684" s="59">
        <v>4087.494508684601</v>
      </c>
      <c r="AR2684" s="59">
        <v>2576.132647558245</v>
      </c>
      <c r="AS2684" s="59">
        <v>3347.2730269225731</v>
      </c>
      <c r="AT2684" s="59">
        <v>3399.3349766013348</v>
      </c>
      <c r="AU2684" s="59">
        <v>2611</v>
      </c>
      <c r="AV2684" s="59">
        <v>1370</v>
      </c>
      <c r="AW2684" s="59">
        <v>2431</v>
      </c>
      <c r="AX2684" s="59">
        <v>4124.5540000000001</v>
      </c>
      <c r="AY2684" s="59">
        <v>3896.6179999999999</v>
      </c>
      <c r="AZ2684" s="59">
        <v>3397.7170000000001</v>
      </c>
      <c r="BA2684" s="59">
        <v>4028.7759999999998</v>
      </c>
      <c r="BB2684" s="59">
        <v>3932.7269999999999</v>
      </c>
      <c r="BC2684" s="59">
        <v>3444.5459999999998</v>
      </c>
      <c r="BD2684" s="59">
        <v>619.77018061958222</v>
      </c>
      <c r="BE2684" s="59">
        <v>432.42266014795052</v>
      </c>
      <c r="BF2684" s="59">
        <v>574.61118883096651</v>
      </c>
      <c r="BG2684" s="59">
        <v>1855.08</v>
      </c>
      <c r="BH2684" s="59">
        <v>2118.61</v>
      </c>
      <c r="BI2684" s="59">
        <v>1294.72</v>
      </c>
      <c r="BJ2684" s="59">
        <v>1439.18</v>
      </c>
      <c r="BK2684" s="59">
        <v>2011.827731542038</v>
      </c>
      <c r="BL2684" s="59">
        <v>2278.2470581082198</v>
      </c>
      <c r="BM2684" s="59">
        <v>1367</v>
      </c>
      <c r="BN2684" s="59">
        <v>1828.5</v>
      </c>
      <c r="BO2684" s="59">
        <v>2611</v>
      </c>
      <c r="BP2684" s="59">
        <v>2788.5</v>
      </c>
      <c r="BQ2684" s="59">
        <v>3362.5</v>
      </c>
    </row>
    <row r="2685" spans="1:69" x14ac:dyDescent="0.45">
      <c r="A2685" s="58" t="s">
        <v>15918</v>
      </c>
      <c r="B2685" t="s">
        <v>15919</v>
      </c>
      <c r="C2685" t="s">
        <v>15920</v>
      </c>
      <c r="D2685" t="s">
        <v>15921</v>
      </c>
      <c r="E2685" t="s">
        <v>15922</v>
      </c>
      <c r="F2685" t="s">
        <v>15923</v>
      </c>
      <c r="G2685">
        <v>659</v>
      </c>
      <c r="H2685">
        <v>71844</v>
      </c>
      <c r="X2685" t="s">
        <v>188</v>
      </c>
      <c r="AU2685" s="59">
        <v>13</v>
      </c>
      <c r="AV2685" s="59">
        <v>4</v>
      </c>
      <c r="AW2685" s="59">
        <v>2</v>
      </c>
      <c r="BD2685" s="59">
        <v>11.850138208081169</v>
      </c>
      <c r="BE2685" s="59">
        <v>6.2425681476446124</v>
      </c>
      <c r="BF2685" s="59">
        <v>6.9760811030153151</v>
      </c>
    </row>
    <row r="2686" spans="1:69" x14ac:dyDescent="0.45">
      <c r="A2686" s="58" t="s">
        <v>15924</v>
      </c>
      <c r="B2686" t="s">
        <v>15925</v>
      </c>
      <c r="C2686" t="s">
        <v>15926</v>
      </c>
      <c r="D2686" t="s">
        <v>15927</v>
      </c>
      <c r="E2686" t="s">
        <v>15928</v>
      </c>
      <c r="F2686" t="s">
        <v>15929</v>
      </c>
      <c r="G2686">
        <v>191</v>
      </c>
      <c r="H2686">
        <v>21749</v>
      </c>
      <c r="X2686" t="s">
        <v>188</v>
      </c>
      <c r="Y2686" s="59">
        <v>2490.9580870660488</v>
      </c>
      <c r="Z2686" s="59">
        <v>5183.4766605460281</v>
      </c>
      <c r="AA2686" s="59">
        <v>3570.809305969402</v>
      </c>
      <c r="AB2686" s="59">
        <v>1047.8378120793579</v>
      </c>
      <c r="AC2686" s="59">
        <v>1874.612373351086</v>
      </c>
      <c r="AD2686" s="59">
        <v>1826.0031708952361</v>
      </c>
      <c r="AE2686" s="59">
        <v>2147.3006032834128</v>
      </c>
      <c r="AF2686" s="59">
        <v>1571.495415986534</v>
      </c>
      <c r="AG2686" s="59">
        <v>1703.880652025691</v>
      </c>
      <c r="AH2686" s="59">
        <v>1263.120271994535</v>
      </c>
      <c r="AI2686" s="59">
        <v>970.44608808960493</v>
      </c>
      <c r="AJ2686" s="59">
        <v>940.41952258325546</v>
      </c>
      <c r="AK2686" s="59">
        <v>1160.669044237017</v>
      </c>
      <c r="AL2686" s="59">
        <v>1219.6646103404689</v>
      </c>
      <c r="AM2686" s="59">
        <v>2199.5840660192689</v>
      </c>
      <c r="AN2686" s="59">
        <v>2762.6078837160362</v>
      </c>
      <c r="AO2686" s="59">
        <v>2286.624832895041</v>
      </c>
      <c r="AP2686" s="59">
        <v>2396.350810152268</v>
      </c>
      <c r="AQ2686" s="59">
        <v>1759.410270123074</v>
      </c>
      <c r="AR2686" s="59">
        <v>1209.045643824606</v>
      </c>
      <c r="AS2686" s="59">
        <v>1770.146713101555</v>
      </c>
      <c r="AT2686" s="59">
        <v>2507.7206669809102</v>
      </c>
      <c r="AU2686" s="59">
        <v>326</v>
      </c>
      <c r="AV2686" s="59">
        <v>215</v>
      </c>
      <c r="AW2686" s="59">
        <v>198</v>
      </c>
      <c r="AX2686" s="59">
        <v>455.73329999999999</v>
      </c>
      <c r="AY2686" s="59">
        <v>478.98399999999998</v>
      </c>
      <c r="AZ2686" s="59">
        <v>492.62720000000002</v>
      </c>
      <c r="BA2686" s="59">
        <v>428.90170000000001</v>
      </c>
      <c r="BB2686" s="59">
        <v>500.82639999999998</v>
      </c>
      <c r="BC2686" s="59">
        <v>497.50409999999999</v>
      </c>
      <c r="BD2686" s="59">
        <v>520.25199575945214</v>
      </c>
      <c r="BE2686" s="59">
        <v>524.39663478677198</v>
      </c>
      <c r="BF2686" s="59">
        <v>521.42949741506004</v>
      </c>
    </row>
    <row r="2687" spans="1:69" x14ac:dyDescent="0.45">
      <c r="A2687" s="58" t="s">
        <v>15930</v>
      </c>
      <c r="B2687" t="s">
        <v>15931</v>
      </c>
      <c r="C2687" t="s">
        <v>15932</v>
      </c>
      <c r="D2687" t="s">
        <v>15933</v>
      </c>
      <c r="E2687" t="s">
        <v>15934</v>
      </c>
      <c r="F2687" t="s">
        <v>15935</v>
      </c>
      <c r="G2687">
        <v>319</v>
      </c>
      <c r="H2687">
        <v>36443</v>
      </c>
      <c r="X2687" t="s">
        <v>181</v>
      </c>
      <c r="Y2687" s="59">
        <v>42.72291713963218</v>
      </c>
      <c r="Z2687" s="59">
        <v>45.880560126603662</v>
      </c>
      <c r="AA2687" s="59">
        <v>34.977041009564623</v>
      </c>
      <c r="AB2687" s="59">
        <v>37.856638139831396</v>
      </c>
      <c r="AC2687" s="59">
        <v>32.925658323097139</v>
      </c>
      <c r="AD2687" s="59">
        <v>28.655284838682871</v>
      </c>
      <c r="AE2687" s="59">
        <v>35.015056786506939</v>
      </c>
      <c r="AF2687" s="59">
        <v>28.798984825549219</v>
      </c>
      <c r="AG2687" s="59">
        <v>24.939023493159301</v>
      </c>
      <c r="AH2687" s="59">
        <v>30.108719520035351</v>
      </c>
      <c r="AI2687" s="59">
        <v>25.300318821945812</v>
      </c>
      <c r="AJ2687" s="59">
        <v>27.97837122560788</v>
      </c>
      <c r="AK2687" s="59">
        <v>20.43027046976685</v>
      </c>
      <c r="AL2687" s="59">
        <v>13.51739041155111</v>
      </c>
      <c r="AM2687" s="59">
        <v>239.95582411151349</v>
      </c>
      <c r="AN2687" s="59">
        <v>51.830187060228411</v>
      </c>
      <c r="AO2687" s="59">
        <v>40.452980039820453</v>
      </c>
      <c r="AP2687" s="59">
        <v>72.194757976973662</v>
      </c>
      <c r="AQ2687" s="59">
        <v>22.963161168780161</v>
      </c>
      <c r="AR2687" s="59">
        <v>22.656279467298031</v>
      </c>
      <c r="AS2687" s="59">
        <v>17.84029205721308</v>
      </c>
      <c r="AT2687" s="59">
        <v>25.835890643255361</v>
      </c>
      <c r="AX2687" s="59">
        <v>1455.4349999999999</v>
      </c>
      <c r="AY2687" s="59">
        <v>1731.4580000000001</v>
      </c>
      <c r="AZ2687" s="59">
        <v>2536.0569999999998</v>
      </c>
      <c r="BA2687" s="59">
        <v>1587.6590000000001</v>
      </c>
      <c r="BB2687" s="59">
        <v>1660.8040000000001</v>
      </c>
      <c r="BC2687" s="59">
        <v>2321.9349999999999</v>
      </c>
    </row>
    <row r="2688" spans="1:69" x14ac:dyDescent="0.45">
      <c r="A2688" s="58" t="s">
        <v>15936</v>
      </c>
      <c r="B2688" t="s">
        <v>15937</v>
      </c>
      <c r="C2688" t="s">
        <v>15938</v>
      </c>
      <c r="D2688" t="s">
        <v>15939</v>
      </c>
      <c r="E2688" t="s">
        <v>15940</v>
      </c>
      <c r="F2688" t="s">
        <v>15941</v>
      </c>
      <c r="G2688">
        <v>158</v>
      </c>
      <c r="H2688">
        <v>17692</v>
      </c>
      <c r="W2688" t="s">
        <v>220</v>
      </c>
      <c r="X2688" t="s">
        <v>181</v>
      </c>
      <c r="Y2688" s="59">
        <v>0.50956768454035839</v>
      </c>
      <c r="Z2688" s="59">
        <v>41.84493064176435</v>
      </c>
      <c r="AA2688" s="59">
        <v>15.047731193028509</v>
      </c>
      <c r="AB2688" s="59">
        <v>2.486972423120808E-2</v>
      </c>
      <c r="AC2688" s="59">
        <v>3.609025962563047</v>
      </c>
      <c r="AD2688" s="59">
        <v>2.8729369956099909E-2</v>
      </c>
      <c r="AE2688" s="59">
        <v>5.502540240308325</v>
      </c>
      <c r="AF2688" s="59">
        <v>4.5306818480139706</v>
      </c>
      <c r="AG2688" s="59">
        <v>30.85701075617726</v>
      </c>
      <c r="AH2688" s="59">
        <v>33.680950567030223</v>
      </c>
      <c r="AI2688" s="59">
        <v>45.655017399330248</v>
      </c>
      <c r="AJ2688" s="59">
        <v>12.423652858994521</v>
      </c>
      <c r="AK2688" s="59">
        <v>1.7533632386480019E-2</v>
      </c>
      <c r="AL2688" s="59">
        <v>1.7203807800635969E-2</v>
      </c>
      <c r="AM2688" s="59">
        <v>3.0007408226376379E-2</v>
      </c>
      <c r="AN2688" s="59">
        <v>0.74926449151528629</v>
      </c>
      <c r="AO2688" s="59">
        <v>3.2242125283871381E-2</v>
      </c>
      <c r="AP2688" s="59">
        <v>3.0614120916793521E-2</v>
      </c>
      <c r="AQ2688" s="59">
        <v>23.54602476750166</v>
      </c>
      <c r="AR2688" s="59">
        <v>2.4054271021357571E-2</v>
      </c>
      <c r="AS2688" s="59">
        <v>8.0874838419918138</v>
      </c>
      <c r="AT2688" s="59">
        <v>3.2458127004480607E-2</v>
      </c>
      <c r="AU2688" s="59">
        <v>621</v>
      </c>
      <c r="AV2688" s="59">
        <v>139</v>
      </c>
      <c r="AW2688" s="59">
        <v>332</v>
      </c>
      <c r="BD2688" s="59">
        <v>19.222406942084231</v>
      </c>
      <c r="BE2688" s="59">
        <v>12.14236104010433</v>
      </c>
      <c r="BF2688" s="59">
        <v>6.7930642727006996</v>
      </c>
    </row>
    <row r="2689" spans="1:69" x14ac:dyDescent="0.45">
      <c r="A2689" s="58" t="s">
        <v>15942</v>
      </c>
      <c r="B2689" t="s">
        <v>15943</v>
      </c>
      <c r="C2689" t="s">
        <v>15944</v>
      </c>
      <c r="D2689" t="s">
        <v>15945</v>
      </c>
      <c r="E2689" t="s">
        <v>15946</v>
      </c>
      <c r="F2689" t="s">
        <v>15947</v>
      </c>
      <c r="G2689">
        <v>748</v>
      </c>
      <c r="H2689">
        <v>83716</v>
      </c>
      <c r="W2689" t="s">
        <v>251</v>
      </c>
      <c r="X2689" t="s">
        <v>188</v>
      </c>
      <c r="Y2689" s="59">
        <v>42.246409390888473</v>
      </c>
      <c r="Z2689" s="59">
        <v>55.011608712396928</v>
      </c>
      <c r="AA2689" s="59">
        <v>41.584671123372047</v>
      </c>
      <c r="AB2689" s="59">
        <v>37.12069574987332</v>
      </c>
      <c r="AC2689" s="59">
        <v>36.08742011177322</v>
      </c>
      <c r="AD2689" s="59">
        <v>57.134955863031358</v>
      </c>
      <c r="AE2689" s="59">
        <v>41.591944557238662</v>
      </c>
      <c r="AF2689" s="59">
        <v>37.957292599971673</v>
      </c>
      <c r="AG2689" s="59">
        <v>71.771126458464053</v>
      </c>
      <c r="AH2689" s="59">
        <v>73.173597485183393</v>
      </c>
      <c r="AI2689" s="59">
        <v>65.714190076613363</v>
      </c>
      <c r="AJ2689" s="59">
        <v>54.142435497340429</v>
      </c>
      <c r="AK2689" s="59">
        <v>16.727683865903959</v>
      </c>
      <c r="AL2689" s="59">
        <v>24.351436136206679</v>
      </c>
      <c r="AM2689" s="59">
        <v>26.269787803913449</v>
      </c>
      <c r="AN2689" s="59">
        <v>50.211807351647387</v>
      </c>
      <c r="AO2689" s="59">
        <v>50.4817317090342</v>
      </c>
      <c r="AP2689" s="59">
        <v>74.950662823209569</v>
      </c>
      <c r="AQ2689" s="59">
        <v>68.483361730795139</v>
      </c>
      <c r="AR2689" s="59">
        <v>31.41194732274419</v>
      </c>
      <c r="AS2689" s="59">
        <v>54.053021165116789</v>
      </c>
      <c r="AT2689" s="59">
        <v>67.561673703837485</v>
      </c>
      <c r="AU2689" s="59">
        <v>401</v>
      </c>
      <c r="AV2689" s="59">
        <v>222</v>
      </c>
      <c r="AW2689" s="59">
        <v>336</v>
      </c>
      <c r="AX2689" s="59">
        <v>75.699010000000001</v>
      </c>
      <c r="AY2689" s="59">
        <v>82.421319999999994</v>
      </c>
      <c r="AZ2689" s="59">
        <v>114.3192</v>
      </c>
      <c r="BA2689" s="59">
        <v>74.103989999999996</v>
      </c>
      <c r="BB2689" s="59">
        <v>83.844179999999994</v>
      </c>
      <c r="BC2689" s="59">
        <v>100.94759999999999</v>
      </c>
      <c r="BD2689" s="59">
        <v>42.96787567122206</v>
      </c>
      <c r="BE2689" s="59">
        <v>31.504265219919741</v>
      </c>
      <c r="BF2689" s="59">
        <v>41.916749527256847</v>
      </c>
      <c r="BG2689" s="59">
        <v>11.08</v>
      </c>
      <c r="BH2689" s="59">
        <v>71.23</v>
      </c>
      <c r="BJ2689" s="59">
        <v>52.28</v>
      </c>
      <c r="BK2689" s="59">
        <v>29.835525209757531</v>
      </c>
      <c r="BL2689" s="59">
        <v>61.839507673786748</v>
      </c>
      <c r="BM2689" s="59">
        <v>52</v>
      </c>
      <c r="BN2689" s="59">
        <v>69</v>
      </c>
      <c r="BO2689" s="59">
        <v>89</v>
      </c>
      <c r="BP2689" s="59">
        <v>82</v>
      </c>
      <c r="BQ2689" s="59">
        <v>87</v>
      </c>
    </row>
    <row r="2690" spans="1:69" x14ac:dyDescent="0.45">
      <c r="A2690" s="58" t="s">
        <v>15948</v>
      </c>
      <c r="B2690" t="s">
        <v>15949</v>
      </c>
      <c r="C2690" t="s">
        <v>15950</v>
      </c>
      <c r="D2690" t="s">
        <v>15951</v>
      </c>
      <c r="E2690" t="s">
        <v>15952</v>
      </c>
      <c r="F2690" t="s">
        <v>15953</v>
      </c>
      <c r="G2690">
        <v>392</v>
      </c>
      <c r="H2690">
        <v>43602</v>
      </c>
      <c r="W2690" t="s">
        <v>220</v>
      </c>
      <c r="X2690" t="s">
        <v>181</v>
      </c>
      <c r="AU2690" s="59">
        <v>46</v>
      </c>
      <c r="AV2690" s="59">
        <v>5</v>
      </c>
      <c r="AW2690" s="59">
        <v>8</v>
      </c>
      <c r="BD2690" s="59">
        <v>4.9073113585891477</v>
      </c>
      <c r="BE2690" s="59">
        <v>4.651268315369828</v>
      </c>
      <c r="BF2690" s="59">
        <v>4.3449986235110716</v>
      </c>
    </row>
    <row r="2691" spans="1:69" x14ac:dyDescent="0.45">
      <c r="A2691" s="58" t="s">
        <v>15954</v>
      </c>
      <c r="B2691" t="s">
        <v>15955</v>
      </c>
      <c r="C2691" t="s">
        <v>15956</v>
      </c>
      <c r="D2691" t="s">
        <v>15957</v>
      </c>
      <c r="E2691" t="s">
        <v>15958</v>
      </c>
      <c r="F2691" t="s">
        <v>15959</v>
      </c>
      <c r="G2691">
        <v>164</v>
      </c>
      <c r="H2691">
        <v>17751</v>
      </c>
      <c r="X2691" t="s">
        <v>188</v>
      </c>
      <c r="Y2691" s="59">
        <v>14.55849622433791</v>
      </c>
      <c r="Z2691" s="59">
        <v>38.996643701910273</v>
      </c>
      <c r="AA2691" s="59">
        <v>10.690964024628551</v>
      </c>
      <c r="AB2691" s="59">
        <v>8.808702023791886</v>
      </c>
      <c r="AC2691" s="59">
        <v>6.4577781855180998</v>
      </c>
      <c r="AD2691" s="59">
        <v>4.0313345376487772</v>
      </c>
      <c r="AE2691" s="59">
        <v>1.4301913649197899</v>
      </c>
      <c r="AF2691" s="59">
        <v>4.6810578798992459</v>
      </c>
      <c r="AG2691" s="59">
        <v>4.0149609858596964</v>
      </c>
      <c r="AH2691" s="59">
        <v>17.437960168857199</v>
      </c>
      <c r="AI2691" s="59">
        <v>6.4868106601273654</v>
      </c>
      <c r="AJ2691" s="59">
        <v>5.9659623002632678</v>
      </c>
      <c r="AK2691" s="59">
        <v>1.2840356863909881</v>
      </c>
      <c r="AL2691" s="59">
        <v>0.95343524212176667</v>
      </c>
      <c r="AM2691" s="59">
        <v>4.1111881838202171</v>
      </c>
      <c r="AN2691" s="59">
        <v>0.39201438683598161</v>
      </c>
      <c r="AO2691" s="59">
        <v>6.2610716087702167</v>
      </c>
      <c r="AP2691" s="59">
        <v>10.70739386164318</v>
      </c>
      <c r="AQ2691" s="59">
        <v>5.4001717216437513</v>
      </c>
      <c r="AR2691" s="59">
        <v>4.3305124607265286</v>
      </c>
      <c r="AS2691" s="59">
        <v>15.016088931646481</v>
      </c>
      <c r="AT2691" s="59">
        <v>7.258476897656859</v>
      </c>
      <c r="AU2691" s="59">
        <v>133</v>
      </c>
      <c r="AV2691" s="59">
        <v>26</v>
      </c>
      <c r="AW2691" s="59">
        <v>80</v>
      </c>
      <c r="BD2691" s="59">
        <v>310.81165692831752</v>
      </c>
      <c r="BE2691" s="59">
        <v>287.3254151718458</v>
      </c>
      <c r="BF2691" s="59">
        <v>138.2418471923072</v>
      </c>
    </row>
    <row r="2692" spans="1:69" x14ac:dyDescent="0.45">
      <c r="A2692" s="58" t="s">
        <v>15960</v>
      </c>
      <c r="B2692" t="s">
        <v>15961</v>
      </c>
      <c r="C2692" t="s">
        <v>15962</v>
      </c>
      <c r="D2692" t="s">
        <v>15963</v>
      </c>
      <c r="E2692" t="s">
        <v>15964</v>
      </c>
      <c r="F2692" t="s">
        <v>15965</v>
      </c>
      <c r="G2692">
        <v>94</v>
      </c>
      <c r="H2692">
        <v>10222</v>
      </c>
      <c r="I2692" t="s">
        <v>511</v>
      </c>
      <c r="J2692" t="s">
        <v>511</v>
      </c>
      <c r="K2692" t="s">
        <v>512</v>
      </c>
      <c r="N2692">
        <v>1</v>
      </c>
      <c r="Q2692">
        <v>0</v>
      </c>
      <c r="R2692">
        <v>4</v>
      </c>
      <c r="S2692">
        <v>1</v>
      </c>
      <c r="T2692" t="s">
        <v>514</v>
      </c>
      <c r="U2692">
        <v>27</v>
      </c>
      <c r="V2692">
        <v>55</v>
      </c>
      <c r="W2692" t="s">
        <v>251</v>
      </c>
      <c r="X2692" t="s">
        <v>188</v>
      </c>
      <c r="Y2692" s="59">
        <v>6457.5438334705186</v>
      </c>
      <c r="Z2692" s="59">
        <v>30176.915787888051</v>
      </c>
      <c r="AA2692" s="59">
        <v>29761.659382775109</v>
      </c>
      <c r="AB2692" s="59">
        <v>38599.506994400523</v>
      </c>
      <c r="AC2692" s="59">
        <v>24237.728171218099</v>
      </c>
      <c r="AD2692" s="59">
        <v>20351.003393699251</v>
      </c>
      <c r="AE2692" s="59">
        <v>17618.537545189749</v>
      </c>
      <c r="AF2692" s="59">
        <v>13511.59328453874</v>
      </c>
      <c r="AG2692" s="59">
        <v>41860.164105268414</v>
      </c>
      <c r="AH2692" s="59">
        <v>66083.430989330402</v>
      </c>
      <c r="AI2692" s="59">
        <v>45864.214573841091</v>
      </c>
      <c r="AJ2692" s="59">
        <v>34567.906274569439</v>
      </c>
      <c r="AK2692" s="59">
        <v>2091.8307701690251</v>
      </c>
      <c r="AL2692" s="59">
        <v>1167.6617435994881</v>
      </c>
      <c r="AM2692" s="59">
        <v>5257.4131231568172</v>
      </c>
      <c r="AN2692" s="59">
        <v>3555.3734370342472</v>
      </c>
      <c r="AO2692" s="59">
        <v>4332.9850291869634</v>
      </c>
      <c r="AP2692" s="59">
        <v>10396.0087052126</v>
      </c>
      <c r="AQ2692" s="59">
        <v>14873.453215965999</v>
      </c>
      <c r="AR2692" s="59">
        <v>19450.645594220001</v>
      </c>
      <c r="AS2692" s="59">
        <v>25668.293836611851</v>
      </c>
      <c r="AT2692" s="59">
        <v>12115.50910646062</v>
      </c>
      <c r="AU2692" s="59">
        <v>868</v>
      </c>
      <c r="AV2692" s="59">
        <v>2860</v>
      </c>
      <c r="AW2692" s="59">
        <v>770</v>
      </c>
      <c r="AX2692" s="59">
        <v>12261.3</v>
      </c>
      <c r="AY2692" s="59">
        <v>15322.86</v>
      </c>
      <c r="BA2692" s="59">
        <v>13282.9</v>
      </c>
      <c r="BB2692" s="59">
        <v>13662.76</v>
      </c>
      <c r="BC2692" s="59">
        <v>20344.310000000001</v>
      </c>
      <c r="BG2692" s="59">
        <v>12418.19</v>
      </c>
      <c r="BH2692" s="59">
        <v>20283.37</v>
      </c>
      <c r="BI2692" s="59">
        <v>18429.53</v>
      </c>
      <c r="BJ2692" s="59">
        <v>19620.23</v>
      </c>
      <c r="BK2692" s="59">
        <v>22519.008073630259</v>
      </c>
      <c r="BL2692" s="59">
        <v>41842.519140918273</v>
      </c>
      <c r="BM2692" s="59">
        <v>19025</v>
      </c>
    </row>
    <row r="2693" spans="1:69" x14ac:dyDescent="0.45">
      <c r="A2693" s="58" t="s">
        <v>15960</v>
      </c>
      <c r="B2693" t="s">
        <v>15961</v>
      </c>
      <c r="C2693" t="s">
        <v>15962</v>
      </c>
      <c r="D2693" t="s">
        <v>15963</v>
      </c>
      <c r="E2693" t="s">
        <v>15964</v>
      </c>
      <c r="F2693" t="s">
        <v>15965</v>
      </c>
      <c r="G2693">
        <v>94</v>
      </c>
      <c r="H2693">
        <v>10222</v>
      </c>
      <c r="I2693" t="s">
        <v>692</v>
      </c>
      <c r="J2693" t="s">
        <v>692</v>
      </c>
      <c r="K2693" t="s">
        <v>693</v>
      </c>
      <c r="N2693">
        <v>0.5</v>
      </c>
      <c r="Q2693">
        <v>0</v>
      </c>
      <c r="R2693">
        <v>4</v>
      </c>
      <c r="S2693">
        <v>1</v>
      </c>
      <c r="T2693" t="s">
        <v>514</v>
      </c>
      <c r="U2693">
        <v>55</v>
      </c>
      <c r="V2693">
        <v>55</v>
      </c>
      <c r="W2693" t="s">
        <v>251</v>
      </c>
      <c r="X2693" t="s">
        <v>188</v>
      </c>
      <c r="Y2693" s="59">
        <v>6457.5438334705186</v>
      </c>
      <c r="Z2693" s="59">
        <v>30176.915787888051</v>
      </c>
      <c r="AA2693" s="59">
        <v>29761.659382775109</v>
      </c>
      <c r="AB2693" s="59">
        <v>38599.506994400523</v>
      </c>
      <c r="AC2693" s="59">
        <v>24237.728171218099</v>
      </c>
      <c r="AD2693" s="59">
        <v>20351.003393699251</v>
      </c>
      <c r="AE2693" s="59">
        <v>17618.537545189749</v>
      </c>
      <c r="AF2693" s="59">
        <v>13511.59328453874</v>
      </c>
      <c r="AG2693" s="59">
        <v>41860.164105268414</v>
      </c>
      <c r="AH2693" s="59">
        <v>66083.430989330402</v>
      </c>
      <c r="AI2693" s="59">
        <v>45864.214573841091</v>
      </c>
      <c r="AJ2693" s="59">
        <v>34567.906274569439</v>
      </c>
      <c r="AK2693" s="59">
        <v>2091.8307701690251</v>
      </c>
      <c r="AL2693" s="59">
        <v>1167.6617435994881</v>
      </c>
      <c r="AM2693" s="59">
        <v>5257.4131231568172</v>
      </c>
      <c r="AN2693" s="59">
        <v>3555.3734370342472</v>
      </c>
      <c r="AO2693" s="59">
        <v>4332.9850291869634</v>
      </c>
      <c r="AP2693" s="59">
        <v>10396.0087052126</v>
      </c>
      <c r="AQ2693" s="59">
        <v>14873.453215965999</v>
      </c>
      <c r="AR2693" s="59">
        <v>19450.645594220001</v>
      </c>
      <c r="AS2693" s="59">
        <v>25668.293836611851</v>
      </c>
      <c r="AT2693" s="59">
        <v>12115.50910646062</v>
      </c>
      <c r="AU2693" s="59">
        <v>868</v>
      </c>
      <c r="AV2693" s="59">
        <v>2860</v>
      </c>
      <c r="AW2693" s="59">
        <v>770</v>
      </c>
      <c r="AX2693" s="59">
        <v>12261.3</v>
      </c>
      <c r="AY2693" s="59">
        <v>15322.86</v>
      </c>
      <c r="BA2693" s="59">
        <v>13282.9</v>
      </c>
      <c r="BB2693" s="59">
        <v>13662.76</v>
      </c>
      <c r="BC2693" s="59">
        <v>20344.310000000001</v>
      </c>
      <c r="BG2693" s="59">
        <v>12418.19</v>
      </c>
      <c r="BH2693" s="59">
        <v>20283.37</v>
      </c>
      <c r="BI2693" s="59">
        <v>18429.53</v>
      </c>
      <c r="BJ2693" s="59">
        <v>19620.23</v>
      </c>
      <c r="BK2693" s="59">
        <v>22519.008073630259</v>
      </c>
      <c r="BL2693" s="59">
        <v>41842.519140918273</v>
      </c>
      <c r="BM2693" s="59">
        <v>19025</v>
      </c>
    </row>
    <row r="2694" spans="1:69" x14ac:dyDescent="0.45">
      <c r="A2694" s="58" t="s">
        <v>15966</v>
      </c>
      <c r="B2694" t="s">
        <v>15967</v>
      </c>
      <c r="C2694" t="s">
        <v>15968</v>
      </c>
      <c r="D2694" t="s">
        <v>15969</v>
      </c>
      <c r="E2694" t="s">
        <v>15970</v>
      </c>
      <c r="F2694" t="s">
        <v>15971</v>
      </c>
      <c r="G2694">
        <v>188</v>
      </c>
      <c r="H2694">
        <v>20964</v>
      </c>
      <c r="W2694" t="s">
        <v>850</v>
      </c>
      <c r="X2694" t="s">
        <v>201</v>
      </c>
      <c r="Y2694" s="59">
        <v>552.03638410621807</v>
      </c>
      <c r="Z2694" s="59">
        <v>421.16396903655732</v>
      </c>
      <c r="AA2694" s="59">
        <v>498.82143831368751</v>
      </c>
      <c r="AB2694" s="59">
        <v>2360.3685964687738</v>
      </c>
      <c r="AC2694" s="59">
        <v>714.35270425469719</v>
      </c>
      <c r="AD2694" s="59">
        <v>1017.931439311757</v>
      </c>
      <c r="AE2694" s="59">
        <v>465.93087588752292</v>
      </c>
      <c r="AF2694" s="59">
        <v>303.0602428544239</v>
      </c>
      <c r="AG2694" s="59">
        <v>700.09493280903064</v>
      </c>
      <c r="AH2694" s="59">
        <v>791.78773842961789</v>
      </c>
      <c r="AI2694" s="59">
        <v>622.97475476404247</v>
      </c>
      <c r="AJ2694" s="59">
        <v>611.11003294730267</v>
      </c>
      <c r="AK2694" s="59">
        <v>7580.2789974950974</v>
      </c>
      <c r="AL2694" s="59">
        <v>7945.7758408956724</v>
      </c>
      <c r="AM2694" s="59">
        <v>2147.0561485885678</v>
      </c>
      <c r="AN2694" s="59">
        <v>1550.910767525897</v>
      </c>
      <c r="AO2694" s="59">
        <v>12769.026077890139</v>
      </c>
      <c r="AP2694" s="59">
        <v>1152.589186364268</v>
      </c>
      <c r="AQ2694" s="59">
        <v>651.71468519534733</v>
      </c>
      <c r="AR2694" s="59">
        <v>595.48552636119575</v>
      </c>
      <c r="AS2694" s="59">
        <v>748.29662806518616</v>
      </c>
      <c r="AT2694" s="59">
        <v>583.29569103861013</v>
      </c>
      <c r="AU2694" s="59">
        <v>69</v>
      </c>
      <c r="AV2694" s="59">
        <v>1270</v>
      </c>
      <c r="AW2694" s="59">
        <v>23</v>
      </c>
      <c r="AY2694" s="59">
        <v>3249.5790000000002</v>
      </c>
      <c r="AZ2694" s="59">
        <v>3826.3760000000002</v>
      </c>
      <c r="BA2694" s="59">
        <v>2575.5659999999998</v>
      </c>
      <c r="BB2694" s="59">
        <v>2795.902</v>
      </c>
      <c r="BC2694" s="59">
        <v>2888.127</v>
      </c>
      <c r="BD2694" s="59">
        <v>781.58835234079697</v>
      </c>
      <c r="BE2694" s="59">
        <v>663.14423607366496</v>
      </c>
      <c r="BF2694" s="59">
        <v>1006.306296182833</v>
      </c>
      <c r="BG2694" s="59">
        <v>998.58</v>
      </c>
      <c r="BH2694" s="59">
        <v>1095.97</v>
      </c>
      <c r="BI2694" s="59">
        <v>308.91000000000003</v>
      </c>
      <c r="BJ2694" s="59">
        <v>515</v>
      </c>
      <c r="BK2694" s="59">
        <v>418.81973698021062</v>
      </c>
      <c r="BL2694" s="59">
        <v>270.29987576976862</v>
      </c>
      <c r="BM2694" s="59">
        <v>412</v>
      </c>
      <c r="BN2694" s="59">
        <v>320</v>
      </c>
      <c r="BO2694" s="59">
        <v>445</v>
      </c>
      <c r="BP2694" s="59">
        <v>544</v>
      </c>
      <c r="BQ2694" s="59">
        <v>832</v>
      </c>
    </row>
    <row r="2695" spans="1:69" x14ac:dyDescent="0.45">
      <c r="A2695" s="58" t="s">
        <v>15972</v>
      </c>
      <c r="B2695" t="s">
        <v>15973</v>
      </c>
      <c r="C2695" t="s">
        <v>15974</v>
      </c>
      <c r="D2695" t="s">
        <v>15975</v>
      </c>
      <c r="E2695" t="s">
        <v>15976</v>
      </c>
      <c r="F2695" t="s">
        <v>15977</v>
      </c>
      <c r="G2695">
        <v>176</v>
      </c>
      <c r="H2695">
        <v>20408</v>
      </c>
      <c r="X2695" t="s">
        <v>188</v>
      </c>
      <c r="AU2695" s="59">
        <v>2</v>
      </c>
      <c r="AV2695" s="59">
        <v>32</v>
      </c>
      <c r="AW2695" s="59">
        <v>0</v>
      </c>
    </row>
    <row r="2696" spans="1:69" x14ac:dyDescent="0.45">
      <c r="A2696" s="58" t="s">
        <v>15978</v>
      </c>
      <c r="B2696" t="s">
        <v>15979</v>
      </c>
      <c r="C2696" t="s">
        <v>15980</v>
      </c>
      <c r="D2696" t="s">
        <v>15981</v>
      </c>
      <c r="E2696" t="s">
        <v>15982</v>
      </c>
      <c r="F2696" t="s">
        <v>15983</v>
      </c>
      <c r="G2696">
        <v>465</v>
      </c>
      <c r="H2696">
        <v>51571</v>
      </c>
      <c r="X2696" t="s">
        <v>201</v>
      </c>
      <c r="AU2696" s="59">
        <v>9</v>
      </c>
      <c r="AV2696" s="59">
        <v>4</v>
      </c>
      <c r="AW2696" s="59">
        <v>0</v>
      </c>
      <c r="BD2696" s="59">
        <v>147.81134406947629</v>
      </c>
      <c r="BE2696" s="59">
        <v>79.493378026170149</v>
      </c>
      <c r="BF2696" s="59">
        <v>146.4942637471695</v>
      </c>
    </row>
    <row r="2697" spans="1:69" x14ac:dyDescent="0.45">
      <c r="A2697" s="58" t="s">
        <v>15984</v>
      </c>
      <c r="B2697" t="s">
        <v>15985</v>
      </c>
      <c r="C2697" t="s">
        <v>15986</v>
      </c>
      <c r="D2697" t="s">
        <v>15987</v>
      </c>
      <c r="E2697" t="s">
        <v>15988</v>
      </c>
      <c r="F2697" t="s">
        <v>15989</v>
      </c>
      <c r="G2697">
        <v>50</v>
      </c>
      <c r="H2697">
        <v>5998</v>
      </c>
      <c r="W2697" t="s">
        <v>220</v>
      </c>
      <c r="X2697" t="s">
        <v>181</v>
      </c>
      <c r="AU2697" s="59">
        <v>7</v>
      </c>
      <c r="AV2697" s="59">
        <v>2</v>
      </c>
      <c r="AW2697" s="59">
        <v>0</v>
      </c>
    </row>
    <row r="2698" spans="1:69" x14ac:dyDescent="0.45">
      <c r="A2698" s="58" t="s">
        <v>15990</v>
      </c>
      <c r="B2698" t="s">
        <v>15991</v>
      </c>
      <c r="C2698" t="s">
        <v>15992</v>
      </c>
      <c r="D2698" t="s">
        <v>15993</v>
      </c>
      <c r="E2698" t="s">
        <v>15994</v>
      </c>
      <c r="F2698" t="s">
        <v>15995</v>
      </c>
      <c r="G2698">
        <v>297</v>
      </c>
      <c r="H2698">
        <v>31644</v>
      </c>
      <c r="W2698" t="s">
        <v>251</v>
      </c>
      <c r="X2698" t="s">
        <v>188</v>
      </c>
      <c r="AU2698" s="59">
        <v>7</v>
      </c>
      <c r="AV2698" s="59">
        <v>2</v>
      </c>
      <c r="AW2698" s="59">
        <v>0</v>
      </c>
    </row>
    <row r="2699" spans="1:69" x14ac:dyDescent="0.45">
      <c r="A2699" s="58" t="s">
        <v>15996</v>
      </c>
      <c r="B2699" t="s">
        <v>15997</v>
      </c>
      <c r="C2699" t="s">
        <v>15998</v>
      </c>
      <c r="D2699" t="s">
        <v>15999</v>
      </c>
      <c r="E2699" t="s">
        <v>16000</v>
      </c>
      <c r="F2699" t="s">
        <v>16001</v>
      </c>
      <c r="G2699">
        <v>117</v>
      </c>
      <c r="H2699">
        <v>13253</v>
      </c>
      <c r="X2699" t="s">
        <v>188</v>
      </c>
      <c r="AU2699" s="59">
        <v>82</v>
      </c>
      <c r="AV2699" s="59">
        <v>24</v>
      </c>
      <c r="AW2699" s="59">
        <v>103</v>
      </c>
    </row>
    <row r="2700" spans="1:69" x14ac:dyDescent="0.45">
      <c r="A2700" s="58" t="s">
        <v>16002</v>
      </c>
      <c r="B2700" t="s">
        <v>16003</v>
      </c>
      <c r="C2700" t="s">
        <v>16004</v>
      </c>
      <c r="D2700" t="s">
        <v>16005</v>
      </c>
      <c r="E2700" t="s">
        <v>16006</v>
      </c>
      <c r="F2700" t="s">
        <v>16007</v>
      </c>
      <c r="G2700">
        <v>334</v>
      </c>
      <c r="H2700">
        <v>37560</v>
      </c>
      <c r="W2700" t="s">
        <v>220</v>
      </c>
      <c r="X2700" t="s">
        <v>188</v>
      </c>
      <c r="Y2700" s="59">
        <v>308.66735330610112</v>
      </c>
      <c r="Z2700" s="59">
        <v>235.0233399526995</v>
      </c>
      <c r="AA2700" s="59">
        <v>1603.605212478913</v>
      </c>
      <c r="AB2700" s="59">
        <v>416.09621804314668</v>
      </c>
      <c r="AC2700" s="59">
        <v>744.2092045550155</v>
      </c>
      <c r="AD2700" s="59">
        <v>459.95097945184932</v>
      </c>
      <c r="AE2700" s="59">
        <v>575.18600621119242</v>
      </c>
      <c r="AF2700" s="59">
        <v>640.99025732502935</v>
      </c>
      <c r="AG2700" s="59">
        <v>568.81575206093817</v>
      </c>
      <c r="AH2700" s="59">
        <v>557.60852149697178</v>
      </c>
      <c r="AI2700" s="59">
        <v>452.96736771849748</v>
      </c>
      <c r="AJ2700" s="59">
        <v>434.72301979304473</v>
      </c>
      <c r="AK2700" s="59">
        <v>43.956825333525657</v>
      </c>
      <c r="AL2700" s="59">
        <v>65.096926613543474</v>
      </c>
      <c r="AM2700" s="59">
        <v>171.44253161698211</v>
      </c>
      <c r="AN2700" s="59">
        <v>503.68156533261072</v>
      </c>
      <c r="AO2700" s="59">
        <v>426.61265230640561</v>
      </c>
      <c r="AP2700" s="59">
        <v>501.47468416461629</v>
      </c>
      <c r="AQ2700" s="59">
        <v>542.13046335292256</v>
      </c>
      <c r="AR2700" s="59">
        <v>402.82262543400122</v>
      </c>
      <c r="AS2700" s="59">
        <v>736.60800639945774</v>
      </c>
      <c r="AT2700" s="59">
        <v>550.63794858460892</v>
      </c>
      <c r="AU2700" s="59">
        <v>552</v>
      </c>
      <c r="AV2700" s="59">
        <v>413</v>
      </c>
      <c r="AW2700" s="59">
        <v>336</v>
      </c>
      <c r="AX2700" s="59">
        <v>845.17250000000001</v>
      </c>
      <c r="AY2700" s="59">
        <v>784.77480000000003</v>
      </c>
      <c r="AZ2700" s="59">
        <v>553.90499999999997</v>
      </c>
      <c r="BA2700" s="59">
        <v>684.19770000000005</v>
      </c>
      <c r="BB2700" s="59">
        <v>795.62599999999998</v>
      </c>
      <c r="BC2700" s="59">
        <v>564.21699999999998</v>
      </c>
      <c r="BG2700" s="59">
        <v>225.29</v>
      </c>
      <c r="BI2700" s="59">
        <v>96.08</v>
      </c>
      <c r="BJ2700" s="59">
        <v>95.74</v>
      </c>
      <c r="BK2700" s="59">
        <v>134.56430757870231</v>
      </c>
      <c r="BL2700" s="59">
        <v>69.594957481060334</v>
      </c>
      <c r="BM2700" s="59">
        <v>96</v>
      </c>
      <c r="BN2700" s="59">
        <v>141</v>
      </c>
      <c r="BO2700" s="59">
        <v>216</v>
      </c>
      <c r="BP2700" s="59">
        <v>221.5</v>
      </c>
      <c r="BQ2700" s="59">
        <v>239</v>
      </c>
    </row>
    <row r="2701" spans="1:69" x14ac:dyDescent="0.45">
      <c r="A2701" s="58" t="s">
        <v>16008</v>
      </c>
      <c r="B2701" t="s">
        <v>16009</v>
      </c>
      <c r="C2701" t="s">
        <v>16010</v>
      </c>
      <c r="D2701" t="s">
        <v>16011</v>
      </c>
      <c r="E2701" t="s">
        <v>16012</v>
      </c>
      <c r="F2701" t="s">
        <v>16013</v>
      </c>
      <c r="G2701">
        <v>296</v>
      </c>
      <c r="H2701">
        <v>33057</v>
      </c>
      <c r="I2701" t="s">
        <v>527</v>
      </c>
      <c r="J2701" t="s">
        <v>571</v>
      </c>
      <c r="K2701" t="s">
        <v>600</v>
      </c>
      <c r="O2701">
        <v>1</v>
      </c>
      <c r="Q2701">
        <v>1</v>
      </c>
      <c r="R2701">
        <v>2</v>
      </c>
      <c r="S2701">
        <v>1</v>
      </c>
      <c r="T2701" t="s">
        <v>514</v>
      </c>
      <c r="U2701">
        <v>233</v>
      </c>
      <c r="V2701">
        <v>275</v>
      </c>
      <c r="X2701" t="s">
        <v>201</v>
      </c>
      <c r="AU2701" s="59">
        <v>117</v>
      </c>
      <c r="AV2701" s="59">
        <v>38</v>
      </c>
      <c r="AW2701" s="59">
        <v>41</v>
      </c>
      <c r="BD2701" s="59">
        <v>30.95843798426262</v>
      </c>
      <c r="BE2701" s="59">
        <v>17.503124552783671</v>
      </c>
      <c r="BF2701" s="59">
        <v>16.287765424442629</v>
      </c>
    </row>
    <row r="2702" spans="1:69" x14ac:dyDescent="0.45">
      <c r="A2702" s="58" t="s">
        <v>16014</v>
      </c>
      <c r="B2702" t="s">
        <v>16015</v>
      </c>
      <c r="C2702" t="s">
        <v>16016</v>
      </c>
      <c r="D2702" t="s">
        <v>16017</v>
      </c>
      <c r="E2702" t="s">
        <v>16018</v>
      </c>
      <c r="F2702" t="s">
        <v>16019</v>
      </c>
      <c r="G2702">
        <v>385</v>
      </c>
      <c r="H2702">
        <v>44061</v>
      </c>
      <c r="X2702" t="s">
        <v>188</v>
      </c>
      <c r="AU2702" s="59">
        <v>264</v>
      </c>
      <c r="AV2702" s="59">
        <v>111</v>
      </c>
      <c r="AW2702" s="59">
        <v>244</v>
      </c>
    </row>
    <row r="2703" spans="1:69" x14ac:dyDescent="0.45">
      <c r="A2703" s="58" t="s">
        <v>16020</v>
      </c>
      <c r="B2703" t="s">
        <v>16021</v>
      </c>
      <c r="C2703" t="s">
        <v>16022</v>
      </c>
      <c r="D2703" t="s">
        <v>16023</v>
      </c>
      <c r="E2703" t="s">
        <v>16024</v>
      </c>
      <c r="F2703" t="s">
        <v>16025</v>
      </c>
      <c r="G2703">
        <v>310</v>
      </c>
      <c r="H2703">
        <v>34503</v>
      </c>
      <c r="W2703" t="s">
        <v>220</v>
      </c>
      <c r="X2703" t="s">
        <v>181</v>
      </c>
      <c r="Y2703" s="59">
        <v>11.73991865955078</v>
      </c>
      <c r="Z2703" s="59">
        <v>28.673264776330551</v>
      </c>
      <c r="AA2703" s="59">
        <v>36.338688160040952</v>
      </c>
      <c r="AB2703" s="59">
        <v>15.82257794019999</v>
      </c>
      <c r="AC2703" s="59">
        <v>19.559052626434831</v>
      </c>
      <c r="AD2703" s="59">
        <v>27.36872601948081</v>
      </c>
      <c r="AE2703" s="59">
        <v>24.039715962387909</v>
      </c>
      <c r="AF2703" s="59">
        <v>7.4645124437374637</v>
      </c>
      <c r="AG2703" s="59">
        <v>30.76471975246961</v>
      </c>
      <c r="AH2703" s="59">
        <v>43.663195653622722</v>
      </c>
      <c r="AI2703" s="59">
        <v>43.168465148278187</v>
      </c>
      <c r="AJ2703" s="59">
        <v>51.421536916997191</v>
      </c>
      <c r="AK2703" s="59">
        <v>8.4312748476799637</v>
      </c>
      <c r="AL2703" s="59">
        <v>19.73148545867069</v>
      </c>
      <c r="AM2703" s="59">
        <v>12.263145405625311</v>
      </c>
      <c r="AN2703" s="59">
        <v>15.17758077249557</v>
      </c>
      <c r="AO2703" s="59">
        <v>21.651716619251989</v>
      </c>
      <c r="AP2703" s="59">
        <v>11.162765924940951</v>
      </c>
      <c r="AQ2703" s="59">
        <v>24.920461093464819</v>
      </c>
      <c r="AR2703" s="59">
        <v>15.44849743364675</v>
      </c>
      <c r="AS2703" s="59">
        <v>8.4255435479263454</v>
      </c>
      <c r="AT2703" s="59">
        <v>14.647419174514731</v>
      </c>
      <c r="AU2703" s="59">
        <v>12</v>
      </c>
      <c r="AV2703" s="59">
        <v>129</v>
      </c>
      <c r="AW2703" s="59">
        <v>0</v>
      </c>
      <c r="AY2703" s="59">
        <v>113.467</v>
      </c>
      <c r="BA2703" s="59">
        <v>98.437839999999994</v>
      </c>
      <c r="BB2703" s="59">
        <v>88.341639999999998</v>
      </c>
      <c r="BC2703" s="59">
        <v>100.04</v>
      </c>
    </row>
    <row r="2704" spans="1:69" x14ac:dyDescent="0.45">
      <c r="A2704" s="58" t="s">
        <v>16026</v>
      </c>
      <c r="B2704" t="s">
        <v>16027</v>
      </c>
      <c r="C2704" t="s">
        <v>16028</v>
      </c>
      <c r="D2704" t="s">
        <v>16029</v>
      </c>
      <c r="E2704" t="s">
        <v>16030</v>
      </c>
      <c r="F2704" t="s">
        <v>16031</v>
      </c>
      <c r="G2704">
        <v>257</v>
      </c>
      <c r="H2704">
        <v>27364</v>
      </c>
      <c r="W2704" t="s">
        <v>574</v>
      </c>
      <c r="X2704" t="s">
        <v>201</v>
      </c>
      <c r="Y2704" s="59">
        <v>756.57279115256779</v>
      </c>
      <c r="Z2704" s="59">
        <v>1058.2074403399411</v>
      </c>
      <c r="AA2704" s="59">
        <v>1226.828012035156</v>
      </c>
      <c r="AB2704" s="59">
        <v>604.86342373355205</v>
      </c>
      <c r="AC2704" s="59">
        <v>1031.242889431398</v>
      </c>
      <c r="AD2704" s="59">
        <v>711.86430842111429</v>
      </c>
      <c r="AE2704" s="59">
        <v>995.02395713089436</v>
      </c>
      <c r="AF2704" s="59">
        <v>806.39503947172557</v>
      </c>
      <c r="AG2704" s="59">
        <v>1329.638447773724</v>
      </c>
      <c r="AH2704" s="59">
        <v>9101.4144878462685</v>
      </c>
      <c r="AI2704" s="59">
        <v>9212.4708317872264</v>
      </c>
      <c r="AJ2704" s="59">
        <v>8074.8647292769547</v>
      </c>
      <c r="AK2704" s="59">
        <v>365.8252659028401</v>
      </c>
      <c r="AL2704" s="59">
        <v>470.89236393119529</v>
      </c>
      <c r="AM2704" s="59">
        <v>661.76847678015599</v>
      </c>
      <c r="AN2704" s="59">
        <v>833.382784921292</v>
      </c>
      <c r="AO2704" s="59">
        <v>878.79985942576377</v>
      </c>
      <c r="AP2704" s="59">
        <v>621.07943299016927</v>
      </c>
      <c r="AQ2704" s="59">
        <v>839.92820355642323</v>
      </c>
      <c r="AR2704" s="59">
        <v>811.42310961106864</v>
      </c>
      <c r="AS2704" s="59">
        <v>792.93451007690101</v>
      </c>
      <c r="AT2704" s="59">
        <v>840.99113534065896</v>
      </c>
      <c r="AU2704" s="59">
        <v>769</v>
      </c>
      <c r="AV2704" s="59">
        <v>462</v>
      </c>
      <c r="AW2704" s="59">
        <v>491</v>
      </c>
      <c r="AX2704" s="59">
        <v>1661.2760000000001</v>
      </c>
      <c r="AY2704" s="59">
        <v>1603.453</v>
      </c>
      <c r="AZ2704" s="59">
        <v>1338.7249999999999</v>
      </c>
      <c r="BA2704" s="59">
        <v>1552.665</v>
      </c>
      <c r="BB2704" s="59">
        <v>1662.28</v>
      </c>
      <c r="BC2704" s="59">
        <v>1290.6969999999999</v>
      </c>
      <c r="BD2704" s="59">
        <v>946.14744101358622</v>
      </c>
      <c r="BE2704" s="59">
        <v>659.12414631390322</v>
      </c>
      <c r="BF2704" s="59">
        <v>654.40071289201251</v>
      </c>
      <c r="BG2704" s="59">
        <v>937.69</v>
      </c>
      <c r="BH2704" s="59">
        <v>1218.42</v>
      </c>
      <c r="BI2704" s="59">
        <v>572.57000000000005</v>
      </c>
      <c r="BJ2704" s="59">
        <v>705.89</v>
      </c>
      <c r="BK2704" s="59">
        <v>583.35555481554479</v>
      </c>
      <c r="BL2704" s="59">
        <v>1166.1543329942249</v>
      </c>
      <c r="BM2704" s="59">
        <v>639.5</v>
      </c>
      <c r="BN2704" s="59">
        <v>894</v>
      </c>
      <c r="BO2704" s="59">
        <v>1414</v>
      </c>
      <c r="BP2704" s="59">
        <v>1317.5</v>
      </c>
      <c r="BQ2704" s="59">
        <v>1077</v>
      </c>
    </row>
    <row r="2705" spans="1:69" x14ac:dyDescent="0.45">
      <c r="A2705" s="58" t="s">
        <v>16032</v>
      </c>
      <c r="B2705" t="s">
        <v>16033</v>
      </c>
      <c r="C2705" t="s">
        <v>16034</v>
      </c>
      <c r="D2705" t="s">
        <v>16035</v>
      </c>
      <c r="E2705" t="s">
        <v>16036</v>
      </c>
      <c r="F2705" t="s">
        <v>16037</v>
      </c>
      <c r="G2705">
        <v>723</v>
      </c>
      <c r="H2705">
        <v>80489</v>
      </c>
      <c r="W2705" t="s">
        <v>251</v>
      </c>
      <c r="X2705" t="s">
        <v>188</v>
      </c>
      <c r="Y2705" s="59">
        <v>282.32476142907768</v>
      </c>
      <c r="Z2705" s="59">
        <v>632.1963464886137</v>
      </c>
      <c r="AA2705" s="59">
        <v>658.11318013581922</v>
      </c>
      <c r="AB2705" s="59">
        <v>2376.657773277775</v>
      </c>
      <c r="AC2705" s="59">
        <v>989.5605104201436</v>
      </c>
      <c r="AD2705" s="59">
        <v>1073.841221979739</v>
      </c>
      <c r="AE2705" s="59">
        <v>766.67917076674632</v>
      </c>
      <c r="AF2705" s="59">
        <v>288.82833992918449</v>
      </c>
      <c r="AG2705" s="59">
        <v>835.2124666170854</v>
      </c>
      <c r="AH2705" s="59">
        <v>1554.520137812224</v>
      </c>
      <c r="AI2705" s="59">
        <v>1741.483881127715</v>
      </c>
      <c r="AJ2705" s="59">
        <v>1365.4706538582741</v>
      </c>
      <c r="AK2705" s="59">
        <v>528.30348454859131</v>
      </c>
      <c r="AL2705" s="59">
        <v>535.02895780973756</v>
      </c>
      <c r="AM2705" s="59">
        <v>282.22833259110882</v>
      </c>
      <c r="AN2705" s="59">
        <v>379.80141041438969</v>
      </c>
      <c r="AO2705" s="59">
        <v>318.63020270747182</v>
      </c>
      <c r="AP2705" s="59">
        <v>436.05845277190417</v>
      </c>
      <c r="AQ2705" s="59">
        <v>1168.377580240114</v>
      </c>
      <c r="AR2705" s="59">
        <v>1282.509249033398</v>
      </c>
      <c r="AS2705" s="59">
        <v>900.12894173056065</v>
      </c>
      <c r="AT2705" s="59">
        <v>443.38651872796657</v>
      </c>
      <c r="AU2705" s="59">
        <v>214</v>
      </c>
      <c r="AV2705" s="59">
        <v>338</v>
      </c>
      <c r="AW2705" s="59">
        <v>142</v>
      </c>
      <c r="AX2705" s="59">
        <v>752.78440000000001</v>
      </c>
      <c r="AY2705" s="59">
        <v>786.68690000000004</v>
      </c>
      <c r="AZ2705" s="59">
        <v>735.0575</v>
      </c>
      <c r="BA2705" s="59">
        <v>743.27319999999997</v>
      </c>
      <c r="BB2705" s="59">
        <v>712.19380000000001</v>
      </c>
      <c r="BC2705" s="59">
        <v>716.93430000000001</v>
      </c>
      <c r="BD2705" s="59">
        <v>1000.653843463865</v>
      </c>
      <c r="BE2705" s="59">
        <v>938.68355166542528</v>
      </c>
      <c r="BF2705" s="59">
        <v>1059.1689197242099</v>
      </c>
      <c r="BG2705" s="59">
        <v>1508.01</v>
      </c>
      <c r="BH2705" s="59">
        <v>2150.17</v>
      </c>
      <c r="BI2705" s="59">
        <v>1210.01</v>
      </c>
      <c r="BJ2705" s="59">
        <v>1552.52</v>
      </c>
      <c r="BK2705" s="59">
        <v>1271.415536469251</v>
      </c>
      <c r="BL2705" s="59">
        <v>1235.6594905301481</v>
      </c>
      <c r="BM2705" s="59">
        <v>1381.5</v>
      </c>
      <c r="BN2705" s="59">
        <v>2315.5</v>
      </c>
      <c r="BO2705" s="59">
        <v>2272.5</v>
      </c>
      <c r="BP2705" s="59">
        <v>1558</v>
      </c>
      <c r="BQ2705" s="59">
        <v>1095.5</v>
      </c>
    </row>
    <row r="2706" spans="1:69" x14ac:dyDescent="0.45">
      <c r="A2706" s="58" t="s">
        <v>16038</v>
      </c>
      <c r="B2706" t="s">
        <v>16039</v>
      </c>
      <c r="C2706" t="s">
        <v>16040</v>
      </c>
      <c r="D2706" t="s">
        <v>16041</v>
      </c>
      <c r="E2706" t="s">
        <v>16042</v>
      </c>
      <c r="F2706" t="s">
        <v>16043</v>
      </c>
      <c r="G2706">
        <v>220</v>
      </c>
      <c r="H2706">
        <v>24991</v>
      </c>
      <c r="W2706" t="s">
        <v>251</v>
      </c>
      <c r="X2706" t="s">
        <v>188</v>
      </c>
      <c r="AU2706" s="59">
        <v>26</v>
      </c>
      <c r="AV2706" s="59">
        <v>37</v>
      </c>
      <c r="AW2706" s="59">
        <v>9</v>
      </c>
      <c r="BD2706" s="59">
        <v>4.0085156397525976</v>
      </c>
      <c r="BE2706" s="59">
        <v>5.2368499288263246</v>
      </c>
      <c r="BF2706" s="59">
        <v>14.25601003354647</v>
      </c>
    </row>
    <row r="2707" spans="1:69" x14ac:dyDescent="0.45">
      <c r="A2707" s="58" t="s">
        <v>16044</v>
      </c>
      <c r="B2707" t="s">
        <v>16045</v>
      </c>
      <c r="C2707" t="s">
        <v>16046</v>
      </c>
      <c r="D2707" t="s">
        <v>16047</v>
      </c>
      <c r="E2707" t="s">
        <v>16048</v>
      </c>
      <c r="F2707" t="s">
        <v>16049</v>
      </c>
      <c r="G2707">
        <v>422</v>
      </c>
      <c r="H2707">
        <v>46082</v>
      </c>
      <c r="W2707" t="s">
        <v>220</v>
      </c>
      <c r="X2707" t="s">
        <v>188</v>
      </c>
      <c r="Y2707" s="59">
        <v>9.8299796153419088</v>
      </c>
      <c r="Z2707" s="59">
        <v>17.800505260962751</v>
      </c>
      <c r="AA2707" s="59">
        <v>21.90487347909021</v>
      </c>
      <c r="AB2707" s="59">
        <v>13.080969592099731</v>
      </c>
      <c r="AC2707" s="59">
        <v>12.33914297636642</v>
      </c>
      <c r="AD2707" s="59">
        <v>15.975835079777919</v>
      </c>
      <c r="AE2707" s="59">
        <v>11.82701804138687</v>
      </c>
      <c r="AF2707" s="59">
        <v>16.169763058125721</v>
      </c>
      <c r="AG2707" s="59">
        <v>15.96020871653648</v>
      </c>
      <c r="AH2707" s="59">
        <v>14.430188967757211</v>
      </c>
      <c r="AI2707" s="59">
        <v>8.0642861180454091</v>
      </c>
      <c r="AJ2707" s="59">
        <v>10.61240562455947</v>
      </c>
      <c r="AK2707" s="59">
        <v>6.3032411271990059</v>
      </c>
      <c r="AL2707" s="59">
        <v>4.3993187536738594</v>
      </c>
      <c r="AM2707" s="59">
        <v>11.25833660907038</v>
      </c>
      <c r="AN2707" s="59">
        <v>7.8899544374890498</v>
      </c>
      <c r="AO2707" s="59">
        <v>4.9073414771055957</v>
      </c>
      <c r="AP2707" s="59">
        <v>7.8551409029014021</v>
      </c>
      <c r="AQ2707" s="59">
        <v>12.17305870030096</v>
      </c>
      <c r="AR2707" s="59">
        <v>8.6027483746459872</v>
      </c>
      <c r="AS2707" s="59">
        <v>7.5190164054444972</v>
      </c>
      <c r="AT2707" s="59">
        <v>9.5747775853365393</v>
      </c>
      <c r="AU2707" s="59">
        <v>0</v>
      </c>
      <c r="AV2707" s="59">
        <v>24</v>
      </c>
      <c r="AW2707" s="59">
        <v>0</v>
      </c>
      <c r="BA2707" s="59">
        <v>2647.366</v>
      </c>
      <c r="BB2707" s="59">
        <v>3785.7539999999999</v>
      </c>
      <c r="BC2707" s="59">
        <v>2525.7600000000002</v>
      </c>
    </row>
    <row r="2708" spans="1:69" x14ac:dyDescent="0.45">
      <c r="A2708" s="58" t="s">
        <v>16050</v>
      </c>
      <c r="B2708" t="s">
        <v>16051</v>
      </c>
      <c r="C2708" t="s">
        <v>16052</v>
      </c>
      <c r="D2708" t="s">
        <v>16053</v>
      </c>
      <c r="E2708" t="s">
        <v>16054</v>
      </c>
      <c r="F2708" t="s">
        <v>16055</v>
      </c>
      <c r="G2708">
        <v>457</v>
      </c>
      <c r="H2708">
        <v>49447</v>
      </c>
      <c r="W2708" t="s">
        <v>220</v>
      </c>
      <c r="X2708" t="s">
        <v>181</v>
      </c>
      <c r="Y2708" s="59">
        <v>7.6440377839014761</v>
      </c>
      <c r="Z2708" s="59">
        <v>15.774165456491589</v>
      </c>
      <c r="AA2708" s="59">
        <v>9.5423320681666901</v>
      </c>
      <c r="AB2708" s="59">
        <v>3.7889538530729232</v>
      </c>
      <c r="AC2708" s="59">
        <v>2.0346000778135358</v>
      </c>
      <c r="AD2708" s="59">
        <v>13.6007814271249</v>
      </c>
      <c r="AE2708" s="59">
        <v>10.81110047580245</v>
      </c>
      <c r="AF2708" s="59">
        <v>4.6239530306332668</v>
      </c>
      <c r="AG2708" s="59">
        <v>16.515526241306389</v>
      </c>
      <c r="AH2708" s="59">
        <v>10.439965586060371</v>
      </c>
      <c r="AI2708" s="59">
        <v>10.33004236039862</v>
      </c>
      <c r="AJ2708" s="59">
        <v>10.477943464535709</v>
      </c>
      <c r="AK2708" s="59">
        <v>21.357803344242011</v>
      </c>
      <c r="AL2708" s="59">
        <v>12.673698603211371</v>
      </c>
      <c r="AM2708" s="59">
        <v>16.294581893057192</v>
      </c>
      <c r="AN2708" s="59">
        <v>10.81048308983573</v>
      </c>
      <c r="AO2708" s="59">
        <v>20.310597741849332</v>
      </c>
      <c r="AP2708" s="59">
        <v>11.94633726550331</v>
      </c>
      <c r="AQ2708" s="59">
        <v>5.9747488387625749</v>
      </c>
      <c r="AR2708" s="59">
        <v>3.6209480967256851</v>
      </c>
      <c r="AS2708" s="59">
        <v>7.1003334551046908</v>
      </c>
      <c r="AT2708" s="59">
        <v>11.77677959613038</v>
      </c>
      <c r="AU2708" s="59">
        <v>670</v>
      </c>
      <c r="AV2708" s="59">
        <v>135</v>
      </c>
      <c r="AW2708" s="59">
        <v>231</v>
      </c>
      <c r="BD2708" s="59">
        <v>24.946411196435051</v>
      </c>
      <c r="BE2708" s="59">
        <v>14.097444775364281</v>
      </c>
      <c r="BF2708" s="59">
        <v>25.938531943307009</v>
      </c>
    </row>
    <row r="2709" spans="1:69" x14ac:dyDescent="0.45">
      <c r="A2709" s="58" t="s">
        <v>16056</v>
      </c>
      <c r="B2709" t="s">
        <v>16057</v>
      </c>
      <c r="C2709" t="s">
        <v>16058</v>
      </c>
      <c r="D2709" t="s">
        <v>16059</v>
      </c>
      <c r="E2709" t="s">
        <v>16060</v>
      </c>
      <c r="F2709" t="s">
        <v>16061</v>
      </c>
      <c r="G2709">
        <v>516</v>
      </c>
      <c r="H2709">
        <v>58020</v>
      </c>
      <c r="X2709" t="s">
        <v>188</v>
      </c>
      <c r="AU2709" s="59">
        <v>40</v>
      </c>
      <c r="AV2709" s="59">
        <v>18</v>
      </c>
      <c r="AW2709" s="59">
        <v>4</v>
      </c>
      <c r="BD2709" s="59">
        <v>23.277200928941841</v>
      </c>
      <c r="BE2709" s="59">
        <v>7.7016943555252766</v>
      </c>
      <c r="BF2709" s="59">
        <v>16.643142874552101</v>
      </c>
      <c r="BH2709" s="59">
        <v>18.59</v>
      </c>
    </row>
    <row r="2710" spans="1:69" x14ac:dyDescent="0.45">
      <c r="A2710" s="58" t="s">
        <v>16062</v>
      </c>
      <c r="B2710" t="s">
        <v>16063</v>
      </c>
      <c r="C2710" t="s">
        <v>16064</v>
      </c>
      <c r="D2710" t="s">
        <v>16065</v>
      </c>
      <c r="E2710" t="s">
        <v>16066</v>
      </c>
      <c r="F2710" t="s">
        <v>16067</v>
      </c>
      <c r="G2710">
        <v>325</v>
      </c>
      <c r="H2710">
        <v>36986</v>
      </c>
      <c r="W2710" t="s">
        <v>251</v>
      </c>
      <c r="X2710" t="s">
        <v>188</v>
      </c>
      <c r="Y2710" s="59">
        <v>21.956830037076589</v>
      </c>
      <c r="Z2710" s="59">
        <v>17.15937303547523</v>
      </c>
      <c r="AA2710" s="59">
        <v>13.81274174079241</v>
      </c>
      <c r="AB2710" s="59">
        <v>12.33385871171229</v>
      </c>
      <c r="AC2710" s="59">
        <v>16.724976895102959</v>
      </c>
      <c r="AD2710" s="59">
        <v>15.10150631594836</v>
      </c>
      <c r="AE2710" s="59">
        <v>14.54240069557936</v>
      </c>
      <c r="AF2710" s="59">
        <v>19.223809322522669</v>
      </c>
      <c r="AG2710" s="59">
        <v>15.49948903068382</v>
      </c>
      <c r="AH2710" s="59">
        <v>14.7952437385905</v>
      </c>
      <c r="AI2710" s="59">
        <v>12.98245726738536</v>
      </c>
      <c r="AJ2710" s="59">
        <v>12.26917286775039</v>
      </c>
      <c r="AK2710" s="59">
        <v>11.66247553623918</v>
      </c>
      <c r="AL2710" s="59">
        <v>9.9034045413030096</v>
      </c>
      <c r="AM2710" s="59">
        <v>12.38438693056643</v>
      </c>
      <c r="AN2710" s="59">
        <v>18.71100234446472</v>
      </c>
      <c r="AO2710" s="59">
        <v>17.395129291872781</v>
      </c>
      <c r="AP2710" s="59">
        <v>17.44219977143047</v>
      </c>
      <c r="AQ2710" s="59">
        <v>19.31579408928199</v>
      </c>
      <c r="AR2710" s="59">
        <v>12.41700171635391</v>
      </c>
      <c r="AS2710" s="59">
        <v>18.24294747585807</v>
      </c>
      <c r="AT2710" s="59">
        <v>17.050174235447251</v>
      </c>
      <c r="AU2710" s="59">
        <v>121</v>
      </c>
      <c r="AV2710" s="59">
        <v>66</v>
      </c>
      <c r="AW2710" s="59">
        <v>119</v>
      </c>
      <c r="AY2710" s="59">
        <v>69.201220000000006</v>
      </c>
      <c r="BA2710" s="59">
        <v>75.135279999999995</v>
      </c>
      <c r="BB2710" s="59">
        <v>69.589579999999998</v>
      </c>
      <c r="BC2710" s="59">
        <v>78.4559</v>
      </c>
      <c r="BD2710" s="59">
        <v>67.075216061101585</v>
      </c>
      <c r="BE2710" s="59">
        <v>35.220231838149239</v>
      </c>
      <c r="BF2710" s="59">
        <v>51.848337720287269</v>
      </c>
    </row>
    <row r="2711" spans="1:69" x14ac:dyDescent="0.45">
      <c r="A2711" s="58" t="s">
        <v>16068</v>
      </c>
      <c r="B2711" t="s">
        <v>16069</v>
      </c>
      <c r="C2711" t="s">
        <v>16070</v>
      </c>
      <c r="D2711" t="s">
        <v>16071</v>
      </c>
      <c r="E2711" t="s">
        <v>16072</v>
      </c>
      <c r="F2711" t="s">
        <v>16073</v>
      </c>
      <c r="G2711">
        <v>272</v>
      </c>
      <c r="H2711">
        <v>31479</v>
      </c>
      <c r="X2711" t="s">
        <v>188</v>
      </c>
      <c r="Y2711" s="59">
        <v>0.39374496594531427</v>
      </c>
      <c r="Z2711" s="59">
        <v>0.84079885560234235</v>
      </c>
      <c r="AA2711" s="59">
        <v>0.68899847787933488</v>
      </c>
      <c r="AB2711" s="59">
        <v>0.38369174512760962</v>
      </c>
      <c r="AC2711" s="59">
        <v>0.39761769658855439</v>
      </c>
      <c r="AD2711" s="59">
        <v>0.55020467408175788</v>
      </c>
      <c r="AE2711" s="59">
        <v>0.6630146072715164</v>
      </c>
      <c r="AF2711" s="59">
        <v>0.63882357377224452</v>
      </c>
      <c r="AG2711" s="59">
        <v>0.25154567185573168</v>
      </c>
      <c r="AH2711" s="59">
        <v>0.24147141982464529</v>
      </c>
      <c r="AI2711" s="59">
        <v>0.34161973750438879</v>
      </c>
      <c r="AJ2711" s="59">
        <v>0.52607772292521526</v>
      </c>
      <c r="AK2711" s="59">
        <v>1.2677530222179521</v>
      </c>
      <c r="AL2711" s="59">
        <v>0.22393333417151159</v>
      </c>
      <c r="AM2711" s="59">
        <v>1.749226092066092</v>
      </c>
      <c r="AN2711" s="59">
        <v>2.7436958139779781</v>
      </c>
      <c r="AO2711" s="59">
        <v>1.0510779910507151</v>
      </c>
      <c r="AP2711" s="59">
        <v>0.34334333180428478</v>
      </c>
      <c r="AQ2711" s="59">
        <v>0.41440000474958683</v>
      </c>
      <c r="AR2711" s="59">
        <v>1.127921346825955</v>
      </c>
      <c r="AS2711" s="59">
        <v>0.27207432729439313</v>
      </c>
      <c r="AT2711" s="59">
        <v>0.57059394774945893</v>
      </c>
      <c r="AU2711" s="59">
        <v>75</v>
      </c>
      <c r="AV2711" s="59">
        <v>37</v>
      </c>
      <c r="AW2711" s="59">
        <v>35</v>
      </c>
    </row>
    <row r="2712" spans="1:69" x14ac:dyDescent="0.45">
      <c r="A2712" s="58" t="s">
        <v>16074</v>
      </c>
      <c r="B2712" t="s">
        <v>16075</v>
      </c>
      <c r="C2712" t="s">
        <v>16076</v>
      </c>
      <c r="D2712" t="s">
        <v>16077</v>
      </c>
      <c r="E2712" t="s">
        <v>16078</v>
      </c>
      <c r="F2712" t="s">
        <v>16079</v>
      </c>
      <c r="G2712">
        <v>472</v>
      </c>
      <c r="H2712">
        <v>51449</v>
      </c>
      <c r="X2712" t="s">
        <v>188</v>
      </c>
      <c r="Y2712" s="59">
        <v>340.42959928704761</v>
      </c>
      <c r="Z2712" s="59">
        <v>354.30498524211839</v>
      </c>
      <c r="AA2712" s="59">
        <v>667.45553059099041</v>
      </c>
      <c r="AB2712" s="59">
        <v>69.478416438328466</v>
      </c>
      <c r="AC2712" s="59">
        <v>79.439786141224076</v>
      </c>
      <c r="AD2712" s="59">
        <v>229.2540256003156</v>
      </c>
      <c r="AE2712" s="59">
        <v>447.21523933727781</v>
      </c>
      <c r="AF2712" s="59">
        <v>129.79044473457199</v>
      </c>
      <c r="AG2712" s="59">
        <v>156.81455956591981</v>
      </c>
      <c r="AH2712" s="59">
        <v>93.443375266763326</v>
      </c>
      <c r="AI2712" s="59">
        <v>79.627663632392682</v>
      </c>
      <c r="AJ2712" s="59">
        <v>66.163699109940595</v>
      </c>
      <c r="AK2712" s="59">
        <v>132.90848582671981</v>
      </c>
      <c r="AL2712" s="59">
        <v>137.17802880151379</v>
      </c>
      <c r="AM2712" s="59">
        <v>453.5228789624079</v>
      </c>
      <c r="AN2712" s="59">
        <v>519.65279368141955</v>
      </c>
      <c r="AO2712" s="59">
        <v>390.40182113991318</v>
      </c>
      <c r="AP2712" s="59">
        <v>389.4226095344531</v>
      </c>
      <c r="AQ2712" s="59">
        <v>137.98877094027441</v>
      </c>
      <c r="AR2712" s="59">
        <v>114.72319649000259</v>
      </c>
      <c r="AS2712" s="59">
        <v>74.723467570570051</v>
      </c>
      <c r="AT2712" s="59">
        <v>233.31393819467641</v>
      </c>
      <c r="AU2712" s="59">
        <v>415</v>
      </c>
      <c r="AV2712" s="59">
        <v>414</v>
      </c>
      <c r="AW2712" s="59">
        <v>275</v>
      </c>
      <c r="AX2712" s="59">
        <v>693.649</v>
      </c>
      <c r="AY2712" s="59">
        <v>1011.044</v>
      </c>
      <c r="AZ2712" s="59">
        <v>1444.1479999999999</v>
      </c>
      <c r="BA2712" s="59">
        <v>763.08</v>
      </c>
      <c r="BB2712" s="59">
        <v>1024.673</v>
      </c>
      <c r="BC2712" s="59">
        <v>1703.125</v>
      </c>
      <c r="BD2712" s="59">
        <v>156.47361584167811</v>
      </c>
      <c r="BE2712" s="59">
        <v>105.4936522228236</v>
      </c>
      <c r="BF2712" s="59">
        <v>141.88443231699941</v>
      </c>
      <c r="BJ2712" s="59">
        <v>45.04</v>
      </c>
      <c r="BL2712" s="59">
        <v>46.328608059239578</v>
      </c>
      <c r="BM2712" s="59">
        <v>45</v>
      </c>
      <c r="BP2712" s="59">
        <v>157</v>
      </c>
    </row>
    <row r="2713" spans="1:69" x14ac:dyDescent="0.45">
      <c r="A2713" s="58" t="s">
        <v>16080</v>
      </c>
      <c r="B2713" t="s">
        <v>16081</v>
      </c>
      <c r="C2713" t="s">
        <v>16082</v>
      </c>
      <c r="D2713" t="s">
        <v>16083</v>
      </c>
      <c r="E2713" t="s">
        <v>16084</v>
      </c>
      <c r="F2713" t="s">
        <v>16085</v>
      </c>
      <c r="G2713">
        <v>149</v>
      </c>
      <c r="H2713">
        <v>16073</v>
      </c>
      <c r="X2713" t="s">
        <v>188</v>
      </c>
      <c r="Y2713" s="59">
        <v>34.524091755621768</v>
      </c>
      <c r="Z2713" s="59">
        <v>74.357658396391415</v>
      </c>
      <c r="AA2713" s="59">
        <v>67.755037895102461</v>
      </c>
      <c r="AB2713" s="59">
        <v>20.455295606885681</v>
      </c>
      <c r="AC2713" s="59">
        <v>39.31142237032315</v>
      </c>
      <c r="AD2713" s="59">
        <v>63.796725561663493</v>
      </c>
      <c r="AE2713" s="59">
        <v>39.95651388412756</v>
      </c>
      <c r="AF2713" s="59">
        <v>32.00189022817456</v>
      </c>
      <c r="AG2713" s="59">
        <v>48.584619548599157</v>
      </c>
      <c r="AH2713" s="59">
        <v>37.476739965522853</v>
      </c>
      <c r="AI2713" s="59">
        <v>34.018368062196593</v>
      </c>
      <c r="AJ2713" s="59">
        <v>27.67829235174468</v>
      </c>
      <c r="AK2713" s="59">
        <v>15.44008994799011</v>
      </c>
      <c r="AL2713" s="59">
        <v>6.1270859326334586</v>
      </c>
      <c r="AM2713" s="59">
        <v>27.067400243812379</v>
      </c>
      <c r="AN2713" s="59">
        <v>28.916694207288121</v>
      </c>
      <c r="AO2713" s="59">
        <v>12.745335580447261</v>
      </c>
      <c r="AP2713" s="59">
        <v>18.739194713523531</v>
      </c>
      <c r="AQ2713" s="59">
        <v>71.222277351592524</v>
      </c>
      <c r="AR2713" s="59">
        <v>30.635763030032681</v>
      </c>
      <c r="AS2713" s="59">
        <v>28.304530468840412</v>
      </c>
      <c r="AT2713" s="59">
        <v>14.15426761690699</v>
      </c>
      <c r="AU2713" s="59">
        <v>84</v>
      </c>
      <c r="AV2713" s="59">
        <v>52</v>
      </c>
      <c r="AW2713" s="59">
        <v>77</v>
      </c>
    </row>
    <row r="2714" spans="1:69" x14ac:dyDescent="0.45">
      <c r="A2714" s="58" t="s">
        <v>16086</v>
      </c>
      <c r="B2714" t="s">
        <v>16087</v>
      </c>
      <c r="C2714" t="s">
        <v>16088</v>
      </c>
      <c r="D2714" t="s">
        <v>16089</v>
      </c>
      <c r="E2714" t="s">
        <v>16090</v>
      </c>
      <c r="F2714" t="s">
        <v>16091</v>
      </c>
      <c r="G2714">
        <v>451</v>
      </c>
      <c r="H2714">
        <v>50185</v>
      </c>
      <c r="X2714" t="s">
        <v>188</v>
      </c>
      <c r="AU2714" s="59">
        <v>192</v>
      </c>
      <c r="AV2714" s="59">
        <v>38</v>
      </c>
      <c r="AW2714" s="59">
        <v>75</v>
      </c>
      <c r="BD2714" s="59">
        <v>7.6319540852194789</v>
      </c>
      <c r="BE2714" s="59">
        <v>10.49373267183174</v>
      </c>
      <c r="BF2714" s="59">
        <v>8.7566367169369137</v>
      </c>
    </row>
    <row r="2715" spans="1:69" x14ac:dyDescent="0.45">
      <c r="A2715" s="58" t="s">
        <v>16092</v>
      </c>
      <c r="B2715" t="s">
        <v>16093</v>
      </c>
      <c r="C2715" t="s">
        <v>16094</v>
      </c>
      <c r="D2715" t="s">
        <v>16095</v>
      </c>
      <c r="E2715" t="s">
        <v>16096</v>
      </c>
      <c r="F2715" t="s">
        <v>16097</v>
      </c>
      <c r="G2715">
        <v>252</v>
      </c>
      <c r="H2715">
        <v>27682</v>
      </c>
      <c r="X2715" t="s">
        <v>188</v>
      </c>
      <c r="AU2715" s="59">
        <v>49</v>
      </c>
      <c r="AV2715" s="59">
        <v>14</v>
      </c>
      <c r="AW2715" s="59">
        <v>7</v>
      </c>
      <c r="BD2715" s="59">
        <v>1.5550481343412881</v>
      </c>
      <c r="BE2715" s="59">
        <v>0.60570117238713328</v>
      </c>
      <c r="BF2715" s="59">
        <v>2.9255989928998072</v>
      </c>
    </row>
    <row r="2716" spans="1:69" x14ac:dyDescent="0.45">
      <c r="A2716" s="58" t="s">
        <v>16098</v>
      </c>
      <c r="B2716" t="s">
        <v>16099</v>
      </c>
      <c r="C2716" t="s">
        <v>16100</v>
      </c>
      <c r="D2716" t="s">
        <v>16101</v>
      </c>
      <c r="E2716" t="s">
        <v>16102</v>
      </c>
      <c r="F2716" t="s">
        <v>16103</v>
      </c>
      <c r="G2716">
        <v>330</v>
      </c>
      <c r="H2716">
        <v>35734</v>
      </c>
      <c r="W2716" t="s">
        <v>574</v>
      </c>
      <c r="X2716" t="s">
        <v>201</v>
      </c>
      <c r="Y2716" s="59">
        <v>94.021450087336902</v>
      </c>
      <c r="Z2716" s="59">
        <v>146.9575386061446</v>
      </c>
      <c r="AA2716" s="59">
        <v>157.1240050976721</v>
      </c>
      <c r="AB2716" s="59">
        <v>189.6114931171436</v>
      </c>
      <c r="AC2716" s="59">
        <v>347.38087862364023</v>
      </c>
      <c r="AD2716" s="59">
        <v>179.35117188860539</v>
      </c>
      <c r="AE2716" s="59">
        <v>138.2827697072594</v>
      </c>
      <c r="AF2716" s="59">
        <v>205.8410335223096</v>
      </c>
      <c r="AG2716" s="59">
        <v>175.70452818403339</v>
      </c>
      <c r="AH2716" s="59">
        <v>356.91001196018482</v>
      </c>
      <c r="AI2716" s="59">
        <v>462.25288941904103</v>
      </c>
      <c r="AJ2716" s="59">
        <v>503.68830247147611</v>
      </c>
      <c r="AK2716" s="59">
        <v>58.926855437582731</v>
      </c>
      <c r="AL2716" s="59">
        <v>44.515126397558177</v>
      </c>
      <c r="AM2716" s="59">
        <v>53.213932342324057</v>
      </c>
      <c r="AN2716" s="59">
        <v>75.330231061098942</v>
      </c>
      <c r="AO2716" s="59">
        <v>48.6129033957559</v>
      </c>
      <c r="AP2716" s="59">
        <v>7455.2140900999093</v>
      </c>
      <c r="AQ2716" s="59">
        <v>277.6741062108992</v>
      </c>
      <c r="AR2716" s="59">
        <v>392.77629904762489</v>
      </c>
      <c r="AS2716" s="59">
        <v>211.37074390395881</v>
      </c>
      <c r="AT2716" s="59">
        <v>103.23213344770291</v>
      </c>
      <c r="AU2716" s="59">
        <v>1</v>
      </c>
      <c r="AV2716" s="59">
        <v>6</v>
      </c>
      <c r="AW2716" s="59">
        <v>0</v>
      </c>
      <c r="BG2716" s="59">
        <v>1355.79</v>
      </c>
      <c r="BH2716" s="59">
        <v>983.72</v>
      </c>
      <c r="BI2716" s="59">
        <v>880.37</v>
      </c>
      <c r="BJ2716" s="59">
        <v>852.35</v>
      </c>
      <c r="BK2716" s="59">
        <v>1234.0216782063551</v>
      </c>
      <c r="BL2716" s="59">
        <v>664.16651695568976</v>
      </c>
      <c r="BM2716" s="59">
        <v>866</v>
      </c>
      <c r="BN2716" s="59">
        <v>1128.5</v>
      </c>
      <c r="BO2716" s="59">
        <v>604.5</v>
      </c>
      <c r="BP2716" s="59">
        <v>168</v>
      </c>
    </row>
    <row r="2717" spans="1:69" x14ac:dyDescent="0.45">
      <c r="A2717" s="58" t="s">
        <v>16104</v>
      </c>
      <c r="B2717" t="s">
        <v>16105</v>
      </c>
      <c r="C2717" t="s">
        <v>16106</v>
      </c>
      <c r="D2717" t="s">
        <v>16107</v>
      </c>
      <c r="E2717" t="s">
        <v>16108</v>
      </c>
      <c r="F2717" t="s">
        <v>16109</v>
      </c>
      <c r="G2717">
        <v>513</v>
      </c>
      <c r="H2717">
        <v>56470</v>
      </c>
      <c r="W2717" t="s">
        <v>220</v>
      </c>
      <c r="X2717" t="s">
        <v>188</v>
      </c>
      <c r="Y2717" s="59">
        <v>0.92909328291005411</v>
      </c>
      <c r="Z2717" s="59">
        <v>2.76440181548478</v>
      </c>
      <c r="AA2717" s="59">
        <v>0.79914903332342901</v>
      </c>
      <c r="AB2717" s="59">
        <v>2.080892302059151</v>
      </c>
      <c r="AC2717" s="59">
        <v>1.4390824275244001</v>
      </c>
      <c r="AD2717" s="59">
        <v>2.3876058736948962</v>
      </c>
      <c r="AE2717" s="59">
        <v>1.487638995008951</v>
      </c>
      <c r="AF2717" s="59">
        <v>0.77258828061090512</v>
      </c>
      <c r="AG2717" s="59">
        <v>0.4977737086950097</v>
      </c>
      <c r="AH2717" s="59">
        <v>1.325010091169861</v>
      </c>
      <c r="AI2717" s="59">
        <v>0.77023503333188148</v>
      </c>
      <c r="AJ2717" s="59">
        <v>1.3823513382809991</v>
      </c>
      <c r="AK2717" s="59">
        <v>0.76478105643086192</v>
      </c>
      <c r="AL2717" s="59">
        <v>0.24470734075347789</v>
      </c>
      <c r="AM2717" s="59">
        <v>1.915913409901306</v>
      </c>
      <c r="AN2717" s="59">
        <v>0.8047775742556309</v>
      </c>
      <c r="AO2717" s="59">
        <v>1.207521827671836</v>
      </c>
      <c r="AP2717" s="59">
        <v>52.49109748818821</v>
      </c>
      <c r="AQ2717" s="59">
        <v>0.41237273706036159</v>
      </c>
      <c r="AR2717" s="59">
        <v>0.61194594313544881</v>
      </c>
      <c r="AS2717" s="59">
        <v>0.56319211488508913</v>
      </c>
      <c r="AT2717" s="59">
        <v>0.41351401925043618</v>
      </c>
      <c r="AU2717" s="59">
        <v>0</v>
      </c>
      <c r="AV2717" s="59">
        <v>1</v>
      </c>
      <c r="AW2717" s="59">
        <v>0</v>
      </c>
    </row>
    <row r="2718" spans="1:69" x14ac:dyDescent="0.45">
      <c r="A2718" s="58" t="s">
        <v>16110</v>
      </c>
      <c r="B2718" t="s">
        <v>16111</v>
      </c>
      <c r="C2718" t="s">
        <v>16112</v>
      </c>
      <c r="D2718" t="s">
        <v>16113</v>
      </c>
      <c r="E2718" t="s">
        <v>16114</v>
      </c>
      <c r="F2718" t="s">
        <v>16115</v>
      </c>
      <c r="G2718">
        <v>263</v>
      </c>
      <c r="H2718">
        <v>27850</v>
      </c>
      <c r="X2718" t="s">
        <v>188</v>
      </c>
      <c r="Y2718" s="59">
        <v>121.7772419178886</v>
      </c>
      <c r="Z2718" s="59">
        <v>1961.5754261197931</v>
      </c>
      <c r="AA2718" s="59">
        <v>688.41930548720688</v>
      </c>
      <c r="AB2718" s="59">
        <v>387.413842615443</v>
      </c>
      <c r="AC2718" s="59">
        <v>473.37070156004091</v>
      </c>
      <c r="AD2718" s="59">
        <v>299.72168301681342</v>
      </c>
      <c r="AE2718" s="59">
        <v>269.32365912542002</v>
      </c>
      <c r="AF2718" s="59">
        <v>323.54369800238112</v>
      </c>
      <c r="AG2718" s="59">
        <v>389.19822190655918</v>
      </c>
      <c r="AH2718" s="59">
        <v>454.03982931676558</v>
      </c>
      <c r="AI2718" s="59">
        <v>415.93248890420767</v>
      </c>
      <c r="AJ2718" s="59">
        <v>440.82037616827091</v>
      </c>
      <c r="AK2718" s="59">
        <v>113.27570443111949</v>
      </c>
      <c r="AL2718" s="59">
        <v>118.31230617868719</v>
      </c>
      <c r="AM2718" s="59">
        <v>131.2324350665061</v>
      </c>
      <c r="AN2718" s="59">
        <v>85.837476619264365</v>
      </c>
      <c r="AO2718" s="59">
        <v>90.794069248313718</v>
      </c>
      <c r="AP2718" s="59">
        <v>204.35335396071619</v>
      </c>
      <c r="AQ2718" s="59">
        <v>462.87099102652678</v>
      </c>
      <c r="AR2718" s="59">
        <v>282.8129017001898</v>
      </c>
      <c r="AS2718" s="59">
        <v>537.80665187977058</v>
      </c>
      <c r="AT2718" s="59">
        <v>193.09932566999791</v>
      </c>
      <c r="AU2718" s="59">
        <v>820</v>
      </c>
      <c r="AV2718" s="59">
        <v>114</v>
      </c>
      <c r="AW2718" s="59">
        <v>551</v>
      </c>
      <c r="BD2718" s="59">
        <v>895.53327659772117</v>
      </c>
      <c r="BE2718" s="59">
        <v>916.94162510920717</v>
      </c>
      <c r="BF2718" s="59">
        <v>1003.321030841431</v>
      </c>
      <c r="BG2718" s="59">
        <v>645.41999999999996</v>
      </c>
      <c r="BH2718" s="59">
        <v>934.74</v>
      </c>
      <c r="BI2718" s="59">
        <v>409.53</v>
      </c>
      <c r="BJ2718" s="59">
        <v>325.41000000000003</v>
      </c>
      <c r="BK2718" s="59">
        <v>426.29891455830278</v>
      </c>
      <c r="BL2718" s="59">
        <v>440.20341287653667</v>
      </c>
      <c r="BM2718" s="59">
        <v>367.5</v>
      </c>
      <c r="BN2718" s="59">
        <v>510</v>
      </c>
      <c r="BO2718" s="59">
        <v>507.5</v>
      </c>
      <c r="BP2718" s="59">
        <v>335.5</v>
      </c>
      <c r="BQ2718" s="59">
        <v>236.5</v>
      </c>
    </row>
    <row r="2719" spans="1:69" x14ac:dyDescent="0.45">
      <c r="A2719" s="58" t="s">
        <v>16116</v>
      </c>
      <c r="B2719" t="s">
        <v>16117</v>
      </c>
      <c r="C2719" t="s">
        <v>16118</v>
      </c>
      <c r="D2719" t="s">
        <v>16119</v>
      </c>
      <c r="E2719" t="s">
        <v>16120</v>
      </c>
      <c r="F2719" t="s">
        <v>16121</v>
      </c>
      <c r="G2719">
        <v>754</v>
      </c>
      <c r="H2719">
        <v>84474</v>
      </c>
      <c r="W2719" t="s">
        <v>324</v>
      </c>
      <c r="X2719" t="s">
        <v>181</v>
      </c>
      <c r="AU2719" s="59">
        <v>2</v>
      </c>
      <c r="AV2719" s="59">
        <v>2</v>
      </c>
      <c r="AW2719" s="59">
        <v>0</v>
      </c>
    </row>
    <row r="2720" spans="1:69" x14ac:dyDescent="0.45">
      <c r="A2720" s="58" t="s">
        <v>16122</v>
      </c>
      <c r="B2720" t="s">
        <v>16123</v>
      </c>
      <c r="C2720" t="s">
        <v>16124</v>
      </c>
      <c r="D2720" t="s">
        <v>16125</v>
      </c>
      <c r="E2720" t="s">
        <v>16126</v>
      </c>
      <c r="F2720" t="s">
        <v>16127</v>
      </c>
      <c r="G2720">
        <v>88</v>
      </c>
      <c r="H2720">
        <v>9871</v>
      </c>
      <c r="I2720" t="s">
        <v>527</v>
      </c>
      <c r="J2720" t="s">
        <v>571</v>
      </c>
      <c r="K2720" t="s">
        <v>528</v>
      </c>
      <c r="O2720">
        <v>1</v>
      </c>
      <c r="Q2720">
        <v>1</v>
      </c>
      <c r="R2720">
        <v>4</v>
      </c>
      <c r="S2720">
        <v>1</v>
      </c>
      <c r="T2720" t="s">
        <v>514</v>
      </c>
      <c r="U2720">
        <v>9</v>
      </c>
      <c r="V2720">
        <v>10</v>
      </c>
      <c r="X2720" t="s">
        <v>188</v>
      </c>
      <c r="Y2720" s="59">
        <v>3.6274619750597998</v>
      </c>
      <c r="Z2720" s="59">
        <v>35.786797390615718</v>
      </c>
      <c r="AA2720" s="59">
        <v>3.8815385291673059</v>
      </c>
      <c r="AB2720" s="59">
        <v>42.629389102635599</v>
      </c>
      <c r="AC2720" s="59">
        <v>6.7332456027903982</v>
      </c>
      <c r="AD2720" s="59">
        <v>8.8277510015375142</v>
      </c>
      <c r="AE2720" s="59">
        <v>4.5951931611658177</v>
      </c>
      <c r="AF2720" s="59">
        <v>1.2637315172074639</v>
      </c>
      <c r="AG2720" s="59">
        <v>1.088071811332588</v>
      </c>
      <c r="AH2720" s="59">
        <v>1.0784517718090081</v>
      </c>
      <c r="AI2720" s="59">
        <v>4.7257855720967772</v>
      </c>
      <c r="AJ2720" s="59">
        <v>2.5025284960078999</v>
      </c>
      <c r="AK2720" s="59">
        <v>6.882922360145237</v>
      </c>
      <c r="AL2720" s="59">
        <v>3.3410937417273261</v>
      </c>
      <c r="AM2720" s="59">
        <v>11.44686058976224</v>
      </c>
      <c r="AN2720" s="59">
        <v>3.1559614297561969</v>
      </c>
      <c r="AO2720" s="59">
        <v>3.9042025547646531</v>
      </c>
      <c r="AP2720" s="59">
        <v>4.6690544933596101</v>
      </c>
      <c r="AQ2720" s="59">
        <v>3.6014054121208789</v>
      </c>
      <c r="AR2720" s="59">
        <v>4.5068471580554714</v>
      </c>
      <c r="AS2720" s="59">
        <v>4.9624364801511671</v>
      </c>
      <c r="AT2720" s="59">
        <v>2.6224605882801941</v>
      </c>
      <c r="AU2720" s="59">
        <v>258</v>
      </c>
      <c r="AV2720" s="59">
        <v>147</v>
      </c>
      <c r="AW2720" s="59">
        <v>594</v>
      </c>
      <c r="AX2720" s="59">
        <v>377.84780000000001</v>
      </c>
      <c r="AY2720" s="59">
        <v>420.2534</v>
      </c>
      <c r="BA2720" s="59">
        <v>366.21629999999999</v>
      </c>
      <c r="BB2720" s="59">
        <v>350.1576</v>
      </c>
      <c r="BC2720" s="59">
        <v>401.315</v>
      </c>
      <c r="BD2720" s="59">
        <v>0</v>
      </c>
      <c r="BE2720" s="59">
        <v>30.85428582846821</v>
      </c>
      <c r="BF2720" s="59">
        <v>35.656519549165857</v>
      </c>
      <c r="BJ2720" s="59">
        <v>156.25</v>
      </c>
      <c r="BL2720" s="59">
        <v>262.57708048799941</v>
      </c>
      <c r="BM2720" s="59">
        <v>156</v>
      </c>
    </row>
    <row r="2721" spans="1:69" x14ac:dyDescent="0.45">
      <c r="A2721" s="58" t="s">
        <v>16128</v>
      </c>
      <c r="B2721" t="s">
        <v>16129</v>
      </c>
      <c r="C2721" t="s">
        <v>16130</v>
      </c>
      <c r="D2721" t="s">
        <v>16131</v>
      </c>
      <c r="E2721" t="s">
        <v>16132</v>
      </c>
      <c r="F2721" t="s">
        <v>16133</v>
      </c>
      <c r="G2721">
        <v>321</v>
      </c>
      <c r="H2721">
        <v>33394</v>
      </c>
      <c r="X2721" t="s">
        <v>188</v>
      </c>
      <c r="Y2721" s="59">
        <v>67.027160395291745</v>
      </c>
      <c r="Z2721" s="59">
        <v>48.223660867369361</v>
      </c>
      <c r="AA2721" s="59">
        <v>89.773120777451851</v>
      </c>
      <c r="AB2721" s="59">
        <v>79.675595734029798</v>
      </c>
      <c r="AC2721" s="59">
        <v>70.484952725755505</v>
      </c>
      <c r="AD2721" s="59">
        <v>56.603078947428003</v>
      </c>
      <c r="AE2721" s="59">
        <v>64.726321421566226</v>
      </c>
      <c r="AF2721" s="59">
        <v>74.962858723701729</v>
      </c>
      <c r="AG2721" s="59">
        <v>66.711442568046394</v>
      </c>
      <c r="AH2721" s="59">
        <v>57.582309986948829</v>
      </c>
      <c r="AI2721" s="59">
        <v>44.460898673895663</v>
      </c>
      <c r="AJ2721" s="59">
        <v>49.794845764525263</v>
      </c>
      <c r="AK2721" s="59">
        <v>73.307266260601352</v>
      </c>
      <c r="AL2721" s="59">
        <v>87.490969630189795</v>
      </c>
      <c r="AM2721" s="59">
        <v>147.33591179670219</v>
      </c>
      <c r="AN2721" s="59">
        <v>145.3963277781821</v>
      </c>
      <c r="AO2721" s="59">
        <v>188.86056465997621</v>
      </c>
      <c r="AP2721" s="59">
        <v>80.715896515380024</v>
      </c>
      <c r="AQ2721" s="59">
        <v>43.727273490501958</v>
      </c>
      <c r="AR2721" s="59">
        <v>58.135448641227278</v>
      </c>
      <c r="AS2721" s="59">
        <v>65.318707701538358</v>
      </c>
      <c r="AT2721" s="59">
        <v>66.88845011888651</v>
      </c>
      <c r="AU2721" s="59">
        <v>74</v>
      </c>
      <c r="AV2721" s="59">
        <v>257</v>
      </c>
      <c r="AW2721" s="59">
        <v>809</v>
      </c>
      <c r="AX2721" s="59">
        <v>329.5521</v>
      </c>
      <c r="AY2721" s="59">
        <v>444.9855</v>
      </c>
    </row>
    <row r="2722" spans="1:69" x14ac:dyDescent="0.45">
      <c r="A2722" s="58" t="s">
        <v>16134</v>
      </c>
      <c r="B2722" t="s">
        <v>16135</v>
      </c>
      <c r="C2722" t="s">
        <v>16136</v>
      </c>
      <c r="D2722" t="s">
        <v>16137</v>
      </c>
      <c r="E2722" t="s">
        <v>16138</v>
      </c>
      <c r="F2722" t="s">
        <v>16139</v>
      </c>
      <c r="G2722">
        <v>377</v>
      </c>
      <c r="H2722">
        <v>41404</v>
      </c>
      <c r="W2722" t="s">
        <v>251</v>
      </c>
      <c r="X2722" t="s">
        <v>188</v>
      </c>
      <c r="AU2722" s="59">
        <v>2</v>
      </c>
      <c r="AV2722" s="59">
        <v>3</v>
      </c>
      <c r="AW2722" s="59">
        <v>0</v>
      </c>
    </row>
    <row r="2723" spans="1:69" x14ac:dyDescent="0.45">
      <c r="A2723" s="58" t="s">
        <v>16140</v>
      </c>
      <c r="B2723" t="s">
        <v>16141</v>
      </c>
      <c r="C2723" t="s">
        <v>16142</v>
      </c>
      <c r="D2723" t="s">
        <v>16143</v>
      </c>
      <c r="E2723" t="s">
        <v>16144</v>
      </c>
      <c r="F2723" t="s">
        <v>16145</v>
      </c>
      <c r="G2723">
        <v>403</v>
      </c>
      <c r="H2723">
        <v>43367</v>
      </c>
      <c r="W2723" t="s">
        <v>220</v>
      </c>
      <c r="X2723" t="s">
        <v>181</v>
      </c>
      <c r="AU2723" s="59">
        <v>785</v>
      </c>
      <c r="AV2723" s="59">
        <v>40</v>
      </c>
      <c r="AW2723" s="59">
        <v>195</v>
      </c>
    </row>
    <row r="2724" spans="1:69" x14ac:dyDescent="0.45">
      <c r="A2724" s="58" t="s">
        <v>16146</v>
      </c>
      <c r="B2724" t="s">
        <v>16147</v>
      </c>
      <c r="C2724" t="s">
        <v>16148</v>
      </c>
      <c r="D2724" t="s">
        <v>16149</v>
      </c>
      <c r="E2724" t="s">
        <v>16150</v>
      </c>
      <c r="F2724" t="s">
        <v>16151</v>
      </c>
      <c r="G2724">
        <v>283</v>
      </c>
      <c r="H2724">
        <v>32410</v>
      </c>
      <c r="X2724" t="s">
        <v>188</v>
      </c>
      <c r="AU2724" s="59">
        <v>7</v>
      </c>
      <c r="AV2724" s="59">
        <v>19</v>
      </c>
      <c r="AW2724" s="59">
        <v>23</v>
      </c>
    </row>
    <row r="2725" spans="1:69" x14ac:dyDescent="0.45">
      <c r="A2725" s="58" t="s">
        <v>16152</v>
      </c>
      <c r="B2725" t="s">
        <v>16153</v>
      </c>
      <c r="C2725" t="s">
        <v>16154</v>
      </c>
      <c r="D2725" t="s">
        <v>16155</v>
      </c>
      <c r="E2725" t="s">
        <v>16156</v>
      </c>
      <c r="F2725" t="s">
        <v>16157</v>
      </c>
      <c r="G2725">
        <v>127</v>
      </c>
      <c r="H2725">
        <v>14506</v>
      </c>
      <c r="X2725" t="s">
        <v>188</v>
      </c>
      <c r="Y2725" s="59">
        <v>8.0470973215474313</v>
      </c>
      <c r="Z2725" s="59">
        <v>86.987310738745208</v>
      </c>
      <c r="AA2725" s="59">
        <v>17.19494703953098</v>
      </c>
      <c r="AB2725" s="59">
        <v>4.4872003763356574</v>
      </c>
      <c r="AC2725" s="59">
        <v>10.614228736505369</v>
      </c>
      <c r="AD2725" s="59">
        <v>37.977093951794338</v>
      </c>
      <c r="AE2725" s="59">
        <v>6.4519813429920072</v>
      </c>
      <c r="AF2725" s="59">
        <v>20.53839716057454</v>
      </c>
      <c r="AG2725" s="59">
        <v>7.7909842096971049</v>
      </c>
      <c r="AH2725" s="59">
        <v>4.2951269405981023</v>
      </c>
      <c r="AI2725" s="59">
        <v>5.9997075674436839</v>
      </c>
      <c r="AJ2725" s="59">
        <v>4.2531590544567583</v>
      </c>
      <c r="AK2725" s="59">
        <v>2.0838173191828702</v>
      </c>
      <c r="AL2725" s="59">
        <v>1.2900026160083809E-2</v>
      </c>
      <c r="AM2725" s="59">
        <v>19.272985994873771</v>
      </c>
      <c r="AN2725" s="59">
        <v>4.5328603619543646</v>
      </c>
      <c r="AO2725" s="59">
        <v>0.65227803748526436</v>
      </c>
      <c r="AP2725" s="59">
        <v>12.91785977185569</v>
      </c>
      <c r="AQ2725" s="59">
        <v>3.9673843532139101</v>
      </c>
      <c r="AR2725" s="59">
        <v>25.787155731889861</v>
      </c>
      <c r="AS2725" s="59">
        <v>7.7143474231064317</v>
      </c>
      <c r="AT2725" s="59">
        <v>1.9872314222663421</v>
      </c>
      <c r="AU2725" s="59">
        <v>1131</v>
      </c>
      <c r="AV2725" s="59">
        <v>130</v>
      </c>
      <c r="AW2725" s="59">
        <v>621</v>
      </c>
      <c r="AX2725" s="59">
        <v>567.48170000000005</v>
      </c>
      <c r="AY2725" s="59">
        <v>597.54229999999995</v>
      </c>
      <c r="AZ2725" s="59">
        <v>691.62729999999999</v>
      </c>
      <c r="BD2725" s="59">
        <v>20.761870668696311</v>
      </c>
      <c r="BE2725" s="59">
        <v>18.686656939867252</v>
      </c>
      <c r="BF2725" s="59">
        <v>17.459516137164279</v>
      </c>
    </row>
    <row r="2726" spans="1:69" x14ac:dyDescent="0.45">
      <c r="A2726" s="58" t="s">
        <v>16158</v>
      </c>
      <c r="B2726" t="s">
        <v>16159</v>
      </c>
      <c r="C2726" t="s">
        <v>16160</v>
      </c>
      <c r="D2726" t="s">
        <v>16161</v>
      </c>
      <c r="E2726" t="s">
        <v>16162</v>
      </c>
      <c r="F2726" t="s">
        <v>16163</v>
      </c>
      <c r="G2726">
        <v>89</v>
      </c>
      <c r="H2726">
        <v>10252</v>
      </c>
      <c r="X2726" t="s">
        <v>181</v>
      </c>
      <c r="AU2726" s="59">
        <v>678</v>
      </c>
      <c r="AV2726" s="59">
        <v>127</v>
      </c>
      <c r="AW2726" s="59">
        <v>199</v>
      </c>
    </row>
    <row r="2727" spans="1:69" x14ac:dyDescent="0.45">
      <c r="A2727" s="58" t="s">
        <v>16164</v>
      </c>
      <c r="B2727" t="s">
        <v>16165</v>
      </c>
      <c r="C2727" t="s">
        <v>16166</v>
      </c>
      <c r="D2727" t="s">
        <v>16167</v>
      </c>
      <c r="E2727" t="s">
        <v>16168</v>
      </c>
      <c r="F2727" t="s">
        <v>16169</v>
      </c>
      <c r="G2727">
        <v>119</v>
      </c>
      <c r="H2727">
        <v>13496</v>
      </c>
      <c r="X2727" t="s">
        <v>181</v>
      </c>
      <c r="Y2727" s="59">
        <v>60.310820277230519</v>
      </c>
      <c r="Z2727" s="59">
        <v>76.108893710153723</v>
      </c>
      <c r="AA2727" s="59">
        <v>44.558666044148673</v>
      </c>
      <c r="AB2727" s="59">
        <v>39.714551358937094</v>
      </c>
      <c r="AC2727" s="59">
        <v>50.528602674321483</v>
      </c>
      <c r="AD2727" s="59">
        <v>68.268807047678038</v>
      </c>
      <c r="AE2727" s="59">
        <v>49.085520536737107</v>
      </c>
      <c r="AF2727" s="59">
        <v>46.79483520856531</v>
      </c>
      <c r="AG2727" s="59">
        <v>49.649615026363627</v>
      </c>
      <c r="AH2727" s="59">
        <v>47.723122646413657</v>
      </c>
      <c r="AI2727" s="59">
        <v>58.747647057518648</v>
      </c>
      <c r="AJ2727" s="59">
        <v>64.762214313677603</v>
      </c>
      <c r="AK2727" s="59">
        <v>29.753753142761742</v>
      </c>
      <c r="AL2727" s="59">
        <v>36.929115260518508</v>
      </c>
      <c r="AM2727" s="59">
        <v>58.629216332290568</v>
      </c>
      <c r="AN2727" s="59">
        <v>98.132261275722215</v>
      </c>
      <c r="AO2727" s="59">
        <v>96.790641559166389</v>
      </c>
      <c r="AP2727" s="59">
        <v>33.100211605166088</v>
      </c>
      <c r="AQ2727" s="59">
        <v>43.782376676061773</v>
      </c>
      <c r="AR2727" s="59">
        <v>45.760454811623752</v>
      </c>
      <c r="AS2727" s="59">
        <v>32.295119043717982</v>
      </c>
      <c r="AT2727" s="59">
        <v>37.870436542540077</v>
      </c>
      <c r="AU2727" s="59">
        <v>362</v>
      </c>
      <c r="AV2727" s="59">
        <v>172</v>
      </c>
      <c r="AW2727" s="59">
        <v>185</v>
      </c>
      <c r="BD2727" s="59">
        <v>10.163167564054209</v>
      </c>
      <c r="BE2727" s="59">
        <v>18.39815547600039</v>
      </c>
      <c r="BF2727" s="59">
        <v>1.4804320475578501</v>
      </c>
    </row>
    <row r="2728" spans="1:69" x14ac:dyDescent="0.45">
      <c r="A2728" s="58" t="s">
        <v>16170</v>
      </c>
      <c r="B2728" t="s">
        <v>16171</v>
      </c>
      <c r="C2728" t="s">
        <v>16172</v>
      </c>
      <c r="D2728" t="s">
        <v>16173</v>
      </c>
      <c r="E2728" t="s">
        <v>16174</v>
      </c>
      <c r="F2728" t="s">
        <v>16175</v>
      </c>
      <c r="G2728">
        <v>732</v>
      </c>
      <c r="H2728">
        <v>76840</v>
      </c>
      <c r="W2728" t="s">
        <v>220</v>
      </c>
      <c r="X2728" t="s">
        <v>181</v>
      </c>
      <c r="Y2728" s="59">
        <v>11.57746643270613</v>
      </c>
      <c r="Z2728" s="59">
        <v>77.23731255937895</v>
      </c>
      <c r="AA2728" s="59">
        <v>27.807071512127109</v>
      </c>
      <c r="AB2728" s="59">
        <v>4.4464948009319674</v>
      </c>
      <c r="AC2728" s="59">
        <v>4.082882031232951</v>
      </c>
      <c r="AD2728" s="59">
        <v>14.234872196639079</v>
      </c>
      <c r="AE2728" s="59">
        <v>6.4639291747761733</v>
      </c>
      <c r="AF2728" s="59">
        <v>9.6990150796151688</v>
      </c>
      <c r="AG2728" s="59">
        <v>21.798472663619229</v>
      </c>
      <c r="AH2728" s="59">
        <v>10.27061629498079</v>
      </c>
      <c r="AI2728" s="59">
        <v>11.408548721327611</v>
      </c>
      <c r="AJ2728" s="59">
        <v>8.8713408617596219</v>
      </c>
      <c r="AK2728" s="59">
        <v>3.4585624694860448</v>
      </c>
      <c r="AL2728" s="59">
        <v>1.395752644399195</v>
      </c>
      <c r="AM2728" s="59">
        <v>17.115397363375479</v>
      </c>
      <c r="AN2728" s="59">
        <v>20.201138556188379</v>
      </c>
      <c r="AO2728" s="59">
        <v>23.77841901532874</v>
      </c>
      <c r="AP2728" s="59">
        <v>11.921693121215579</v>
      </c>
      <c r="AQ2728" s="59">
        <v>9.65199265413173</v>
      </c>
      <c r="AR2728" s="59">
        <v>4.8812014227444633</v>
      </c>
      <c r="AS2728" s="59">
        <v>2.9744619286547902</v>
      </c>
      <c r="AT2728" s="59">
        <v>14.76689096927549</v>
      </c>
      <c r="AU2728" s="59">
        <v>342</v>
      </c>
      <c r="AV2728" s="59">
        <v>16</v>
      </c>
      <c r="AW2728" s="59">
        <v>18</v>
      </c>
      <c r="BD2728" s="59">
        <v>47.559191654283353</v>
      </c>
      <c r="BE2728" s="59">
        <v>31.03574015044434</v>
      </c>
      <c r="BF2728" s="59">
        <v>42.685263693800778</v>
      </c>
    </row>
    <row r="2729" spans="1:69" x14ac:dyDescent="0.45">
      <c r="A2729" s="58" t="s">
        <v>16176</v>
      </c>
      <c r="B2729" t="s">
        <v>16177</v>
      </c>
      <c r="C2729" t="s">
        <v>16178</v>
      </c>
      <c r="D2729" t="s">
        <v>16179</v>
      </c>
      <c r="E2729" t="s">
        <v>16180</v>
      </c>
      <c r="F2729" t="s">
        <v>16181</v>
      </c>
      <c r="G2729">
        <v>221</v>
      </c>
      <c r="H2729">
        <v>25269</v>
      </c>
      <c r="W2729" t="s">
        <v>220</v>
      </c>
      <c r="X2729" t="s">
        <v>181</v>
      </c>
      <c r="AU2729" s="59">
        <v>373</v>
      </c>
      <c r="AV2729" s="59">
        <v>116</v>
      </c>
      <c r="AW2729" s="59">
        <v>80</v>
      </c>
    </row>
    <row r="2730" spans="1:69" x14ac:dyDescent="0.45">
      <c r="A2730" s="58" t="s">
        <v>16182</v>
      </c>
      <c r="B2730" t="s">
        <v>16183</v>
      </c>
      <c r="C2730" t="s">
        <v>16184</v>
      </c>
      <c r="D2730" t="s">
        <v>16185</v>
      </c>
      <c r="E2730" t="s">
        <v>16186</v>
      </c>
      <c r="F2730" t="s">
        <v>16187</v>
      </c>
      <c r="G2730">
        <v>405</v>
      </c>
      <c r="H2730">
        <v>42156</v>
      </c>
      <c r="W2730" t="s">
        <v>220</v>
      </c>
      <c r="X2730" t="s">
        <v>181</v>
      </c>
      <c r="AU2730" s="59">
        <v>109</v>
      </c>
      <c r="AV2730" s="59">
        <v>26</v>
      </c>
      <c r="AW2730" s="59">
        <v>84</v>
      </c>
    </row>
    <row r="2731" spans="1:69" x14ac:dyDescent="0.45">
      <c r="A2731" s="58" t="s">
        <v>16188</v>
      </c>
      <c r="B2731" t="s">
        <v>16189</v>
      </c>
      <c r="C2731" t="s">
        <v>16190</v>
      </c>
      <c r="D2731" t="s">
        <v>16191</v>
      </c>
      <c r="E2731" t="s">
        <v>16192</v>
      </c>
      <c r="F2731" t="s">
        <v>16193</v>
      </c>
      <c r="G2731">
        <v>195</v>
      </c>
      <c r="H2731">
        <v>21768</v>
      </c>
      <c r="X2731" t="s">
        <v>188</v>
      </c>
      <c r="AU2731" s="59">
        <v>474</v>
      </c>
      <c r="AV2731" s="59">
        <v>125</v>
      </c>
      <c r="AW2731" s="59">
        <v>199</v>
      </c>
    </row>
    <row r="2732" spans="1:69" x14ac:dyDescent="0.45">
      <c r="A2732" s="58" t="s">
        <v>16194</v>
      </c>
      <c r="B2732" t="s">
        <v>16195</v>
      </c>
      <c r="C2732" t="s">
        <v>16196</v>
      </c>
      <c r="D2732" t="s">
        <v>16197</v>
      </c>
      <c r="E2732" t="s">
        <v>16198</v>
      </c>
      <c r="F2732" t="s">
        <v>16199</v>
      </c>
      <c r="G2732">
        <v>911</v>
      </c>
      <c r="H2732">
        <v>100785</v>
      </c>
      <c r="W2732" t="s">
        <v>220</v>
      </c>
      <c r="X2732" t="s">
        <v>181</v>
      </c>
      <c r="AU2732" s="59">
        <v>180</v>
      </c>
      <c r="AV2732" s="59">
        <v>147</v>
      </c>
      <c r="AW2732" s="59">
        <v>244</v>
      </c>
      <c r="AX2732" s="59">
        <v>105.5821</v>
      </c>
      <c r="AY2732" s="59">
        <v>109.43040000000001</v>
      </c>
      <c r="AZ2732" s="59">
        <v>87.74136</v>
      </c>
      <c r="BA2732" s="59">
        <v>98.184579999999997</v>
      </c>
      <c r="BB2732" s="59">
        <v>86.768349999999998</v>
      </c>
      <c r="BC2732" s="59">
        <v>96.568820000000002</v>
      </c>
      <c r="BD2732" s="59">
        <v>11.51671122994118</v>
      </c>
      <c r="BE2732" s="59">
        <v>6.4833252382901314</v>
      </c>
      <c r="BF2732" s="59">
        <v>9.8250069922984817</v>
      </c>
    </row>
    <row r="2733" spans="1:69" x14ac:dyDescent="0.45">
      <c r="A2733" s="58" t="s">
        <v>16200</v>
      </c>
      <c r="B2733" t="s">
        <v>16201</v>
      </c>
      <c r="C2733" t="s">
        <v>16202</v>
      </c>
      <c r="D2733" t="s">
        <v>16203</v>
      </c>
      <c r="E2733" t="s">
        <v>16204</v>
      </c>
      <c r="F2733" t="s">
        <v>16205</v>
      </c>
      <c r="G2733">
        <v>355</v>
      </c>
      <c r="H2733">
        <v>38828</v>
      </c>
      <c r="X2733" t="s">
        <v>181</v>
      </c>
      <c r="Y2733" s="59">
        <v>178.6505904631282</v>
      </c>
      <c r="Z2733" s="59">
        <v>454.30224519783951</v>
      </c>
      <c r="AA2733" s="59">
        <v>365.17239005999568</v>
      </c>
      <c r="AB2733" s="59">
        <v>215.92162040271219</v>
      </c>
      <c r="AC2733" s="59">
        <v>179.56433844693191</v>
      </c>
      <c r="AD2733" s="59">
        <v>201.84715313525939</v>
      </c>
      <c r="AE2733" s="59">
        <v>181.77453761337861</v>
      </c>
      <c r="AF2733" s="59">
        <v>188.2147818548809</v>
      </c>
      <c r="AG2733" s="59">
        <v>206.25077996067441</v>
      </c>
      <c r="AH2733" s="59">
        <v>188.4825614085064</v>
      </c>
      <c r="AI2733" s="59">
        <v>134.9425373741077</v>
      </c>
      <c r="AJ2733" s="59">
        <v>105.0856052590517</v>
      </c>
      <c r="AK2733" s="59">
        <v>144.76006468722699</v>
      </c>
      <c r="AL2733" s="59">
        <v>81.976794920295106</v>
      </c>
      <c r="AM2733" s="59">
        <v>270.96983923981691</v>
      </c>
      <c r="AN2733" s="59">
        <v>206.47165209517681</v>
      </c>
      <c r="AO2733" s="59">
        <v>125.53107292119221</v>
      </c>
      <c r="AP2733" s="59">
        <v>282.45517187926328</v>
      </c>
      <c r="AQ2733" s="59">
        <v>180.74336473325661</v>
      </c>
      <c r="AR2733" s="59">
        <v>121.97367986627189</v>
      </c>
      <c r="AS2733" s="59">
        <v>208.07969180599679</v>
      </c>
      <c r="AT2733" s="59">
        <v>184.47939098999629</v>
      </c>
      <c r="AU2733" s="59">
        <v>413</v>
      </c>
      <c r="AV2733" s="59">
        <v>265</v>
      </c>
      <c r="AW2733" s="59">
        <v>465</v>
      </c>
      <c r="AX2733" s="59">
        <v>1051.4459999999999</v>
      </c>
      <c r="AY2733" s="59">
        <v>1051.7439999999999</v>
      </c>
      <c r="AZ2733" s="59">
        <v>1034.5440000000001</v>
      </c>
      <c r="BA2733" s="59">
        <v>1267.6199999999999</v>
      </c>
      <c r="BB2733" s="59">
        <v>1234.9449999999999</v>
      </c>
      <c r="BC2733" s="59">
        <v>986.77359999999999</v>
      </c>
      <c r="BD2733" s="59">
        <v>200.65050976962399</v>
      </c>
      <c r="BE2733" s="59">
        <v>161.87827647813791</v>
      </c>
      <c r="BF2733" s="59">
        <v>213.73918477433929</v>
      </c>
      <c r="BH2733" s="59">
        <v>74.7</v>
      </c>
      <c r="BJ2733" s="59">
        <v>19.7</v>
      </c>
      <c r="BL2733" s="59">
        <v>138.98582417771871</v>
      </c>
      <c r="BM2733" s="59">
        <v>20</v>
      </c>
      <c r="BN2733" s="59">
        <v>36</v>
      </c>
      <c r="BO2733" s="59">
        <v>61</v>
      </c>
      <c r="BP2733" s="59">
        <v>60</v>
      </c>
      <c r="BQ2733" s="59">
        <v>59</v>
      </c>
    </row>
    <row r="2734" spans="1:69" x14ac:dyDescent="0.45">
      <c r="A2734" s="58" t="s">
        <v>16206</v>
      </c>
      <c r="B2734" t="s">
        <v>16207</v>
      </c>
      <c r="C2734" t="s">
        <v>16208</v>
      </c>
      <c r="D2734" t="s">
        <v>16209</v>
      </c>
      <c r="E2734" t="s">
        <v>16210</v>
      </c>
      <c r="F2734" t="s">
        <v>16211</v>
      </c>
      <c r="G2734">
        <v>540</v>
      </c>
      <c r="H2734">
        <v>61164</v>
      </c>
      <c r="X2734" t="s">
        <v>188</v>
      </c>
      <c r="AU2734" s="59">
        <v>4</v>
      </c>
      <c r="AV2734" s="59">
        <v>7</v>
      </c>
      <c r="AW2734" s="59">
        <v>2</v>
      </c>
    </row>
    <row r="2735" spans="1:69" x14ac:dyDescent="0.45">
      <c r="A2735" s="58" t="s">
        <v>16212</v>
      </c>
      <c r="B2735" t="s">
        <v>16213</v>
      </c>
      <c r="C2735" t="s">
        <v>16214</v>
      </c>
      <c r="D2735" t="s">
        <v>16215</v>
      </c>
      <c r="E2735" t="s">
        <v>16216</v>
      </c>
      <c r="F2735" t="s">
        <v>16217</v>
      </c>
      <c r="G2735">
        <v>535</v>
      </c>
      <c r="H2735">
        <v>61576</v>
      </c>
      <c r="X2735" t="s">
        <v>188</v>
      </c>
    </row>
    <row r="2736" spans="1:69" x14ac:dyDescent="0.45">
      <c r="A2736" s="58" t="s">
        <v>16218</v>
      </c>
      <c r="B2736" t="s">
        <v>16219</v>
      </c>
      <c r="C2736" t="s">
        <v>16220</v>
      </c>
      <c r="D2736" t="s">
        <v>16221</v>
      </c>
      <c r="E2736" t="s">
        <v>16222</v>
      </c>
      <c r="F2736" t="s">
        <v>16223</v>
      </c>
      <c r="G2736">
        <v>350</v>
      </c>
      <c r="H2736">
        <v>37657</v>
      </c>
      <c r="W2736" t="s">
        <v>220</v>
      </c>
      <c r="X2736" t="s">
        <v>181</v>
      </c>
      <c r="AU2736" s="59">
        <v>16</v>
      </c>
      <c r="AV2736" s="59">
        <v>27</v>
      </c>
      <c r="AW2736" s="59">
        <v>0</v>
      </c>
    </row>
    <row r="2737" spans="1:69" x14ac:dyDescent="0.45">
      <c r="A2737" s="58" t="s">
        <v>16224</v>
      </c>
      <c r="B2737" t="s">
        <v>16225</v>
      </c>
      <c r="C2737" t="s">
        <v>16226</v>
      </c>
      <c r="D2737" t="s">
        <v>16227</v>
      </c>
      <c r="E2737" t="s">
        <v>16228</v>
      </c>
      <c r="F2737" t="s">
        <v>16229</v>
      </c>
      <c r="G2737">
        <v>400</v>
      </c>
      <c r="H2737">
        <v>43741</v>
      </c>
      <c r="X2737" t="s">
        <v>181</v>
      </c>
      <c r="AU2737" s="59">
        <v>451</v>
      </c>
      <c r="AV2737" s="59">
        <v>92</v>
      </c>
      <c r="AW2737" s="59">
        <v>138</v>
      </c>
      <c r="AX2737" s="59">
        <v>97.563419999999994</v>
      </c>
      <c r="AY2737" s="59">
        <v>108.4162</v>
      </c>
      <c r="BA2737" s="59">
        <v>118.0645</v>
      </c>
      <c r="BB2737" s="59">
        <v>109.753</v>
      </c>
      <c r="BC2737" s="59">
        <v>116.4571</v>
      </c>
      <c r="BD2737" s="59">
        <v>35.163312287618908</v>
      </c>
      <c r="BE2737" s="59">
        <v>24.149336301065691</v>
      </c>
      <c r="BF2737" s="59">
        <v>35.921174991942458</v>
      </c>
    </row>
    <row r="2738" spans="1:69" x14ac:dyDescent="0.45">
      <c r="A2738" s="58" t="s">
        <v>16230</v>
      </c>
      <c r="B2738" t="s">
        <v>16231</v>
      </c>
      <c r="C2738" t="s">
        <v>16232</v>
      </c>
      <c r="D2738" t="s">
        <v>16233</v>
      </c>
      <c r="E2738" t="s">
        <v>16234</v>
      </c>
      <c r="F2738" t="s">
        <v>16235</v>
      </c>
      <c r="G2738">
        <v>280</v>
      </c>
      <c r="H2738">
        <v>31942</v>
      </c>
      <c r="X2738" t="s">
        <v>188</v>
      </c>
      <c r="Y2738" s="59">
        <v>302.10934358482609</v>
      </c>
      <c r="Z2738" s="59">
        <v>540.31761764409396</v>
      </c>
      <c r="AA2738" s="59">
        <v>418.76109095684382</v>
      </c>
      <c r="AB2738" s="59">
        <v>115.9958735998982</v>
      </c>
      <c r="AC2738" s="59">
        <v>170.9580680602044</v>
      </c>
      <c r="AD2738" s="59">
        <v>202.52787135445331</v>
      </c>
      <c r="AE2738" s="59">
        <v>185.8973705255417</v>
      </c>
      <c r="AF2738" s="59">
        <v>146.53050363493051</v>
      </c>
      <c r="AG2738" s="59">
        <v>145.75908248255089</v>
      </c>
      <c r="AH2738" s="59">
        <v>116.1806658210909</v>
      </c>
      <c r="AI2738" s="59">
        <v>100.3634470487101</v>
      </c>
      <c r="AJ2738" s="59">
        <v>82.587794391075676</v>
      </c>
      <c r="AK2738" s="59">
        <v>130.48261169122389</v>
      </c>
      <c r="AL2738" s="59">
        <v>155.2661655408437</v>
      </c>
      <c r="AM2738" s="59">
        <v>255.41065125163709</v>
      </c>
      <c r="AN2738" s="59">
        <v>173.52494451545101</v>
      </c>
      <c r="AO2738" s="59">
        <v>215.4399126924491</v>
      </c>
      <c r="AP2738" s="59">
        <v>204.31641145286829</v>
      </c>
      <c r="AQ2738" s="59">
        <v>174.63014353174151</v>
      </c>
      <c r="AR2738" s="59">
        <v>142.7823701203852</v>
      </c>
      <c r="AS2738" s="59">
        <v>167.85329244597099</v>
      </c>
      <c r="AT2738" s="59">
        <v>216.5304981362743</v>
      </c>
      <c r="AU2738" s="59">
        <v>1230</v>
      </c>
      <c r="AV2738" s="59">
        <v>247</v>
      </c>
      <c r="AW2738" s="59">
        <v>526</v>
      </c>
      <c r="AX2738" s="59">
        <v>112.32599999999999</v>
      </c>
      <c r="AY2738" s="59">
        <v>123.0553</v>
      </c>
      <c r="AZ2738" s="59">
        <v>124.9521</v>
      </c>
      <c r="BA2738" s="59">
        <v>82.674610000000001</v>
      </c>
      <c r="BB2738" s="59">
        <v>122.68689999999999</v>
      </c>
      <c r="BC2738" s="59">
        <v>154.9804</v>
      </c>
      <c r="BD2738" s="59">
        <v>151.4398946959362</v>
      </c>
      <c r="BE2738" s="59">
        <v>96.905580689144301</v>
      </c>
      <c r="BF2738" s="59">
        <v>133.86476306277279</v>
      </c>
    </row>
    <row r="2739" spans="1:69" x14ac:dyDescent="0.45">
      <c r="A2739" s="58" t="s">
        <v>16236</v>
      </c>
      <c r="B2739" t="s">
        <v>16237</v>
      </c>
      <c r="C2739" t="s">
        <v>16238</v>
      </c>
      <c r="D2739" t="s">
        <v>16239</v>
      </c>
      <c r="E2739" t="s">
        <v>16240</v>
      </c>
      <c r="F2739" t="s">
        <v>16241</v>
      </c>
      <c r="G2739">
        <v>260</v>
      </c>
      <c r="H2739">
        <v>29450</v>
      </c>
      <c r="X2739" t="s">
        <v>188</v>
      </c>
    </row>
    <row r="2740" spans="1:69" x14ac:dyDescent="0.45">
      <c r="A2740" s="58" t="s">
        <v>16242</v>
      </c>
      <c r="B2740" t="s">
        <v>16243</v>
      </c>
      <c r="C2740" t="s">
        <v>16244</v>
      </c>
      <c r="D2740" t="s">
        <v>16245</v>
      </c>
      <c r="E2740" t="s">
        <v>16246</v>
      </c>
      <c r="F2740" t="s">
        <v>16247</v>
      </c>
      <c r="G2740">
        <v>385</v>
      </c>
      <c r="H2740">
        <v>41191</v>
      </c>
      <c r="W2740" t="s">
        <v>220</v>
      </c>
      <c r="X2740" t="s">
        <v>201</v>
      </c>
      <c r="Y2740" s="59">
        <v>12.937505787181189</v>
      </c>
      <c r="Z2740" s="59">
        <v>24.216431823701079</v>
      </c>
      <c r="AA2740" s="59">
        <v>10.8308594509933</v>
      </c>
      <c r="AB2740" s="59">
        <v>26.178708153740899</v>
      </c>
      <c r="AC2740" s="59">
        <v>8.8617567967815365</v>
      </c>
      <c r="AD2740" s="59">
        <v>6.5961865798574282</v>
      </c>
      <c r="AE2740" s="59">
        <v>9.8310404216238982</v>
      </c>
      <c r="AF2740" s="59">
        <v>7.5035790825745936</v>
      </c>
      <c r="AG2740" s="59">
        <v>8.4287141351204973</v>
      </c>
      <c r="AH2740" s="59">
        <v>9.2033891904775373</v>
      </c>
      <c r="AI2740" s="59">
        <v>7.0330417450052147</v>
      </c>
      <c r="AJ2740" s="59">
        <v>8.447572649843087</v>
      </c>
      <c r="AK2740" s="59">
        <v>94.565759724971741</v>
      </c>
      <c r="AL2740" s="59">
        <v>95.408766758761189</v>
      </c>
      <c r="AM2740" s="59">
        <v>17.96623570463743</v>
      </c>
      <c r="AN2740" s="59">
        <v>32.714013385581993</v>
      </c>
      <c r="AO2740" s="59">
        <v>279.28772364402369</v>
      </c>
      <c r="AP2740" s="59">
        <v>12.798202904440069</v>
      </c>
      <c r="AQ2740" s="59">
        <v>7.8416167473368281</v>
      </c>
      <c r="AR2740" s="59">
        <v>6.9226068270971917</v>
      </c>
      <c r="AS2740" s="59">
        <v>7.3057257336072086</v>
      </c>
      <c r="AT2740" s="59">
        <v>6.5740731929836773</v>
      </c>
      <c r="AU2740" s="59">
        <v>7</v>
      </c>
      <c r="AV2740" s="59">
        <v>95</v>
      </c>
      <c r="AW2740" s="59">
        <v>0</v>
      </c>
      <c r="AX2740" s="59">
        <v>583.86950000000002</v>
      </c>
      <c r="AY2740" s="59">
        <v>650.63459999999998</v>
      </c>
      <c r="AZ2740" s="59">
        <v>796.82749999999999</v>
      </c>
      <c r="BA2740" s="59">
        <v>563.68889999999999</v>
      </c>
      <c r="BB2740" s="59">
        <v>577.79989999999998</v>
      </c>
      <c r="BC2740" s="59">
        <v>634.41800000000001</v>
      </c>
      <c r="BD2740" s="59">
        <v>35.94559418997455</v>
      </c>
      <c r="BE2740" s="59">
        <v>31.315148993272189</v>
      </c>
      <c r="BF2740" s="59">
        <v>30.49746021961878</v>
      </c>
    </row>
    <row r="2741" spans="1:69" x14ac:dyDescent="0.45">
      <c r="A2741" s="58" t="s">
        <v>16248</v>
      </c>
      <c r="B2741" t="s">
        <v>16249</v>
      </c>
      <c r="C2741" t="s">
        <v>16250</v>
      </c>
      <c r="D2741" t="s">
        <v>16251</v>
      </c>
      <c r="E2741" t="s">
        <v>16252</v>
      </c>
      <c r="F2741" t="s">
        <v>16253</v>
      </c>
      <c r="G2741">
        <v>1037</v>
      </c>
      <c r="H2741">
        <v>111517</v>
      </c>
      <c r="W2741" t="s">
        <v>220</v>
      </c>
      <c r="X2741" t="s">
        <v>181</v>
      </c>
      <c r="Y2741" s="59">
        <v>0.16767008111806159</v>
      </c>
      <c r="Z2741" s="59">
        <v>0.52547758024979785</v>
      </c>
      <c r="AA2741" s="59">
        <v>0.21569740218619859</v>
      </c>
      <c r="AB2741" s="59">
        <v>0.25453720825806342</v>
      </c>
      <c r="AC2741" s="59">
        <v>0.35153565813106008</v>
      </c>
      <c r="AD2741" s="59">
        <v>0.26868965191698457</v>
      </c>
      <c r="AE2741" s="59">
        <v>0.1035794987034829</v>
      </c>
      <c r="AF2741" s="59">
        <v>0.600670499225055</v>
      </c>
      <c r="AG2741" s="59">
        <v>0.3965575406350445</v>
      </c>
      <c r="AH2741" s="59">
        <v>0.82834667636195369</v>
      </c>
      <c r="AI2741" s="59">
        <v>1.421870904321245</v>
      </c>
      <c r="AJ2741" s="59">
        <v>2.6652128130005468</v>
      </c>
      <c r="AK2741" s="59">
        <v>4.1814002988672989</v>
      </c>
      <c r="AL2741" s="59">
        <v>5.2027876896710739</v>
      </c>
      <c r="AM2741" s="59">
        <v>0.36089736370785203</v>
      </c>
      <c r="AN2741" s="59">
        <v>1.1610985933843929</v>
      </c>
      <c r="AO2741" s="59">
        <v>20.793590078208261</v>
      </c>
      <c r="AP2741" s="59">
        <v>0.14801747991400269</v>
      </c>
      <c r="AQ2741" s="59">
        <v>0.28738759905984262</v>
      </c>
      <c r="AR2741" s="59">
        <v>1.3396753940151609</v>
      </c>
      <c r="AS2741" s="59">
        <v>0.45438500637773238</v>
      </c>
      <c r="AT2741" s="59">
        <v>8.4468429925765101E-2</v>
      </c>
      <c r="AU2741" s="59">
        <v>3</v>
      </c>
      <c r="AV2741" s="59">
        <v>33</v>
      </c>
      <c r="AW2741" s="59">
        <v>0</v>
      </c>
      <c r="AX2741" s="59">
        <v>222.63</v>
      </c>
      <c r="AY2741" s="59">
        <v>226.0694</v>
      </c>
      <c r="AZ2741" s="59">
        <v>236.99379999999999</v>
      </c>
      <c r="BA2741" s="59">
        <v>189.42500000000001</v>
      </c>
      <c r="BB2741" s="59">
        <v>192.1969</v>
      </c>
      <c r="BC2741" s="59">
        <v>202.12350000000001</v>
      </c>
      <c r="BD2741" s="59">
        <v>3.959840582302466</v>
      </c>
      <c r="BE2741" s="59">
        <v>3.05249591458099</v>
      </c>
      <c r="BF2741" s="59">
        <v>4.5705748570888529</v>
      </c>
    </row>
    <row r="2742" spans="1:69" x14ac:dyDescent="0.45">
      <c r="A2742" s="58" t="s">
        <v>16254</v>
      </c>
      <c r="B2742" t="s">
        <v>16255</v>
      </c>
      <c r="C2742" t="s">
        <v>16256</v>
      </c>
      <c r="D2742" t="s">
        <v>16257</v>
      </c>
      <c r="E2742" t="s">
        <v>16258</v>
      </c>
      <c r="F2742" t="s">
        <v>16259</v>
      </c>
      <c r="G2742">
        <v>274</v>
      </c>
      <c r="H2742">
        <v>31563</v>
      </c>
      <c r="X2742" t="s">
        <v>188</v>
      </c>
      <c r="AU2742" s="59">
        <v>67</v>
      </c>
      <c r="AV2742" s="59">
        <v>284</v>
      </c>
      <c r="AW2742" s="59">
        <v>30</v>
      </c>
    </row>
    <row r="2743" spans="1:69" x14ac:dyDescent="0.45">
      <c r="A2743" s="58" t="s">
        <v>16260</v>
      </c>
      <c r="B2743" t="s">
        <v>16261</v>
      </c>
      <c r="C2743" t="s">
        <v>16262</v>
      </c>
      <c r="D2743" t="s">
        <v>16263</v>
      </c>
      <c r="E2743" t="s">
        <v>16264</v>
      </c>
      <c r="F2743" t="s">
        <v>16265</v>
      </c>
      <c r="G2743">
        <v>200</v>
      </c>
      <c r="H2743">
        <v>22604</v>
      </c>
      <c r="X2743" t="s">
        <v>188</v>
      </c>
      <c r="AU2743" s="59">
        <v>59</v>
      </c>
      <c r="AV2743" s="59">
        <v>44</v>
      </c>
      <c r="AW2743" s="59">
        <v>21</v>
      </c>
    </row>
    <row r="2744" spans="1:69" x14ac:dyDescent="0.45">
      <c r="A2744" s="58" t="s">
        <v>16266</v>
      </c>
      <c r="B2744" t="s">
        <v>16267</v>
      </c>
      <c r="C2744" t="s">
        <v>16268</v>
      </c>
      <c r="D2744" t="s">
        <v>16269</v>
      </c>
      <c r="E2744" t="s">
        <v>16270</v>
      </c>
      <c r="F2744" t="s">
        <v>16271</v>
      </c>
      <c r="G2744">
        <v>299</v>
      </c>
      <c r="H2744">
        <v>33330</v>
      </c>
      <c r="X2744" t="s">
        <v>188</v>
      </c>
      <c r="AU2744" s="59">
        <v>64</v>
      </c>
      <c r="AV2744" s="59">
        <v>29</v>
      </c>
      <c r="AW2744" s="59">
        <v>78</v>
      </c>
      <c r="BD2744" s="59">
        <v>0</v>
      </c>
      <c r="BE2744" s="59">
        <v>0</v>
      </c>
      <c r="BF2744" s="59">
        <v>2.204848057872129</v>
      </c>
    </row>
    <row r="2745" spans="1:69" x14ac:dyDescent="0.45">
      <c r="A2745" s="58" t="s">
        <v>16272</v>
      </c>
      <c r="B2745" t="s">
        <v>16273</v>
      </c>
      <c r="C2745" t="s">
        <v>16274</v>
      </c>
      <c r="D2745" t="s">
        <v>16275</v>
      </c>
      <c r="E2745" t="s">
        <v>16276</v>
      </c>
      <c r="F2745" t="s">
        <v>16277</v>
      </c>
      <c r="G2745">
        <v>337</v>
      </c>
      <c r="H2745">
        <v>37911</v>
      </c>
      <c r="W2745" t="s">
        <v>220</v>
      </c>
      <c r="X2745" t="s">
        <v>181</v>
      </c>
      <c r="Y2745" s="59">
        <v>25.18234537428491</v>
      </c>
      <c r="Z2745" s="59">
        <v>53.765088490014257</v>
      </c>
      <c r="AA2745" s="59">
        <v>24.948406340915071</v>
      </c>
      <c r="AB2745" s="59">
        <v>20.665756278697621</v>
      </c>
      <c r="AC2745" s="59">
        <v>27.108659975468431</v>
      </c>
      <c r="AD2745" s="59">
        <v>35.517635487219472</v>
      </c>
      <c r="AE2745" s="59">
        <v>26.587404917827069</v>
      </c>
      <c r="AF2745" s="59">
        <v>18.50098031153043</v>
      </c>
      <c r="AG2745" s="59">
        <v>35.425603817654242</v>
      </c>
      <c r="AH2745" s="59">
        <v>24.64647627531156</v>
      </c>
      <c r="AI2745" s="59">
        <v>37.428581598253821</v>
      </c>
      <c r="AJ2745" s="59">
        <v>51.13585552784474</v>
      </c>
      <c r="AK2745" s="59">
        <v>16.888983518535721</v>
      </c>
      <c r="AL2745" s="59">
        <v>37.81381766220882</v>
      </c>
      <c r="AM2745" s="59">
        <v>82.001397368301127</v>
      </c>
      <c r="AN2745" s="59">
        <v>54.569907218780251</v>
      </c>
      <c r="AO2745" s="59">
        <v>98.09615656609833</v>
      </c>
      <c r="AP2745" s="59">
        <v>38.180027511726657</v>
      </c>
      <c r="AQ2745" s="59">
        <v>43.578391410296078</v>
      </c>
      <c r="AR2745" s="59">
        <v>48.147920671781321</v>
      </c>
      <c r="AS2745" s="59">
        <v>35.405577400893392</v>
      </c>
      <c r="AT2745" s="59">
        <v>59.406227433444542</v>
      </c>
      <c r="AU2745" s="59">
        <v>176</v>
      </c>
      <c r="AV2745" s="59">
        <v>155</v>
      </c>
      <c r="AW2745" s="59">
        <v>134</v>
      </c>
      <c r="AX2745" s="59">
        <v>156.50059999999999</v>
      </c>
      <c r="AY2745" s="59">
        <v>189.75919999999999</v>
      </c>
      <c r="AZ2745" s="59">
        <v>174.54349999999999</v>
      </c>
      <c r="BA2745" s="59">
        <v>168.0548</v>
      </c>
      <c r="BB2745" s="59">
        <v>185.9828</v>
      </c>
      <c r="BC2745" s="59">
        <v>198.85040000000001</v>
      </c>
      <c r="BD2745" s="59">
        <v>7.8183653803960276</v>
      </c>
      <c r="BE2745" s="59">
        <v>4.2520983077191143</v>
      </c>
      <c r="BF2745" s="59">
        <v>9.5235403826165808</v>
      </c>
    </row>
    <row r="2746" spans="1:69" x14ac:dyDescent="0.45">
      <c r="A2746" s="58" t="s">
        <v>16278</v>
      </c>
      <c r="B2746" t="s">
        <v>16279</v>
      </c>
      <c r="C2746" t="s">
        <v>16280</v>
      </c>
      <c r="D2746" t="s">
        <v>16281</v>
      </c>
      <c r="E2746" t="s">
        <v>16282</v>
      </c>
      <c r="F2746" t="s">
        <v>16283</v>
      </c>
      <c r="G2746">
        <v>440</v>
      </c>
      <c r="H2746">
        <v>47208</v>
      </c>
      <c r="W2746" t="s">
        <v>220</v>
      </c>
      <c r="X2746" t="s">
        <v>181</v>
      </c>
      <c r="Y2746" s="59">
        <v>467.37288263833409</v>
      </c>
      <c r="Z2746" s="59">
        <v>91.529361053181404</v>
      </c>
      <c r="AA2746" s="59">
        <v>114.1794847425513</v>
      </c>
      <c r="AB2746" s="59">
        <v>106.4252682339029</v>
      </c>
      <c r="AC2746" s="59">
        <v>317.86877318046737</v>
      </c>
      <c r="AD2746" s="59">
        <v>508.40168402083998</v>
      </c>
      <c r="AE2746" s="59">
        <v>446.86350975228328</v>
      </c>
      <c r="AF2746" s="59">
        <v>182.90225539698491</v>
      </c>
      <c r="AG2746" s="59">
        <v>439.95122715565992</v>
      </c>
      <c r="AH2746" s="59">
        <v>363.88704893432822</v>
      </c>
      <c r="AI2746" s="59">
        <v>329.58755501821253</v>
      </c>
      <c r="AJ2746" s="59">
        <v>177.51641906591661</v>
      </c>
      <c r="AK2746" s="59">
        <v>72.80805468883149</v>
      </c>
      <c r="AL2746" s="59">
        <v>35.102373344643148</v>
      </c>
      <c r="AM2746" s="59">
        <v>204.7139324196765</v>
      </c>
      <c r="AN2746" s="59">
        <v>583.14224807659764</v>
      </c>
      <c r="AO2746" s="59">
        <v>145.96631591979971</v>
      </c>
      <c r="AP2746" s="59">
        <v>284.6104690880241</v>
      </c>
      <c r="AQ2746" s="59">
        <v>342.92806351171618</v>
      </c>
      <c r="AR2746" s="59">
        <v>194.7553325683204</v>
      </c>
      <c r="AS2746" s="59">
        <v>362.12658458659388</v>
      </c>
      <c r="AT2746" s="59">
        <v>654.45816457310923</v>
      </c>
      <c r="AU2746" s="59">
        <v>149</v>
      </c>
      <c r="AV2746" s="59">
        <v>2380</v>
      </c>
      <c r="AW2746" s="59">
        <v>77</v>
      </c>
      <c r="AX2746" s="59">
        <v>5330.1840000000002</v>
      </c>
      <c r="AY2746" s="59">
        <v>5470.1980000000003</v>
      </c>
      <c r="AZ2746" s="59">
        <v>4563.7879999999996</v>
      </c>
      <c r="BA2746" s="59">
        <v>5753.7669999999998</v>
      </c>
      <c r="BB2746" s="59">
        <v>5461.8940000000002</v>
      </c>
      <c r="BC2746" s="59">
        <v>4179.8339999999998</v>
      </c>
    </row>
    <row r="2747" spans="1:69" x14ac:dyDescent="0.45">
      <c r="A2747" s="58" t="s">
        <v>16284</v>
      </c>
      <c r="B2747" t="s">
        <v>16285</v>
      </c>
      <c r="C2747" t="s">
        <v>16286</v>
      </c>
      <c r="D2747" t="s">
        <v>16287</v>
      </c>
      <c r="E2747" t="s">
        <v>16288</v>
      </c>
      <c r="F2747" t="s">
        <v>16289</v>
      </c>
      <c r="G2747">
        <v>686</v>
      </c>
      <c r="H2747">
        <v>74457</v>
      </c>
      <c r="W2747" t="s">
        <v>324</v>
      </c>
      <c r="X2747" t="s">
        <v>181</v>
      </c>
      <c r="Y2747" s="59">
        <v>16.05620011743336</v>
      </c>
      <c r="Z2747" s="59">
        <v>29.47070660855444</v>
      </c>
      <c r="AA2747" s="59">
        <v>19.762857816291781</v>
      </c>
      <c r="AB2747" s="59">
        <v>27.304826761501548</v>
      </c>
      <c r="AC2747" s="59">
        <v>29.04677944343684</v>
      </c>
      <c r="AD2747" s="59">
        <v>30.137021603748899</v>
      </c>
      <c r="AE2747" s="59">
        <v>20.44050341631262</v>
      </c>
      <c r="AF2747" s="59">
        <v>23.816557103703879</v>
      </c>
      <c r="AG2747" s="59">
        <v>37.044288728602993</v>
      </c>
      <c r="AH2747" s="59">
        <v>46.678902085640082</v>
      </c>
      <c r="AI2747" s="59">
        <v>74.386829615470305</v>
      </c>
      <c r="AJ2747" s="59">
        <v>102.6819136176874</v>
      </c>
      <c r="AK2747" s="59">
        <v>25.760445596178489</v>
      </c>
      <c r="AL2747" s="59">
        <v>25.59125116272752</v>
      </c>
      <c r="AM2747" s="59">
        <v>29.055950033286951</v>
      </c>
      <c r="AN2747" s="59">
        <v>15.097332539637231</v>
      </c>
      <c r="AO2747" s="59">
        <v>45.705789319446481</v>
      </c>
      <c r="AP2747" s="59">
        <v>19.155320504924269</v>
      </c>
      <c r="AQ2747" s="59">
        <v>32.729489989266071</v>
      </c>
      <c r="AR2747" s="59">
        <v>54.377545849012613</v>
      </c>
      <c r="AS2747" s="59">
        <v>21.47751386806058</v>
      </c>
      <c r="AT2747" s="59">
        <v>19.1526779601109</v>
      </c>
      <c r="AU2747" s="59">
        <v>3</v>
      </c>
      <c r="AV2747" s="59">
        <v>62</v>
      </c>
      <c r="AW2747" s="59">
        <v>0</v>
      </c>
      <c r="AX2747" s="59">
        <v>165.21879999999999</v>
      </c>
      <c r="AY2747" s="59">
        <v>162.7106</v>
      </c>
      <c r="AZ2747" s="59">
        <v>150.90559999999999</v>
      </c>
      <c r="BA2747" s="59">
        <v>200.40389999999999</v>
      </c>
      <c r="BB2747" s="59">
        <v>203.88310000000001</v>
      </c>
      <c r="BC2747" s="59">
        <v>145.21449999999999</v>
      </c>
      <c r="BG2747" s="59">
        <v>94.58</v>
      </c>
      <c r="BH2747" s="59">
        <v>45.1</v>
      </c>
      <c r="BI2747" s="59">
        <v>97.09</v>
      </c>
      <c r="BJ2747" s="59">
        <v>182.37</v>
      </c>
      <c r="BK2747" s="59">
        <v>67.383635167615637</v>
      </c>
      <c r="BL2747" s="59">
        <v>30.8177084446924</v>
      </c>
      <c r="BM2747" s="59">
        <v>139.5</v>
      </c>
      <c r="BN2747" s="59">
        <v>101.5</v>
      </c>
      <c r="BO2747" s="59">
        <v>94</v>
      </c>
      <c r="BP2747" s="59">
        <v>86.5</v>
      </c>
      <c r="BQ2747" s="59">
        <v>71</v>
      </c>
    </row>
    <row r="2748" spans="1:69" x14ac:dyDescent="0.45">
      <c r="A2748" s="58" t="s">
        <v>16290</v>
      </c>
      <c r="B2748" t="s">
        <v>16291</v>
      </c>
      <c r="C2748" t="s">
        <v>16292</v>
      </c>
      <c r="D2748" t="s">
        <v>16293</v>
      </c>
      <c r="E2748" t="s">
        <v>16294</v>
      </c>
      <c r="F2748" t="s">
        <v>16295</v>
      </c>
      <c r="G2748">
        <v>255</v>
      </c>
      <c r="H2748">
        <v>29601</v>
      </c>
      <c r="X2748" t="s">
        <v>188</v>
      </c>
      <c r="AU2748" s="59">
        <v>1</v>
      </c>
      <c r="AV2748" s="59">
        <v>2</v>
      </c>
      <c r="AW2748" s="59">
        <v>0</v>
      </c>
      <c r="BD2748" s="59">
        <v>3.9271260764537712</v>
      </c>
      <c r="BE2748" s="59">
        <v>2.6503508706662928</v>
      </c>
      <c r="BF2748" s="59">
        <v>1.4011473594824211</v>
      </c>
    </row>
    <row r="2749" spans="1:69" x14ac:dyDescent="0.45">
      <c r="A2749" s="58" t="s">
        <v>16296</v>
      </c>
      <c r="B2749" t="s">
        <v>16297</v>
      </c>
      <c r="C2749" t="s">
        <v>16298</v>
      </c>
      <c r="D2749" t="s">
        <v>16299</v>
      </c>
      <c r="E2749" t="s">
        <v>16300</v>
      </c>
      <c r="F2749" t="s">
        <v>16301</v>
      </c>
      <c r="G2749">
        <v>309</v>
      </c>
      <c r="H2749">
        <v>33962</v>
      </c>
      <c r="X2749" t="s">
        <v>188</v>
      </c>
      <c r="Y2749" s="59">
        <v>546.64767596995489</v>
      </c>
      <c r="Z2749" s="59">
        <v>968.03060979289194</v>
      </c>
      <c r="AA2749" s="59">
        <v>940.91578992741609</v>
      </c>
      <c r="AB2749" s="59">
        <v>547.78429903569076</v>
      </c>
      <c r="AC2749" s="59">
        <v>554.47267607649053</v>
      </c>
      <c r="AD2749" s="59">
        <v>513.33705119174999</v>
      </c>
      <c r="AE2749" s="59">
        <v>478.59734197918073</v>
      </c>
      <c r="AF2749" s="59">
        <v>508.4021118080305</v>
      </c>
      <c r="AG2749" s="59">
        <v>460.45366611033973</v>
      </c>
      <c r="AH2749" s="59">
        <v>350.87258531173347</v>
      </c>
      <c r="AI2749" s="59">
        <v>272.32049687022129</v>
      </c>
      <c r="AJ2749" s="59">
        <v>204.80113819453561</v>
      </c>
      <c r="AK2749" s="59">
        <v>154.26568726962429</v>
      </c>
      <c r="AL2749" s="59">
        <v>307.41356040367168</v>
      </c>
      <c r="AM2749" s="59">
        <v>661.47358936810497</v>
      </c>
      <c r="AN2749" s="59">
        <v>639.38632404951409</v>
      </c>
      <c r="AO2749" s="59">
        <v>707.34641848363287</v>
      </c>
      <c r="AP2749" s="59">
        <v>578.29192084143278</v>
      </c>
      <c r="AQ2749" s="59">
        <v>370.64189108914138</v>
      </c>
      <c r="AR2749" s="59">
        <v>375.35517326105952</v>
      </c>
      <c r="AS2749" s="59">
        <v>280.6127361712804</v>
      </c>
      <c r="AT2749" s="59">
        <v>451.66569622653549</v>
      </c>
      <c r="AU2749" s="59">
        <v>2326</v>
      </c>
      <c r="AV2749" s="59">
        <v>351</v>
      </c>
      <c r="AW2749" s="59">
        <v>997</v>
      </c>
      <c r="BD2749" s="59">
        <v>74.215082842652251</v>
      </c>
      <c r="BE2749" s="59">
        <v>67.379274168614884</v>
      </c>
      <c r="BF2749" s="59">
        <v>95.517365222190108</v>
      </c>
      <c r="BG2749" s="59">
        <v>681.95</v>
      </c>
      <c r="BH2749" s="59">
        <v>118.58</v>
      </c>
      <c r="BI2749" s="59">
        <v>102.33</v>
      </c>
      <c r="BJ2749" s="59">
        <v>78.81</v>
      </c>
      <c r="BK2749" s="59">
        <v>149.58355156184561</v>
      </c>
      <c r="BL2749" s="59">
        <v>77.14631650393197</v>
      </c>
      <c r="BM2749" s="59">
        <v>90.5</v>
      </c>
      <c r="BN2749" s="59">
        <v>117.5</v>
      </c>
      <c r="BO2749" s="59">
        <v>141</v>
      </c>
      <c r="BP2749" s="59">
        <v>156</v>
      </c>
      <c r="BQ2749" s="59">
        <v>168</v>
      </c>
    </row>
    <row r="2750" spans="1:69" x14ac:dyDescent="0.45">
      <c r="A2750" s="58" t="s">
        <v>16302</v>
      </c>
      <c r="B2750" t="s">
        <v>16303</v>
      </c>
      <c r="C2750" t="s">
        <v>16304</v>
      </c>
      <c r="D2750" t="s">
        <v>16305</v>
      </c>
      <c r="E2750" t="s">
        <v>16306</v>
      </c>
      <c r="F2750" t="s">
        <v>16307</v>
      </c>
      <c r="G2750">
        <v>498</v>
      </c>
      <c r="H2750">
        <v>55527</v>
      </c>
      <c r="I2750" t="s">
        <v>527</v>
      </c>
      <c r="J2750" t="s">
        <v>571</v>
      </c>
      <c r="K2750" t="s">
        <v>600</v>
      </c>
      <c r="N2750">
        <v>1</v>
      </c>
      <c r="O2750">
        <v>1</v>
      </c>
      <c r="Q2750">
        <v>1</v>
      </c>
      <c r="R2750">
        <v>2</v>
      </c>
      <c r="S2750">
        <v>2</v>
      </c>
      <c r="T2750" t="s">
        <v>573</v>
      </c>
      <c r="U2750">
        <v>327</v>
      </c>
      <c r="V2750">
        <v>336</v>
      </c>
      <c r="W2750" t="s">
        <v>574</v>
      </c>
      <c r="X2750" t="s">
        <v>201</v>
      </c>
      <c r="Y2750" s="59">
        <v>116.4517323452115</v>
      </c>
      <c r="Z2750" s="59">
        <v>192.67789210011429</v>
      </c>
      <c r="AA2750" s="59">
        <v>86.855382053178005</v>
      </c>
      <c r="AB2750" s="59">
        <v>65.32085909459586</v>
      </c>
      <c r="AC2750" s="59">
        <v>73.784031383305447</v>
      </c>
      <c r="AD2750" s="59">
        <v>78.406815239558199</v>
      </c>
      <c r="AE2750" s="59">
        <v>82.432502207541347</v>
      </c>
      <c r="AF2750" s="59">
        <v>141.59703413374081</v>
      </c>
      <c r="AG2750" s="59">
        <v>52.353483909708373</v>
      </c>
      <c r="AH2750" s="59">
        <v>56.349975349807529</v>
      </c>
      <c r="AI2750" s="59">
        <v>66.005912556581094</v>
      </c>
      <c r="AJ2750" s="59">
        <v>87.313098298982453</v>
      </c>
      <c r="AK2750" s="59">
        <v>100.6828034143703</v>
      </c>
      <c r="AL2750" s="59">
        <v>62.113730257744649</v>
      </c>
      <c r="AM2750" s="59">
        <v>102.1944571788252</v>
      </c>
      <c r="AN2750" s="59">
        <v>208.74287130986619</v>
      </c>
      <c r="AO2750" s="59">
        <v>169.34533612369961</v>
      </c>
      <c r="AP2750" s="59">
        <v>76.000111706893264</v>
      </c>
      <c r="AQ2750" s="59">
        <v>71.656501719040179</v>
      </c>
      <c r="AR2750" s="59">
        <v>108.0001492614191</v>
      </c>
      <c r="AS2750" s="59">
        <v>46.052296496550063</v>
      </c>
      <c r="AT2750" s="59">
        <v>78.965683862501649</v>
      </c>
      <c r="AU2750" s="59">
        <v>702</v>
      </c>
      <c r="AV2750" s="59">
        <v>152</v>
      </c>
      <c r="AW2750" s="59">
        <v>513</v>
      </c>
      <c r="AX2750" s="59">
        <v>672.62379999999996</v>
      </c>
      <c r="AY2750" s="59">
        <v>678.51220000000001</v>
      </c>
      <c r="AZ2750" s="59">
        <v>646.75599999999997</v>
      </c>
      <c r="BA2750" s="59">
        <v>695.72500000000002</v>
      </c>
      <c r="BB2750" s="59">
        <v>721.81820000000005</v>
      </c>
      <c r="BC2750" s="59">
        <v>716.0847</v>
      </c>
      <c r="BD2750" s="59">
        <v>60.661437875100013</v>
      </c>
      <c r="BE2750" s="59">
        <v>48.543537847970917</v>
      </c>
      <c r="BF2750" s="59">
        <v>53.172520296978298</v>
      </c>
      <c r="BG2750" s="59">
        <v>332.86</v>
      </c>
      <c r="BH2750" s="59">
        <v>184.09</v>
      </c>
      <c r="BI2750" s="59">
        <v>246.79</v>
      </c>
      <c r="BJ2750" s="59">
        <v>212.85</v>
      </c>
      <c r="BK2750" s="59">
        <v>246.804741566784</v>
      </c>
      <c r="BL2750" s="59">
        <v>200.8253318515055</v>
      </c>
      <c r="BM2750" s="59">
        <v>230</v>
      </c>
      <c r="BN2750" s="59">
        <v>176.5</v>
      </c>
      <c r="BO2750" s="59">
        <v>178</v>
      </c>
      <c r="BP2750" s="59">
        <v>710</v>
      </c>
      <c r="BQ2750" s="59">
        <v>212</v>
      </c>
    </row>
    <row r="2751" spans="1:69" x14ac:dyDescent="0.45">
      <c r="A2751" s="58" t="s">
        <v>16308</v>
      </c>
      <c r="B2751" t="s">
        <v>16309</v>
      </c>
      <c r="C2751" t="s">
        <v>16310</v>
      </c>
      <c r="D2751" t="s">
        <v>16311</v>
      </c>
      <c r="E2751" t="s">
        <v>16312</v>
      </c>
      <c r="F2751" t="s">
        <v>16313</v>
      </c>
      <c r="G2751">
        <v>662</v>
      </c>
      <c r="H2751">
        <v>74381</v>
      </c>
      <c r="W2751" t="s">
        <v>324</v>
      </c>
      <c r="X2751" t="s">
        <v>181</v>
      </c>
      <c r="Y2751" s="59">
        <v>3.0100279944102262</v>
      </c>
      <c r="Z2751" s="59">
        <v>4.1081895878947146</v>
      </c>
      <c r="AA2751" s="59">
        <v>4.0214781745915076</v>
      </c>
      <c r="AB2751" s="59">
        <v>3.8893069035125318</v>
      </c>
      <c r="AC2751" s="59">
        <v>4.0971221873052457</v>
      </c>
      <c r="AD2751" s="59">
        <v>5.1023007343052633</v>
      </c>
      <c r="AE2751" s="59">
        <v>3.1124439009422051</v>
      </c>
      <c r="AF2751" s="59">
        <v>5.3235764899928171</v>
      </c>
      <c r="AG2751" s="59">
        <v>9.6611694856253632</v>
      </c>
      <c r="AH2751" s="59">
        <v>8.8386155765979986</v>
      </c>
      <c r="AI2751" s="59">
        <v>7.9953787339207789</v>
      </c>
      <c r="AJ2751" s="59">
        <v>11.235514611918241</v>
      </c>
      <c r="AK2751" s="59">
        <v>3.5016680558631572</v>
      </c>
      <c r="AL2751" s="59">
        <v>4.7272262115231296</v>
      </c>
      <c r="AM2751" s="59">
        <v>3.4284656398648532</v>
      </c>
      <c r="AN2751" s="59">
        <v>5.1067617922648374</v>
      </c>
      <c r="AO2751" s="59">
        <v>2.830349691292886</v>
      </c>
      <c r="AP2751" s="59">
        <v>0.6473398258848736</v>
      </c>
      <c r="AQ2751" s="59">
        <v>4.0589634216935417</v>
      </c>
      <c r="AR2751" s="59">
        <v>4.7663709223509283</v>
      </c>
      <c r="AS2751" s="59">
        <v>4.7298609159772251</v>
      </c>
      <c r="AT2751" s="59">
        <v>2.828232377603034</v>
      </c>
      <c r="AU2751" s="59">
        <v>181</v>
      </c>
      <c r="AV2751" s="59">
        <v>55</v>
      </c>
      <c r="AW2751" s="59">
        <v>82</v>
      </c>
      <c r="AX2751" s="59">
        <v>63.501489999999997</v>
      </c>
      <c r="BA2751" s="59">
        <v>67.498660000000001</v>
      </c>
      <c r="BB2751" s="59">
        <v>63.520020000000002</v>
      </c>
      <c r="BC2751" s="59">
        <v>59.416730000000001</v>
      </c>
      <c r="BD2751" s="59">
        <v>12.04495655337456</v>
      </c>
      <c r="BE2751" s="59">
        <v>9.0740382843842138</v>
      </c>
      <c r="BF2751" s="59">
        <v>10.86350870612833</v>
      </c>
    </row>
    <row r="2752" spans="1:69" x14ac:dyDescent="0.45">
      <c r="A2752" s="58" t="s">
        <v>16314</v>
      </c>
      <c r="B2752" t="s">
        <v>16315</v>
      </c>
      <c r="C2752" t="s">
        <v>16316</v>
      </c>
      <c r="D2752" t="s">
        <v>16317</v>
      </c>
      <c r="E2752" t="s">
        <v>16318</v>
      </c>
      <c r="F2752" t="s">
        <v>16319</v>
      </c>
      <c r="G2752">
        <v>1157</v>
      </c>
      <c r="H2752">
        <v>127724</v>
      </c>
      <c r="X2752" t="s">
        <v>201</v>
      </c>
      <c r="AU2752" s="59">
        <v>39</v>
      </c>
      <c r="AV2752" s="59">
        <v>17</v>
      </c>
      <c r="AW2752" s="59">
        <v>22</v>
      </c>
      <c r="BD2752" s="59">
        <v>12.15132077015587</v>
      </c>
      <c r="BE2752" s="59">
        <v>7.6718942928505971</v>
      </c>
      <c r="BF2752" s="59">
        <v>13.093997300524</v>
      </c>
    </row>
    <row r="2753" spans="1:69" x14ac:dyDescent="0.45">
      <c r="A2753" s="58" t="s">
        <v>16320</v>
      </c>
      <c r="B2753" t="s">
        <v>16321</v>
      </c>
      <c r="C2753" t="s">
        <v>16322</v>
      </c>
      <c r="D2753" t="s">
        <v>16323</v>
      </c>
      <c r="E2753" t="s">
        <v>16324</v>
      </c>
      <c r="F2753" t="s">
        <v>16325</v>
      </c>
      <c r="G2753">
        <v>368</v>
      </c>
      <c r="H2753">
        <v>41700</v>
      </c>
      <c r="W2753" t="s">
        <v>201</v>
      </c>
      <c r="X2753" t="s">
        <v>201</v>
      </c>
      <c r="BD2753" s="59">
        <v>51.667562628880439</v>
      </c>
      <c r="BE2753" s="59">
        <v>27.554966980177308</v>
      </c>
      <c r="BF2753" s="59">
        <v>42.180385108594493</v>
      </c>
    </row>
    <row r="2754" spans="1:69" x14ac:dyDescent="0.45">
      <c r="A2754" s="58" t="s">
        <v>16326</v>
      </c>
      <c r="B2754" t="s">
        <v>16327</v>
      </c>
      <c r="C2754" t="s">
        <v>16328</v>
      </c>
      <c r="D2754" t="s">
        <v>16329</v>
      </c>
      <c r="E2754" t="s">
        <v>16330</v>
      </c>
      <c r="F2754" t="s">
        <v>16331</v>
      </c>
      <c r="G2754">
        <v>779</v>
      </c>
      <c r="H2754">
        <v>86024</v>
      </c>
      <c r="W2754" t="s">
        <v>220</v>
      </c>
      <c r="X2754" t="s">
        <v>181</v>
      </c>
      <c r="AU2754" s="59">
        <v>91</v>
      </c>
      <c r="AV2754" s="59">
        <v>33</v>
      </c>
      <c r="AW2754" s="59">
        <v>47</v>
      </c>
      <c r="BD2754" s="59">
        <v>60.063884272797473</v>
      </c>
      <c r="BE2754" s="59">
        <v>70.956751460592656</v>
      </c>
      <c r="BF2754" s="59">
        <v>63.949675368439401</v>
      </c>
    </row>
    <row r="2755" spans="1:69" x14ac:dyDescent="0.45">
      <c r="A2755" s="58" t="s">
        <v>16332</v>
      </c>
      <c r="B2755" t="s">
        <v>16333</v>
      </c>
      <c r="C2755" t="s">
        <v>16334</v>
      </c>
      <c r="D2755" t="s">
        <v>16335</v>
      </c>
      <c r="E2755" t="s">
        <v>16336</v>
      </c>
      <c r="F2755" t="s">
        <v>16337</v>
      </c>
      <c r="G2755">
        <v>872</v>
      </c>
      <c r="H2755">
        <v>99785</v>
      </c>
      <c r="W2755" t="s">
        <v>220</v>
      </c>
      <c r="X2755" t="s">
        <v>181</v>
      </c>
      <c r="AU2755" s="59">
        <v>10</v>
      </c>
      <c r="AV2755" s="59">
        <v>3</v>
      </c>
      <c r="AW2755" s="59">
        <v>0</v>
      </c>
      <c r="BD2755" s="59">
        <v>0</v>
      </c>
      <c r="BE2755" s="59">
        <v>0.45228684875015968</v>
      </c>
      <c r="BF2755" s="59">
        <v>0.34595554674287537</v>
      </c>
    </row>
    <row r="2756" spans="1:69" x14ac:dyDescent="0.45">
      <c r="A2756" s="58" t="s">
        <v>16338</v>
      </c>
      <c r="B2756" t="s">
        <v>16339</v>
      </c>
      <c r="C2756" t="s">
        <v>16340</v>
      </c>
      <c r="D2756" t="s">
        <v>16341</v>
      </c>
      <c r="E2756" t="s">
        <v>16342</v>
      </c>
      <c r="F2756" t="s">
        <v>16343</v>
      </c>
      <c r="G2756">
        <v>242</v>
      </c>
      <c r="H2756">
        <v>27140</v>
      </c>
      <c r="X2756" t="s">
        <v>188</v>
      </c>
      <c r="BD2756" s="59">
        <v>14.451739273928411</v>
      </c>
      <c r="BE2756" s="59">
        <v>30.63959583321844</v>
      </c>
      <c r="BF2756" s="59">
        <v>37.114478144335401</v>
      </c>
    </row>
    <row r="2757" spans="1:69" x14ac:dyDescent="0.45">
      <c r="A2757" s="58" t="s">
        <v>16344</v>
      </c>
      <c r="B2757" t="s">
        <v>16345</v>
      </c>
      <c r="C2757" t="s">
        <v>16346</v>
      </c>
      <c r="D2757" t="s">
        <v>16347</v>
      </c>
      <c r="E2757" t="s">
        <v>16348</v>
      </c>
      <c r="F2757" t="s">
        <v>16349</v>
      </c>
      <c r="G2757">
        <v>523</v>
      </c>
      <c r="H2757">
        <v>59428</v>
      </c>
      <c r="X2757" t="s">
        <v>188</v>
      </c>
      <c r="AU2757" s="59">
        <v>332</v>
      </c>
      <c r="AV2757" s="59">
        <v>230</v>
      </c>
      <c r="AW2757" s="59">
        <v>310</v>
      </c>
      <c r="BD2757" s="59">
        <v>8.9251786981905514</v>
      </c>
      <c r="BE2757" s="59">
        <v>11.122768672697379</v>
      </c>
      <c r="BF2757" s="59">
        <v>11.833836910941811</v>
      </c>
    </row>
    <row r="2758" spans="1:69" x14ac:dyDescent="0.45">
      <c r="A2758" s="58" t="s">
        <v>16350</v>
      </c>
      <c r="B2758" t="s">
        <v>16351</v>
      </c>
      <c r="C2758" t="s">
        <v>16352</v>
      </c>
      <c r="D2758" t="s">
        <v>16353</v>
      </c>
      <c r="E2758" t="s">
        <v>16354</v>
      </c>
      <c r="F2758" t="s">
        <v>16355</v>
      </c>
      <c r="G2758">
        <v>559</v>
      </c>
      <c r="H2758">
        <v>62032</v>
      </c>
      <c r="W2758" t="s">
        <v>220</v>
      </c>
      <c r="X2758" t="s">
        <v>181</v>
      </c>
      <c r="Y2758" s="59">
        <v>42.348366729960098</v>
      </c>
      <c r="Z2758" s="59">
        <v>37.901495818934883</v>
      </c>
      <c r="AA2758" s="59">
        <v>65.501345852006111</v>
      </c>
      <c r="AB2758" s="59">
        <v>37.938245844950927</v>
      </c>
      <c r="AC2758" s="59">
        <v>58.102170910477398</v>
      </c>
      <c r="AD2758" s="59">
        <v>71.841480388009415</v>
      </c>
      <c r="AE2758" s="59">
        <v>72.746315613743491</v>
      </c>
      <c r="AF2758" s="59">
        <v>58.310895364376748</v>
      </c>
      <c r="AG2758" s="59">
        <v>92.439559590988139</v>
      </c>
      <c r="AH2758" s="59">
        <v>97.241836384061997</v>
      </c>
      <c r="AI2758" s="59">
        <v>67.54846881854661</v>
      </c>
      <c r="AJ2758" s="59">
        <v>60.932570227861532</v>
      </c>
      <c r="AK2758" s="59">
        <v>7.3699186256376157</v>
      </c>
      <c r="AL2758" s="59">
        <v>5.1735758724202983</v>
      </c>
      <c r="AM2758" s="59">
        <v>27.374813570177089</v>
      </c>
      <c r="AN2758" s="59">
        <v>25.306860898581551</v>
      </c>
      <c r="AO2758" s="59">
        <v>46.187543557744107</v>
      </c>
      <c r="AP2758" s="59">
        <v>51.300698756243797</v>
      </c>
      <c r="AQ2758" s="59">
        <v>52.535887239796857</v>
      </c>
      <c r="AR2758" s="59">
        <v>24.1976371014409</v>
      </c>
      <c r="AS2758" s="59">
        <v>52.500669572151367</v>
      </c>
      <c r="AT2758" s="59">
        <v>68.623035565217023</v>
      </c>
      <c r="AU2758" s="59">
        <v>290</v>
      </c>
      <c r="AV2758" s="59">
        <v>129</v>
      </c>
      <c r="AW2758" s="59">
        <v>120</v>
      </c>
      <c r="AX2758" s="59">
        <v>170.8323</v>
      </c>
      <c r="AY2758" s="59">
        <v>170.42490000000001</v>
      </c>
      <c r="AZ2758" s="59">
        <v>166.37370000000001</v>
      </c>
      <c r="BA2758" s="59">
        <v>186.4956</v>
      </c>
      <c r="BB2758" s="59">
        <v>180.91040000000001</v>
      </c>
      <c r="BC2758" s="59">
        <v>199.3501</v>
      </c>
      <c r="BD2758" s="59">
        <v>3.1771722329007668</v>
      </c>
      <c r="BE2758" s="59">
        <v>59.486901970714733</v>
      </c>
      <c r="BF2758" s="59">
        <v>104.9340079866903</v>
      </c>
    </row>
    <row r="2759" spans="1:69" x14ac:dyDescent="0.45">
      <c r="A2759" s="58" t="s">
        <v>16356</v>
      </c>
      <c r="B2759" t="s">
        <v>16357</v>
      </c>
      <c r="C2759" t="s">
        <v>16358</v>
      </c>
      <c r="D2759" t="s">
        <v>16359</v>
      </c>
      <c r="E2759" t="s">
        <v>16360</v>
      </c>
      <c r="F2759" t="s">
        <v>16361</v>
      </c>
      <c r="G2759">
        <v>423</v>
      </c>
      <c r="H2759">
        <v>47258</v>
      </c>
      <c r="W2759" t="s">
        <v>220</v>
      </c>
      <c r="X2759" t="s">
        <v>181</v>
      </c>
      <c r="AU2759" s="59">
        <v>402</v>
      </c>
      <c r="AV2759" s="59">
        <v>26</v>
      </c>
      <c r="AW2759" s="59">
        <v>114</v>
      </c>
    </row>
    <row r="2760" spans="1:69" x14ac:dyDescent="0.45">
      <c r="A2760" s="58" t="s">
        <v>16362</v>
      </c>
      <c r="B2760" t="s">
        <v>16363</v>
      </c>
      <c r="C2760" t="s">
        <v>16364</v>
      </c>
      <c r="D2760" t="s">
        <v>16365</v>
      </c>
      <c r="E2760" t="s">
        <v>16366</v>
      </c>
      <c r="F2760" t="s">
        <v>16367</v>
      </c>
      <c r="G2760">
        <v>563</v>
      </c>
      <c r="H2760">
        <v>63804</v>
      </c>
      <c r="I2760" t="s">
        <v>527</v>
      </c>
      <c r="J2760" t="s">
        <v>527</v>
      </c>
      <c r="K2760" t="s">
        <v>528</v>
      </c>
      <c r="N2760">
        <v>1</v>
      </c>
      <c r="R2760">
        <v>6</v>
      </c>
      <c r="S2760">
        <v>5</v>
      </c>
      <c r="T2760" t="s">
        <v>514</v>
      </c>
      <c r="U2760">
        <v>290</v>
      </c>
      <c r="V2760">
        <v>300</v>
      </c>
      <c r="W2760" t="s">
        <v>220</v>
      </c>
      <c r="X2760" t="s">
        <v>181</v>
      </c>
      <c r="Y2760" s="59">
        <v>0.8539157545155901</v>
      </c>
      <c r="Z2760" s="59">
        <v>2.5280758853709928</v>
      </c>
      <c r="AA2760" s="59">
        <v>2.1144344649009841</v>
      </c>
      <c r="AB2760" s="59">
        <v>3.2572798190320928</v>
      </c>
      <c r="AC2760" s="59">
        <v>9.9426194956922753</v>
      </c>
      <c r="AD2760" s="59">
        <v>5.6400209483815598</v>
      </c>
      <c r="AE2760" s="59">
        <v>6.3088770109223704</v>
      </c>
      <c r="AF2760" s="59">
        <v>13.521521064715181</v>
      </c>
      <c r="AG2760" s="59">
        <v>3.5116914118678881</v>
      </c>
      <c r="AH2760" s="59">
        <v>5.3996956481041813</v>
      </c>
      <c r="AI2760" s="59">
        <v>5.6868088146348814</v>
      </c>
      <c r="AJ2760" s="59">
        <v>7.1800992910438843</v>
      </c>
      <c r="AK2760" s="59">
        <v>3.7849345786599948</v>
      </c>
      <c r="AL2760" s="59">
        <v>0.99269842676759623</v>
      </c>
      <c r="AM2760" s="59">
        <v>1.913060766568887</v>
      </c>
      <c r="AN2760" s="59">
        <v>1.4919365902658339</v>
      </c>
      <c r="AO2760" s="59">
        <v>2.552830195299054</v>
      </c>
      <c r="AP2760" s="59">
        <v>3.1181215174332291</v>
      </c>
      <c r="AQ2760" s="59">
        <v>11.04346897527183</v>
      </c>
      <c r="AR2760" s="59">
        <v>7.3419983232337191</v>
      </c>
      <c r="AS2760" s="59">
        <v>4.621807872097051</v>
      </c>
      <c r="AT2760" s="59">
        <v>3.1201099859376571</v>
      </c>
      <c r="AU2760" s="59">
        <v>93</v>
      </c>
      <c r="AV2760" s="59">
        <v>26</v>
      </c>
      <c r="AW2760" s="59">
        <v>24</v>
      </c>
      <c r="AX2760" s="59">
        <v>16.310590000000001</v>
      </c>
      <c r="AY2760" s="59">
        <v>14.834250000000001</v>
      </c>
      <c r="AZ2760" s="59">
        <v>20.99352</v>
      </c>
      <c r="BA2760" s="59">
        <v>12.585699999999999</v>
      </c>
      <c r="BB2760" s="59">
        <v>11.19755</v>
      </c>
      <c r="BC2760" s="59">
        <v>21.870660000000001</v>
      </c>
      <c r="BJ2760" s="59">
        <v>50.45</v>
      </c>
      <c r="BM2760" s="59">
        <v>50</v>
      </c>
    </row>
    <row r="2761" spans="1:69" x14ac:dyDescent="0.45">
      <c r="A2761" s="58" t="s">
        <v>16362</v>
      </c>
      <c r="B2761" t="s">
        <v>16363</v>
      </c>
      <c r="C2761" t="s">
        <v>16364</v>
      </c>
      <c r="D2761" t="s">
        <v>16365</v>
      </c>
      <c r="E2761" t="s">
        <v>16366</v>
      </c>
      <c r="F2761" t="s">
        <v>16367</v>
      </c>
      <c r="G2761">
        <v>563</v>
      </c>
      <c r="H2761">
        <v>63804</v>
      </c>
      <c r="I2761" t="s">
        <v>527</v>
      </c>
      <c r="J2761" t="s">
        <v>527</v>
      </c>
      <c r="K2761" t="s">
        <v>528</v>
      </c>
      <c r="N2761">
        <v>1</v>
      </c>
      <c r="O2761">
        <v>1</v>
      </c>
      <c r="Q2761">
        <v>1</v>
      </c>
      <c r="R2761">
        <v>6</v>
      </c>
      <c r="S2761">
        <v>5</v>
      </c>
      <c r="T2761" t="s">
        <v>573</v>
      </c>
      <c r="U2761">
        <v>418</v>
      </c>
      <c r="V2761">
        <v>425</v>
      </c>
      <c r="W2761" t="s">
        <v>220</v>
      </c>
      <c r="X2761" t="s">
        <v>181</v>
      </c>
      <c r="Y2761" s="59">
        <v>0.8539157545155901</v>
      </c>
      <c r="Z2761" s="59">
        <v>2.5280758853709928</v>
      </c>
      <c r="AA2761" s="59">
        <v>2.1144344649009841</v>
      </c>
      <c r="AB2761" s="59">
        <v>3.2572798190320928</v>
      </c>
      <c r="AC2761" s="59">
        <v>9.9426194956922753</v>
      </c>
      <c r="AD2761" s="59">
        <v>5.6400209483815598</v>
      </c>
      <c r="AE2761" s="59">
        <v>6.3088770109223704</v>
      </c>
      <c r="AF2761" s="59">
        <v>13.521521064715181</v>
      </c>
      <c r="AG2761" s="59">
        <v>3.5116914118678881</v>
      </c>
      <c r="AH2761" s="59">
        <v>5.3996956481041813</v>
      </c>
      <c r="AI2761" s="59">
        <v>5.6868088146348814</v>
      </c>
      <c r="AJ2761" s="59">
        <v>7.1800992910438843</v>
      </c>
      <c r="AK2761" s="59">
        <v>3.7849345786599948</v>
      </c>
      <c r="AL2761" s="59">
        <v>0.99269842676759623</v>
      </c>
      <c r="AM2761" s="59">
        <v>1.913060766568887</v>
      </c>
      <c r="AN2761" s="59">
        <v>1.4919365902658339</v>
      </c>
      <c r="AO2761" s="59">
        <v>2.552830195299054</v>
      </c>
      <c r="AP2761" s="59">
        <v>3.1181215174332291</v>
      </c>
      <c r="AQ2761" s="59">
        <v>11.04346897527183</v>
      </c>
      <c r="AR2761" s="59">
        <v>7.3419983232337191</v>
      </c>
      <c r="AS2761" s="59">
        <v>4.621807872097051</v>
      </c>
      <c r="AT2761" s="59">
        <v>3.1201099859376571</v>
      </c>
      <c r="AU2761" s="59">
        <v>93</v>
      </c>
      <c r="AV2761" s="59">
        <v>26</v>
      </c>
      <c r="AW2761" s="59">
        <v>24</v>
      </c>
      <c r="AX2761" s="59">
        <v>16.310590000000001</v>
      </c>
      <c r="AY2761" s="59">
        <v>14.834250000000001</v>
      </c>
      <c r="AZ2761" s="59">
        <v>20.99352</v>
      </c>
      <c r="BA2761" s="59">
        <v>12.585699999999999</v>
      </c>
      <c r="BB2761" s="59">
        <v>11.19755</v>
      </c>
      <c r="BC2761" s="59">
        <v>21.870660000000001</v>
      </c>
      <c r="BJ2761" s="59">
        <v>50.45</v>
      </c>
      <c r="BM2761" s="59">
        <v>50</v>
      </c>
    </row>
    <row r="2762" spans="1:69" x14ac:dyDescent="0.45">
      <c r="A2762" s="58" t="s">
        <v>16362</v>
      </c>
      <c r="B2762" t="s">
        <v>16363</v>
      </c>
      <c r="C2762" t="s">
        <v>16364</v>
      </c>
      <c r="D2762" t="s">
        <v>16365</v>
      </c>
      <c r="E2762" t="s">
        <v>16366</v>
      </c>
      <c r="F2762" t="s">
        <v>16367</v>
      </c>
      <c r="G2762">
        <v>563</v>
      </c>
      <c r="H2762">
        <v>63804</v>
      </c>
      <c r="I2762" t="s">
        <v>527</v>
      </c>
      <c r="J2762" t="s">
        <v>527</v>
      </c>
      <c r="K2762" t="s">
        <v>528</v>
      </c>
      <c r="N2762">
        <v>1</v>
      </c>
      <c r="O2762">
        <v>1</v>
      </c>
      <c r="Q2762">
        <v>1</v>
      </c>
      <c r="R2762">
        <v>6</v>
      </c>
      <c r="S2762">
        <v>5</v>
      </c>
      <c r="T2762" t="s">
        <v>573</v>
      </c>
      <c r="U2762">
        <v>535</v>
      </c>
      <c r="V2762">
        <v>552</v>
      </c>
      <c r="W2762" t="s">
        <v>220</v>
      </c>
      <c r="X2762" t="s">
        <v>181</v>
      </c>
      <c r="Y2762" s="59">
        <v>0.8539157545155901</v>
      </c>
      <c r="Z2762" s="59">
        <v>2.5280758853709928</v>
      </c>
      <c r="AA2762" s="59">
        <v>2.1144344649009841</v>
      </c>
      <c r="AB2762" s="59">
        <v>3.2572798190320928</v>
      </c>
      <c r="AC2762" s="59">
        <v>9.9426194956922753</v>
      </c>
      <c r="AD2762" s="59">
        <v>5.6400209483815598</v>
      </c>
      <c r="AE2762" s="59">
        <v>6.3088770109223704</v>
      </c>
      <c r="AF2762" s="59">
        <v>13.521521064715181</v>
      </c>
      <c r="AG2762" s="59">
        <v>3.5116914118678881</v>
      </c>
      <c r="AH2762" s="59">
        <v>5.3996956481041813</v>
      </c>
      <c r="AI2762" s="59">
        <v>5.6868088146348814</v>
      </c>
      <c r="AJ2762" s="59">
        <v>7.1800992910438843</v>
      </c>
      <c r="AK2762" s="59">
        <v>3.7849345786599948</v>
      </c>
      <c r="AL2762" s="59">
        <v>0.99269842676759623</v>
      </c>
      <c r="AM2762" s="59">
        <v>1.913060766568887</v>
      </c>
      <c r="AN2762" s="59">
        <v>1.4919365902658339</v>
      </c>
      <c r="AO2762" s="59">
        <v>2.552830195299054</v>
      </c>
      <c r="AP2762" s="59">
        <v>3.1181215174332291</v>
      </c>
      <c r="AQ2762" s="59">
        <v>11.04346897527183</v>
      </c>
      <c r="AR2762" s="59">
        <v>7.3419983232337191</v>
      </c>
      <c r="AS2762" s="59">
        <v>4.621807872097051</v>
      </c>
      <c r="AT2762" s="59">
        <v>3.1201099859376571</v>
      </c>
      <c r="AU2762" s="59">
        <v>93</v>
      </c>
      <c r="AV2762" s="59">
        <v>26</v>
      </c>
      <c r="AW2762" s="59">
        <v>24</v>
      </c>
      <c r="AX2762" s="59">
        <v>16.310590000000001</v>
      </c>
      <c r="AY2762" s="59">
        <v>14.834250000000001</v>
      </c>
      <c r="AZ2762" s="59">
        <v>20.99352</v>
      </c>
      <c r="BA2762" s="59">
        <v>12.585699999999999</v>
      </c>
      <c r="BB2762" s="59">
        <v>11.19755</v>
      </c>
      <c r="BC2762" s="59">
        <v>21.870660000000001</v>
      </c>
      <c r="BJ2762" s="59">
        <v>50.45</v>
      </c>
      <c r="BM2762" s="59">
        <v>50</v>
      </c>
    </row>
    <row r="2763" spans="1:69" x14ac:dyDescent="0.45">
      <c r="A2763" s="58" t="s">
        <v>16368</v>
      </c>
      <c r="B2763" t="s">
        <v>16369</v>
      </c>
      <c r="C2763" t="s">
        <v>16370</v>
      </c>
      <c r="D2763" t="s">
        <v>16371</v>
      </c>
      <c r="E2763" t="s">
        <v>16372</v>
      </c>
      <c r="F2763" t="s">
        <v>16373</v>
      </c>
      <c r="G2763">
        <v>402</v>
      </c>
      <c r="H2763">
        <v>42951</v>
      </c>
      <c r="W2763" t="s">
        <v>220</v>
      </c>
      <c r="X2763" t="s">
        <v>181</v>
      </c>
      <c r="AU2763" s="59">
        <v>3</v>
      </c>
      <c r="AV2763" s="59">
        <v>1</v>
      </c>
      <c r="AW2763" s="59">
        <v>0</v>
      </c>
    </row>
    <row r="2764" spans="1:69" x14ac:dyDescent="0.45">
      <c r="A2764" s="58" t="s">
        <v>16374</v>
      </c>
      <c r="B2764" t="s">
        <v>16375</v>
      </c>
      <c r="C2764" t="s">
        <v>16376</v>
      </c>
      <c r="D2764" t="s">
        <v>16377</v>
      </c>
      <c r="E2764" t="s">
        <v>16378</v>
      </c>
      <c r="F2764" t="s">
        <v>16379</v>
      </c>
      <c r="G2764">
        <v>232</v>
      </c>
      <c r="H2764">
        <v>25951</v>
      </c>
      <c r="X2764" t="s">
        <v>851</v>
      </c>
      <c r="AU2764" s="59">
        <v>25</v>
      </c>
      <c r="AV2764" s="59">
        <v>137</v>
      </c>
      <c r="AW2764" s="59">
        <v>11</v>
      </c>
    </row>
    <row r="2765" spans="1:69" x14ac:dyDescent="0.45">
      <c r="A2765" s="58" t="s">
        <v>16380</v>
      </c>
      <c r="B2765" t="s">
        <v>16381</v>
      </c>
      <c r="C2765" t="s">
        <v>16382</v>
      </c>
      <c r="D2765" t="s">
        <v>16383</v>
      </c>
      <c r="E2765" t="s">
        <v>16384</v>
      </c>
      <c r="F2765" t="s">
        <v>16385</v>
      </c>
      <c r="G2765">
        <v>146</v>
      </c>
      <c r="H2765">
        <v>17104</v>
      </c>
      <c r="X2765" t="s">
        <v>188</v>
      </c>
      <c r="AU2765" s="59">
        <v>41</v>
      </c>
      <c r="AV2765" s="59">
        <v>18</v>
      </c>
      <c r="AW2765" s="59">
        <v>4</v>
      </c>
    </row>
    <row r="2766" spans="1:69" x14ac:dyDescent="0.45">
      <c r="A2766" s="58" t="s">
        <v>16386</v>
      </c>
      <c r="B2766" t="s">
        <v>16387</v>
      </c>
      <c r="C2766" t="s">
        <v>16388</v>
      </c>
      <c r="D2766" t="s">
        <v>16389</v>
      </c>
      <c r="E2766" t="s">
        <v>16390</v>
      </c>
      <c r="F2766" t="s">
        <v>16391</v>
      </c>
      <c r="G2766">
        <v>219</v>
      </c>
      <c r="H2766">
        <v>22197</v>
      </c>
      <c r="W2766" t="s">
        <v>850</v>
      </c>
      <c r="X2766" t="s">
        <v>201</v>
      </c>
      <c r="Y2766" s="59">
        <v>344.2438582700396</v>
      </c>
      <c r="Z2766" s="59">
        <v>2116.344816881076</v>
      </c>
      <c r="AA2766" s="59">
        <v>652.8498633476612</v>
      </c>
      <c r="AB2766" s="59">
        <v>59.717312576047647</v>
      </c>
      <c r="AC2766" s="59">
        <v>129.27872269879339</v>
      </c>
      <c r="AD2766" s="59">
        <v>76.549841798244714</v>
      </c>
      <c r="AE2766" s="59">
        <v>159.02739718035531</v>
      </c>
      <c r="AF2766" s="59">
        <v>215.87873585892419</v>
      </c>
      <c r="AG2766" s="59">
        <v>48.840062481077481</v>
      </c>
      <c r="AH2766" s="59">
        <v>46.686320396399132</v>
      </c>
      <c r="AI2766" s="59">
        <v>29.63651415457155</v>
      </c>
      <c r="AJ2766" s="59">
        <v>23.9298634040778</v>
      </c>
      <c r="AK2766" s="59">
        <v>209.40690371756159</v>
      </c>
      <c r="AL2766" s="59">
        <v>259.30988191601352</v>
      </c>
      <c r="AM2766" s="59">
        <v>392.31213810650172</v>
      </c>
      <c r="AN2766" s="59">
        <v>899.76876265264707</v>
      </c>
      <c r="AO2766" s="59">
        <v>308.99683056399431</v>
      </c>
      <c r="AP2766" s="59">
        <v>339.60334013777663</v>
      </c>
      <c r="AQ2766" s="59">
        <v>136.20057409381309</v>
      </c>
      <c r="AR2766" s="59">
        <v>64.345270233338852</v>
      </c>
      <c r="AS2766" s="59">
        <v>135.9620045543794</v>
      </c>
      <c r="AT2766" s="59">
        <v>234.0642365587334</v>
      </c>
      <c r="AU2766" s="59">
        <v>4423</v>
      </c>
      <c r="AV2766" s="59">
        <v>215</v>
      </c>
      <c r="AW2766" s="59">
        <v>1170</v>
      </c>
      <c r="AX2766" s="59">
        <v>345.0025</v>
      </c>
      <c r="AY2766" s="59">
        <v>336.7901</v>
      </c>
      <c r="AZ2766" s="59">
        <v>304.30079999999998</v>
      </c>
      <c r="BA2766" s="59">
        <v>435.48500000000001</v>
      </c>
      <c r="BB2766" s="59">
        <v>508.83300000000003</v>
      </c>
      <c r="BC2766" s="59">
        <v>258.78100000000001</v>
      </c>
      <c r="BD2766" s="59">
        <v>293.51513257733359</v>
      </c>
      <c r="BE2766" s="59">
        <v>201.71600866109</v>
      </c>
      <c r="BF2766" s="59">
        <v>202.7872701441176</v>
      </c>
      <c r="BJ2766" s="59">
        <v>124.15</v>
      </c>
      <c r="BM2766" s="59">
        <v>124</v>
      </c>
      <c r="BP2766" s="59">
        <v>489</v>
      </c>
    </row>
    <row r="2767" spans="1:69" x14ac:dyDescent="0.45">
      <c r="A2767" s="58" t="s">
        <v>16392</v>
      </c>
      <c r="B2767" t="s">
        <v>16393</v>
      </c>
      <c r="C2767" t="s">
        <v>16394</v>
      </c>
      <c r="D2767" t="s">
        <v>16395</v>
      </c>
      <c r="E2767" t="s">
        <v>16396</v>
      </c>
      <c r="F2767" t="s">
        <v>16397</v>
      </c>
      <c r="G2767">
        <v>324</v>
      </c>
      <c r="H2767">
        <v>35396</v>
      </c>
      <c r="W2767" t="s">
        <v>251</v>
      </c>
      <c r="X2767" t="s">
        <v>188</v>
      </c>
      <c r="Y2767" s="59">
        <v>1787.7135540732861</v>
      </c>
      <c r="Z2767" s="59">
        <v>1289.0810294034879</v>
      </c>
      <c r="AA2767" s="59">
        <v>1547.0491876355211</v>
      </c>
      <c r="AB2767" s="59">
        <v>852.10839870564052</v>
      </c>
      <c r="AC2767" s="59">
        <v>955.14608117240539</v>
      </c>
      <c r="AD2767" s="59">
        <v>1211.036819701726</v>
      </c>
      <c r="AE2767" s="59">
        <v>1155.51156182266</v>
      </c>
      <c r="AF2767" s="59">
        <v>1395.060884349286</v>
      </c>
      <c r="AG2767" s="59">
        <v>1242.990690866226</v>
      </c>
      <c r="AH2767" s="59">
        <v>789.09650679315905</v>
      </c>
      <c r="AI2767" s="59">
        <v>635.90092592385895</v>
      </c>
      <c r="AJ2767" s="59">
        <v>391.81439342661849</v>
      </c>
      <c r="AK2767" s="59">
        <v>601.13056601891526</v>
      </c>
      <c r="AL2767" s="59">
        <v>628.36005170349699</v>
      </c>
      <c r="AM2767" s="59">
        <v>2283.96723242897</v>
      </c>
      <c r="AN2767" s="59">
        <v>1661.3756878683159</v>
      </c>
      <c r="AO2767" s="59">
        <v>1827.7392164651239</v>
      </c>
      <c r="AP2767" s="59">
        <v>1987.5872705658101</v>
      </c>
      <c r="AQ2767" s="59">
        <v>1525.314841050046</v>
      </c>
      <c r="AR2767" s="59">
        <v>1050.020391623108</v>
      </c>
      <c r="AS2767" s="59">
        <v>1135.7306526988059</v>
      </c>
      <c r="AT2767" s="59">
        <v>1676.480773436441</v>
      </c>
      <c r="AU2767" s="59">
        <v>2255</v>
      </c>
      <c r="AV2767" s="59">
        <v>1988</v>
      </c>
      <c r="AW2767" s="59">
        <v>1774</v>
      </c>
      <c r="AX2767" s="59">
        <v>7518.1779999999999</v>
      </c>
      <c r="AY2767" s="59">
        <v>7637.018</v>
      </c>
      <c r="AZ2767" s="59">
        <v>10687.46</v>
      </c>
      <c r="BA2767" s="59">
        <v>8404.9429999999993</v>
      </c>
      <c r="BB2767" s="59">
        <v>8375.9770000000008</v>
      </c>
      <c r="BC2767" s="59">
        <v>11331.25</v>
      </c>
      <c r="BD2767" s="59">
        <v>389.21440903421279</v>
      </c>
      <c r="BE2767" s="59">
        <v>331.33389232312982</v>
      </c>
      <c r="BF2767" s="59">
        <v>373.80652460236269</v>
      </c>
      <c r="BG2767" s="59">
        <v>694.13</v>
      </c>
      <c r="BH2767" s="59">
        <v>628.6</v>
      </c>
      <c r="BI2767" s="59">
        <v>606.84</v>
      </c>
      <c r="BJ2767" s="59">
        <v>371.31</v>
      </c>
      <c r="BK2767" s="59">
        <v>321.59245809257618</v>
      </c>
      <c r="BL2767" s="59">
        <v>332.0842789317669</v>
      </c>
      <c r="BM2767" s="59">
        <v>489</v>
      </c>
      <c r="BN2767" s="59">
        <v>898</v>
      </c>
      <c r="BO2767" s="59">
        <v>1737</v>
      </c>
      <c r="BP2767" s="59">
        <v>1914</v>
      </c>
      <c r="BQ2767" s="59">
        <v>2763</v>
      </c>
    </row>
    <row r="2768" spans="1:69" x14ac:dyDescent="0.45">
      <c r="A2768" s="58" t="s">
        <v>16398</v>
      </c>
      <c r="B2768" t="s">
        <v>16399</v>
      </c>
      <c r="C2768" t="s">
        <v>16400</v>
      </c>
      <c r="D2768" t="s">
        <v>16401</v>
      </c>
      <c r="E2768" t="s">
        <v>16402</v>
      </c>
      <c r="F2768" t="s">
        <v>16403</v>
      </c>
      <c r="G2768">
        <v>331</v>
      </c>
      <c r="H2768">
        <v>37570</v>
      </c>
      <c r="W2768" t="s">
        <v>220</v>
      </c>
      <c r="X2768" t="s">
        <v>181</v>
      </c>
      <c r="AU2768" s="59">
        <v>32</v>
      </c>
      <c r="AV2768" s="59">
        <v>15</v>
      </c>
      <c r="AW2768" s="59">
        <v>21</v>
      </c>
    </row>
    <row r="2769" spans="1:69" x14ac:dyDescent="0.45">
      <c r="A2769" s="58" t="s">
        <v>16404</v>
      </c>
      <c r="B2769" t="s">
        <v>16405</v>
      </c>
      <c r="C2769" t="s">
        <v>16406</v>
      </c>
      <c r="D2769" t="s">
        <v>16407</v>
      </c>
      <c r="E2769" t="s">
        <v>16408</v>
      </c>
      <c r="F2769" t="s">
        <v>16409</v>
      </c>
      <c r="G2769">
        <v>282</v>
      </c>
      <c r="H2769">
        <v>31067</v>
      </c>
      <c r="X2769" t="s">
        <v>188</v>
      </c>
      <c r="Y2769" s="59">
        <v>90.843952142738601</v>
      </c>
      <c r="Z2769" s="59">
        <v>50.832149864231553</v>
      </c>
      <c r="AA2769" s="59">
        <v>54.110007088686963</v>
      </c>
      <c r="AB2769" s="59">
        <v>68.985513056544676</v>
      </c>
      <c r="AC2769" s="59">
        <v>66.947796045069879</v>
      </c>
      <c r="AD2769" s="59">
        <v>72.133518119506093</v>
      </c>
      <c r="AE2769" s="59">
        <v>69.932418354682284</v>
      </c>
      <c r="AF2769" s="59">
        <v>48.38924290226317</v>
      </c>
      <c r="AG2769" s="59">
        <v>85.933135109621588</v>
      </c>
      <c r="AH2769" s="59">
        <v>51.432930102062819</v>
      </c>
      <c r="AI2769" s="59">
        <v>44.520517638666213</v>
      </c>
      <c r="AJ2769" s="59">
        <v>38.976949156508987</v>
      </c>
      <c r="AK2769" s="59">
        <v>8.2561228273222316</v>
      </c>
      <c r="AL2769" s="59">
        <v>18.79429357860791</v>
      </c>
      <c r="AM2769" s="59">
        <v>68.037250653144753</v>
      </c>
      <c r="AN2769" s="59">
        <v>65.474740537233046</v>
      </c>
      <c r="AO2769" s="59">
        <v>67.256372939892003</v>
      </c>
      <c r="AP2769" s="59">
        <v>83.70997200651604</v>
      </c>
      <c r="AQ2769" s="59">
        <v>71.763159296837586</v>
      </c>
      <c r="AR2769" s="59">
        <v>44.776416685304227</v>
      </c>
      <c r="AS2769" s="59">
        <v>55.315753947898003</v>
      </c>
      <c r="AT2769" s="59">
        <v>70.472997103002683</v>
      </c>
      <c r="AU2769" s="59">
        <v>248</v>
      </c>
      <c r="AV2769" s="59">
        <v>206</v>
      </c>
      <c r="AW2769" s="59">
        <v>236</v>
      </c>
      <c r="BD2769" s="59">
        <v>5.3165069656608352</v>
      </c>
      <c r="BE2769" s="59">
        <v>10.06761620669959</v>
      </c>
      <c r="BF2769" s="59">
        <v>6.6267836776519156</v>
      </c>
    </row>
    <row r="2770" spans="1:69" x14ac:dyDescent="0.45">
      <c r="A2770" s="58" t="s">
        <v>16410</v>
      </c>
      <c r="B2770" t="s">
        <v>16411</v>
      </c>
      <c r="C2770" t="s">
        <v>16412</v>
      </c>
      <c r="D2770" t="s">
        <v>16413</v>
      </c>
      <c r="E2770" t="s">
        <v>16414</v>
      </c>
      <c r="F2770" t="s">
        <v>16415</v>
      </c>
      <c r="G2770">
        <v>332</v>
      </c>
      <c r="H2770">
        <v>36573</v>
      </c>
      <c r="W2770" t="s">
        <v>251</v>
      </c>
      <c r="X2770" t="s">
        <v>188</v>
      </c>
      <c r="AU2770" s="59">
        <v>8</v>
      </c>
      <c r="AV2770" s="59">
        <v>2</v>
      </c>
      <c r="AW2770" s="59">
        <v>0</v>
      </c>
      <c r="BD2770" s="59">
        <v>7.0284521718207449</v>
      </c>
      <c r="BE2770" s="59">
        <v>15.790629876776331</v>
      </c>
      <c r="BF2770" s="59">
        <v>17.103469141256411</v>
      </c>
    </row>
    <row r="2771" spans="1:69" x14ac:dyDescent="0.45">
      <c r="A2771" s="58" t="s">
        <v>16416</v>
      </c>
      <c r="B2771" t="s">
        <v>16417</v>
      </c>
      <c r="C2771" t="s">
        <v>16418</v>
      </c>
      <c r="D2771" t="s">
        <v>16419</v>
      </c>
      <c r="E2771" t="s">
        <v>16420</v>
      </c>
      <c r="F2771" t="s">
        <v>16421</v>
      </c>
      <c r="G2771">
        <v>155</v>
      </c>
      <c r="H2771">
        <v>17549</v>
      </c>
      <c r="X2771" t="s">
        <v>188</v>
      </c>
      <c r="AU2771" s="59">
        <v>2</v>
      </c>
      <c r="AV2771" s="59">
        <v>1</v>
      </c>
      <c r="AW2771" s="59">
        <v>0</v>
      </c>
    </row>
    <row r="2772" spans="1:69" x14ac:dyDescent="0.45">
      <c r="A2772" s="58" t="s">
        <v>16422</v>
      </c>
      <c r="B2772" t="s">
        <v>16423</v>
      </c>
      <c r="C2772" t="s">
        <v>16424</v>
      </c>
      <c r="D2772" t="s">
        <v>16425</v>
      </c>
      <c r="E2772" t="s">
        <v>16426</v>
      </c>
      <c r="F2772" t="s">
        <v>16427</v>
      </c>
      <c r="G2772">
        <v>157</v>
      </c>
      <c r="H2772">
        <v>17516</v>
      </c>
      <c r="W2772" t="s">
        <v>220</v>
      </c>
      <c r="X2772" t="s">
        <v>181</v>
      </c>
      <c r="AU2772" s="59">
        <v>0</v>
      </c>
      <c r="AV2772" s="59">
        <v>0</v>
      </c>
      <c r="AW2772" s="59">
        <v>0</v>
      </c>
    </row>
    <row r="2773" spans="1:69" x14ac:dyDescent="0.45">
      <c r="A2773" s="58" t="s">
        <v>16428</v>
      </c>
      <c r="B2773" t="s">
        <v>16429</v>
      </c>
      <c r="C2773" t="s">
        <v>16430</v>
      </c>
      <c r="D2773" t="s">
        <v>16431</v>
      </c>
      <c r="E2773" t="s">
        <v>16432</v>
      </c>
      <c r="F2773" t="s">
        <v>16433</v>
      </c>
      <c r="G2773">
        <v>425</v>
      </c>
      <c r="H2773">
        <v>45368</v>
      </c>
      <c r="W2773" t="s">
        <v>220</v>
      </c>
      <c r="X2773" t="s">
        <v>181</v>
      </c>
      <c r="AU2773" s="59">
        <v>0</v>
      </c>
      <c r="AV2773" s="59">
        <v>0</v>
      </c>
      <c r="AW2773" s="59">
        <v>0</v>
      </c>
    </row>
    <row r="2774" spans="1:69" x14ac:dyDescent="0.45">
      <c r="A2774" s="58" t="s">
        <v>16434</v>
      </c>
      <c r="B2774" t="s">
        <v>16435</v>
      </c>
      <c r="C2774" t="s">
        <v>16436</v>
      </c>
      <c r="D2774" t="s">
        <v>16437</v>
      </c>
      <c r="E2774" t="s">
        <v>16438</v>
      </c>
      <c r="F2774" t="s">
        <v>16439</v>
      </c>
      <c r="G2774">
        <v>328</v>
      </c>
      <c r="H2774">
        <v>35970</v>
      </c>
      <c r="W2774" t="s">
        <v>574</v>
      </c>
      <c r="X2774" t="s">
        <v>201</v>
      </c>
      <c r="AU2774" s="59">
        <v>1</v>
      </c>
      <c r="AV2774" s="59">
        <v>1</v>
      </c>
      <c r="AW2774" s="59">
        <v>0</v>
      </c>
    </row>
    <row r="2775" spans="1:69" x14ac:dyDescent="0.45">
      <c r="A2775" s="58" t="s">
        <v>16440</v>
      </c>
      <c r="B2775" t="s">
        <v>16441</v>
      </c>
      <c r="C2775" t="s">
        <v>16442</v>
      </c>
      <c r="D2775" t="s">
        <v>16443</v>
      </c>
      <c r="E2775" t="s">
        <v>16444</v>
      </c>
      <c r="F2775" t="s">
        <v>16445</v>
      </c>
      <c r="G2775">
        <v>498</v>
      </c>
      <c r="H2775">
        <v>55155</v>
      </c>
      <c r="X2775" t="s">
        <v>188</v>
      </c>
      <c r="AU2775" s="59">
        <v>1</v>
      </c>
      <c r="AV2775" s="59">
        <v>1</v>
      </c>
      <c r="AW2775" s="59">
        <v>0</v>
      </c>
    </row>
    <row r="2776" spans="1:69" x14ac:dyDescent="0.45">
      <c r="A2776" s="58" t="s">
        <v>16446</v>
      </c>
      <c r="B2776" t="s">
        <v>16447</v>
      </c>
      <c r="C2776" t="s">
        <v>16448</v>
      </c>
      <c r="D2776" t="s">
        <v>16449</v>
      </c>
      <c r="E2776" t="s">
        <v>16450</v>
      </c>
      <c r="F2776" t="s">
        <v>16451</v>
      </c>
      <c r="G2776">
        <v>220</v>
      </c>
      <c r="H2776">
        <v>23445</v>
      </c>
      <c r="X2776" t="s">
        <v>188</v>
      </c>
      <c r="AU2776" s="59">
        <v>33</v>
      </c>
      <c r="AV2776" s="59">
        <v>19</v>
      </c>
      <c r="AW2776" s="59">
        <v>16</v>
      </c>
      <c r="BD2776" s="59">
        <v>5.2308041317982283</v>
      </c>
      <c r="BE2776" s="59">
        <v>4.6261406159709964</v>
      </c>
      <c r="BF2776" s="59">
        <v>3.2664539223244722</v>
      </c>
    </row>
    <row r="2777" spans="1:69" x14ac:dyDescent="0.45">
      <c r="A2777" s="58" t="s">
        <v>16452</v>
      </c>
      <c r="B2777" t="s">
        <v>16453</v>
      </c>
      <c r="C2777" t="s">
        <v>16454</v>
      </c>
      <c r="D2777" t="s">
        <v>16455</v>
      </c>
      <c r="E2777" t="s">
        <v>16456</v>
      </c>
      <c r="F2777" t="s">
        <v>16457</v>
      </c>
      <c r="G2777">
        <v>286</v>
      </c>
      <c r="H2777">
        <v>32455</v>
      </c>
      <c r="X2777" t="s">
        <v>188</v>
      </c>
      <c r="AU2777" s="59">
        <v>26</v>
      </c>
      <c r="AV2777" s="59">
        <v>10</v>
      </c>
      <c r="AW2777" s="59">
        <v>2</v>
      </c>
    </row>
    <row r="2778" spans="1:69" x14ac:dyDescent="0.45">
      <c r="A2778" s="58" t="s">
        <v>16458</v>
      </c>
      <c r="B2778" t="s">
        <v>16459</v>
      </c>
      <c r="C2778" t="s">
        <v>16460</v>
      </c>
      <c r="D2778" t="s">
        <v>16461</v>
      </c>
      <c r="E2778" t="s">
        <v>16462</v>
      </c>
      <c r="F2778" t="s">
        <v>16463</v>
      </c>
      <c r="G2778">
        <v>231</v>
      </c>
      <c r="H2778">
        <v>25561</v>
      </c>
      <c r="X2778" t="s">
        <v>188</v>
      </c>
      <c r="AU2778" s="59">
        <v>24</v>
      </c>
      <c r="AV2778" s="59">
        <v>14</v>
      </c>
      <c r="AW2778" s="59">
        <v>8</v>
      </c>
    </row>
    <row r="2779" spans="1:69" x14ac:dyDescent="0.45">
      <c r="A2779" s="58" t="s">
        <v>16464</v>
      </c>
      <c r="B2779" t="s">
        <v>16465</v>
      </c>
      <c r="C2779" t="s">
        <v>16466</v>
      </c>
      <c r="D2779" t="s">
        <v>16467</v>
      </c>
      <c r="E2779" t="s">
        <v>16468</v>
      </c>
      <c r="F2779" t="s">
        <v>16469</v>
      </c>
      <c r="G2779">
        <v>246</v>
      </c>
      <c r="H2779">
        <v>27414</v>
      </c>
      <c r="W2779" t="s">
        <v>850</v>
      </c>
      <c r="X2779" t="s">
        <v>851</v>
      </c>
      <c r="AU2779" s="59">
        <v>32</v>
      </c>
      <c r="AV2779" s="59">
        <v>7</v>
      </c>
      <c r="AW2779" s="59">
        <v>11</v>
      </c>
    </row>
    <row r="2780" spans="1:69" x14ac:dyDescent="0.45">
      <c r="A2780" s="58" t="s">
        <v>16470</v>
      </c>
      <c r="B2780" t="s">
        <v>16471</v>
      </c>
      <c r="C2780" t="s">
        <v>16472</v>
      </c>
      <c r="D2780" t="s">
        <v>16473</v>
      </c>
      <c r="E2780" t="s">
        <v>16474</v>
      </c>
      <c r="F2780" t="s">
        <v>16475</v>
      </c>
      <c r="G2780">
        <v>324</v>
      </c>
      <c r="H2780">
        <v>37274</v>
      </c>
      <c r="X2780" t="s">
        <v>188</v>
      </c>
      <c r="AU2780" s="59">
        <v>31</v>
      </c>
      <c r="AV2780" s="59">
        <v>21</v>
      </c>
      <c r="AW2780" s="59">
        <v>17</v>
      </c>
    </row>
    <row r="2781" spans="1:69" x14ac:dyDescent="0.45">
      <c r="A2781" s="58" t="s">
        <v>16476</v>
      </c>
      <c r="B2781" t="s">
        <v>16477</v>
      </c>
      <c r="C2781" t="s">
        <v>16478</v>
      </c>
      <c r="D2781" t="s">
        <v>16479</v>
      </c>
      <c r="E2781" t="s">
        <v>16480</v>
      </c>
      <c r="F2781" t="s">
        <v>16481</v>
      </c>
      <c r="G2781">
        <v>378</v>
      </c>
      <c r="H2781">
        <v>41771</v>
      </c>
      <c r="W2781" t="s">
        <v>220</v>
      </c>
      <c r="X2781" t="s">
        <v>181</v>
      </c>
      <c r="AU2781" s="59">
        <v>11</v>
      </c>
      <c r="AV2781" s="59">
        <v>1</v>
      </c>
      <c r="AW2781" s="59">
        <v>0</v>
      </c>
    </row>
    <row r="2782" spans="1:69" x14ac:dyDescent="0.45">
      <c r="A2782" s="58" t="s">
        <v>16482</v>
      </c>
      <c r="B2782" t="s">
        <v>16483</v>
      </c>
      <c r="C2782" t="s">
        <v>16484</v>
      </c>
      <c r="D2782" t="s">
        <v>16485</v>
      </c>
      <c r="E2782" t="s">
        <v>16486</v>
      </c>
      <c r="F2782" t="s">
        <v>16487</v>
      </c>
      <c r="G2782">
        <v>512</v>
      </c>
      <c r="H2782">
        <v>56306</v>
      </c>
      <c r="X2782" t="s">
        <v>188</v>
      </c>
      <c r="Y2782" s="59">
        <v>588.57193567950981</v>
      </c>
      <c r="Z2782" s="59">
        <v>729.24626132831179</v>
      </c>
      <c r="AA2782" s="59">
        <v>715.03298035395881</v>
      </c>
      <c r="AB2782" s="59">
        <v>1711.070677930833</v>
      </c>
      <c r="AC2782" s="59">
        <v>2373.4844687766508</v>
      </c>
      <c r="AD2782" s="59">
        <v>1148.318872783954</v>
      </c>
      <c r="AE2782" s="59">
        <v>1054.582691130887</v>
      </c>
      <c r="AF2782" s="59">
        <v>1358.581999711073</v>
      </c>
      <c r="AG2782" s="59">
        <v>1404.339910269721</v>
      </c>
      <c r="AH2782" s="59">
        <v>3113.05517776837</v>
      </c>
      <c r="AI2782" s="59">
        <v>4714.721011153656</v>
      </c>
      <c r="AJ2782" s="59">
        <v>7135.4856952280561</v>
      </c>
      <c r="AK2782" s="59">
        <v>3190.217831089823</v>
      </c>
      <c r="AL2782" s="59">
        <v>3130.1063537064142</v>
      </c>
      <c r="AM2782" s="59">
        <v>714.42536076550198</v>
      </c>
      <c r="AN2782" s="59">
        <v>660.467092278054</v>
      </c>
      <c r="AO2782" s="59">
        <v>501.49932479520311</v>
      </c>
      <c r="AP2782" s="59">
        <v>594.34769895726663</v>
      </c>
      <c r="AQ2782" s="59">
        <v>1413.3222370101951</v>
      </c>
      <c r="AR2782" s="59">
        <v>2931.337660520413</v>
      </c>
      <c r="AS2782" s="59">
        <v>1180.5525199385561</v>
      </c>
      <c r="AT2782" s="59">
        <v>455.21050568562208</v>
      </c>
      <c r="AU2782" s="59">
        <v>1</v>
      </c>
      <c r="AV2782" s="59">
        <v>76</v>
      </c>
      <c r="AW2782" s="59">
        <v>0</v>
      </c>
      <c r="AX2782" s="59">
        <v>93.136629999999997</v>
      </c>
      <c r="AY2782" s="59">
        <v>137.8946</v>
      </c>
      <c r="AZ2782" s="59">
        <v>290.17070000000001</v>
      </c>
      <c r="BA2782" s="59">
        <v>93.147220000000004</v>
      </c>
      <c r="BB2782" s="59">
        <v>133.86199999999999</v>
      </c>
      <c r="BC2782" s="59">
        <v>322.11090000000002</v>
      </c>
      <c r="BG2782" s="59">
        <v>4690.26</v>
      </c>
      <c r="BH2782" s="59">
        <v>4705.66</v>
      </c>
      <c r="BI2782" s="59">
        <v>4246.7299999999996</v>
      </c>
      <c r="BJ2782" s="59">
        <v>3849.17</v>
      </c>
      <c r="BK2782" s="59">
        <v>3088.7907398635848</v>
      </c>
      <c r="BL2782" s="59">
        <v>3668.3644951815982</v>
      </c>
      <c r="BM2782" s="59">
        <v>4048</v>
      </c>
      <c r="BN2782" s="59">
        <v>2475.5</v>
      </c>
      <c r="BO2782" s="59">
        <v>830</v>
      </c>
      <c r="BP2782" s="59">
        <v>383.5</v>
      </c>
      <c r="BQ2782" s="59">
        <v>122.5</v>
      </c>
    </row>
    <row r="2783" spans="1:69" x14ac:dyDescent="0.45">
      <c r="A2783" s="58" t="s">
        <v>16488</v>
      </c>
      <c r="B2783" t="s">
        <v>16489</v>
      </c>
      <c r="C2783" t="s">
        <v>16490</v>
      </c>
      <c r="D2783" t="s">
        <v>16491</v>
      </c>
      <c r="E2783" t="s">
        <v>16492</v>
      </c>
      <c r="F2783" t="s">
        <v>16493</v>
      </c>
      <c r="G2783">
        <v>383</v>
      </c>
      <c r="H2783">
        <v>40351</v>
      </c>
      <c r="X2783" t="s">
        <v>188</v>
      </c>
      <c r="AU2783" s="59">
        <v>0</v>
      </c>
      <c r="AV2783" s="59">
        <v>0</v>
      </c>
      <c r="AW2783" s="59">
        <v>0</v>
      </c>
    </row>
    <row r="2784" spans="1:69" x14ac:dyDescent="0.45">
      <c r="A2784" s="58" t="s">
        <v>16494</v>
      </c>
      <c r="B2784" t="s">
        <v>16495</v>
      </c>
      <c r="C2784" t="s">
        <v>16496</v>
      </c>
      <c r="D2784" t="s">
        <v>16497</v>
      </c>
      <c r="E2784" t="s">
        <v>16498</v>
      </c>
      <c r="F2784" t="s">
        <v>16499</v>
      </c>
      <c r="G2784">
        <v>514</v>
      </c>
      <c r="H2784">
        <v>56194</v>
      </c>
      <c r="X2784" t="s">
        <v>188</v>
      </c>
      <c r="Y2784" s="59">
        <v>2655.6613680864298</v>
      </c>
      <c r="Z2784" s="59">
        <v>2063.9580016185141</v>
      </c>
      <c r="AA2784" s="59">
        <v>2464.508220634199</v>
      </c>
      <c r="AB2784" s="59">
        <v>459.94435279066732</v>
      </c>
      <c r="AC2784" s="59">
        <v>725.53753303192252</v>
      </c>
      <c r="AD2784" s="59">
        <v>2000.796554277279</v>
      </c>
      <c r="AE2784" s="59">
        <v>1656.681864874678</v>
      </c>
      <c r="AF2784" s="59">
        <v>593.33845350121487</v>
      </c>
      <c r="AG2784" s="59">
        <v>1709.4297145075959</v>
      </c>
      <c r="AH2784" s="59">
        <v>799.1517930251141</v>
      </c>
      <c r="AI2784" s="59">
        <v>664.81672093378154</v>
      </c>
      <c r="AJ2784" s="59">
        <v>555.81919623808528</v>
      </c>
      <c r="AK2784" s="59">
        <v>919.20536510221291</v>
      </c>
      <c r="AL2784" s="59">
        <v>979.75753299756366</v>
      </c>
      <c r="AM2784" s="59">
        <v>1937.4519506885199</v>
      </c>
      <c r="AN2784" s="59">
        <v>2579.927238433208</v>
      </c>
      <c r="AO2784" s="59">
        <v>3059.916746571881</v>
      </c>
      <c r="AP2784" s="59">
        <v>2466.194715923692</v>
      </c>
      <c r="AQ2784" s="59">
        <v>1086.855803151976</v>
      </c>
      <c r="AR2784" s="59">
        <v>943.74953331311053</v>
      </c>
      <c r="AS2784" s="59">
        <v>644.04210912866017</v>
      </c>
      <c r="AT2784" s="59">
        <v>3645.2012871472998</v>
      </c>
      <c r="AX2784" s="59">
        <v>8315.1460000000006</v>
      </c>
      <c r="AY2784" s="59">
        <v>8305.2469999999994</v>
      </c>
      <c r="AZ2784" s="59">
        <v>6567.6540000000005</v>
      </c>
      <c r="BA2784" s="59">
        <v>8915.0010000000002</v>
      </c>
      <c r="BB2784" s="59">
        <v>8575.7990000000009</v>
      </c>
      <c r="BC2784" s="59">
        <v>6771.9229999999998</v>
      </c>
      <c r="BD2784" s="59">
        <v>458.54779765651409</v>
      </c>
      <c r="BE2784" s="59">
        <v>295.92756287004011</v>
      </c>
      <c r="BF2784" s="59">
        <v>313.55441697794271</v>
      </c>
    </row>
    <row r="2785" spans="1:69" x14ac:dyDescent="0.45">
      <c r="A2785" s="58" t="s">
        <v>16500</v>
      </c>
      <c r="B2785" t="s">
        <v>16501</v>
      </c>
      <c r="C2785" t="s">
        <v>16502</v>
      </c>
      <c r="D2785" t="s">
        <v>16503</v>
      </c>
      <c r="E2785" t="s">
        <v>16504</v>
      </c>
      <c r="F2785" t="s">
        <v>16505</v>
      </c>
      <c r="G2785">
        <v>419</v>
      </c>
      <c r="H2785">
        <v>46595</v>
      </c>
      <c r="W2785" t="s">
        <v>574</v>
      </c>
      <c r="X2785" t="s">
        <v>201</v>
      </c>
      <c r="Y2785" s="59">
        <v>56.727978462588737</v>
      </c>
      <c r="Z2785" s="59">
        <v>59.614414284595973</v>
      </c>
      <c r="AA2785" s="59">
        <v>56.93685205995974</v>
      </c>
      <c r="AB2785" s="59">
        <v>35.077212036026388</v>
      </c>
      <c r="AC2785" s="59">
        <v>38.702499371926578</v>
      </c>
      <c r="AD2785" s="59">
        <v>45.620150732833181</v>
      </c>
      <c r="AE2785" s="59">
        <v>40.688328142757122</v>
      </c>
      <c r="AF2785" s="59">
        <v>44.698645621956842</v>
      </c>
      <c r="AG2785" s="59">
        <v>55.363790990475863</v>
      </c>
      <c r="AH2785" s="59">
        <v>49.392450085387587</v>
      </c>
      <c r="AI2785" s="59">
        <v>48.955456092611918</v>
      </c>
      <c r="AJ2785" s="59">
        <v>54.528146604856602</v>
      </c>
      <c r="AK2785" s="59">
        <v>30.821099061759782</v>
      </c>
      <c r="AL2785" s="59">
        <v>27.060297809916001</v>
      </c>
      <c r="AM2785" s="59">
        <v>33.615605061056662</v>
      </c>
      <c r="AN2785" s="59">
        <v>52.759987109601568</v>
      </c>
      <c r="AO2785" s="59">
        <v>36.290507103218502</v>
      </c>
      <c r="AP2785" s="59">
        <v>50.468002862309618</v>
      </c>
      <c r="AQ2785" s="59">
        <v>61.741482714546038</v>
      </c>
      <c r="AR2785" s="59">
        <v>99.741103222864126</v>
      </c>
      <c r="AS2785" s="59">
        <v>71.22413842389372</v>
      </c>
      <c r="AT2785" s="59">
        <v>53.146113570643898</v>
      </c>
      <c r="AU2785" s="59">
        <v>258</v>
      </c>
      <c r="AV2785" s="59">
        <v>106</v>
      </c>
      <c r="AW2785" s="59">
        <v>165</v>
      </c>
      <c r="AX2785" s="59">
        <v>92.027320000000003</v>
      </c>
      <c r="AY2785" s="59">
        <v>94.52225</v>
      </c>
      <c r="AZ2785" s="59">
        <v>81.198729999999998</v>
      </c>
      <c r="BA2785" s="59">
        <v>91.459149999999994</v>
      </c>
      <c r="BB2785" s="59">
        <v>89.971599999999995</v>
      </c>
      <c r="BC2785" s="59">
        <v>79.021919999999994</v>
      </c>
      <c r="BD2785" s="59">
        <v>30.0016474190869</v>
      </c>
      <c r="BE2785" s="59">
        <v>28.854746873119261</v>
      </c>
      <c r="BF2785" s="59">
        <v>28.122938645814841</v>
      </c>
    </row>
    <row r="2786" spans="1:69" x14ac:dyDescent="0.45">
      <c r="A2786" s="58" t="s">
        <v>16506</v>
      </c>
      <c r="B2786" t="s">
        <v>16507</v>
      </c>
      <c r="C2786" t="s">
        <v>16508</v>
      </c>
      <c r="D2786" t="s">
        <v>16509</v>
      </c>
      <c r="E2786" t="s">
        <v>16510</v>
      </c>
      <c r="F2786" t="s">
        <v>16511</v>
      </c>
      <c r="G2786">
        <v>319</v>
      </c>
      <c r="H2786">
        <v>35353</v>
      </c>
      <c r="X2786" t="s">
        <v>201</v>
      </c>
      <c r="AU2786" s="59">
        <v>292</v>
      </c>
      <c r="AV2786" s="59">
        <v>101</v>
      </c>
      <c r="AW2786" s="59">
        <v>247</v>
      </c>
      <c r="BD2786" s="59">
        <v>4.9224225569892148</v>
      </c>
      <c r="BE2786" s="59">
        <v>0</v>
      </c>
      <c r="BF2786" s="59">
        <v>0</v>
      </c>
    </row>
    <row r="2787" spans="1:69" x14ac:dyDescent="0.45">
      <c r="A2787" s="58" t="s">
        <v>16512</v>
      </c>
      <c r="B2787" t="s">
        <v>16513</v>
      </c>
      <c r="C2787" t="s">
        <v>16514</v>
      </c>
      <c r="D2787" t="s">
        <v>16515</v>
      </c>
      <c r="E2787" t="s">
        <v>16516</v>
      </c>
      <c r="F2787" t="s">
        <v>16517</v>
      </c>
      <c r="G2787">
        <v>348</v>
      </c>
      <c r="H2787">
        <v>39042</v>
      </c>
      <c r="X2787" t="s">
        <v>188</v>
      </c>
      <c r="AU2787" s="59">
        <v>772</v>
      </c>
      <c r="AV2787" s="59">
        <v>184</v>
      </c>
      <c r="AW2787" s="59">
        <v>371</v>
      </c>
      <c r="AX2787" s="59">
        <v>310.84019999999998</v>
      </c>
      <c r="AY2787" s="59">
        <v>324.9049</v>
      </c>
      <c r="BA2787" s="59">
        <v>334.3854</v>
      </c>
      <c r="BB2787" s="59">
        <v>314.01979999999998</v>
      </c>
      <c r="BC2787" s="59">
        <v>323.08539999999999</v>
      </c>
      <c r="BD2787" s="59">
        <v>26.365017979172791</v>
      </c>
      <c r="BE2787" s="59">
        <v>23.314106811131971</v>
      </c>
      <c r="BF2787" s="59">
        <v>22.753861226969789</v>
      </c>
    </row>
    <row r="2788" spans="1:69" x14ac:dyDescent="0.45">
      <c r="A2788" s="58" t="s">
        <v>16518</v>
      </c>
      <c r="B2788" t="s">
        <v>16519</v>
      </c>
      <c r="C2788" t="s">
        <v>16520</v>
      </c>
      <c r="D2788" t="s">
        <v>16521</v>
      </c>
      <c r="E2788" t="s">
        <v>16522</v>
      </c>
      <c r="F2788" t="s">
        <v>16523</v>
      </c>
      <c r="G2788">
        <v>293</v>
      </c>
      <c r="H2788">
        <v>32694</v>
      </c>
      <c r="X2788" t="s">
        <v>201</v>
      </c>
      <c r="Y2788" s="59">
        <v>635.25661536438986</v>
      </c>
      <c r="Z2788" s="59">
        <v>1509.619318838699</v>
      </c>
      <c r="AA2788" s="59">
        <v>1205.750935487371</v>
      </c>
      <c r="AB2788" s="59">
        <v>405.32368679264528</v>
      </c>
      <c r="AC2788" s="59">
        <v>483.57487768629852</v>
      </c>
      <c r="AD2788" s="59">
        <v>600.14759599688296</v>
      </c>
      <c r="AE2788" s="59">
        <v>623.04134651127492</v>
      </c>
      <c r="AF2788" s="59">
        <v>381.45178841572198</v>
      </c>
      <c r="AG2788" s="59">
        <v>477.35438564126429</v>
      </c>
      <c r="AH2788" s="59">
        <v>417.50926317286178</v>
      </c>
      <c r="AI2788" s="59">
        <v>329.9274653184865</v>
      </c>
      <c r="AJ2788" s="59">
        <v>235.6109977137441</v>
      </c>
      <c r="AK2788" s="59">
        <v>232.99575192486131</v>
      </c>
      <c r="AL2788" s="59">
        <v>252.9247301363379</v>
      </c>
      <c r="AM2788" s="59">
        <v>498.78448103493372</v>
      </c>
      <c r="AN2788" s="59">
        <v>588.68136827165699</v>
      </c>
      <c r="AO2788" s="59">
        <v>518.06965955997873</v>
      </c>
      <c r="AP2788" s="59">
        <v>702.56950785593472</v>
      </c>
      <c r="AQ2788" s="59">
        <v>432.33994558208241</v>
      </c>
      <c r="AR2788" s="59">
        <v>263.12141963549891</v>
      </c>
      <c r="AS2788" s="59">
        <v>461.29563754154151</v>
      </c>
      <c r="AT2788" s="59">
        <v>522.60193650418819</v>
      </c>
      <c r="AU2788" s="59">
        <v>3760</v>
      </c>
      <c r="AV2788" s="59">
        <v>1372</v>
      </c>
      <c r="AW2788" s="59">
        <v>3400</v>
      </c>
      <c r="AX2788" s="59">
        <v>4074.6840000000002</v>
      </c>
      <c r="AY2788" s="59">
        <v>3896.4560000000001</v>
      </c>
      <c r="AZ2788" s="59">
        <v>3207.9609999999998</v>
      </c>
      <c r="BA2788" s="59">
        <v>4153.4989999999998</v>
      </c>
      <c r="BB2788" s="59">
        <v>3911.9960000000001</v>
      </c>
      <c r="BC2788" s="59">
        <v>3057.1680000000001</v>
      </c>
      <c r="BG2788" s="59">
        <v>1175.1500000000001</v>
      </c>
      <c r="BH2788" s="59">
        <v>789.83</v>
      </c>
      <c r="BI2788" s="59">
        <v>716.5</v>
      </c>
      <c r="BJ2788" s="59">
        <v>746.11</v>
      </c>
      <c r="BK2788" s="59">
        <v>725.45383991660219</v>
      </c>
      <c r="BL2788" s="59">
        <v>478.81738928538311</v>
      </c>
      <c r="BM2788" s="59">
        <v>731.5</v>
      </c>
      <c r="BN2788" s="59">
        <v>1062.5</v>
      </c>
      <c r="BO2788" s="59">
        <v>1506</v>
      </c>
      <c r="BP2788" s="59">
        <v>1661</v>
      </c>
      <c r="BQ2788" s="59">
        <v>2065</v>
      </c>
    </row>
    <row r="2789" spans="1:69" x14ac:dyDescent="0.45">
      <c r="A2789" s="58" t="s">
        <v>16524</v>
      </c>
      <c r="B2789" t="s">
        <v>16525</v>
      </c>
      <c r="C2789" t="s">
        <v>16526</v>
      </c>
      <c r="D2789" t="s">
        <v>16527</v>
      </c>
      <c r="E2789" t="s">
        <v>16528</v>
      </c>
      <c r="F2789" t="s">
        <v>16529</v>
      </c>
      <c r="G2789">
        <v>185</v>
      </c>
      <c r="H2789">
        <v>21270</v>
      </c>
      <c r="X2789" t="s">
        <v>188</v>
      </c>
      <c r="Y2789" s="59">
        <v>252.13268457169559</v>
      </c>
      <c r="Z2789" s="59">
        <v>635.41725156579014</v>
      </c>
      <c r="AA2789" s="59">
        <v>467.31006470131359</v>
      </c>
      <c r="AB2789" s="59">
        <v>182.81650646061769</v>
      </c>
      <c r="AC2789" s="59">
        <v>257.58743194995691</v>
      </c>
      <c r="AD2789" s="59">
        <v>197.25257948701179</v>
      </c>
      <c r="AE2789" s="59">
        <v>221.6859083170157</v>
      </c>
      <c r="AF2789" s="59">
        <v>173.06908953155099</v>
      </c>
      <c r="AG2789" s="59">
        <v>184.2509423786708</v>
      </c>
      <c r="AH2789" s="59">
        <v>165.31040221744161</v>
      </c>
      <c r="AI2789" s="59">
        <v>139.02274940955829</v>
      </c>
      <c r="AJ2789" s="59">
        <v>117.8529710464134</v>
      </c>
      <c r="AK2789" s="59">
        <v>83.557149325439141</v>
      </c>
      <c r="AL2789" s="59">
        <v>53.611984768401797</v>
      </c>
      <c r="AM2789" s="59">
        <v>198.72588488602429</v>
      </c>
      <c r="AN2789" s="59">
        <v>182.01303454764201</v>
      </c>
      <c r="AO2789" s="59">
        <v>208.9287941819708</v>
      </c>
      <c r="AP2789" s="59">
        <v>261.7726377695929</v>
      </c>
      <c r="AQ2789" s="59">
        <v>233.71931057141381</v>
      </c>
      <c r="AR2789" s="59">
        <v>186.3157304567645</v>
      </c>
      <c r="AS2789" s="59">
        <v>258.63620608092288</v>
      </c>
      <c r="AT2789" s="59">
        <v>287.00955332499848</v>
      </c>
      <c r="AU2789" s="59">
        <v>1965</v>
      </c>
      <c r="AV2789" s="59">
        <v>752</v>
      </c>
      <c r="AW2789" s="59">
        <v>1537</v>
      </c>
      <c r="AX2789" s="59">
        <v>1206.981</v>
      </c>
      <c r="AY2789" s="59">
        <v>1177.7170000000001</v>
      </c>
      <c r="AZ2789" s="59">
        <v>992.30119999999999</v>
      </c>
      <c r="BA2789" s="59">
        <v>1353.211</v>
      </c>
      <c r="BB2789" s="59">
        <v>1221.3340000000001</v>
      </c>
      <c r="BC2789" s="59">
        <v>991.30619999999999</v>
      </c>
      <c r="BG2789" s="59">
        <v>261.82</v>
      </c>
      <c r="BH2789" s="59">
        <v>455.12</v>
      </c>
      <c r="BI2789" s="59">
        <v>114.07</v>
      </c>
      <c r="BJ2789" s="59">
        <v>125.68</v>
      </c>
      <c r="BK2789" s="59">
        <v>119.748026352088</v>
      </c>
      <c r="BL2789" s="59">
        <v>123.4749245631716</v>
      </c>
      <c r="BM2789" s="59">
        <v>120</v>
      </c>
      <c r="BN2789" s="59">
        <v>172.5</v>
      </c>
      <c r="BO2789" s="59">
        <v>285.5</v>
      </c>
      <c r="BP2789" s="59">
        <v>291</v>
      </c>
      <c r="BQ2789" s="59">
        <v>344.5</v>
      </c>
    </row>
    <row r="2790" spans="1:69" x14ac:dyDescent="0.45">
      <c r="A2790" s="58" t="s">
        <v>16530</v>
      </c>
      <c r="B2790" t="s">
        <v>16531</v>
      </c>
      <c r="C2790" t="s">
        <v>16532</v>
      </c>
      <c r="D2790" t="s">
        <v>16533</v>
      </c>
      <c r="E2790" t="s">
        <v>16534</v>
      </c>
      <c r="F2790" t="s">
        <v>16535</v>
      </c>
      <c r="G2790">
        <v>415</v>
      </c>
      <c r="H2790">
        <v>45383</v>
      </c>
      <c r="W2790" t="s">
        <v>220</v>
      </c>
      <c r="X2790" t="s">
        <v>181</v>
      </c>
      <c r="AU2790" s="59">
        <v>614</v>
      </c>
      <c r="AV2790" s="59">
        <v>192</v>
      </c>
      <c r="AW2790" s="59">
        <v>303</v>
      </c>
    </row>
    <row r="2791" spans="1:69" x14ac:dyDescent="0.45">
      <c r="A2791" s="58" t="s">
        <v>16536</v>
      </c>
      <c r="B2791" t="s">
        <v>16537</v>
      </c>
      <c r="C2791" t="s">
        <v>16538</v>
      </c>
      <c r="D2791" t="s">
        <v>16539</v>
      </c>
      <c r="E2791" t="s">
        <v>16540</v>
      </c>
      <c r="F2791" t="s">
        <v>16541</v>
      </c>
      <c r="G2791">
        <v>367</v>
      </c>
      <c r="H2791">
        <v>42966</v>
      </c>
      <c r="X2791" t="s">
        <v>188</v>
      </c>
      <c r="Y2791" s="59">
        <v>836.29349816110096</v>
      </c>
      <c r="Z2791" s="59">
        <v>1589.9744614425811</v>
      </c>
      <c r="AA2791" s="59">
        <v>1284.133210952637</v>
      </c>
      <c r="AB2791" s="59">
        <v>607.40612978819183</v>
      </c>
      <c r="AC2791" s="59">
        <v>654.13229382795737</v>
      </c>
      <c r="AD2791" s="59">
        <v>616.81407036022438</v>
      </c>
      <c r="AE2791" s="59">
        <v>651.86372212466733</v>
      </c>
      <c r="AF2791" s="59">
        <v>525.69330932089611</v>
      </c>
      <c r="AG2791" s="59">
        <v>652.89672127134929</v>
      </c>
      <c r="AH2791" s="59">
        <v>531.45686217225489</v>
      </c>
      <c r="AI2791" s="59">
        <v>363.97876738234038</v>
      </c>
      <c r="AJ2791" s="59">
        <v>300.63922932297709</v>
      </c>
      <c r="AK2791" s="59">
        <v>149.11977766394099</v>
      </c>
      <c r="AL2791" s="59">
        <v>140.53085862471431</v>
      </c>
      <c r="AM2791" s="59">
        <v>625.19459500126084</v>
      </c>
      <c r="AN2791" s="59">
        <v>401.74289727170429</v>
      </c>
      <c r="AO2791" s="59">
        <v>665.02681567709533</v>
      </c>
      <c r="AP2791" s="59">
        <v>739.06261704030135</v>
      </c>
      <c r="AQ2791" s="59">
        <v>577.90614383696948</v>
      </c>
      <c r="AR2791" s="59">
        <v>297.4813973376929</v>
      </c>
      <c r="AS2791" s="59">
        <v>572.93279768915954</v>
      </c>
      <c r="AT2791" s="59">
        <v>671.41893134065504</v>
      </c>
      <c r="AU2791" s="59">
        <v>3076</v>
      </c>
      <c r="AV2791" s="59">
        <v>1796</v>
      </c>
      <c r="AW2791" s="59">
        <v>2460</v>
      </c>
      <c r="AX2791" s="59">
        <v>2060.366</v>
      </c>
      <c r="AY2791" s="59">
        <v>2035.8330000000001</v>
      </c>
      <c r="AZ2791" s="59">
        <v>1763.9079999999999</v>
      </c>
      <c r="BA2791" s="59">
        <v>2012.54</v>
      </c>
      <c r="BB2791" s="59">
        <v>1992.12</v>
      </c>
      <c r="BC2791" s="59">
        <v>1798.4349999999999</v>
      </c>
      <c r="BG2791" s="59">
        <v>1416.68</v>
      </c>
      <c r="BH2791" s="59">
        <v>1014.33</v>
      </c>
      <c r="BI2791" s="59">
        <v>580.27</v>
      </c>
      <c r="BJ2791" s="59">
        <v>655.93</v>
      </c>
      <c r="BK2791" s="59">
        <v>934.86472322049019</v>
      </c>
      <c r="BL2791" s="59">
        <v>841.79284934422719</v>
      </c>
      <c r="BM2791" s="59">
        <v>618</v>
      </c>
      <c r="BN2791" s="59">
        <v>845.5</v>
      </c>
      <c r="BO2791" s="59">
        <v>1332.5</v>
      </c>
      <c r="BP2791" s="59">
        <v>1375</v>
      </c>
      <c r="BQ2791" s="59">
        <v>1825</v>
      </c>
    </row>
    <row r="2792" spans="1:69" x14ac:dyDescent="0.45">
      <c r="A2792" s="58" t="s">
        <v>16542</v>
      </c>
      <c r="B2792" t="s">
        <v>16543</v>
      </c>
      <c r="C2792" t="s">
        <v>16544</v>
      </c>
      <c r="D2792" t="s">
        <v>16545</v>
      </c>
      <c r="E2792" t="s">
        <v>16546</v>
      </c>
      <c r="F2792" t="s">
        <v>16547</v>
      </c>
      <c r="G2792">
        <v>388</v>
      </c>
      <c r="H2792">
        <v>44744</v>
      </c>
      <c r="W2792" t="s">
        <v>220</v>
      </c>
      <c r="X2792" t="s">
        <v>181</v>
      </c>
      <c r="AU2792" s="59">
        <v>377</v>
      </c>
      <c r="AV2792" s="59">
        <v>109</v>
      </c>
      <c r="AW2792" s="59">
        <v>96</v>
      </c>
    </row>
    <row r="2793" spans="1:69" x14ac:dyDescent="0.45">
      <c r="A2793" s="58" t="s">
        <v>16548</v>
      </c>
      <c r="B2793" t="s">
        <v>16549</v>
      </c>
      <c r="C2793" t="s">
        <v>16550</v>
      </c>
      <c r="D2793" t="s">
        <v>16551</v>
      </c>
      <c r="E2793" t="s">
        <v>16552</v>
      </c>
      <c r="F2793" t="s">
        <v>16553</v>
      </c>
      <c r="G2793">
        <v>330</v>
      </c>
      <c r="H2793">
        <v>37757</v>
      </c>
      <c r="W2793" t="s">
        <v>251</v>
      </c>
      <c r="X2793" t="s">
        <v>188</v>
      </c>
      <c r="Y2793" s="59">
        <v>789.44205165197786</v>
      </c>
      <c r="Z2793" s="59">
        <v>2028.3055048392021</v>
      </c>
      <c r="AA2793" s="59">
        <v>1290.862796815092</v>
      </c>
      <c r="AB2793" s="59">
        <v>379.23046646053808</v>
      </c>
      <c r="AC2793" s="59">
        <v>484.11444865202668</v>
      </c>
      <c r="AD2793" s="59">
        <v>561.60051359822398</v>
      </c>
      <c r="AE2793" s="59">
        <v>563.70043796114396</v>
      </c>
      <c r="AF2793" s="59">
        <v>562.29867775559683</v>
      </c>
      <c r="AG2793" s="59">
        <v>648.86936947314064</v>
      </c>
      <c r="AH2793" s="59">
        <v>511.86495754713849</v>
      </c>
      <c r="AI2793" s="59">
        <v>380.14430075917107</v>
      </c>
      <c r="AJ2793" s="59">
        <v>265.70773760221959</v>
      </c>
      <c r="AK2793" s="59">
        <v>189.67666985465169</v>
      </c>
      <c r="AL2793" s="59">
        <v>155.25325192637331</v>
      </c>
      <c r="AM2793" s="59">
        <v>427.29546309052512</v>
      </c>
      <c r="AN2793" s="59">
        <v>621.77195600418122</v>
      </c>
      <c r="AO2793" s="59">
        <v>624.43186417981303</v>
      </c>
      <c r="AP2793" s="59">
        <v>677.16549991865475</v>
      </c>
      <c r="AQ2793" s="59">
        <v>587.56075482612982</v>
      </c>
      <c r="AR2793" s="59">
        <v>350.99429621766478</v>
      </c>
      <c r="AS2793" s="59">
        <v>566.31229927191214</v>
      </c>
      <c r="AT2793" s="59">
        <v>754.43671512258754</v>
      </c>
      <c r="AU2793" s="59">
        <v>2792</v>
      </c>
      <c r="AV2793" s="59">
        <v>1045</v>
      </c>
      <c r="AW2793" s="59">
        <v>1586</v>
      </c>
      <c r="AX2793" s="59">
        <v>750.25800000000004</v>
      </c>
      <c r="AY2793" s="59">
        <v>779.73199999999997</v>
      </c>
      <c r="AZ2793" s="59">
        <v>623.17759999999998</v>
      </c>
      <c r="BA2793" s="59">
        <v>654.58879999999999</v>
      </c>
      <c r="BB2793" s="59">
        <v>801.70140000000004</v>
      </c>
      <c r="BC2793" s="59">
        <v>541.62789999999995</v>
      </c>
      <c r="BG2793" s="59">
        <v>151.21</v>
      </c>
      <c r="BH2793" s="59">
        <v>131.22999999999999</v>
      </c>
      <c r="BI2793" s="59">
        <v>61.9</v>
      </c>
      <c r="BJ2793" s="59">
        <v>113.56</v>
      </c>
      <c r="BK2793" s="59">
        <v>134.56430757870231</v>
      </c>
      <c r="BL2793" s="59">
        <v>138.98582417771871</v>
      </c>
      <c r="BM2793" s="59">
        <v>88</v>
      </c>
      <c r="BN2793" s="59">
        <v>126</v>
      </c>
      <c r="BO2793" s="59">
        <v>199.5</v>
      </c>
      <c r="BP2793" s="59">
        <v>246.5</v>
      </c>
      <c r="BQ2793" s="59">
        <v>316</v>
      </c>
    </row>
    <row r="2794" spans="1:69" x14ac:dyDescent="0.45">
      <c r="A2794" s="58" t="s">
        <v>16554</v>
      </c>
      <c r="B2794" t="s">
        <v>16555</v>
      </c>
      <c r="C2794" t="s">
        <v>16556</v>
      </c>
      <c r="D2794" t="s">
        <v>16557</v>
      </c>
      <c r="E2794" t="s">
        <v>16558</v>
      </c>
      <c r="F2794" t="s">
        <v>16559</v>
      </c>
      <c r="G2794">
        <v>196</v>
      </c>
      <c r="H2794">
        <v>21675</v>
      </c>
      <c r="X2794" t="s">
        <v>188</v>
      </c>
      <c r="Y2794" s="59">
        <v>41.21060091598325</v>
      </c>
      <c r="Z2794" s="59">
        <v>165.0631934610922</v>
      </c>
      <c r="AA2794" s="59">
        <v>147.21056406002711</v>
      </c>
      <c r="AB2794" s="59">
        <v>120.39665563745869</v>
      </c>
      <c r="AC2794" s="59">
        <v>144.68656704008711</v>
      </c>
      <c r="AD2794" s="59">
        <v>153.44765985089069</v>
      </c>
      <c r="AE2794" s="59">
        <v>70.793804998224942</v>
      </c>
      <c r="AF2794" s="59">
        <v>100.4606767997403</v>
      </c>
      <c r="AG2794" s="59">
        <v>104.9515236553155</v>
      </c>
      <c r="AH2794" s="59">
        <v>183.56883801194911</v>
      </c>
      <c r="AI2794" s="59">
        <v>149.1347036375833</v>
      </c>
      <c r="AJ2794" s="59">
        <v>157.95086576092521</v>
      </c>
      <c r="AK2794" s="59">
        <v>18.536977993338901</v>
      </c>
      <c r="AL2794" s="59">
        <v>68.127960335767426</v>
      </c>
      <c r="AM2794" s="59">
        <v>24.708465362302039</v>
      </c>
      <c r="AN2794" s="59">
        <v>37.295651588738473</v>
      </c>
      <c r="AO2794" s="59">
        <v>55.938362415366427</v>
      </c>
      <c r="AP2794" s="59">
        <v>78.811482093115032</v>
      </c>
      <c r="AQ2794" s="59">
        <v>122.48986055341091</v>
      </c>
      <c r="AR2794" s="59">
        <v>117.3869148419453</v>
      </c>
      <c r="AS2794" s="59">
        <v>139.10755648328791</v>
      </c>
      <c r="AT2794" s="59">
        <v>71.934237916566161</v>
      </c>
      <c r="AU2794" s="59">
        <v>1018</v>
      </c>
      <c r="AV2794" s="59">
        <v>367</v>
      </c>
      <c r="AW2794" s="59">
        <v>608</v>
      </c>
      <c r="AX2794" s="59">
        <v>1443.1020000000001</v>
      </c>
      <c r="AY2794" s="59">
        <v>1423.7550000000001</v>
      </c>
      <c r="AZ2794" s="59">
        <v>1020.096</v>
      </c>
      <c r="BA2794" s="59">
        <v>1625.6489999999999</v>
      </c>
      <c r="BB2794" s="59">
        <v>1492.499</v>
      </c>
      <c r="BC2794" s="59">
        <v>1091.98</v>
      </c>
    </row>
    <row r="2795" spans="1:69" x14ac:dyDescent="0.45">
      <c r="A2795" s="58" t="s">
        <v>16560</v>
      </c>
      <c r="B2795" t="s">
        <v>16561</v>
      </c>
      <c r="C2795" t="s">
        <v>16562</v>
      </c>
      <c r="D2795" t="s">
        <v>16563</v>
      </c>
      <c r="E2795" t="s">
        <v>16564</v>
      </c>
      <c r="F2795" t="s">
        <v>16565</v>
      </c>
      <c r="G2795">
        <v>372</v>
      </c>
      <c r="H2795">
        <v>43188</v>
      </c>
      <c r="I2795" t="s">
        <v>692</v>
      </c>
      <c r="J2795" t="s">
        <v>692</v>
      </c>
      <c r="K2795" t="s">
        <v>693</v>
      </c>
      <c r="N2795">
        <v>0.5</v>
      </c>
      <c r="Q2795">
        <v>0</v>
      </c>
      <c r="R2795">
        <v>4</v>
      </c>
      <c r="S2795">
        <v>0.5</v>
      </c>
      <c r="T2795" t="s">
        <v>514</v>
      </c>
      <c r="U2795">
        <v>77</v>
      </c>
      <c r="V2795">
        <v>77</v>
      </c>
      <c r="W2795" t="s">
        <v>220</v>
      </c>
      <c r="X2795" t="s">
        <v>188</v>
      </c>
      <c r="Y2795" s="59">
        <v>61.454112527600579</v>
      </c>
      <c r="Z2795" s="59">
        <v>178.14656992382891</v>
      </c>
      <c r="AA2795" s="59">
        <v>98.284398020318989</v>
      </c>
      <c r="AB2795" s="59">
        <v>41.677697619920423</v>
      </c>
      <c r="AC2795" s="59">
        <v>57.321627330634172</v>
      </c>
      <c r="AD2795" s="59">
        <v>64.620353216647658</v>
      </c>
      <c r="AE2795" s="59">
        <v>60.432060467984783</v>
      </c>
      <c r="AF2795" s="59">
        <v>50.253756254860072</v>
      </c>
      <c r="AG2795" s="59">
        <v>97.844207592334797</v>
      </c>
      <c r="AH2795" s="59">
        <v>79.701142734874026</v>
      </c>
      <c r="AI2795" s="59">
        <v>53.581377095063992</v>
      </c>
      <c r="AJ2795" s="59">
        <v>42.511017017556227</v>
      </c>
      <c r="AK2795" s="59">
        <v>29.640153066331269</v>
      </c>
      <c r="AL2795" s="59">
        <v>25.87649792269794</v>
      </c>
      <c r="AM2795" s="59">
        <v>22.763521312902121</v>
      </c>
      <c r="AN2795" s="59">
        <v>31.053902908527139</v>
      </c>
      <c r="AO2795" s="59">
        <v>25.15652555849729</v>
      </c>
      <c r="AP2795" s="59">
        <v>43.1138402755005</v>
      </c>
      <c r="AQ2795" s="59">
        <v>36.373461567233861</v>
      </c>
      <c r="AR2795" s="59">
        <v>25.858127241981769</v>
      </c>
      <c r="AS2795" s="59">
        <v>31.786246019691809</v>
      </c>
      <c r="AT2795" s="59">
        <v>40.024168472146862</v>
      </c>
      <c r="AU2795" s="59">
        <v>773</v>
      </c>
      <c r="AV2795" s="59">
        <v>380</v>
      </c>
      <c r="AW2795" s="59">
        <v>372</v>
      </c>
      <c r="AX2795" s="59">
        <v>519.08759999999995</v>
      </c>
      <c r="AY2795" s="59">
        <v>520.76819999999998</v>
      </c>
      <c r="AZ2795" s="59">
        <v>410.15390000000002</v>
      </c>
      <c r="BA2795" s="59">
        <v>548.00469999999996</v>
      </c>
      <c r="BB2795" s="59">
        <v>540.78210000000001</v>
      </c>
      <c r="BC2795" s="59">
        <v>443.02980000000002</v>
      </c>
      <c r="BJ2795" s="59">
        <v>77.09</v>
      </c>
      <c r="BM2795" s="59">
        <v>77</v>
      </c>
    </row>
    <row r="2796" spans="1:69" x14ac:dyDescent="0.45">
      <c r="A2796" s="58" t="s">
        <v>16566</v>
      </c>
      <c r="B2796" t="s">
        <v>16567</v>
      </c>
      <c r="C2796" t="s">
        <v>16568</v>
      </c>
      <c r="D2796" t="s">
        <v>16569</v>
      </c>
      <c r="E2796" t="s">
        <v>16570</v>
      </c>
      <c r="F2796" t="s">
        <v>16571</v>
      </c>
      <c r="G2796">
        <v>297</v>
      </c>
      <c r="H2796">
        <v>32319</v>
      </c>
      <c r="X2796" t="s">
        <v>188</v>
      </c>
      <c r="Y2796" s="59">
        <v>126.9803333542023</v>
      </c>
      <c r="Z2796" s="59">
        <v>98.117751867993505</v>
      </c>
      <c r="AA2796" s="59">
        <v>78.593881684251144</v>
      </c>
      <c r="AB2796" s="59">
        <v>62.893438353995961</v>
      </c>
      <c r="AC2796" s="59">
        <v>92.135701015689264</v>
      </c>
      <c r="AD2796" s="59">
        <v>104.58448287044951</v>
      </c>
      <c r="AE2796" s="59">
        <v>117.695033563481</v>
      </c>
      <c r="AF2796" s="59">
        <v>89.160845669940883</v>
      </c>
      <c r="AG2796" s="59">
        <v>69.221555596318339</v>
      </c>
      <c r="AH2796" s="59">
        <v>72.425036474070566</v>
      </c>
      <c r="AI2796" s="59">
        <v>66.86842295844481</v>
      </c>
      <c r="AJ2796" s="59">
        <v>65.937148796624925</v>
      </c>
      <c r="AK2796" s="59">
        <v>52.035339304033542</v>
      </c>
      <c r="AL2796" s="59">
        <v>55.387338873474761</v>
      </c>
      <c r="AM2796" s="59">
        <v>153.42451840887861</v>
      </c>
      <c r="AN2796" s="59">
        <v>70.14082784432776</v>
      </c>
      <c r="AO2796" s="59">
        <v>105.7970691593989</v>
      </c>
      <c r="AP2796" s="59">
        <v>146.24748520037181</v>
      </c>
      <c r="AQ2796" s="59">
        <v>95.969236498652151</v>
      </c>
      <c r="AR2796" s="59">
        <v>85.188839921912546</v>
      </c>
      <c r="AS2796" s="59">
        <v>85.164103468054293</v>
      </c>
      <c r="AT2796" s="59">
        <v>74.62212352359073</v>
      </c>
      <c r="AU2796" s="59">
        <v>234</v>
      </c>
      <c r="AV2796" s="59">
        <v>195</v>
      </c>
      <c r="AW2796" s="59">
        <v>174</v>
      </c>
      <c r="AX2796" s="59">
        <v>430.27260000000001</v>
      </c>
      <c r="AY2796" s="59">
        <v>408.7833</v>
      </c>
      <c r="AZ2796" s="59">
        <v>405.98540000000003</v>
      </c>
    </row>
    <row r="2797" spans="1:69" x14ac:dyDescent="0.45">
      <c r="A2797" s="58" t="s">
        <v>16572</v>
      </c>
      <c r="B2797" t="s">
        <v>16573</v>
      </c>
      <c r="C2797" t="s">
        <v>16574</v>
      </c>
      <c r="D2797" t="s">
        <v>16575</v>
      </c>
      <c r="E2797" t="s">
        <v>16576</v>
      </c>
      <c r="F2797" t="s">
        <v>16577</v>
      </c>
      <c r="G2797">
        <v>462</v>
      </c>
      <c r="H2797">
        <v>49890</v>
      </c>
      <c r="W2797" t="s">
        <v>220</v>
      </c>
      <c r="X2797" t="s">
        <v>181</v>
      </c>
      <c r="AU2797" s="59">
        <v>0</v>
      </c>
      <c r="AV2797" s="59">
        <v>14</v>
      </c>
      <c r="AW2797" s="59">
        <v>0</v>
      </c>
    </row>
    <row r="2798" spans="1:69" x14ac:dyDescent="0.45">
      <c r="A2798" s="58" t="s">
        <v>16578</v>
      </c>
      <c r="B2798" t="s">
        <v>16579</v>
      </c>
      <c r="C2798" t="s">
        <v>16580</v>
      </c>
      <c r="D2798" t="s">
        <v>16581</v>
      </c>
      <c r="E2798" t="s">
        <v>16582</v>
      </c>
      <c r="F2798" t="s">
        <v>16583</v>
      </c>
      <c r="G2798">
        <v>361</v>
      </c>
      <c r="H2798">
        <v>40558</v>
      </c>
      <c r="X2798" t="s">
        <v>188</v>
      </c>
      <c r="Y2798" s="59">
        <v>1009.375189632193</v>
      </c>
      <c r="Z2798" s="59">
        <v>2504.2053839001542</v>
      </c>
      <c r="AA2798" s="59">
        <v>1893.7523637612719</v>
      </c>
      <c r="AB2798" s="59">
        <v>548.97557476434395</v>
      </c>
      <c r="AC2798" s="59">
        <v>630.94773245138413</v>
      </c>
      <c r="AD2798" s="59">
        <v>616.62198146923186</v>
      </c>
      <c r="AE2798" s="59">
        <v>695.19963840222124</v>
      </c>
      <c r="AF2798" s="59">
        <v>542.96953768579579</v>
      </c>
      <c r="AG2798" s="59">
        <v>581.89434375944143</v>
      </c>
      <c r="AH2798" s="59">
        <v>377.80070257859302</v>
      </c>
      <c r="AI2798" s="59">
        <v>269.11857487186751</v>
      </c>
      <c r="AJ2798" s="59">
        <v>213.2744673818419</v>
      </c>
      <c r="AK2798" s="59">
        <v>250.08657297490041</v>
      </c>
      <c r="AL2798" s="59">
        <v>208.0743767467284</v>
      </c>
      <c r="AM2798" s="59">
        <v>685.50931576614221</v>
      </c>
      <c r="AN2798" s="59">
        <v>656.49754975556766</v>
      </c>
      <c r="AO2798" s="59">
        <v>625.59441826077489</v>
      </c>
      <c r="AP2798" s="59">
        <v>782.50598813295198</v>
      </c>
      <c r="AQ2798" s="59">
        <v>574.88264891689187</v>
      </c>
      <c r="AR2798" s="59">
        <v>322.40477502156239</v>
      </c>
      <c r="AS2798" s="59">
        <v>669.9866157241546</v>
      </c>
      <c r="AT2798" s="59">
        <v>894.06042944258377</v>
      </c>
      <c r="AU2798" s="59">
        <v>5290</v>
      </c>
      <c r="AV2798" s="59">
        <v>1257</v>
      </c>
      <c r="AW2798" s="59">
        <v>3631</v>
      </c>
      <c r="AX2798" s="59">
        <v>2242.127</v>
      </c>
      <c r="AY2798" s="59">
        <v>2155.0219999999999</v>
      </c>
      <c r="AZ2798" s="59">
        <v>1701.0730000000001</v>
      </c>
      <c r="BA2798" s="59">
        <v>2284.5320000000002</v>
      </c>
      <c r="BB2798" s="59">
        <v>2132.6309999999999</v>
      </c>
      <c r="BC2798" s="59">
        <v>1760.806</v>
      </c>
      <c r="BG2798" s="59">
        <v>161.76</v>
      </c>
      <c r="BH2798" s="59">
        <v>357.16</v>
      </c>
      <c r="BI2798" s="59">
        <v>258.54000000000002</v>
      </c>
      <c r="BJ2798" s="59">
        <v>329.88</v>
      </c>
      <c r="BK2798" s="59">
        <v>194.43832075474629</v>
      </c>
      <c r="BL2798" s="59">
        <v>370.69825534061317</v>
      </c>
      <c r="BM2798" s="59">
        <v>294.5</v>
      </c>
      <c r="BN2798" s="59">
        <v>444</v>
      </c>
      <c r="BO2798" s="59">
        <v>773.5</v>
      </c>
      <c r="BP2798" s="59">
        <v>965</v>
      </c>
      <c r="BQ2798" s="59">
        <v>1185</v>
      </c>
    </row>
    <row r="2799" spans="1:69" x14ac:dyDescent="0.45">
      <c r="A2799" s="58" t="s">
        <v>16584</v>
      </c>
      <c r="B2799" t="s">
        <v>16585</v>
      </c>
      <c r="C2799" t="s">
        <v>16586</v>
      </c>
      <c r="D2799" t="s">
        <v>16587</v>
      </c>
      <c r="E2799" t="s">
        <v>16588</v>
      </c>
      <c r="F2799" t="s">
        <v>16589</v>
      </c>
      <c r="G2799">
        <v>299</v>
      </c>
      <c r="H2799">
        <v>32694</v>
      </c>
      <c r="X2799" t="s">
        <v>188</v>
      </c>
      <c r="Y2799" s="59">
        <v>761.40415564690011</v>
      </c>
      <c r="Z2799" s="59">
        <v>1756.7754905779359</v>
      </c>
      <c r="AA2799" s="59">
        <v>1375.1958861244229</v>
      </c>
      <c r="AB2799" s="59">
        <v>506.56756212896039</v>
      </c>
      <c r="AC2799" s="59">
        <v>622.44214357527812</v>
      </c>
      <c r="AD2799" s="59">
        <v>533.9681319272712</v>
      </c>
      <c r="AE2799" s="59">
        <v>574.67210404560706</v>
      </c>
      <c r="AF2799" s="59">
        <v>475.70001854440562</v>
      </c>
      <c r="AG2799" s="59">
        <v>537.16643338528729</v>
      </c>
      <c r="AH2799" s="59">
        <v>447.86676460969932</v>
      </c>
      <c r="AI2799" s="59">
        <v>314.89934202004389</v>
      </c>
      <c r="AJ2799" s="59">
        <v>234.4955023365666</v>
      </c>
      <c r="AK2799" s="59">
        <v>158.55465603096161</v>
      </c>
      <c r="AL2799" s="59">
        <v>121.7998927787868</v>
      </c>
      <c r="AM2799" s="59">
        <v>678.60624091246166</v>
      </c>
      <c r="AN2799" s="59">
        <v>750.54100128734729</v>
      </c>
      <c r="AO2799" s="59">
        <v>669.85460928056773</v>
      </c>
      <c r="AP2799" s="59">
        <v>681.63441786089334</v>
      </c>
      <c r="AQ2799" s="59">
        <v>545.09274159932943</v>
      </c>
      <c r="AR2799" s="59">
        <v>324.24322921758687</v>
      </c>
      <c r="AS2799" s="59">
        <v>682.8041641262671</v>
      </c>
      <c r="AT2799" s="59">
        <v>698.66562469167684</v>
      </c>
      <c r="AU2799" s="59">
        <v>2876</v>
      </c>
      <c r="AV2799" s="59">
        <v>821</v>
      </c>
      <c r="AW2799" s="59">
        <v>2267</v>
      </c>
      <c r="AX2799" s="59">
        <v>783.83749999999998</v>
      </c>
      <c r="AY2799" s="59">
        <v>747.8338</v>
      </c>
      <c r="AZ2799" s="59">
        <v>622.52859999999998</v>
      </c>
      <c r="BA2799" s="59">
        <v>865.23910000000001</v>
      </c>
      <c r="BB2799" s="59">
        <v>770.7319</v>
      </c>
      <c r="BC2799" s="59">
        <v>644.69659999999999</v>
      </c>
      <c r="BG2799" s="59">
        <v>259.79000000000002</v>
      </c>
      <c r="BH2799" s="59">
        <v>365.32</v>
      </c>
      <c r="BI2799" s="59">
        <v>120.57</v>
      </c>
      <c r="BJ2799" s="59">
        <v>171.49</v>
      </c>
      <c r="BK2799" s="59">
        <v>74.690294402658296</v>
      </c>
      <c r="BL2799" s="59">
        <v>162.2521735995395</v>
      </c>
      <c r="BM2799" s="59">
        <v>146</v>
      </c>
      <c r="BN2799" s="59">
        <v>230</v>
      </c>
      <c r="BO2799" s="59">
        <v>352</v>
      </c>
      <c r="BP2799" s="59">
        <v>392.5</v>
      </c>
      <c r="BQ2799" s="59">
        <v>529.5</v>
      </c>
    </row>
    <row r="2800" spans="1:69" x14ac:dyDescent="0.45">
      <c r="A2800" s="58" t="s">
        <v>16590</v>
      </c>
      <c r="B2800" t="s">
        <v>16591</v>
      </c>
      <c r="C2800" t="s">
        <v>16592</v>
      </c>
      <c r="D2800" t="s">
        <v>16593</v>
      </c>
      <c r="E2800" t="s">
        <v>16594</v>
      </c>
      <c r="F2800" t="s">
        <v>16595</v>
      </c>
      <c r="G2800">
        <v>291</v>
      </c>
      <c r="H2800">
        <v>32711</v>
      </c>
      <c r="X2800" t="s">
        <v>188</v>
      </c>
      <c r="Y2800" s="59">
        <v>113.797756315444</v>
      </c>
      <c r="Z2800" s="59">
        <v>293.79029322784658</v>
      </c>
      <c r="AA2800" s="59">
        <v>203.7134535590009</v>
      </c>
      <c r="AB2800" s="59">
        <v>63.94130083549021</v>
      </c>
      <c r="AC2800" s="59">
        <v>90.435673770469862</v>
      </c>
      <c r="AD2800" s="59">
        <v>112.17204849932411</v>
      </c>
      <c r="AE2800" s="59">
        <v>78.374377084792656</v>
      </c>
      <c r="AF2800" s="59">
        <v>60.299512064578067</v>
      </c>
      <c r="AG2800" s="59">
        <v>153.41242431957721</v>
      </c>
      <c r="AH2800" s="59">
        <v>116.52148073458351</v>
      </c>
      <c r="AI2800" s="59">
        <v>103.17680658839031</v>
      </c>
      <c r="AJ2800" s="59">
        <v>91.650016855522978</v>
      </c>
      <c r="AK2800" s="59">
        <v>44.588056107642949</v>
      </c>
      <c r="AL2800" s="59">
        <v>31.76866265952691</v>
      </c>
      <c r="AM2800" s="59">
        <v>72.739018191072077</v>
      </c>
      <c r="AN2800" s="59">
        <v>109.1276008061128</v>
      </c>
      <c r="AO2800" s="59">
        <v>98.790480025299189</v>
      </c>
      <c r="AP2800" s="59">
        <v>107.05423641549621</v>
      </c>
      <c r="AQ2800" s="59">
        <v>78.108174776398542</v>
      </c>
      <c r="AR2800" s="59">
        <v>55.788655072414208</v>
      </c>
      <c r="AS2800" s="59">
        <v>77.888072003400055</v>
      </c>
      <c r="AT2800" s="59">
        <v>109.40346383230219</v>
      </c>
      <c r="AU2800" s="59">
        <v>6949</v>
      </c>
      <c r="AV2800" s="59">
        <v>899</v>
      </c>
      <c r="AW2800" s="59">
        <v>3224</v>
      </c>
      <c r="BD2800" s="59">
        <v>112.2861745845365</v>
      </c>
      <c r="BE2800" s="59">
        <v>84.928651610263501</v>
      </c>
      <c r="BF2800" s="59">
        <v>97.158902867037867</v>
      </c>
      <c r="BG2800" s="59">
        <v>104.53</v>
      </c>
      <c r="BI2800" s="59">
        <v>101.28</v>
      </c>
      <c r="BJ2800" s="59">
        <v>80.36</v>
      </c>
      <c r="BK2800" s="59">
        <v>74.690294402658296</v>
      </c>
      <c r="BM2800" s="59">
        <v>90.5</v>
      </c>
      <c r="BN2800" s="59">
        <v>137.5</v>
      </c>
      <c r="BO2800" s="59">
        <v>197</v>
      </c>
      <c r="BP2800" s="59">
        <v>224.5</v>
      </c>
      <c r="BQ2800" s="59">
        <v>255</v>
      </c>
    </row>
    <row r="2801" spans="1:69" x14ac:dyDescent="0.45">
      <c r="A2801" s="58" t="s">
        <v>16596</v>
      </c>
      <c r="B2801" t="s">
        <v>16597</v>
      </c>
      <c r="C2801" t="s">
        <v>16598</v>
      </c>
      <c r="D2801" t="s">
        <v>16599</v>
      </c>
      <c r="E2801" t="s">
        <v>16600</v>
      </c>
      <c r="F2801" t="s">
        <v>16601</v>
      </c>
      <c r="G2801">
        <v>531</v>
      </c>
      <c r="H2801">
        <v>57562</v>
      </c>
      <c r="X2801" t="s">
        <v>188</v>
      </c>
      <c r="AU2801" s="59">
        <v>14</v>
      </c>
      <c r="AV2801" s="59">
        <v>8</v>
      </c>
      <c r="AW2801" s="59">
        <v>2</v>
      </c>
    </row>
    <row r="2802" spans="1:69" x14ac:dyDescent="0.45">
      <c r="A2802" s="58" t="s">
        <v>16602</v>
      </c>
      <c r="B2802" t="s">
        <v>16603</v>
      </c>
      <c r="C2802" t="s">
        <v>16604</v>
      </c>
      <c r="D2802" t="s">
        <v>16605</v>
      </c>
      <c r="E2802" t="s">
        <v>16606</v>
      </c>
      <c r="F2802" t="s">
        <v>16607</v>
      </c>
      <c r="G2802">
        <v>282</v>
      </c>
      <c r="H2802">
        <v>30708</v>
      </c>
      <c r="X2802" t="s">
        <v>188</v>
      </c>
      <c r="AU2802" s="59">
        <v>145</v>
      </c>
      <c r="AV2802" s="59">
        <v>95</v>
      </c>
      <c r="AW2802" s="59">
        <v>134</v>
      </c>
      <c r="BK2802" s="59">
        <v>82.19991639422993</v>
      </c>
    </row>
    <row r="2803" spans="1:69" x14ac:dyDescent="0.45">
      <c r="A2803" s="58" t="s">
        <v>16608</v>
      </c>
      <c r="B2803" t="s">
        <v>16609</v>
      </c>
      <c r="C2803" t="s">
        <v>16610</v>
      </c>
      <c r="D2803" t="s">
        <v>16611</v>
      </c>
      <c r="E2803" t="s">
        <v>16612</v>
      </c>
      <c r="F2803" t="s">
        <v>16613</v>
      </c>
      <c r="G2803">
        <v>253</v>
      </c>
      <c r="H2803">
        <v>27070</v>
      </c>
      <c r="X2803" t="s">
        <v>188</v>
      </c>
      <c r="AU2803" s="59">
        <v>177</v>
      </c>
      <c r="AV2803" s="59">
        <v>68</v>
      </c>
      <c r="AW2803" s="59">
        <v>47</v>
      </c>
      <c r="BD2803" s="59">
        <v>2.1641580217208811</v>
      </c>
      <c r="BE2803" s="59">
        <v>4.5828313764934654</v>
      </c>
      <c r="BF2803" s="59">
        <v>9.7471104074436425</v>
      </c>
    </row>
    <row r="2804" spans="1:69" x14ac:dyDescent="0.45">
      <c r="A2804" s="58" t="s">
        <v>16614</v>
      </c>
      <c r="B2804" t="s">
        <v>16615</v>
      </c>
      <c r="C2804" t="s">
        <v>16616</v>
      </c>
      <c r="D2804" t="s">
        <v>16617</v>
      </c>
      <c r="E2804" t="s">
        <v>16618</v>
      </c>
      <c r="F2804" t="s">
        <v>16619</v>
      </c>
      <c r="G2804">
        <v>331</v>
      </c>
      <c r="H2804">
        <v>34978</v>
      </c>
      <c r="W2804" t="s">
        <v>220</v>
      </c>
      <c r="X2804" t="s">
        <v>181</v>
      </c>
      <c r="AU2804" s="59">
        <v>3</v>
      </c>
      <c r="AV2804" s="59">
        <v>7</v>
      </c>
      <c r="AW2804" s="59">
        <v>0</v>
      </c>
    </row>
    <row r="2805" spans="1:69" x14ac:dyDescent="0.45">
      <c r="A2805" s="58" t="s">
        <v>16620</v>
      </c>
      <c r="B2805" t="s">
        <v>16621</v>
      </c>
      <c r="C2805" t="s">
        <v>16622</v>
      </c>
      <c r="D2805" t="s">
        <v>16623</v>
      </c>
      <c r="E2805" t="s">
        <v>16624</v>
      </c>
      <c r="F2805" t="s">
        <v>16625</v>
      </c>
      <c r="G2805">
        <v>457</v>
      </c>
      <c r="H2805">
        <v>49874</v>
      </c>
      <c r="W2805" t="s">
        <v>201</v>
      </c>
      <c r="X2805" t="s">
        <v>188</v>
      </c>
      <c r="Y2805" s="59">
        <v>353.28039435473892</v>
      </c>
      <c r="Z2805" s="59">
        <v>705.24970287649319</v>
      </c>
      <c r="AA2805" s="59">
        <v>509.88943458126681</v>
      </c>
      <c r="AB2805" s="59">
        <v>212.5513597484578</v>
      </c>
      <c r="AC2805" s="59">
        <v>221.13478753804469</v>
      </c>
      <c r="AD2805" s="59">
        <v>248.7194915746804</v>
      </c>
      <c r="AE2805" s="59">
        <v>283.79103688459861</v>
      </c>
      <c r="AF2805" s="59">
        <v>270.84167648924932</v>
      </c>
      <c r="AG2805" s="59">
        <v>254.87716888496411</v>
      </c>
      <c r="AH2805" s="59">
        <v>186.19804060008991</v>
      </c>
      <c r="AI2805" s="59">
        <v>199.64610453942751</v>
      </c>
      <c r="AJ2805" s="59">
        <v>165.49248601567521</v>
      </c>
      <c r="AK2805" s="59">
        <v>109.4393005910424</v>
      </c>
      <c r="AL2805" s="59">
        <v>141.63889481013561</v>
      </c>
      <c r="AM2805" s="59">
        <v>261.72954886349868</v>
      </c>
      <c r="AN2805" s="59">
        <v>324.9586524595789</v>
      </c>
      <c r="AO2805" s="59">
        <v>191.8452906867627</v>
      </c>
      <c r="AP2805" s="59">
        <v>334.13613409404132</v>
      </c>
      <c r="AQ2805" s="59">
        <v>248.34229753719171</v>
      </c>
      <c r="AR2805" s="59">
        <v>192.66919495157839</v>
      </c>
      <c r="AS2805" s="59">
        <v>256.25338911110339</v>
      </c>
      <c r="AT2805" s="59">
        <v>247.82513694226981</v>
      </c>
      <c r="AU2805" s="59">
        <v>2560</v>
      </c>
      <c r="AV2805" s="59">
        <v>500</v>
      </c>
      <c r="AW2805" s="59">
        <v>1227</v>
      </c>
      <c r="AX2805" s="59">
        <v>1266.944</v>
      </c>
      <c r="AY2805" s="59">
        <v>1213.171</v>
      </c>
      <c r="AZ2805" s="59">
        <v>1360.8309999999999</v>
      </c>
      <c r="BA2805" s="59">
        <v>1271.25</v>
      </c>
      <c r="BB2805" s="59">
        <v>1361.963</v>
      </c>
      <c r="BC2805" s="59">
        <v>1498.19</v>
      </c>
      <c r="BD2805" s="59">
        <v>133.2687517905876</v>
      </c>
      <c r="BE2805" s="59">
        <v>116.3470929287236</v>
      </c>
      <c r="BF2805" s="59">
        <v>152.44292025241469</v>
      </c>
      <c r="BG2805" s="59">
        <v>148.57</v>
      </c>
      <c r="BH2805" s="59">
        <v>253.07</v>
      </c>
      <c r="BI2805" s="59">
        <v>154.72</v>
      </c>
      <c r="BJ2805" s="59">
        <v>95.69</v>
      </c>
      <c r="BK2805" s="59">
        <v>52.364391184472403</v>
      </c>
      <c r="BL2805" s="59">
        <v>54.084057866513163</v>
      </c>
      <c r="BM2805" s="59">
        <v>125.5</v>
      </c>
      <c r="BN2805" s="59">
        <v>178.5</v>
      </c>
      <c r="BO2805" s="59">
        <v>265</v>
      </c>
      <c r="BP2805" s="59">
        <v>305.5</v>
      </c>
      <c r="BQ2805" s="59">
        <v>406.5</v>
      </c>
    </row>
    <row r="2806" spans="1:69" x14ac:dyDescent="0.45">
      <c r="A2806" s="58" t="s">
        <v>16626</v>
      </c>
      <c r="B2806" t="s">
        <v>16627</v>
      </c>
      <c r="C2806" t="s">
        <v>16628</v>
      </c>
      <c r="D2806" t="s">
        <v>16629</v>
      </c>
      <c r="E2806" t="s">
        <v>16630</v>
      </c>
      <c r="F2806" t="s">
        <v>16631</v>
      </c>
      <c r="G2806">
        <v>250</v>
      </c>
      <c r="H2806">
        <v>27677</v>
      </c>
      <c r="W2806" t="s">
        <v>220</v>
      </c>
      <c r="X2806" t="s">
        <v>188</v>
      </c>
      <c r="Y2806" s="59">
        <v>375.42673171165211</v>
      </c>
      <c r="Z2806" s="59">
        <v>159.63045026121841</v>
      </c>
      <c r="AA2806" s="59">
        <v>225.17355764430181</v>
      </c>
      <c r="AB2806" s="59">
        <v>235.532318572902</v>
      </c>
      <c r="AC2806" s="59">
        <v>284.92991228661282</v>
      </c>
      <c r="AD2806" s="59">
        <v>428.97255505371947</v>
      </c>
      <c r="AE2806" s="59">
        <v>334.94173063852389</v>
      </c>
      <c r="AF2806" s="59">
        <v>261.75439741969001</v>
      </c>
      <c r="AG2806" s="59">
        <v>297.27947479956561</v>
      </c>
      <c r="AH2806" s="59">
        <v>231.75988642574501</v>
      </c>
      <c r="AI2806" s="59">
        <v>217.15461777669239</v>
      </c>
      <c r="AJ2806" s="59">
        <v>213.59974969932111</v>
      </c>
      <c r="AK2806" s="59">
        <v>125.4259104559589</v>
      </c>
      <c r="AL2806" s="59">
        <v>202.08845943671051</v>
      </c>
      <c r="AM2806" s="59">
        <v>201.51757463346701</v>
      </c>
      <c r="AN2806" s="59">
        <v>259.96219235725442</v>
      </c>
      <c r="AO2806" s="59">
        <v>287.59000383767949</v>
      </c>
      <c r="AP2806" s="59">
        <v>291.26841577055887</v>
      </c>
      <c r="AQ2806" s="59">
        <v>334.38261423355351</v>
      </c>
      <c r="AR2806" s="59">
        <v>285.09446057991812</v>
      </c>
      <c r="AS2806" s="59">
        <v>286.31172412525109</v>
      </c>
      <c r="AT2806" s="59">
        <v>425.79164074621201</v>
      </c>
      <c r="AU2806" s="59">
        <v>379</v>
      </c>
      <c r="AV2806" s="59">
        <v>440</v>
      </c>
      <c r="AW2806" s="59">
        <v>1294</v>
      </c>
      <c r="AX2806" s="59">
        <v>2943.19</v>
      </c>
      <c r="AY2806" s="59">
        <v>3243.991</v>
      </c>
      <c r="AZ2806" s="59">
        <v>3087.5050000000001</v>
      </c>
      <c r="BA2806" s="59">
        <v>2383.9450000000002</v>
      </c>
      <c r="BB2806" s="59">
        <v>2609.7559999999999</v>
      </c>
      <c r="BC2806" s="59">
        <v>2971.75</v>
      </c>
      <c r="BD2806" s="59">
        <v>36.104321244838133</v>
      </c>
      <c r="BE2806" s="59">
        <v>0</v>
      </c>
      <c r="BF2806" s="59">
        <v>0</v>
      </c>
      <c r="BG2806" s="59">
        <v>426.22</v>
      </c>
      <c r="BH2806" s="59">
        <v>471.45</v>
      </c>
      <c r="BI2806" s="59">
        <v>151.08000000000001</v>
      </c>
      <c r="BJ2806" s="59">
        <v>289.83</v>
      </c>
      <c r="BK2806" s="59">
        <v>306.63613256395689</v>
      </c>
      <c r="BL2806" s="59">
        <v>316.63868836822832</v>
      </c>
      <c r="BM2806" s="59">
        <v>220.5</v>
      </c>
      <c r="BN2806" s="59">
        <v>277</v>
      </c>
      <c r="BO2806" s="59">
        <v>251</v>
      </c>
      <c r="BP2806" s="59">
        <v>406.5</v>
      </c>
      <c r="BQ2806" s="59">
        <v>524</v>
      </c>
    </row>
    <row r="2807" spans="1:69" x14ac:dyDescent="0.45">
      <c r="A2807" s="58" t="s">
        <v>16632</v>
      </c>
      <c r="B2807" t="s">
        <v>16633</v>
      </c>
      <c r="C2807" t="s">
        <v>16634</v>
      </c>
      <c r="D2807" t="s">
        <v>16635</v>
      </c>
      <c r="E2807" t="s">
        <v>16636</v>
      </c>
      <c r="F2807" t="s">
        <v>16637</v>
      </c>
      <c r="G2807">
        <v>249</v>
      </c>
      <c r="H2807">
        <v>27774</v>
      </c>
      <c r="W2807" t="s">
        <v>251</v>
      </c>
      <c r="X2807" t="s">
        <v>188</v>
      </c>
      <c r="AU2807" s="59">
        <v>33</v>
      </c>
      <c r="AV2807" s="59">
        <v>36</v>
      </c>
      <c r="AW2807" s="59">
        <v>23</v>
      </c>
      <c r="BD2807" s="59">
        <v>4.0069553561601658</v>
      </c>
      <c r="BE2807" s="59">
        <v>1.76710451568923</v>
      </c>
      <c r="BF2807" s="59">
        <v>4.9942876680407258</v>
      </c>
    </row>
    <row r="2808" spans="1:69" x14ac:dyDescent="0.45">
      <c r="A2808" s="58" t="s">
        <v>16638</v>
      </c>
      <c r="B2808" t="s">
        <v>16639</v>
      </c>
      <c r="C2808" t="s">
        <v>16640</v>
      </c>
      <c r="D2808" t="s">
        <v>16641</v>
      </c>
      <c r="E2808" t="s">
        <v>16642</v>
      </c>
      <c r="F2808" t="s">
        <v>16643</v>
      </c>
      <c r="G2808">
        <v>302</v>
      </c>
      <c r="H2808">
        <v>33420</v>
      </c>
      <c r="I2808" t="s">
        <v>527</v>
      </c>
      <c r="J2808" t="s">
        <v>571</v>
      </c>
      <c r="K2808" t="s">
        <v>600</v>
      </c>
      <c r="N2808">
        <v>1</v>
      </c>
      <c r="O2808">
        <v>1</v>
      </c>
      <c r="Q2808">
        <v>1</v>
      </c>
      <c r="R2808">
        <v>2</v>
      </c>
      <c r="S2808">
        <v>2</v>
      </c>
      <c r="T2808" t="s">
        <v>573</v>
      </c>
      <c r="U2808">
        <v>111</v>
      </c>
      <c r="V2808">
        <v>236</v>
      </c>
      <c r="W2808" t="s">
        <v>574</v>
      </c>
      <c r="X2808" t="s">
        <v>201</v>
      </c>
      <c r="Y2808" s="59">
        <v>4936.2355595542576</v>
      </c>
      <c r="Z2808" s="59">
        <v>3664.4555653387761</v>
      </c>
      <c r="AA2808" s="59">
        <v>3587.702510531346</v>
      </c>
      <c r="AB2808" s="59">
        <v>4576.9620277531494</v>
      </c>
      <c r="AC2808" s="59">
        <v>7005.1661872073782</v>
      </c>
      <c r="AD2808" s="59">
        <v>5537.8441877142004</v>
      </c>
      <c r="AE2808" s="59">
        <v>5920.2781250841281</v>
      </c>
      <c r="AF2808" s="59">
        <v>5735.401195430416</v>
      </c>
      <c r="AG2808" s="59">
        <v>4916.059670577255</v>
      </c>
      <c r="AH2808" s="59">
        <v>4861.9731571033908</v>
      </c>
      <c r="AI2808" s="59">
        <v>4787.6934794361587</v>
      </c>
      <c r="AJ2808" s="59">
        <v>4218.0214515918124</v>
      </c>
      <c r="AK2808" s="59">
        <v>5315.7149335791</v>
      </c>
      <c r="AL2808" s="59">
        <v>5178.8268610489231</v>
      </c>
      <c r="AM2808" s="59">
        <v>5782.6565606970616</v>
      </c>
      <c r="AN2808" s="59">
        <v>4444.2184194485772</v>
      </c>
      <c r="AO2808" s="59">
        <v>7464.5929313076103</v>
      </c>
      <c r="AP2808" s="59">
        <v>3827.5966664317548</v>
      </c>
      <c r="AQ2808" s="59">
        <v>6017.3663613730077</v>
      </c>
      <c r="AR2808" s="59">
        <v>5282.0877498784384</v>
      </c>
      <c r="AS2808" s="59">
        <v>5177.800337538808</v>
      </c>
      <c r="AT2808" s="59">
        <v>4554.2663161484479</v>
      </c>
      <c r="AU2808" s="59">
        <v>1254</v>
      </c>
      <c r="AV2808" s="59">
        <v>3332</v>
      </c>
      <c r="AW2808" s="59">
        <v>1111</v>
      </c>
      <c r="AX2808" s="59">
        <v>9543.6669999999995</v>
      </c>
      <c r="AY2808" s="59">
        <v>9563.9120000000003</v>
      </c>
      <c r="AZ2808" s="59">
        <v>9800.8459999999995</v>
      </c>
      <c r="BA2808" s="59">
        <v>9609.0210000000006</v>
      </c>
      <c r="BB2808" s="59">
        <v>9169.1319999999996</v>
      </c>
      <c r="BC2808" s="59">
        <v>9201.8359999999993</v>
      </c>
      <c r="BD2808" s="59">
        <v>294.32861237320469</v>
      </c>
      <c r="BE2808" s="59">
        <v>234.30384023565099</v>
      </c>
      <c r="BF2808" s="59">
        <v>311.00161289674833</v>
      </c>
      <c r="BG2808" s="59">
        <v>3349.64</v>
      </c>
      <c r="BH2808" s="59">
        <v>3950.47</v>
      </c>
      <c r="BI2808" s="59">
        <v>3019.16</v>
      </c>
      <c r="BJ2808" s="59">
        <v>3261.08</v>
      </c>
      <c r="BK2808" s="59">
        <v>3746.9360408324869</v>
      </c>
      <c r="BL2808" s="59">
        <v>6000.6711202622037</v>
      </c>
      <c r="BM2808" s="59">
        <v>3140</v>
      </c>
      <c r="BN2808" s="59">
        <v>3453.5</v>
      </c>
      <c r="BO2808" s="59">
        <v>3836</v>
      </c>
      <c r="BP2808" s="59">
        <v>3303</v>
      </c>
      <c r="BQ2808" s="59">
        <v>3128.5</v>
      </c>
    </row>
    <row r="2809" spans="1:69" x14ac:dyDescent="0.45">
      <c r="A2809" s="58" t="s">
        <v>16638</v>
      </c>
      <c r="B2809" t="s">
        <v>16639</v>
      </c>
      <c r="C2809" t="s">
        <v>16640</v>
      </c>
      <c r="D2809" t="s">
        <v>16641</v>
      </c>
      <c r="E2809" t="s">
        <v>16642</v>
      </c>
      <c r="F2809" t="s">
        <v>16643</v>
      </c>
      <c r="G2809">
        <v>302</v>
      </c>
      <c r="H2809">
        <v>33420</v>
      </c>
      <c r="I2809" t="s">
        <v>692</v>
      </c>
      <c r="J2809" t="s">
        <v>692</v>
      </c>
      <c r="K2809" t="s">
        <v>693</v>
      </c>
      <c r="O2809">
        <v>0.5</v>
      </c>
      <c r="Q2809">
        <v>0.5</v>
      </c>
      <c r="R2809">
        <v>2</v>
      </c>
      <c r="S2809">
        <v>2</v>
      </c>
      <c r="T2809" t="s">
        <v>514</v>
      </c>
      <c r="U2809">
        <v>111</v>
      </c>
      <c r="V2809">
        <v>111</v>
      </c>
      <c r="W2809" t="s">
        <v>574</v>
      </c>
      <c r="X2809" t="s">
        <v>201</v>
      </c>
      <c r="Y2809" s="59">
        <v>4936.2355595542576</v>
      </c>
      <c r="Z2809" s="59">
        <v>3664.4555653387761</v>
      </c>
      <c r="AA2809" s="59">
        <v>3587.702510531346</v>
      </c>
      <c r="AB2809" s="59">
        <v>4576.9620277531494</v>
      </c>
      <c r="AC2809" s="59">
        <v>7005.1661872073782</v>
      </c>
      <c r="AD2809" s="59">
        <v>5537.8441877142004</v>
      </c>
      <c r="AE2809" s="59">
        <v>5920.2781250841281</v>
      </c>
      <c r="AF2809" s="59">
        <v>5735.401195430416</v>
      </c>
      <c r="AG2809" s="59">
        <v>4916.059670577255</v>
      </c>
      <c r="AH2809" s="59">
        <v>4861.9731571033908</v>
      </c>
      <c r="AI2809" s="59">
        <v>4787.6934794361587</v>
      </c>
      <c r="AJ2809" s="59">
        <v>4218.0214515918124</v>
      </c>
      <c r="AK2809" s="59">
        <v>5315.7149335791</v>
      </c>
      <c r="AL2809" s="59">
        <v>5178.8268610489231</v>
      </c>
      <c r="AM2809" s="59">
        <v>5782.6565606970616</v>
      </c>
      <c r="AN2809" s="59">
        <v>4444.2184194485772</v>
      </c>
      <c r="AO2809" s="59">
        <v>7464.5929313076103</v>
      </c>
      <c r="AP2809" s="59">
        <v>3827.5966664317548</v>
      </c>
      <c r="AQ2809" s="59">
        <v>6017.3663613730077</v>
      </c>
      <c r="AR2809" s="59">
        <v>5282.0877498784384</v>
      </c>
      <c r="AS2809" s="59">
        <v>5177.800337538808</v>
      </c>
      <c r="AT2809" s="59">
        <v>4554.2663161484479</v>
      </c>
      <c r="AU2809" s="59">
        <v>1254</v>
      </c>
      <c r="AV2809" s="59">
        <v>3332</v>
      </c>
      <c r="AW2809" s="59">
        <v>1111</v>
      </c>
      <c r="AX2809" s="59">
        <v>9543.6669999999995</v>
      </c>
      <c r="AY2809" s="59">
        <v>9563.9120000000003</v>
      </c>
      <c r="AZ2809" s="59">
        <v>9800.8459999999995</v>
      </c>
      <c r="BA2809" s="59">
        <v>9609.0210000000006</v>
      </c>
      <c r="BB2809" s="59">
        <v>9169.1319999999996</v>
      </c>
      <c r="BC2809" s="59">
        <v>9201.8359999999993</v>
      </c>
      <c r="BD2809" s="59">
        <v>294.32861237320469</v>
      </c>
      <c r="BE2809" s="59">
        <v>234.30384023565099</v>
      </c>
      <c r="BF2809" s="59">
        <v>311.00161289674833</v>
      </c>
      <c r="BG2809" s="59">
        <v>3349.64</v>
      </c>
      <c r="BH2809" s="59">
        <v>3950.47</v>
      </c>
      <c r="BI2809" s="59">
        <v>3019.16</v>
      </c>
      <c r="BJ2809" s="59">
        <v>3261.08</v>
      </c>
      <c r="BK2809" s="59">
        <v>3746.9360408324869</v>
      </c>
      <c r="BL2809" s="59">
        <v>6000.6711202622037</v>
      </c>
      <c r="BM2809" s="59">
        <v>3140</v>
      </c>
      <c r="BN2809" s="59">
        <v>3453.5</v>
      </c>
      <c r="BO2809" s="59">
        <v>3836</v>
      </c>
      <c r="BP2809" s="59">
        <v>3303</v>
      </c>
      <c r="BQ2809" s="59">
        <v>3128.5</v>
      </c>
    </row>
    <row r="2810" spans="1:69" x14ac:dyDescent="0.45">
      <c r="A2810" s="58" t="s">
        <v>16644</v>
      </c>
      <c r="B2810" t="s">
        <v>16645</v>
      </c>
      <c r="C2810" t="s">
        <v>16646</v>
      </c>
      <c r="D2810" t="s">
        <v>16647</v>
      </c>
      <c r="E2810" t="s">
        <v>16648</v>
      </c>
      <c r="F2810" t="s">
        <v>16649</v>
      </c>
      <c r="G2810">
        <v>144</v>
      </c>
      <c r="H2810">
        <v>16017</v>
      </c>
      <c r="X2810" t="s">
        <v>188</v>
      </c>
      <c r="Y2810" s="59">
        <v>1378.1824318789961</v>
      </c>
      <c r="Z2810" s="59">
        <v>3013.1772515490438</v>
      </c>
      <c r="AA2810" s="59">
        <v>1651.275262768384</v>
      </c>
      <c r="AB2810" s="59">
        <v>3198.9851182961361</v>
      </c>
      <c r="AC2810" s="59">
        <v>4467.6769557318794</v>
      </c>
      <c r="AD2810" s="59">
        <v>3963.5721641611581</v>
      </c>
      <c r="AE2810" s="59">
        <v>3355.717572278108</v>
      </c>
      <c r="AF2810" s="59">
        <v>4700.7658221938564</v>
      </c>
      <c r="AG2810" s="59">
        <v>4004.4167814789089</v>
      </c>
      <c r="AH2810" s="59">
        <v>5795.8675425476777</v>
      </c>
      <c r="AI2810" s="59">
        <v>6787.8495871779514</v>
      </c>
      <c r="AJ2810" s="59">
        <v>6968.6388567963068</v>
      </c>
      <c r="AK2810" s="59">
        <v>3888.9502630486072</v>
      </c>
      <c r="AL2810" s="59">
        <v>4792.1032332130908</v>
      </c>
      <c r="AM2810" s="59">
        <v>1605.18015568394</v>
      </c>
      <c r="AN2810" s="59">
        <v>1780.1361487545801</v>
      </c>
      <c r="AO2810" s="59">
        <v>1079.5714828691659</v>
      </c>
      <c r="AP2810" s="59">
        <v>1776.5784672763</v>
      </c>
      <c r="AQ2810" s="59">
        <v>4770.1721944946603</v>
      </c>
      <c r="AR2810" s="59">
        <v>5087.4202299759763</v>
      </c>
      <c r="AS2810" s="59">
        <v>4056.5624126118628</v>
      </c>
      <c r="AT2810" s="59">
        <v>2215.5215154432381</v>
      </c>
      <c r="AU2810" s="59">
        <v>189</v>
      </c>
      <c r="AV2810" s="59">
        <v>633</v>
      </c>
      <c r="AW2810" s="59">
        <v>176</v>
      </c>
      <c r="AX2810" s="59">
        <v>3556.6280000000002</v>
      </c>
      <c r="AY2810" s="59">
        <v>3602.4140000000002</v>
      </c>
      <c r="AZ2810" s="59">
        <v>4193.0860000000002</v>
      </c>
      <c r="BA2810" s="59">
        <v>3665.0889999999999</v>
      </c>
      <c r="BB2810" s="59">
        <v>3823.4319999999998</v>
      </c>
      <c r="BC2810" s="59">
        <v>3867.1619999999998</v>
      </c>
      <c r="BD2810" s="59">
        <v>5190.4415845557151</v>
      </c>
      <c r="BE2810" s="59">
        <v>3445.2293835788369</v>
      </c>
      <c r="BF2810" s="59">
        <v>3358.4998617798951</v>
      </c>
      <c r="BG2810" s="59">
        <v>5727.28</v>
      </c>
      <c r="BH2810" s="59">
        <v>6585.72</v>
      </c>
      <c r="BI2810" s="59">
        <v>4497.34</v>
      </c>
      <c r="BJ2810" s="59">
        <v>4306.66</v>
      </c>
      <c r="BK2810" s="59">
        <v>3432.8207306904392</v>
      </c>
      <c r="BL2810" s="59">
        <v>3544.7977297654461</v>
      </c>
      <c r="BM2810" s="59">
        <v>4402</v>
      </c>
      <c r="BN2810" s="59">
        <v>4675</v>
      </c>
      <c r="BO2810" s="59">
        <v>3263</v>
      </c>
      <c r="BP2810" s="59">
        <v>1939.5</v>
      </c>
      <c r="BQ2810" s="59">
        <v>1184</v>
      </c>
    </row>
    <row r="2811" spans="1:69" x14ac:dyDescent="0.45">
      <c r="A2811" s="58" t="s">
        <v>16650</v>
      </c>
      <c r="B2811" t="s">
        <v>16651</v>
      </c>
      <c r="C2811" t="s">
        <v>16652</v>
      </c>
      <c r="D2811" t="s">
        <v>16653</v>
      </c>
      <c r="E2811" t="s">
        <v>16654</v>
      </c>
      <c r="F2811" t="s">
        <v>16655</v>
      </c>
      <c r="G2811">
        <v>426</v>
      </c>
      <c r="H2811">
        <v>47170</v>
      </c>
      <c r="X2811" t="s">
        <v>188</v>
      </c>
      <c r="AU2811" s="59">
        <v>31</v>
      </c>
      <c r="AV2811" s="59">
        <v>391</v>
      </c>
      <c r="AW2811" s="59">
        <v>23</v>
      </c>
      <c r="AX2811" s="59">
        <v>3242.0329999999999</v>
      </c>
      <c r="AY2811" s="59">
        <v>1436.3869999999999</v>
      </c>
      <c r="AZ2811" s="59">
        <v>134.71610000000001</v>
      </c>
      <c r="BA2811" s="59">
        <v>2496.9929999999999</v>
      </c>
      <c r="BB2811" s="59">
        <v>1389.8430000000001</v>
      </c>
      <c r="BC2811" s="59">
        <v>134.93979999999999</v>
      </c>
    </row>
    <row r="2812" spans="1:69" x14ac:dyDescent="0.45">
      <c r="A2812" s="58" t="s">
        <v>16656</v>
      </c>
      <c r="B2812" t="s">
        <v>16657</v>
      </c>
      <c r="C2812" t="s">
        <v>16658</v>
      </c>
      <c r="D2812" t="s">
        <v>16659</v>
      </c>
      <c r="E2812" t="s">
        <v>16660</v>
      </c>
      <c r="F2812" t="s">
        <v>16661</v>
      </c>
      <c r="G2812">
        <v>428</v>
      </c>
      <c r="H2812">
        <v>48044</v>
      </c>
      <c r="W2812" t="s">
        <v>220</v>
      </c>
      <c r="X2812" t="s">
        <v>181</v>
      </c>
      <c r="AU2812" s="59">
        <v>246</v>
      </c>
      <c r="AV2812" s="59">
        <v>54</v>
      </c>
      <c r="AW2812" s="59">
        <v>88</v>
      </c>
      <c r="BD2812" s="59">
        <v>22.575239587695702</v>
      </c>
      <c r="BE2812" s="59">
        <v>17.51218685600125</v>
      </c>
      <c r="BF2812" s="59">
        <v>20.9259746464312</v>
      </c>
    </row>
    <row r="2813" spans="1:69" x14ac:dyDescent="0.45">
      <c r="A2813" s="58" t="s">
        <v>16662</v>
      </c>
      <c r="B2813" t="s">
        <v>16663</v>
      </c>
      <c r="C2813" t="s">
        <v>16664</v>
      </c>
      <c r="D2813" t="s">
        <v>16665</v>
      </c>
      <c r="E2813" t="s">
        <v>16666</v>
      </c>
      <c r="F2813" t="s">
        <v>16667</v>
      </c>
      <c r="G2813">
        <v>188</v>
      </c>
      <c r="H2813">
        <v>19838</v>
      </c>
      <c r="I2813" t="s">
        <v>527</v>
      </c>
      <c r="J2813" t="s">
        <v>571</v>
      </c>
      <c r="K2813" t="s">
        <v>600</v>
      </c>
      <c r="L2813" t="s">
        <v>16668</v>
      </c>
      <c r="M2813">
        <v>1</v>
      </c>
      <c r="Q2813">
        <v>0</v>
      </c>
      <c r="R2813">
        <v>2</v>
      </c>
      <c r="S2813">
        <v>1</v>
      </c>
      <c r="T2813" t="s">
        <v>514</v>
      </c>
      <c r="U2813">
        <v>42</v>
      </c>
      <c r="V2813">
        <v>81</v>
      </c>
      <c r="X2813" t="s">
        <v>201</v>
      </c>
      <c r="AU2813" s="59">
        <v>2</v>
      </c>
      <c r="AV2813" s="59">
        <v>2</v>
      </c>
      <c r="AW2813" s="59">
        <v>0</v>
      </c>
    </row>
    <row r="2814" spans="1:69" x14ac:dyDescent="0.45">
      <c r="A2814" s="58" t="s">
        <v>16669</v>
      </c>
      <c r="B2814" t="s">
        <v>16670</v>
      </c>
      <c r="C2814" t="s">
        <v>16671</v>
      </c>
      <c r="D2814" t="s">
        <v>16672</v>
      </c>
      <c r="E2814" t="s">
        <v>16673</v>
      </c>
      <c r="F2814" t="s">
        <v>16674</v>
      </c>
      <c r="G2814">
        <v>532</v>
      </c>
      <c r="H2814">
        <v>60299</v>
      </c>
      <c r="X2814" t="s">
        <v>188</v>
      </c>
      <c r="AU2814" s="59">
        <v>8</v>
      </c>
      <c r="AV2814" s="59">
        <v>6</v>
      </c>
      <c r="AW2814" s="59">
        <v>0</v>
      </c>
      <c r="BH2814" s="59">
        <v>14.8</v>
      </c>
    </row>
    <row r="2815" spans="1:69" x14ac:dyDescent="0.45">
      <c r="A2815" s="58" t="s">
        <v>16675</v>
      </c>
      <c r="B2815" t="s">
        <v>16676</v>
      </c>
      <c r="C2815" t="s">
        <v>16677</v>
      </c>
      <c r="D2815" t="s">
        <v>16678</v>
      </c>
      <c r="E2815" t="s">
        <v>16679</v>
      </c>
      <c r="F2815" t="s">
        <v>16680</v>
      </c>
      <c r="G2815">
        <v>888</v>
      </c>
      <c r="H2815">
        <v>100545</v>
      </c>
      <c r="X2815" t="s">
        <v>188</v>
      </c>
      <c r="AU2815" s="59">
        <v>2</v>
      </c>
      <c r="AV2815" s="59">
        <v>2</v>
      </c>
      <c r="AW2815" s="59">
        <v>0</v>
      </c>
    </row>
    <row r="2816" spans="1:69" x14ac:dyDescent="0.45">
      <c r="A2816" s="58" t="s">
        <v>16681</v>
      </c>
      <c r="B2816" t="s">
        <v>16682</v>
      </c>
      <c r="C2816" t="s">
        <v>16683</v>
      </c>
      <c r="D2816" t="s">
        <v>16684</v>
      </c>
      <c r="E2816" t="s">
        <v>16685</v>
      </c>
      <c r="F2816" t="s">
        <v>16686</v>
      </c>
      <c r="G2816">
        <v>599</v>
      </c>
      <c r="H2816">
        <v>66270</v>
      </c>
      <c r="X2816" t="s">
        <v>188</v>
      </c>
      <c r="Y2816" s="59">
        <v>3317.1751247052989</v>
      </c>
      <c r="Z2816" s="59">
        <v>733.25090711708856</v>
      </c>
      <c r="AA2816" s="59">
        <v>2069.1920138319319</v>
      </c>
      <c r="AB2816" s="59">
        <v>1570.5037367830821</v>
      </c>
      <c r="AC2816" s="59">
        <v>1979.89903143581</v>
      </c>
      <c r="AD2816" s="59">
        <v>2087.2514990587579</v>
      </c>
      <c r="AE2816" s="59">
        <v>2586.2599124158928</v>
      </c>
      <c r="AF2816" s="59">
        <v>1873.444602410468</v>
      </c>
      <c r="AG2816" s="59">
        <v>2005.2910349030089</v>
      </c>
      <c r="AH2816" s="59">
        <v>1314.199262488562</v>
      </c>
      <c r="AI2816" s="59">
        <v>907.32857800973954</v>
      </c>
      <c r="AJ2816" s="59">
        <v>755.36360628028331</v>
      </c>
      <c r="AK2816" s="59">
        <v>361.05060229088309</v>
      </c>
      <c r="AL2816" s="59">
        <v>377.52105138571011</v>
      </c>
      <c r="AM2816" s="59">
        <v>1415.881621799002</v>
      </c>
      <c r="AN2816" s="59">
        <v>3199.5044196749882</v>
      </c>
      <c r="AO2816" s="59">
        <v>2637.5936873055398</v>
      </c>
      <c r="AP2816" s="59">
        <v>2481.7393874242148</v>
      </c>
      <c r="AQ2816" s="59">
        <v>2027.9459576163199</v>
      </c>
      <c r="AR2816" s="59">
        <v>1413.9566573547149</v>
      </c>
      <c r="AS2816" s="59">
        <v>2064.3806653718188</v>
      </c>
      <c r="AT2816" s="59">
        <v>3709.5271968765419</v>
      </c>
      <c r="AU2816" s="59">
        <v>34</v>
      </c>
      <c r="AV2816" s="59">
        <v>2057</v>
      </c>
      <c r="AW2816" s="59">
        <v>9860</v>
      </c>
      <c r="AX2816" s="59">
        <v>6825.2060000000001</v>
      </c>
      <c r="AY2816" s="59">
        <v>6821.8029999999999</v>
      </c>
      <c r="AZ2816" s="59">
        <v>5720.0150000000003</v>
      </c>
      <c r="BA2816" s="59">
        <v>6718.6109999999999</v>
      </c>
      <c r="BB2816" s="59">
        <v>6871.2920000000004</v>
      </c>
      <c r="BC2816" s="59">
        <v>5232.2420000000002</v>
      </c>
      <c r="BG2816" s="59">
        <v>917.39</v>
      </c>
      <c r="BH2816" s="59">
        <v>861.26</v>
      </c>
      <c r="BI2816" s="59">
        <v>600.82000000000005</v>
      </c>
      <c r="BJ2816" s="59">
        <v>678.16</v>
      </c>
      <c r="BK2816" s="59">
        <v>650.66612339081007</v>
      </c>
      <c r="BL2816" s="59">
        <v>818.62446349891934</v>
      </c>
      <c r="BM2816" s="59">
        <v>639.5</v>
      </c>
      <c r="BN2816" s="59">
        <v>1017</v>
      </c>
      <c r="BO2816" s="59">
        <v>1831</v>
      </c>
      <c r="BP2816" s="59">
        <v>3301</v>
      </c>
      <c r="BQ2816" s="59">
        <v>4208</v>
      </c>
    </row>
    <row r="2817" spans="1:69" x14ac:dyDescent="0.45">
      <c r="A2817" s="58" t="s">
        <v>16687</v>
      </c>
      <c r="B2817" t="s">
        <v>16688</v>
      </c>
      <c r="C2817" t="s">
        <v>16689</v>
      </c>
      <c r="D2817" t="s">
        <v>16690</v>
      </c>
      <c r="E2817" t="s">
        <v>16691</v>
      </c>
      <c r="F2817" t="s">
        <v>16692</v>
      </c>
      <c r="G2817">
        <v>431</v>
      </c>
      <c r="H2817">
        <v>48765</v>
      </c>
      <c r="X2817" t="s">
        <v>188</v>
      </c>
      <c r="Y2817" s="59">
        <v>2.523535911374815</v>
      </c>
      <c r="Z2817" s="59">
        <v>7.1940762398960691</v>
      </c>
      <c r="AA2817" s="59">
        <v>3.5661960079825521</v>
      </c>
      <c r="AB2817" s="59">
        <v>3.0891096648197078</v>
      </c>
      <c r="AC2817" s="59">
        <v>3.020436101380958</v>
      </c>
      <c r="AD2817" s="59">
        <v>3.808689116406502</v>
      </c>
      <c r="AE2817" s="59">
        <v>1.742988182059461</v>
      </c>
      <c r="AF2817" s="59">
        <v>2.8790287225030342</v>
      </c>
      <c r="AG2817" s="59">
        <v>2.55570142561939</v>
      </c>
      <c r="AH2817" s="59">
        <v>2.0904500623193289</v>
      </c>
      <c r="AI2817" s="59">
        <v>2.4418887392634359</v>
      </c>
      <c r="AJ2817" s="59">
        <v>1.7730683498661719</v>
      </c>
      <c r="AK2817" s="59">
        <v>1.3779017183943909</v>
      </c>
      <c r="AL2817" s="59">
        <v>1.1379541051076969</v>
      </c>
      <c r="AM2817" s="59">
        <v>3.3633014989686978</v>
      </c>
      <c r="AN2817" s="59">
        <v>3.282345074290038</v>
      </c>
      <c r="AO2817" s="59">
        <v>6.1694886361416428</v>
      </c>
      <c r="AP2817" s="59">
        <v>2.7529373932477328</v>
      </c>
      <c r="AQ2817" s="59">
        <v>1.8387056455714359</v>
      </c>
      <c r="AR2817" s="59">
        <v>2.4630270520719</v>
      </c>
      <c r="AS2817" s="59">
        <v>2.703143951991811</v>
      </c>
      <c r="AT2817" s="59">
        <v>2.1173709987166429</v>
      </c>
      <c r="AU2817" s="59">
        <v>165</v>
      </c>
      <c r="AV2817" s="59">
        <v>67</v>
      </c>
      <c r="AW2817" s="59">
        <v>70</v>
      </c>
      <c r="AX2817" s="59">
        <v>29.116230000000002</v>
      </c>
      <c r="AY2817" s="59">
        <v>31.002199999999998</v>
      </c>
      <c r="AZ2817" s="59">
        <v>31.28856</v>
      </c>
      <c r="BA2817" s="59">
        <v>30.70448</v>
      </c>
      <c r="BD2817" s="59">
        <v>23.071067322289519</v>
      </c>
      <c r="BE2817" s="59">
        <v>39.882059476047807</v>
      </c>
      <c r="BF2817" s="59">
        <v>40.36025397185761</v>
      </c>
    </row>
    <row r="2818" spans="1:69" x14ac:dyDescent="0.45">
      <c r="A2818" s="58" t="s">
        <v>16693</v>
      </c>
      <c r="B2818" t="s">
        <v>16694</v>
      </c>
      <c r="C2818" t="s">
        <v>16695</v>
      </c>
      <c r="D2818" t="s">
        <v>16696</v>
      </c>
      <c r="E2818" t="s">
        <v>16697</v>
      </c>
      <c r="F2818" t="s">
        <v>16698</v>
      </c>
      <c r="G2818">
        <v>171</v>
      </c>
      <c r="H2818">
        <v>18223</v>
      </c>
      <c r="I2818" t="s">
        <v>527</v>
      </c>
      <c r="J2818" t="s">
        <v>527</v>
      </c>
      <c r="K2818" t="s">
        <v>528</v>
      </c>
      <c r="L2818" t="s">
        <v>16699</v>
      </c>
      <c r="M2818">
        <v>1</v>
      </c>
      <c r="Q2818">
        <v>0</v>
      </c>
      <c r="R2818">
        <v>4</v>
      </c>
      <c r="S2818">
        <v>1</v>
      </c>
      <c r="T2818" t="s">
        <v>514</v>
      </c>
      <c r="U2818">
        <v>40</v>
      </c>
      <c r="V2818">
        <v>80</v>
      </c>
      <c r="X2818" t="s">
        <v>201</v>
      </c>
      <c r="AU2818" s="59">
        <v>6</v>
      </c>
      <c r="AV2818" s="59">
        <v>4</v>
      </c>
      <c r="AW2818" s="59">
        <v>0</v>
      </c>
    </row>
    <row r="2819" spans="1:69" x14ac:dyDescent="0.45">
      <c r="A2819" s="58" t="s">
        <v>16700</v>
      </c>
      <c r="B2819" t="s">
        <v>16701</v>
      </c>
      <c r="C2819" t="s">
        <v>16702</v>
      </c>
      <c r="D2819" t="s">
        <v>16703</v>
      </c>
      <c r="E2819" t="s">
        <v>16704</v>
      </c>
      <c r="F2819" t="s">
        <v>16705</v>
      </c>
      <c r="G2819">
        <v>1047</v>
      </c>
      <c r="H2819">
        <v>114707</v>
      </c>
      <c r="W2819" t="s">
        <v>220</v>
      </c>
      <c r="X2819" t="s">
        <v>181</v>
      </c>
      <c r="Y2819" s="59">
        <v>356.11995071590133</v>
      </c>
      <c r="Z2819" s="59">
        <v>203.62909833415009</v>
      </c>
      <c r="AA2819" s="59">
        <v>167.59885274072241</v>
      </c>
      <c r="AB2819" s="59">
        <v>371.59269302283849</v>
      </c>
      <c r="AC2819" s="59">
        <v>427.69799425047239</v>
      </c>
      <c r="AD2819" s="59">
        <v>150.68001717772259</v>
      </c>
      <c r="AE2819" s="59">
        <v>451.98304704403819</v>
      </c>
      <c r="AF2819" s="59">
        <v>277.30019178558621</v>
      </c>
      <c r="AG2819" s="59">
        <v>336.98155465849521</v>
      </c>
      <c r="AH2819" s="59">
        <v>307.34566678557218</v>
      </c>
      <c r="AI2819" s="59">
        <v>209.43218559868919</v>
      </c>
      <c r="AJ2819" s="59">
        <v>158.7925893465588</v>
      </c>
      <c r="AK2819" s="59">
        <v>252.58422831911039</v>
      </c>
      <c r="AL2819" s="59">
        <v>82.665985885553766</v>
      </c>
      <c r="AM2819" s="59">
        <v>158.29721727272931</v>
      </c>
      <c r="AN2819" s="59">
        <v>497.31059600948112</v>
      </c>
      <c r="AO2819" s="59">
        <v>308.42086531549359</v>
      </c>
      <c r="AP2819" s="59">
        <v>311.65806860611912</v>
      </c>
      <c r="AQ2819" s="59">
        <v>466.89610597850981</v>
      </c>
      <c r="AR2819" s="59">
        <v>249.33171754637311</v>
      </c>
      <c r="AS2819" s="59">
        <v>441.39564295503851</v>
      </c>
      <c r="AT2819" s="59">
        <v>771.05868119577917</v>
      </c>
      <c r="AU2819" s="59">
        <v>3</v>
      </c>
      <c r="AV2819" s="59">
        <v>3</v>
      </c>
      <c r="AW2819" s="59">
        <v>0</v>
      </c>
    </row>
    <row r="2820" spans="1:69" x14ac:dyDescent="0.45">
      <c r="A2820" s="58" t="s">
        <v>16706</v>
      </c>
      <c r="B2820" t="s">
        <v>16707</v>
      </c>
      <c r="C2820" t="s">
        <v>16708</v>
      </c>
      <c r="D2820" t="s">
        <v>16709</v>
      </c>
      <c r="E2820" t="s">
        <v>16710</v>
      </c>
      <c r="F2820" t="s">
        <v>16711</v>
      </c>
      <c r="G2820">
        <v>452</v>
      </c>
      <c r="H2820">
        <v>50318</v>
      </c>
      <c r="W2820" t="s">
        <v>220</v>
      </c>
      <c r="X2820" t="s">
        <v>181</v>
      </c>
      <c r="AU2820" s="59">
        <v>5</v>
      </c>
      <c r="AV2820" s="59">
        <v>1</v>
      </c>
      <c r="AW2820" s="59">
        <v>0</v>
      </c>
    </row>
    <row r="2821" spans="1:69" x14ac:dyDescent="0.45">
      <c r="A2821" s="58" t="s">
        <v>16712</v>
      </c>
      <c r="B2821" t="s">
        <v>16713</v>
      </c>
      <c r="C2821" t="s">
        <v>16714</v>
      </c>
      <c r="D2821" t="s">
        <v>16715</v>
      </c>
      <c r="E2821" t="s">
        <v>16716</v>
      </c>
      <c r="F2821" t="s">
        <v>16717</v>
      </c>
      <c r="G2821">
        <v>1105</v>
      </c>
      <c r="H2821">
        <v>123887</v>
      </c>
      <c r="I2821" t="s">
        <v>692</v>
      </c>
      <c r="J2821" t="s">
        <v>692</v>
      </c>
      <c r="K2821" t="s">
        <v>693</v>
      </c>
      <c r="P2821">
        <v>1</v>
      </c>
      <c r="Q2821">
        <v>1</v>
      </c>
      <c r="R2821">
        <v>10</v>
      </c>
      <c r="S2821">
        <v>1</v>
      </c>
      <c r="T2821" t="s">
        <v>514</v>
      </c>
      <c r="U2821">
        <v>772</v>
      </c>
      <c r="V2821">
        <v>772</v>
      </c>
      <c r="W2821" t="s">
        <v>220</v>
      </c>
      <c r="X2821" t="s">
        <v>181</v>
      </c>
      <c r="AU2821" s="59">
        <v>12</v>
      </c>
      <c r="AV2821" s="59">
        <v>26</v>
      </c>
      <c r="AW2821" s="59">
        <v>2</v>
      </c>
    </row>
    <row r="2822" spans="1:69" x14ac:dyDescent="0.45">
      <c r="A2822" s="58" t="s">
        <v>16718</v>
      </c>
      <c r="B2822" t="s">
        <v>16719</v>
      </c>
      <c r="C2822" t="s">
        <v>16720</v>
      </c>
      <c r="D2822" t="s">
        <v>16721</v>
      </c>
      <c r="E2822" t="s">
        <v>16722</v>
      </c>
      <c r="F2822" t="s">
        <v>16723</v>
      </c>
      <c r="G2822">
        <v>195</v>
      </c>
      <c r="H2822">
        <v>21248</v>
      </c>
      <c r="W2822" t="s">
        <v>220</v>
      </c>
      <c r="X2822" t="s">
        <v>181</v>
      </c>
      <c r="AU2822" s="59">
        <v>16</v>
      </c>
      <c r="AV2822" s="59">
        <v>9</v>
      </c>
      <c r="AW2822" s="59">
        <v>2</v>
      </c>
    </row>
    <row r="2823" spans="1:69" x14ac:dyDescent="0.45">
      <c r="A2823" s="58" t="s">
        <v>16724</v>
      </c>
      <c r="B2823" t="s">
        <v>16725</v>
      </c>
      <c r="C2823" t="s">
        <v>16726</v>
      </c>
      <c r="D2823" t="s">
        <v>16727</v>
      </c>
      <c r="E2823" t="s">
        <v>16728</v>
      </c>
      <c r="F2823" t="s">
        <v>16729</v>
      </c>
      <c r="G2823">
        <v>404</v>
      </c>
      <c r="H2823">
        <v>45968</v>
      </c>
      <c r="X2823" t="s">
        <v>188</v>
      </c>
      <c r="Y2823" s="59">
        <v>0.94955964416374339</v>
      </c>
      <c r="Z2823" s="59">
        <v>2.9193992863604419</v>
      </c>
      <c r="AA2823" s="59">
        <v>1.415516800132099</v>
      </c>
      <c r="AB2823" s="59">
        <v>0.46181830909519689</v>
      </c>
      <c r="AC2823" s="59">
        <v>0.47199565125045612</v>
      </c>
      <c r="AD2823" s="59">
        <v>0.55668392592675331</v>
      </c>
      <c r="AE2823" s="59">
        <v>1.002214571750734</v>
      </c>
      <c r="AF2823" s="59">
        <v>0.24436304638451101</v>
      </c>
      <c r="AG2823" s="59">
        <v>0.33766871291016592</v>
      </c>
      <c r="AH2823" s="59">
        <v>0.6485149548301592</v>
      </c>
      <c r="AI2823" s="59">
        <v>0.57723499729892935</v>
      </c>
      <c r="AJ2823" s="59">
        <v>0.32197898322025831</v>
      </c>
      <c r="AK2823" s="59">
        <v>0.15247571023528689</v>
      </c>
      <c r="AL2823" s="59">
        <v>0.18876917768503129</v>
      </c>
      <c r="AM2823" s="59">
        <v>0.84329496759244982</v>
      </c>
      <c r="AN2823" s="59">
        <v>2.3202331215082719E-2</v>
      </c>
      <c r="AO2823" s="59">
        <v>0.37706545894219667</v>
      </c>
      <c r="AP2823" s="59">
        <v>0.71004980678981811</v>
      </c>
      <c r="AQ2823" s="59">
        <v>0.45941986302737742</v>
      </c>
      <c r="AR2823" s="59">
        <v>14.167893054314311</v>
      </c>
      <c r="AS2823" s="59">
        <v>3.0518756782487522</v>
      </c>
      <c r="AT2823" s="59">
        <v>2.994954218046709</v>
      </c>
      <c r="AU2823" s="59">
        <v>13</v>
      </c>
      <c r="AV2823" s="59">
        <v>13</v>
      </c>
      <c r="AW2823" s="59">
        <v>0</v>
      </c>
      <c r="AX2823" s="59">
        <v>17.075479999999999</v>
      </c>
      <c r="AY2823" s="59">
        <v>21.303290000000001</v>
      </c>
      <c r="AZ2823" s="59">
        <v>213.33170000000001</v>
      </c>
      <c r="BA2823" s="59">
        <v>18.352789999999999</v>
      </c>
      <c r="BB2823" s="59">
        <v>34.866070000000001</v>
      </c>
      <c r="BC2823" s="59">
        <v>286.0292</v>
      </c>
      <c r="BD2823" s="59">
        <v>18.417172710797288</v>
      </c>
      <c r="BE2823" s="59">
        <v>11.881021849106039</v>
      </c>
      <c r="BF2823" s="59">
        <v>15.483149796802911</v>
      </c>
    </row>
    <row r="2824" spans="1:69" x14ac:dyDescent="0.45">
      <c r="A2824" s="58" t="s">
        <v>16730</v>
      </c>
      <c r="B2824" t="s">
        <v>16731</v>
      </c>
      <c r="C2824" t="s">
        <v>16732</v>
      </c>
      <c r="D2824" t="s">
        <v>16733</v>
      </c>
      <c r="E2824" t="s">
        <v>16734</v>
      </c>
      <c r="F2824" t="s">
        <v>16735</v>
      </c>
      <c r="G2824">
        <v>339</v>
      </c>
      <c r="H2824">
        <v>36564</v>
      </c>
      <c r="X2824" t="s">
        <v>188</v>
      </c>
      <c r="AU2824" s="59">
        <v>20</v>
      </c>
      <c r="AV2824" s="59">
        <v>24</v>
      </c>
      <c r="AW2824" s="59">
        <v>9</v>
      </c>
      <c r="AX2824" s="59">
        <v>13.952859999999999</v>
      </c>
      <c r="AY2824" s="59">
        <v>18.883130000000001</v>
      </c>
      <c r="AZ2824" s="59">
        <v>173.03540000000001</v>
      </c>
      <c r="BA2824" s="59">
        <v>17.02936</v>
      </c>
      <c r="BB2824" s="59">
        <v>27.08746</v>
      </c>
      <c r="BC2824" s="59">
        <v>163.84899999999999</v>
      </c>
    </row>
    <row r="2825" spans="1:69" x14ac:dyDescent="0.45">
      <c r="A2825" s="58" t="s">
        <v>16736</v>
      </c>
      <c r="B2825" t="s">
        <v>16737</v>
      </c>
      <c r="C2825" t="s">
        <v>16738</v>
      </c>
      <c r="D2825" t="s">
        <v>16739</v>
      </c>
      <c r="E2825" t="s">
        <v>16740</v>
      </c>
      <c r="F2825" t="s">
        <v>16741</v>
      </c>
      <c r="G2825">
        <v>726</v>
      </c>
      <c r="H2825">
        <v>81242</v>
      </c>
      <c r="W2825" t="s">
        <v>220</v>
      </c>
      <c r="X2825" t="s">
        <v>181</v>
      </c>
      <c r="AU2825" s="59">
        <v>71</v>
      </c>
      <c r="AV2825" s="59">
        <v>23</v>
      </c>
      <c r="AW2825" s="59">
        <v>12</v>
      </c>
      <c r="BD2825" s="59">
        <v>39.125765319585433</v>
      </c>
      <c r="BE2825" s="59">
        <v>21.497145524211032</v>
      </c>
      <c r="BF2825" s="59">
        <v>19.40775941372177</v>
      </c>
      <c r="BH2825" s="59">
        <v>32.86</v>
      </c>
      <c r="BL2825" s="59">
        <v>30.8177084446924</v>
      </c>
    </row>
    <row r="2826" spans="1:69" x14ac:dyDescent="0.45">
      <c r="A2826" s="58" t="s">
        <v>16742</v>
      </c>
      <c r="B2826" t="s">
        <v>16743</v>
      </c>
      <c r="C2826" t="s">
        <v>16744</v>
      </c>
      <c r="D2826" t="s">
        <v>16745</v>
      </c>
      <c r="E2826" t="s">
        <v>16746</v>
      </c>
      <c r="F2826" t="s">
        <v>16747</v>
      </c>
      <c r="G2826">
        <v>566</v>
      </c>
      <c r="H2826">
        <v>62759</v>
      </c>
      <c r="W2826" t="s">
        <v>324</v>
      </c>
      <c r="X2826" t="s">
        <v>188</v>
      </c>
      <c r="AU2826" s="59">
        <v>3</v>
      </c>
      <c r="AV2826" s="59">
        <v>4</v>
      </c>
      <c r="AW2826" s="59">
        <v>0</v>
      </c>
    </row>
    <row r="2827" spans="1:69" x14ac:dyDescent="0.45">
      <c r="A2827" s="58" t="s">
        <v>16748</v>
      </c>
      <c r="B2827" t="s">
        <v>16749</v>
      </c>
      <c r="C2827" t="s">
        <v>16750</v>
      </c>
      <c r="D2827" t="s">
        <v>16751</v>
      </c>
      <c r="E2827" t="s">
        <v>16752</v>
      </c>
      <c r="F2827" t="s">
        <v>16753</v>
      </c>
      <c r="G2827">
        <v>162</v>
      </c>
      <c r="H2827">
        <v>19244</v>
      </c>
      <c r="W2827" t="s">
        <v>220</v>
      </c>
      <c r="X2827" t="s">
        <v>181</v>
      </c>
      <c r="AU2827" s="59">
        <v>29</v>
      </c>
      <c r="AV2827" s="59">
        <v>19</v>
      </c>
      <c r="AW2827" s="59">
        <v>3</v>
      </c>
    </row>
    <row r="2828" spans="1:69" x14ac:dyDescent="0.45">
      <c r="A2828" s="58" t="s">
        <v>16754</v>
      </c>
      <c r="B2828" t="s">
        <v>16755</v>
      </c>
      <c r="C2828" t="s">
        <v>16756</v>
      </c>
      <c r="D2828" t="s">
        <v>16757</v>
      </c>
      <c r="E2828" t="s">
        <v>16758</v>
      </c>
      <c r="F2828" t="s">
        <v>16759</v>
      </c>
      <c r="G2828">
        <v>73</v>
      </c>
      <c r="H2828">
        <v>8434</v>
      </c>
      <c r="X2828" t="s">
        <v>188</v>
      </c>
      <c r="AU2828" s="59">
        <v>2</v>
      </c>
      <c r="AV2828" s="59">
        <v>4</v>
      </c>
      <c r="AW2828" s="59">
        <v>0</v>
      </c>
    </row>
    <row r="2829" spans="1:69" x14ac:dyDescent="0.45">
      <c r="A2829" s="58" t="s">
        <v>16760</v>
      </c>
      <c r="B2829" t="s">
        <v>16761</v>
      </c>
      <c r="C2829" t="s">
        <v>16762</v>
      </c>
      <c r="D2829" t="s">
        <v>16763</v>
      </c>
      <c r="E2829" t="s">
        <v>16764</v>
      </c>
      <c r="F2829" t="s">
        <v>16765</v>
      </c>
      <c r="G2829">
        <v>56</v>
      </c>
      <c r="H2829">
        <v>6584</v>
      </c>
      <c r="I2829" t="s">
        <v>527</v>
      </c>
      <c r="J2829" t="s">
        <v>571</v>
      </c>
      <c r="K2829" t="s">
        <v>528</v>
      </c>
      <c r="O2829">
        <v>1</v>
      </c>
      <c r="Q2829">
        <v>1</v>
      </c>
      <c r="R2829">
        <v>4</v>
      </c>
      <c r="S2829">
        <v>1</v>
      </c>
      <c r="T2829" t="s">
        <v>514</v>
      </c>
      <c r="U2829">
        <v>7</v>
      </c>
      <c r="V2829">
        <v>12</v>
      </c>
      <c r="X2829" t="s">
        <v>188</v>
      </c>
      <c r="AU2829" s="59">
        <v>0</v>
      </c>
      <c r="AV2829" s="59">
        <v>0</v>
      </c>
      <c r="AW2829" s="59">
        <v>0</v>
      </c>
    </row>
    <row r="2830" spans="1:69" x14ac:dyDescent="0.45">
      <c r="A2830" s="58" t="s">
        <v>16766</v>
      </c>
      <c r="B2830" t="s">
        <v>16767</v>
      </c>
      <c r="C2830" t="s">
        <v>16768</v>
      </c>
      <c r="D2830" t="s">
        <v>16769</v>
      </c>
      <c r="E2830" t="s">
        <v>16770</v>
      </c>
      <c r="F2830" t="s">
        <v>16771</v>
      </c>
      <c r="G2830">
        <v>217</v>
      </c>
      <c r="H2830">
        <v>23905</v>
      </c>
      <c r="X2830" t="s">
        <v>188</v>
      </c>
      <c r="Y2830" s="59">
        <v>1503.3474823130241</v>
      </c>
      <c r="Z2830" s="59">
        <v>2039.274882766543</v>
      </c>
      <c r="AA2830" s="59">
        <v>2137.5036256326612</v>
      </c>
      <c r="AB2830" s="59">
        <v>713.09929365588619</v>
      </c>
      <c r="AC2830" s="59">
        <v>915.86719177093437</v>
      </c>
      <c r="AD2830" s="59">
        <v>1210.4537141131671</v>
      </c>
      <c r="AE2830" s="59">
        <v>1149.25781111941</v>
      </c>
      <c r="AF2830" s="59">
        <v>997.39961685279627</v>
      </c>
      <c r="AG2830" s="59">
        <v>926.87354762072869</v>
      </c>
      <c r="AH2830" s="59">
        <v>839.14978487115616</v>
      </c>
      <c r="AI2830" s="59">
        <v>620.33661206438774</v>
      </c>
      <c r="AJ2830" s="59">
        <v>400.92254230606409</v>
      </c>
      <c r="AK2830" s="59">
        <v>243.4352173582536</v>
      </c>
      <c r="AL2830" s="59">
        <v>276.56485859945951</v>
      </c>
      <c r="AM2830" s="59">
        <v>1476.650056766545</v>
      </c>
      <c r="AN2830" s="59">
        <v>1509.9376001497151</v>
      </c>
      <c r="AO2830" s="59">
        <v>1510.327617893453</v>
      </c>
      <c r="AP2830" s="59">
        <v>1098.0731253899551</v>
      </c>
      <c r="AQ2830" s="59">
        <v>885.56353252533245</v>
      </c>
      <c r="AR2830" s="59">
        <v>562.92217021804538</v>
      </c>
      <c r="AS2830" s="59">
        <v>788.03603759805674</v>
      </c>
      <c r="AT2830" s="59">
        <v>989.76652559066895</v>
      </c>
      <c r="AU2830" s="59">
        <v>6231</v>
      </c>
      <c r="AV2830" s="59">
        <v>2448</v>
      </c>
      <c r="AW2830" s="59">
        <v>4543</v>
      </c>
      <c r="AX2830" s="59">
        <v>7783.6859999999997</v>
      </c>
      <c r="AY2830" s="59">
        <v>7890.0450000000001</v>
      </c>
      <c r="AZ2830" s="59">
        <v>7751.6459999999997</v>
      </c>
      <c r="BA2830" s="59">
        <v>7626.7529999999997</v>
      </c>
      <c r="BB2830" s="59">
        <v>7306.2960000000003</v>
      </c>
      <c r="BC2830" s="59">
        <v>7102.634</v>
      </c>
      <c r="BD2830" s="59">
        <v>1141.43163748508</v>
      </c>
      <c r="BE2830" s="59">
        <v>795.66635894332251</v>
      </c>
      <c r="BF2830" s="59">
        <v>954.91904075658601</v>
      </c>
      <c r="BG2830" s="59">
        <v>2256.48</v>
      </c>
      <c r="BH2830" s="59">
        <v>1969.48</v>
      </c>
      <c r="BI2830" s="59">
        <v>1055.3800000000001</v>
      </c>
      <c r="BJ2830" s="59">
        <v>1124.8699999999999</v>
      </c>
      <c r="BK2830" s="59">
        <v>2011.827731542038</v>
      </c>
      <c r="BL2830" s="59">
        <v>1729.9224703790701</v>
      </c>
      <c r="BM2830" s="59">
        <v>1090</v>
      </c>
      <c r="BN2830" s="59">
        <v>1741</v>
      </c>
      <c r="BO2830" s="59">
        <v>2343.5</v>
      </c>
      <c r="BP2830" s="59">
        <v>2800.5</v>
      </c>
      <c r="BQ2830" s="59">
        <v>3593</v>
      </c>
    </row>
    <row r="2831" spans="1:69" x14ac:dyDescent="0.45">
      <c r="A2831" s="58" t="s">
        <v>16772</v>
      </c>
      <c r="B2831" t="s">
        <v>16773</v>
      </c>
      <c r="C2831" t="s">
        <v>16774</v>
      </c>
      <c r="D2831" t="s">
        <v>16775</v>
      </c>
      <c r="E2831" t="s">
        <v>16776</v>
      </c>
      <c r="F2831" t="s">
        <v>16777</v>
      </c>
      <c r="G2831">
        <v>251</v>
      </c>
      <c r="H2831">
        <v>28166</v>
      </c>
      <c r="X2831" t="s">
        <v>188</v>
      </c>
      <c r="Y2831" s="59">
        <v>2.537151665066808</v>
      </c>
      <c r="Z2831" s="59">
        <v>6.4164951864833606</v>
      </c>
      <c r="AA2831" s="59">
        <v>3.5590158031332351</v>
      </c>
      <c r="AB2831" s="59">
        <v>1.999592853206178</v>
      </c>
      <c r="AC2831" s="59">
        <v>3.0471682740361952</v>
      </c>
      <c r="AD2831" s="59">
        <v>2.0112395849318121</v>
      </c>
      <c r="AE2831" s="59">
        <v>2.42495120148181</v>
      </c>
      <c r="AF2831" s="59">
        <v>2.6737681390510888</v>
      </c>
      <c r="AG2831" s="59">
        <v>1.8816728729028409</v>
      </c>
      <c r="AH2831" s="59">
        <v>2.0577934375935811</v>
      </c>
      <c r="AI2831" s="59">
        <v>1.851633393457121</v>
      </c>
      <c r="AJ2831" s="59">
        <v>0.88722649420151456</v>
      </c>
      <c r="AK2831" s="59">
        <v>6.2545731309030083E-3</v>
      </c>
      <c r="AL2831" s="59">
        <v>5.6581508043331161E-2</v>
      </c>
      <c r="AM2831" s="59">
        <v>0.30749301970039122</v>
      </c>
      <c r="AN2831" s="59">
        <v>1.164446497632657E-2</v>
      </c>
      <c r="AO2831" s="59">
        <v>0.75818002178998944</v>
      </c>
      <c r="AP2831" s="59">
        <v>0.46521254445289661</v>
      </c>
      <c r="AQ2831" s="59">
        <v>1.043997530389237E-2</v>
      </c>
      <c r="AR2831" s="59">
        <v>0.39899909450883869</v>
      </c>
      <c r="AS2831" s="59">
        <v>1.011713572440533E-2</v>
      </c>
      <c r="AT2831" s="59">
        <v>0.27071200395731437</v>
      </c>
      <c r="AU2831" s="59">
        <v>160</v>
      </c>
      <c r="AV2831" s="59">
        <v>58</v>
      </c>
      <c r="AW2831" s="59">
        <v>194</v>
      </c>
      <c r="BD2831" s="59">
        <v>5.6941035534627744</v>
      </c>
      <c r="BE2831" s="59">
        <v>3.2165300558921359</v>
      </c>
      <c r="BF2831" s="59">
        <v>28.064365362382969</v>
      </c>
    </row>
    <row r="2832" spans="1:69" x14ac:dyDescent="0.45">
      <c r="A2832" s="58" t="s">
        <v>16778</v>
      </c>
      <c r="B2832" t="s">
        <v>16779</v>
      </c>
      <c r="C2832" t="s">
        <v>16780</v>
      </c>
      <c r="D2832" t="s">
        <v>16781</v>
      </c>
      <c r="E2832" t="s">
        <v>16782</v>
      </c>
      <c r="F2832" t="s">
        <v>16783</v>
      </c>
      <c r="G2832">
        <v>108</v>
      </c>
      <c r="H2832">
        <v>12881</v>
      </c>
      <c r="X2832" t="s">
        <v>188</v>
      </c>
      <c r="Y2832" s="59">
        <v>2920.5221014063191</v>
      </c>
      <c r="Z2832" s="59">
        <v>4522.7256405266698</v>
      </c>
      <c r="AA2832" s="59">
        <v>3508.094804446996</v>
      </c>
      <c r="AB2832" s="59">
        <v>1781.3367398687119</v>
      </c>
      <c r="AC2832" s="59">
        <v>2775.0475428949048</v>
      </c>
      <c r="AD2832" s="59">
        <v>3289.7056955733769</v>
      </c>
      <c r="AE2832" s="59">
        <v>2845.3432088936711</v>
      </c>
      <c r="AF2832" s="59">
        <v>2518.099539677341</v>
      </c>
      <c r="AG2832" s="59">
        <v>2477.3162651595139</v>
      </c>
      <c r="AH2832" s="59">
        <v>2288.356211330768</v>
      </c>
      <c r="AI2832" s="59">
        <v>2081.4923473232689</v>
      </c>
      <c r="AJ2832" s="59">
        <v>2154.8234195467599</v>
      </c>
      <c r="AK2832" s="59">
        <v>4154.6900842672303</v>
      </c>
      <c r="AL2832" s="59">
        <v>3564.765043155237</v>
      </c>
      <c r="AM2832" s="59">
        <v>6162.4224894569197</v>
      </c>
      <c r="AN2832" s="59">
        <v>4539.1687470159914</v>
      </c>
      <c r="AO2832" s="59">
        <v>4179.0210271824772</v>
      </c>
      <c r="AP2832" s="59">
        <v>3468.2389805037501</v>
      </c>
      <c r="AQ2832" s="59">
        <v>3293.194022985786</v>
      </c>
      <c r="AR2832" s="59">
        <v>3546.7193680123942</v>
      </c>
      <c r="AS2832" s="59">
        <v>3546.4541925453191</v>
      </c>
      <c r="AT2832" s="59">
        <v>3402.2226113269221</v>
      </c>
      <c r="AU2832" s="59">
        <v>6699</v>
      </c>
      <c r="AV2832" s="59">
        <v>2486</v>
      </c>
      <c r="AW2832" s="59">
        <v>4324</v>
      </c>
      <c r="BD2832" s="59">
        <v>258.66545110274092</v>
      </c>
      <c r="BE2832" s="59">
        <v>230.8774087971745</v>
      </c>
      <c r="BF2832" s="59">
        <v>234.1793739706016</v>
      </c>
      <c r="BG2832" s="59">
        <v>2216.71</v>
      </c>
      <c r="BH2832" s="59">
        <v>2859.71</v>
      </c>
      <c r="BI2832" s="59">
        <v>1387.43</v>
      </c>
      <c r="BJ2832" s="59">
        <v>1160</v>
      </c>
      <c r="BK2832" s="59">
        <v>762.84972780706357</v>
      </c>
      <c r="BL2832" s="59">
        <v>1197.0455141213019</v>
      </c>
      <c r="BM2832" s="59">
        <v>1273.5</v>
      </c>
      <c r="BN2832" s="59">
        <v>1234.5</v>
      </c>
      <c r="BO2832" s="59">
        <v>1567.5</v>
      </c>
      <c r="BP2832" s="59">
        <v>1752.5</v>
      </c>
      <c r="BQ2832" s="59">
        <v>1904.5</v>
      </c>
    </row>
    <row r="2833" spans="1:69" x14ac:dyDescent="0.45">
      <c r="A2833" s="58" t="s">
        <v>16784</v>
      </c>
      <c r="B2833" t="s">
        <v>16785</v>
      </c>
      <c r="C2833" t="s">
        <v>16786</v>
      </c>
      <c r="D2833" t="s">
        <v>16787</v>
      </c>
      <c r="E2833" t="s">
        <v>16788</v>
      </c>
      <c r="F2833" t="s">
        <v>16789</v>
      </c>
      <c r="G2833">
        <v>342</v>
      </c>
      <c r="H2833">
        <v>37865</v>
      </c>
      <c r="I2833" t="s">
        <v>527</v>
      </c>
      <c r="J2833" t="s">
        <v>571</v>
      </c>
      <c r="K2833" t="s">
        <v>600</v>
      </c>
      <c r="N2833">
        <v>1</v>
      </c>
      <c r="O2833">
        <v>1</v>
      </c>
      <c r="Q2833">
        <v>1</v>
      </c>
      <c r="R2833">
        <v>2</v>
      </c>
      <c r="S2833">
        <v>2</v>
      </c>
      <c r="T2833" t="s">
        <v>573</v>
      </c>
      <c r="U2833">
        <v>48</v>
      </c>
      <c r="V2833">
        <v>98</v>
      </c>
      <c r="W2833" t="s">
        <v>574</v>
      </c>
      <c r="X2833" t="s">
        <v>201</v>
      </c>
      <c r="AU2833" s="59">
        <v>13</v>
      </c>
      <c r="AV2833" s="59">
        <v>4</v>
      </c>
      <c r="AW2833" s="59">
        <v>0</v>
      </c>
      <c r="BD2833" s="59">
        <v>1494.9176678202959</v>
      </c>
      <c r="BE2833" s="59">
        <v>1330.8147213354539</v>
      </c>
      <c r="BF2833" s="59">
        <v>1429.755970816434</v>
      </c>
    </row>
    <row r="2834" spans="1:69" x14ac:dyDescent="0.45">
      <c r="A2834" s="58" t="s">
        <v>16790</v>
      </c>
      <c r="B2834" t="s">
        <v>16791</v>
      </c>
      <c r="C2834" t="s">
        <v>16792</v>
      </c>
      <c r="D2834" t="s">
        <v>16793</v>
      </c>
      <c r="E2834" t="s">
        <v>16794</v>
      </c>
      <c r="F2834" t="s">
        <v>16795</v>
      </c>
      <c r="G2834">
        <v>230</v>
      </c>
      <c r="H2834">
        <v>26233</v>
      </c>
      <c r="W2834" t="s">
        <v>251</v>
      </c>
      <c r="X2834" t="s">
        <v>188</v>
      </c>
      <c r="AU2834" s="59">
        <v>254</v>
      </c>
      <c r="AV2834" s="59">
        <v>101</v>
      </c>
      <c r="AW2834" s="59">
        <v>189</v>
      </c>
      <c r="BD2834" s="59">
        <v>11.37311342409811</v>
      </c>
      <c r="BE2834" s="59">
        <v>1.314018622588468</v>
      </c>
      <c r="BF2834" s="59">
        <v>13.511051389305869</v>
      </c>
    </row>
    <row r="2835" spans="1:69" x14ac:dyDescent="0.45">
      <c r="A2835" s="58" t="s">
        <v>16796</v>
      </c>
      <c r="B2835" t="s">
        <v>16797</v>
      </c>
      <c r="C2835" t="s">
        <v>16798</v>
      </c>
      <c r="D2835" t="s">
        <v>16799</v>
      </c>
      <c r="E2835" t="s">
        <v>16800</v>
      </c>
      <c r="F2835" t="s">
        <v>16801</v>
      </c>
      <c r="G2835">
        <v>455</v>
      </c>
      <c r="H2835">
        <v>47205</v>
      </c>
      <c r="W2835" t="s">
        <v>574</v>
      </c>
      <c r="X2835" t="s">
        <v>201</v>
      </c>
      <c r="Y2835" s="59">
        <v>845.55763270152124</v>
      </c>
      <c r="Z2835" s="59">
        <v>848.46643161698012</v>
      </c>
      <c r="AA2835" s="59">
        <v>939.84427568170486</v>
      </c>
      <c r="AB2835" s="59">
        <v>701.85468688362403</v>
      </c>
      <c r="AC2835" s="59">
        <v>894.70765962955943</v>
      </c>
      <c r="AD2835" s="59">
        <v>858.91638345975082</v>
      </c>
      <c r="AE2835" s="59">
        <v>1132.5708263663701</v>
      </c>
      <c r="AF2835" s="59">
        <v>1038.39518429385</v>
      </c>
      <c r="AG2835" s="59">
        <v>892.3803128942925</v>
      </c>
      <c r="AH2835" s="59">
        <v>950.73861269325403</v>
      </c>
      <c r="AI2835" s="59">
        <v>829.23299912612049</v>
      </c>
      <c r="AJ2835" s="59">
        <v>814.32587440263103</v>
      </c>
      <c r="AK2835" s="59">
        <v>519.15524045534255</v>
      </c>
      <c r="AL2835" s="59">
        <v>528.55064771389891</v>
      </c>
      <c r="AM2835" s="59">
        <v>743.95436019802958</v>
      </c>
      <c r="AN2835" s="59">
        <v>813.06490314499854</v>
      </c>
      <c r="AO2835" s="59">
        <v>794.48542907212948</v>
      </c>
      <c r="AP2835" s="59">
        <v>837.58327120181559</v>
      </c>
      <c r="AQ2835" s="59">
        <v>1211.1138147363231</v>
      </c>
      <c r="AR2835" s="59">
        <v>983.66633565747452</v>
      </c>
      <c r="AS2835" s="59">
        <v>902.01767973171593</v>
      </c>
      <c r="AT2835" s="59">
        <v>957.60625067332444</v>
      </c>
      <c r="AU2835" s="59">
        <v>528</v>
      </c>
      <c r="AV2835" s="59">
        <v>482</v>
      </c>
      <c r="AW2835" s="59">
        <v>492</v>
      </c>
      <c r="AX2835" s="59">
        <v>1171.443</v>
      </c>
      <c r="AY2835" s="59">
        <v>1228.711</v>
      </c>
      <c r="AZ2835" s="59">
        <v>1357.068</v>
      </c>
      <c r="BA2835" s="59">
        <v>1139.4749999999999</v>
      </c>
      <c r="BB2835" s="59">
        <v>1158.7570000000001</v>
      </c>
      <c r="BC2835" s="59">
        <v>1354.047</v>
      </c>
      <c r="BD2835" s="59">
        <v>174.3618714885485</v>
      </c>
      <c r="BE2835" s="59">
        <v>138.4539738412993</v>
      </c>
      <c r="BF2835" s="59">
        <v>199.91439239422411</v>
      </c>
      <c r="BG2835" s="59">
        <v>1775.92</v>
      </c>
      <c r="BH2835" s="59">
        <v>1077.5999999999999</v>
      </c>
      <c r="BI2835" s="59">
        <v>893.75</v>
      </c>
      <c r="BJ2835" s="59">
        <v>916.27</v>
      </c>
      <c r="BK2835" s="59">
        <v>822.68111880423658</v>
      </c>
      <c r="BL2835" s="59">
        <v>849.5156446259964</v>
      </c>
      <c r="BM2835" s="59">
        <v>905</v>
      </c>
      <c r="BN2835" s="59">
        <v>983.5</v>
      </c>
      <c r="BO2835" s="59">
        <v>1267</v>
      </c>
      <c r="BP2835" s="59">
        <v>1342</v>
      </c>
      <c r="BQ2835" s="59">
        <v>1176</v>
      </c>
    </row>
    <row r="2836" spans="1:69" x14ac:dyDescent="0.45">
      <c r="A2836" s="58" t="s">
        <v>16802</v>
      </c>
      <c r="B2836" t="s">
        <v>16803</v>
      </c>
      <c r="C2836" t="s">
        <v>16804</v>
      </c>
      <c r="D2836" t="s">
        <v>16805</v>
      </c>
      <c r="E2836" t="s">
        <v>16806</v>
      </c>
      <c r="F2836" t="s">
        <v>16807</v>
      </c>
      <c r="G2836">
        <v>486</v>
      </c>
      <c r="H2836">
        <v>53580</v>
      </c>
      <c r="X2836" t="s">
        <v>188</v>
      </c>
      <c r="Y2836" s="59">
        <v>19.50538257099122</v>
      </c>
      <c r="Z2836" s="59">
        <v>182.26484746544301</v>
      </c>
      <c r="AA2836" s="59">
        <v>80.863102432248454</v>
      </c>
      <c r="AB2836" s="59">
        <v>31.04397751689373</v>
      </c>
      <c r="AC2836" s="59">
        <v>48.057031495196973</v>
      </c>
      <c r="AD2836" s="59">
        <v>41.059986400647297</v>
      </c>
      <c r="AE2836" s="59">
        <v>40.241164699425347</v>
      </c>
      <c r="AF2836" s="59">
        <v>28.870646367254309</v>
      </c>
      <c r="AG2836" s="59">
        <v>32.894230392036583</v>
      </c>
      <c r="AH2836" s="59">
        <v>48.751749856076017</v>
      </c>
      <c r="AI2836" s="59">
        <v>55.079030056004243</v>
      </c>
      <c r="AJ2836" s="59">
        <v>37.41252058947952</v>
      </c>
      <c r="AK2836" s="59">
        <v>3.2164362925586998</v>
      </c>
      <c r="AL2836" s="59">
        <v>2.7521395359408052</v>
      </c>
      <c r="AM2836" s="59">
        <v>11.24476955401418</v>
      </c>
      <c r="AN2836" s="59">
        <v>24.984520404295051</v>
      </c>
      <c r="AO2836" s="59">
        <v>8.9783464442866077</v>
      </c>
      <c r="AP2836" s="59">
        <v>16.211200211064732</v>
      </c>
      <c r="AQ2836" s="59">
        <v>88.566586887620929</v>
      </c>
      <c r="AR2836" s="59">
        <v>45.1079342264958</v>
      </c>
      <c r="AS2836" s="59">
        <v>47.354964164366599</v>
      </c>
      <c r="AT2836" s="59">
        <v>27.10916275421236</v>
      </c>
      <c r="AU2836" s="59">
        <v>364</v>
      </c>
      <c r="AV2836" s="59">
        <v>90</v>
      </c>
      <c r="AW2836" s="59">
        <v>213</v>
      </c>
      <c r="AX2836" s="59">
        <v>184.10220000000001</v>
      </c>
      <c r="AY2836" s="59">
        <v>194.32159999999999</v>
      </c>
      <c r="AZ2836" s="59">
        <v>310.0985</v>
      </c>
      <c r="BA2836" s="59">
        <v>208.8203</v>
      </c>
      <c r="BB2836" s="59">
        <v>240.1199</v>
      </c>
      <c r="BC2836" s="59">
        <v>362.62639999999999</v>
      </c>
      <c r="BD2836" s="59">
        <v>328.54333322720481</v>
      </c>
      <c r="BE2836" s="59">
        <v>216.02422997516339</v>
      </c>
      <c r="BF2836" s="59">
        <v>277.59207926135008</v>
      </c>
      <c r="BG2836" s="59">
        <v>263.85000000000002</v>
      </c>
      <c r="BI2836" s="59">
        <v>132.12</v>
      </c>
      <c r="BJ2836" s="59">
        <v>39.4</v>
      </c>
      <c r="BK2836" s="59">
        <v>44.854769192900768</v>
      </c>
      <c r="BL2836" s="59">
        <v>46.328608059239578</v>
      </c>
      <c r="BM2836" s="59">
        <v>85.5</v>
      </c>
      <c r="BN2836" s="59">
        <v>90</v>
      </c>
      <c r="BO2836" s="59">
        <v>65</v>
      </c>
      <c r="BP2836" s="59">
        <v>62</v>
      </c>
      <c r="BQ2836" s="59">
        <v>43</v>
      </c>
    </row>
    <row r="2837" spans="1:69" x14ac:dyDescent="0.45">
      <c r="A2837" s="58" t="s">
        <v>16808</v>
      </c>
      <c r="B2837" t="s">
        <v>16809</v>
      </c>
      <c r="C2837" t="s">
        <v>16810</v>
      </c>
      <c r="D2837" t="s">
        <v>16811</v>
      </c>
      <c r="E2837" t="s">
        <v>16812</v>
      </c>
      <c r="F2837" t="s">
        <v>16813</v>
      </c>
      <c r="G2837">
        <v>257</v>
      </c>
      <c r="H2837">
        <v>29308</v>
      </c>
      <c r="X2837" t="s">
        <v>188</v>
      </c>
      <c r="Y2837" s="59">
        <v>7.8503318302273044</v>
      </c>
      <c r="Z2837" s="59">
        <v>11.493799492541781</v>
      </c>
      <c r="AA2837" s="59">
        <v>11.38211765128821</v>
      </c>
      <c r="AB2837" s="59">
        <v>8.7927538850487288</v>
      </c>
      <c r="AC2837" s="59">
        <v>10.192973449567329</v>
      </c>
      <c r="AD2837" s="59">
        <v>9.1351792237372713</v>
      </c>
      <c r="AE2837" s="59">
        <v>9.7543478559956451</v>
      </c>
      <c r="AF2837" s="59">
        <v>10.42970645666877</v>
      </c>
      <c r="AG2837" s="59">
        <v>8.9047770402372493</v>
      </c>
      <c r="AH2837" s="59">
        <v>11.393300465076701</v>
      </c>
      <c r="AI2837" s="59">
        <v>6.75577040210056</v>
      </c>
      <c r="AJ2837" s="59">
        <v>8.5107290295268605</v>
      </c>
      <c r="AK2837" s="59">
        <v>8.7460482769482848</v>
      </c>
      <c r="AL2837" s="59">
        <v>8.1365210774313645</v>
      </c>
      <c r="AM2837" s="59">
        <v>14.297320633053801</v>
      </c>
      <c r="AN2837" s="59">
        <v>31.780388427063819</v>
      </c>
      <c r="AO2837" s="59">
        <v>23.6706376561532</v>
      </c>
      <c r="AP2837" s="59">
        <v>12.42690076014542</v>
      </c>
      <c r="AQ2837" s="59">
        <v>12.751913398378379</v>
      </c>
      <c r="AR2837" s="59">
        <v>13.3938871683388</v>
      </c>
      <c r="AS2837" s="59">
        <v>21.96505284797135</v>
      </c>
      <c r="AT2837" s="59">
        <v>28.28704732232438</v>
      </c>
      <c r="AU2837" s="59">
        <v>472</v>
      </c>
      <c r="AV2837" s="59">
        <v>177</v>
      </c>
      <c r="AW2837" s="59">
        <v>233</v>
      </c>
      <c r="AX2837" s="59">
        <v>139.36269999999999</v>
      </c>
      <c r="AY2837" s="59">
        <v>157.28360000000001</v>
      </c>
      <c r="AZ2837" s="59">
        <v>153.69569999999999</v>
      </c>
      <c r="BA2837" s="59">
        <v>186.35839999999999</v>
      </c>
      <c r="BD2837" s="59">
        <v>18.347260960764451</v>
      </c>
      <c r="BE2837" s="59">
        <v>6.993517492408162</v>
      </c>
      <c r="BF2837" s="59">
        <v>19.74710927831272</v>
      </c>
    </row>
    <row r="2838" spans="1:69" x14ac:dyDescent="0.45">
      <c r="A2838" s="58" t="s">
        <v>16814</v>
      </c>
      <c r="B2838" t="s">
        <v>16815</v>
      </c>
      <c r="C2838" t="s">
        <v>16816</v>
      </c>
      <c r="D2838" t="s">
        <v>16817</v>
      </c>
      <c r="E2838" t="s">
        <v>16818</v>
      </c>
      <c r="F2838" t="s">
        <v>16819</v>
      </c>
      <c r="G2838">
        <v>231</v>
      </c>
      <c r="H2838">
        <v>25512</v>
      </c>
      <c r="X2838" t="s">
        <v>188</v>
      </c>
      <c r="AU2838" s="59">
        <v>19</v>
      </c>
      <c r="AV2838" s="59">
        <v>25</v>
      </c>
      <c r="AW2838" s="59">
        <v>9</v>
      </c>
      <c r="BL2838" s="59">
        <v>100.41266592575271</v>
      </c>
    </row>
    <row r="2839" spans="1:69" x14ac:dyDescent="0.45">
      <c r="A2839" s="58" t="s">
        <v>16820</v>
      </c>
      <c r="B2839" t="s">
        <v>16821</v>
      </c>
      <c r="C2839" t="s">
        <v>16822</v>
      </c>
      <c r="D2839" t="s">
        <v>16823</v>
      </c>
      <c r="E2839" t="s">
        <v>16824</v>
      </c>
      <c r="F2839" t="s">
        <v>16825</v>
      </c>
      <c r="G2839">
        <v>464</v>
      </c>
      <c r="H2839">
        <v>52100</v>
      </c>
      <c r="W2839" t="s">
        <v>574</v>
      </c>
      <c r="X2839" t="s">
        <v>201</v>
      </c>
      <c r="AU2839" s="59">
        <v>26</v>
      </c>
      <c r="AV2839" s="59">
        <v>21</v>
      </c>
      <c r="AW2839" s="59">
        <v>12</v>
      </c>
    </row>
    <row r="2840" spans="1:69" x14ac:dyDescent="0.45">
      <c r="A2840" s="58" t="s">
        <v>16826</v>
      </c>
      <c r="B2840" t="s">
        <v>16827</v>
      </c>
      <c r="C2840" t="s">
        <v>16828</v>
      </c>
      <c r="D2840" t="s">
        <v>16829</v>
      </c>
      <c r="E2840" t="s">
        <v>16830</v>
      </c>
      <c r="F2840" t="s">
        <v>16831</v>
      </c>
      <c r="G2840">
        <v>310</v>
      </c>
      <c r="H2840">
        <v>33777</v>
      </c>
      <c r="I2840" t="s">
        <v>527</v>
      </c>
      <c r="J2840" t="s">
        <v>571</v>
      </c>
      <c r="K2840" t="s">
        <v>600</v>
      </c>
      <c r="N2840">
        <v>1</v>
      </c>
      <c r="O2840">
        <v>1</v>
      </c>
      <c r="Q2840">
        <v>1</v>
      </c>
      <c r="R2840">
        <v>2</v>
      </c>
      <c r="S2840">
        <v>2</v>
      </c>
      <c r="T2840" t="s">
        <v>573</v>
      </c>
      <c r="U2840">
        <v>252</v>
      </c>
      <c r="V2840">
        <v>306</v>
      </c>
      <c r="W2840" t="s">
        <v>574</v>
      </c>
      <c r="X2840" t="s">
        <v>201</v>
      </c>
      <c r="Y2840" s="59">
        <v>433.63660380032212</v>
      </c>
      <c r="Z2840" s="59">
        <v>566.72586434748962</v>
      </c>
      <c r="AA2840" s="59">
        <v>269.46659490429329</v>
      </c>
      <c r="AB2840" s="59">
        <v>95.379013218247167</v>
      </c>
      <c r="AC2840" s="59">
        <v>230.46668496289871</v>
      </c>
      <c r="AD2840" s="59">
        <v>104.6336639447854</v>
      </c>
      <c r="AE2840" s="59">
        <v>218.54108467038489</v>
      </c>
      <c r="AF2840" s="59">
        <v>132.3248792012306</v>
      </c>
      <c r="AG2840" s="59">
        <v>91.206103325906994</v>
      </c>
      <c r="AH2840" s="59">
        <v>95.051123416222836</v>
      </c>
      <c r="AI2840" s="59">
        <v>62.898789033444288</v>
      </c>
      <c r="AJ2840" s="59">
        <v>51.772059904269298</v>
      </c>
      <c r="AK2840" s="59">
        <v>83.953969564014116</v>
      </c>
      <c r="AL2840" s="59">
        <v>108.20309770287849</v>
      </c>
      <c r="AM2840" s="59">
        <v>201.36851584720691</v>
      </c>
      <c r="AN2840" s="59">
        <v>213.58894621884789</v>
      </c>
      <c r="AO2840" s="59">
        <v>113.4344793289975</v>
      </c>
      <c r="AP2840" s="59">
        <v>168.82889015151491</v>
      </c>
      <c r="AQ2840" s="59">
        <v>138.9385097425164</v>
      </c>
      <c r="AR2840" s="59">
        <v>124.22146680259399</v>
      </c>
      <c r="AS2840" s="59">
        <v>251.3684342838929</v>
      </c>
      <c r="AT2840" s="59">
        <v>243.44008466205281</v>
      </c>
      <c r="AU2840" s="59">
        <v>3453</v>
      </c>
      <c r="AV2840" s="59">
        <v>25238</v>
      </c>
      <c r="AW2840" s="59">
        <v>57733</v>
      </c>
      <c r="AX2840" s="59">
        <v>53699.31</v>
      </c>
      <c r="AY2840" s="59">
        <v>59092.04</v>
      </c>
      <c r="AZ2840" s="59">
        <v>86136.68</v>
      </c>
      <c r="BA2840" s="59">
        <v>66837.84</v>
      </c>
      <c r="BB2840" s="59">
        <v>67111.83</v>
      </c>
      <c r="BC2840" s="59">
        <v>85342.18</v>
      </c>
      <c r="BD2840" s="59">
        <v>28.717233044002938</v>
      </c>
      <c r="BE2840" s="59">
        <v>60.173830215730831</v>
      </c>
      <c r="BF2840" s="59">
        <v>69.412244548383512</v>
      </c>
    </row>
    <row r="2841" spans="1:69" x14ac:dyDescent="0.45">
      <c r="A2841" s="58" t="s">
        <v>16832</v>
      </c>
      <c r="B2841" t="s">
        <v>16833</v>
      </c>
      <c r="C2841" t="s">
        <v>16834</v>
      </c>
      <c r="D2841" t="s">
        <v>16835</v>
      </c>
      <c r="E2841" t="s">
        <v>16836</v>
      </c>
      <c r="F2841" t="s">
        <v>16837</v>
      </c>
      <c r="G2841">
        <v>294</v>
      </c>
      <c r="H2841">
        <v>32666</v>
      </c>
      <c r="X2841" t="s">
        <v>188</v>
      </c>
      <c r="Y2841" s="59">
        <v>2161.7512433648881</v>
      </c>
      <c r="Z2841" s="59">
        <v>2422.311707919795</v>
      </c>
      <c r="AA2841" s="59">
        <v>3431.213715843156</v>
      </c>
      <c r="AB2841" s="59">
        <v>1490.6642880396339</v>
      </c>
      <c r="AC2841" s="59">
        <v>1673.0515947157151</v>
      </c>
      <c r="AD2841" s="59">
        <v>2016.330581556457</v>
      </c>
      <c r="AE2841" s="59">
        <v>2077.817101411842</v>
      </c>
      <c r="AF2841" s="59">
        <v>1375.4691684426541</v>
      </c>
      <c r="AG2841" s="59">
        <v>2141.710790023104</v>
      </c>
      <c r="AH2841" s="59">
        <v>1633.4865737303719</v>
      </c>
      <c r="AI2841" s="59">
        <v>1095.4457707642539</v>
      </c>
      <c r="AJ2841" s="59">
        <v>739.17344837307519</v>
      </c>
      <c r="AK2841" s="59">
        <v>797.84063037156034</v>
      </c>
      <c r="AL2841" s="59">
        <v>822.76723892087045</v>
      </c>
      <c r="AM2841" s="59">
        <v>2136.5826149642862</v>
      </c>
      <c r="AN2841" s="59">
        <v>2173.9350423223968</v>
      </c>
      <c r="AO2841" s="59">
        <v>1832.0115067915231</v>
      </c>
      <c r="AP2841" s="59">
        <v>1943.38867397787</v>
      </c>
      <c r="AQ2841" s="59">
        <v>1730.7903443122341</v>
      </c>
      <c r="AR2841" s="59">
        <v>1108.8425446801771</v>
      </c>
      <c r="AS2841" s="59">
        <v>1688.6000008057929</v>
      </c>
      <c r="AT2841" s="59">
        <v>3561.7237392980369</v>
      </c>
      <c r="AU2841" s="59">
        <v>1320</v>
      </c>
      <c r="AV2841" s="59">
        <v>1683</v>
      </c>
      <c r="AW2841" s="59">
        <v>1091</v>
      </c>
      <c r="AX2841" s="59">
        <v>4103.8890000000001</v>
      </c>
      <c r="AY2841" s="59">
        <v>4368.6970000000001</v>
      </c>
      <c r="AZ2841" s="59">
        <v>4546.415</v>
      </c>
      <c r="BA2841" s="59">
        <v>4167.5190000000002</v>
      </c>
      <c r="BB2841" s="59">
        <v>4428.8019999999997</v>
      </c>
      <c r="BC2841" s="59">
        <v>4458.2330000000002</v>
      </c>
      <c r="BD2841" s="59">
        <v>1121.2541707968221</v>
      </c>
      <c r="BE2841" s="59">
        <v>982.60266734018865</v>
      </c>
      <c r="BF2841" s="59">
        <v>1114.6059683352159</v>
      </c>
      <c r="BH2841" s="59">
        <v>92.25</v>
      </c>
      <c r="BI2841" s="59">
        <v>104.94</v>
      </c>
      <c r="BJ2841" s="59">
        <v>229.69</v>
      </c>
      <c r="BK2841" s="59">
        <v>74.690294402658296</v>
      </c>
      <c r="BL2841" s="59">
        <v>77.14631650393197</v>
      </c>
      <c r="BM2841" s="59">
        <v>167.5</v>
      </c>
      <c r="BN2841" s="59">
        <v>293</v>
      </c>
      <c r="BO2841" s="59">
        <v>365</v>
      </c>
      <c r="BP2841" s="59">
        <v>725</v>
      </c>
      <c r="BQ2841" s="59">
        <v>629</v>
      </c>
    </row>
    <row r="2842" spans="1:69" x14ac:dyDescent="0.45">
      <c r="A2842" s="58" t="s">
        <v>16838</v>
      </c>
      <c r="B2842" t="s">
        <v>16839</v>
      </c>
      <c r="C2842" t="s">
        <v>16840</v>
      </c>
      <c r="D2842" t="s">
        <v>16841</v>
      </c>
      <c r="E2842" t="s">
        <v>16842</v>
      </c>
      <c r="F2842" t="s">
        <v>16843</v>
      </c>
      <c r="G2842">
        <v>310</v>
      </c>
      <c r="H2842">
        <v>34411</v>
      </c>
      <c r="W2842" t="s">
        <v>574</v>
      </c>
      <c r="X2842" t="s">
        <v>201</v>
      </c>
      <c r="Y2842" s="59">
        <v>69.289208068291202</v>
      </c>
      <c r="Z2842" s="59">
        <v>73.97010212469587</v>
      </c>
      <c r="AA2842" s="59">
        <v>53.311379036873021</v>
      </c>
      <c r="AB2842" s="59">
        <v>109.4754792810358</v>
      </c>
      <c r="AC2842" s="59">
        <v>97.405600001489105</v>
      </c>
      <c r="AD2842" s="59">
        <v>112.48291263497249</v>
      </c>
      <c r="AE2842" s="59">
        <v>91.370677063534671</v>
      </c>
      <c r="AF2842" s="59">
        <v>58.97015790087513</v>
      </c>
      <c r="AG2842" s="59">
        <v>82.172785754046089</v>
      </c>
      <c r="AH2842" s="59">
        <v>96.948053939023055</v>
      </c>
      <c r="AI2842" s="59">
        <v>118.72741318007149</v>
      </c>
      <c r="AJ2842" s="59">
        <v>111.3027678762714</v>
      </c>
      <c r="AK2842" s="59">
        <v>138.61776447061979</v>
      </c>
      <c r="AL2842" s="59">
        <v>159.02376783784291</v>
      </c>
      <c r="AM2842" s="59">
        <v>124.819891739621</v>
      </c>
      <c r="AN2842" s="59">
        <v>135.21875063354111</v>
      </c>
      <c r="AO2842" s="59">
        <v>161.07950242490381</v>
      </c>
      <c r="AP2842" s="59">
        <v>88.167780563957777</v>
      </c>
      <c r="AQ2842" s="59">
        <v>100.1762057818661</v>
      </c>
      <c r="AR2842" s="59">
        <v>153.49767633275059</v>
      </c>
      <c r="AS2842" s="59">
        <v>90.167968158965365</v>
      </c>
      <c r="AT2842" s="59">
        <v>95.733247409647063</v>
      </c>
      <c r="AU2842" s="59">
        <v>71</v>
      </c>
      <c r="AV2842" s="59">
        <v>183</v>
      </c>
      <c r="AW2842" s="59">
        <v>48</v>
      </c>
      <c r="AX2842" s="59">
        <v>1210.0419999999999</v>
      </c>
      <c r="AY2842" s="59">
        <v>1241.048</v>
      </c>
      <c r="AZ2842" s="59">
        <v>1654.2260000000001</v>
      </c>
      <c r="BA2842" s="59">
        <v>1309.07</v>
      </c>
      <c r="BB2842" s="59">
        <v>1178.625</v>
      </c>
      <c r="BC2842" s="59">
        <v>1182.261</v>
      </c>
      <c r="BD2842" s="59">
        <v>14.523055177962741</v>
      </c>
      <c r="BE2842" s="59">
        <v>6.2357207051850398</v>
      </c>
      <c r="BF2842" s="59">
        <v>8.965796395867212</v>
      </c>
      <c r="BG2842" s="59">
        <v>25.78</v>
      </c>
      <c r="BH2842" s="59">
        <v>33.270000000000003</v>
      </c>
      <c r="BJ2842" s="59">
        <v>71.64</v>
      </c>
      <c r="BK2842" s="59">
        <v>149.58355156184561</v>
      </c>
      <c r="BL2842" s="59">
        <v>154.4967237922659</v>
      </c>
      <c r="BM2842" s="59">
        <v>72</v>
      </c>
      <c r="BN2842" s="59">
        <v>60</v>
      </c>
      <c r="BO2842" s="59">
        <v>82</v>
      </c>
      <c r="BP2842" s="59">
        <v>72</v>
      </c>
      <c r="BQ2842" s="59">
        <v>82</v>
      </c>
    </row>
    <row r="2843" spans="1:69" x14ac:dyDescent="0.45">
      <c r="A2843" s="58" t="s">
        <v>16844</v>
      </c>
      <c r="B2843" t="s">
        <v>16845</v>
      </c>
      <c r="C2843" t="s">
        <v>16846</v>
      </c>
      <c r="D2843" t="s">
        <v>16847</v>
      </c>
      <c r="E2843" t="s">
        <v>16848</v>
      </c>
      <c r="F2843" t="s">
        <v>16849</v>
      </c>
      <c r="G2843">
        <v>142</v>
      </c>
      <c r="H2843">
        <v>15935</v>
      </c>
      <c r="X2843" t="s">
        <v>188</v>
      </c>
      <c r="Y2843" s="59">
        <v>1173.67920888244</v>
      </c>
      <c r="Z2843" s="59">
        <v>3223.5323358311439</v>
      </c>
      <c r="AA2843" s="59">
        <v>1171.892358332419</v>
      </c>
      <c r="AB2843" s="59">
        <v>1351.777694548271</v>
      </c>
      <c r="AC2843" s="59">
        <v>1266.631374850977</v>
      </c>
      <c r="AD2843" s="59">
        <v>1962.14950614596</v>
      </c>
      <c r="AE2843" s="59">
        <v>1087.8372840150471</v>
      </c>
      <c r="AF2843" s="59">
        <v>1071.4002008322341</v>
      </c>
      <c r="AG2843" s="59">
        <v>981.02385966252086</v>
      </c>
      <c r="AH2843" s="59">
        <v>1218.7722132091201</v>
      </c>
      <c r="AI2843" s="59">
        <v>1459.530489797321</v>
      </c>
      <c r="AJ2843" s="59">
        <v>1509.4266694373439</v>
      </c>
      <c r="AK2843" s="59">
        <v>4184.0760241098042</v>
      </c>
      <c r="AL2843" s="59">
        <v>4048.2645745136979</v>
      </c>
      <c r="AM2843" s="59">
        <v>1453.001402343579</v>
      </c>
      <c r="AN2843" s="59">
        <v>1783.2681618328661</v>
      </c>
      <c r="AO2843" s="59">
        <v>2334.5985831327771</v>
      </c>
      <c r="AP2843" s="59">
        <v>1076.4399832201491</v>
      </c>
      <c r="AQ2843" s="59">
        <v>1088.716543832023</v>
      </c>
      <c r="AR2843" s="59">
        <v>780.26644610451876</v>
      </c>
      <c r="AS2843" s="59">
        <v>1012.281203611288</v>
      </c>
      <c r="AT2843" s="59">
        <v>888.97778237154853</v>
      </c>
      <c r="AU2843" s="59">
        <v>980</v>
      </c>
      <c r="AV2843" s="59">
        <v>789</v>
      </c>
      <c r="AW2843" s="59">
        <v>637</v>
      </c>
      <c r="AX2843" s="59">
        <v>1226.4349999999999</v>
      </c>
      <c r="BA2843" s="59">
        <v>1387.1759999999999</v>
      </c>
      <c r="BB2843" s="59">
        <v>1256.557</v>
      </c>
      <c r="BC2843" s="59">
        <v>1769.4939999999999</v>
      </c>
      <c r="BD2843" s="59">
        <v>2301.6108952696759</v>
      </c>
      <c r="BE2843" s="59">
        <v>1479.2361309614689</v>
      </c>
      <c r="BF2843" s="59">
        <v>2262.6411880320711</v>
      </c>
      <c r="BG2843" s="59">
        <v>3203.42</v>
      </c>
      <c r="BH2843" s="59">
        <v>3069.63</v>
      </c>
      <c r="BI2843" s="59">
        <v>2589.4499999999998</v>
      </c>
      <c r="BJ2843" s="59">
        <v>2477.41</v>
      </c>
      <c r="BK2843" s="59">
        <v>4434.9960224861943</v>
      </c>
      <c r="BL2843" s="59">
        <v>4579.6625020617475</v>
      </c>
      <c r="BM2843" s="59">
        <v>2533</v>
      </c>
      <c r="BN2843" s="59">
        <v>2754</v>
      </c>
      <c r="BO2843" s="59">
        <v>3568.5</v>
      </c>
      <c r="BP2843" s="59">
        <v>3565</v>
      </c>
      <c r="BQ2843" s="59">
        <v>3620</v>
      </c>
    </row>
    <row r="2844" spans="1:69" x14ac:dyDescent="0.45">
      <c r="A2844" s="58" t="s">
        <v>16850</v>
      </c>
      <c r="B2844" t="s">
        <v>16851</v>
      </c>
      <c r="C2844" t="s">
        <v>16852</v>
      </c>
      <c r="D2844" t="s">
        <v>16853</v>
      </c>
      <c r="E2844" t="s">
        <v>16854</v>
      </c>
      <c r="F2844" t="s">
        <v>16855</v>
      </c>
      <c r="G2844">
        <v>1039</v>
      </c>
      <c r="H2844">
        <v>106825</v>
      </c>
      <c r="W2844" t="s">
        <v>201</v>
      </c>
      <c r="X2844" t="s">
        <v>851</v>
      </c>
      <c r="Y2844" s="59">
        <v>59.464680124507332</v>
      </c>
      <c r="Z2844" s="59">
        <v>102.94448713565571</v>
      </c>
      <c r="AA2844" s="59">
        <v>98.151810557440996</v>
      </c>
      <c r="AB2844" s="59">
        <v>74.115324311104843</v>
      </c>
      <c r="AC2844" s="59">
        <v>33.879623710693743</v>
      </c>
      <c r="AD2844" s="59">
        <v>146.42705207676079</v>
      </c>
      <c r="AE2844" s="59">
        <v>48.139692937572811</v>
      </c>
      <c r="AF2844" s="59">
        <v>47.759809060016828</v>
      </c>
      <c r="AG2844" s="59">
        <v>31.545668110341929</v>
      </c>
      <c r="AH2844" s="59">
        <v>40.575670243744661</v>
      </c>
      <c r="AI2844" s="59">
        <v>33.628120421300252</v>
      </c>
      <c r="AJ2844" s="59">
        <v>67.905061595852345</v>
      </c>
      <c r="AK2844" s="59">
        <v>77.887854105899649</v>
      </c>
      <c r="AL2844" s="59">
        <v>66.619050752648192</v>
      </c>
      <c r="AM2844" s="59">
        <v>104.7641625292439</v>
      </c>
      <c r="AN2844" s="59">
        <v>392.194690624136</v>
      </c>
      <c r="AO2844" s="59">
        <v>127.48375984653531</v>
      </c>
      <c r="AP2844" s="59">
        <v>61.184929512253348</v>
      </c>
      <c r="AQ2844" s="59">
        <v>97.752376626328527</v>
      </c>
      <c r="AR2844" s="59">
        <v>172.25277018978801</v>
      </c>
      <c r="AS2844" s="59">
        <v>16.485239960660252</v>
      </c>
      <c r="AT2844" s="59">
        <v>325.27573343676232</v>
      </c>
      <c r="AU2844" s="59">
        <v>122</v>
      </c>
      <c r="AV2844" s="59">
        <v>123</v>
      </c>
      <c r="AW2844" s="59">
        <v>165</v>
      </c>
      <c r="AX2844" s="59">
        <v>7945.3429999999998</v>
      </c>
      <c r="AY2844" s="59">
        <v>8825.6059999999998</v>
      </c>
      <c r="AZ2844" s="59">
        <v>15001.97</v>
      </c>
      <c r="BA2844" s="59">
        <v>6045.9530000000004</v>
      </c>
      <c r="BB2844" s="59">
        <v>7085.8879999999999</v>
      </c>
      <c r="BC2844" s="59">
        <v>11534.05</v>
      </c>
      <c r="BD2844" s="59">
        <v>31.22886243763169</v>
      </c>
      <c r="BE2844" s="59">
        <v>22.081030605536171</v>
      </c>
      <c r="BF2844" s="59">
        <v>32.948893506209281</v>
      </c>
      <c r="BG2844" s="59">
        <v>1676.47</v>
      </c>
      <c r="BH2844" s="59">
        <v>2414.09</v>
      </c>
      <c r="BI2844" s="59">
        <v>1200.51</v>
      </c>
      <c r="BJ2844" s="59">
        <v>1783.62</v>
      </c>
      <c r="BK2844" s="59">
        <v>747.89137265087913</v>
      </c>
      <c r="BL2844" s="59">
        <v>1197.0455141213019</v>
      </c>
      <c r="BM2844" s="59">
        <v>1492.5</v>
      </c>
    </row>
    <row r="2845" spans="1:69" x14ac:dyDescent="0.45">
      <c r="A2845" s="58" t="s">
        <v>16856</v>
      </c>
      <c r="B2845" t="s">
        <v>16857</v>
      </c>
      <c r="C2845" t="s">
        <v>16858</v>
      </c>
      <c r="D2845" t="s">
        <v>16859</v>
      </c>
      <c r="E2845" t="s">
        <v>16860</v>
      </c>
      <c r="F2845" t="s">
        <v>16861</v>
      </c>
      <c r="G2845">
        <v>184</v>
      </c>
      <c r="H2845">
        <v>20421</v>
      </c>
      <c r="W2845" t="s">
        <v>574</v>
      </c>
      <c r="X2845" t="s">
        <v>201</v>
      </c>
      <c r="Y2845" s="59">
        <v>44.273265339242251</v>
      </c>
      <c r="Z2845" s="59">
        <v>400.05039744401392</v>
      </c>
      <c r="AA2845" s="59">
        <v>307.11981208885538</v>
      </c>
      <c r="AB2845" s="59">
        <v>42.584764377697987</v>
      </c>
      <c r="AC2845" s="59">
        <v>67.031228441259131</v>
      </c>
      <c r="AD2845" s="59">
        <v>233.68233504479829</v>
      </c>
      <c r="AE2845" s="59">
        <v>60.293753068626671</v>
      </c>
      <c r="AF2845" s="59">
        <v>61.457746278444837</v>
      </c>
      <c r="AG2845" s="59">
        <v>109.9943522686183</v>
      </c>
      <c r="AH2845" s="59">
        <v>147.31852960140509</v>
      </c>
      <c r="AI2845" s="59">
        <v>132.26264937206199</v>
      </c>
      <c r="AJ2845" s="59">
        <v>93.829223539594693</v>
      </c>
      <c r="AK2845" s="59">
        <v>66.314268723346558</v>
      </c>
      <c r="AL2845" s="59">
        <v>25.83636508354936</v>
      </c>
      <c r="AM2845" s="59">
        <v>27.861179859521371</v>
      </c>
      <c r="AN2845" s="59">
        <v>33.042202043071192</v>
      </c>
      <c r="AO2845" s="59">
        <v>15.272654856293361</v>
      </c>
      <c r="AP2845" s="59">
        <v>25.825447485471191</v>
      </c>
      <c r="AQ2845" s="59">
        <v>73.068671653083896</v>
      </c>
      <c r="AR2845" s="59">
        <v>32.296657333909756</v>
      </c>
      <c r="AS2845" s="59">
        <v>56.203966493990002</v>
      </c>
      <c r="AT2845" s="59">
        <v>44.928886104404057</v>
      </c>
      <c r="AU2845" s="59">
        <v>339</v>
      </c>
      <c r="AV2845" s="59">
        <v>59</v>
      </c>
      <c r="AW2845" s="59">
        <v>187</v>
      </c>
      <c r="BD2845" s="59">
        <v>47.215253524621538</v>
      </c>
      <c r="BE2845" s="59">
        <v>51.68144239976985</v>
      </c>
      <c r="BF2845" s="59">
        <v>61.197781952624169</v>
      </c>
      <c r="BG2845" s="59">
        <v>1984.98</v>
      </c>
      <c r="BH2845" s="59">
        <v>2116.58</v>
      </c>
      <c r="BI2845" s="59">
        <v>1212.49</v>
      </c>
      <c r="BJ2845" s="59">
        <v>961.91</v>
      </c>
      <c r="BK2845" s="59">
        <v>1114.3588962120091</v>
      </c>
      <c r="BL2845" s="59">
        <v>1150.708742430686</v>
      </c>
      <c r="BM2845" s="59">
        <v>1087</v>
      </c>
      <c r="BN2845" s="59">
        <v>1691</v>
      </c>
      <c r="BO2845" s="59">
        <v>1881</v>
      </c>
      <c r="BP2845" s="59">
        <v>1287</v>
      </c>
      <c r="BQ2845" s="59">
        <v>621</v>
      </c>
    </row>
    <row r="2846" spans="1:69" x14ac:dyDescent="0.45">
      <c r="A2846" s="58" t="s">
        <v>16862</v>
      </c>
      <c r="B2846" t="s">
        <v>16863</v>
      </c>
      <c r="C2846" t="s">
        <v>16864</v>
      </c>
      <c r="D2846" t="s">
        <v>16865</v>
      </c>
      <c r="E2846" t="s">
        <v>16866</v>
      </c>
      <c r="F2846" t="s">
        <v>16867</v>
      </c>
      <c r="G2846">
        <v>397</v>
      </c>
      <c r="H2846">
        <v>41656</v>
      </c>
      <c r="W2846" t="s">
        <v>220</v>
      </c>
      <c r="X2846" t="s">
        <v>181</v>
      </c>
      <c r="AU2846" s="59">
        <v>100</v>
      </c>
      <c r="AV2846" s="59">
        <v>41</v>
      </c>
      <c r="AW2846" s="59">
        <v>64</v>
      </c>
    </row>
    <row r="2847" spans="1:69" x14ac:dyDescent="0.45">
      <c r="A2847" s="58" t="s">
        <v>16868</v>
      </c>
      <c r="B2847" t="s">
        <v>16869</v>
      </c>
      <c r="C2847" t="s">
        <v>16870</v>
      </c>
      <c r="D2847" t="s">
        <v>16871</v>
      </c>
      <c r="E2847" t="s">
        <v>16872</v>
      </c>
      <c r="F2847" t="s">
        <v>16873</v>
      </c>
      <c r="G2847">
        <v>310</v>
      </c>
      <c r="H2847">
        <v>35002</v>
      </c>
      <c r="X2847" t="s">
        <v>188</v>
      </c>
      <c r="Y2847" s="59">
        <v>1404.937893372027</v>
      </c>
      <c r="Z2847" s="59">
        <v>1399.7470255818471</v>
      </c>
      <c r="AA2847" s="59">
        <v>1059.9113827685401</v>
      </c>
      <c r="AB2847" s="59">
        <v>716.40543528756496</v>
      </c>
      <c r="AC2847" s="59">
        <v>883.0348403600226</v>
      </c>
      <c r="AD2847" s="59">
        <v>956.99792018144819</v>
      </c>
      <c r="AE2847" s="59">
        <v>948.42991186062579</v>
      </c>
      <c r="AF2847" s="59">
        <v>1145.759245844923</v>
      </c>
      <c r="AG2847" s="59">
        <v>867.33051154984094</v>
      </c>
      <c r="AH2847" s="59">
        <v>807.46664613446933</v>
      </c>
      <c r="AI2847" s="59">
        <v>735.37400386003549</v>
      </c>
      <c r="AJ2847" s="59">
        <v>609.74791338841078</v>
      </c>
      <c r="AK2847" s="59">
        <v>423.05348879507682</v>
      </c>
      <c r="AL2847" s="59">
        <v>379.02314964718221</v>
      </c>
      <c r="AM2847" s="59">
        <v>1015.071025933128</v>
      </c>
      <c r="AN2847" s="59">
        <v>712.09434992114404</v>
      </c>
      <c r="AO2847" s="59">
        <v>886.10446493421023</v>
      </c>
      <c r="AP2847" s="59">
        <v>950.6061338692549</v>
      </c>
      <c r="AQ2847" s="59">
        <v>874.02901331854343</v>
      </c>
      <c r="AR2847" s="59">
        <v>624.01626610004121</v>
      </c>
      <c r="AS2847" s="59">
        <v>614.92920466351643</v>
      </c>
      <c r="AT2847" s="59">
        <v>865.14966910437113</v>
      </c>
      <c r="AU2847" s="59">
        <v>1886</v>
      </c>
      <c r="AV2847" s="59">
        <v>939</v>
      </c>
      <c r="AW2847" s="59">
        <v>1573</v>
      </c>
      <c r="AX2847" s="59">
        <v>2239.0819999999999</v>
      </c>
      <c r="AY2847" s="59">
        <v>2240.694</v>
      </c>
      <c r="AZ2847" s="59">
        <v>2095.7869999999998</v>
      </c>
      <c r="BA2847" s="59">
        <v>2315.3409999999999</v>
      </c>
      <c r="BB2847" s="59">
        <v>2262.9679999999998</v>
      </c>
      <c r="BC2847" s="59">
        <v>2263.2440000000001</v>
      </c>
      <c r="BD2847" s="59">
        <v>228.6631170135999</v>
      </c>
      <c r="BE2847" s="59">
        <v>136.20214002301589</v>
      </c>
      <c r="BF2847" s="59">
        <v>196.27784723617691</v>
      </c>
      <c r="BG2847" s="59">
        <v>957.98</v>
      </c>
      <c r="BH2847" s="59">
        <v>634.72</v>
      </c>
      <c r="BI2847" s="59">
        <v>332.65</v>
      </c>
      <c r="BJ2847" s="59">
        <v>478.09</v>
      </c>
      <c r="BK2847" s="59">
        <v>231.84638641059951</v>
      </c>
      <c r="BL2847" s="59">
        <v>440.20341287653667</v>
      </c>
      <c r="BM2847" s="59">
        <v>405.5</v>
      </c>
      <c r="BN2847" s="59">
        <v>523.5</v>
      </c>
      <c r="BO2847" s="59">
        <v>619.5</v>
      </c>
      <c r="BP2847" s="59">
        <v>633.5</v>
      </c>
      <c r="BQ2847" s="59">
        <v>789.5</v>
      </c>
    </row>
    <row r="2848" spans="1:69" x14ac:dyDescent="0.45">
      <c r="A2848" s="58" t="s">
        <v>16874</v>
      </c>
      <c r="B2848" t="s">
        <v>16875</v>
      </c>
      <c r="C2848" t="s">
        <v>16876</v>
      </c>
      <c r="D2848" t="s">
        <v>16877</v>
      </c>
      <c r="E2848" t="s">
        <v>16878</v>
      </c>
      <c r="F2848" t="s">
        <v>16879</v>
      </c>
      <c r="G2848">
        <v>196</v>
      </c>
      <c r="H2848">
        <v>21244</v>
      </c>
      <c r="X2848" t="s">
        <v>188</v>
      </c>
      <c r="AU2848" s="59">
        <v>8</v>
      </c>
      <c r="AV2848" s="59">
        <v>2</v>
      </c>
      <c r="AW2848" s="59">
        <v>0</v>
      </c>
    </row>
    <row r="2849" spans="1:69" x14ac:dyDescent="0.45">
      <c r="A2849" s="58" t="s">
        <v>16880</v>
      </c>
      <c r="B2849" t="s">
        <v>16881</v>
      </c>
      <c r="C2849" t="s">
        <v>16882</v>
      </c>
      <c r="D2849" t="s">
        <v>16883</v>
      </c>
      <c r="E2849" t="s">
        <v>16884</v>
      </c>
      <c r="F2849" t="s">
        <v>16885</v>
      </c>
      <c r="G2849">
        <v>187</v>
      </c>
      <c r="H2849">
        <v>21004</v>
      </c>
      <c r="X2849" t="s">
        <v>188</v>
      </c>
      <c r="AU2849" s="59">
        <v>29</v>
      </c>
      <c r="AV2849" s="59">
        <v>15</v>
      </c>
      <c r="AW2849" s="59">
        <v>18</v>
      </c>
    </row>
    <row r="2850" spans="1:69" x14ac:dyDescent="0.45">
      <c r="A2850" s="58" t="s">
        <v>16886</v>
      </c>
      <c r="B2850" t="s">
        <v>16887</v>
      </c>
      <c r="C2850" t="s">
        <v>16888</v>
      </c>
      <c r="D2850" t="s">
        <v>16889</v>
      </c>
      <c r="E2850" t="s">
        <v>16890</v>
      </c>
      <c r="F2850" t="s">
        <v>16891</v>
      </c>
      <c r="G2850">
        <v>88</v>
      </c>
      <c r="H2850">
        <v>10344</v>
      </c>
      <c r="X2850" t="s">
        <v>188</v>
      </c>
    </row>
    <row r="2851" spans="1:69" x14ac:dyDescent="0.45">
      <c r="A2851" s="58" t="s">
        <v>16892</v>
      </c>
      <c r="B2851" t="s">
        <v>16893</v>
      </c>
      <c r="C2851" t="s">
        <v>16894</v>
      </c>
      <c r="D2851" t="s">
        <v>16895</v>
      </c>
      <c r="E2851" t="s">
        <v>16896</v>
      </c>
      <c r="F2851" t="s">
        <v>16897</v>
      </c>
      <c r="G2851">
        <v>216</v>
      </c>
      <c r="H2851">
        <v>24791</v>
      </c>
      <c r="X2851" t="s">
        <v>188</v>
      </c>
    </row>
    <row r="2852" spans="1:69" x14ac:dyDescent="0.45">
      <c r="A2852" s="58" t="s">
        <v>16898</v>
      </c>
      <c r="B2852" t="s">
        <v>16899</v>
      </c>
      <c r="C2852" t="s">
        <v>16900</v>
      </c>
      <c r="D2852" t="s">
        <v>16901</v>
      </c>
      <c r="E2852" t="s">
        <v>16902</v>
      </c>
      <c r="F2852" t="s">
        <v>16903</v>
      </c>
      <c r="G2852">
        <v>52</v>
      </c>
      <c r="H2852">
        <v>5737</v>
      </c>
      <c r="X2852" t="s">
        <v>188</v>
      </c>
    </row>
    <row r="2853" spans="1:69" x14ac:dyDescent="0.45">
      <c r="A2853" s="58" t="s">
        <v>16904</v>
      </c>
      <c r="B2853" t="s">
        <v>16905</v>
      </c>
      <c r="C2853" t="s">
        <v>16906</v>
      </c>
      <c r="D2853" t="s">
        <v>16907</v>
      </c>
      <c r="E2853" t="s">
        <v>16908</v>
      </c>
      <c r="F2853" t="s">
        <v>16909</v>
      </c>
      <c r="G2853">
        <v>506</v>
      </c>
      <c r="H2853">
        <v>54797</v>
      </c>
      <c r="W2853" t="s">
        <v>220</v>
      </c>
      <c r="X2853" t="s">
        <v>181</v>
      </c>
      <c r="AU2853" s="59">
        <v>8</v>
      </c>
      <c r="AV2853" s="59">
        <v>0</v>
      </c>
      <c r="AW2853" s="59">
        <v>0</v>
      </c>
      <c r="BD2853" s="59">
        <v>8.2437842374290078</v>
      </c>
      <c r="BE2853" s="59">
        <v>5.8358514112025341</v>
      </c>
      <c r="BF2853" s="59">
        <v>7.0485333363788314</v>
      </c>
    </row>
    <row r="2854" spans="1:69" x14ac:dyDescent="0.45">
      <c r="A2854" s="58" t="s">
        <v>16910</v>
      </c>
      <c r="B2854" t="s">
        <v>16911</v>
      </c>
      <c r="C2854" t="s">
        <v>16912</v>
      </c>
      <c r="D2854" t="s">
        <v>16913</v>
      </c>
      <c r="E2854" t="s">
        <v>16914</v>
      </c>
      <c r="F2854" t="s">
        <v>16915</v>
      </c>
      <c r="G2854">
        <v>179</v>
      </c>
      <c r="H2854">
        <v>19373</v>
      </c>
      <c r="I2854" t="s">
        <v>527</v>
      </c>
      <c r="J2854" t="s">
        <v>571</v>
      </c>
      <c r="K2854" t="s">
        <v>600</v>
      </c>
      <c r="L2854" t="s">
        <v>16916</v>
      </c>
      <c r="M2854">
        <v>1</v>
      </c>
      <c r="Q2854">
        <v>0</v>
      </c>
      <c r="R2854">
        <v>2</v>
      </c>
      <c r="S2854">
        <v>1</v>
      </c>
      <c r="T2854" t="s">
        <v>514</v>
      </c>
      <c r="U2854">
        <v>43</v>
      </c>
      <c r="V2854">
        <v>83</v>
      </c>
      <c r="X2854" t="s">
        <v>201</v>
      </c>
      <c r="AU2854" s="59">
        <v>42</v>
      </c>
      <c r="AV2854" s="59">
        <v>17</v>
      </c>
      <c r="AW2854" s="59">
        <v>0</v>
      </c>
    </row>
    <row r="2855" spans="1:69" x14ac:dyDescent="0.45">
      <c r="A2855" s="58" t="s">
        <v>16917</v>
      </c>
      <c r="B2855" t="s">
        <v>16918</v>
      </c>
      <c r="C2855" t="s">
        <v>16919</v>
      </c>
      <c r="D2855" t="s">
        <v>16920</v>
      </c>
      <c r="E2855" t="s">
        <v>16921</v>
      </c>
      <c r="F2855" t="s">
        <v>16922</v>
      </c>
      <c r="G2855">
        <v>311</v>
      </c>
      <c r="H2855">
        <v>32910</v>
      </c>
      <c r="W2855" t="s">
        <v>574</v>
      </c>
      <c r="X2855" t="s">
        <v>201</v>
      </c>
      <c r="Y2855" s="59">
        <v>18.892933876492709</v>
      </c>
      <c r="Z2855" s="59">
        <v>172.79341066091811</v>
      </c>
      <c r="AA2855" s="59">
        <v>199.41688036971291</v>
      </c>
      <c r="AB2855" s="59">
        <v>19.25382464707732</v>
      </c>
      <c r="AC2855" s="59">
        <v>68.075533407953529</v>
      </c>
      <c r="AD2855" s="59">
        <v>88.202007888376627</v>
      </c>
      <c r="AE2855" s="59">
        <v>39.539360947960859</v>
      </c>
      <c r="AF2855" s="59">
        <v>46.617589301907607</v>
      </c>
      <c r="AG2855" s="59">
        <v>48.373960889052668</v>
      </c>
      <c r="AH2855" s="59">
        <v>58.893123497534297</v>
      </c>
      <c r="AI2855" s="59">
        <v>62.270692853958643</v>
      </c>
      <c r="AJ2855" s="59">
        <v>73.364847116381711</v>
      </c>
      <c r="AK2855" s="59">
        <v>5.5756435030940423</v>
      </c>
      <c r="AL2855" s="59">
        <v>5.1190263211911136</v>
      </c>
      <c r="AM2855" s="59">
        <v>13.33936475001817</v>
      </c>
      <c r="AN2855" s="59">
        <v>6.6191487054048928</v>
      </c>
      <c r="AO2855" s="59">
        <v>17.911025035862931</v>
      </c>
      <c r="AP2855" s="59">
        <v>5.4091739729995352</v>
      </c>
      <c r="AQ2855" s="59">
        <v>75.952887991187254</v>
      </c>
      <c r="AR2855" s="59">
        <v>39.000625315315581</v>
      </c>
      <c r="AS2855" s="59">
        <v>23.641683894947231</v>
      </c>
      <c r="AT2855" s="59">
        <v>15.97590257603728</v>
      </c>
      <c r="AU2855" s="59">
        <v>81</v>
      </c>
      <c r="AV2855" s="59">
        <v>41</v>
      </c>
      <c r="AW2855" s="59">
        <v>46</v>
      </c>
      <c r="AX2855" s="59">
        <v>184.9659</v>
      </c>
      <c r="AY2855" s="59">
        <v>200.25409999999999</v>
      </c>
      <c r="AZ2855" s="59">
        <v>160.5779</v>
      </c>
      <c r="BC2855" s="59">
        <v>234.8998</v>
      </c>
      <c r="BD2855" s="59">
        <v>37.497352097878519</v>
      </c>
      <c r="BE2855" s="59">
        <v>22.408686816177031</v>
      </c>
      <c r="BF2855" s="59">
        <v>17.659061983900319</v>
      </c>
      <c r="BG2855" s="59">
        <v>187.13</v>
      </c>
      <c r="BH2855" s="59">
        <v>206.13</v>
      </c>
      <c r="BI2855" s="59">
        <v>297.29000000000002</v>
      </c>
      <c r="BJ2855" s="59">
        <v>87.92</v>
      </c>
      <c r="BK2855" s="59">
        <v>157.09317355341719</v>
      </c>
      <c r="BL2855" s="59">
        <v>162.2521735995395</v>
      </c>
      <c r="BM2855" s="59">
        <v>192.5</v>
      </c>
      <c r="BN2855" s="59">
        <v>188.5</v>
      </c>
      <c r="BO2855" s="59">
        <v>196</v>
      </c>
      <c r="BP2855" s="59">
        <v>191</v>
      </c>
      <c r="BQ2855" s="59">
        <v>46</v>
      </c>
    </row>
    <row r="2856" spans="1:69" x14ac:dyDescent="0.45">
      <c r="A2856" s="58" t="s">
        <v>16923</v>
      </c>
      <c r="B2856" t="s">
        <v>16924</v>
      </c>
      <c r="C2856" t="s">
        <v>16925</v>
      </c>
      <c r="D2856" t="s">
        <v>16926</v>
      </c>
      <c r="E2856" t="s">
        <v>16927</v>
      </c>
      <c r="F2856" t="s">
        <v>16928</v>
      </c>
      <c r="G2856">
        <v>292</v>
      </c>
      <c r="H2856">
        <v>32899</v>
      </c>
      <c r="X2856" t="s">
        <v>188</v>
      </c>
      <c r="AU2856" s="59">
        <v>4</v>
      </c>
      <c r="AV2856" s="59">
        <v>4</v>
      </c>
      <c r="AW2856" s="59">
        <v>3</v>
      </c>
      <c r="BG2856" s="59">
        <v>139.84</v>
      </c>
      <c r="BH2856" s="59">
        <v>230.62</v>
      </c>
      <c r="BI2856" s="59">
        <v>31.88</v>
      </c>
      <c r="BJ2856" s="59">
        <v>37.36</v>
      </c>
      <c r="BK2856" s="59">
        <v>157.09317355341719</v>
      </c>
      <c r="BL2856" s="59">
        <v>162.2521735995395</v>
      </c>
      <c r="BM2856" s="59">
        <v>34.5</v>
      </c>
    </row>
    <row r="2857" spans="1:69" x14ac:dyDescent="0.45">
      <c r="A2857" s="58" t="s">
        <v>16929</v>
      </c>
      <c r="B2857" t="s">
        <v>16930</v>
      </c>
      <c r="C2857" t="s">
        <v>16931</v>
      </c>
      <c r="D2857" t="s">
        <v>16932</v>
      </c>
      <c r="E2857" t="s">
        <v>16933</v>
      </c>
      <c r="F2857" t="s">
        <v>16934</v>
      </c>
      <c r="G2857">
        <v>209</v>
      </c>
      <c r="H2857">
        <v>23442</v>
      </c>
      <c r="W2857" t="s">
        <v>220</v>
      </c>
      <c r="X2857" t="s">
        <v>181</v>
      </c>
      <c r="AU2857" s="59">
        <v>104</v>
      </c>
      <c r="AV2857" s="59">
        <v>49</v>
      </c>
      <c r="AW2857" s="59">
        <v>61</v>
      </c>
    </row>
    <row r="2858" spans="1:69" x14ac:dyDescent="0.45">
      <c r="A2858" s="58" t="s">
        <v>16935</v>
      </c>
      <c r="B2858" t="s">
        <v>16936</v>
      </c>
      <c r="C2858" t="s">
        <v>16937</v>
      </c>
      <c r="D2858" t="s">
        <v>16938</v>
      </c>
      <c r="E2858" t="s">
        <v>16939</v>
      </c>
      <c r="F2858" t="s">
        <v>16940</v>
      </c>
      <c r="G2858">
        <v>90</v>
      </c>
      <c r="H2858">
        <v>10468</v>
      </c>
      <c r="X2858" t="s">
        <v>188</v>
      </c>
      <c r="AU2858" s="59">
        <v>120</v>
      </c>
      <c r="AV2858" s="59">
        <v>375</v>
      </c>
      <c r="AW2858" s="59">
        <v>97</v>
      </c>
      <c r="BI2858" s="59">
        <v>250.38</v>
      </c>
      <c r="BM2858" s="59">
        <v>250</v>
      </c>
    </row>
    <row r="2859" spans="1:69" x14ac:dyDescent="0.45">
      <c r="A2859" s="58" t="s">
        <v>16941</v>
      </c>
      <c r="B2859" t="s">
        <v>16942</v>
      </c>
      <c r="C2859" t="s">
        <v>16943</v>
      </c>
      <c r="D2859" t="s">
        <v>16944</v>
      </c>
      <c r="E2859" t="s">
        <v>16945</v>
      </c>
      <c r="F2859" t="s">
        <v>16946</v>
      </c>
      <c r="G2859">
        <v>485</v>
      </c>
      <c r="H2859">
        <v>53055</v>
      </c>
      <c r="W2859" t="s">
        <v>220</v>
      </c>
      <c r="X2859" t="s">
        <v>181</v>
      </c>
      <c r="AU2859" s="59">
        <v>3</v>
      </c>
      <c r="AV2859" s="59">
        <v>1</v>
      </c>
      <c r="AW2859" s="59">
        <v>0</v>
      </c>
    </row>
    <row r="2860" spans="1:69" x14ac:dyDescent="0.45">
      <c r="A2860" s="58" t="s">
        <v>16947</v>
      </c>
      <c r="B2860" t="s">
        <v>16948</v>
      </c>
      <c r="C2860" t="s">
        <v>16949</v>
      </c>
      <c r="D2860" t="s">
        <v>16950</v>
      </c>
      <c r="E2860" t="s">
        <v>16951</v>
      </c>
      <c r="F2860" t="s">
        <v>16952</v>
      </c>
      <c r="G2860">
        <v>418</v>
      </c>
      <c r="H2860">
        <v>44778</v>
      </c>
      <c r="W2860" t="s">
        <v>220</v>
      </c>
      <c r="X2860" t="s">
        <v>181</v>
      </c>
      <c r="AU2860" s="59">
        <v>41</v>
      </c>
      <c r="AV2860" s="59">
        <v>77</v>
      </c>
      <c r="AW2860" s="59">
        <v>19</v>
      </c>
    </row>
    <row r="2861" spans="1:69" x14ac:dyDescent="0.45">
      <c r="A2861" s="58" t="s">
        <v>16953</v>
      </c>
      <c r="B2861" t="s">
        <v>16954</v>
      </c>
      <c r="C2861" t="s">
        <v>16955</v>
      </c>
      <c r="D2861" t="s">
        <v>16956</v>
      </c>
      <c r="E2861" t="s">
        <v>16957</v>
      </c>
      <c r="F2861" t="s">
        <v>16958</v>
      </c>
      <c r="G2861">
        <v>289</v>
      </c>
      <c r="H2861">
        <v>32947</v>
      </c>
      <c r="X2861" t="s">
        <v>188</v>
      </c>
      <c r="AU2861" s="59">
        <v>45</v>
      </c>
      <c r="AV2861" s="59">
        <v>19</v>
      </c>
      <c r="AW2861" s="59">
        <v>71</v>
      </c>
    </row>
    <row r="2862" spans="1:69" x14ac:dyDescent="0.45">
      <c r="A2862" s="58" t="s">
        <v>16959</v>
      </c>
      <c r="B2862" t="s">
        <v>16960</v>
      </c>
      <c r="C2862" t="s">
        <v>16961</v>
      </c>
      <c r="D2862" t="s">
        <v>16962</v>
      </c>
      <c r="E2862" t="s">
        <v>16963</v>
      </c>
      <c r="F2862" t="s">
        <v>16964</v>
      </c>
      <c r="G2862">
        <v>342</v>
      </c>
      <c r="H2862">
        <v>38750</v>
      </c>
      <c r="X2862" t="s">
        <v>188</v>
      </c>
      <c r="Y2862" s="59">
        <v>52.983307723372519</v>
      </c>
      <c r="Z2862" s="59">
        <v>89.254121881978278</v>
      </c>
      <c r="AA2862" s="59">
        <v>55.8417640393479</v>
      </c>
      <c r="AB2862" s="59">
        <v>16.110602538516169</v>
      </c>
      <c r="AC2862" s="59">
        <v>33.107987952110378</v>
      </c>
      <c r="AD2862" s="59">
        <v>25.594248924784431</v>
      </c>
      <c r="AE2862" s="59">
        <v>32.859874236084771</v>
      </c>
      <c r="AF2862" s="59">
        <v>22.751175222695291</v>
      </c>
      <c r="AG2862" s="59">
        <v>17.236875021696051</v>
      </c>
      <c r="AH2862" s="59">
        <v>8.8454672728601977</v>
      </c>
      <c r="AI2862" s="59">
        <v>4.1083160109434651</v>
      </c>
      <c r="AJ2862" s="59">
        <v>3.1861612163821209</v>
      </c>
      <c r="AK2862" s="59">
        <v>0.21814574920852239</v>
      </c>
      <c r="AL2862" s="59">
        <v>2.8616818343730768E-2</v>
      </c>
      <c r="AM2862" s="59">
        <v>3.4632851381244061</v>
      </c>
      <c r="AN2862" s="59">
        <v>15.95267551399033</v>
      </c>
      <c r="AO2862" s="59">
        <v>5.002260716838367</v>
      </c>
      <c r="AP2862" s="59">
        <v>25.611960932761271</v>
      </c>
      <c r="AQ2862" s="59">
        <v>16.055098341683319</v>
      </c>
      <c r="AR2862" s="59">
        <v>15.36316088473477</v>
      </c>
      <c r="AS2862" s="59">
        <v>20.057717588702609</v>
      </c>
      <c r="AT2862" s="59">
        <v>23.998895846215088</v>
      </c>
      <c r="AU2862" s="59">
        <v>777</v>
      </c>
      <c r="AV2862" s="59">
        <v>163</v>
      </c>
      <c r="AW2862" s="59">
        <v>374</v>
      </c>
      <c r="BD2862" s="59">
        <v>29.220698729200709</v>
      </c>
      <c r="BE2862" s="59">
        <v>23.02793843685766</v>
      </c>
      <c r="BF2862" s="59">
        <v>27.939141976649289</v>
      </c>
    </row>
    <row r="2863" spans="1:69" x14ac:dyDescent="0.45">
      <c r="A2863" s="58" t="s">
        <v>16965</v>
      </c>
      <c r="B2863" t="s">
        <v>16966</v>
      </c>
      <c r="C2863" t="s">
        <v>16967</v>
      </c>
      <c r="D2863" t="s">
        <v>16968</v>
      </c>
      <c r="E2863" t="s">
        <v>16969</v>
      </c>
      <c r="F2863" t="s">
        <v>16970</v>
      </c>
      <c r="G2863">
        <v>500</v>
      </c>
      <c r="H2863">
        <v>54725</v>
      </c>
      <c r="W2863" t="s">
        <v>220</v>
      </c>
      <c r="X2863" t="s">
        <v>181</v>
      </c>
      <c r="AU2863" s="59">
        <v>93</v>
      </c>
      <c r="AV2863" s="59">
        <v>4</v>
      </c>
      <c r="AW2863" s="59">
        <v>8</v>
      </c>
    </row>
    <row r="2864" spans="1:69" x14ac:dyDescent="0.45">
      <c r="A2864" s="58" t="s">
        <v>16971</v>
      </c>
      <c r="B2864" t="s">
        <v>16972</v>
      </c>
      <c r="C2864" t="s">
        <v>16973</v>
      </c>
      <c r="D2864" t="s">
        <v>16974</v>
      </c>
      <c r="E2864" t="s">
        <v>16975</v>
      </c>
      <c r="F2864" t="s">
        <v>16976</v>
      </c>
      <c r="G2864">
        <v>104</v>
      </c>
      <c r="H2864">
        <v>11819</v>
      </c>
      <c r="X2864" t="s">
        <v>188</v>
      </c>
      <c r="AU2864" s="59">
        <v>2</v>
      </c>
      <c r="AV2864" s="59">
        <v>2</v>
      </c>
      <c r="AW2864" s="59">
        <v>0</v>
      </c>
    </row>
    <row r="2865" spans="1:69" x14ac:dyDescent="0.45">
      <c r="A2865" s="58" t="s">
        <v>16977</v>
      </c>
      <c r="B2865" t="s">
        <v>16978</v>
      </c>
      <c r="C2865" t="s">
        <v>16979</v>
      </c>
      <c r="D2865" t="s">
        <v>16980</v>
      </c>
      <c r="E2865" t="s">
        <v>16981</v>
      </c>
      <c r="F2865" t="s">
        <v>16982</v>
      </c>
      <c r="G2865">
        <v>104</v>
      </c>
      <c r="H2865">
        <v>12638</v>
      </c>
      <c r="W2865" t="s">
        <v>220</v>
      </c>
      <c r="X2865" t="s">
        <v>181</v>
      </c>
      <c r="AU2865" s="59">
        <v>14</v>
      </c>
      <c r="AV2865" s="59">
        <v>3</v>
      </c>
      <c r="AW2865" s="59">
        <v>0</v>
      </c>
    </row>
    <row r="2866" spans="1:69" x14ac:dyDescent="0.45">
      <c r="A2866" s="58" t="s">
        <v>16983</v>
      </c>
      <c r="B2866" t="s">
        <v>16984</v>
      </c>
      <c r="C2866" t="s">
        <v>16985</v>
      </c>
      <c r="D2866" t="s">
        <v>16986</v>
      </c>
      <c r="E2866" t="s">
        <v>16987</v>
      </c>
      <c r="F2866" t="s">
        <v>16988</v>
      </c>
      <c r="G2866">
        <v>1107</v>
      </c>
      <c r="H2866">
        <v>123968</v>
      </c>
      <c r="W2866" t="s">
        <v>220</v>
      </c>
      <c r="X2866" t="s">
        <v>181</v>
      </c>
      <c r="Y2866" s="59">
        <v>14.301891256205421</v>
      </c>
      <c r="Z2866" s="59">
        <v>23.485163322841451</v>
      </c>
      <c r="AA2866" s="59">
        <v>14.289265919938551</v>
      </c>
      <c r="AB2866" s="59">
        <v>15.501579298598291</v>
      </c>
      <c r="AC2866" s="59">
        <v>20.05019817685633</v>
      </c>
      <c r="AD2866" s="59">
        <v>28.124467014580699</v>
      </c>
      <c r="AE2866" s="59">
        <v>15.08505131489143</v>
      </c>
      <c r="AF2866" s="59">
        <v>25.118097203581311</v>
      </c>
      <c r="AG2866" s="59">
        <v>13.832224385897179</v>
      </c>
      <c r="AH2866" s="59">
        <v>14.035727850433929</v>
      </c>
      <c r="AI2866" s="59">
        <v>12.71538768195864</v>
      </c>
      <c r="AJ2866" s="59">
        <v>16.5488822913516</v>
      </c>
      <c r="AK2866" s="59">
        <v>6.2769588051562346</v>
      </c>
      <c r="AL2866" s="59">
        <v>7.0814862506502951</v>
      </c>
      <c r="AM2866" s="59">
        <v>13.44309947484807</v>
      </c>
      <c r="AN2866" s="59">
        <v>18.1143580040256</v>
      </c>
      <c r="AO2866" s="59">
        <v>14.804977215842211</v>
      </c>
      <c r="AP2866" s="59">
        <v>12.25267809681158</v>
      </c>
      <c r="AQ2866" s="59">
        <v>11.59308298333826</v>
      </c>
      <c r="AR2866" s="59">
        <v>16.872340591571639</v>
      </c>
      <c r="AS2866" s="59">
        <v>9.794735647893809</v>
      </c>
      <c r="AT2866" s="59">
        <v>13.22929188251792</v>
      </c>
      <c r="AX2866" s="59">
        <v>243.38650000000001</v>
      </c>
      <c r="AY2866" s="59">
        <v>203.5925</v>
      </c>
      <c r="AZ2866" s="59">
        <v>271.10789999999997</v>
      </c>
      <c r="BA2866" s="59">
        <v>230.08070000000001</v>
      </c>
      <c r="BB2866" s="59">
        <v>215.5651</v>
      </c>
      <c r="BC2866" s="59">
        <v>231.7098</v>
      </c>
      <c r="BD2866" s="59">
        <v>6.2638715342646476</v>
      </c>
      <c r="BE2866" s="59">
        <v>2.7491562651375552</v>
      </c>
      <c r="BF2866" s="59">
        <v>7.23198189902328</v>
      </c>
    </row>
    <row r="2867" spans="1:69" x14ac:dyDescent="0.45">
      <c r="A2867" s="58" t="s">
        <v>16989</v>
      </c>
      <c r="B2867" t="s">
        <v>16990</v>
      </c>
      <c r="C2867" t="s">
        <v>16991</v>
      </c>
      <c r="D2867" t="s">
        <v>16992</v>
      </c>
      <c r="E2867" t="s">
        <v>16993</v>
      </c>
      <c r="F2867" t="s">
        <v>16994</v>
      </c>
      <c r="G2867">
        <v>350</v>
      </c>
      <c r="H2867">
        <v>39193</v>
      </c>
      <c r="W2867" t="s">
        <v>251</v>
      </c>
      <c r="X2867" t="s">
        <v>188</v>
      </c>
      <c r="Y2867" s="59">
        <v>374.43006090797462</v>
      </c>
      <c r="Z2867" s="59">
        <v>391.99250454871628</v>
      </c>
      <c r="AA2867" s="59">
        <v>376.79818672553859</v>
      </c>
      <c r="AB2867" s="59">
        <v>196.37194141513541</v>
      </c>
      <c r="AC2867" s="59">
        <v>288.72914419241812</v>
      </c>
      <c r="AD2867" s="59">
        <v>300.29453835609507</v>
      </c>
      <c r="AE2867" s="59">
        <v>327.22926635328918</v>
      </c>
      <c r="AF2867" s="59">
        <v>310.22279258450141</v>
      </c>
      <c r="AG2867" s="59">
        <v>247.99763790953921</v>
      </c>
      <c r="AH2867" s="59">
        <v>202.8624215911278</v>
      </c>
      <c r="AI2867" s="59">
        <v>169.47278234908711</v>
      </c>
      <c r="AJ2867" s="59">
        <v>187.44599836921631</v>
      </c>
      <c r="AK2867" s="59">
        <v>159.5490189930627</v>
      </c>
      <c r="AL2867" s="59">
        <v>153.7772830641496</v>
      </c>
      <c r="AM2867" s="59">
        <v>293.98627776599238</v>
      </c>
      <c r="AN2867" s="59">
        <v>432.20069154184608</v>
      </c>
      <c r="AO2867" s="59">
        <v>286.33965037157782</v>
      </c>
      <c r="AP2867" s="59">
        <v>319.1338161885659</v>
      </c>
      <c r="AQ2867" s="59">
        <v>261.9276102920619</v>
      </c>
      <c r="AR2867" s="59">
        <v>216.05003958061121</v>
      </c>
      <c r="AS2867" s="59">
        <v>242.68126902580099</v>
      </c>
      <c r="AT2867" s="59">
        <v>281.7841260662604</v>
      </c>
      <c r="AU2867" s="59">
        <v>1289</v>
      </c>
      <c r="AV2867" s="59">
        <v>331</v>
      </c>
      <c r="AW2867" s="59">
        <v>887</v>
      </c>
      <c r="AX2867" s="59">
        <v>600.05550000000005</v>
      </c>
      <c r="AZ2867" s="59">
        <v>523.72109999999998</v>
      </c>
      <c r="BA2867" s="59">
        <v>673.83399999999995</v>
      </c>
      <c r="BB2867" s="59">
        <v>477.06450000000001</v>
      </c>
      <c r="BC2867" s="59">
        <v>479.57769999999999</v>
      </c>
      <c r="BD2867" s="59">
        <v>22.883920238243199</v>
      </c>
      <c r="BE2867" s="59">
        <v>14.928248490929739</v>
      </c>
      <c r="BF2867" s="59">
        <v>29.444826742793659</v>
      </c>
      <c r="BG2867" s="59">
        <v>349.1</v>
      </c>
      <c r="BH2867" s="59">
        <v>385.73</v>
      </c>
      <c r="BI2867" s="59">
        <v>144.6</v>
      </c>
      <c r="BJ2867" s="59">
        <v>253.8</v>
      </c>
      <c r="BK2867" s="59">
        <v>201.94794274631801</v>
      </c>
      <c r="BL2867" s="59">
        <v>208.5175135156145</v>
      </c>
      <c r="BM2867" s="59">
        <v>199.5</v>
      </c>
      <c r="BN2867" s="59">
        <v>229.5</v>
      </c>
      <c r="BO2867" s="59">
        <v>261.5</v>
      </c>
      <c r="BP2867" s="59">
        <v>252.5</v>
      </c>
      <c r="BQ2867" s="59">
        <v>307</v>
      </c>
    </row>
    <row r="2868" spans="1:69" x14ac:dyDescent="0.45">
      <c r="A2868" s="58" t="s">
        <v>16995</v>
      </c>
      <c r="B2868" t="s">
        <v>16996</v>
      </c>
      <c r="C2868" t="s">
        <v>16997</v>
      </c>
      <c r="D2868" t="s">
        <v>16998</v>
      </c>
      <c r="E2868" t="s">
        <v>16999</v>
      </c>
      <c r="F2868" t="s">
        <v>17000</v>
      </c>
      <c r="G2868">
        <v>379</v>
      </c>
      <c r="H2868">
        <v>43073</v>
      </c>
      <c r="W2868" t="s">
        <v>251</v>
      </c>
      <c r="X2868" t="s">
        <v>188</v>
      </c>
      <c r="AU2868" s="59">
        <v>108</v>
      </c>
      <c r="AV2868" s="59">
        <v>25</v>
      </c>
      <c r="AW2868" s="59">
        <v>48</v>
      </c>
    </row>
    <row r="2869" spans="1:69" x14ac:dyDescent="0.45">
      <c r="A2869" s="58" t="s">
        <v>17001</v>
      </c>
      <c r="B2869" t="s">
        <v>17002</v>
      </c>
      <c r="C2869" t="s">
        <v>17003</v>
      </c>
      <c r="D2869" t="s">
        <v>17004</v>
      </c>
      <c r="E2869" t="s">
        <v>17005</v>
      </c>
      <c r="F2869" t="s">
        <v>17006</v>
      </c>
      <c r="G2869">
        <v>219</v>
      </c>
      <c r="H2869">
        <v>25009</v>
      </c>
      <c r="X2869" t="s">
        <v>188</v>
      </c>
      <c r="AU2869" s="59">
        <v>0</v>
      </c>
      <c r="AV2869" s="59">
        <v>0</v>
      </c>
      <c r="AW2869" s="59">
        <v>0</v>
      </c>
      <c r="BI2869" s="59">
        <v>55.6</v>
      </c>
      <c r="BM2869" s="59">
        <v>56</v>
      </c>
    </row>
    <row r="2870" spans="1:69" x14ac:dyDescent="0.45">
      <c r="A2870" s="58" t="s">
        <v>17007</v>
      </c>
      <c r="B2870" t="s">
        <v>17008</v>
      </c>
      <c r="C2870" t="s">
        <v>17009</v>
      </c>
      <c r="D2870" t="s">
        <v>17010</v>
      </c>
      <c r="E2870" t="s">
        <v>17011</v>
      </c>
      <c r="F2870" t="s">
        <v>17012</v>
      </c>
      <c r="G2870">
        <v>212</v>
      </c>
      <c r="H2870">
        <v>23352</v>
      </c>
      <c r="X2870" t="s">
        <v>188</v>
      </c>
      <c r="AU2870" s="59">
        <v>1</v>
      </c>
      <c r="AV2870" s="59">
        <v>0</v>
      </c>
      <c r="AW2870" s="59">
        <v>0</v>
      </c>
    </row>
    <row r="2871" spans="1:69" x14ac:dyDescent="0.45">
      <c r="A2871" s="58" t="s">
        <v>17013</v>
      </c>
      <c r="B2871" t="s">
        <v>17014</v>
      </c>
      <c r="C2871" t="s">
        <v>17015</v>
      </c>
      <c r="D2871" t="s">
        <v>17016</v>
      </c>
      <c r="E2871" t="s">
        <v>17017</v>
      </c>
      <c r="F2871" t="s">
        <v>17018</v>
      </c>
      <c r="G2871">
        <v>109</v>
      </c>
      <c r="H2871">
        <v>12038</v>
      </c>
      <c r="W2871" t="s">
        <v>324</v>
      </c>
      <c r="X2871" t="s">
        <v>201</v>
      </c>
      <c r="AU2871" s="59">
        <v>144</v>
      </c>
      <c r="AV2871" s="59">
        <v>144</v>
      </c>
      <c r="AW2871" s="59">
        <v>115</v>
      </c>
      <c r="BD2871" s="59">
        <v>25.400017925080789</v>
      </c>
      <c r="BE2871" s="59">
        <v>24.38172102908754</v>
      </c>
      <c r="BF2871" s="59">
        <v>25.16469209535515</v>
      </c>
    </row>
    <row r="2872" spans="1:69" x14ac:dyDescent="0.45">
      <c r="A2872" s="58" t="s">
        <v>17019</v>
      </c>
      <c r="B2872" t="s">
        <v>17020</v>
      </c>
      <c r="C2872" t="s">
        <v>17021</v>
      </c>
      <c r="D2872" t="s">
        <v>17022</v>
      </c>
      <c r="E2872" t="s">
        <v>17023</v>
      </c>
      <c r="F2872" t="s">
        <v>17024</v>
      </c>
      <c r="G2872">
        <v>249</v>
      </c>
      <c r="H2872">
        <v>27588</v>
      </c>
      <c r="X2872" t="s">
        <v>188</v>
      </c>
      <c r="Y2872" s="59">
        <v>158.94278990064919</v>
      </c>
      <c r="Z2872" s="59">
        <v>361.56216626519802</v>
      </c>
      <c r="AA2872" s="59">
        <v>251.6815293502616</v>
      </c>
      <c r="AB2872" s="59">
        <v>93.648380591639025</v>
      </c>
      <c r="AC2872" s="59">
        <v>109.9103397757839</v>
      </c>
      <c r="AD2872" s="59">
        <v>127.717328271277</v>
      </c>
      <c r="AE2872" s="59">
        <v>142.47110923620079</v>
      </c>
      <c r="AF2872" s="59">
        <v>89.371163123525676</v>
      </c>
      <c r="AG2872" s="59">
        <v>112.76886119338479</v>
      </c>
      <c r="AH2872" s="59">
        <v>79.570574107139336</v>
      </c>
      <c r="AI2872" s="59">
        <v>78.00258014846662</v>
      </c>
      <c r="AJ2872" s="59">
        <v>81.825971278383491</v>
      </c>
      <c r="AK2872" s="59">
        <v>87.103704194418384</v>
      </c>
      <c r="AL2872" s="59">
        <v>84.161876628181517</v>
      </c>
      <c r="AM2872" s="59">
        <v>149.51027277684841</v>
      </c>
      <c r="AN2872" s="59">
        <v>297.92877474512937</v>
      </c>
      <c r="AO2872" s="59">
        <v>244.12936778447701</v>
      </c>
      <c r="AP2872" s="59">
        <v>161.73024623059891</v>
      </c>
      <c r="AQ2872" s="59">
        <v>119.2787927960441</v>
      </c>
      <c r="AR2872" s="59">
        <v>69.430143301861605</v>
      </c>
      <c r="AS2872" s="59">
        <v>92.387198870891538</v>
      </c>
      <c r="AT2872" s="59">
        <v>113.02719504862461</v>
      </c>
      <c r="AU2872" s="59">
        <v>174</v>
      </c>
      <c r="AV2872" s="59">
        <v>134</v>
      </c>
      <c r="AW2872" s="59">
        <v>124</v>
      </c>
      <c r="BD2872" s="59">
        <v>21.834459521863199</v>
      </c>
      <c r="BE2872" s="59">
        <v>8.0301876704797799</v>
      </c>
      <c r="BF2872" s="59">
        <v>12.36988052856136</v>
      </c>
    </row>
    <row r="2873" spans="1:69" x14ac:dyDescent="0.45">
      <c r="A2873" s="58" t="s">
        <v>17025</v>
      </c>
      <c r="B2873" t="s">
        <v>17026</v>
      </c>
      <c r="C2873" t="s">
        <v>17027</v>
      </c>
      <c r="D2873" t="s">
        <v>17028</v>
      </c>
      <c r="E2873" t="s">
        <v>17029</v>
      </c>
      <c r="F2873" t="s">
        <v>17030</v>
      </c>
      <c r="G2873">
        <v>354</v>
      </c>
      <c r="H2873">
        <v>40061</v>
      </c>
      <c r="W2873" t="s">
        <v>251</v>
      </c>
      <c r="X2873" t="s">
        <v>188</v>
      </c>
      <c r="AU2873" s="59">
        <v>210</v>
      </c>
      <c r="AV2873" s="59">
        <v>52</v>
      </c>
      <c r="AW2873" s="59">
        <v>107</v>
      </c>
    </row>
    <row r="2874" spans="1:69" x14ac:dyDescent="0.45">
      <c r="A2874" s="58" t="s">
        <v>17031</v>
      </c>
      <c r="B2874" t="s">
        <v>17032</v>
      </c>
      <c r="C2874" t="s">
        <v>17033</v>
      </c>
      <c r="D2874" t="s">
        <v>17034</v>
      </c>
      <c r="E2874" t="s">
        <v>17035</v>
      </c>
      <c r="F2874" t="s">
        <v>17036</v>
      </c>
      <c r="G2874">
        <v>465</v>
      </c>
      <c r="H2874">
        <v>50737</v>
      </c>
      <c r="W2874" t="s">
        <v>220</v>
      </c>
      <c r="X2874" t="s">
        <v>181</v>
      </c>
      <c r="AU2874" s="59">
        <v>2</v>
      </c>
      <c r="AV2874" s="59">
        <v>1</v>
      </c>
      <c r="AW2874" s="59">
        <v>0</v>
      </c>
    </row>
    <row r="2875" spans="1:69" x14ac:dyDescent="0.45">
      <c r="A2875" s="58" t="s">
        <v>17037</v>
      </c>
      <c r="B2875" t="s">
        <v>17038</v>
      </c>
      <c r="C2875" t="s">
        <v>17039</v>
      </c>
      <c r="D2875" t="s">
        <v>17040</v>
      </c>
      <c r="E2875" t="s">
        <v>17041</v>
      </c>
      <c r="F2875" t="s">
        <v>17042</v>
      </c>
      <c r="G2875">
        <v>216</v>
      </c>
      <c r="H2875">
        <v>23578</v>
      </c>
      <c r="X2875" t="s">
        <v>188</v>
      </c>
      <c r="AU2875" s="59">
        <v>62</v>
      </c>
      <c r="AV2875" s="59">
        <v>21</v>
      </c>
      <c r="AW2875" s="59">
        <v>33</v>
      </c>
      <c r="BD2875" s="59">
        <v>90.11651685170429</v>
      </c>
      <c r="BE2875" s="59">
        <v>66.796015616660313</v>
      </c>
      <c r="BF2875" s="59">
        <v>73.204856901866876</v>
      </c>
    </row>
    <row r="2876" spans="1:69" x14ac:dyDescent="0.45">
      <c r="A2876" s="58" t="s">
        <v>17043</v>
      </c>
      <c r="B2876" t="s">
        <v>17044</v>
      </c>
      <c r="C2876" t="s">
        <v>17045</v>
      </c>
      <c r="D2876" t="s">
        <v>17046</v>
      </c>
      <c r="E2876" t="s">
        <v>17047</v>
      </c>
      <c r="F2876" t="s">
        <v>17048</v>
      </c>
      <c r="G2876">
        <v>284</v>
      </c>
      <c r="H2876">
        <v>32007</v>
      </c>
      <c r="X2876" t="s">
        <v>188</v>
      </c>
      <c r="AU2876" s="59">
        <v>18</v>
      </c>
      <c r="AV2876" s="59">
        <v>5</v>
      </c>
      <c r="AW2876" s="59">
        <v>7</v>
      </c>
    </row>
    <row r="2877" spans="1:69" x14ac:dyDescent="0.45">
      <c r="A2877" s="58" t="s">
        <v>17049</v>
      </c>
      <c r="B2877" t="s">
        <v>17050</v>
      </c>
      <c r="C2877" t="s">
        <v>17051</v>
      </c>
      <c r="D2877" t="s">
        <v>17052</v>
      </c>
      <c r="E2877" t="s">
        <v>17053</v>
      </c>
      <c r="F2877" t="s">
        <v>17054</v>
      </c>
      <c r="G2877">
        <v>228</v>
      </c>
      <c r="H2877">
        <v>25278</v>
      </c>
      <c r="X2877" t="s">
        <v>188</v>
      </c>
      <c r="AU2877" s="59">
        <v>22</v>
      </c>
      <c r="AV2877" s="59">
        <v>8</v>
      </c>
      <c r="AW2877" s="59">
        <v>3</v>
      </c>
    </row>
    <row r="2878" spans="1:69" x14ac:dyDescent="0.45">
      <c r="A2878" s="58" t="s">
        <v>17055</v>
      </c>
      <c r="B2878" t="s">
        <v>17056</v>
      </c>
      <c r="C2878" t="s">
        <v>17057</v>
      </c>
      <c r="D2878" t="s">
        <v>17058</v>
      </c>
      <c r="E2878" t="s">
        <v>17059</v>
      </c>
      <c r="F2878" t="s">
        <v>17060</v>
      </c>
      <c r="G2878">
        <v>264</v>
      </c>
      <c r="H2878">
        <v>29739</v>
      </c>
      <c r="W2878" t="s">
        <v>180</v>
      </c>
      <c r="X2878" t="s">
        <v>188</v>
      </c>
      <c r="AU2878" s="59">
        <v>71</v>
      </c>
      <c r="AV2878" s="59">
        <v>13</v>
      </c>
      <c r="AW2878" s="59">
        <v>32</v>
      </c>
    </row>
    <row r="2879" spans="1:69" x14ac:dyDescent="0.45">
      <c r="A2879" s="58" t="s">
        <v>17061</v>
      </c>
      <c r="B2879" t="s">
        <v>17062</v>
      </c>
      <c r="C2879" t="s">
        <v>17063</v>
      </c>
      <c r="D2879" t="s">
        <v>17064</v>
      </c>
      <c r="E2879" t="s">
        <v>17065</v>
      </c>
      <c r="F2879" t="s">
        <v>17066</v>
      </c>
      <c r="G2879">
        <v>108</v>
      </c>
      <c r="H2879">
        <v>12247</v>
      </c>
      <c r="X2879" t="s">
        <v>188</v>
      </c>
      <c r="BD2879" s="59">
        <v>0</v>
      </c>
      <c r="BE2879" s="59">
        <v>0</v>
      </c>
      <c r="BF2879" s="59">
        <v>23.15612350185377</v>
      </c>
    </row>
    <row r="2880" spans="1:69" x14ac:dyDescent="0.45">
      <c r="A2880" s="58" t="s">
        <v>17067</v>
      </c>
      <c r="B2880" t="s">
        <v>17068</v>
      </c>
      <c r="C2880" t="s">
        <v>17069</v>
      </c>
      <c r="D2880" t="s">
        <v>17070</v>
      </c>
      <c r="E2880" t="s">
        <v>17071</v>
      </c>
      <c r="F2880" t="s">
        <v>17072</v>
      </c>
      <c r="G2880">
        <v>212</v>
      </c>
      <c r="H2880">
        <v>23505</v>
      </c>
      <c r="W2880" t="s">
        <v>220</v>
      </c>
      <c r="X2880" t="s">
        <v>181</v>
      </c>
      <c r="Y2880" s="59">
        <v>194.20724948362229</v>
      </c>
      <c r="Z2880" s="59">
        <v>222.15764748429419</v>
      </c>
      <c r="AA2880" s="59">
        <v>210.65000240303851</v>
      </c>
      <c r="AB2880" s="59">
        <v>162.47820595726569</v>
      </c>
      <c r="AC2880" s="59">
        <v>173.01819616387081</v>
      </c>
      <c r="AD2880" s="59">
        <v>211.10760364318219</v>
      </c>
      <c r="AE2880" s="59">
        <v>228.5545714395052</v>
      </c>
      <c r="AF2880" s="59">
        <v>241.49060563549131</v>
      </c>
      <c r="AG2880" s="59">
        <v>146.50957404123591</v>
      </c>
      <c r="AH2880" s="59">
        <v>159.29958109447051</v>
      </c>
      <c r="AI2880" s="59">
        <v>154.66617762538979</v>
      </c>
      <c r="AJ2880" s="59">
        <v>150.1570955842538</v>
      </c>
      <c r="AK2880" s="59">
        <v>142.68721167012799</v>
      </c>
      <c r="AL2880" s="59">
        <v>62.053884279466082</v>
      </c>
      <c r="AM2880" s="59">
        <v>252.10756291924611</v>
      </c>
      <c r="AN2880" s="59">
        <v>204.95220598547391</v>
      </c>
      <c r="AO2880" s="59">
        <v>232.0098629554949</v>
      </c>
      <c r="AP2880" s="59">
        <v>200.87125080711331</v>
      </c>
      <c r="AQ2880" s="59">
        <v>170.68109714330069</v>
      </c>
      <c r="AR2880" s="59">
        <v>168.9088001446172</v>
      </c>
      <c r="AS2880" s="59">
        <v>127.53611852267289</v>
      </c>
      <c r="AT2880" s="59">
        <v>168.06540699549569</v>
      </c>
      <c r="AU2880" s="59">
        <v>540</v>
      </c>
      <c r="AV2880" s="59">
        <v>276</v>
      </c>
      <c r="AW2880" s="59">
        <v>349</v>
      </c>
      <c r="BD2880" s="59">
        <v>68.517291023175616</v>
      </c>
      <c r="BE2880" s="59">
        <v>61.465929710282097</v>
      </c>
      <c r="BF2880" s="59">
        <v>58.695491259644768</v>
      </c>
      <c r="BG2880" s="59">
        <v>64.95</v>
      </c>
      <c r="BH2880" s="59">
        <v>508.19</v>
      </c>
      <c r="BI2880" s="59">
        <v>68.67</v>
      </c>
      <c r="BJ2880" s="59">
        <v>195.36</v>
      </c>
      <c r="BK2880" s="59">
        <v>104.72878236894481</v>
      </c>
      <c r="BL2880" s="59">
        <v>378.4210506223825</v>
      </c>
      <c r="BM2880" s="59">
        <v>132</v>
      </c>
      <c r="BO2880" s="59">
        <v>96</v>
      </c>
      <c r="BQ2880" s="59">
        <v>107</v>
      </c>
    </row>
    <row r="2881" spans="1:69" x14ac:dyDescent="0.45">
      <c r="A2881" s="58" t="s">
        <v>17073</v>
      </c>
      <c r="B2881" t="s">
        <v>17074</v>
      </c>
      <c r="C2881" t="s">
        <v>17075</v>
      </c>
      <c r="D2881" t="s">
        <v>17076</v>
      </c>
      <c r="E2881" t="s">
        <v>17077</v>
      </c>
      <c r="F2881" t="s">
        <v>17078</v>
      </c>
      <c r="G2881">
        <v>321</v>
      </c>
      <c r="H2881">
        <v>35208</v>
      </c>
      <c r="W2881" t="s">
        <v>220</v>
      </c>
      <c r="X2881" t="s">
        <v>181</v>
      </c>
      <c r="AU2881" s="59">
        <v>33</v>
      </c>
      <c r="AV2881" s="59">
        <v>19</v>
      </c>
      <c r="AW2881" s="59">
        <v>16</v>
      </c>
    </row>
    <row r="2882" spans="1:69" x14ac:dyDescent="0.45">
      <c r="A2882" s="58" t="s">
        <v>17079</v>
      </c>
      <c r="B2882" t="s">
        <v>17080</v>
      </c>
      <c r="C2882" t="s">
        <v>17081</v>
      </c>
      <c r="D2882" t="s">
        <v>17082</v>
      </c>
      <c r="E2882" t="s">
        <v>17083</v>
      </c>
      <c r="F2882" t="s">
        <v>17084</v>
      </c>
      <c r="G2882">
        <v>286</v>
      </c>
      <c r="H2882">
        <v>29734</v>
      </c>
      <c r="X2882" t="s">
        <v>188</v>
      </c>
      <c r="Y2882" s="59">
        <v>268.57969060195393</v>
      </c>
      <c r="Z2882" s="59">
        <v>130.7969960515311</v>
      </c>
      <c r="AA2882" s="59">
        <v>260.11836120045137</v>
      </c>
      <c r="AB2882" s="59">
        <v>170.7081207234705</v>
      </c>
      <c r="AC2882" s="59">
        <v>175.67106946448081</v>
      </c>
      <c r="AD2882" s="59">
        <v>223.85843199349921</v>
      </c>
      <c r="AE2882" s="59">
        <v>234.01944413441839</v>
      </c>
      <c r="AF2882" s="59">
        <v>191.64018283998101</v>
      </c>
      <c r="AG2882" s="59">
        <v>220.12750501580621</v>
      </c>
      <c r="AH2882" s="59">
        <v>169.94294147155969</v>
      </c>
      <c r="AI2882" s="59">
        <v>170.75566932133691</v>
      </c>
      <c r="AJ2882" s="59">
        <v>164.85989501382929</v>
      </c>
      <c r="AK2882" s="59">
        <v>83.629712041688151</v>
      </c>
      <c r="AL2882" s="59">
        <v>92.092033773883188</v>
      </c>
      <c r="AM2882" s="59">
        <v>232.5411623942295</v>
      </c>
      <c r="AN2882" s="59">
        <v>216.94253767943741</v>
      </c>
      <c r="AO2882" s="59">
        <v>494.29979388624628</v>
      </c>
      <c r="AP2882" s="59">
        <v>172.5363236242726</v>
      </c>
      <c r="AQ2882" s="59">
        <v>245.5818241982285</v>
      </c>
      <c r="AR2882" s="59">
        <v>199.98690439222651</v>
      </c>
      <c r="AS2882" s="59">
        <v>238.3086609540147</v>
      </c>
      <c r="AT2882" s="59">
        <v>285.8148276871737</v>
      </c>
      <c r="AU2882" s="59">
        <v>201</v>
      </c>
      <c r="AV2882" s="59">
        <v>160</v>
      </c>
      <c r="AW2882" s="59">
        <v>87</v>
      </c>
      <c r="AX2882" s="59">
        <v>147.8186</v>
      </c>
      <c r="AY2882" s="59">
        <v>139.1446</v>
      </c>
      <c r="AZ2882" s="59">
        <v>171.98599999999999</v>
      </c>
      <c r="BA2882" s="59">
        <v>155.21440000000001</v>
      </c>
      <c r="BB2882" s="59">
        <v>145.11510000000001</v>
      </c>
      <c r="BC2882" s="59">
        <v>173.9896</v>
      </c>
      <c r="BD2882" s="59">
        <v>17.895154348851928</v>
      </c>
      <c r="BE2882" s="59">
        <v>15.40493328510426</v>
      </c>
      <c r="BF2882" s="59">
        <v>42.340337848082733</v>
      </c>
      <c r="BH2882" s="59">
        <v>180.42</v>
      </c>
      <c r="BJ2882" s="59">
        <v>57.34</v>
      </c>
      <c r="BK2882" s="59">
        <v>82.19991639422993</v>
      </c>
      <c r="BL2882" s="59">
        <v>84.901766311205563</v>
      </c>
      <c r="BM2882" s="59">
        <v>57</v>
      </c>
      <c r="BN2882" s="59">
        <v>55</v>
      </c>
      <c r="BO2882" s="59">
        <v>62</v>
      </c>
      <c r="BP2882" s="59">
        <v>77</v>
      </c>
      <c r="BQ2882" s="59">
        <v>73</v>
      </c>
    </row>
    <row r="2883" spans="1:69" x14ac:dyDescent="0.45">
      <c r="A2883" s="58" t="s">
        <v>17085</v>
      </c>
      <c r="B2883" t="s">
        <v>17086</v>
      </c>
      <c r="C2883" t="s">
        <v>17087</v>
      </c>
      <c r="D2883" t="s">
        <v>17088</v>
      </c>
      <c r="E2883" t="s">
        <v>17089</v>
      </c>
      <c r="F2883" t="s">
        <v>17090</v>
      </c>
      <c r="G2883">
        <v>312</v>
      </c>
      <c r="H2883">
        <v>35935</v>
      </c>
      <c r="X2883" t="s">
        <v>188</v>
      </c>
      <c r="AU2883" s="59">
        <v>2</v>
      </c>
      <c r="AV2883" s="59">
        <v>2</v>
      </c>
      <c r="AW2883" s="59">
        <v>0</v>
      </c>
    </row>
    <row r="2884" spans="1:69" x14ac:dyDescent="0.45">
      <c r="A2884" s="58" t="s">
        <v>17091</v>
      </c>
      <c r="B2884" t="s">
        <v>17092</v>
      </c>
      <c r="C2884" t="s">
        <v>17093</v>
      </c>
      <c r="D2884" t="s">
        <v>17094</v>
      </c>
      <c r="E2884" t="s">
        <v>17095</v>
      </c>
      <c r="F2884" t="s">
        <v>17096</v>
      </c>
      <c r="G2884">
        <v>1259</v>
      </c>
      <c r="H2884">
        <v>136780</v>
      </c>
      <c r="W2884" t="s">
        <v>220</v>
      </c>
      <c r="X2884" t="s">
        <v>181</v>
      </c>
      <c r="Y2884" s="59">
        <v>2.986627989301204</v>
      </c>
      <c r="Z2884" s="59">
        <v>9.3836648567343186</v>
      </c>
      <c r="AA2884" s="59">
        <v>2.86069471515856</v>
      </c>
      <c r="AB2884" s="59">
        <v>1.6012824244331001</v>
      </c>
      <c r="AC2884" s="59">
        <v>2.243483528239048</v>
      </c>
      <c r="AD2884" s="59">
        <v>3.3672486044610488</v>
      </c>
      <c r="AE2884" s="59">
        <v>2.058533173401802</v>
      </c>
      <c r="AF2884" s="59">
        <v>4.2455794747296727</v>
      </c>
      <c r="AG2884" s="59">
        <v>4.0090382178497599</v>
      </c>
      <c r="AH2884" s="59">
        <v>4.1747591285082812</v>
      </c>
      <c r="AI2884" s="59">
        <v>3.5945749842306909</v>
      </c>
      <c r="AJ2884" s="59">
        <v>3.1969983527960601</v>
      </c>
      <c r="AK2884" s="59">
        <v>4.5622835324967994</v>
      </c>
      <c r="AL2884" s="59">
        <v>2.9388446177938898</v>
      </c>
      <c r="AM2884" s="59">
        <v>3.743826309963755</v>
      </c>
      <c r="AN2884" s="59">
        <v>6.3521451706675887</v>
      </c>
      <c r="AO2884" s="59">
        <v>5.6407511449190464</v>
      </c>
      <c r="AP2884" s="59">
        <v>3.9603517056729811</v>
      </c>
      <c r="AQ2884" s="59">
        <v>3.6322459664532301</v>
      </c>
      <c r="AR2884" s="59">
        <v>3.0340527174850558</v>
      </c>
      <c r="AS2884" s="59">
        <v>3.0479888543311331</v>
      </c>
      <c r="AT2884" s="59">
        <v>4.028877469989788</v>
      </c>
      <c r="AU2884" s="59">
        <v>127</v>
      </c>
      <c r="AV2884" s="59">
        <v>54</v>
      </c>
      <c r="AW2884" s="59">
        <v>68</v>
      </c>
      <c r="AX2884" s="59">
        <v>138.83840000000001</v>
      </c>
      <c r="AY2884" s="59">
        <v>133.22540000000001</v>
      </c>
      <c r="AZ2884" s="59">
        <v>131.64400000000001</v>
      </c>
      <c r="BA2884" s="59">
        <v>119.0609</v>
      </c>
      <c r="BB2884" s="59">
        <v>125.9297</v>
      </c>
      <c r="BC2884" s="59">
        <v>145.85830000000001</v>
      </c>
      <c r="BD2884" s="59">
        <v>7.4190873961725217</v>
      </c>
      <c r="BE2884" s="59">
        <v>7.2831935127879452</v>
      </c>
      <c r="BF2884" s="59">
        <v>10.400267413584899</v>
      </c>
    </row>
    <row r="2885" spans="1:69" x14ac:dyDescent="0.45">
      <c r="A2885" s="58" t="s">
        <v>17097</v>
      </c>
      <c r="B2885" t="s">
        <v>17098</v>
      </c>
      <c r="C2885" t="s">
        <v>17099</v>
      </c>
      <c r="D2885" t="s">
        <v>17100</v>
      </c>
      <c r="E2885" t="s">
        <v>17101</v>
      </c>
      <c r="F2885" t="s">
        <v>17102</v>
      </c>
      <c r="G2885">
        <v>318</v>
      </c>
      <c r="H2885">
        <v>34345</v>
      </c>
      <c r="I2885" t="s">
        <v>527</v>
      </c>
      <c r="J2885" t="s">
        <v>571</v>
      </c>
      <c r="K2885" t="s">
        <v>600</v>
      </c>
      <c r="L2885" t="s">
        <v>17103</v>
      </c>
      <c r="M2885">
        <v>1</v>
      </c>
      <c r="N2885">
        <v>1</v>
      </c>
      <c r="O2885">
        <v>1</v>
      </c>
      <c r="Q2885">
        <v>1</v>
      </c>
      <c r="R2885">
        <v>2</v>
      </c>
      <c r="S2885">
        <v>3</v>
      </c>
      <c r="T2885" t="s">
        <v>573</v>
      </c>
      <c r="U2885">
        <v>150</v>
      </c>
      <c r="V2885">
        <v>214</v>
      </c>
      <c r="W2885" t="s">
        <v>574</v>
      </c>
      <c r="X2885" t="s">
        <v>201</v>
      </c>
      <c r="Y2885" s="59">
        <v>99.148144339944736</v>
      </c>
      <c r="Z2885" s="59">
        <v>379.85878312694928</v>
      </c>
      <c r="AA2885" s="59">
        <v>281.76982983229198</v>
      </c>
      <c r="AB2885" s="59">
        <v>529.34304457807741</v>
      </c>
      <c r="AC2885" s="59">
        <v>816.24877555586647</v>
      </c>
      <c r="AD2885" s="59">
        <v>511.51287474519438</v>
      </c>
      <c r="AE2885" s="59">
        <v>335.63718365966741</v>
      </c>
      <c r="AF2885" s="59">
        <v>428.75432395991561</v>
      </c>
      <c r="AG2885" s="59">
        <v>457.56066579624661</v>
      </c>
      <c r="AH2885" s="59">
        <v>972.14568461083741</v>
      </c>
      <c r="AI2885" s="59">
        <v>1362.961090615783</v>
      </c>
      <c r="AJ2885" s="59">
        <v>1951.327533597997</v>
      </c>
      <c r="AK2885" s="59">
        <v>1471.5077691007259</v>
      </c>
      <c r="AL2885" s="59">
        <v>1253.7583178356549</v>
      </c>
      <c r="AM2885" s="59">
        <v>114.65204423686041</v>
      </c>
      <c r="AN2885" s="59">
        <v>112.2536187516102</v>
      </c>
      <c r="AO2885" s="59">
        <v>83.549854283745788</v>
      </c>
      <c r="AP2885" s="59">
        <v>181.56052859082169</v>
      </c>
      <c r="AQ2885" s="59">
        <v>683.75318016105894</v>
      </c>
      <c r="AR2885" s="59">
        <v>3003.037243059613</v>
      </c>
      <c r="AS2885" s="59">
        <v>724.5127155961859</v>
      </c>
      <c r="AT2885" s="59">
        <v>198.84315084942909</v>
      </c>
      <c r="AU2885" s="59">
        <v>38</v>
      </c>
      <c r="AV2885" s="59">
        <v>50</v>
      </c>
      <c r="AW2885" s="59">
        <v>21</v>
      </c>
      <c r="AX2885" s="59">
        <v>108.65389999999999</v>
      </c>
      <c r="AY2885" s="59">
        <v>107.61369999999999</v>
      </c>
      <c r="AZ2885" s="59">
        <v>123.0932</v>
      </c>
      <c r="BA2885" s="59">
        <v>95.403239999999997</v>
      </c>
      <c r="BB2885" s="59">
        <v>106.69929999999999</v>
      </c>
      <c r="BC2885" s="59">
        <v>119.6889</v>
      </c>
      <c r="BD2885" s="59">
        <v>143.64847957586349</v>
      </c>
      <c r="BE2885" s="59">
        <v>136.64739216416331</v>
      </c>
      <c r="BF2885" s="59">
        <v>133.48219155140501</v>
      </c>
      <c r="BG2885" s="59">
        <v>2167.09</v>
      </c>
      <c r="BH2885" s="59">
        <v>1747.02</v>
      </c>
      <c r="BI2885" s="59">
        <v>3087.56</v>
      </c>
      <c r="BJ2885" s="59">
        <v>3039.79</v>
      </c>
      <c r="BK2885" s="59">
        <v>1510.741100457943</v>
      </c>
      <c r="BL2885" s="59">
        <v>1783.9840782592989</v>
      </c>
      <c r="BM2885" s="59">
        <v>3064</v>
      </c>
      <c r="BN2885" s="59">
        <v>2249</v>
      </c>
      <c r="BO2885" s="59">
        <v>985.5</v>
      </c>
      <c r="BP2885" s="59">
        <v>260</v>
      </c>
      <c r="BQ2885" s="59">
        <v>95</v>
      </c>
    </row>
    <row r="2886" spans="1:69" x14ac:dyDescent="0.45">
      <c r="A2886" s="58" t="s">
        <v>17104</v>
      </c>
      <c r="B2886" t="s">
        <v>17105</v>
      </c>
      <c r="C2886" t="s">
        <v>17106</v>
      </c>
      <c r="D2886" t="s">
        <v>17107</v>
      </c>
      <c r="E2886" t="s">
        <v>17108</v>
      </c>
      <c r="F2886" t="s">
        <v>17109</v>
      </c>
      <c r="G2886">
        <v>341</v>
      </c>
      <c r="H2886">
        <v>35659</v>
      </c>
      <c r="W2886" t="s">
        <v>220</v>
      </c>
      <c r="X2886" t="s">
        <v>181</v>
      </c>
      <c r="AU2886" s="59">
        <v>2</v>
      </c>
      <c r="AV2886" s="59">
        <v>4</v>
      </c>
      <c r="AW2886" s="59">
        <v>0</v>
      </c>
    </row>
    <row r="2887" spans="1:69" x14ac:dyDescent="0.45">
      <c r="A2887" s="58" t="s">
        <v>17110</v>
      </c>
      <c r="B2887" t="s">
        <v>17111</v>
      </c>
      <c r="C2887" t="s">
        <v>17112</v>
      </c>
      <c r="D2887" t="s">
        <v>17113</v>
      </c>
      <c r="E2887" t="s">
        <v>17114</v>
      </c>
      <c r="F2887" t="s">
        <v>17115</v>
      </c>
      <c r="G2887">
        <v>131</v>
      </c>
      <c r="H2887">
        <v>14590</v>
      </c>
      <c r="X2887" t="s">
        <v>188</v>
      </c>
      <c r="AU2887" s="59">
        <v>80</v>
      </c>
      <c r="AV2887" s="59">
        <v>186</v>
      </c>
      <c r="AW2887" s="59">
        <v>10</v>
      </c>
    </row>
    <row r="2888" spans="1:69" x14ac:dyDescent="0.45">
      <c r="A2888" s="58" t="s">
        <v>17116</v>
      </c>
      <c r="B2888" t="s">
        <v>17117</v>
      </c>
      <c r="C2888" t="s">
        <v>17118</v>
      </c>
      <c r="D2888" t="s">
        <v>17119</v>
      </c>
      <c r="E2888" t="s">
        <v>17120</v>
      </c>
      <c r="F2888" t="s">
        <v>17121</v>
      </c>
      <c r="G2888">
        <v>237</v>
      </c>
      <c r="H2888">
        <v>24598</v>
      </c>
      <c r="X2888" t="s">
        <v>188</v>
      </c>
      <c r="AU2888" s="59">
        <v>67</v>
      </c>
      <c r="AV2888" s="59">
        <v>17</v>
      </c>
      <c r="AW2888" s="59">
        <v>24</v>
      </c>
    </row>
    <row r="2889" spans="1:69" x14ac:dyDescent="0.45">
      <c r="A2889" s="58" t="s">
        <v>17122</v>
      </c>
      <c r="B2889" t="s">
        <v>17123</v>
      </c>
      <c r="C2889" t="s">
        <v>17124</v>
      </c>
      <c r="D2889" t="s">
        <v>17125</v>
      </c>
      <c r="E2889" t="s">
        <v>17126</v>
      </c>
      <c r="F2889" t="s">
        <v>17127</v>
      </c>
      <c r="G2889">
        <v>197</v>
      </c>
      <c r="H2889">
        <v>21502</v>
      </c>
      <c r="X2889" t="s">
        <v>188</v>
      </c>
      <c r="Y2889" s="59">
        <v>124.07263741911071</v>
      </c>
      <c r="Z2889" s="59">
        <v>713.79100353352192</v>
      </c>
      <c r="AA2889" s="59">
        <v>160.54226301177241</v>
      </c>
      <c r="AB2889" s="59">
        <v>60.421535176742658</v>
      </c>
      <c r="AC2889" s="59">
        <v>47.619104503006703</v>
      </c>
      <c r="AD2889" s="59">
        <v>49.371947602889819</v>
      </c>
      <c r="AE2889" s="59">
        <v>50.790479532696523</v>
      </c>
      <c r="AF2889" s="59">
        <v>49.506684288679693</v>
      </c>
      <c r="AG2889" s="59">
        <v>55.308518751722183</v>
      </c>
      <c r="AH2889" s="59">
        <v>60.505582298912167</v>
      </c>
      <c r="AI2889" s="59">
        <v>33.412219323696213</v>
      </c>
      <c r="AJ2889" s="59">
        <v>29.286449945655569</v>
      </c>
      <c r="AK2889" s="59">
        <v>13.259098779239469</v>
      </c>
      <c r="AL2889" s="59">
        <v>12.393071163517449</v>
      </c>
      <c r="AM2889" s="59">
        <v>43.005192120310198</v>
      </c>
      <c r="AN2889" s="59">
        <v>42.018598778774283</v>
      </c>
      <c r="AO2889" s="59">
        <v>27.55331280643188</v>
      </c>
      <c r="AP2889" s="59">
        <v>57.830305762788733</v>
      </c>
      <c r="AQ2889" s="59">
        <v>38.319284623717017</v>
      </c>
      <c r="AR2889" s="59">
        <v>14.182527372635629</v>
      </c>
      <c r="AS2889" s="59">
        <v>40.429261980956468</v>
      </c>
      <c r="AT2889" s="59">
        <v>37.774331347154352</v>
      </c>
      <c r="AU2889" s="59">
        <v>544</v>
      </c>
      <c r="AV2889" s="59">
        <v>202</v>
      </c>
      <c r="AW2889" s="59">
        <v>480</v>
      </c>
    </row>
    <row r="2890" spans="1:69" x14ac:dyDescent="0.45">
      <c r="A2890" s="58" t="s">
        <v>17128</v>
      </c>
      <c r="B2890" t="s">
        <v>17129</v>
      </c>
      <c r="C2890" t="s">
        <v>17130</v>
      </c>
      <c r="D2890" t="s">
        <v>17131</v>
      </c>
      <c r="E2890" t="s">
        <v>17132</v>
      </c>
      <c r="F2890" t="s">
        <v>17133</v>
      </c>
      <c r="G2890">
        <v>604</v>
      </c>
      <c r="H2890">
        <v>69578</v>
      </c>
      <c r="X2890" t="s">
        <v>188</v>
      </c>
      <c r="AU2890" s="59">
        <v>7</v>
      </c>
      <c r="AV2890" s="59">
        <v>21</v>
      </c>
      <c r="AW2890" s="59">
        <v>0</v>
      </c>
    </row>
    <row r="2891" spans="1:69" x14ac:dyDescent="0.45">
      <c r="A2891" s="58" t="s">
        <v>17134</v>
      </c>
      <c r="B2891" t="s">
        <v>17135</v>
      </c>
      <c r="C2891" t="s">
        <v>17136</v>
      </c>
      <c r="D2891" t="s">
        <v>17137</v>
      </c>
      <c r="E2891" t="s">
        <v>17138</v>
      </c>
      <c r="F2891" t="s">
        <v>17139</v>
      </c>
      <c r="G2891">
        <v>167</v>
      </c>
      <c r="H2891">
        <v>18622</v>
      </c>
      <c r="X2891" t="s">
        <v>188</v>
      </c>
      <c r="Y2891" s="59">
        <v>128.27503916987999</v>
      </c>
      <c r="Z2891" s="59">
        <v>81.873730167429159</v>
      </c>
      <c r="AA2891" s="59">
        <v>82.854556480067941</v>
      </c>
      <c r="AB2891" s="59">
        <v>67.715409800189363</v>
      </c>
      <c r="AC2891" s="59">
        <v>71.873685914460751</v>
      </c>
      <c r="AD2891" s="59">
        <v>111.6771997920158</v>
      </c>
      <c r="AE2891" s="59">
        <v>88.148844639973433</v>
      </c>
      <c r="AF2891" s="59">
        <v>96.29288523155175</v>
      </c>
      <c r="AG2891" s="59">
        <v>66.12338623647257</v>
      </c>
      <c r="AH2891" s="59">
        <v>85.961201380579894</v>
      </c>
      <c r="AI2891" s="59">
        <v>77.3001810103151</v>
      </c>
      <c r="AJ2891" s="59">
        <v>56.762613897494937</v>
      </c>
      <c r="AK2891" s="59">
        <v>133.4521742671073</v>
      </c>
      <c r="AL2891" s="59">
        <v>61.118318186602771</v>
      </c>
      <c r="AM2891" s="59">
        <v>172.66520534485531</v>
      </c>
      <c r="AN2891" s="59">
        <v>296.5069971545546</v>
      </c>
      <c r="AO2891" s="59">
        <v>164.1634481212823</v>
      </c>
      <c r="AP2891" s="59">
        <v>139.54002635669869</v>
      </c>
      <c r="AQ2891" s="59">
        <v>105.1251068379936</v>
      </c>
      <c r="AR2891" s="59">
        <v>101.14964303436371</v>
      </c>
      <c r="AS2891" s="59">
        <v>77.707425478980838</v>
      </c>
      <c r="AT2891" s="59">
        <v>118.53676229899111</v>
      </c>
      <c r="AU2891" s="59">
        <v>1096</v>
      </c>
      <c r="AV2891" s="59">
        <v>319</v>
      </c>
      <c r="AW2891" s="59">
        <v>689</v>
      </c>
      <c r="AX2891" s="59">
        <v>573.84640000000002</v>
      </c>
      <c r="AY2891" s="59">
        <v>474.18119999999999</v>
      </c>
      <c r="AZ2891" s="59">
        <v>659.70169999999996</v>
      </c>
      <c r="BA2891" s="59">
        <v>560.71529999999996</v>
      </c>
      <c r="BB2891" s="59">
        <v>536.76170000000002</v>
      </c>
      <c r="BC2891" s="59">
        <v>642.88229999999999</v>
      </c>
      <c r="BJ2891" s="59">
        <v>104.41</v>
      </c>
      <c r="BM2891" s="59">
        <v>104</v>
      </c>
      <c r="BN2891" s="59">
        <v>156</v>
      </c>
      <c r="BP2891" s="59">
        <v>198</v>
      </c>
      <c r="BQ2891" s="59">
        <v>228</v>
      </c>
    </row>
    <row r="2892" spans="1:69" x14ac:dyDescent="0.45">
      <c r="A2892" s="58" t="s">
        <v>17140</v>
      </c>
      <c r="B2892" t="s">
        <v>17141</v>
      </c>
      <c r="C2892" t="s">
        <v>17142</v>
      </c>
      <c r="D2892" t="s">
        <v>17143</v>
      </c>
      <c r="E2892" t="s">
        <v>17144</v>
      </c>
      <c r="F2892" t="s">
        <v>17145</v>
      </c>
      <c r="G2892">
        <v>398</v>
      </c>
      <c r="H2892">
        <v>44900</v>
      </c>
      <c r="W2892" t="s">
        <v>220</v>
      </c>
      <c r="X2892" t="s">
        <v>181</v>
      </c>
      <c r="AU2892" s="59">
        <v>11</v>
      </c>
      <c r="AV2892" s="59">
        <v>1</v>
      </c>
      <c r="AW2892" s="59">
        <v>0</v>
      </c>
    </row>
    <row r="2893" spans="1:69" x14ac:dyDescent="0.45">
      <c r="A2893" s="58" t="s">
        <v>17146</v>
      </c>
      <c r="B2893" t="s">
        <v>17147</v>
      </c>
      <c r="C2893" t="s">
        <v>17148</v>
      </c>
      <c r="D2893" t="s">
        <v>17149</v>
      </c>
      <c r="E2893" t="s">
        <v>17150</v>
      </c>
      <c r="F2893" t="s">
        <v>17151</v>
      </c>
      <c r="G2893">
        <v>500</v>
      </c>
      <c r="H2893">
        <v>54332</v>
      </c>
      <c r="X2893" t="s">
        <v>188</v>
      </c>
      <c r="Y2893" s="59">
        <v>173.65087140610089</v>
      </c>
      <c r="Z2893" s="59">
        <v>118.08071245124761</v>
      </c>
      <c r="AA2893" s="59">
        <v>172.5136873593388</v>
      </c>
      <c r="AB2893" s="59">
        <v>154.41098114063411</v>
      </c>
      <c r="AC2893" s="59">
        <v>218.19583951000189</v>
      </c>
      <c r="AD2893" s="59">
        <v>187.8869002693817</v>
      </c>
      <c r="AE2893" s="59">
        <v>226.65733779169099</v>
      </c>
      <c r="AF2893" s="59">
        <v>168.99436411791339</v>
      </c>
      <c r="AG2893" s="59">
        <v>178.2144434383718</v>
      </c>
      <c r="AH2893" s="59">
        <v>188.60447903183751</v>
      </c>
      <c r="AI2893" s="59">
        <v>192.20377234631911</v>
      </c>
      <c r="AJ2893" s="59">
        <v>258.56091527901708</v>
      </c>
      <c r="AK2893" s="59">
        <v>193.31432168504449</v>
      </c>
      <c r="AL2893" s="59">
        <v>242.03360834155191</v>
      </c>
      <c r="AM2893" s="59">
        <v>179.88302414149689</v>
      </c>
      <c r="AN2893" s="59">
        <v>232.31359094211169</v>
      </c>
      <c r="AO2893" s="59">
        <v>275.59472292928888</v>
      </c>
      <c r="AP2893" s="59">
        <v>161.6295791279785</v>
      </c>
      <c r="AQ2893" s="59">
        <v>220.37326629174419</v>
      </c>
      <c r="AR2893" s="59">
        <v>277.01007300956911</v>
      </c>
      <c r="AS2893" s="59">
        <v>211.84730782873601</v>
      </c>
      <c r="AT2893" s="59">
        <v>135.56686793668581</v>
      </c>
      <c r="AU2893" s="59">
        <v>78</v>
      </c>
      <c r="AV2893" s="59">
        <v>186</v>
      </c>
      <c r="AW2893" s="59">
        <v>63</v>
      </c>
      <c r="AX2893" s="59">
        <v>313.67860000000002</v>
      </c>
      <c r="AY2893" s="59">
        <v>347.75790000000001</v>
      </c>
      <c r="AZ2893" s="59">
        <v>404.29250000000002</v>
      </c>
      <c r="BA2893" s="59">
        <v>425.68119999999999</v>
      </c>
      <c r="BB2893" s="59">
        <v>402.78440000000001</v>
      </c>
      <c r="BC2893" s="59">
        <v>436.74220000000003</v>
      </c>
      <c r="BD2893" s="59">
        <v>46.629700243379617</v>
      </c>
      <c r="BE2893" s="59">
        <v>61.404611045532668</v>
      </c>
      <c r="BF2893" s="59">
        <v>78.847070480763932</v>
      </c>
      <c r="BG2893" s="59">
        <v>194.24</v>
      </c>
      <c r="BH2893" s="59">
        <v>158.37</v>
      </c>
      <c r="BI2893" s="59">
        <v>444.3</v>
      </c>
      <c r="BJ2893" s="59">
        <v>481.64</v>
      </c>
      <c r="BK2893" s="59">
        <v>254.28391914487631</v>
      </c>
      <c r="BL2893" s="59">
        <v>324.36148364999758</v>
      </c>
      <c r="BM2893" s="59">
        <v>463</v>
      </c>
      <c r="BN2893" s="59">
        <v>368.5</v>
      </c>
      <c r="BO2893" s="59">
        <v>339</v>
      </c>
      <c r="BP2893" s="59">
        <v>304</v>
      </c>
      <c r="BQ2893" s="59">
        <v>282</v>
      </c>
    </row>
    <row r="2894" spans="1:69" x14ac:dyDescent="0.45">
      <c r="A2894" s="58" t="s">
        <v>17152</v>
      </c>
      <c r="B2894" t="s">
        <v>17153</v>
      </c>
      <c r="C2894" t="s">
        <v>17154</v>
      </c>
      <c r="D2894" t="s">
        <v>17155</v>
      </c>
      <c r="E2894" t="s">
        <v>17156</v>
      </c>
      <c r="F2894" t="s">
        <v>17157</v>
      </c>
      <c r="G2894">
        <v>332</v>
      </c>
      <c r="H2894">
        <v>37567</v>
      </c>
      <c r="X2894" t="s">
        <v>188</v>
      </c>
      <c r="AU2894" s="59">
        <v>84</v>
      </c>
      <c r="AV2894" s="59">
        <v>60</v>
      </c>
      <c r="AW2894" s="59">
        <v>55</v>
      </c>
    </row>
    <row r="2895" spans="1:69" x14ac:dyDescent="0.45">
      <c r="A2895" s="58" t="s">
        <v>17158</v>
      </c>
      <c r="B2895" t="s">
        <v>17159</v>
      </c>
      <c r="C2895" t="s">
        <v>17160</v>
      </c>
      <c r="D2895" t="s">
        <v>17161</v>
      </c>
      <c r="E2895" t="s">
        <v>17162</v>
      </c>
      <c r="F2895" t="s">
        <v>17163</v>
      </c>
      <c r="G2895">
        <v>439</v>
      </c>
      <c r="H2895">
        <v>46041</v>
      </c>
      <c r="W2895" t="s">
        <v>220</v>
      </c>
      <c r="X2895" t="s">
        <v>181</v>
      </c>
      <c r="AU2895" s="59">
        <v>4</v>
      </c>
      <c r="AV2895" s="59">
        <v>2</v>
      </c>
      <c r="AW2895" s="59">
        <v>0</v>
      </c>
      <c r="BK2895" s="59">
        <v>52.364391184472403</v>
      </c>
    </row>
    <row r="2896" spans="1:69" x14ac:dyDescent="0.45">
      <c r="A2896" s="58" t="s">
        <v>17164</v>
      </c>
      <c r="B2896" t="s">
        <v>17165</v>
      </c>
      <c r="C2896" t="s">
        <v>17166</v>
      </c>
      <c r="D2896" t="s">
        <v>17167</v>
      </c>
      <c r="E2896" t="s">
        <v>17168</v>
      </c>
      <c r="F2896" t="s">
        <v>17169</v>
      </c>
      <c r="G2896">
        <v>343</v>
      </c>
      <c r="H2896">
        <v>37147</v>
      </c>
      <c r="X2896" t="s">
        <v>188</v>
      </c>
      <c r="AU2896" s="59">
        <v>8</v>
      </c>
      <c r="AV2896" s="59">
        <v>9</v>
      </c>
      <c r="AW2896" s="59">
        <v>1</v>
      </c>
    </row>
    <row r="2897" spans="1:69" x14ac:dyDescent="0.45">
      <c r="A2897" s="58" t="s">
        <v>17170</v>
      </c>
      <c r="B2897" t="s">
        <v>17171</v>
      </c>
      <c r="C2897" t="s">
        <v>17172</v>
      </c>
      <c r="D2897" t="s">
        <v>17173</v>
      </c>
      <c r="E2897" t="s">
        <v>17174</v>
      </c>
      <c r="F2897" t="s">
        <v>17175</v>
      </c>
      <c r="G2897">
        <v>396</v>
      </c>
      <c r="H2897">
        <v>45582</v>
      </c>
      <c r="X2897" t="s">
        <v>188</v>
      </c>
    </row>
    <row r="2898" spans="1:69" x14ac:dyDescent="0.45">
      <c r="A2898" s="58" t="s">
        <v>17176</v>
      </c>
      <c r="B2898" t="s">
        <v>17177</v>
      </c>
      <c r="C2898" t="s">
        <v>17178</v>
      </c>
      <c r="D2898" t="s">
        <v>17179</v>
      </c>
      <c r="E2898" t="s">
        <v>17180</v>
      </c>
      <c r="F2898" t="s">
        <v>17181</v>
      </c>
      <c r="G2898">
        <v>119</v>
      </c>
      <c r="H2898">
        <v>13956</v>
      </c>
      <c r="W2898" t="s">
        <v>220</v>
      </c>
      <c r="X2898" t="s">
        <v>181</v>
      </c>
    </row>
    <row r="2899" spans="1:69" x14ac:dyDescent="0.45">
      <c r="A2899" s="58" t="s">
        <v>17182</v>
      </c>
      <c r="B2899" t="s">
        <v>17183</v>
      </c>
      <c r="C2899" t="s">
        <v>17184</v>
      </c>
      <c r="D2899" t="s">
        <v>17185</v>
      </c>
      <c r="E2899" t="s">
        <v>17186</v>
      </c>
      <c r="F2899" t="s">
        <v>17187</v>
      </c>
      <c r="G2899">
        <v>109</v>
      </c>
      <c r="H2899">
        <v>12161</v>
      </c>
      <c r="X2899" t="s">
        <v>188</v>
      </c>
      <c r="AU2899" s="59">
        <v>0</v>
      </c>
      <c r="AV2899" s="59">
        <v>0</v>
      </c>
      <c r="AW2899" s="59">
        <v>0</v>
      </c>
    </row>
    <row r="2900" spans="1:69" x14ac:dyDescent="0.45">
      <c r="A2900" s="58" t="s">
        <v>17188</v>
      </c>
      <c r="B2900" t="s">
        <v>17189</v>
      </c>
      <c r="C2900" t="s">
        <v>17190</v>
      </c>
      <c r="D2900" t="s">
        <v>17191</v>
      </c>
      <c r="E2900" t="s">
        <v>17192</v>
      </c>
      <c r="F2900" t="s">
        <v>17193</v>
      </c>
      <c r="G2900">
        <v>405</v>
      </c>
      <c r="H2900">
        <v>44104</v>
      </c>
      <c r="W2900" t="s">
        <v>220</v>
      </c>
      <c r="X2900" t="s">
        <v>181</v>
      </c>
      <c r="AU2900" s="59">
        <v>17</v>
      </c>
      <c r="AV2900" s="59">
        <v>17</v>
      </c>
      <c r="AW2900" s="59">
        <v>3</v>
      </c>
    </row>
    <row r="2901" spans="1:69" x14ac:dyDescent="0.45">
      <c r="A2901" s="58" t="s">
        <v>17194</v>
      </c>
      <c r="B2901" t="s">
        <v>17195</v>
      </c>
      <c r="C2901" t="s">
        <v>17196</v>
      </c>
      <c r="D2901" t="s">
        <v>17197</v>
      </c>
      <c r="E2901" t="s">
        <v>17198</v>
      </c>
      <c r="F2901" t="s">
        <v>17199</v>
      </c>
      <c r="G2901">
        <v>372</v>
      </c>
      <c r="H2901">
        <v>41384</v>
      </c>
      <c r="I2901" t="s">
        <v>692</v>
      </c>
      <c r="J2901" t="s">
        <v>692</v>
      </c>
      <c r="K2901" t="s">
        <v>693</v>
      </c>
      <c r="O2901">
        <v>0.5</v>
      </c>
      <c r="Q2901">
        <v>0.5</v>
      </c>
      <c r="R2901">
        <v>8</v>
      </c>
      <c r="S2901">
        <v>0.5</v>
      </c>
      <c r="T2901" t="s">
        <v>514</v>
      </c>
      <c r="U2901">
        <v>30</v>
      </c>
      <c r="V2901">
        <v>30</v>
      </c>
      <c r="X2901" t="s">
        <v>188</v>
      </c>
      <c r="AU2901" s="59">
        <v>161</v>
      </c>
      <c r="AV2901" s="59">
        <v>121</v>
      </c>
      <c r="AW2901" s="59">
        <v>53</v>
      </c>
      <c r="AX2901" s="59">
        <v>107.8685</v>
      </c>
      <c r="AZ2901" s="59">
        <v>177.49039999999999</v>
      </c>
      <c r="BA2901" s="59">
        <v>124.86799999999999</v>
      </c>
      <c r="BB2901" s="59">
        <v>126.32259999999999</v>
      </c>
      <c r="BC2901" s="59">
        <v>202.33709999999999</v>
      </c>
      <c r="BI2901" s="59">
        <v>56.96</v>
      </c>
      <c r="BJ2901" s="59">
        <v>179.17</v>
      </c>
      <c r="BM2901" s="59">
        <v>118</v>
      </c>
    </row>
    <row r="2902" spans="1:69" x14ac:dyDescent="0.45">
      <c r="A2902" s="58" t="s">
        <v>17200</v>
      </c>
      <c r="B2902" t="s">
        <v>17201</v>
      </c>
      <c r="C2902" t="s">
        <v>17202</v>
      </c>
      <c r="D2902" t="s">
        <v>17203</v>
      </c>
      <c r="E2902" t="s">
        <v>17204</v>
      </c>
      <c r="F2902" t="s">
        <v>17205</v>
      </c>
      <c r="G2902">
        <v>76</v>
      </c>
      <c r="H2902">
        <v>8821</v>
      </c>
      <c r="X2902" t="s">
        <v>188</v>
      </c>
    </row>
    <row r="2903" spans="1:69" x14ac:dyDescent="0.45">
      <c r="A2903" s="58" t="s">
        <v>17206</v>
      </c>
      <c r="B2903" t="s">
        <v>17207</v>
      </c>
      <c r="C2903" t="s">
        <v>17208</v>
      </c>
      <c r="D2903" t="s">
        <v>17209</v>
      </c>
      <c r="E2903" t="s">
        <v>17210</v>
      </c>
      <c r="F2903" t="s">
        <v>17211</v>
      </c>
      <c r="G2903">
        <v>82</v>
      </c>
      <c r="H2903">
        <v>8714</v>
      </c>
      <c r="W2903" t="s">
        <v>324</v>
      </c>
      <c r="X2903" t="s">
        <v>181</v>
      </c>
    </row>
    <row r="2904" spans="1:69" x14ac:dyDescent="0.45">
      <c r="A2904" s="58" t="s">
        <v>17212</v>
      </c>
      <c r="B2904" t="s">
        <v>17213</v>
      </c>
      <c r="C2904" t="s">
        <v>17214</v>
      </c>
      <c r="D2904" t="s">
        <v>17215</v>
      </c>
      <c r="E2904" t="s">
        <v>17216</v>
      </c>
      <c r="F2904" t="s">
        <v>17217</v>
      </c>
      <c r="G2904">
        <v>328</v>
      </c>
      <c r="H2904">
        <v>36112</v>
      </c>
      <c r="X2904" t="s">
        <v>188</v>
      </c>
      <c r="Y2904" s="59">
        <v>7.4067421738592234</v>
      </c>
      <c r="Z2904" s="59">
        <v>14.55303897596035</v>
      </c>
      <c r="AA2904" s="59">
        <v>21.57531836804603</v>
      </c>
      <c r="AB2904" s="59">
        <v>3.394609327118955</v>
      </c>
      <c r="AC2904" s="59">
        <v>9.4428307868388295</v>
      </c>
      <c r="AD2904" s="59">
        <v>14.162409376103</v>
      </c>
      <c r="AE2904" s="59">
        <v>9.8751092231989102</v>
      </c>
      <c r="AF2904" s="59">
        <v>7.4224793802096594</v>
      </c>
      <c r="AG2904" s="59">
        <v>23.100830211678009</v>
      </c>
      <c r="AH2904" s="59">
        <v>18.38621066463433</v>
      </c>
      <c r="AI2904" s="59">
        <v>17.029373911571049</v>
      </c>
      <c r="AJ2904" s="59">
        <v>15.59035401898368</v>
      </c>
      <c r="AK2904" s="59">
        <v>7.8336356850295212</v>
      </c>
      <c r="AL2904" s="59">
        <v>6.5532086510912517</v>
      </c>
      <c r="AM2904" s="59">
        <v>4.7419767976575899</v>
      </c>
      <c r="AN2904" s="59">
        <v>3.021618001484347</v>
      </c>
      <c r="AO2904" s="59">
        <v>8.8402935562475786</v>
      </c>
      <c r="AP2904" s="59">
        <v>15.14863184596773</v>
      </c>
      <c r="AQ2904" s="59">
        <v>15.910093458035639</v>
      </c>
      <c r="AR2904" s="59">
        <v>11.343868365220461</v>
      </c>
      <c r="AS2904" s="59">
        <v>12.622813221354971</v>
      </c>
      <c r="AT2904" s="59">
        <v>22.031558422255639</v>
      </c>
      <c r="AU2904" s="59">
        <v>694</v>
      </c>
      <c r="AV2904" s="59">
        <v>286</v>
      </c>
      <c r="AW2904" s="59">
        <v>530</v>
      </c>
      <c r="AX2904" s="59">
        <v>717.78539999999998</v>
      </c>
      <c r="AY2904" s="59">
        <v>745.95010000000002</v>
      </c>
      <c r="AZ2904" s="59">
        <v>929.07439999999997</v>
      </c>
      <c r="BA2904" s="59">
        <v>738.81719999999996</v>
      </c>
      <c r="BB2904" s="59">
        <v>823.08209999999997</v>
      </c>
      <c r="BC2904" s="59">
        <v>1040.895</v>
      </c>
      <c r="BD2904" s="59">
        <v>95.051723730330963</v>
      </c>
      <c r="BE2904" s="59">
        <v>53.270596961076812</v>
      </c>
      <c r="BF2904" s="59">
        <v>63.771593412868761</v>
      </c>
      <c r="BG2904" s="59">
        <v>135.38</v>
      </c>
      <c r="BH2904" s="59">
        <v>406.14</v>
      </c>
      <c r="BI2904" s="59">
        <v>65.489999999999995</v>
      </c>
      <c r="BJ2904" s="59">
        <v>147.22</v>
      </c>
      <c r="BK2904" s="59">
        <v>142.07392957027389</v>
      </c>
      <c r="BL2904" s="59">
        <v>146.74127398499229</v>
      </c>
      <c r="BM2904" s="59">
        <v>106</v>
      </c>
      <c r="BN2904" s="59">
        <v>129.5</v>
      </c>
      <c r="BO2904" s="59">
        <v>209</v>
      </c>
      <c r="BP2904" s="59">
        <v>91</v>
      </c>
      <c r="BQ2904" s="59">
        <v>154</v>
      </c>
    </row>
    <row r="2905" spans="1:69" x14ac:dyDescent="0.45">
      <c r="A2905" s="58" t="s">
        <v>17218</v>
      </c>
      <c r="B2905" t="s">
        <v>17219</v>
      </c>
      <c r="C2905" t="s">
        <v>17220</v>
      </c>
      <c r="D2905" t="s">
        <v>17221</v>
      </c>
      <c r="E2905" t="s">
        <v>17222</v>
      </c>
      <c r="F2905" t="s">
        <v>17223</v>
      </c>
      <c r="G2905">
        <v>449</v>
      </c>
      <c r="H2905">
        <v>47004</v>
      </c>
      <c r="W2905" t="s">
        <v>220</v>
      </c>
      <c r="X2905" t="s">
        <v>181</v>
      </c>
      <c r="AU2905" s="59">
        <v>6</v>
      </c>
      <c r="AV2905" s="59">
        <v>1</v>
      </c>
      <c r="AW2905" s="59">
        <v>0</v>
      </c>
    </row>
    <row r="2906" spans="1:69" x14ac:dyDescent="0.45">
      <c r="A2906" s="58" t="s">
        <v>17224</v>
      </c>
      <c r="B2906" t="s">
        <v>17225</v>
      </c>
      <c r="C2906" t="s">
        <v>17226</v>
      </c>
      <c r="D2906" t="s">
        <v>17227</v>
      </c>
      <c r="E2906" t="s">
        <v>17228</v>
      </c>
      <c r="F2906" t="s">
        <v>17229</v>
      </c>
      <c r="G2906">
        <v>655</v>
      </c>
      <c r="H2906">
        <v>70017</v>
      </c>
      <c r="X2906" t="s">
        <v>188</v>
      </c>
      <c r="AU2906" s="59">
        <v>25</v>
      </c>
      <c r="AV2906" s="59">
        <v>16</v>
      </c>
      <c r="AW2906" s="59">
        <v>18</v>
      </c>
      <c r="AX2906" s="59">
        <v>8.1682489999999994</v>
      </c>
      <c r="AY2906" s="59">
        <v>9.0707920000000009</v>
      </c>
      <c r="BA2906" s="59">
        <v>8.8529440000000008</v>
      </c>
      <c r="BB2906" s="59">
        <v>9.4282800000000009</v>
      </c>
      <c r="BC2906" s="59">
        <v>8.9822089999999992</v>
      </c>
      <c r="BD2906" s="59">
        <v>3.1658604619628701</v>
      </c>
      <c r="BE2906" s="59">
        <v>2.3557702604953512</v>
      </c>
      <c r="BF2906" s="59">
        <v>3.8693007824777159</v>
      </c>
    </row>
    <row r="2907" spans="1:69" x14ac:dyDescent="0.45">
      <c r="A2907" s="58" t="s">
        <v>17230</v>
      </c>
      <c r="B2907" t="s">
        <v>17231</v>
      </c>
      <c r="C2907" t="s">
        <v>17232</v>
      </c>
      <c r="D2907" t="s">
        <v>17233</v>
      </c>
      <c r="E2907" t="s">
        <v>17234</v>
      </c>
      <c r="F2907" t="s">
        <v>17235</v>
      </c>
      <c r="G2907">
        <v>301</v>
      </c>
      <c r="H2907">
        <v>32722</v>
      </c>
      <c r="W2907" t="s">
        <v>251</v>
      </c>
      <c r="X2907" t="s">
        <v>188</v>
      </c>
      <c r="AU2907" s="59">
        <v>33</v>
      </c>
      <c r="AV2907" s="59">
        <v>21</v>
      </c>
      <c r="AW2907" s="59">
        <v>24</v>
      </c>
      <c r="BD2907" s="59">
        <v>0.72217164948356505</v>
      </c>
      <c r="BE2907" s="59">
        <v>0</v>
      </c>
      <c r="BF2907" s="59">
        <v>0</v>
      </c>
    </row>
    <row r="2908" spans="1:69" x14ac:dyDescent="0.45">
      <c r="A2908" s="58" t="s">
        <v>17236</v>
      </c>
      <c r="B2908" t="s">
        <v>17237</v>
      </c>
      <c r="C2908" t="s">
        <v>17238</v>
      </c>
      <c r="D2908" t="s">
        <v>17239</v>
      </c>
      <c r="E2908" t="s">
        <v>17240</v>
      </c>
      <c r="F2908" t="s">
        <v>17241</v>
      </c>
      <c r="G2908">
        <v>262</v>
      </c>
      <c r="H2908">
        <v>29877</v>
      </c>
      <c r="X2908" t="s">
        <v>188</v>
      </c>
      <c r="AU2908" s="59">
        <v>2</v>
      </c>
      <c r="AV2908" s="59">
        <v>4</v>
      </c>
      <c r="AW2908" s="59">
        <v>0</v>
      </c>
      <c r="BD2908" s="59">
        <v>3.071019717891327</v>
      </c>
      <c r="BE2908" s="59">
        <v>0</v>
      </c>
      <c r="BF2908" s="59">
        <v>0</v>
      </c>
    </row>
    <row r="2909" spans="1:69" x14ac:dyDescent="0.45">
      <c r="A2909" s="58" t="s">
        <v>17242</v>
      </c>
      <c r="B2909" t="s">
        <v>17243</v>
      </c>
      <c r="C2909" t="s">
        <v>17244</v>
      </c>
      <c r="D2909" t="s">
        <v>17245</v>
      </c>
      <c r="E2909" t="s">
        <v>17246</v>
      </c>
      <c r="F2909" t="s">
        <v>17247</v>
      </c>
      <c r="G2909">
        <v>260</v>
      </c>
      <c r="H2909">
        <v>29268</v>
      </c>
      <c r="X2909" t="s">
        <v>188</v>
      </c>
      <c r="AU2909" s="59">
        <v>14</v>
      </c>
      <c r="AV2909" s="59">
        <v>19</v>
      </c>
      <c r="AW2909" s="59">
        <v>3</v>
      </c>
      <c r="BD2909" s="59">
        <v>0</v>
      </c>
      <c r="BE2909" s="59">
        <v>10.72888324393718</v>
      </c>
      <c r="BF2909" s="59">
        <v>22.462155816791199</v>
      </c>
    </row>
    <row r="2910" spans="1:69" x14ac:dyDescent="0.45">
      <c r="A2910" s="58" t="s">
        <v>17248</v>
      </c>
      <c r="B2910" t="s">
        <v>17249</v>
      </c>
      <c r="C2910" t="s">
        <v>17250</v>
      </c>
      <c r="D2910" t="s">
        <v>17251</v>
      </c>
      <c r="E2910" t="s">
        <v>17252</v>
      </c>
      <c r="F2910" t="s">
        <v>17253</v>
      </c>
      <c r="G2910">
        <v>210</v>
      </c>
      <c r="H2910">
        <v>23214</v>
      </c>
      <c r="X2910" t="s">
        <v>188</v>
      </c>
      <c r="AU2910" s="59">
        <v>29</v>
      </c>
      <c r="AV2910" s="59">
        <v>15</v>
      </c>
      <c r="AW2910" s="59">
        <v>18</v>
      </c>
    </row>
    <row r="2911" spans="1:69" x14ac:dyDescent="0.45">
      <c r="A2911" s="58" t="s">
        <v>17254</v>
      </c>
      <c r="B2911" t="s">
        <v>17255</v>
      </c>
      <c r="C2911" t="s">
        <v>17256</v>
      </c>
      <c r="D2911" t="s">
        <v>17257</v>
      </c>
      <c r="E2911" t="s">
        <v>17258</v>
      </c>
      <c r="F2911" t="s">
        <v>17259</v>
      </c>
      <c r="G2911">
        <v>143</v>
      </c>
      <c r="H2911">
        <v>15638</v>
      </c>
      <c r="W2911" t="s">
        <v>251</v>
      </c>
      <c r="X2911" t="s">
        <v>188</v>
      </c>
      <c r="AU2911" s="59">
        <v>94</v>
      </c>
      <c r="AV2911" s="59">
        <v>42</v>
      </c>
      <c r="AW2911" s="59">
        <v>30</v>
      </c>
      <c r="BD2911" s="59">
        <v>28.218942075951059</v>
      </c>
      <c r="BE2911" s="59">
        <v>20.899905427235201</v>
      </c>
      <c r="BF2911" s="59">
        <v>23.515687247173421</v>
      </c>
      <c r="BG2911" s="59">
        <v>953.92</v>
      </c>
      <c r="BH2911" s="59">
        <v>783.71</v>
      </c>
      <c r="BJ2911" s="59">
        <v>57.23</v>
      </c>
      <c r="BK2911" s="59">
        <v>164.60279554498879</v>
      </c>
      <c r="BL2911" s="59">
        <v>169.8035326224111</v>
      </c>
      <c r="BM2911" s="59">
        <v>57</v>
      </c>
    </row>
    <row r="2912" spans="1:69" x14ac:dyDescent="0.45">
      <c r="A2912" s="58" t="s">
        <v>17260</v>
      </c>
      <c r="B2912" t="s">
        <v>17261</v>
      </c>
      <c r="C2912" t="s">
        <v>17262</v>
      </c>
      <c r="D2912" t="s">
        <v>17263</v>
      </c>
      <c r="E2912" t="s">
        <v>17264</v>
      </c>
      <c r="F2912" t="s">
        <v>17265</v>
      </c>
      <c r="G2912">
        <v>268</v>
      </c>
      <c r="H2912">
        <v>29355</v>
      </c>
      <c r="X2912" t="s">
        <v>188</v>
      </c>
      <c r="Y2912" s="59">
        <v>1.025672420191357</v>
      </c>
      <c r="Z2912" s="59">
        <v>0.82121534011081387</v>
      </c>
      <c r="AA2912" s="59">
        <v>0.38550360034757031</v>
      </c>
      <c r="AB2912" s="59">
        <v>0.1215728966800364</v>
      </c>
      <c r="AC2912" s="59">
        <v>7.9247512200449982E-2</v>
      </c>
      <c r="AD2912" s="59">
        <v>6.6933446114443873</v>
      </c>
      <c r="AE2912" s="59">
        <v>7.643944364618778E-2</v>
      </c>
      <c r="AF2912" s="59">
        <v>0.50086854880768861</v>
      </c>
      <c r="AG2912" s="59">
        <v>3.5802430145117671E-2</v>
      </c>
      <c r="AH2912" s="59">
        <v>0.24315876126566571</v>
      </c>
      <c r="AI2912" s="59">
        <v>0.15306089016531241</v>
      </c>
      <c r="AJ2912" s="59">
        <v>32.669039666235562</v>
      </c>
      <c r="AK2912" s="59">
        <v>12.09145593773809</v>
      </c>
      <c r="AL2912" s="59">
        <v>4.333997881171161</v>
      </c>
      <c r="AM2912" s="59">
        <v>3.848315882533845</v>
      </c>
      <c r="AN2912" s="59">
        <v>1.2928166011367761</v>
      </c>
      <c r="AO2912" s="59">
        <v>1.041602395258687E-2</v>
      </c>
      <c r="AP2912" s="59">
        <v>1.0600405054691759</v>
      </c>
      <c r="AQ2912" s="59">
        <v>2.3913435093417639</v>
      </c>
      <c r="AR2912" s="59">
        <v>1.0896389955806629</v>
      </c>
      <c r="AS2912" s="59">
        <v>1.198929691338336</v>
      </c>
      <c r="AT2912" s="59">
        <v>1.208144523917694</v>
      </c>
      <c r="AU2912" s="59">
        <v>36</v>
      </c>
      <c r="AV2912" s="59">
        <v>27</v>
      </c>
      <c r="AW2912" s="59">
        <v>18</v>
      </c>
      <c r="BG2912" s="59">
        <v>1006.7</v>
      </c>
      <c r="BH2912" s="59">
        <v>2597.69</v>
      </c>
      <c r="BI2912" s="59">
        <v>419.05</v>
      </c>
      <c r="BJ2912" s="59">
        <v>477.06</v>
      </c>
      <c r="BK2912" s="59">
        <v>523.52416381837179</v>
      </c>
      <c r="BL2912" s="59">
        <v>1034.864772296303</v>
      </c>
      <c r="BM2912" s="59">
        <v>448</v>
      </c>
      <c r="BN2912" s="59">
        <v>630</v>
      </c>
      <c r="BO2912" s="59">
        <v>95</v>
      </c>
      <c r="BP2912" s="59">
        <v>294</v>
      </c>
      <c r="BQ2912" s="59">
        <v>1384</v>
      </c>
    </row>
    <row r="2913" spans="1:67" x14ac:dyDescent="0.45">
      <c r="A2913" s="58" t="s">
        <v>17266</v>
      </c>
      <c r="B2913" t="s">
        <v>17267</v>
      </c>
      <c r="C2913" t="s">
        <v>17268</v>
      </c>
      <c r="D2913" t="s">
        <v>17269</v>
      </c>
      <c r="E2913" t="s">
        <v>17270</v>
      </c>
      <c r="F2913" t="s">
        <v>17271</v>
      </c>
      <c r="G2913">
        <v>437</v>
      </c>
      <c r="H2913">
        <v>46684</v>
      </c>
      <c r="W2913" t="s">
        <v>220</v>
      </c>
      <c r="X2913" t="s">
        <v>181</v>
      </c>
      <c r="AU2913" s="59">
        <v>3</v>
      </c>
      <c r="AV2913" s="59">
        <v>3</v>
      </c>
      <c r="AW2913" s="59">
        <v>0</v>
      </c>
    </row>
    <row r="2914" spans="1:67" x14ac:dyDescent="0.45">
      <c r="A2914" s="58" t="s">
        <v>17272</v>
      </c>
      <c r="B2914" t="s">
        <v>17273</v>
      </c>
      <c r="C2914" t="s">
        <v>17274</v>
      </c>
      <c r="D2914" t="s">
        <v>17275</v>
      </c>
      <c r="E2914" t="s">
        <v>17276</v>
      </c>
      <c r="F2914" t="s">
        <v>17277</v>
      </c>
      <c r="G2914">
        <v>373</v>
      </c>
      <c r="H2914">
        <v>40615</v>
      </c>
      <c r="X2914" t="s">
        <v>188</v>
      </c>
      <c r="Y2914" s="59">
        <v>4.8660262721643877</v>
      </c>
      <c r="Z2914" s="59">
        <v>5.534411414774449</v>
      </c>
      <c r="AA2914" s="59">
        <v>5.6391288076297954</v>
      </c>
      <c r="AB2914" s="59">
        <v>5.1275695807228256</v>
      </c>
      <c r="AC2914" s="59">
        <v>6.845980029733032</v>
      </c>
      <c r="AD2914" s="59">
        <v>12.412963003413379</v>
      </c>
      <c r="AE2914" s="59">
        <v>5.2350655967173543</v>
      </c>
      <c r="AF2914" s="59">
        <v>3.6412115712748472</v>
      </c>
      <c r="AG2914" s="59">
        <v>1.9211830457608201</v>
      </c>
      <c r="AH2914" s="59">
        <v>8.6504569837202236</v>
      </c>
      <c r="AI2914" s="59">
        <v>18.352020950460041</v>
      </c>
      <c r="AJ2914" s="59">
        <v>166.20540602949771</v>
      </c>
      <c r="AK2914" s="59">
        <v>6.4411684139605452</v>
      </c>
      <c r="AL2914" s="59">
        <v>9.6494548464307357</v>
      </c>
      <c r="AM2914" s="59">
        <v>1.0025480044356601</v>
      </c>
      <c r="AN2914" s="59">
        <v>9.4662594467538028</v>
      </c>
      <c r="AO2914" s="59">
        <v>1.8743666002041659</v>
      </c>
      <c r="AP2914" s="59">
        <v>2.8185976004102251</v>
      </c>
      <c r="AQ2914" s="59">
        <v>2.6327146841111411</v>
      </c>
      <c r="AR2914" s="59">
        <v>3.552702016718686</v>
      </c>
      <c r="AS2914" s="59">
        <v>2.6742754430078222</v>
      </c>
      <c r="AT2914" s="59">
        <v>5.3722902180287866</v>
      </c>
      <c r="AU2914" s="59">
        <v>0</v>
      </c>
      <c r="AV2914" s="59">
        <v>2</v>
      </c>
      <c r="AW2914" s="59">
        <v>0</v>
      </c>
      <c r="BD2914" s="59">
        <v>2.6057131643215472</v>
      </c>
      <c r="BE2914" s="59">
        <v>2.4879006876409622</v>
      </c>
      <c r="BF2914" s="59">
        <v>2.9843542156783371</v>
      </c>
      <c r="BG2914" s="59">
        <v>1014.81</v>
      </c>
      <c r="BH2914" s="59">
        <v>740.85</v>
      </c>
      <c r="BI2914" s="59">
        <v>393.28</v>
      </c>
      <c r="BJ2914" s="59">
        <v>593.62</v>
      </c>
      <c r="BK2914" s="59">
        <v>269.24024467349562</v>
      </c>
      <c r="BL2914" s="59">
        <v>556.04738301091993</v>
      </c>
      <c r="BM2914" s="59">
        <v>493.5</v>
      </c>
      <c r="BN2914" s="59">
        <v>1041</v>
      </c>
      <c r="BO2914" s="59">
        <v>604</v>
      </c>
    </row>
    <row r="2915" spans="1:67" x14ac:dyDescent="0.45">
      <c r="A2915" s="58" t="s">
        <v>17278</v>
      </c>
      <c r="B2915" t="s">
        <v>17279</v>
      </c>
      <c r="C2915" t="s">
        <v>17280</v>
      </c>
      <c r="D2915" t="s">
        <v>17281</v>
      </c>
      <c r="E2915" t="s">
        <v>17282</v>
      </c>
      <c r="F2915" t="s">
        <v>17283</v>
      </c>
      <c r="G2915">
        <v>248</v>
      </c>
      <c r="H2915">
        <v>27354</v>
      </c>
      <c r="W2915" t="s">
        <v>180</v>
      </c>
      <c r="X2915" t="s">
        <v>188</v>
      </c>
      <c r="AU2915" s="59">
        <v>58</v>
      </c>
      <c r="AV2915" s="59">
        <v>23</v>
      </c>
      <c r="AW2915" s="59">
        <v>12</v>
      </c>
      <c r="BD2915" s="59">
        <v>5.8411855689715777</v>
      </c>
      <c r="BE2915" s="59">
        <v>10.755732195015019</v>
      </c>
      <c r="BF2915" s="59">
        <v>24.085589056873051</v>
      </c>
    </row>
    <row r="2916" spans="1:67" x14ac:dyDescent="0.45">
      <c r="A2916" s="58" t="s">
        <v>17284</v>
      </c>
      <c r="B2916" t="s">
        <v>17285</v>
      </c>
      <c r="C2916" t="s">
        <v>17286</v>
      </c>
      <c r="D2916" t="s">
        <v>17287</v>
      </c>
      <c r="E2916" t="s">
        <v>17288</v>
      </c>
      <c r="F2916" t="s">
        <v>17289</v>
      </c>
      <c r="G2916">
        <v>181</v>
      </c>
      <c r="H2916">
        <v>19957</v>
      </c>
      <c r="X2916" t="s">
        <v>188</v>
      </c>
      <c r="AU2916" s="59">
        <v>63</v>
      </c>
      <c r="AV2916" s="59">
        <v>25</v>
      </c>
      <c r="AW2916" s="59">
        <v>17</v>
      </c>
    </row>
    <row r="2917" spans="1:67" x14ac:dyDescent="0.45">
      <c r="A2917" s="58" t="s">
        <v>17290</v>
      </c>
      <c r="B2917" t="s">
        <v>17291</v>
      </c>
      <c r="C2917" t="s">
        <v>17292</v>
      </c>
      <c r="D2917" t="s">
        <v>17293</v>
      </c>
      <c r="E2917" t="s">
        <v>17294</v>
      </c>
      <c r="F2917" t="s">
        <v>17295</v>
      </c>
      <c r="G2917">
        <v>338</v>
      </c>
      <c r="H2917">
        <v>37997</v>
      </c>
      <c r="X2917" t="s">
        <v>188</v>
      </c>
    </row>
    <row r="2918" spans="1:67" x14ac:dyDescent="0.45">
      <c r="A2918" s="58" t="s">
        <v>17296</v>
      </c>
      <c r="B2918" t="s">
        <v>17297</v>
      </c>
      <c r="C2918" t="s">
        <v>17298</v>
      </c>
      <c r="D2918" t="s">
        <v>17299</v>
      </c>
      <c r="E2918" t="s">
        <v>17300</v>
      </c>
      <c r="F2918" t="s">
        <v>17301</v>
      </c>
      <c r="G2918">
        <v>326</v>
      </c>
      <c r="H2918">
        <v>36878</v>
      </c>
      <c r="W2918" t="s">
        <v>574</v>
      </c>
      <c r="X2918" t="s">
        <v>188</v>
      </c>
      <c r="AU2918" s="59">
        <v>13</v>
      </c>
      <c r="AV2918" s="59">
        <v>17</v>
      </c>
      <c r="AW2918" s="59">
        <v>4</v>
      </c>
    </row>
    <row r="2919" spans="1:67" x14ac:dyDescent="0.45">
      <c r="A2919" s="58" t="s">
        <v>17302</v>
      </c>
      <c r="B2919" t="s">
        <v>17303</v>
      </c>
      <c r="C2919" t="s">
        <v>17304</v>
      </c>
      <c r="D2919" t="s">
        <v>17305</v>
      </c>
      <c r="E2919" t="s">
        <v>17306</v>
      </c>
      <c r="F2919" t="s">
        <v>17307</v>
      </c>
      <c r="G2919">
        <v>368</v>
      </c>
      <c r="H2919">
        <v>39572</v>
      </c>
      <c r="W2919" t="s">
        <v>574</v>
      </c>
      <c r="X2919" t="s">
        <v>201</v>
      </c>
      <c r="AU2919" s="59">
        <v>53</v>
      </c>
      <c r="AV2919" s="59">
        <v>128</v>
      </c>
      <c r="AW2919" s="59">
        <v>29</v>
      </c>
      <c r="AX2919" s="59">
        <v>427.5838</v>
      </c>
      <c r="AY2919" s="59">
        <v>456.42290000000003</v>
      </c>
      <c r="AZ2919" s="59">
        <v>371.02960000000002</v>
      </c>
      <c r="BA2919" s="59">
        <v>483.86680000000001</v>
      </c>
      <c r="BB2919" s="59">
        <v>470.3526</v>
      </c>
      <c r="BC2919" s="59">
        <v>372.63400000000001</v>
      </c>
      <c r="BD2919" s="59">
        <v>0</v>
      </c>
      <c r="BE2919" s="59">
        <v>0</v>
      </c>
      <c r="BF2919" s="59">
        <v>0</v>
      </c>
    </row>
    <row r="2920" spans="1:67" x14ac:dyDescent="0.45">
      <c r="A2920" s="58" t="s">
        <v>17308</v>
      </c>
      <c r="B2920" t="s">
        <v>17309</v>
      </c>
      <c r="C2920" t="s">
        <v>17310</v>
      </c>
      <c r="D2920" t="s">
        <v>17311</v>
      </c>
      <c r="E2920" t="s">
        <v>17312</v>
      </c>
      <c r="F2920" t="s">
        <v>17313</v>
      </c>
      <c r="G2920">
        <v>276</v>
      </c>
      <c r="H2920">
        <v>30593</v>
      </c>
      <c r="X2920" t="s">
        <v>188</v>
      </c>
      <c r="AU2920" s="59">
        <v>6</v>
      </c>
      <c r="AV2920" s="59">
        <v>1</v>
      </c>
      <c r="AW2920" s="59">
        <v>5</v>
      </c>
    </row>
    <row r="2921" spans="1:67" x14ac:dyDescent="0.45">
      <c r="A2921" s="58" t="s">
        <v>17314</v>
      </c>
      <c r="B2921" t="s">
        <v>17315</v>
      </c>
      <c r="C2921" t="s">
        <v>17316</v>
      </c>
      <c r="D2921" t="s">
        <v>17317</v>
      </c>
      <c r="E2921" t="s">
        <v>17318</v>
      </c>
      <c r="F2921" t="s">
        <v>17319</v>
      </c>
      <c r="G2921">
        <v>130</v>
      </c>
      <c r="H2921">
        <v>14747</v>
      </c>
      <c r="W2921" t="s">
        <v>251</v>
      </c>
      <c r="X2921" t="s">
        <v>188</v>
      </c>
      <c r="AU2921" s="59">
        <v>7</v>
      </c>
      <c r="AV2921" s="59">
        <v>44</v>
      </c>
      <c r="AW2921" s="59">
        <v>218</v>
      </c>
    </row>
    <row r="2922" spans="1:67" x14ac:dyDescent="0.45">
      <c r="A2922" s="58" t="s">
        <v>17320</v>
      </c>
      <c r="B2922" t="s">
        <v>17321</v>
      </c>
      <c r="C2922" t="s">
        <v>17322</v>
      </c>
      <c r="D2922" t="s">
        <v>17323</v>
      </c>
      <c r="E2922" t="s">
        <v>17324</v>
      </c>
      <c r="F2922" t="s">
        <v>17325</v>
      </c>
      <c r="G2922">
        <v>303</v>
      </c>
      <c r="H2922">
        <v>34711</v>
      </c>
      <c r="X2922" t="s">
        <v>188</v>
      </c>
      <c r="AU2922" s="59">
        <v>58</v>
      </c>
      <c r="AV2922" s="59">
        <v>25</v>
      </c>
      <c r="AW2922" s="59">
        <v>29</v>
      </c>
      <c r="BD2922" s="59">
        <v>0</v>
      </c>
      <c r="BE2922" s="59">
        <v>2.301315087788121</v>
      </c>
      <c r="BF2922" s="59">
        <v>4.8848218217291084</v>
      </c>
    </row>
    <row r="2923" spans="1:67" x14ac:dyDescent="0.45">
      <c r="A2923" s="58" t="s">
        <v>17326</v>
      </c>
      <c r="B2923" t="s">
        <v>17327</v>
      </c>
      <c r="C2923" t="s">
        <v>17328</v>
      </c>
      <c r="D2923" t="s">
        <v>17329</v>
      </c>
      <c r="E2923" t="s">
        <v>17330</v>
      </c>
      <c r="F2923" t="s">
        <v>17331</v>
      </c>
      <c r="G2923">
        <v>390</v>
      </c>
      <c r="H2923">
        <v>41084</v>
      </c>
      <c r="W2923" t="s">
        <v>251</v>
      </c>
      <c r="X2923" t="s">
        <v>188</v>
      </c>
      <c r="Y2923" s="59">
        <v>223.1096787086683</v>
      </c>
      <c r="Z2923" s="59">
        <v>510.97972868395431</v>
      </c>
      <c r="AA2923" s="59">
        <v>425.13103763322908</v>
      </c>
      <c r="AB2923" s="59">
        <v>116.3676130270898</v>
      </c>
      <c r="AC2923" s="59">
        <v>124.7240434752231</v>
      </c>
      <c r="AD2923" s="59">
        <v>136.3675828541987</v>
      </c>
      <c r="AE2923" s="59">
        <v>119.2121152233449</v>
      </c>
      <c r="AF2923" s="59">
        <v>102.0625179576198</v>
      </c>
      <c r="AG2923" s="59">
        <v>110.9200646571371</v>
      </c>
      <c r="AH2923" s="59">
        <v>92.655146099675179</v>
      </c>
      <c r="AI2923" s="59">
        <v>59.832222740575482</v>
      </c>
      <c r="AJ2923" s="59">
        <v>46.342965643398813</v>
      </c>
      <c r="AK2923" s="59">
        <v>112.2217574764324</v>
      </c>
      <c r="AL2923" s="59">
        <v>130.83609617454189</v>
      </c>
      <c r="AM2923" s="59">
        <v>236.22395091009341</v>
      </c>
      <c r="AN2923" s="59">
        <v>205.96876962160329</v>
      </c>
      <c r="AO2923" s="59">
        <v>209.04931835077451</v>
      </c>
      <c r="AP2923" s="59">
        <v>189.95414735775731</v>
      </c>
      <c r="AQ2923" s="59">
        <v>107.3360172827142</v>
      </c>
      <c r="AR2923" s="59">
        <v>60.489289147216141</v>
      </c>
      <c r="AS2923" s="59">
        <v>145.79135656015089</v>
      </c>
      <c r="AT2923" s="59">
        <v>144.7216755348538</v>
      </c>
      <c r="AU2923" s="59">
        <v>1637</v>
      </c>
      <c r="AV2923" s="59">
        <v>225</v>
      </c>
      <c r="AW2923" s="59">
        <v>918</v>
      </c>
      <c r="AX2923" s="59">
        <v>542.95640000000003</v>
      </c>
      <c r="AY2923" s="59">
        <v>566.16660000000002</v>
      </c>
      <c r="AZ2923" s="59">
        <v>539.34230000000002</v>
      </c>
      <c r="BA2923" s="59">
        <v>528.00919999999996</v>
      </c>
      <c r="BB2923" s="59">
        <v>514.09670000000006</v>
      </c>
      <c r="BC2923" s="59">
        <v>581.81439999999998</v>
      </c>
      <c r="BD2923" s="59">
        <v>175.5478358698534</v>
      </c>
      <c r="BE2923" s="59">
        <v>154.8772462138808</v>
      </c>
      <c r="BF2923" s="59">
        <v>201.84790345323589</v>
      </c>
      <c r="BK2923" s="59">
        <v>59.874013176044024</v>
      </c>
    </row>
    <row r="2924" spans="1:67" x14ac:dyDescent="0.45">
      <c r="A2924" s="58" t="s">
        <v>17332</v>
      </c>
      <c r="B2924" t="s">
        <v>17333</v>
      </c>
      <c r="C2924" t="s">
        <v>17334</v>
      </c>
      <c r="D2924" t="s">
        <v>17335</v>
      </c>
      <c r="E2924" t="s">
        <v>17336</v>
      </c>
      <c r="F2924" t="s">
        <v>17337</v>
      </c>
      <c r="G2924">
        <v>227</v>
      </c>
      <c r="H2924">
        <v>23793</v>
      </c>
      <c r="W2924" t="s">
        <v>324</v>
      </c>
      <c r="X2924" t="s">
        <v>181</v>
      </c>
      <c r="AU2924" s="59">
        <v>5</v>
      </c>
      <c r="AV2924" s="59">
        <v>2</v>
      </c>
      <c r="AW2924" s="59">
        <v>0</v>
      </c>
    </row>
    <row r="2925" spans="1:67" x14ac:dyDescent="0.45">
      <c r="A2925" s="58" t="s">
        <v>17338</v>
      </c>
      <c r="B2925" t="s">
        <v>17339</v>
      </c>
      <c r="C2925" t="s">
        <v>17340</v>
      </c>
      <c r="D2925" t="s">
        <v>17341</v>
      </c>
      <c r="E2925" t="s">
        <v>17342</v>
      </c>
      <c r="F2925" t="s">
        <v>17343</v>
      </c>
      <c r="G2925">
        <v>184</v>
      </c>
      <c r="H2925">
        <v>20530</v>
      </c>
      <c r="X2925" t="s">
        <v>188</v>
      </c>
      <c r="AU2925" s="59">
        <v>8</v>
      </c>
      <c r="AV2925" s="59">
        <v>6</v>
      </c>
      <c r="AW2925" s="59">
        <v>1</v>
      </c>
      <c r="BD2925" s="59">
        <v>0</v>
      </c>
      <c r="BE2925" s="59">
        <v>0</v>
      </c>
      <c r="BF2925" s="59">
        <v>3.516344199120184</v>
      </c>
    </row>
    <row r="2926" spans="1:67" x14ac:dyDescent="0.45">
      <c r="A2926" s="58" t="s">
        <v>17344</v>
      </c>
      <c r="B2926" t="s">
        <v>17345</v>
      </c>
      <c r="C2926" t="s">
        <v>17346</v>
      </c>
      <c r="D2926" t="s">
        <v>17347</v>
      </c>
      <c r="E2926" t="s">
        <v>17348</v>
      </c>
      <c r="F2926" t="s">
        <v>17349</v>
      </c>
      <c r="G2926">
        <v>392</v>
      </c>
      <c r="H2926">
        <v>41361</v>
      </c>
      <c r="W2926" t="s">
        <v>324</v>
      </c>
      <c r="X2926" t="s">
        <v>181</v>
      </c>
      <c r="AU2926" s="59">
        <v>1</v>
      </c>
      <c r="AV2926" s="59">
        <v>7</v>
      </c>
      <c r="AW2926" s="59">
        <v>0</v>
      </c>
    </row>
    <row r="2927" spans="1:67" x14ac:dyDescent="0.45">
      <c r="A2927" s="58" t="s">
        <v>17350</v>
      </c>
      <c r="B2927" t="s">
        <v>17351</v>
      </c>
      <c r="C2927" t="s">
        <v>17352</v>
      </c>
      <c r="D2927" t="s">
        <v>17353</v>
      </c>
      <c r="E2927" t="s">
        <v>17354</v>
      </c>
      <c r="F2927" t="s">
        <v>17355</v>
      </c>
      <c r="G2927">
        <v>286</v>
      </c>
      <c r="H2927">
        <v>31956</v>
      </c>
      <c r="W2927" t="s">
        <v>324</v>
      </c>
      <c r="X2927" t="s">
        <v>181</v>
      </c>
      <c r="AU2927" s="59">
        <v>40</v>
      </c>
      <c r="AV2927" s="59">
        <v>15</v>
      </c>
      <c r="AW2927" s="59">
        <v>10</v>
      </c>
      <c r="BK2927" s="59">
        <v>74.690294402658296</v>
      </c>
      <c r="BL2927" s="59">
        <v>77.14631650393197</v>
      </c>
    </row>
    <row r="2928" spans="1:67" x14ac:dyDescent="0.45">
      <c r="A2928" s="58" t="s">
        <v>17356</v>
      </c>
      <c r="B2928" t="s">
        <v>17357</v>
      </c>
      <c r="C2928" t="s">
        <v>17358</v>
      </c>
      <c r="D2928" t="s">
        <v>17359</v>
      </c>
      <c r="E2928" t="s">
        <v>17360</v>
      </c>
      <c r="F2928" t="s">
        <v>17361</v>
      </c>
      <c r="G2928">
        <v>255</v>
      </c>
      <c r="H2928">
        <v>27255</v>
      </c>
      <c r="X2928" t="s">
        <v>188</v>
      </c>
      <c r="AU2928" s="59">
        <v>0</v>
      </c>
      <c r="AV2928" s="59">
        <v>2</v>
      </c>
      <c r="AW2928" s="59">
        <v>0</v>
      </c>
      <c r="BD2928" s="59">
        <v>7.4764149408220533</v>
      </c>
      <c r="BE2928" s="59">
        <v>12.221696634373719</v>
      </c>
      <c r="BF2928" s="59">
        <v>10.841116554995541</v>
      </c>
    </row>
    <row r="2929" spans="1:69" x14ac:dyDescent="0.45">
      <c r="A2929" s="58" t="s">
        <v>17362</v>
      </c>
      <c r="B2929" t="s">
        <v>17363</v>
      </c>
      <c r="C2929" t="s">
        <v>17364</v>
      </c>
      <c r="D2929" t="s">
        <v>17365</v>
      </c>
      <c r="E2929" t="s">
        <v>17366</v>
      </c>
      <c r="F2929" t="s">
        <v>17367</v>
      </c>
      <c r="G2929">
        <v>383</v>
      </c>
      <c r="H2929">
        <v>42743</v>
      </c>
      <c r="X2929" t="s">
        <v>188</v>
      </c>
      <c r="Y2929" s="59">
        <v>0.1245313457213157</v>
      </c>
      <c r="Z2929" s="59">
        <v>1.262223219296829E-2</v>
      </c>
      <c r="AA2929" s="59">
        <v>0.21590598782937409</v>
      </c>
      <c r="AB2929" s="59">
        <v>0.24383087169368051</v>
      </c>
      <c r="AC2929" s="59">
        <v>7.1629547311745506E-3</v>
      </c>
      <c r="AD2929" s="59">
        <v>7.476526843084785E-3</v>
      </c>
      <c r="AE2929" s="59">
        <v>7.5247471545759042E-3</v>
      </c>
      <c r="AF2929" s="59">
        <v>1.772416550671372E-2</v>
      </c>
      <c r="AG2929" s="59">
        <v>4.0754809486369482E-2</v>
      </c>
      <c r="AH2929" s="59">
        <v>4.280519889790961E-2</v>
      </c>
      <c r="AI2929" s="59">
        <v>2.603104221102099E-2</v>
      </c>
      <c r="AJ2929" s="59">
        <v>0.41089148450800111</v>
      </c>
      <c r="AK2929" s="59">
        <v>4.548828505271098E-3</v>
      </c>
      <c r="AL2929" s="59">
        <v>4.5324754148163438E-3</v>
      </c>
      <c r="AM2929" s="59">
        <v>5.1447464347118978E-2</v>
      </c>
      <c r="AN2929" s="59">
        <v>8.5938441862358425E-3</v>
      </c>
      <c r="AO2929" s="59">
        <v>8.4781883274653077E-3</v>
      </c>
      <c r="AP2929" s="59">
        <v>7.9219264376415178E-3</v>
      </c>
      <c r="AQ2929" s="59">
        <v>7.6510701325765863E-3</v>
      </c>
      <c r="AR2929" s="59">
        <v>0.2368303300177482</v>
      </c>
      <c r="AS2929" s="59">
        <v>0.16487424938294759</v>
      </c>
      <c r="AT2929" s="59">
        <v>0.51062378537709163</v>
      </c>
      <c r="AU2929" s="59">
        <v>8</v>
      </c>
      <c r="AV2929" s="59">
        <v>5</v>
      </c>
      <c r="AW2929" s="59">
        <v>0</v>
      </c>
      <c r="BD2929" s="59">
        <v>0</v>
      </c>
      <c r="BE2929" s="59">
        <v>4.3073099764222436</v>
      </c>
      <c r="BF2929" s="59">
        <v>6.9708942578432662</v>
      </c>
    </row>
    <row r="2930" spans="1:69" x14ac:dyDescent="0.45">
      <c r="A2930" s="58" t="s">
        <v>17368</v>
      </c>
      <c r="B2930" t="s">
        <v>17369</v>
      </c>
      <c r="C2930" t="s">
        <v>17370</v>
      </c>
      <c r="D2930" t="s">
        <v>17371</v>
      </c>
      <c r="E2930" t="s">
        <v>17372</v>
      </c>
      <c r="F2930" t="s">
        <v>17373</v>
      </c>
      <c r="G2930">
        <v>426</v>
      </c>
      <c r="H2930">
        <v>48242</v>
      </c>
      <c r="W2930" t="s">
        <v>324</v>
      </c>
      <c r="X2930" t="s">
        <v>181</v>
      </c>
      <c r="AU2930" s="59">
        <v>28</v>
      </c>
      <c r="AV2930" s="59">
        <v>34</v>
      </c>
      <c r="AW2930" s="59">
        <v>11</v>
      </c>
    </row>
    <row r="2931" spans="1:69" x14ac:dyDescent="0.45">
      <c r="A2931" s="58" t="s">
        <v>17374</v>
      </c>
      <c r="B2931" t="s">
        <v>17375</v>
      </c>
      <c r="C2931" t="s">
        <v>17376</v>
      </c>
      <c r="D2931" t="s">
        <v>17377</v>
      </c>
      <c r="E2931" t="s">
        <v>17378</v>
      </c>
      <c r="F2931" t="s">
        <v>17379</v>
      </c>
      <c r="G2931">
        <v>410</v>
      </c>
      <c r="H2931">
        <v>44688</v>
      </c>
      <c r="W2931" t="s">
        <v>220</v>
      </c>
      <c r="X2931" t="s">
        <v>181</v>
      </c>
      <c r="AU2931" s="59">
        <v>23</v>
      </c>
      <c r="AV2931" s="59">
        <v>13</v>
      </c>
      <c r="AW2931" s="59">
        <v>1</v>
      </c>
    </row>
    <row r="2932" spans="1:69" x14ac:dyDescent="0.45">
      <c r="A2932" s="58" t="s">
        <v>17380</v>
      </c>
      <c r="B2932" t="s">
        <v>17381</v>
      </c>
      <c r="C2932" t="s">
        <v>17382</v>
      </c>
      <c r="D2932" t="s">
        <v>17383</v>
      </c>
      <c r="E2932" t="s">
        <v>17384</v>
      </c>
      <c r="F2932" t="s">
        <v>17385</v>
      </c>
      <c r="G2932">
        <v>470</v>
      </c>
      <c r="H2932">
        <v>53047</v>
      </c>
      <c r="X2932" t="s">
        <v>188</v>
      </c>
      <c r="AU2932" s="59">
        <v>41</v>
      </c>
      <c r="AV2932" s="59">
        <v>40</v>
      </c>
      <c r="AW2932" s="59">
        <v>43</v>
      </c>
    </row>
    <row r="2933" spans="1:69" x14ac:dyDescent="0.45">
      <c r="A2933" s="58" t="s">
        <v>17386</v>
      </c>
      <c r="B2933" t="s">
        <v>17387</v>
      </c>
      <c r="C2933" t="s">
        <v>17388</v>
      </c>
      <c r="D2933" t="s">
        <v>17389</v>
      </c>
      <c r="E2933" t="s">
        <v>17390</v>
      </c>
      <c r="F2933" t="s">
        <v>17391</v>
      </c>
      <c r="G2933">
        <v>54</v>
      </c>
      <c r="H2933">
        <v>6709</v>
      </c>
      <c r="X2933" t="s">
        <v>188</v>
      </c>
      <c r="AU2933" s="59">
        <v>14</v>
      </c>
      <c r="AV2933" s="59">
        <v>6</v>
      </c>
      <c r="AW2933" s="59">
        <v>0</v>
      </c>
    </row>
    <row r="2934" spans="1:69" x14ac:dyDescent="0.45">
      <c r="A2934" s="58" t="s">
        <v>17392</v>
      </c>
      <c r="B2934" t="s">
        <v>17393</v>
      </c>
      <c r="C2934" t="s">
        <v>17394</v>
      </c>
      <c r="D2934" t="s">
        <v>17395</v>
      </c>
      <c r="E2934" t="s">
        <v>17396</v>
      </c>
      <c r="F2934" t="s">
        <v>17397</v>
      </c>
      <c r="G2934">
        <v>521</v>
      </c>
      <c r="H2934">
        <v>58553</v>
      </c>
      <c r="X2934" t="s">
        <v>188</v>
      </c>
    </row>
    <row r="2935" spans="1:69" x14ac:dyDescent="0.45">
      <c r="A2935" s="58" t="s">
        <v>17398</v>
      </c>
      <c r="B2935" t="s">
        <v>17399</v>
      </c>
      <c r="C2935" t="s">
        <v>17400</v>
      </c>
      <c r="D2935" t="s">
        <v>17401</v>
      </c>
      <c r="E2935" t="s">
        <v>17402</v>
      </c>
      <c r="F2935" t="s">
        <v>17403</v>
      </c>
      <c r="G2935">
        <v>906</v>
      </c>
      <c r="H2935">
        <v>103403</v>
      </c>
      <c r="X2935" t="s">
        <v>188</v>
      </c>
    </row>
    <row r="2936" spans="1:69" x14ac:dyDescent="0.45">
      <c r="A2936" s="58" t="s">
        <v>17404</v>
      </c>
      <c r="B2936" t="s">
        <v>17405</v>
      </c>
      <c r="C2936" t="s">
        <v>17406</v>
      </c>
      <c r="D2936" t="s">
        <v>17407</v>
      </c>
      <c r="E2936" t="s">
        <v>17408</v>
      </c>
      <c r="F2936" t="s">
        <v>17409</v>
      </c>
      <c r="G2936">
        <v>113</v>
      </c>
      <c r="H2936">
        <v>12203</v>
      </c>
      <c r="W2936" t="s">
        <v>251</v>
      </c>
      <c r="X2936" t="s">
        <v>188</v>
      </c>
      <c r="AU2936" s="59">
        <v>184</v>
      </c>
      <c r="AV2936" s="59">
        <v>39</v>
      </c>
      <c r="AW2936" s="59">
        <v>99</v>
      </c>
    </row>
    <row r="2937" spans="1:69" x14ac:dyDescent="0.45">
      <c r="A2937" s="58" t="s">
        <v>17410</v>
      </c>
      <c r="B2937" t="s">
        <v>17411</v>
      </c>
      <c r="C2937" t="s">
        <v>17412</v>
      </c>
      <c r="D2937" t="s">
        <v>17413</v>
      </c>
      <c r="E2937" t="s">
        <v>17414</v>
      </c>
      <c r="F2937" t="s">
        <v>17415</v>
      </c>
      <c r="G2937">
        <v>716</v>
      </c>
      <c r="H2937">
        <v>77324</v>
      </c>
      <c r="W2937" t="s">
        <v>220</v>
      </c>
      <c r="X2937" t="s">
        <v>181</v>
      </c>
      <c r="Y2937" s="59">
        <v>13.94920511056031</v>
      </c>
      <c r="Z2937" s="59">
        <v>459.17695104549381</v>
      </c>
      <c r="AA2937" s="59">
        <v>27.24471269741229</v>
      </c>
      <c r="AB2937" s="59">
        <v>5.0731152973780063</v>
      </c>
      <c r="AC2937" s="59">
        <v>4.8360031814089597</v>
      </c>
      <c r="AD2937" s="59">
        <v>7.1335203748992582</v>
      </c>
      <c r="AE2937" s="59">
        <v>13.678409403390541</v>
      </c>
      <c r="AF2937" s="59">
        <v>1034.6725696242131</v>
      </c>
      <c r="AG2937" s="59">
        <v>8.2159426317222195</v>
      </c>
      <c r="AH2937" s="59">
        <v>5.7580088432339149</v>
      </c>
      <c r="AI2937" s="59">
        <v>6.8483267885130834</v>
      </c>
      <c r="AJ2937" s="59">
        <v>5.6760911171734616</v>
      </c>
      <c r="AK2937" s="59">
        <v>38.709535011274809</v>
      </c>
      <c r="AL2937" s="59">
        <v>40.431302625912629</v>
      </c>
      <c r="AM2937" s="59">
        <v>34.884069378099198</v>
      </c>
      <c r="AN2937" s="59">
        <v>7.4934869656074463</v>
      </c>
      <c r="AO2937" s="59">
        <v>129.9758314094608</v>
      </c>
      <c r="AP2937" s="59">
        <v>11.171040192536619</v>
      </c>
      <c r="AQ2937" s="59">
        <v>14.63659795469</v>
      </c>
      <c r="AR2937" s="59">
        <v>10.00669083922894</v>
      </c>
      <c r="AS2937" s="59">
        <v>10.98473992335995</v>
      </c>
      <c r="AT2937" s="59">
        <v>18.727077733321789</v>
      </c>
      <c r="AU2937" s="59">
        <v>7006</v>
      </c>
      <c r="AV2937" s="59">
        <v>9</v>
      </c>
      <c r="AW2937" s="59">
        <v>3525</v>
      </c>
      <c r="AX2937" s="59">
        <v>2.7412990000000002</v>
      </c>
      <c r="AY2937" s="59">
        <v>5.5253170000000003</v>
      </c>
      <c r="AZ2937" s="59">
        <v>24.25235</v>
      </c>
      <c r="BA2937" s="59">
        <v>2.1691039999999999</v>
      </c>
      <c r="BB2937" s="59">
        <v>3.7866550000000001</v>
      </c>
      <c r="BC2937" s="59">
        <v>103.9006</v>
      </c>
      <c r="BD2937" s="59">
        <v>372.63984006250968</v>
      </c>
      <c r="BE2937" s="59">
        <v>274.75218744397478</v>
      </c>
      <c r="BF2937" s="59">
        <v>397.76499523264113</v>
      </c>
    </row>
    <row r="2938" spans="1:69" x14ac:dyDescent="0.45">
      <c r="A2938" s="58" t="s">
        <v>17416</v>
      </c>
      <c r="B2938" t="s">
        <v>17417</v>
      </c>
      <c r="C2938" t="s">
        <v>17418</v>
      </c>
      <c r="D2938" t="s">
        <v>17419</v>
      </c>
      <c r="E2938" t="s">
        <v>17420</v>
      </c>
      <c r="F2938" t="s">
        <v>17421</v>
      </c>
      <c r="G2938">
        <v>453</v>
      </c>
      <c r="H2938">
        <v>49440</v>
      </c>
      <c r="W2938" t="s">
        <v>220</v>
      </c>
      <c r="X2938" t="s">
        <v>181</v>
      </c>
      <c r="AU2938" s="59">
        <v>1</v>
      </c>
      <c r="AV2938" s="59">
        <v>2</v>
      </c>
      <c r="AW2938" s="59">
        <v>0</v>
      </c>
    </row>
    <row r="2939" spans="1:69" x14ac:dyDescent="0.45">
      <c r="A2939" s="58" t="s">
        <v>17422</v>
      </c>
      <c r="B2939" t="s">
        <v>17423</v>
      </c>
      <c r="C2939" t="s">
        <v>17424</v>
      </c>
      <c r="D2939" t="s">
        <v>17425</v>
      </c>
      <c r="E2939" t="s">
        <v>17426</v>
      </c>
      <c r="F2939" t="s">
        <v>17427</v>
      </c>
      <c r="G2939">
        <v>304</v>
      </c>
      <c r="H2939">
        <v>35397</v>
      </c>
      <c r="X2939" t="s">
        <v>188</v>
      </c>
      <c r="AU2939" s="59">
        <v>15</v>
      </c>
      <c r="AV2939" s="59">
        <v>15</v>
      </c>
      <c r="AW2939" s="59">
        <v>6</v>
      </c>
      <c r="BD2939" s="59">
        <v>36.01770154615555</v>
      </c>
      <c r="BE2939" s="59">
        <v>27.630312476009681</v>
      </c>
      <c r="BF2939" s="59">
        <v>50.444719910744638</v>
      </c>
    </row>
    <row r="2940" spans="1:69" x14ac:dyDescent="0.45">
      <c r="A2940" s="58" t="s">
        <v>17428</v>
      </c>
      <c r="B2940" t="s">
        <v>17429</v>
      </c>
      <c r="C2940" t="s">
        <v>17430</v>
      </c>
      <c r="D2940" t="s">
        <v>17431</v>
      </c>
      <c r="E2940" t="s">
        <v>17432</v>
      </c>
      <c r="F2940" t="s">
        <v>17433</v>
      </c>
      <c r="G2940">
        <v>340</v>
      </c>
      <c r="H2940">
        <v>36448</v>
      </c>
      <c r="X2940" t="s">
        <v>188</v>
      </c>
      <c r="AU2940" s="59">
        <v>3</v>
      </c>
      <c r="AV2940" s="59">
        <v>2</v>
      </c>
      <c r="AW2940" s="59">
        <v>0</v>
      </c>
    </row>
    <row r="2941" spans="1:69" x14ac:dyDescent="0.45">
      <c r="A2941" s="58" t="s">
        <v>17434</v>
      </c>
      <c r="B2941" t="s">
        <v>17435</v>
      </c>
      <c r="C2941" t="s">
        <v>17436</v>
      </c>
      <c r="D2941" t="s">
        <v>17437</v>
      </c>
      <c r="E2941" t="s">
        <v>17438</v>
      </c>
      <c r="F2941" t="s">
        <v>17439</v>
      </c>
      <c r="G2941">
        <v>763</v>
      </c>
      <c r="H2941">
        <v>85494</v>
      </c>
      <c r="I2941" t="s">
        <v>527</v>
      </c>
      <c r="J2941" t="s">
        <v>527</v>
      </c>
      <c r="K2941" t="s">
        <v>528</v>
      </c>
      <c r="N2941">
        <v>1</v>
      </c>
      <c r="Q2941">
        <v>0</v>
      </c>
      <c r="R2941">
        <v>6</v>
      </c>
      <c r="S2941">
        <v>1</v>
      </c>
      <c r="T2941" t="s">
        <v>514</v>
      </c>
      <c r="U2941">
        <v>346</v>
      </c>
      <c r="V2941">
        <v>366</v>
      </c>
      <c r="W2941" t="s">
        <v>220</v>
      </c>
      <c r="X2941" t="s">
        <v>181</v>
      </c>
      <c r="Y2941" s="59">
        <v>77.229222562432497</v>
      </c>
      <c r="Z2941" s="59">
        <v>171.43512230586799</v>
      </c>
      <c r="AA2941" s="59">
        <v>147.8822565277386</v>
      </c>
      <c r="AB2941" s="59">
        <v>54.442326966389182</v>
      </c>
      <c r="AC2941" s="59">
        <v>91.689538237118811</v>
      </c>
      <c r="AD2941" s="59">
        <v>63.993201072647757</v>
      </c>
      <c r="AE2941" s="59">
        <v>87.77614505125527</v>
      </c>
      <c r="AF2941" s="59">
        <v>112.7238670812098</v>
      </c>
      <c r="AG2941" s="59">
        <v>97.48052490837199</v>
      </c>
      <c r="AH2941" s="59">
        <v>93.193117111712255</v>
      </c>
      <c r="AI2941" s="59">
        <v>76.261030578324522</v>
      </c>
      <c r="AJ2941" s="59">
        <v>56.939209799805667</v>
      </c>
      <c r="AK2941" s="59">
        <v>44.520101068159548</v>
      </c>
      <c r="AL2941" s="59">
        <v>39.836980426547228</v>
      </c>
      <c r="AM2941" s="59">
        <v>27.90005481983027</v>
      </c>
      <c r="AN2941" s="59">
        <v>68.21390725077417</v>
      </c>
      <c r="AO2941" s="59">
        <v>41.275175364219017</v>
      </c>
      <c r="AP2941" s="59">
        <v>69.302480923730712</v>
      </c>
      <c r="AQ2941" s="59">
        <v>118.35929837106519</v>
      </c>
      <c r="AR2941" s="59">
        <v>44.070929037456331</v>
      </c>
      <c r="AS2941" s="59">
        <v>100.29909325825641</v>
      </c>
      <c r="AT2941" s="59">
        <v>111.7905787064572</v>
      </c>
      <c r="AU2941" s="59">
        <v>450</v>
      </c>
      <c r="AV2941" s="59">
        <v>84</v>
      </c>
      <c r="AW2941" s="59">
        <v>228</v>
      </c>
      <c r="AX2941" s="59">
        <v>143.77529999999999</v>
      </c>
      <c r="AY2941" s="59">
        <v>127.9319</v>
      </c>
      <c r="AZ2941" s="59">
        <v>108.0228</v>
      </c>
      <c r="BA2941" s="59">
        <v>150.60990000000001</v>
      </c>
      <c r="BB2941" s="59">
        <v>139.81479999999999</v>
      </c>
      <c r="BC2941" s="59">
        <v>147.2757</v>
      </c>
    </row>
    <row r="2942" spans="1:69" x14ac:dyDescent="0.45">
      <c r="A2942" s="58" t="s">
        <v>17440</v>
      </c>
      <c r="B2942" t="s">
        <v>17441</v>
      </c>
      <c r="C2942" t="s">
        <v>17442</v>
      </c>
      <c r="D2942" t="s">
        <v>17443</v>
      </c>
      <c r="E2942" t="s">
        <v>17444</v>
      </c>
      <c r="F2942" t="s">
        <v>17445</v>
      </c>
      <c r="G2942">
        <v>225</v>
      </c>
      <c r="H2942">
        <v>25622</v>
      </c>
      <c r="X2942" t="s">
        <v>188</v>
      </c>
      <c r="AU2942" s="59">
        <v>0</v>
      </c>
      <c r="AV2942" s="59">
        <v>0</v>
      </c>
      <c r="AW2942" s="59">
        <v>0</v>
      </c>
    </row>
    <row r="2943" spans="1:69" x14ac:dyDescent="0.45">
      <c r="A2943" s="58" t="s">
        <v>17446</v>
      </c>
      <c r="B2943" t="s">
        <v>17447</v>
      </c>
      <c r="C2943" t="s">
        <v>17448</v>
      </c>
      <c r="D2943" t="s">
        <v>17449</v>
      </c>
      <c r="E2943" t="s">
        <v>17450</v>
      </c>
      <c r="F2943" t="s">
        <v>17451</v>
      </c>
      <c r="G2943">
        <v>262</v>
      </c>
      <c r="H2943">
        <v>30113</v>
      </c>
      <c r="W2943" t="s">
        <v>324</v>
      </c>
      <c r="X2943" t="s">
        <v>188</v>
      </c>
      <c r="Y2943" s="59">
        <v>0.53130022999101789</v>
      </c>
      <c r="Z2943" s="59">
        <v>1.0809430925870289</v>
      </c>
      <c r="AA2943" s="59">
        <v>0.72034438648258081</v>
      </c>
      <c r="AB2943" s="59">
        <v>0.64297039128915001</v>
      </c>
      <c r="AC2943" s="59">
        <v>2.2377647519004511</v>
      </c>
      <c r="AD2943" s="59">
        <v>2.705405718402095</v>
      </c>
      <c r="AE2943" s="59">
        <v>6.2476948269589547</v>
      </c>
      <c r="AF2943" s="59">
        <v>1.800827504885524</v>
      </c>
      <c r="AG2943" s="59">
        <v>2.9937209425390492</v>
      </c>
      <c r="AH2943" s="59">
        <v>0.41948208632597439</v>
      </c>
      <c r="AI2943" s="59">
        <v>0.71347148778289615</v>
      </c>
      <c r="AJ2943" s="59">
        <v>0.97436350373764946</v>
      </c>
      <c r="AK2943" s="59">
        <v>3.2832232710140188</v>
      </c>
      <c r="AL2943" s="59">
        <v>0.99130515246277562</v>
      </c>
      <c r="AM2943" s="59">
        <v>76.821632043923174</v>
      </c>
      <c r="AN2943" s="59">
        <v>24.543472059852661</v>
      </c>
      <c r="AO2943" s="59">
        <v>52.573008976273172</v>
      </c>
      <c r="AP2943" s="59">
        <v>44.114755367748607</v>
      </c>
      <c r="AQ2943" s="59">
        <v>8.9793373667763223</v>
      </c>
      <c r="AR2943" s="59">
        <v>8.4313968114705222</v>
      </c>
      <c r="AS2943" s="59">
        <v>14.519443908810629</v>
      </c>
      <c r="AT2943" s="59">
        <v>13.276075982566891</v>
      </c>
      <c r="AU2943" s="59">
        <v>319</v>
      </c>
      <c r="AV2943" s="59">
        <v>261</v>
      </c>
      <c r="AW2943" s="59">
        <v>138</v>
      </c>
    </row>
    <row r="2944" spans="1:69" x14ac:dyDescent="0.45">
      <c r="A2944" s="58" t="s">
        <v>17452</v>
      </c>
      <c r="B2944" t="s">
        <v>17453</v>
      </c>
      <c r="C2944" t="s">
        <v>17454</v>
      </c>
      <c r="D2944" t="s">
        <v>17455</v>
      </c>
      <c r="E2944" t="s">
        <v>17456</v>
      </c>
      <c r="F2944" t="s">
        <v>17457</v>
      </c>
      <c r="G2944">
        <v>343</v>
      </c>
      <c r="H2944">
        <v>37625</v>
      </c>
      <c r="W2944" t="s">
        <v>251</v>
      </c>
      <c r="X2944" t="s">
        <v>188</v>
      </c>
      <c r="Y2944" s="59">
        <v>665.33734553691102</v>
      </c>
      <c r="Z2944" s="59">
        <v>501.53666237624009</v>
      </c>
      <c r="AA2944" s="59">
        <v>633.9016219118746</v>
      </c>
      <c r="AB2944" s="59">
        <v>310.66455656168972</v>
      </c>
      <c r="AC2944" s="59">
        <v>394.7136286427895</v>
      </c>
      <c r="AD2944" s="59">
        <v>412.79362948676749</v>
      </c>
      <c r="AE2944" s="59">
        <v>503.39281693281481</v>
      </c>
      <c r="AF2944" s="59">
        <v>418.60886455464492</v>
      </c>
      <c r="AG2944" s="59">
        <v>412.91647216145537</v>
      </c>
      <c r="AH2944" s="59">
        <v>298.71708220508162</v>
      </c>
      <c r="AI2944" s="59">
        <v>246.3693288269501</v>
      </c>
      <c r="AJ2944" s="59">
        <v>231.24852129541389</v>
      </c>
      <c r="AK2944" s="59">
        <v>212.6828930296569</v>
      </c>
      <c r="AL2944" s="59">
        <v>167.2308141290043</v>
      </c>
      <c r="AM2944" s="59">
        <v>366.85881132109131</v>
      </c>
      <c r="AN2944" s="59">
        <v>532.01824679931667</v>
      </c>
      <c r="AO2944" s="59">
        <v>506.78113393727767</v>
      </c>
      <c r="AP2944" s="59">
        <v>454.5513865849498</v>
      </c>
      <c r="AQ2944" s="59">
        <v>347.1964134972298</v>
      </c>
      <c r="AR2944" s="59">
        <v>398.27853609493701</v>
      </c>
      <c r="AS2944" s="59">
        <v>487.31053199807991</v>
      </c>
      <c r="AT2944" s="59">
        <v>620.34330249006553</v>
      </c>
      <c r="AU2944" s="59">
        <v>2214</v>
      </c>
      <c r="AV2944" s="59">
        <v>401</v>
      </c>
      <c r="AW2944" s="59">
        <v>901</v>
      </c>
      <c r="AX2944" s="59">
        <v>1730.5709999999999</v>
      </c>
      <c r="AY2944" s="59">
        <v>1378.491</v>
      </c>
      <c r="BA2944" s="59">
        <v>1394.557</v>
      </c>
      <c r="BB2944" s="59">
        <v>1461.9090000000001</v>
      </c>
      <c r="BC2944" s="59">
        <v>1479.704</v>
      </c>
      <c r="BD2944" s="59">
        <v>98.350030323269664</v>
      </c>
      <c r="BE2944" s="59">
        <v>87.654488157003158</v>
      </c>
      <c r="BF2944" s="59">
        <v>127.1384417099454</v>
      </c>
      <c r="BG2944" s="59">
        <v>177.59</v>
      </c>
      <c r="BH2944" s="59">
        <v>42.04</v>
      </c>
      <c r="BI2944" s="59">
        <v>32.82</v>
      </c>
      <c r="BJ2944" s="59">
        <v>352.65</v>
      </c>
      <c r="BK2944" s="59">
        <v>134.56430757870231</v>
      </c>
      <c r="BL2944" s="59">
        <v>223.963104079153</v>
      </c>
      <c r="BM2944" s="59">
        <v>193</v>
      </c>
      <c r="BN2944" s="59">
        <v>227</v>
      </c>
      <c r="BO2944" s="59">
        <v>292.5</v>
      </c>
      <c r="BP2944" s="59">
        <v>334</v>
      </c>
      <c r="BQ2944" s="59">
        <v>332</v>
      </c>
    </row>
    <row r="2945" spans="1:69" x14ac:dyDescent="0.45">
      <c r="A2945" s="58" t="s">
        <v>17458</v>
      </c>
      <c r="B2945" t="s">
        <v>17459</v>
      </c>
      <c r="C2945" t="s">
        <v>17460</v>
      </c>
      <c r="D2945" t="s">
        <v>17461</v>
      </c>
      <c r="E2945" t="s">
        <v>17462</v>
      </c>
      <c r="F2945" t="s">
        <v>17463</v>
      </c>
      <c r="G2945">
        <v>357</v>
      </c>
      <c r="H2945">
        <v>39832</v>
      </c>
      <c r="X2945" t="s">
        <v>188</v>
      </c>
      <c r="AU2945" s="59">
        <v>143</v>
      </c>
      <c r="AV2945" s="59">
        <v>142</v>
      </c>
      <c r="AW2945" s="59">
        <v>127</v>
      </c>
    </row>
    <row r="2946" spans="1:69" x14ac:dyDescent="0.45">
      <c r="A2946" s="58" t="s">
        <v>17464</v>
      </c>
      <c r="B2946" t="s">
        <v>17465</v>
      </c>
      <c r="C2946" t="s">
        <v>17466</v>
      </c>
      <c r="D2946" t="s">
        <v>17467</v>
      </c>
      <c r="E2946" t="s">
        <v>17468</v>
      </c>
      <c r="F2946" t="s">
        <v>17469</v>
      </c>
      <c r="G2946">
        <v>259</v>
      </c>
      <c r="H2946">
        <v>28909</v>
      </c>
      <c r="X2946" t="s">
        <v>188</v>
      </c>
      <c r="Y2946" s="59">
        <v>21.321591611557871</v>
      </c>
      <c r="Z2946" s="59">
        <v>20.537679185342331</v>
      </c>
      <c r="AA2946" s="59">
        <v>30.506054736023941</v>
      </c>
      <c r="AB2946" s="59">
        <v>12.873782429808291</v>
      </c>
      <c r="AC2946" s="59">
        <v>10.954396764861229</v>
      </c>
      <c r="AD2946" s="59">
        <v>14.29844246191694</v>
      </c>
      <c r="AE2946" s="59">
        <v>13.88712170155069</v>
      </c>
      <c r="AF2946" s="59">
        <v>8.2472162696539701</v>
      </c>
      <c r="AG2946" s="59">
        <v>6.5220672572287812</v>
      </c>
      <c r="AH2946" s="59">
        <v>5.8695487425884796</v>
      </c>
      <c r="AI2946" s="59">
        <v>7.5249016989931548</v>
      </c>
      <c r="AJ2946" s="59">
        <v>7.9107391790555113</v>
      </c>
      <c r="AK2946" s="59">
        <v>24.214098696773689</v>
      </c>
      <c r="AL2946" s="59">
        <v>23.226688041096349</v>
      </c>
      <c r="AM2946" s="59">
        <v>46.357969717676362</v>
      </c>
      <c r="AN2946" s="59">
        <v>21.25979194658499</v>
      </c>
      <c r="AO2946" s="59">
        <v>34.12823404324331</v>
      </c>
      <c r="AP2946" s="59">
        <v>18.9169426931937</v>
      </c>
      <c r="AQ2946" s="59">
        <v>12.74247498101089</v>
      </c>
      <c r="AR2946" s="59">
        <v>14.54356813493148</v>
      </c>
      <c r="AS2946" s="59">
        <v>6.8154454715012189</v>
      </c>
      <c r="AT2946" s="59">
        <v>7.3355420172423917</v>
      </c>
      <c r="AU2946" s="59">
        <v>67</v>
      </c>
      <c r="AV2946" s="59">
        <v>58</v>
      </c>
      <c r="AW2946" s="59">
        <v>39</v>
      </c>
    </row>
    <row r="2947" spans="1:69" x14ac:dyDescent="0.45">
      <c r="A2947" s="58" t="s">
        <v>17470</v>
      </c>
      <c r="B2947" t="s">
        <v>17471</v>
      </c>
      <c r="C2947" t="s">
        <v>17472</v>
      </c>
      <c r="D2947" t="s">
        <v>17473</v>
      </c>
      <c r="E2947" t="s">
        <v>17474</v>
      </c>
      <c r="F2947" t="s">
        <v>17475</v>
      </c>
      <c r="G2947">
        <v>287</v>
      </c>
      <c r="H2947">
        <v>31491</v>
      </c>
      <c r="X2947" t="s">
        <v>188</v>
      </c>
      <c r="AU2947" s="59">
        <v>4</v>
      </c>
      <c r="AV2947" s="59">
        <v>2</v>
      </c>
      <c r="AW2947" s="59">
        <v>0</v>
      </c>
    </row>
    <row r="2948" spans="1:69" x14ac:dyDescent="0.45">
      <c r="A2948" s="58" t="s">
        <v>17476</v>
      </c>
      <c r="B2948" t="s">
        <v>17477</v>
      </c>
      <c r="C2948" t="s">
        <v>17478</v>
      </c>
      <c r="D2948" t="s">
        <v>17479</v>
      </c>
      <c r="E2948" t="s">
        <v>17480</v>
      </c>
      <c r="F2948" t="s">
        <v>17481</v>
      </c>
      <c r="G2948">
        <v>443</v>
      </c>
      <c r="H2948">
        <v>49757</v>
      </c>
      <c r="X2948" t="s">
        <v>188</v>
      </c>
      <c r="AU2948" s="59">
        <v>157</v>
      </c>
      <c r="AV2948" s="59">
        <v>51</v>
      </c>
      <c r="AW2948" s="59">
        <v>204</v>
      </c>
    </row>
    <row r="2949" spans="1:69" x14ac:dyDescent="0.45">
      <c r="A2949" s="58" t="s">
        <v>17482</v>
      </c>
      <c r="B2949" t="s">
        <v>17483</v>
      </c>
      <c r="C2949" t="s">
        <v>17484</v>
      </c>
      <c r="D2949" t="s">
        <v>17485</v>
      </c>
      <c r="E2949" t="s">
        <v>17486</v>
      </c>
      <c r="F2949" t="s">
        <v>17487</v>
      </c>
      <c r="G2949">
        <v>170</v>
      </c>
      <c r="H2949">
        <v>18213</v>
      </c>
      <c r="X2949" t="s">
        <v>188</v>
      </c>
      <c r="AU2949" s="59">
        <v>955</v>
      </c>
      <c r="AV2949" s="59">
        <v>275</v>
      </c>
      <c r="AW2949" s="59">
        <v>436</v>
      </c>
      <c r="AX2949" s="59">
        <v>1395.4770000000001</v>
      </c>
      <c r="AY2949" s="59">
        <v>1461.748</v>
      </c>
      <c r="AZ2949" s="59">
        <v>1546.6020000000001</v>
      </c>
      <c r="BA2949" s="59">
        <v>1322.43</v>
      </c>
      <c r="BB2949" s="59">
        <v>1500.4290000000001</v>
      </c>
      <c r="BC2949" s="59">
        <v>1477.789</v>
      </c>
      <c r="BD2949" s="59">
        <v>40.685280257355792</v>
      </c>
      <c r="BE2949" s="59">
        <v>43.399192564445833</v>
      </c>
      <c r="BF2949" s="59">
        <v>45.685839009929673</v>
      </c>
    </row>
    <row r="2950" spans="1:69" x14ac:dyDescent="0.45">
      <c r="A2950" s="58" t="s">
        <v>17488</v>
      </c>
      <c r="B2950" t="s">
        <v>17489</v>
      </c>
      <c r="C2950" t="s">
        <v>17490</v>
      </c>
      <c r="D2950" t="s">
        <v>17491</v>
      </c>
      <c r="E2950" t="s">
        <v>17492</v>
      </c>
      <c r="F2950" t="s">
        <v>17493</v>
      </c>
      <c r="G2950">
        <v>487</v>
      </c>
      <c r="H2950">
        <v>52906</v>
      </c>
      <c r="W2950" t="s">
        <v>220</v>
      </c>
      <c r="X2950" t="s">
        <v>181</v>
      </c>
      <c r="AU2950" s="59">
        <v>0</v>
      </c>
      <c r="AV2950" s="59">
        <v>0</v>
      </c>
      <c r="AW2950" s="59">
        <v>0</v>
      </c>
    </row>
    <row r="2951" spans="1:69" x14ac:dyDescent="0.45">
      <c r="A2951" s="58" t="s">
        <v>17494</v>
      </c>
      <c r="B2951" t="s">
        <v>17495</v>
      </c>
      <c r="C2951" t="s">
        <v>17496</v>
      </c>
      <c r="D2951" t="s">
        <v>17497</v>
      </c>
      <c r="E2951" t="s">
        <v>17498</v>
      </c>
      <c r="F2951" t="s">
        <v>17499</v>
      </c>
      <c r="G2951">
        <v>336</v>
      </c>
      <c r="H2951">
        <v>35380</v>
      </c>
      <c r="X2951" t="s">
        <v>188</v>
      </c>
      <c r="Y2951" s="59">
        <v>26.236642677490121</v>
      </c>
      <c r="Z2951" s="59">
        <v>48.232543713967999</v>
      </c>
      <c r="AA2951" s="59">
        <v>32.202807928946648</v>
      </c>
      <c r="AB2951" s="59">
        <v>69.76895502812387</v>
      </c>
      <c r="AC2951" s="59">
        <v>26.040625120460021</v>
      </c>
      <c r="AD2951" s="59">
        <v>22.243977690058241</v>
      </c>
      <c r="AE2951" s="59">
        <v>26.03981065427319</v>
      </c>
      <c r="AF2951" s="59">
        <v>29.10558581667857</v>
      </c>
      <c r="AG2951" s="59">
        <v>28.024363371275651</v>
      </c>
      <c r="AH2951" s="59">
        <v>26.28838545532459</v>
      </c>
      <c r="AI2951" s="59">
        <v>34.89975773281617</v>
      </c>
      <c r="AJ2951" s="59">
        <v>25.293125275141751</v>
      </c>
      <c r="AK2951" s="59">
        <v>3.5966821231805821</v>
      </c>
      <c r="AL2951" s="59">
        <v>5.4547508743104771</v>
      </c>
      <c r="AM2951" s="59">
        <v>23.7479952132046</v>
      </c>
      <c r="AN2951" s="59">
        <v>9.7773461815435532</v>
      </c>
      <c r="AO2951" s="59">
        <v>21.621962374880368</v>
      </c>
      <c r="AP2951" s="59">
        <v>12.680034513665181</v>
      </c>
      <c r="AQ2951" s="59">
        <v>19.77374957145669</v>
      </c>
      <c r="AR2951" s="59">
        <v>7.1957415306446917</v>
      </c>
      <c r="AS2951" s="59">
        <v>9.038454262376602</v>
      </c>
      <c r="AT2951" s="59">
        <v>13.670953769911691</v>
      </c>
      <c r="AU2951" s="59">
        <v>20</v>
      </c>
      <c r="AV2951" s="59">
        <v>773</v>
      </c>
      <c r="AW2951" s="59">
        <v>21</v>
      </c>
      <c r="AX2951" s="59">
        <v>2379.9</v>
      </c>
      <c r="AY2951" s="59">
        <v>1728.0740000000001</v>
      </c>
      <c r="AZ2951" s="59">
        <v>496.75060000000002</v>
      </c>
      <c r="BA2951" s="59">
        <v>1956.58</v>
      </c>
      <c r="BB2951" s="59">
        <v>1794.366</v>
      </c>
      <c r="BC2951" s="59">
        <v>446.67869999999999</v>
      </c>
      <c r="BG2951" s="59">
        <v>1051.3499999999999</v>
      </c>
      <c r="BH2951" s="59">
        <v>1689.87</v>
      </c>
      <c r="BI2951" s="59">
        <v>382.97</v>
      </c>
      <c r="BJ2951" s="59">
        <v>701.94</v>
      </c>
      <c r="BK2951" s="59">
        <v>523.52416381837179</v>
      </c>
      <c r="BL2951" s="59">
        <v>942.19122891507175</v>
      </c>
      <c r="BM2951" s="59">
        <v>542.5</v>
      </c>
    </row>
    <row r="2952" spans="1:69" x14ac:dyDescent="0.45">
      <c r="A2952" s="58" t="s">
        <v>17500</v>
      </c>
      <c r="B2952" t="s">
        <v>17501</v>
      </c>
      <c r="C2952" t="s">
        <v>17502</v>
      </c>
      <c r="D2952" t="s">
        <v>17503</v>
      </c>
      <c r="E2952" t="s">
        <v>17504</v>
      </c>
      <c r="F2952" t="s">
        <v>17505</v>
      </c>
      <c r="G2952">
        <v>714</v>
      </c>
      <c r="H2952">
        <v>80479</v>
      </c>
      <c r="I2952" t="s">
        <v>511</v>
      </c>
      <c r="J2952" t="s">
        <v>511</v>
      </c>
      <c r="K2952" t="s">
        <v>512</v>
      </c>
      <c r="L2952" t="s">
        <v>17506</v>
      </c>
      <c r="M2952">
        <v>1</v>
      </c>
      <c r="Q2952">
        <v>0</v>
      </c>
      <c r="R2952">
        <v>6</v>
      </c>
      <c r="S2952">
        <v>1</v>
      </c>
      <c r="T2952" t="s">
        <v>514</v>
      </c>
      <c r="U2952">
        <v>178</v>
      </c>
      <c r="V2952">
        <v>415</v>
      </c>
      <c r="X2952" t="s">
        <v>188</v>
      </c>
      <c r="Y2952" s="59">
        <v>14.36588831817736</v>
      </c>
      <c r="Z2952" s="59">
        <v>8.0184638751484343</v>
      </c>
      <c r="AA2952" s="59">
        <v>17.344191773939599</v>
      </c>
      <c r="AB2952" s="59">
        <v>8.1446791872567985</v>
      </c>
      <c r="AC2952" s="59">
        <v>9.4739598109474823</v>
      </c>
      <c r="AD2952" s="59">
        <v>11.42666427493241</v>
      </c>
      <c r="AE2952" s="59">
        <v>11.90093226792095</v>
      </c>
      <c r="AF2952" s="59">
        <v>14.01118363458561</v>
      </c>
      <c r="AG2952" s="59">
        <v>24.653158591083649</v>
      </c>
      <c r="AH2952" s="59">
        <v>10.753610530124</v>
      </c>
      <c r="AI2952" s="59">
        <v>7.2243860843885157</v>
      </c>
      <c r="AJ2952" s="59">
        <v>3.977390410673133</v>
      </c>
      <c r="AK2952" s="59">
        <v>7.3722507623215598</v>
      </c>
      <c r="AL2952" s="59">
        <v>9.6954240491417529</v>
      </c>
      <c r="AM2952" s="59">
        <v>39.943901045048101</v>
      </c>
      <c r="AN2952" s="59">
        <v>8.0757522762939331</v>
      </c>
      <c r="AO2952" s="59">
        <v>9.0547965833735748</v>
      </c>
      <c r="AP2952" s="59">
        <v>40.41657162200795</v>
      </c>
      <c r="AQ2952" s="59">
        <v>10.080118243844341</v>
      </c>
      <c r="AR2952" s="59">
        <v>18.126929591941479</v>
      </c>
      <c r="AS2952" s="59">
        <v>8.5183522900818271</v>
      </c>
      <c r="AT2952" s="59">
        <v>12.8528195631432</v>
      </c>
      <c r="AU2952" s="59">
        <v>62</v>
      </c>
      <c r="AV2952" s="59">
        <v>30</v>
      </c>
      <c r="AW2952" s="59">
        <v>42</v>
      </c>
      <c r="AX2952" s="59">
        <v>869.83920000000001</v>
      </c>
      <c r="AY2952" s="59">
        <v>1017.621</v>
      </c>
      <c r="AZ2952" s="59">
        <v>1321.2670000000001</v>
      </c>
      <c r="BA2952" s="59">
        <v>905.65250000000003</v>
      </c>
      <c r="BB2952" s="59">
        <v>1031.28</v>
      </c>
      <c r="BC2952" s="59">
        <v>1202.9770000000001</v>
      </c>
      <c r="BG2952" s="59">
        <v>10.9</v>
      </c>
    </row>
    <row r="2953" spans="1:69" x14ac:dyDescent="0.45">
      <c r="A2953" s="58" t="s">
        <v>17507</v>
      </c>
      <c r="B2953" t="s">
        <v>17508</v>
      </c>
      <c r="C2953" t="s">
        <v>17509</v>
      </c>
      <c r="D2953" t="s">
        <v>17510</v>
      </c>
      <c r="E2953" t="s">
        <v>17511</v>
      </c>
      <c r="F2953" t="s">
        <v>17512</v>
      </c>
      <c r="G2953">
        <v>914</v>
      </c>
      <c r="H2953">
        <v>101024</v>
      </c>
      <c r="I2953" t="s">
        <v>527</v>
      </c>
      <c r="J2953" t="s">
        <v>527</v>
      </c>
      <c r="K2953" t="s">
        <v>528</v>
      </c>
      <c r="O2953">
        <v>1</v>
      </c>
      <c r="Q2953">
        <v>1</v>
      </c>
      <c r="R2953">
        <v>6</v>
      </c>
      <c r="S2953">
        <v>1</v>
      </c>
      <c r="T2953" t="s">
        <v>514</v>
      </c>
      <c r="U2953">
        <v>655</v>
      </c>
      <c r="V2953">
        <v>657</v>
      </c>
      <c r="W2953" t="s">
        <v>220</v>
      </c>
      <c r="X2953" t="s">
        <v>181</v>
      </c>
      <c r="AU2953" s="59">
        <v>3</v>
      </c>
      <c r="AV2953" s="59">
        <v>4</v>
      </c>
      <c r="AW2953" s="59">
        <v>0</v>
      </c>
      <c r="BD2953" s="59">
        <v>2.2819489513292792</v>
      </c>
      <c r="BE2953" s="59">
        <v>2.306807334441046</v>
      </c>
      <c r="BF2953" s="59">
        <v>3.0894800220960139</v>
      </c>
    </row>
    <row r="2954" spans="1:69" x14ac:dyDescent="0.45">
      <c r="A2954" s="58" t="s">
        <v>17513</v>
      </c>
      <c r="B2954" t="s">
        <v>17514</v>
      </c>
      <c r="C2954" t="s">
        <v>17515</v>
      </c>
      <c r="D2954" t="s">
        <v>17516</v>
      </c>
      <c r="E2954" t="s">
        <v>17517</v>
      </c>
      <c r="F2954" t="s">
        <v>17518</v>
      </c>
      <c r="G2954">
        <v>523</v>
      </c>
      <c r="H2954">
        <v>56402</v>
      </c>
      <c r="X2954" t="s">
        <v>188</v>
      </c>
      <c r="Y2954" s="59">
        <v>8.9429290585171284</v>
      </c>
      <c r="Z2954" s="59">
        <v>265.94953434908109</v>
      </c>
      <c r="AA2954" s="59">
        <v>16.294647030918849</v>
      </c>
      <c r="AB2954" s="59">
        <v>10.200929524769389</v>
      </c>
      <c r="AC2954" s="59">
        <v>17.950117373984849</v>
      </c>
      <c r="AD2954" s="59">
        <v>7.1043999587485436</v>
      </c>
      <c r="AE2954" s="59">
        <v>8.508667969611496</v>
      </c>
      <c r="AF2954" s="59">
        <v>10.107023088747431</v>
      </c>
      <c r="AG2954" s="59">
        <v>8.6299294024248958</v>
      </c>
      <c r="AH2954" s="59">
        <v>18.647481824346841</v>
      </c>
      <c r="AI2954" s="59">
        <v>23.629632590307931</v>
      </c>
      <c r="AJ2954" s="59">
        <v>36.143650957104121</v>
      </c>
      <c r="AK2954" s="59">
        <v>0.92575440312184643</v>
      </c>
      <c r="AL2954" s="59">
        <v>7.2926300594782347</v>
      </c>
      <c r="AM2954" s="59">
        <v>5.0170622829226161</v>
      </c>
      <c r="AN2954" s="59">
        <v>7.7714053605296067</v>
      </c>
      <c r="AO2954" s="59">
        <v>4.3060044319768309</v>
      </c>
      <c r="AP2954" s="59">
        <v>7.1335276608100404</v>
      </c>
      <c r="AQ2954" s="59">
        <v>7.9132145778390077</v>
      </c>
      <c r="AR2954" s="59">
        <v>7.1424107371024119</v>
      </c>
      <c r="AS2954" s="59">
        <v>8.9344457505630182</v>
      </c>
      <c r="AT2954" s="59">
        <v>3.9022645349798228</v>
      </c>
      <c r="AU2954" s="59">
        <v>29</v>
      </c>
      <c r="AV2954" s="59">
        <v>15</v>
      </c>
      <c r="AW2954" s="59">
        <v>8</v>
      </c>
      <c r="BD2954" s="59">
        <v>101.9517712176158</v>
      </c>
      <c r="BE2954" s="59">
        <v>92.663587959947051</v>
      </c>
      <c r="BF2954" s="59">
        <v>157.9064205301884</v>
      </c>
    </row>
    <row r="2955" spans="1:69" x14ac:dyDescent="0.45">
      <c r="A2955" s="58" t="s">
        <v>17519</v>
      </c>
      <c r="B2955" t="s">
        <v>17520</v>
      </c>
      <c r="C2955" t="s">
        <v>17521</v>
      </c>
      <c r="D2955" t="s">
        <v>17522</v>
      </c>
      <c r="E2955" t="s">
        <v>17523</v>
      </c>
      <c r="F2955" t="s">
        <v>17524</v>
      </c>
      <c r="G2955">
        <v>558</v>
      </c>
      <c r="H2955">
        <v>59424</v>
      </c>
      <c r="W2955" t="s">
        <v>220</v>
      </c>
      <c r="X2955" t="s">
        <v>181</v>
      </c>
      <c r="Y2955" s="59">
        <v>86.316972905610328</v>
      </c>
      <c r="Z2955" s="59">
        <v>194.97260420015019</v>
      </c>
      <c r="AA2955" s="59">
        <v>127.7873017696121</v>
      </c>
      <c r="AB2955" s="59">
        <v>59.041300573566019</v>
      </c>
      <c r="AC2955" s="59">
        <v>101.70205700586079</v>
      </c>
      <c r="AD2955" s="59">
        <v>107.00001412939061</v>
      </c>
      <c r="AE2955" s="59">
        <v>122.8350921018035</v>
      </c>
      <c r="AF2955" s="59">
        <v>82.660227783949566</v>
      </c>
      <c r="AG2955" s="59">
        <v>174.48849174136791</v>
      </c>
      <c r="AH2955" s="59">
        <v>138.63512770457399</v>
      </c>
      <c r="AI2955" s="59">
        <v>115.3210935012998</v>
      </c>
      <c r="AJ2955" s="59">
        <v>106.2964969760114</v>
      </c>
      <c r="AK2955" s="59">
        <v>59.198598687641272</v>
      </c>
      <c r="AL2955" s="59">
        <v>52.191285862886247</v>
      </c>
      <c r="AM2955" s="59">
        <v>72.867442037267153</v>
      </c>
      <c r="AN2955" s="59">
        <v>86.594927158540102</v>
      </c>
      <c r="AO2955" s="59">
        <v>54.329349361336988</v>
      </c>
      <c r="AP2955" s="59">
        <v>100.20937738602321</v>
      </c>
      <c r="AQ2955" s="59">
        <v>109.5812670533785</v>
      </c>
      <c r="AR2955" s="59">
        <v>78.970141228909867</v>
      </c>
      <c r="AS2955" s="59">
        <v>83.243179392672772</v>
      </c>
      <c r="AT2955" s="59">
        <v>114.47328311413411</v>
      </c>
      <c r="AU2955" s="59">
        <v>341</v>
      </c>
      <c r="AV2955" s="59">
        <v>124</v>
      </c>
      <c r="AW2955" s="59">
        <v>186</v>
      </c>
      <c r="AX2955" s="59">
        <v>128.40129999999999</v>
      </c>
      <c r="AY2955" s="59">
        <v>127.69159999999999</v>
      </c>
      <c r="BA2955" s="59">
        <v>126.6953</v>
      </c>
      <c r="BB2955" s="59">
        <v>128.66149999999999</v>
      </c>
      <c r="BC2955" s="59">
        <v>116.1164</v>
      </c>
      <c r="BD2955" s="59">
        <v>2.104294545832317</v>
      </c>
      <c r="BE2955" s="59">
        <v>0.51036101126904909</v>
      </c>
      <c r="BF2955" s="59">
        <v>0.66679328643958258</v>
      </c>
    </row>
    <row r="2956" spans="1:69" x14ac:dyDescent="0.45">
      <c r="A2956" s="58" t="s">
        <v>17525</v>
      </c>
      <c r="B2956" t="s">
        <v>17526</v>
      </c>
      <c r="C2956" t="s">
        <v>17527</v>
      </c>
      <c r="D2956" t="s">
        <v>17528</v>
      </c>
      <c r="E2956" t="s">
        <v>17529</v>
      </c>
      <c r="F2956" t="s">
        <v>17530</v>
      </c>
      <c r="G2956">
        <v>248</v>
      </c>
      <c r="H2956">
        <v>27249</v>
      </c>
      <c r="X2956" t="s">
        <v>188</v>
      </c>
      <c r="Y2956" s="59">
        <v>1891.0723643384929</v>
      </c>
      <c r="Z2956" s="59">
        <v>2096.8712771219029</v>
      </c>
      <c r="AA2956" s="59">
        <v>2281.2786344290562</v>
      </c>
      <c r="AB2956" s="59">
        <v>1926.4859682560141</v>
      </c>
      <c r="AC2956" s="59">
        <v>2088.024130187307</v>
      </c>
      <c r="AD2956" s="59">
        <v>2465.966435772174</v>
      </c>
      <c r="AE2956" s="59">
        <v>2360.8660130712478</v>
      </c>
      <c r="AF2956" s="59">
        <v>2032.9236357531399</v>
      </c>
      <c r="AG2956" s="59">
        <v>1948.401435975029</v>
      </c>
      <c r="AH2956" s="59">
        <v>1665.160441202853</v>
      </c>
      <c r="AI2956" s="59">
        <v>1677.184877048812</v>
      </c>
      <c r="AJ2956" s="59">
        <v>1244.928834209906</v>
      </c>
      <c r="AK2956" s="59">
        <v>1437.2910753926369</v>
      </c>
      <c r="AL2956" s="59">
        <v>1190.6817565635311</v>
      </c>
      <c r="AM2956" s="59">
        <v>1901.037059280148</v>
      </c>
      <c r="AN2956" s="59">
        <v>2404.8101566617711</v>
      </c>
      <c r="AO2956" s="59">
        <v>2643.5510206979129</v>
      </c>
      <c r="AP2956" s="59">
        <v>2051.6808915412921</v>
      </c>
      <c r="AQ2956" s="59">
        <v>2017.9745026279361</v>
      </c>
      <c r="AR2956" s="59">
        <v>1760.8511125785401</v>
      </c>
      <c r="AS2956" s="59">
        <v>2529.7103401622571</v>
      </c>
      <c r="AT2956" s="59">
        <v>2198.1990160289688</v>
      </c>
      <c r="AU2956" s="59">
        <v>3930</v>
      </c>
      <c r="AV2956" s="59">
        <v>3017</v>
      </c>
      <c r="AW2956" s="59">
        <v>2514</v>
      </c>
      <c r="BD2956" s="59">
        <v>814.73027345922992</v>
      </c>
      <c r="BE2956" s="59">
        <v>534.03078905458153</v>
      </c>
      <c r="BF2956" s="59">
        <v>679.96070514317989</v>
      </c>
      <c r="BG2956" s="59">
        <v>2477.79</v>
      </c>
      <c r="BH2956" s="59">
        <v>2282.9899999999998</v>
      </c>
      <c r="BI2956" s="59">
        <v>2023.12</v>
      </c>
      <c r="BJ2956" s="59">
        <v>2587.02</v>
      </c>
      <c r="BK2956" s="59">
        <v>1129.315221740628</v>
      </c>
      <c r="BL2956" s="59">
        <v>1405.5630276369161</v>
      </c>
      <c r="BM2956" s="59">
        <v>2305</v>
      </c>
      <c r="BN2956" s="59">
        <v>3087</v>
      </c>
      <c r="BO2956" s="59">
        <v>3486</v>
      </c>
      <c r="BP2956" s="59">
        <v>4238</v>
      </c>
      <c r="BQ2956" s="59">
        <v>4089</v>
      </c>
    </row>
    <row r="2957" spans="1:69" x14ac:dyDescent="0.45">
      <c r="A2957" s="58" t="s">
        <v>17531</v>
      </c>
      <c r="B2957" t="s">
        <v>17532</v>
      </c>
      <c r="C2957" t="s">
        <v>17533</v>
      </c>
      <c r="D2957" t="s">
        <v>17534</v>
      </c>
      <c r="E2957" t="s">
        <v>17535</v>
      </c>
      <c r="F2957" t="s">
        <v>17536</v>
      </c>
      <c r="G2957">
        <v>261</v>
      </c>
      <c r="H2957">
        <v>27729</v>
      </c>
      <c r="W2957" t="s">
        <v>220</v>
      </c>
      <c r="X2957" t="s">
        <v>181</v>
      </c>
      <c r="AU2957" s="59">
        <v>252</v>
      </c>
      <c r="AV2957" s="59">
        <v>301</v>
      </c>
      <c r="AW2957" s="59">
        <v>450</v>
      </c>
    </row>
    <row r="2958" spans="1:69" x14ac:dyDescent="0.45">
      <c r="A2958" s="58" t="s">
        <v>17537</v>
      </c>
      <c r="B2958" t="s">
        <v>17538</v>
      </c>
      <c r="C2958" t="s">
        <v>17539</v>
      </c>
      <c r="D2958" t="s">
        <v>17540</v>
      </c>
      <c r="E2958" t="s">
        <v>17541</v>
      </c>
      <c r="F2958" t="s">
        <v>17542</v>
      </c>
      <c r="G2958">
        <v>183</v>
      </c>
      <c r="H2958">
        <v>19494</v>
      </c>
      <c r="I2958" t="s">
        <v>527</v>
      </c>
      <c r="J2958" t="s">
        <v>571</v>
      </c>
      <c r="K2958" t="s">
        <v>600</v>
      </c>
      <c r="L2958" t="s">
        <v>17543</v>
      </c>
      <c r="M2958">
        <v>1</v>
      </c>
      <c r="Q2958">
        <v>0</v>
      </c>
      <c r="R2958">
        <v>2</v>
      </c>
      <c r="S2958">
        <v>1</v>
      </c>
      <c r="T2958" t="s">
        <v>514</v>
      </c>
      <c r="U2958">
        <v>41</v>
      </c>
      <c r="V2958">
        <v>80</v>
      </c>
      <c r="X2958" t="s">
        <v>201</v>
      </c>
      <c r="AU2958" s="59">
        <v>140</v>
      </c>
      <c r="AV2958" s="59">
        <v>21</v>
      </c>
      <c r="AW2958" s="59">
        <v>30</v>
      </c>
    </row>
    <row r="2959" spans="1:69" x14ac:dyDescent="0.45">
      <c r="A2959" s="58" t="s">
        <v>17544</v>
      </c>
      <c r="B2959" t="s">
        <v>17545</v>
      </c>
      <c r="C2959" t="s">
        <v>17546</v>
      </c>
      <c r="D2959" t="s">
        <v>17547</v>
      </c>
      <c r="E2959" t="s">
        <v>17548</v>
      </c>
      <c r="F2959" t="s">
        <v>17549</v>
      </c>
      <c r="G2959">
        <v>438</v>
      </c>
      <c r="H2959">
        <v>45967</v>
      </c>
      <c r="W2959" t="s">
        <v>220</v>
      </c>
      <c r="X2959" t="s">
        <v>181</v>
      </c>
      <c r="AU2959" s="59">
        <v>66</v>
      </c>
      <c r="AV2959" s="59">
        <v>58</v>
      </c>
      <c r="AW2959" s="59">
        <v>11</v>
      </c>
      <c r="BD2959" s="59">
        <v>69.746003227959037</v>
      </c>
      <c r="BE2959" s="59">
        <v>7.3217464998361219</v>
      </c>
      <c r="BF2959" s="59">
        <v>4.1868547736938488</v>
      </c>
    </row>
    <row r="2960" spans="1:69" x14ac:dyDescent="0.45">
      <c r="A2960" s="58" t="s">
        <v>17550</v>
      </c>
      <c r="B2960" t="s">
        <v>17551</v>
      </c>
      <c r="C2960" t="s">
        <v>17552</v>
      </c>
      <c r="D2960" t="s">
        <v>17553</v>
      </c>
      <c r="E2960" t="s">
        <v>17554</v>
      </c>
      <c r="F2960" t="s">
        <v>17555</v>
      </c>
      <c r="G2960">
        <v>332</v>
      </c>
      <c r="H2960">
        <v>36406</v>
      </c>
      <c r="X2960" t="s">
        <v>181</v>
      </c>
      <c r="AU2960" s="59">
        <v>407</v>
      </c>
      <c r="AV2960" s="59">
        <v>105</v>
      </c>
      <c r="AW2960" s="59">
        <v>119</v>
      </c>
      <c r="BD2960" s="59">
        <v>6.9647051485558444</v>
      </c>
      <c r="BE2960" s="59">
        <v>4.8659143179553848</v>
      </c>
      <c r="BF2960" s="59">
        <v>6.7981089577700109</v>
      </c>
    </row>
    <row r="2961" spans="1:69" x14ac:dyDescent="0.45">
      <c r="A2961" s="58" t="s">
        <v>17556</v>
      </c>
      <c r="B2961" t="s">
        <v>17557</v>
      </c>
      <c r="C2961" t="s">
        <v>17558</v>
      </c>
      <c r="D2961" t="s">
        <v>17559</v>
      </c>
      <c r="E2961" t="s">
        <v>17560</v>
      </c>
      <c r="F2961" t="s">
        <v>17561</v>
      </c>
      <c r="G2961">
        <v>890</v>
      </c>
      <c r="H2961">
        <v>100372</v>
      </c>
      <c r="W2961" t="s">
        <v>220</v>
      </c>
      <c r="X2961" t="s">
        <v>181</v>
      </c>
      <c r="Y2961" s="59">
        <v>32.547371562215417</v>
      </c>
      <c r="Z2961" s="59">
        <v>33.766261458070119</v>
      </c>
      <c r="AA2961" s="59">
        <v>40.983698738859538</v>
      </c>
      <c r="AB2961" s="59">
        <v>32.103989087085147</v>
      </c>
      <c r="AC2961" s="59">
        <v>39.195495453477719</v>
      </c>
      <c r="AD2961" s="59">
        <v>47.131617786519527</v>
      </c>
      <c r="AE2961" s="59">
        <v>36.200634683524612</v>
      </c>
      <c r="AF2961" s="59">
        <v>39.342843716735331</v>
      </c>
      <c r="AG2961" s="59">
        <v>55.867255472898258</v>
      </c>
      <c r="AH2961" s="59">
        <v>45.58196115881578</v>
      </c>
      <c r="AI2961" s="59">
        <v>40.723228051743057</v>
      </c>
      <c r="AJ2961" s="59">
        <v>35.999160635459234</v>
      </c>
      <c r="AK2961" s="59">
        <v>35.24976061774845</v>
      </c>
      <c r="AL2961" s="59">
        <v>37.665658624438613</v>
      </c>
      <c r="AM2961" s="59">
        <v>46.130976116150883</v>
      </c>
      <c r="AN2961" s="59">
        <v>91.107835622061458</v>
      </c>
      <c r="AO2961" s="59">
        <v>63.92707300828387</v>
      </c>
      <c r="AP2961" s="59">
        <v>53.932374708450858</v>
      </c>
      <c r="AQ2961" s="59">
        <v>37.976635730853111</v>
      </c>
      <c r="AR2961" s="59">
        <v>40.372951531204002</v>
      </c>
      <c r="AS2961" s="59">
        <v>36.14007500047272</v>
      </c>
      <c r="AT2961" s="59">
        <v>53.301213712097372</v>
      </c>
      <c r="AU2961" s="59">
        <v>287</v>
      </c>
      <c r="AV2961" s="59">
        <v>179</v>
      </c>
      <c r="AW2961" s="59">
        <v>187</v>
      </c>
      <c r="AX2961" s="59">
        <v>382.47739999999999</v>
      </c>
      <c r="AY2961" s="59">
        <v>408.66059999999999</v>
      </c>
      <c r="AZ2961" s="59">
        <v>395.88650000000001</v>
      </c>
      <c r="BA2961" s="59">
        <v>464.34589999999997</v>
      </c>
      <c r="BB2961" s="59">
        <v>462.36489999999998</v>
      </c>
      <c r="BC2961" s="59">
        <v>439.40410000000003</v>
      </c>
      <c r="BD2961" s="59">
        <v>10.476208272781641</v>
      </c>
      <c r="BE2961" s="59">
        <v>8.7017377739544095</v>
      </c>
      <c r="BF2961" s="59">
        <v>9.7944961649586411</v>
      </c>
      <c r="BH2961" s="59">
        <v>17.2</v>
      </c>
      <c r="BJ2961" s="59">
        <v>35.21</v>
      </c>
      <c r="BL2961" s="59">
        <v>23.26634942182076</v>
      </c>
      <c r="BM2961" s="59">
        <v>35</v>
      </c>
      <c r="BN2961" s="59">
        <v>43</v>
      </c>
      <c r="BO2961" s="59">
        <v>50</v>
      </c>
      <c r="BP2961" s="59">
        <v>47</v>
      </c>
      <c r="BQ2961" s="59">
        <v>53</v>
      </c>
    </row>
    <row r="2962" spans="1:69" x14ac:dyDescent="0.45">
      <c r="A2962" s="58" t="s">
        <v>17562</v>
      </c>
      <c r="B2962" t="s">
        <v>17563</v>
      </c>
      <c r="C2962" t="s">
        <v>17564</v>
      </c>
      <c r="D2962" t="s">
        <v>17565</v>
      </c>
      <c r="E2962" t="s">
        <v>17566</v>
      </c>
      <c r="F2962" t="s">
        <v>17567</v>
      </c>
      <c r="G2962">
        <v>65</v>
      </c>
      <c r="H2962">
        <v>7821</v>
      </c>
      <c r="X2962" t="s">
        <v>188</v>
      </c>
    </row>
    <row r="2963" spans="1:69" x14ac:dyDescent="0.45">
      <c r="A2963" s="58" t="s">
        <v>17568</v>
      </c>
      <c r="B2963" t="s">
        <v>17569</v>
      </c>
      <c r="C2963" t="s">
        <v>17570</v>
      </c>
      <c r="D2963" t="s">
        <v>17571</v>
      </c>
      <c r="E2963" t="s">
        <v>17572</v>
      </c>
      <c r="F2963" t="s">
        <v>17573</v>
      </c>
      <c r="G2963">
        <v>165</v>
      </c>
      <c r="H2963">
        <v>19348</v>
      </c>
      <c r="W2963" t="s">
        <v>251</v>
      </c>
      <c r="X2963" t="s">
        <v>188</v>
      </c>
      <c r="AU2963" s="59">
        <v>174</v>
      </c>
      <c r="AV2963" s="59">
        <v>42</v>
      </c>
      <c r="AW2963" s="59">
        <v>64</v>
      </c>
    </row>
    <row r="2964" spans="1:69" x14ac:dyDescent="0.45">
      <c r="A2964" s="58" t="s">
        <v>17574</v>
      </c>
      <c r="B2964" t="s">
        <v>17575</v>
      </c>
      <c r="C2964" t="s">
        <v>17576</v>
      </c>
      <c r="D2964" t="s">
        <v>17577</v>
      </c>
      <c r="E2964" t="s">
        <v>17578</v>
      </c>
      <c r="F2964" t="s">
        <v>17579</v>
      </c>
      <c r="G2964">
        <v>551</v>
      </c>
      <c r="H2964">
        <v>62758</v>
      </c>
      <c r="I2964" t="s">
        <v>527</v>
      </c>
      <c r="J2964" t="s">
        <v>527</v>
      </c>
      <c r="K2964" t="s">
        <v>528</v>
      </c>
      <c r="N2964">
        <v>1</v>
      </c>
      <c r="O2964">
        <v>1</v>
      </c>
      <c r="Q2964">
        <v>1</v>
      </c>
      <c r="R2964">
        <v>8</v>
      </c>
      <c r="S2964">
        <v>2</v>
      </c>
      <c r="T2964" t="s">
        <v>573</v>
      </c>
      <c r="U2964">
        <v>283</v>
      </c>
      <c r="V2964">
        <v>291</v>
      </c>
      <c r="W2964" t="s">
        <v>574</v>
      </c>
      <c r="X2964" t="s">
        <v>201</v>
      </c>
      <c r="Y2964" s="59">
        <v>93.18661660809623</v>
      </c>
      <c r="Z2964" s="59">
        <v>99.967155799160267</v>
      </c>
      <c r="AA2964" s="59">
        <v>109.1649855363825</v>
      </c>
      <c r="AB2964" s="59">
        <v>55.640296881319522</v>
      </c>
      <c r="AC2964" s="59">
        <v>84.490811379639041</v>
      </c>
      <c r="AD2964" s="59">
        <v>68.214883572566293</v>
      </c>
      <c r="AE2964" s="59">
        <v>93.791913909302238</v>
      </c>
      <c r="AF2964" s="59">
        <v>86.005914465653007</v>
      </c>
      <c r="AG2964" s="59">
        <v>48.196008696717122</v>
      </c>
      <c r="AH2964" s="59">
        <v>48.465102121148959</v>
      </c>
      <c r="AI2964" s="59">
        <v>42.970210209437823</v>
      </c>
      <c r="AJ2964" s="59">
        <v>36.515762286019459</v>
      </c>
      <c r="AK2964" s="59">
        <v>23.090433739010649</v>
      </c>
      <c r="AL2964" s="59">
        <v>15.757442227414851</v>
      </c>
      <c r="AM2964" s="59">
        <v>21.003766989991291</v>
      </c>
      <c r="AN2964" s="59">
        <v>51.201280377340169</v>
      </c>
      <c r="AO2964" s="59">
        <v>30.388012384183838</v>
      </c>
      <c r="AP2964" s="59">
        <v>54.036622417071627</v>
      </c>
      <c r="AQ2964" s="59">
        <v>68.440794877307169</v>
      </c>
      <c r="AR2964" s="59">
        <v>38.290791089944634</v>
      </c>
      <c r="AS2964" s="59">
        <v>65.522280962919524</v>
      </c>
      <c r="AT2964" s="59">
        <v>72.421668050962495</v>
      </c>
      <c r="AU2964" s="59">
        <v>596</v>
      </c>
      <c r="AV2964" s="59">
        <v>259</v>
      </c>
      <c r="AW2964" s="59">
        <v>428</v>
      </c>
      <c r="BD2964" s="59">
        <v>100.6245653995467</v>
      </c>
      <c r="BE2964" s="59">
        <v>101.8596675735441</v>
      </c>
      <c r="BF2964" s="59">
        <v>105.2799972058713</v>
      </c>
      <c r="BI2964" s="59">
        <v>127.56</v>
      </c>
      <c r="BJ2964" s="59">
        <v>81.92</v>
      </c>
      <c r="BK2964" s="59">
        <v>82.19991639422993</v>
      </c>
      <c r="BL2964" s="59">
        <v>84.901766311205563</v>
      </c>
      <c r="BM2964" s="59">
        <v>105</v>
      </c>
      <c r="BN2964" s="59">
        <v>128.5</v>
      </c>
      <c r="BO2964" s="59">
        <v>153</v>
      </c>
      <c r="BP2964" s="59">
        <v>154</v>
      </c>
      <c r="BQ2964" s="59">
        <v>166</v>
      </c>
    </row>
    <row r="2965" spans="1:69" x14ac:dyDescent="0.45">
      <c r="A2965" s="58" t="s">
        <v>17580</v>
      </c>
      <c r="B2965" t="s">
        <v>17581</v>
      </c>
      <c r="C2965" t="s">
        <v>17582</v>
      </c>
      <c r="D2965" t="s">
        <v>17583</v>
      </c>
      <c r="E2965" t="s">
        <v>17584</v>
      </c>
      <c r="F2965" t="s">
        <v>17585</v>
      </c>
      <c r="G2965">
        <v>283</v>
      </c>
      <c r="H2965">
        <v>30847</v>
      </c>
      <c r="X2965" t="s">
        <v>188</v>
      </c>
      <c r="Y2965" s="59">
        <v>51.686314175684757</v>
      </c>
      <c r="Z2965" s="59">
        <v>222.081936807262</v>
      </c>
      <c r="AA2965" s="59">
        <v>228.26418362673471</v>
      </c>
      <c r="AB2965" s="59">
        <v>147.67428106789009</v>
      </c>
      <c r="AC2965" s="59">
        <v>93.930130469071386</v>
      </c>
      <c r="AD2965" s="59">
        <v>151.82370159322821</v>
      </c>
      <c r="AE2965" s="59">
        <v>144.68366914516679</v>
      </c>
      <c r="AF2965" s="59">
        <v>120.73995125173469</v>
      </c>
      <c r="AG2965" s="59">
        <v>235.22337738449249</v>
      </c>
      <c r="AH2965" s="59">
        <v>182.7699810866649</v>
      </c>
      <c r="AI2965" s="59">
        <v>142.742380390563</v>
      </c>
      <c r="AJ2965" s="59">
        <v>101.4151138630091</v>
      </c>
      <c r="AK2965" s="59">
        <v>77.331579251730247</v>
      </c>
      <c r="AL2965" s="59">
        <v>83.03742916467796</v>
      </c>
      <c r="AM2965" s="59">
        <v>271.59232083928742</v>
      </c>
      <c r="AN2965" s="59">
        <v>88.406373337978337</v>
      </c>
      <c r="AO2965" s="59">
        <v>198.931760350248</v>
      </c>
      <c r="AP2965" s="59">
        <v>172.03044131936809</v>
      </c>
      <c r="AQ2965" s="59">
        <v>79.783187363482966</v>
      </c>
      <c r="AR2965" s="59">
        <v>82.861768567383621</v>
      </c>
      <c r="AS2965" s="59">
        <v>84.582218145244724</v>
      </c>
      <c r="AT2965" s="59">
        <v>80.474960575203241</v>
      </c>
      <c r="AU2965" s="59">
        <v>1273</v>
      </c>
      <c r="AV2965" s="59">
        <v>629</v>
      </c>
      <c r="AW2965" s="59">
        <v>750</v>
      </c>
      <c r="AX2965" s="59">
        <v>1650.673</v>
      </c>
      <c r="AY2965" s="59">
        <v>1656.7950000000001</v>
      </c>
      <c r="AZ2965" s="59">
        <v>1839.511</v>
      </c>
      <c r="BA2965" s="59">
        <v>1766.6030000000001</v>
      </c>
      <c r="BB2965" s="59">
        <v>1751.106</v>
      </c>
      <c r="BC2965" s="59">
        <v>1877.3679999999999</v>
      </c>
      <c r="BD2965" s="59">
        <v>372.18774440651549</v>
      </c>
      <c r="BE2965" s="59">
        <v>240.43010340331571</v>
      </c>
      <c r="BF2965" s="59">
        <v>290.20370104919209</v>
      </c>
      <c r="BJ2965" s="59">
        <v>46.17</v>
      </c>
      <c r="BL2965" s="59">
        <v>84.901766311205563</v>
      </c>
      <c r="BM2965" s="59">
        <v>46</v>
      </c>
      <c r="BP2965" s="59">
        <v>124</v>
      </c>
    </row>
    <row r="2966" spans="1:69" x14ac:dyDescent="0.45">
      <c r="A2966" s="58" t="s">
        <v>17586</v>
      </c>
      <c r="B2966" t="s">
        <v>17587</v>
      </c>
      <c r="C2966" t="s">
        <v>17588</v>
      </c>
      <c r="D2966" t="s">
        <v>17589</v>
      </c>
      <c r="E2966" t="s">
        <v>17590</v>
      </c>
      <c r="F2966" t="s">
        <v>17591</v>
      </c>
      <c r="G2966">
        <v>236</v>
      </c>
      <c r="H2966">
        <v>25844</v>
      </c>
      <c r="I2966" t="s">
        <v>527</v>
      </c>
      <c r="J2966" t="s">
        <v>527</v>
      </c>
      <c r="K2966" t="s">
        <v>528</v>
      </c>
      <c r="L2966" t="s">
        <v>17592</v>
      </c>
      <c r="M2966">
        <v>1</v>
      </c>
      <c r="Q2966">
        <v>0</v>
      </c>
      <c r="R2966">
        <v>4</v>
      </c>
      <c r="S2966">
        <v>1</v>
      </c>
      <c r="T2966" t="s">
        <v>514</v>
      </c>
      <c r="U2966">
        <v>165</v>
      </c>
      <c r="V2966">
        <v>231</v>
      </c>
      <c r="W2966" t="s">
        <v>850</v>
      </c>
      <c r="X2966" t="s">
        <v>201</v>
      </c>
      <c r="Y2966" s="59">
        <v>7.409823829023134</v>
      </c>
      <c r="Z2966" s="59">
        <v>20.240986636354261</v>
      </c>
      <c r="AA2966" s="59">
        <v>21.105131790816198</v>
      </c>
      <c r="AB2966" s="59">
        <v>10.64429857358445</v>
      </c>
      <c r="AC2966" s="59">
        <v>12.19192488554441</v>
      </c>
      <c r="AD2966" s="59">
        <v>20.89866742253929</v>
      </c>
      <c r="AE2966" s="59">
        <v>9.8426606301237598</v>
      </c>
      <c r="AF2966" s="59">
        <v>7.5620255303181558</v>
      </c>
      <c r="AG2966" s="59">
        <v>50.923267372944217</v>
      </c>
      <c r="AH2966" s="59">
        <v>33.107960897577073</v>
      </c>
      <c r="AI2966" s="59">
        <v>44.372335193759611</v>
      </c>
      <c r="AJ2966" s="59">
        <v>52.448115426627652</v>
      </c>
      <c r="AK2966" s="59">
        <v>46.846183693928857</v>
      </c>
      <c r="AL2966" s="59">
        <v>40.339172996253957</v>
      </c>
      <c r="AM2966" s="59">
        <v>73.50331799867763</v>
      </c>
      <c r="AN2966" s="59">
        <v>13.90311761509359</v>
      </c>
      <c r="AO2966" s="59">
        <v>20.646028559894489</v>
      </c>
      <c r="AP2966" s="59">
        <v>12.23625859739799</v>
      </c>
      <c r="AQ2966" s="59">
        <v>13.463969749354581</v>
      </c>
      <c r="AR2966" s="59">
        <v>19.888145849366548</v>
      </c>
      <c r="AS2966" s="59">
        <v>13.64962915333485</v>
      </c>
      <c r="AT2966" s="59">
        <v>11.92330124849512</v>
      </c>
      <c r="AU2966" s="59">
        <v>484</v>
      </c>
      <c r="AV2966" s="59">
        <v>276</v>
      </c>
      <c r="AW2966" s="59">
        <v>353</v>
      </c>
      <c r="AX2966" s="59">
        <v>77.567790000000002</v>
      </c>
      <c r="AY2966" s="59">
        <v>77.739909999999995</v>
      </c>
      <c r="BA2966" s="59">
        <v>69.073040000000006</v>
      </c>
      <c r="BB2966" s="59">
        <v>79.204639999999998</v>
      </c>
      <c r="BC2966" s="59">
        <v>81.745959999999997</v>
      </c>
      <c r="BD2966" s="59">
        <v>44.63784372274592</v>
      </c>
      <c r="BE2966" s="59">
        <v>36.384478859504313</v>
      </c>
      <c r="BF2966" s="59">
        <v>52.523117772893983</v>
      </c>
    </row>
    <row r="2967" spans="1:69" x14ac:dyDescent="0.45">
      <c r="A2967" s="58" t="s">
        <v>17593</v>
      </c>
      <c r="B2967" t="s">
        <v>17594</v>
      </c>
      <c r="C2967" t="s">
        <v>17595</v>
      </c>
      <c r="D2967" t="s">
        <v>17596</v>
      </c>
      <c r="E2967" t="s">
        <v>17597</v>
      </c>
      <c r="F2967" t="s">
        <v>17598</v>
      </c>
      <c r="G2967">
        <v>140</v>
      </c>
      <c r="H2967">
        <v>15623</v>
      </c>
      <c r="W2967" t="s">
        <v>251</v>
      </c>
      <c r="X2967" t="s">
        <v>188</v>
      </c>
      <c r="AU2967" s="59">
        <v>73</v>
      </c>
      <c r="AV2967" s="59">
        <v>23</v>
      </c>
      <c r="AW2967" s="59">
        <v>27</v>
      </c>
    </row>
    <row r="2968" spans="1:69" x14ac:dyDescent="0.45">
      <c r="A2968" s="58" t="s">
        <v>17599</v>
      </c>
      <c r="B2968" t="s">
        <v>17600</v>
      </c>
      <c r="C2968" t="s">
        <v>17601</v>
      </c>
      <c r="D2968" t="s">
        <v>17602</v>
      </c>
      <c r="E2968" t="s">
        <v>17603</v>
      </c>
      <c r="F2968" t="s">
        <v>17604</v>
      </c>
      <c r="G2968">
        <v>449</v>
      </c>
      <c r="H2968">
        <v>50282</v>
      </c>
      <c r="W2968" t="s">
        <v>220</v>
      </c>
      <c r="X2968" t="s">
        <v>181</v>
      </c>
      <c r="AU2968" s="59">
        <v>94</v>
      </c>
      <c r="AV2968" s="59">
        <v>29</v>
      </c>
      <c r="AW2968" s="59">
        <v>40</v>
      </c>
      <c r="BD2968" s="59">
        <v>1.5398407224064909</v>
      </c>
      <c r="BE2968" s="59">
        <v>1.2299962090369041</v>
      </c>
      <c r="BF2968" s="59">
        <v>1.280518406725758</v>
      </c>
    </row>
    <row r="2969" spans="1:69" x14ac:dyDescent="0.45">
      <c r="A2969" s="58" t="s">
        <v>17605</v>
      </c>
      <c r="B2969" t="s">
        <v>17606</v>
      </c>
      <c r="C2969" t="s">
        <v>17607</v>
      </c>
      <c r="D2969" t="s">
        <v>17608</v>
      </c>
      <c r="E2969" t="s">
        <v>17609</v>
      </c>
      <c r="F2969" t="s">
        <v>17610</v>
      </c>
      <c r="G2969">
        <v>372</v>
      </c>
      <c r="H2969">
        <v>40902</v>
      </c>
      <c r="X2969" t="s">
        <v>188</v>
      </c>
      <c r="Y2969" s="59">
        <v>813.17854404217951</v>
      </c>
      <c r="Z2969" s="59">
        <v>502.16312477961628</v>
      </c>
      <c r="AA2969" s="59">
        <v>527.7946758770147</v>
      </c>
      <c r="AB2969" s="59">
        <v>341.91934596858101</v>
      </c>
      <c r="AC2969" s="59">
        <v>453.00373706393231</v>
      </c>
      <c r="AD2969" s="59">
        <v>459.73875243510321</v>
      </c>
      <c r="AE2969" s="59">
        <v>533.58271793934898</v>
      </c>
      <c r="AF2969" s="59">
        <v>532.59620432137694</v>
      </c>
      <c r="AG2969" s="59">
        <v>407.3813420227209</v>
      </c>
      <c r="AH2969" s="59">
        <v>364.37907566525718</v>
      </c>
      <c r="AI2969" s="59">
        <v>302.07887894467149</v>
      </c>
      <c r="AJ2969" s="59">
        <v>266.31291887491562</v>
      </c>
      <c r="AK2969" s="59">
        <v>200.2487333778206</v>
      </c>
      <c r="AL2969" s="59">
        <v>192.9473871794429</v>
      </c>
      <c r="AM2969" s="59">
        <v>763.41948268108115</v>
      </c>
      <c r="AN2969" s="59">
        <v>682.12860066153996</v>
      </c>
      <c r="AO2969" s="59">
        <v>683.19386633836154</v>
      </c>
      <c r="AP2969" s="59">
        <v>511.45041316960618</v>
      </c>
      <c r="AQ2969" s="59">
        <v>495.44288731855761</v>
      </c>
      <c r="AR2969" s="59">
        <v>360.99322342624049</v>
      </c>
      <c r="AS2969" s="59">
        <v>483.25174277782861</v>
      </c>
      <c r="AT2969" s="59">
        <v>555.31686200570675</v>
      </c>
      <c r="AU2969" s="59">
        <v>1014</v>
      </c>
      <c r="AV2969" s="59">
        <v>800</v>
      </c>
      <c r="AW2969" s="59">
        <v>784</v>
      </c>
      <c r="AX2969" s="59">
        <v>1751.454</v>
      </c>
      <c r="AY2969" s="59">
        <v>1775.9829999999999</v>
      </c>
      <c r="AZ2969" s="59">
        <v>1955.5309999999999</v>
      </c>
      <c r="BA2969" s="59">
        <v>1669.836</v>
      </c>
      <c r="BB2969" s="59">
        <v>1681.7719999999999</v>
      </c>
      <c r="BC2969" s="59">
        <v>1883.694</v>
      </c>
      <c r="BD2969" s="59">
        <v>163.39989187548639</v>
      </c>
      <c r="BE2969" s="59">
        <v>166.60355352468159</v>
      </c>
      <c r="BF2969" s="59">
        <v>166.16447863198539</v>
      </c>
      <c r="BG2969" s="59">
        <v>162.16999999999999</v>
      </c>
      <c r="BH2969" s="59">
        <v>98.37</v>
      </c>
      <c r="BI2969" s="59">
        <v>213.43</v>
      </c>
      <c r="BJ2969" s="59">
        <v>185.67</v>
      </c>
      <c r="BK2969" s="59">
        <v>269.24024467349562</v>
      </c>
      <c r="BL2969" s="59">
        <v>131.23037437044519</v>
      </c>
      <c r="BM2969" s="59">
        <v>199.5</v>
      </c>
      <c r="BN2969" s="59">
        <v>298</v>
      </c>
      <c r="BO2969" s="59">
        <v>350</v>
      </c>
      <c r="BP2969" s="59">
        <v>397</v>
      </c>
      <c r="BQ2969" s="59">
        <v>502.5</v>
      </c>
    </row>
    <row r="2970" spans="1:69" x14ac:dyDescent="0.45">
      <c r="A2970" s="58" t="s">
        <v>17611</v>
      </c>
      <c r="B2970" t="s">
        <v>17612</v>
      </c>
      <c r="C2970" t="s">
        <v>17613</v>
      </c>
      <c r="D2970" t="s">
        <v>17614</v>
      </c>
      <c r="E2970" t="s">
        <v>17615</v>
      </c>
      <c r="F2970" t="s">
        <v>17616</v>
      </c>
      <c r="G2970">
        <v>236</v>
      </c>
      <c r="H2970">
        <v>25853</v>
      </c>
      <c r="W2970" t="s">
        <v>574</v>
      </c>
      <c r="X2970" t="s">
        <v>201</v>
      </c>
      <c r="AU2970" s="59">
        <v>2</v>
      </c>
      <c r="AV2970" s="59">
        <v>5</v>
      </c>
      <c r="AW2970" s="59">
        <v>0</v>
      </c>
    </row>
    <row r="2971" spans="1:69" x14ac:dyDescent="0.45">
      <c r="A2971" s="58" t="s">
        <v>17617</v>
      </c>
      <c r="B2971" t="s">
        <v>17618</v>
      </c>
      <c r="C2971" t="s">
        <v>17619</v>
      </c>
      <c r="D2971" t="s">
        <v>17620</v>
      </c>
      <c r="E2971" t="s">
        <v>17621</v>
      </c>
      <c r="F2971" t="s">
        <v>17622</v>
      </c>
      <c r="G2971">
        <v>496</v>
      </c>
      <c r="H2971">
        <v>53551</v>
      </c>
      <c r="W2971" t="s">
        <v>220</v>
      </c>
      <c r="X2971" t="s">
        <v>181</v>
      </c>
      <c r="AU2971" s="59">
        <v>3</v>
      </c>
      <c r="AV2971" s="59">
        <v>2</v>
      </c>
      <c r="AW2971" s="59">
        <v>0</v>
      </c>
      <c r="BD2971" s="59">
        <v>0</v>
      </c>
      <c r="BE2971" s="59">
        <v>3.601637961997239</v>
      </c>
      <c r="BF2971" s="59">
        <v>5.8766850571679274</v>
      </c>
    </row>
    <row r="2972" spans="1:69" x14ac:dyDescent="0.45">
      <c r="A2972" s="58" t="s">
        <v>17623</v>
      </c>
      <c r="B2972" t="s">
        <v>17624</v>
      </c>
      <c r="C2972" t="s">
        <v>17625</v>
      </c>
      <c r="D2972" t="s">
        <v>17626</v>
      </c>
      <c r="E2972" t="s">
        <v>17627</v>
      </c>
      <c r="F2972" t="s">
        <v>17628</v>
      </c>
      <c r="G2972">
        <v>88</v>
      </c>
      <c r="H2972">
        <v>9756</v>
      </c>
      <c r="X2972" t="s">
        <v>188</v>
      </c>
      <c r="Y2972" s="59">
        <v>3.1160909413901718</v>
      </c>
      <c r="Z2972" s="59">
        <v>4.2430063973303094</v>
      </c>
      <c r="AA2972" s="59">
        <v>35.547099444095018</v>
      </c>
      <c r="AB2972" s="59">
        <v>3.247514073311164</v>
      </c>
      <c r="AC2972" s="59">
        <v>9.4500169229330133</v>
      </c>
      <c r="AD2972" s="59">
        <v>9.4291537424569469</v>
      </c>
      <c r="AE2972" s="59">
        <v>4.2041037263305174</v>
      </c>
      <c r="AF2972" s="59">
        <v>1.170545019747677</v>
      </c>
      <c r="AG2972" s="59">
        <v>3.0659690661625412</v>
      </c>
      <c r="AH2972" s="59">
        <v>2.352904415859856E-2</v>
      </c>
      <c r="AI2972" s="59">
        <v>3.1925645814930919</v>
      </c>
      <c r="AJ2972" s="59">
        <v>1.9058360074021671E-2</v>
      </c>
      <c r="AK2972" s="59">
        <v>1.6315899459045501E-2</v>
      </c>
      <c r="AL2972" s="59">
        <v>4.2967328727776826</v>
      </c>
      <c r="AM2972" s="59">
        <v>73.423715699851641</v>
      </c>
      <c r="AN2972" s="59">
        <v>14.445413805542421</v>
      </c>
      <c r="AO2972" s="59">
        <v>13.453021873042051</v>
      </c>
      <c r="AP2972" s="59">
        <v>8.9369203438781444</v>
      </c>
      <c r="AQ2972" s="59">
        <v>2.7078200148697221E-2</v>
      </c>
      <c r="AR2972" s="59">
        <v>1.300328282352831</v>
      </c>
      <c r="AS2972" s="59">
        <v>1.9328016894212301</v>
      </c>
      <c r="AT2972" s="59">
        <v>3.0178487426585399E-2</v>
      </c>
      <c r="AU2972" s="59">
        <v>4</v>
      </c>
      <c r="AV2972" s="59">
        <v>81</v>
      </c>
      <c r="AW2972" s="59">
        <v>0</v>
      </c>
    </row>
    <row r="2973" spans="1:69" x14ac:dyDescent="0.45">
      <c r="A2973" s="58" t="s">
        <v>17629</v>
      </c>
      <c r="B2973" t="s">
        <v>17630</v>
      </c>
      <c r="C2973" t="s">
        <v>17631</v>
      </c>
      <c r="D2973" t="s">
        <v>17632</v>
      </c>
      <c r="E2973" t="s">
        <v>17633</v>
      </c>
      <c r="F2973" t="s">
        <v>17634</v>
      </c>
      <c r="G2973">
        <v>361</v>
      </c>
      <c r="H2973">
        <v>40256</v>
      </c>
      <c r="W2973" t="s">
        <v>850</v>
      </c>
      <c r="X2973" t="s">
        <v>201</v>
      </c>
      <c r="Y2973" s="59">
        <v>32.813579217486158</v>
      </c>
      <c r="Z2973" s="59">
        <v>21.78782448738135</v>
      </c>
      <c r="AA2973" s="59">
        <v>26.97428292388804</v>
      </c>
      <c r="AB2973" s="59">
        <v>14.453587617401171</v>
      </c>
      <c r="AC2973" s="59">
        <v>14.383604960918809</v>
      </c>
      <c r="AD2973" s="59">
        <v>31.207825682731251</v>
      </c>
      <c r="AE2973" s="59">
        <v>23.221041207821351</v>
      </c>
      <c r="AF2973" s="59">
        <v>26.881238193686769</v>
      </c>
      <c r="AG2973" s="59">
        <v>14.44786563945288</v>
      </c>
      <c r="AH2973" s="59">
        <v>13.531497169232679</v>
      </c>
      <c r="AI2973" s="59">
        <v>7.4397674399120488</v>
      </c>
      <c r="AJ2973" s="59">
        <v>8.7612997200042191</v>
      </c>
      <c r="AK2973" s="59">
        <v>35.786454231227601</v>
      </c>
      <c r="AL2973" s="59">
        <v>29.926367025654919</v>
      </c>
      <c r="AM2973" s="59">
        <v>4.3943157486140034</v>
      </c>
      <c r="AN2973" s="59">
        <v>29.192403566726099</v>
      </c>
      <c r="AO2973" s="59">
        <v>44.265809284764472</v>
      </c>
      <c r="AP2973" s="59">
        <v>22.351974537853099</v>
      </c>
      <c r="AQ2973" s="59">
        <v>13.335752958140921</v>
      </c>
      <c r="AR2973" s="59">
        <v>22.157766311501859</v>
      </c>
      <c r="AS2973" s="59">
        <v>25.964114421199788</v>
      </c>
      <c r="AT2973" s="59">
        <v>12.77785089755503</v>
      </c>
      <c r="AU2973" s="59">
        <v>926</v>
      </c>
      <c r="AV2973" s="59">
        <v>274</v>
      </c>
      <c r="AW2973" s="59">
        <v>220</v>
      </c>
      <c r="AX2973" s="59">
        <v>153.0402</v>
      </c>
      <c r="AY2973" s="59">
        <v>155.80840000000001</v>
      </c>
      <c r="AZ2973" s="59">
        <v>155.76660000000001</v>
      </c>
      <c r="BA2973" s="59">
        <v>108.11579999999999</v>
      </c>
      <c r="BB2973" s="59">
        <v>85.864109999999997</v>
      </c>
      <c r="BC2973" s="59">
        <v>130.5898</v>
      </c>
      <c r="BD2973" s="59">
        <v>50.578543355130208</v>
      </c>
      <c r="BE2973" s="59">
        <v>34.25229216381895</v>
      </c>
      <c r="BF2973" s="59">
        <v>49.165237575452949</v>
      </c>
    </row>
    <row r="2974" spans="1:69" x14ac:dyDescent="0.45">
      <c r="A2974" s="58" t="s">
        <v>17635</v>
      </c>
      <c r="B2974" t="s">
        <v>17636</v>
      </c>
      <c r="C2974" t="s">
        <v>17637</v>
      </c>
      <c r="D2974" t="s">
        <v>17638</v>
      </c>
      <c r="E2974" t="s">
        <v>17639</v>
      </c>
      <c r="F2974" t="s">
        <v>17640</v>
      </c>
      <c r="G2974">
        <v>201</v>
      </c>
      <c r="H2974">
        <v>21658</v>
      </c>
      <c r="X2974" t="s">
        <v>188</v>
      </c>
      <c r="Y2974" s="59">
        <v>801.64608545379076</v>
      </c>
      <c r="Z2974" s="59">
        <v>448.33715482078208</v>
      </c>
      <c r="AA2974" s="59">
        <v>482.9119904533685</v>
      </c>
      <c r="AB2974" s="59">
        <v>625.36182882569517</v>
      </c>
      <c r="AC2974" s="59">
        <v>1018.789059265537</v>
      </c>
      <c r="AD2974" s="59">
        <v>509.9972378771206</v>
      </c>
      <c r="AE2974" s="59">
        <v>752.19679819434498</v>
      </c>
      <c r="AF2974" s="59">
        <v>410.82047414654841</v>
      </c>
      <c r="AG2974" s="59">
        <v>732.30069716829212</v>
      </c>
      <c r="AH2974" s="59">
        <v>443.33244483757647</v>
      </c>
      <c r="AI2974" s="59">
        <v>276.0545776138332</v>
      </c>
      <c r="AJ2974" s="59">
        <v>155.2587701378643</v>
      </c>
      <c r="AK2974" s="59">
        <v>72.45086788831297</v>
      </c>
      <c r="AL2974" s="59">
        <v>79.852299489935746</v>
      </c>
      <c r="AM2974" s="59">
        <v>1372.964644847867</v>
      </c>
      <c r="AN2974" s="59">
        <v>1418.3306976401309</v>
      </c>
      <c r="AO2974" s="59">
        <v>956.31890805792295</v>
      </c>
      <c r="AP2974" s="59">
        <v>1693.2601554249679</v>
      </c>
      <c r="AQ2974" s="59">
        <v>982.33304826874098</v>
      </c>
      <c r="AR2974" s="59">
        <v>414.95131976563391</v>
      </c>
      <c r="AS2974" s="59">
        <v>807.1210146958897</v>
      </c>
      <c r="AT2974" s="59">
        <v>1117.710427896991</v>
      </c>
      <c r="AU2974" s="59">
        <v>1521</v>
      </c>
      <c r="AV2974" s="59">
        <v>1111</v>
      </c>
      <c r="AW2974" s="59">
        <v>909</v>
      </c>
      <c r="AX2974" s="59">
        <v>773.58360000000005</v>
      </c>
      <c r="AY2974" s="59">
        <v>1223.23</v>
      </c>
      <c r="AZ2974" s="59">
        <v>1032.5409999999999</v>
      </c>
      <c r="BA2974" s="59">
        <v>792.37289999999996</v>
      </c>
      <c r="BB2974" s="59">
        <v>863.94349999999997</v>
      </c>
      <c r="BC2974" s="59">
        <v>936.19680000000005</v>
      </c>
      <c r="BD2974" s="59">
        <v>300.46134067438982</v>
      </c>
      <c r="BE2974" s="59">
        <v>340.38815595285331</v>
      </c>
      <c r="BF2974" s="59">
        <v>398.41730584277599</v>
      </c>
      <c r="BG2974" s="59">
        <v>683.98</v>
      </c>
      <c r="BH2974" s="59">
        <v>744.93</v>
      </c>
      <c r="BI2974" s="59">
        <v>403.74</v>
      </c>
      <c r="BJ2974" s="59">
        <v>479.3</v>
      </c>
      <c r="BK2974" s="59">
        <v>403.86138182402601</v>
      </c>
      <c r="BL2974" s="59">
        <v>417.03502703122888</v>
      </c>
      <c r="BM2974" s="59">
        <v>441.5</v>
      </c>
      <c r="BN2974" s="59">
        <v>686</v>
      </c>
      <c r="BO2974" s="59">
        <v>844</v>
      </c>
      <c r="BP2974" s="59">
        <v>940.5</v>
      </c>
      <c r="BQ2974" s="59">
        <v>1064</v>
      </c>
    </row>
    <row r="2975" spans="1:69" x14ac:dyDescent="0.45">
      <c r="A2975" s="58" t="s">
        <v>17641</v>
      </c>
      <c r="B2975" t="s">
        <v>17642</v>
      </c>
      <c r="C2975" t="s">
        <v>17643</v>
      </c>
      <c r="D2975" t="s">
        <v>17644</v>
      </c>
      <c r="E2975" t="s">
        <v>17645</v>
      </c>
      <c r="F2975" t="s">
        <v>17646</v>
      </c>
      <c r="G2975">
        <v>311</v>
      </c>
      <c r="H2975">
        <v>33823</v>
      </c>
      <c r="X2975" t="s">
        <v>188</v>
      </c>
      <c r="Y2975" s="59">
        <v>143.45091117398951</v>
      </c>
      <c r="Z2975" s="59">
        <v>1191.542434867833</v>
      </c>
      <c r="AA2975" s="59">
        <v>582.78816794211195</v>
      </c>
      <c r="AB2975" s="59">
        <v>216.80262602758049</v>
      </c>
      <c r="AC2975" s="59">
        <v>307.23812589174469</v>
      </c>
      <c r="AD2975" s="59">
        <v>289.7983188657202</v>
      </c>
      <c r="AE2975" s="59">
        <v>267.91522938521888</v>
      </c>
      <c r="AF2975" s="59">
        <v>224.44204448171331</v>
      </c>
      <c r="AG2975" s="59">
        <v>327.61355567367451</v>
      </c>
      <c r="AH2975" s="59">
        <v>228.00473701745369</v>
      </c>
      <c r="AI2975" s="59">
        <v>161.5800099937216</v>
      </c>
      <c r="AJ2975" s="59">
        <v>146.22432957094949</v>
      </c>
      <c r="AK2975" s="59">
        <v>49.931348170351377</v>
      </c>
      <c r="AL2975" s="59">
        <v>49.93684494852377</v>
      </c>
      <c r="AM2975" s="59">
        <v>97.191645780204709</v>
      </c>
      <c r="AN2975" s="59">
        <v>86.324439605299148</v>
      </c>
      <c r="AO2975" s="59">
        <v>80.222035859674037</v>
      </c>
      <c r="AP2975" s="59">
        <v>125.14255897180099</v>
      </c>
      <c r="AQ2975" s="59">
        <v>274.43382131979149</v>
      </c>
      <c r="AR2975" s="59">
        <v>143.61950184674029</v>
      </c>
      <c r="AS2975" s="59">
        <v>308.91045755589772</v>
      </c>
      <c r="AT2975" s="59">
        <v>239.5856640388381</v>
      </c>
      <c r="AU2975" s="59">
        <v>516</v>
      </c>
      <c r="AV2975" s="59">
        <v>175</v>
      </c>
      <c r="AW2975" s="59">
        <v>199</v>
      </c>
      <c r="BD2975" s="59">
        <v>755.33372277617775</v>
      </c>
      <c r="BE2975" s="59">
        <v>512.67864805091995</v>
      </c>
      <c r="BF2975" s="59">
        <v>699.41093913274574</v>
      </c>
      <c r="BG2975" s="59">
        <v>1737.36</v>
      </c>
      <c r="BH2975" s="59">
        <v>1204.1400000000001</v>
      </c>
      <c r="BI2975" s="59">
        <v>116.73</v>
      </c>
      <c r="BJ2975" s="59">
        <v>89.64</v>
      </c>
      <c r="BK2975" s="59">
        <v>149.58355156184561</v>
      </c>
      <c r="BL2975" s="59">
        <v>77.14631650393197</v>
      </c>
      <c r="BM2975" s="59">
        <v>103.5</v>
      </c>
      <c r="BN2975" s="59">
        <v>165</v>
      </c>
      <c r="BO2975" s="59">
        <v>185.5</v>
      </c>
      <c r="BP2975" s="59">
        <v>183</v>
      </c>
      <c r="BQ2975" s="59">
        <v>128.5</v>
      </c>
    </row>
    <row r="2976" spans="1:69" x14ac:dyDescent="0.45">
      <c r="A2976" s="58" t="s">
        <v>17647</v>
      </c>
      <c r="B2976" t="s">
        <v>17648</v>
      </c>
      <c r="C2976" t="s">
        <v>17649</v>
      </c>
      <c r="D2976" t="s">
        <v>17650</v>
      </c>
      <c r="E2976" t="s">
        <v>17651</v>
      </c>
      <c r="F2976" t="s">
        <v>17652</v>
      </c>
      <c r="G2976">
        <v>398</v>
      </c>
      <c r="H2976">
        <v>44339</v>
      </c>
      <c r="W2976" t="s">
        <v>220</v>
      </c>
      <c r="X2976" t="s">
        <v>181</v>
      </c>
      <c r="AU2976" s="59">
        <v>0</v>
      </c>
      <c r="AV2976" s="59">
        <v>2</v>
      </c>
      <c r="AW2976" s="59">
        <v>0</v>
      </c>
    </row>
    <row r="2977" spans="1:69" x14ac:dyDescent="0.45">
      <c r="A2977" s="58" t="s">
        <v>17653</v>
      </c>
      <c r="B2977" t="s">
        <v>17654</v>
      </c>
      <c r="C2977" t="s">
        <v>17655</v>
      </c>
      <c r="D2977" t="s">
        <v>17656</v>
      </c>
      <c r="E2977" t="s">
        <v>17657</v>
      </c>
      <c r="F2977" t="s">
        <v>17658</v>
      </c>
      <c r="G2977">
        <v>145</v>
      </c>
      <c r="H2977">
        <v>15905</v>
      </c>
      <c r="W2977" t="s">
        <v>220</v>
      </c>
      <c r="X2977" t="s">
        <v>181</v>
      </c>
      <c r="AU2977" s="59">
        <v>2</v>
      </c>
      <c r="AV2977" s="59">
        <v>2</v>
      </c>
      <c r="AW2977" s="59">
        <v>0</v>
      </c>
    </row>
    <row r="2978" spans="1:69" x14ac:dyDescent="0.45">
      <c r="A2978" s="58" t="s">
        <v>17659</v>
      </c>
      <c r="B2978" t="s">
        <v>17660</v>
      </c>
      <c r="C2978" t="s">
        <v>17661</v>
      </c>
      <c r="D2978" t="s">
        <v>17662</v>
      </c>
      <c r="E2978" t="s">
        <v>17663</v>
      </c>
      <c r="F2978" t="s">
        <v>17664</v>
      </c>
      <c r="G2978">
        <v>169</v>
      </c>
      <c r="H2978">
        <v>18565</v>
      </c>
      <c r="W2978" t="s">
        <v>220</v>
      </c>
      <c r="X2978" t="s">
        <v>181</v>
      </c>
      <c r="AU2978" s="59">
        <v>0</v>
      </c>
      <c r="AV2978" s="59">
        <v>0</v>
      </c>
      <c r="AW2978" s="59">
        <v>0</v>
      </c>
    </row>
    <row r="2979" spans="1:69" x14ac:dyDescent="0.45">
      <c r="A2979" s="58" t="s">
        <v>17665</v>
      </c>
      <c r="B2979" t="s">
        <v>17666</v>
      </c>
      <c r="C2979" t="s">
        <v>17667</v>
      </c>
      <c r="D2979" t="s">
        <v>17668</v>
      </c>
      <c r="E2979" t="s">
        <v>17669</v>
      </c>
      <c r="F2979" t="s">
        <v>17670</v>
      </c>
      <c r="G2979">
        <v>459</v>
      </c>
      <c r="H2979">
        <v>49661</v>
      </c>
      <c r="X2979" t="s">
        <v>188</v>
      </c>
      <c r="Y2979" s="59">
        <v>34.189098739682109</v>
      </c>
      <c r="Z2979" s="59">
        <v>32.300356377795403</v>
      </c>
      <c r="AA2979" s="59">
        <v>108.7071267508132</v>
      </c>
      <c r="AB2979" s="59">
        <v>35.103139976864362</v>
      </c>
      <c r="AC2979" s="59">
        <v>45.798475559717012</v>
      </c>
      <c r="AD2979" s="59">
        <v>34.07563607794647</v>
      </c>
      <c r="AE2979" s="59">
        <v>56.077827293141148</v>
      </c>
      <c r="AF2979" s="59">
        <v>22.98960963713791</v>
      </c>
      <c r="AG2979" s="59">
        <v>37.990710161748147</v>
      </c>
      <c r="AH2979" s="59">
        <v>30.568895633186539</v>
      </c>
      <c r="AI2979" s="59">
        <v>22.58259644581279</v>
      </c>
      <c r="AJ2979" s="59">
        <v>15.843229006502639</v>
      </c>
      <c r="AK2979" s="59">
        <v>5.748314208052963</v>
      </c>
      <c r="AL2979" s="59">
        <v>5.8600622864705549</v>
      </c>
      <c r="AM2979" s="59">
        <v>23.49251991096196</v>
      </c>
      <c r="AN2979" s="59">
        <v>13.440348035816561</v>
      </c>
      <c r="AO2979" s="59">
        <v>19.14699888091646</v>
      </c>
      <c r="AP2979" s="59">
        <v>42.803863746212812</v>
      </c>
      <c r="AQ2979" s="59">
        <v>30.009681086952639</v>
      </c>
      <c r="AR2979" s="59">
        <v>25.543419081124139</v>
      </c>
      <c r="AS2979" s="59">
        <v>27.623419617027931</v>
      </c>
      <c r="AT2979" s="59">
        <v>34.143783578070767</v>
      </c>
      <c r="AU2979" s="59">
        <v>8</v>
      </c>
      <c r="AV2979" s="59">
        <v>789</v>
      </c>
      <c r="AW2979" s="59">
        <v>0</v>
      </c>
      <c r="AX2979" s="59">
        <v>407.6739</v>
      </c>
      <c r="AY2979" s="59">
        <v>370.04070000000002</v>
      </c>
      <c r="AZ2979" s="59">
        <v>236.67320000000001</v>
      </c>
      <c r="BA2979" s="59">
        <v>420.95170000000002</v>
      </c>
      <c r="BB2979" s="59">
        <v>432.71379999999999</v>
      </c>
      <c r="BC2979" s="59">
        <v>236.44159999999999</v>
      </c>
    </row>
    <row r="2980" spans="1:69" x14ac:dyDescent="0.45">
      <c r="A2980" s="58" t="s">
        <v>17671</v>
      </c>
      <c r="B2980" t="s">
        <v>17672</v>
      </c>
      <c r="C2980" t="s">
        <v>17673</v>
      </c>
      <c r="D2980" t="s">
        <v>17674</v>
      </c>
      <c r="E2980" t="s">
        <v>17675</v>
      </c>
      <c r="F2980" t="s">
        <v>17676</v>
      </c>
      <c r="G2980">
        <v>110</v>
      </c>
      <c r="H2980">
        <v>12315</v>
      </c>
      <c r="X2980" t="s">
        <v>188</v>
      </c>
      <c r="AU2980" s="59">
        <v>101</v>
      </c>
      <c r="AV2980" s="59">
        <v>14</v>
      </c>
      <c r="AW2980" s="59">
        <v>85</v>
      </c>
      <c r="BD2980" s="59">
        <v>0</v>
      </c>
      <c r="BE2980" s="59">
        <v>3.2337465121026652</v>
      </c>
      <c r="BF2980" s="59">
        <v>0</v>
      </c>
    </row>
    <row r="2981" spans="1:69" x14ac:dyDescent="0.45">
      <c r="A2981" s="58" t="s">
        <v>17677</v>
      </c>
      <c r="B2981" t="s">
        <v>17678</v>
      </c>
      <c r="C2981" t="s">
        <v>17679</v>
      </c>
      <c r="D2981" t="s">
        <v>17680</v>
      </c>
      <c r="E2981" t="s">
        <v>17681</v>
      </c>
      <c r="F2981" t="s">
        <v>17682</v>
      </c>
      <c r="G2981">
        <v>477</v>
      </c>
      <c r="H2981">
        <v>52147</v>
      </c>
      <c r="W2981" t="s">
        <v>220</v>
      </c>
      <c r="X2981" t="s">
        <v>181</v>
      </c>
      <c r="AU2981" s="59">
        <v>0</v>
      </c>
      <c r="AV2981" s="59">
        <v>0</v>
      </c>
      <c r="AW2981" s="59">
        <v>0</v>
      </c>
    </row>
    <row r="2982" spans="1:69" x14ac:dyDescent="0.45">
      <c r="A2982" s="58" t="s">
        <v>17683</v>
      </c>
      <c r="B2982" t="s">
        <v>17684</v>
      </c>
      <c r="C2982" t="s">
        <v>17685</v>
      </c>
      <c r="D2982" t="s">
        <v>17686</v>
      </c>
      <c r="E2982" t="s">
        <v>17687</v>
      </c>
      <c r="F2982" t="s">
        <v>17688</v>
      </c>
      <c r="G2982">
        <v>356</v>
      </c>
      <c r="H2982">
        <v>40099</v>
      </c>
      <c r="X2982" t="s">
        <v>201</v>
      </c>
      <c r="AU2982" s="59">
        <v>0</v>
      </c>
      <c r="AV2982" s="59">
        <v>0</v>
      </c>
      <c r="AW2982" s="59">
        <v>0</v>
      </c>
    </row>
    <row r="2983" spans="1:69" x14ac:dyDescent="0.45">
      <c r="A2983" s="58" t="s">
        <v>17689</v>
      </c>
      <c r="B2983" t="s">
        <v>17690</v>
      </c>
      <c r="C2983" t="s">
        <v>17691</v>
      </c>
      <c r="D2983" t="s">
        <v>17692</v>
      </c>
      <c r="E2983" t="s">
        <v>17693</v>
      </c>
      <c r="F2983" t="s">
        <v>17694</v>
      </c>
      <c r="G2983">
        <v>783</v>
      </c>
      <c r="H2983">
        <v>88321</v>
      </c>
      <c r="X2983" t="s">
        <v>201</v>
      </c>
      <c r="AU2983" s="59">
        <v>2</v>
      </c>
      <c r="AV2983" s="59">
        <v>1</v>
      </c>
      <c r="AW2983" s="59">
        <v>0</v>
      </c>
    </row>
    <row r="2984" spans="1:69" x14ac:dyDescent="0.45">
      <c r="A2984" s="58" t="s">
        <v>17695</v>
      </c>
      <c r="B2984" t="s">
        <v>17696</v>
      </c>
      <c r="C2984" t="s">
        <v>17697</v>
      </c>
      <c r="D2984" t="s">
        <v>17698</v>
      </c>
      <c r="E2984" t="s">
        <v>17699</v>
      </c>
      <c r="F2984" t="s">
        <v>17700</v>
      </c>
      <c r="G2984">
        <v>672</v>
      </c>
      <c r="H2984">
        <v>72678</v>
      </c>
      <c r="X2984" t="s">
        <v>188</v>
      </c>
      <c r="Y2984" s="59">
        <v>42.749237674978687</v>
      </c>
      <c r="Z2984" s="59">
        <v>134.43755174700789</v>
      </c>
      <c r="AA2984" s="59">
        <v>97.804510718376036</v>
      </c>
      <c r="AB2984" s="59">
        <v>183.93402808454431</v>
      </c>
      <c r="AC2984" s="59">
        <v>190.85724533602709</v>
      </c>
      <c r="AD2984" s="59">
        <v>108.43131834423779</v>
      </c>
      <c r="AE2984" s="59">
        <v>112.4626508123587</v>
      </c>
      <c r="AF2984" s="59">
        <v>163.39343800572439</v>
      </c>
      <c r="AG2984" s="59">
        <v>138.24859052505309</v>
      </c>
      <c r="AH2984" s="59">
        <v>180.85473109812349</v>
      </c>
      <c r="AI2984" s="59">
        <v>197.87897180817129</v>
      </c>
      <c r="AJ2984" s="59">
        <v>170.05619908416929</v>
      </c>
      <c r="AK2984" s="59">
        <v>32.241888255830368</v>
      </c>
      <c r="AL2984" s="59">
        <v>37.832259073166568</v>
      </c>
      <c r="AM2984" s="59">
        <v>38.598998676042562</v>
      </c>
      <c r="AN2984" s="59">
        <v>53.099648469035387</v>
      </c>
      <c r="AO2984" s="59">
        <v>99.021653633184528</v>
      </c>
      <c r="AP2984" s="59">
        <v>61.454913063846988</v>
      </c>
      <c r="AQ2984" s="59">
        <v>132.54601508461769</v>
      </c>
      <c r="AR2984" s="59">
        <v>112.6656138440588</v>
      </c>
      <c r="AS2984" s="59">
        <v>112.0549219570232</v>
      </c>
      <c r="AT2984" s="59">
        <v>76.196400335819817</v>
      </c>
      <c r="AU2984" s="59">
        <v>9</v>
      </c>
      <c r="AV2984" s="59">
        <v>21</v>
      </c>
      <c r="AW2984" s="59">
        <v>0</v>
      </c>
      <c r="BG2984" s="59">
        <v>33.49</v>
      </c>
      <c r="BH2984" s="59">
        <v>16.53</v>
      </c>
      <c r="BI2984" s="59">
        <v>91.36</v>
      </c>
      <c r="BJ2984" s="59">
        <v>102.36</v>
      </c>
      <c r="BK2984" s="59">
        <v>29.835525209757531</v>
      </c>
      <c r="BL2984" s="59">
        <v>69.594957481060334</v>
      </c>
      <c r="BM2984" s="59">
        <v>96.5</v>
      </c>
      <c r="BN2984" s="59">
        <v>107</v>
      </c>
      <c r="BO2984" s="59">
        <v>89</v>
      </c>
      <c r="BP2984" s="59">
        <v>52</v>
      </c>
      <c r="BQ2984" s="59">
        <v>25</v>
      </c>
    </row>
    <row r="2985" spans="1:69" x14ac:dyDescent="0.45">
      <c r="A2985" s="58" t="s">
        <v>17701</v>
      </c>
      <c r="B2985" t="s">
        <v>17702</v>
      </c>
      <c r="C2985" t="s">
        <v>17703</v>
      </c>
      <c r="D2985" t="s">
        <v>17704</v>
      </c>
      <c r="E2985" t="s">
        <v>17705</v>
      </c>
      <c r="F2985" t="s">
        <v>17706</v>
      </c>
      <c r="G2985">
        <v>378</v>
      </c>
      <c r="H2985">
        <v>42331</v>
      </c>
      <c r="W2985" t="s">
        <v>251</v>
      </c>
      <c r="X2985" t="s">
        <v>188</v>
      </c>
      <c r="Y2985" s="59">
        <v>6.6053535105126612E-2</v>
      </c>
      <c r="Z2985" s="59">
        <v>11.9160102650804</v>
      </c>
      <c r="AA2985" s="59">
        <v>5.4501697704956014</v>
      </c>
      <c r="AB2985" s="59">
        <v>0.71196561170091266</v>
      </c>
      <c r="AC2985" s="59">
        <v>1.9741900048262879</v>
      </c>
      <c r="AD2985" s="59">
        <v>0.93473650078672543</v>
      </c>
      <c r="AE2985" s="59">
        <v>2.72921267152471</v>
      </c>
      <c r="AF2985" s="59">
        <v>0.2556956855399814</v>
      </c>
      <c r="AG2985" s="59">
        <v>6.7718499968100314</v>
      </c>
      <c r="AH2985" s="59">
        <v>2.944094988766659</v>
      </c>
      <c r="AI2985" s="59">
        <v>3.340317493232305</v>
      </c>
      <c r="AJ2985" s="59">
        <v>2.8074578172854681</v>
      </c>
      <c r="AK2985" s="59">
        <v>4.4256256273550489E-3</v>
      </c>
      <c r="AL2985" s="59">
        <v>0.88454902985070982</v>
      </c>
      <c r="AM2985" s="59">
        <v>1.297550445418687</v>
      </c>
      <c r="AN2985" s="59">
        <v>0.36850406810500108</v>
      </c>
      <c r="AO2985" s="59">
        <v>1.5418927862169409</v>
      </c>
      <c r="AP2985" s="59">
        <v>3.9582970065276371</v>
      </c>
      <c r="AQ2985" s="59">
        <v>0.57694683456586349</v>
      </c>
      <c r="AR2985" s="59">
        <v>1.389372668594717</v>
      </c>
      <c r="AS2985" s="59">
        <v>1.4503425256941109</v>
      </c>
      <c r="AT2985" s="59">
        <v>1.6780306722263609</v>
      </c>
      <c r="AU2985" s="59">
        <v>1106</v>
      </c>
      <c r="AV2985" s="59">
        <v>118</v>
      </c>
      <c r="AW2985" s="59">
        <v>302</v>
      </c>
      <c r="AX2985" s="59">
        <v>86.843829999999997</v>
      </c>
      <c r="AY2985" s="59">
        <v>86.608469999999997</v>
      </c>
      <c r="AZ2985" s="59">
        <v>81.816090000000003</v>
      </c>
      <c r="BA2985" s="59">
        <v>88.096400000000003</v>
      </c>
      <c r="BB2985" s="59">
        <v>92.566670000000002</v>
      </c>
      <c r="BC2985" s="59">
        <v>77.623859999999993</v>
      </c>
      <c r="BD2985" s="59">
        <v>42.851851581021641</v>
      </c>
      <c r="BE2985" s="59">
        <v>29.856183345259652</v>
      </c>
      <c r="BF2985" s="59">
        <v>41.932664785184834</v>
      </c>
    </row>
    <row r="2986" spans="1:69" x14ac:dyDescent="0.45">
      <c r="A2986" s="58" t="s">
        <v>17707</v>
      </c>
      <c r="B2986" t="s">
        <v>17708</v>
      </c>
      <c r="C2986" t="s">
        <v>17709</v>
      </c>
      <c r="D2986" t="s">
        <v>17710</v>
      </c>
      <c r="E2986" t="s">
        <v>17711</v>
      </c>
      <c r="F2986" t="s">
        <v>17712</v>
      </c>
      <c r="G2986">
        <v>167</v>
      </c>
      <c r="H2986">
        <v>19483</v>
      </c>
      <c r="X2986" t="s">
        <v>188</v>
      </c>
      <c r="BD2986" s="59">
        <v>0</v>
      </c>
      <c r="BE2986" s="59">
        <v>2.4043358648124671</v>
      </c>
      <c r="BF2986" s="59">
        <v>2.61713482607</v>
      </c>
    </row>
    <row r="2987" spans="1:69" x14ac:dyDescent="0.45">
      <c r="A2987" s="58" t="s">
        <v>17713</v>
      </c>
      <c r="B2987" t="s">
        <v>17714</v>
      </c>
      <c r="C2987" t="s">
        <v>17715</v>
      </c>
      <c r="D2987" t="s">
        <v>17716</v>
      </c>
      <c r="E2987" t="s">
        <v>17717</v>
      </c>
      <c r="F2987" t="s">
        <v>17718</v>
      </c>
      <c r="G2987">
        <v>230</v>
      </c>
      <c r="H2987">
        <v>25480</v>
      </c>
      <c r="W2987" t="s">
        <v>180</v>
      </c>
      <c r="X2987" t="s">
        <v>181</v>
      </c>
      <c r="AU2987" s="59">
        <v>6</v>
      </c>
      <c r="AV2987" s="59">
        <v>1</v>
      </c>
      <c r="AW2987" s="59">
        <v>0</v>
      </c>
    </row>
    <row r="2988" spans="1:69" x14ac:dyDescent="0.45">
      <c r="A2988" s="58" t="s">
        <v>17719</v>
      </c>
      <c r="B2988" t="s">
        <v>17720</v>
      </c>
      <c r="C2988" t="s">
        <v>17721</v>
      </c>
      <c r="D2988" t="s">
        <v>17722</v>
      </c>
      <c r="E2988" t="s">
        <v>17723</v>
      </c>
      <c r="F2988" t="s">
        <v>17724</v>
      </c>
      <c r="G2988">
        <v>328</v>
      </c>
      <c r="H2988">
        <v>36214</v>
      </c>
      <c r="X2988" t="s">
        <v>188</v>
      </c>
      <c r="Y2988" s="59">
        <v>186.1987047674329</v>
      </c>
      <c r="Z2988" s="59">
        <v>298.62638536001589</v>
      </c>
      <c r="AA2988" s="59">
        <v>274.62766207242981</v>
      </c>
      <c r="AB2988" s="59">
        <v>237.2592221607872</v>
      </c>
      <c r="AC2988" s="59">
        <v>276.24710636030022</v>
      </c>
      <c r="AD2988" s="59">
        <v>223.0098967780261</v>
      </c>
      <c r="AE2988" s="59">
        <v>249.01917582012709</v>
      </c>
      <c r="AF2988" s="59">
        <v>283.93991439448757</v>
      </c>
      <c r="AG2988" s="59">
        <v>279.32968145827101</v>
      </c>
      <c r="AH2988" s="59">
        <v>305.8605940562469</v>
      </c>
      <c r="AI2988" s="59">
        <v>350.04353113908871</v>
      </c>
      <c r="AJ2988" s="59">
        <v>436.26577943660419</v>
      </c>
      <c r="AK2988" s="59">
        <v>172.5534800373083</v>
      </c>
      <c r="AL2988" s="59">
        <v>181.37564035310911</v>
      </c>
      <c r="AM2988" s="59">
        <v>117.2095789083839</v>
      </c>
      <c r="AN2988" s="59">
        <v>149.19583285676649</v>
      </c>
      <c r="AO2988" s="59">
        <v>131.7142567440132</v>
      </c>
      <c r="AP2988" s="59">
        <v>202.3288598902185</v>
      </c>
      <c r="AQ2988" s="59">
        <v>275.8104574375995</v>
      </c>
      <c r="AR2988" s="59">
        <v>283.82323213738653</v>
      </c>
      <c r="AS2988" s="59">
        <v>241.12339459458059</v>
      </c>
      <c r="AT2988" s="59">
        <v>163.85385350412011</v>
      </c>
      <c r="AU2988" s="59">
        <v>208</v>
      </c>
      <c r="AV2988" s="59">
        <v>189</v>
      </c>
      <c r="AW2988" s="59">
        <v>172</v>
      </c>
      <c r="AX2988" s="59">
        <v>347.40679999999998</v>
      </c>
      <c r="AY2988" s="59">
        <v>327.71230000000003</v>
      </c>
      <c r="AZ2988" s="59">
        <v>608.64919999999995</v>
      </c>
      <c r="BA2988" s="59">
        <v>373.50389999999999</v>
      </c>
      <c r="BB2988" s="59">
        <v>427.77969999999999</v>
      </c>
      <c r="BC2988" s="59">
        <v>487.85669999999999</v>
      </c>
      <c r="BD2988" s="59">
        <v>51.381613677372009</v>
      </c>
      <c r="BE2988" s="59">
        <v>76.02348856530898</v>
      </c>
      <c r="BF2988" s="59">
        <v>92.523320381205338</v>
      </c>
      <c r="BG2988" s="59">
        <v>921.45</v>
      </c>
      <c r="BH2988" s="59">
        <v>416.35</v>
      </c>
      <c r="BI2988" s="59">
        <v>529.80999999999995</v>
      </c>
      <c r="BJ2988" s="59">
        <v>506.75</v>
      </c>
      <c r="BK2988" s="59">
        <v>403.86138182402601</v>
      </c>
      <c r="BL2988" s="59">
        <v>417.03502703122888</v>
      </c>
      <c r="BM2988" s="59">
        <v>518.5</v>
      </c>
      <c r="BN2988" s="59">
        <v>461</v>
      </c>
      <c r="BO2988" s="59">
        <v>347</v>
      </c>
      <c r="BP2988" s="59">
        <v>229.5</v>
      </c>
      <c r="BQ2988" s="59">
        <v>178.5</v>
      </c>
    </row>
    <row r="2989" spans="1:69" x14ac:dyDescent="0.45">
      <c r="A2989" s="58" t="s">
        <v>17725</v>
      </c>
      <c r="B2989" t="s">
        <v>17726</v>
      </c>
      <c r="C2989" t="s">
        <v>17727</v>
      </c>
      <c r="D2989" t="s">
        <v>17728</v>
      </c>
      <c r="E2989" t="s">
        <v>17729</v>
      </c>
      <c r="F2989" t="s">
        <v>17730</v>
      </c>
      <c r="G2989">
        <v>321</v>
      </c>
      <c r="H2989">
        <v>35909</v>
      </c>
      <c r="W2989" t="s">
        <v>220</v>
      </c>
      <c r="X2989" t="s">
        <v>181</v>
      </c>
      <c r="AU2989" s="59">
        <v>342</v>
      </c>
      <c r="AV2989" s="59">
        <v>27</v>
      </c>
      <c r="AW2989" s="59">
        <v>70</v>
      </c>
    </row>
    <row r="2990" spans="1:69" x14ac:dyDescent="0.45">
      <c r="A2990" s="58" t="s">
        <v>17731</v>
      </c>
      <c r="B2990" t="s">
        <v>17732</v>
      </c>
      <c r="C2990" t="s">
        <v>17733</v>
      </c>
      <c r="D2990" t="s">
        <v>17734</v>
      </c>
      <c r="E2990" t="s">
        <v>17735</v>
      </c>
      <c r="F2990" t="s">
        <v>17736</v>
      </c>
      <c r="G2990">
        <v>183</v>
      </c>
      <c r="H2990">
        <v>20512</v>
      </c>
      <c r="W2990" t="s">
        <v>220</v>
      </c>
      <c r="X2990" t="s">
        <v>181</v>
      </c>
      <c r="AU2990" s="59">
        <v>40</v>
      </c>
      <c r="AV2990" s="59">
        <v>15</v>
      </c>
      <c r="AW2990" s="59">
        <v>38</v>
      </c>
    </row>
    <row r="2991" spans="1:69" x14ac:dyDescent="0.45">
      <c r="A2991" s="58" t="s">
        <v>17737</v>
      </c>
      <c r="B2991" t="s">
        <v>17738</v>
      </c>
      <c r="C2991" t="s">
        <v>17739</v>
      </c>
      <c r="D2991" t="s">
        <v>17740</v>
      </c>
      <c r="E2991" t="s">
        <v>17741</v>
      </c>
      <c r="F2991" t="s">
        <v>17742</v>
      </c>
      <c r="G2991">
        <v>495</v>
      </c>
      <c r="H2991">
        <v>54093</v>
      </c>
      <c r="X2991" t="s">
        <v>188</v>
      </c>
      <c r="AU2991" s="59">
        <v>53</v>
      </c>
      <c r="AV2991" s="59">
        <v>20</v>
      </c>
      <c r="AW2991" s="59">
        <v>28</v>
      </c>
      <c r="AX2991" s="59">
        <v>53.901739999999997</v>
      </c>
      <c r="AY2991" s="59">
        <v>69.589150000000004</v>
      </c>
      <c r="AZ2991" s="59">
        <v>138.6617</v>
      </c>
      <c r="BA2991" s="59">
        <v>79.356520000000003</v>
      </c>
      <c r="BB2991" s="59">
        <v>106.65989999999999</v>
      </c>
      <c r="BC2991" s="59">
        <v>156.91929999999999</v>
      </c>
      <c r="BD2991" s="59">
        <v>64.200501179380552</v>
      </c>
      <c r="BE2991" s="59">
        <v>65.808886257899587</v>
      </c>
      <c r="BF2991" s="59">
        <v>75.169894532935132</v>
      </c>
    </row>
    <row r="2992" spans="1:69" x14ac:dyDescent="0.45">
      <c r="A2992" s="58" t="s">
        <v>17743</v>
      </c>
      <c r="B2992" t="s">
        <v>17744</v>
      </c>
      <c r="C2992" t="s">
        <v>17745</v>
      </c>
      <c r="D2992" t="s">
        <v>17746</v>
      </c>
      <c r="E2992" t="s">
        <v>17747</v>
      </c>
      <c r="F2992" t="s">
        <v>17748</v>
      </c>
      <c r="G2992">
        <v>127</v>
      </c>
      <c r="H2992">
        <v>14172</v>
      </c>
      <c r="W2992" t="s">
        <v>220</v>
      </c>
      <c r="X2992" t="s">
        <v>181</v>
      </c>
      <c r="AU2992" s="59">
        <v>468</v>
      </c>
      <c r="AV2992" s="59">
        <v>164</v>
      </c>
      <c r="AW2992" s="59">
        <v>142</v>
      </c>
    </row>
    <row r="2993" spans="1:69" x14ac:dyDescent="0.45">
      <c r="A2993" s="58" t="s">
        <v>17749</v>
      </c>
      <c r="B2993" t="s">
        <v>17750</v>
      </c>
      <c r="C2993" t="s">
        <v>17751</v>
      </c>
      <c r="D2993" t="s">
        <v>17752</v>
      </c>
      <c r="E2993" t="s">
        <v>17753</v>
      </c>
      <c r="F2993" t="s">
        <v>17754</v>
      </c>
      <c r="G2993">
        <v>122</v>
      </c>
      <c r="H2993">
        <v>13906</v>
      </c>
      <c r="X2993" t="s">
        <v>201</v>
      </c>
      <c r="AU2993" s="59">
        <v>2020</v>
      </c>
      <c r="AV2993" s="59">
        <v>557</v>
      </c>
      <c r="AW2993" s="59">
        <v>1100</v>
      </c>
      <c r="BD2993" s="59">
        <v>3.9736299963350992</v>
      </c>
      <c r="BE2993" s="59">
        <v>0</v>
      </c>
      <c r="BF2993" s="59">
        <v>3.6526524659198429</v>
      </c>
      <c r="BI2993" s="59">
        <v>201.75</v>
      </c>
      <c r="BJ2993" s="59">
        <v>199.06</v>
      </c>
      <c r="BM2993" s="59">
        <v>200.5</v>
      </c>
    </row>
    <row r="2994" spans="1:69" x14ac:dyDescent="0.45">
      <c r="A2994" s="58" t="s">
        <v>17755</v>
      </c>
      <c r="B2994" t="s">
        <v>17756</v>
      </c>
      <c r="C2994" t="s">
        <v>17757</v>
      </c>
      <c r="D2994" t="s">
        <v>17758</v>
      </c>
      <c r="E2994" t="s">
        <v>17759</v>
      </c>
      <c r="F2994" t="s">
        <v>17760</v>
      </c>
      <c r="G2994">
        <v>130</v>
      </c>
      <c r="H2994">
        <v>14102</v>
      </c>
      <c r="W2994" t="s">
        <v>220</v>
      </c>
      <c r="X2994" t="s">
        <v>181</v>
      </c>
      <c r="AU2994" s="59">
        <v>84</v>
      </c>
      <c r="AV2994" s="59">
        <v>20</v>
      </c>
      <c r="AW2994" s="59">
        <v>35</v>
      </c>
    </row>
    <row r="2995" spans="1:69" x14ac:dyDescent="0.45">
      <c r="A2995" s="58" t="s">
        <v>17761</v>
      </c>
      <c r="B2995" t="s">
        <v>17762</v>
      </c>
      <c r="C2995" t="s">
        <v>17763</v>
      </c>
      <c r="D2995" t="s">
        <v>17764</v>
      </c>
      <c r="E2995" t="s">
        <v>17765</v>
      </c>
      <c r="F2995" t="s">
        <v>17766</v>
      </c>
      <c r="G2995">
        <v>328</v>
      </c>
      <c r="H2995">
        <v>37386</v>
      </c>
      <c r="X2995" t="s">
        <v>188</v>
      </c>
      <c r="Y2995" s="59">
        <v>107.13971881770409</v>
      </c>
      <c r="Z2995" s="59">
        <v>116.55383397536809</v>
      </c>
      <c r="AA2995" s="59">
        <v>138.31119558541661</v>
      </c>
      <c r="AB2995" s="59">
        <v>131.4914689121685</v>
      </c>
      <c r="AC2995" s="59">
        <v>103.6615145823651</v>
      </c>
      <c r="AD2995" s="59">
        <v>137.22488333608331</v>
      </c>
      <c r="AE2995" s="59">
        <v>89.102904322299267</v>
      </c>
      <c r="AF2995" s="59">
        <v>68.474551744190052</v>
      </c>
      <c r="AG2995" s="59">
        <v>68.827320070904833</v>
      </c>
      <c r="AH2995" s="59">
        <v>94.404066584497698</v>
      </c>
      <c r="AI2995" s="59">
        <v>139.66797516419561</v>
      </c>
      <c r="AJ2995" s="59">
        <v>180.49011651966461</v>
      </c>
      <c r="AK2995" s="59">
        <v>222.41192887477979</v>
      </c>
      <c r="AL2995" s="59">
        <v>198.5294884997821</v>
      </c>
      <c r="AM2995" s="59">
        <v>143.06431625048469</v>
      </c>
      <c r="AN2995" s="59">
        <v>94.701565824334153</v>
      </c>
      <c r="AO2995" s="59">
        <v>129.19825570462049</v>
      </c>
      <c r="AP2995" s="59">
        <v>51.372579608266513</v>
      </c>
      <c r="AQ2995" s="59">
        <v>80.000185695271071</v>
      </c>
      <c r="AR2995" s="59">
        <v>164.87700550839861</v>
      </c>
      <c r="AS2995" s="59">
        <v>76.085110067593163</v>
      </c>
      <c r="AT2995" s="59">
        <v>50.966199752219183</v>
      </c>
      <c r="AU2995" s="59">
        <v>147</v>
      </c>
      <c r="AV2995" s="59">
        <v>195</v>
      </c>
      <c r="AW2995" s="59">
        <v>75</v>
      </c>
      <c r="AX2995" s="59">
        <v>756.40020000000004</v>
      </c>
      <c r="AY2995" s="59">
        <v>764.55409999999995</v>
      </c>
      <c r="AZ2995" s="59">
        <v>677.25019999999995</v>
      </c>
      <c r="BA2995" s="59">
        <v>729.03989999999999</v>
      </c>
      <c r="BB2995" s="59">
        <v>802.27670000000001</v>
      </c>
      <c r="BC2995" s="59">
        <v>644.93470000000002</v>
      </c>
      <c r="BD2995" s="59">
        <v>15.992922225801189</v>
      </c>
      <c r="BE2995" s="59">
        <v>12.692693586419759</v>
      </c>
      <c r="BF2995" s="59">
        <v>22.47939561735117</v>
      </c>
      <c r="BG2995" s="59">
        <v>1057.44</v>
      </c>
      <c r="BH2995" s="59">
        <v>1022.49</v>
      </c>
      <c r="BI2995" s="59">
        <v>587.5</v>
      </c>
      <c r="BJ2995" s="59">
        <v>528.86</v>
      </c>
      <c r="BK2995" s="59">
        <v>605.79105792225641</v>
      </c>
      <c r="BL2995" s="59">
        <v>509.70857041246018</v>
      </c>
      <c r="BM2995" s="59">
        <v>558.5</v>
      </c>
      <c r="BN2995" s="59">
        <v>395</v>
      </c>
      <c r="BO2995" s="59">
        <v>404</v>
      </c>
      <c r="BP2995" s="59">
        <v>426</v>
      </c>
      <c r="BQ2995" s="59">
        <v>412.5</v>
      </c>
    </row>
    <row r="2996" spans="1:69" x14ac:dyDescent="0.45">
      <c r="A2996" s="58" t="s">
        <v>17767</v>
      </c>
      <c r="B2996" t="s">
        <v>17768</v>
      </c>
      <c r="C2996" t="s">
        <v>17769</v>
      </c>
      <c r="D2996" t="s">
        <v>17770</v>
      </c>
      <c r="E2996" t="s">
        <v>17771</v>
      </c>
      <c r="F2996" t="s">
        <v>17772</v>
      </c>
      <c r="G2996">
        <v>233</v>
      </c>
      <c r="H2996">
        <v>25895</v>
      </c>
      <c r="W2996" t="s">
        <v>251</v>
      </c>
      <c r="X2996" t="s">
        <v>188</v>
      </c>
      <c r="AU2996" s="59">
        <v>46</v>
      </c>
      <c r="AV2996" s="59">
        <v>30</v>
      </c>
      <c r="AW2996" s="59">
        <v>26</v>
      </c>
      <c r="BD2996" s="59">
        <v>4.8694370884365972</v>
      </c>
      <c r="BE2996" s="59">
        <v>6.0487821373643369</v>
      </c>
      <c r="BF2996" s="59">
        <v>6.3429297876907373</v>
      </c>
    </row>
    <row r="2997" spans="1:69" x14ac:dyDescent="0.45">
      <c r="A2997" s="58" t="s">
        <v>17773</v>
      </c>
      <c r="B2997" t="s">
        <v>17774</v>
      </c>
      <c r="C2997" t="s">
        <v>17775</v>
      </c>
      <c r="D2997" t="s">
        <v>17776</v>
      </c>
      <c r="E2997" t="s">
        <v>17777</v>
      </c>
      <c r="F2997" t="s">
        <v>17778</v>
      </c>
      <c r="G2997">
        <v>54</v>
      </c>
      <c r="H2997">
        <v>5961</v>
      </c>
      <c r="X2997" t="s">
        <v>188</v>
      </c>
      <c r="AU2997" s="59">
        <v>921</v>
      </c>
      <c r="AV2997" s="59">
        <v>318</v>
      </c>
      <c r="AW2997" s="59">
        <v>1033</v>
      </c>
    </row>
    <row r="2998" spans="1:69" x14ac:dyDescent="0.45">
      <c r="A2998" s="58" t="s">
        <v>17779</v>
      </c>
      <c r="B2998" t="s">
        <v>17780</v>
      </c>
      <c r="C2998" t="s">
        <v>17781</v>
      </c>
      <c r="D2998" t="s">
        <v>17782</v>
      </c>
      <c r="E2998" t="s">
        <v>17783</v>
      </c>
      <c r="F2998" t="s">
        <v>17784</v>
      </c>
      <c r="G2998">
        <v>436</v>
      </c>
      <c r="H2998">
        <v>45361</v>
      </c>
      <c r="X2998" t="s">
        <v>181</v>
      </c>
      <c r="Y2998" s="59">
        <v>6.8378196008125069</v>
      </c>
      <c r="Z2998" s="59">
        <v>34.480939675399213</v>
      </c>
      <c r="AA2998" s="59">
        <v>11.66109908561773</v>
      </c>
      <c r="AB2998" s="59">
        <v>4.3769722117807586</v>
      </c>
      <c r="AC2998" s="59">
        <v>4.6092198330538441</v>
      </c>
      <c r="AD2998" s="59">
        <v>6.3744527136295428</v>
      </c>
      <c r="AE2998" s="59">
        <v>9.5089142879412503</v>
      </c>
      <c r="AF2998" s="59">
        <v>9.2348677842388245</v>
      </c>
      <c r="AG2998" s="59">
        <v>4.7311744359538599</v>
      </c>
      <c r="AH2998" s="59">
        <v>4.8030508745830307</v>
      </c>
      <c r="AI2998" s="59">
        <v>2.4755079751417601</v>
      </c>
      <c r="AJ2998" s="59">
        <v>3.6147854005277131</v>
      </c>
      <c r="AK2998" s="59">
        <v>1.0754696895070559</v>
      </c>
      <c r="AL2998" s="59">
        <v>2.500768888730843</v>
      </c>
      <c r="AM2998" s="59">
        <v>4.1021186333108757</v>
      </c>
      <c r="AN2998" s="59">
        <v>8.6994843151879042</v>
      </c>
      <c r="AO2998" s="59">
        <v>3.1628151642166298</v>
      </c>
      <c r="AP2998" s="59">
        <v>6.4168996152619204</v>
      </c>
      <c r="AQ2998" s="59">
        <v>9.9653022040790979</v>
      </c>
      <c r="AR2998" s="59">
        <v>6.4844334857179886</v>
      </c>
      <c r="AS2998" s="59">
        <v>9.1734516475452619</v>
      </c>
      <c r="AT2998" s="59">
        <v>7.5493508882914142</v>
      </c>
      <c r="AU2998" s="59">
        <v>2100</v>
      </c>
      <c r="AV2998" s="59">
        <v>25</v>
      </c>
      <c r="AW2998" s="59">
        <v>46</v>
      </c>
      <c r="BD2998" s="59">
        <v>11.69427031343338</v>
      </c>
      <c r="BE2998" s="59">
        <v>9.6832377684732052</v>
      </c>
      <c r="BF2998" s="59">
        <v>7.9544842748617786</v>
      </c>
    </row>
    <row r="2999" spans="1:69" x14ac:dyDescent="0.45">
      <c r="A2999" s="58" t="s">
        <v>17785</v>
      </c>
      <c r="B2999" t="s">
        <v>17786</v>
      </c>
      <c r="C2999" t="s">
        <v>17787</v>
      </c>
      <c r="D2999" t="s">
        <v>17788</v>
      </c>
      <c r="E2999" t="s">
        <v>17789</v>
      </c>
      <c r="F2999" t="s">
        <v>17790</v>
      </c>
      <c r="G2999">
        <v>443</v>
      </c>
      <c r="H2999">
        <v>48315</v>
      </c>
      <c r="W2999" t="s">
        <v>220</v>
      </c>
      <c r="X2999" t="s">
        <v>181</v>
      </c>
      <c r="AU2999" s="59">
        <v>24</v>
      </c>
      <c r="AV2999" s="59">
        <v>1</v>
      </c>
      <c r="AW2999" s="59">
        <v>0</v>
      </c>
      <c r="BD2999" s="59">
        <v>9.5366510942724645</v>
      </c>
      <c r="BE2999" s="59">
        <v>12.209315432200601</v>
      </c>
      <c r="BF2999" s="59">
        <v>11.098656723980159</v>
      </c>
    </row>
    <row r="3000" spans="1:69" x14ac:dyDescent="0.45">
      <c r="A3000" s="58" t="s">
        <v>17791</v>
      </c>
      <c r="B3000" t="s">
        <v>17792</v>
      </c>
      <c r="C3000" t="s">
        <v>17793</v>
      </c>
      <c r="D3000" t="s">
        <v>17794</v>
      </c>
      <c r="E3000" t="s">
        <v>17795</v>
      </c>
      <c r="F3000" t="s">
        <v>17796</v>
      </c>
      <c r="G3000">
        <v>454</v>
      </c>
      <c r="H3000">
        <v>48522</v>
      </c>
      <c r="X3000" t="s">
        <v>188</v>
      </c>
      <c r="AU3000" s="59">
        <v>18</v>
      </c>
      <c r="AV3000" s="59">
        <v>7</v>
      </c>
      <c r="AW3000" s="59">
        <v>5</v>
      </c>
      <c r="BD3000" s="59">
        <v>658.28663343567735</v>
      </c>
      <c r="BE3000" s="59">
        <v>653.08650963768332</v>
      </c>
      <c r="BF3000" s="59">
        <v>675.01941698400844</v>
      </c>
    </row>
    <row r="3001" spans="1:69" x14ac:dyDescent="0.45">
      <c r="A3001" s="58" t="s">
        <v>17797</v>
      </c>
      <c r="B3001" t="s">
        <v>17798</v>
      </c>
      <c r="C3001" t="s">
        <v>17799</v>
      </c>
      <c r="D3001" t="s">
        <v>17800</v>
      </c>
      <c r="E3001" t="s">
        <v>17801</v>
      </c>
      <c r="F3001" t="s">
        <v>17802</v>
      </c>
      <c r="G3001">
        <v>764</v>
      </c>
      <c r="H3001">
        <v>85936</v>
      </c>
      <c r="W3001" t="s">
        <v>251</v>
      </c>
      <c r="X3001" t="s">
        <v>188</v>
      </c>
      <c r="AU3001" s="59">
        <v>88</v>
      </c>
      <c r="AV3001" s="59">
        <v>15</v>
      </c>
      <c r="AW3001" s="59">
        <v>49</v>
      </c>
      <c r="BA3001" s="59">
        <v>156.0153</v>
      </c>
      <c r="BD3001" s="59">
        <v>1206.6002974936689</v>
      </c>
      <c r="BE3001" s="59">
        <v>856.83388278720213</v>
      </c>
      <c r="BF3001" s="59">
        <v>1187.3291429729759</v>
      </c>
    </row>
    <row r="3002" spans="1:69" x14ac:dyDescent="0.45">
      <c r="A3002" s="58" t="s">
        <v>17803</v>
      </c>
      <c r="B3002" t="s">
        <v>17804</v>
      </c>
      <c r="C3002" t="s">
        <v>17805</v>
      </c>
      <c r="D3002" t="s">
        <v>17806</v>
      </c>
      <c r="E3002" t="s">
        <v>17807</v>
      </c>
      <c r="F3002" t="s">
        <v>17808</v>
      </c>
      <c r="G3002">
        <v>541</v>
      </c>
      <c r="H3002">
        <v>60753</v>
      </c>
      <c r="W3002" t="s">
        <v>220</v>
      </c>
      <c r="X3002" t="s">
        <v>181</v>
      </c>
      <c r="AU3002" s="59">
        <v>9</v>
      </c>
      <c r="AV3002" s="59">
        <v>1</v>
      </c>
      <c r="AW3002" s="59">
        <v>0</v>
      </c>
    </row>
    <row r="3003" spans="1:69" x14ac:dyDescent="0.45">
      <c r="A3003" s="58" t="s">
        <v>17809</v>
      </c>
      <c r="B3003" t="s">
        <v>17810</v>
      </c>
      <c r="C3003" t="s">
        <v>17811</v>
      </c>
      <c r="D3003" t="s">
        <v>17812</v>
      </c>
      <c r="E3003" t="s">
        <v>17813</v>
      </c>
      <c r="F3003" t="s">
        <v>17814</v>
      </c>
      <c r="G3003">
        <v>390</v>
      </c>
      <c r="H3003">
        <v>43286</v>
      </c>
      <c r="W3003" t="s">
        <v>251</v>
      </c>
      <c r="X3003" t="s">
        <v>188</v>
      </c>
      <c r="Y3003" s="59">
        <v>417.64215759222287</v>
      </c>
      <c r="Z3003" s="59">
        <v>1037.749497208996</v>
      </c>
      <c r="AA3003" s="59">
        <v>752.94048010203983</v>
      </c>
      <c r="AB3003" s="59">
        <v>290.70295664047831</v>
      </c>
      <c r="AC3003" s="59">
        <v>319.01175399390308</v>
      </c>
      <c r="AD3003" s="59">
        <v>276.43724706473262</v>
      </c>
      <c r="AE3003" s="59">
        <v>309.72500720102897</v>
      </c>
      <c r="AF3003" s="59">
        <v>307.03068866194991</v>
      </c>
      <c r="AG3003" s="59">
        <v>333.73504073978359</v>
      </c>
      <c r="AH3003" s="59">
        <v>318.43377059162049</v>
      </c>
      <c r="AI3003" s="59">
        <v>260.9802310291397</v>
      </c>
      <c r="AJ3003" s="59">
        <v>303.25508635195388</v>
      </c>
      <c r="AK3003" s="59">
        <v>99.629891136689182</v>
      </c>
      <c r="AL3003" s="59">
        <v>117.2104182693332</v>
      </c>
      <c r="AM3003" s="59">
        <v>166.03310332907191</v>
      </c>
      <c r="AN3003" s="59">
        <v>194.04662766273239</v>
      </c>
      <c r="AO3003" s="59">
        <v>154.6590339508883</v>
      </c>
      <c r="AP3003" s="59">
        <v>297.41723579676841</v>
      </c>
      <c r="AQ3003" s="59">
        <v>325.4545768200806</v>
      </c>
      <c r="AR3003" s="59">
        <v>297.68427028327329</v>
      </c>
      <c r="AS3003" s="59">
        <v>325.26504543535412</v>
      </c>
      <c r="AT3003" s="59">
        <v>353.52131314177302</v>
      </c>
      <c r="AU3003" s="59">
        <v>4571</v>
      </c>
      <c r="AV3003" s="59">
        <v>522</v>
      </c>
      <c r="AW3003" s="59">
        <v>1996</v>
      </c>
      <c r="AX3003" s="59">
        <v>533.17020000000002</v>
      </c>
      <c r="AY3003" s="59">
        <v>464.32740000000001</v>
      </c>
      <c r="AZ3003" s="59">
        <v>417.49029999999999</v>
      </c>
      <c r="BA3003" s="59">
        <v>727.65129999999999</v>
      </c>
      <c r="BB3003" s="59">
        <v>621.02260000000001</v>
      </c>
      <c r="BC3003" s="59">
        <v>467.88709999999998</v>
      </c>
      <c r="BD3003" s="59">
        <v>118.5044901053174</v>
      </c>
      <c r="BE3003" s="59">
        <v>108.7365363611607</v>
      </c>
      <c r="BF3003" s="59">
        <v>120.184517955651</v>
      </c>
      <c r="BG3003" s="59">
        <v>1144.71</v>
      </c>
      <c r="BH3003" s="59">
        <v>930.65</v>
      </c>
      <c r="BI3003" s="59">
        <v>637.88</v>
      </c>
      <c r="BJ3003" s="59">
        <v>619.78</v>
      </c>
      <c r="BK3003" s="59">
        <v>927.3855456423978</v>
      </c>
      <c r="BL3003" s="59">
        <v>617.82974526507417</v>
      </c>
      <c r="BM3003" s="59">
        <v>629</v>
      </c>
      <c r="BN3003" s="59">
        <v>692.5</v>
      </c>
      <c r="BO3003" s="59">
        <v>865.5</v>
      </c>
      <c r="BP3003" s="59">
        <v>1030</v>
      </c>
      <c r="BQ3003" s="59">
        <v>1200.5</v>
      </c>
    </row>
    <row r="3004" spans="1:69" x14ac:dyDescent="0.45">
      <c r="A3004" s="58" t="s">
        <v>17815</v>
      </c>
      <c r="B3004" t="s">
        <v>17816</v>
      </c>
      <c r="C3004" t="s">
        <v>17817</v>
      </c>
      <c r="D3004" t="s">
        <v>17818</v>
      </c>
      <c r="E3004" t="s">
        <v>17819</v>
      </c>
      <c r="F3004" t="s">
        <v>17820</v>
      </c>
      <c r="G3004">
        <v>157</v>
      </c>
      <c r="H3004">
        <v>17086</v>
      </c>
      <c r="W3004" t="s">
        <v>251</v>
      </c>
      <c r="X3004" t="s">
        <v>188</v>
      </c>
      <c r="Y3004" s="59">
        <v>17.9515133851291</v>
      </c>
      <c r="Z3004" s="59">
        <v>60.855900356651077</v>
      </c>
      <c r="AA3004" s="59">
        <v>63.719957599937921</v>
      </c>
      <c r="AB3004" s="59">
        <v>20.167477492273949</v>
      </c>
      <c r="AC3004" s="59">
        <v>52.465464089570219</v>
      </c>
      <c r="AD3004" s="59">
        <v>48.724384337047582</v>
      </c>
      <c r="AE3004" s="59">
        <v>46.876620567866027</v>
      </c>
      <c r="AF3004" s="59">
        <v>37.519942428698222</v>
      </c>
      <c r="AG3004" s="59">
        <v>43.729076790083333</v>
      </c>
      <c r="AH3004" s="59">
        <v>87.435150328164724</v>
      </c>
      <c r="AI3004" s="59">
        <v>89.91319626979427</v>
      </c>
      <c r="AJ3004" s="59">
        <v>98.852409234303096</v>
      </c>
      <c r="AK3004" s="59">
        <v>4.4813904088132626</v>
      </c>
      <c r="AL3004" s="59">
        <v>5.9540437979648519</v>
      </c>
      <c r="AM3004" s="59">
        <v>25.413325350779839</v>
      </c>
      <c r="AN3004" s="59">
        <v>21.863143877148449</v>
      </c>
      <c r="AO3004" s="59">
        <v>20.35068688686939</v>
      </c>
      <c r="AP3004" s="59">
        <v>17.69299342909887</v>
      </c>
      <c r="AQ3004" s="59">
        <v>62.1707308108844</v>
      </c>
      <c r="AR3004" s="59">
        <v>62.92192316506717</v>
      </c>
      <c r="AS3004" s="59">
        <v>47.593564509266713</v>
      </c>
      <c r="AT3004" s="59">
        <v>25.864666672034591</v>
      </c>
      <c r="AU3004" s="59">
        <v>36</v>
      </c>
      <c r="AV3004" s="59">
        <v>20</v>
      </c>
      <c r="AW3004" s="59">
        <v>13</v>
      </c>
      <c r="AX3004" s="59">
        <v>22.47288</v>
      </c>
      <c r="AZ3004" s="59">
        <v>23.717790000000001</v>
      </c>
      <c r="BA3004" s="59">
        <v>19.576039999999999</v>
      </c>
      <c r="BB3004" s="59">
        <v>23.97278</v>
      </c>
      <c r="BC3004" s="59">
        <v>27.739979999999999</v>
      </c>
      <c r="BD3004" s="59">
        <v>144.8172671295406</v>
      </c>
      <c r="BE3004" s="59">
        <v>166.12107377132219</v>
      </c>
      <c r="BF3004" s="59">
        <v>158.6425684555353</v>
      </c>
    </row>
    <row r="3005" spans="1:69" x14ac:dyDescent="0.45">
      <c r="A3005" s="58" t="s">
        <v>17821</v>
      </c>
      <c r="B3005" t="s">
        <v>17822</v>
      </c>
      <c r="C3005" t="s">
        <v>17823</v>
      </c>
      <c r="D3005" t="s">
        <v>17824</v>
      </c>
      <c r="E3005" t="s">
        <v>17825</v>
      </c>
      <c r="F3005" t="s">
        <v>17826</v>
      </c>
      <c r="G3005">
        <v>133</v>
      </c>
      <c r="H3005">
        <v>13721</v>
      </c>
      <c r="W3005" t="s">
        <v>220</v>
      </c>
      <c r="X3005" t="s">
        <v>181</v>
      </c>
    </row>
    <row r="3006" spans="1:69" x14ac:dyDescent="0.45">
      <c r="A3006" s="58" t="s">
        <v>17827</v>
      </c>
      <c r="B3006" t="s">
        <v>17828</v>
      </c>
      <c r="C3006" t="s">
        <v>17829</v>
      </c>
      <c r="D3006" t="s">
        <v>17830</v>
      </c>
      <c r="E3006" t="s">
        <v>17831</v>
      </c>
      <c r="F3006" t="s">
        <v>17832</v>
      </c>
      <c r="G3006">
        <v>167</v>
      </c>
      <c r="H3006">
        <v>17519</v>
      </c>
      <c r="X3006" t="s">
        <v>188</v>
      </c>
      <c r="BD3006" s="59">
        <v>0</v>
      </c>
      <c r="BE3006" s="59">
        <v>0</v>
      </c>
      <c r="BF3006" s="59">
        <v>1.8430215059062749</v>
      </c>
    </row>
    <row r="3007" spans="1:69" x14ac:dyDescent="0.45">
      <c r="A3007" s="58" t="s">
        <v>17833</v>
      </c>
      <c r="B3007" t="s">
        <v>17834</v>
      </c>
      <c r="C3007" t="s">
        <v>17835</v>
      </c>
      <c r="D3007" t="s">
        <v>17836</v>
      </c>
      <c r="E3007" t="s">
        <v>17837</v>
      </c>
      <c r="F3007" t="s">
        <v>17838</v>
      </c>
      <c r="G3007">
        <v>384</v>
      </c>
      <c r="H3007">
        <v>41783</v>
      </c>
      <c r="X3007" t="s">
        <v>188</v>
      </c>
      <c r="AU3007" s="59">
        <v>11</v>
      </c>
      <c r="AV3007" s="59">
        <v>3</v>
      </c>
      <c r="AW3007" s="59">
        <v>5</v>
      </c>
      <c r="BD3007" s="59">
        <v>26.15113094606065</v>
      </c>
      <c r="BE3007" s="59">
        <v>12.14165804629218</v>
      </c>
      <c r="BF3007" s="59">
        <v>9.8838017292952731</v>
      </c>
    </row>
    <row r="3008" spans="1:69" x14ac:dyDescent="0.45">
      <c r="A3008" s="58" t="s">
        <v>17839</v>
      </c>
      <c r="B3008" t="s">
        <v>17840</v>
      </c>
      <c r="C3008" t="s">
        <v>17841</v>
      </c>
      <c r="D3008" t="s">
        <v>17842</v>
      </c>
      <c r="E3008" t="s">
        <v>17843</v>
      </c>
      <c r="F3008" t="s">
        <v>17844</v>
      </c>
      <c r="G3008">
        <v>158</v>
      </c>
      <c r="H3008">
        <v>17622</v>
      </c>
      <c r="W3008" t="s">
        <v>251</v>
      </c>
      <c r="X3008" t="s">
        <v>188</v>
      </c>
      <c r="AU3008" s="59">
        <v>7</v>
      </c>
      <c r="AV3008" s="59">
        <v>6</v>
      </c>
      <c r="AW3008" s="59">
        <v>5</v>
      </c>
      <c r="BD3008" s="59">
        <v>41.915258357953789</v>
      </c>
      <c r="BE3008" s="59">
        <v>33.133989883095992</v>
      </c>
      <c r="BF3008" s="59">
        <v>25.702962296066811</v>
      </c>
    </row>
    <row r="3009" spans="1:65" x14ac:dyDescent="0.45">
      <c r="A3009" s="58" t="s">
        <v>17845</v>
      </c>
      <c r="B3009" t="s">
        <v>17846</v>
      </c>
      <c r="C3009" t="s">
        <v>17847</v>
      </c>
      <c r="D3009" t="s">
        <v>17848</v>
      </c>
      <c r="E3009" t="s">
        <v>17849</v>
      </c>
      <c r="F3009" t="s">
        <v>17850</v>
      </c>
      <c r="G3009">
        <v>267</v>
      </c>
      <c r="H3009">
        <v>28645</v>
      </c>
      <c r="W3009" t="s">
        <v>220</v>
      </c>
      <c r="X3009" t="s">
        <v>181</v>
      </c>
      <c r="AU3009" s="59">
        <v>1</v>
      </c>
      <c r="AV3009" s="59">
        <v>0</v>
      </c>
      <c r="AW3009" s="59">
        <v>0</v>
      </c>
    </row>
    <row r="3010" spans="1:65" x14ac:dyDescent="0.45">
      <c r="A3010" s="58" t="s">
        <v>17851</v>
      </c>
      <c r="B3010" t="s">
        <v>17852</v>
      </c>
      <c r="C3010" t="s">
        <v>17853</v>
      </c>
      <c r="D3010" t="s">
        <v>17854</v>
      </c>
      <c r="E3010" t="s">
        <v>17855</v>
      </c>
      <c r="F3010" t="s">
        <v>17856</v>
      </c>
      <c r="G3010">
        <v>263</v>
      </c>
      <c r="H3010">
        <v>29001</v>
      </c>
      <c r="W3010" t="s">
        <v>220</v>
      </c>
      <c r="X3010" t="s">
        <v>181</v>
      </c>
      <c r="AU3010" s="59">
        <v>1</v>
      </c>
      <c r="AV3010" s="59">
        <v>2</v>
      </c>
      <c r="AW3010" s="59">
        <v>0</v>
      </c>
    </row>
    <row r="3011" spans="1:65" x14ac:dyDescent="0.45">
      <c r="A3011" s="58" t="s">
        <v>17857</v>
      </c>
      <c r="B3011" t="s">
        <v>17858</v>
      </c>
      <c r="C3011" t="s">
        <v>17859</v>
      </c>
      <c r="D3011" t="s">
        <v>17860</v>
      </c>
      <c r="E3011" t="s">
        <v>17861</v>
      </c>
      <c r="F3011" t="s">
        <v>17862</v>
      </c>
      <c r="G3011">
        <v>251</v>
      </c>
      <c r="H3011">
        <v>27724</v>
      </c>
      <c r="X3011" t="s">
        <v>188</v>
      </c>
      <c r="AU3011" s="59">
        <v>13</v>
      </c>
      <c r="AV3011" s="59">
        <v>3</v>
      </c>
      <c r="AW3011" s="59">
        <v>6</v>
      </c>
    </row>
    <row r="3012" spans="1:65" x14ac:dyDescent="0.45">
      <c r="A3012" s="58" t="s">
        <v>17863</v>
      </c>
      <c r="B3012" t="s">
        <v>17864</v>
      </c>
      <c r="C3012" t="s">
        <v>17865</v>
      </c>
      <c r="D3012" t="s">
        <v>17866</v>
      </c>
      <c r="E3012" t="s">
        <v>17867</v>
      </c>
      <c r="F3012" t="s">
        <v>17868</v>
      </c>
      <c r="G3012">
        <v>194</v>
      </c>
      <c r="H3012">
        <v>20744</v>
      </c>
      <c r="I3012" t="s">
        <v>527</v>
      </c>
      <c r="J3012" t="s">
        <v>571</v>
      </c>
      <c r="K3012" t="s">
        <v>600</v>
      </c>
      <c r="L3012" t="s">
        <v>17869</v>
      </c>
      <c r="M3012">
        <v>1</v>
      </c>
      <c r="Q3012">
        <v>0</v>
      </c>
      <c r="R3012">
        <v>2</v>
      </c>
      <c r="S3012">
        <v>1</v>
      </c>
      <c r="T3012" t="s">
        <v>514</v>
      </c>
      <c r="U3012">
        <v>38</v>
      </c>
      <c r="V3012">
        <v>78</v>
      </c>
      <c r="X3012" t="s">
        <v>201</v>
      </c>
      <c r="AU3012" s="59">
        <v>49</v>
      </c>
      <c r="AV3012" s="59">
        <v>13</v>
      </c>
      <c r="AW3012" s="59">
        <v>9</v>
      </c>
    </row>
    <row r="3013" spans="1:65" x14ac:dyDescent="0.45">
      <c r="A3013" s="58" t="s">
        <v>17870</v>
      </c>
      <c r="B3013" t="s">
        <v>17871</v>
      </c>
      <c r="C3013" t="s">
        <v>17872</v>
      </c>
      <c r="D3013" t="s">
        <v>17873</v>
      </c>
      <c r="E3013" t="s">
        <v>17874</v>
      </c>
      <c r="F3013" t="s">
        <v>17875</v>
      </c>
      <c r="G3013">
        <v>231</v>
      </c>
      <c r="H3013">
        <v>25677</v>
      </c>
      <c r="W3013" t="s">
        <v>574</v>
      </c>
      <c r="X3013" t="s">
        <v>201</v>
      </c>
      <c r="AU3013" s="59">
        <v>1</v>
      </c>
      <c r="AV3013" s="59">
        <v>1</v>
      </c>
      <c r="AW3013" s="59">
        <v>0</v>
      </c>
    </row>
    <row r="3014" spans="1:65" x14ac:dyDescent="0.45">
      <c r="A3014" s="58" t="s">
        <v>17876</v>
      </c>
      <c r="B3014" t="s">
        <v>17877</v>
      </c>
      <c r="C3014" t="s">
        <v>17878</v>
      </c>
      <c r="D3014" t="s">
        <v>17879</v>
      </c>
      <c r="E3014" t="s">
        <v>17880</v>
      </c>
      <c r="F3014" t="s">
        <v>17881</v>
      </c>
      <c r="G3014">
        <v>838</v>
      </c>
      <c r="H3014">
        <v>93616</v>
      </c>
      <c r="I3014" t="s">
        <v>527</v>
      </c>
      <c r="J3014" t="s">
        <v>527</v>
      </c>
      <c r="K3014" t="s">
        <v>528</v>
      </c>
      <c r="L3014" t="s">
        <v>17882</v>
      </c>
      <c r="M3014">
        <v>1</v>
      </c>
      <c r="Q3014">
        <v>0</v>
      </c>
      <c r="R3014">
        <v>4</v>
      </c>
      <c r="S3014">
        <v>1</v>
      </c>
      <c r="T3014" t="s">
        <v>514</v>
      </c>
      <c r="U3014">
        <v>815</v>
      </c>
      <c r="V3014">
        <v>837</v>
      </c>
      <c r="W3014" t="s">
        <v>850</v>
      </c>
      <c r="X3014" t="s">
        <v>851</v>
      </c>
      <c r="AU3014" s="59">
        <v>0</v>
      </c>
      <c r="AV3014" s="59">
        <v>1</v>
      </c>
      <c r="AW3014" s="59">
        <v>0</v>
      </c>
    </row>
    <row r="3015" spans="1:65" x14ac:dyDescent="0.45">
      <c r="A3015" s="58" t="s">
        <v>17883</v>
      </c>
      <c r="B3015" t="s">
        <v>17884</v>
      </c>
      <c r="C3015" t="s">
        <v>17885</v>
      </c>
      <c r="D3015" t="s">
        <v>17886</v>
      </c>
      <c r="E3015" t="s">
        <v>17887</v>
      </c>
      <c r="F3015" t="s">
        <v>17888</v>
      </c>
      <c r="G3015">
        <v>363</v>
      </c>
      <c r="H3015">
        <v>38535</v>
      </c>
      <c r="X3015" t="s">
        <v>201</v>
      </c>
      <c r="AU3015" s="59">
        <v>6</v>
      </c>
      <c r="AV3015" s="59">
        <v>6</v>
      </c>
      <c r="AW3015" s="59">
        <v>0</v>
      </c>
      <c r="BD3015" s="59">
        <v>1093.367231529862</v>
      </c>
      <c r="BE3015" s="59">
        <v>1389.031059364673</v>
      </c>
      <c r="BF3015" s="59">
        <v>1268.596992339393</v>
      </c>
    </row>
    <row r="3016" spans="1:65" x14ac:dyDescent="0.45">
      <c r="A3016" s="58" t="s">
        <v>17889</v>
      </c>
      <c r="B3016" t="s">
        <v>17890</v>
      </c>
      <c r="C3016" t="s">
        <v>17891</v>
      </c>
      <c r="D3016" t="s">
        <v>17892</v>
      </c>
      <c r="E3016" t="s">
        <v>17893</v>
      </c>
      <c r="F3016" t="s">
        <v>17894</v>
      </c>
      <c r="G3016">
        <v>1300</v>
      </c>
      <c r="H3016">
        <v>149028</v>
      </c>
      <c r="X3016" t="s">
        <v>188</v>
      </c>
      <c r="Y3016" s="59">
        <v>31.650228923945061</v>
      </c>
      <c r="Z3016" s="59">
        <v>59.923934525651433</v>
      </c>
      <c r="AA3016" s="59">
        <v>41.516178390247177</v>
      </c>
      <c r="AB3016" s="59">
        <v>20.181980774979259</v>
      </c>
      <c r="AC3016" s="59">
        <v>20.68151062016673</v>
      </c>
      <c r="AD3016" s="59">
        <v>32.396248362453242</v>
      </c>
      <c r="AE3016" s="59">
        <v>22.928023816922639</v>
      </c>
      <c r="AF3016" s="59">
        <v>23.647449268182761</v>
      </c>
      <c r="AG3016" s="59">
        <v>36.791926284168959</v>
      </c>
      <c r="AH3016" s="59">
        <v>28.40460748376923</v>
      </c>
      <c r="AI3016" s="59">
        <v>27.558474511107161</v>
      </c>
      <c r="AJ3016" s="59">
        <v>23.971547916605779</v>
      </c>
      <c r="AK3016" s="59">
        <v>11.47582379700768</v>
      </c>
      <c r="AL3016" s="59">
        <v>15.363230194467951</v>
      </c>
      <c r="AM3016" s="59">
        <v>16.002512794356619</v>
      </c>
      <c r="AN3016" s="59">
        <v>36.594579080066843</v>
      </c>
      <c r="AO3016" s="59">
        <v>23.433997057510801</v>
      </c>
      <c r="AP3016" s="59">
        <v>25.988527189550489</v>
      </c>
      <c r="AQ3016" s="59">
        <v>25.610358465076281</v>
      </c>
      <c r="AR3016" s="59">
        <v>18.094156852032079</v>
      </c>
      <c r="AS3016" s="59">
        <v>23.649827192913001</v>
      </c>
      <c r="AT3016" s="59">
        <v>37.219329420042563</v>
      </c>
      <c r="AU3016" s="59">
        <v>602</v>
      </c>
      <c r="AV3016" s="59">
        <v>197</v>
      </c>
      <c r="AW3016" s="59">
        <v>382</v>
      </c>
      <c r="AX3016" s="59">
        <v>78.241640000000004</v>
      </c>
      <c r="AY3016" s="59">
        <v>84.080110000000005</v>
      </c>
      <c r="AZ3016" s="59">
        <v>82.872299999999996</v>
      </c>
      <c r="BA3016" s="59">
        <v>82.761340000000004</v>
      </c>
      <c r="BB3016" s="59">
        <v>80.014099999999999</v>
      </c>
      <c r="BC3016" s="59">
        <v>84.79692</v>
      </c>
      <c r="BD3016" s="59">
        <v>17.05694842912385</v>
      </c>
      <c r="BE3016" s="59">
        <v>21.783577346737939</v>
      </c>
      <c r="BF3016" s="59">
        <v>19.442891791597351</v>
      </c>
    </row>
    <row r="3017" spans="1:65" x14ac:dyDescent="0.45">
      <c r="A3017" s="58" t="s">
        <v>17895</v>
      </c>
      <c r="B3017" t="s">
        <v>17896</v>
      </c>
      <c r="C3017" t="s">
        <v>17897</v>
      </c>
      <c r="D3017" t="s">
        <v>17898</v>
      </c>
      <c r="E3017" t="s">
        <v>17899</v>
      </c>
      <c r="F3017" t="s">
        <v>17900</v>
      </c>
      <c r="G3017">
        <v>192</v>
      </c>
      <c r="H3017">
        <v>21436</v>
      </c>
      <c r="X3017" t="s">
        <v>188</v>
      </c>
      <c r="Y3017" s="59">
        <v>9.5928038224566148</v>
      </c>
      <c r="Z3017" s="59">
        <v>9.1804317853585555</v>
      </c>
      <c r="AA3017" s="59">
        <v>10.00898416490034</v>
      </c>
      <c r="AB3017" s="59">
        <v>10.55709573630218</v>
      </c>
      <c r="AC3017" s="59">
        <v>11.745414569404071</v>
      </c>
      <c r="AD3017" s="59">
        <v>3.8153767165574468</v>
      </c>
      <c r="AE3017" s="59">
        <v>7.8582018445637116</v>
      </c>
      <c r="AF3017" s="59">
        <v>8.9367805064531129</v>
      </c>
      <c r="AG3017" s="59">
        <v>10.671575115595131</v>
      </c>
      <c r="AH3017" s="59">
        <v>9.2133972574166414</v>
      </c>
      <c r="AI3017" s="59">
        <v>9.4921600719950572</v>
      </c>
      <c r="AJ3017" s="59">
        <v>11.029036441698519</v>
      </c>
      <c r="AK3017" s="59">
        <v>13.173581338081551</v>
      </c>
      <c r="AL3017" s="59">
        <v>10.057086367748971</v>
      </c>
      <c r="AM3017" s="59">
        <v>19.15459017624401</v>
      </c>
      <c r="AN3017" s="59">
        <v>12.336685035322249</v>
      </c>
      <c r="AO3017" s="59">
        <v>3.2202336620733871</v>
      </c>
      <c r="AP3017" s="59">
        <v>5.1884511455378126</v>
      </c>
      <c r="AQ3017" s="59">
        <v>17.50378073073524</v>
      </c>
      <c r="AR3017" s="59">
        <v>5.250080437567993</v>
      </c>
      <c r="AS3017" s="59">
        <v>14.96059545320443</v>
      </c>
      <c r="AT3017" s="59">
        <v>15.459159222707919</v>
      </c>
      <c r="AU3017" s="59">
        <v>110</v>
      </c>
      <c r="AV3017" s="59">
        <v>143</v>
      </c>
      <c r="AW3017" s="59">
        <v>48</v>
      </c>
      <c r="BD3017" s="59">
        <v>17.389437933114149</v>
      </c>
      <c r="BE3017" s="59">
        <v>23.879426771220292</v>
      </c>
      <c r="BF3017" s="59">
        <v>17.14181896625713</v>
      </c>
    </row>
    <row r="3018" spans="1:65" x14ac:dyDescent="0.45">
      <c r="A3018" s="58" t="s">
        <v>17901</v>
      </c>
      <c r="B3018" t="s">
        <v>17902</v>
      </c>
      <c r="C3018" t="s">
        <v>17903</v>
      </c>
      <c r="D3018" t="s">
        <v>17904</v>
      </c>
      <c r="E3018" t="s">
        <v>17905</v>
      </c>
      <c r="F3018" t="s">
        <v>17906</v>
      </c>
      <c r="G3018">
        <v>196</v>
      </c>
      <c r="H3018">
        <v>23036</v>
      </c>
      <c r="X3018" t="s">
        <v>188</v>
      </c>
      <c r="AU3018" s="59">
        <v>154</v>
      </c>
      <c r="AV3018" s="59">
        <v>117</v>
      </c>
      <c r="AW3018" s="59">
        <v>230</v>
      </c>
      <c r="AX3018" s="59">
        <v>218.131</v>
      </c>
      <c r="AY3018" s="59">
        <v>207.42349999999999</v>
      </c>
      <c r="AZ3018" s="59">
        <v>208.78899999999999</v>
      </c>
      <c r="BA3018" s="59">
        <v>220.23099999999999</v>
      </c>
      <c r="BB3018" s="59">
        <v>171.55719999999999</v>
      </c>
      <c r="BC3018" s="59">
        <v>186.44159999999999</v>
      </c>
    </row>
    <row r="3019" spans="1:65" x14ac:dyDescent="0.45">
      <c r="A3019" s="58" t="s">
        <v>17907</v>
      </c>
      <c r="B3019" t="s">
        <v>17908</v>
      </c>
      <c r="C3019" t="s">
        <v>17909</v>
      </c>
      <c r="D3019" t="s">
        <v>17910</v>
      </c>
      <c r="E3019" t="s">
        <v>17911</v>
      </c>
      <c r="F3019" t="s">
        <v>17912</v>
      </c>
      <c r="G3019">
        <v>240</v>
      </c>
      <c r="H3019">
        <v>26894</v>
      </c>
      <c r="W3019" t="s">
        <v>220</v>
      </c>
      <c r="X3019" t="s">
        <v>188</v>
      </c>
      <c r="AU3019" s="59">
        <v>214</v>
      </c>
      <c r="AV3019" s="59">
        <v>68</v>
      </c>
      <c r="AW3019" s="59">
        <v>123</v>
      </c>
      <c r="BL3019" s="59">
        <v>92.657216118479155</v>
      </c>
    </row>
    <row r="3020" spans="1:65" x14ac:dyDescent="0.45">
      <c r="A3020" s="58" t="s">
        <v>17913</v>
      </c>
      <c r="B3020" t="s">
        <v>17914</v>
      </c>
      <c r="C3020" t="s">
        <v>17915</v>
      </c>
      <c r="D3020" t="s">
        <v>17916</v>
      </c>
      <c r="E3020" t="s">
        <v>17917</v>
      </c>
      <c r="F3020" t="s">
        <v>17918</v>
      </c>
      <c r="G3020">
        <v>417</v>
      </c>
      <c r="H3020">
        <v>45258</v>
      </c>
      <c r="W3020" t="s">
        <v>220</v>
      </c>
      <c r="X3020" t="s">
        <v>181</v>
      </c>
      <c r="AU3020" s="59">
        <v>38</v>
      </c>
      <c r="AV3020" s="59">
        <v>22</v>
      </c>
      <c r="AW3020" s="59">
        <v>28</v>
      </c>
    </row>
    <row r="3021" spans="1:65" x14ac:dyDescent="0.45">
      <c r="A3021" s="58" t="s">
        <v>17919</v>
      </c>
      <c r="B3021" t="s">
        <v>17920</v>
      </c>
      <c r="C3021" t="s">
        <v>17921</v>
      </c>
      <c r="D3021" t="s">
        <v>17922</v>
      </c>
      <c r="E3021" t="s">
        <v>17923</v>
      </c>
      <c r="F3021" t="s">
        <v>17924</v>
      </c>
      <c r="G3021">
        <v>138</v>
      </c>
      <c r="H3021">
        <v>15867</v>
      </c>
      <c r="W3021" t="s">
        <v>251</v>
      </c>
      <c r="X3021" t="s">
        <v>188</v>
      </c>
      <c r="AU3021" s="59">
        <v>52</v>
      </c>
      <c r="AV3021" s="59">
        <v>38</v>
      </c>
      <c r="AW3021" s="59">
        <v>9</v>
      </c>
      <c r="AY3021" s="59">
        <v>970.7559</v>
      </c>
      <c r="BD3021" s="59">
        <v>6.9492476847767772</v>
      </c>
      <c r="BE3021" s="59">
        <v>11.48599082061831</v>
      </c>
      <c r="BF3021" s="59">
        <v>15.969875240860629</v>
      </c>
      <c r="BG3021" s="59">
        <v>1142.68</v>
      </c>
      <c r="BH3021" s="59">
        <v>473.49</v>
      </c>
      <c r="BI3021" s="59">
        <v>113.14</v>
      </c>
      <c r="BJ3021" s="59">
        <v>111.52</v>
      </c>
      <c r="BK3021" s="59">
        <v>157.09317355341719</v>
      </c>
      <c r="BL3021" s="59">
        <v>162.2521735995395</v>
      </c>
      <c r="BM3021" s="59">
        <v>112.5</v>
      </c>
    </row>
    <row r="3022" spans="1:65" x14ac:dyDescent="0.45">
      <c r="A3022" s="58" t="s">
        <v>17925</v>
      </c>
      <c r="B3022" t="s">
        <v>17926</v>
      </c>
      <c r="C3022" t="s">
        <v>17927</v>
      </c>
      <c r="D3022" t="s">
        <v>17928</v>
      </c>
      <c r="E3022" t="s">
        <v>17929</v>
      </c>
      <c r="F3022" t="s">
        <v>17930</v>
      </c>
      <c r="G3022">
        <v>111</v>
      </c>
      <c r="H3022">
        <v>12024</v>
      </c>
      <c r="X3022" t="s">
        <v>181</v>
      </c>
      <c r="AU3022" s="59">
        <v>231</v>
      </c>
      <c r="AV3022" s="59">
        <v>94</v>
      </c>
      <c r="AW3022" s="59">
        <v>160</v>
      </c>
    </row>
    <row r="3023" spans="1:65" x14ac:dyDescent="0.45">
      <c r="A3023" s="58" t="s">
        <v>17931</v>
      </c>
      <c r="B3023" t="s">
        <v>17932</v>
      </c>
      <c r="C3023" t="s">
        <v>17933</v>
      </c>
      <c r="D3023" t="s">
        <v>17934</v>
      </c>
      <c r="E3023" t="s">
        <v>17935</v>
      </c>
      <c r="F3023" t="s">
        <v>17936</v>
      </c>
      <c r="G3023">
        <v>546</v>
      </c>
      <c r="H3023">
        <v>60520</v>
      </c>
      <c r="W3023" t="s">
        <v>574</v>
      </c>
      <c r="X3023" t="s">
        <v>181</v>
      </c>
      <c r="AU3023" s="59">
        <v>439</v>
      </c>
      <c r="AV3023" s="59">
        <v>96</v>
      </c>
      <c r="AW3023" s="59">
        <v>147</v>
      </c>
      <c r="AX3023" s="59">
        <v>96.670940000000002</v>
      </c>
      <c r="AY3023" s="59">
        <v>101.81270000000001</v>
      </c>
      <c r="AZ3023" s="59">
        <v>103.60509999999999</v>
      </c>
      <c r="BA3023" s="59">
        <v>99.335499999999996</v>
      </c>
      <c r="BB3023" s="59">
        <v>103.4211</v>
      </c>
      <c r="BC3023" s="59">
        <v>115.2294</v>
      </c>
      <c r="BD3023" s="59">
        <v>60.098354626864172</v>
      </c>
      <c r="BE3023" s="59">
        <v>44.543681576396807</v>
      </c>
      <c r="BF3023" s="59">
        <v>56.195383861428958</v>
      </c>
      <c r="BL3023" s="59">
        <v>84.901766311205563</v>
      </c>
    </row>
    <row r="3024" spans="1:65" x14ac:dyDescent="0.45">
      <c r="A3024" s="58" t="s">
        <v>17937</v>
      </c>
      <c r="B3024" t="s">
        <v>17938</v>
      </c>
      <c r="C3024" t="s">
        <v>17939</v>
      </c>
      <c r="D3024" t="s">
        <v>17940</v>
      </c>
      <c r="E3024" t="s">
        <v>17941</v>
      </c>
      <c r="F3024" t="s">
        <v>17942</v>
      </c>
      <c r="G3024">
        <v>635</v>
      </c>
      <c r="H3024">
        <v>72067</v>
      </c>
      <c r="W3024" t="s">
        <v>251</v>
      </c>
      <c r="X3024" t="s">
        <v>188</v>
      </c>
      <c r="Y3024" s="59">
        <v>155.52997131686459</v>
      </c>
      <c r="Z3024" s="59">
        <v>419.53753634230492</v>
      </c>
      <c r="AA3024" s="59">
        <v>255.60225250966039</v>
      </c>
      <c r="AB3024" s="59">
        <v>95.338727574017412</v>
      </c>
      <c r="AC3024" s="59">
        <v>93.074097059277477</v>
      </c>
      <c r="AD3024" s="59">
        <v>120.2751116461241</v>
      </c>
      <c r="AE3024" s="59">
        <v>110.999381290613</v>
      </c>
      <c r="AF3024" s="59">
        <v>106.3554056746914</v>
      </c>
      <c r="AG3024" s="59">
        <v>142.74018345262621</v>
      </c>
      <c r="AH3024" s="59">
        <v>109.9091954325357</v>
      </c>
      <c r="AI3024" s="59">
        <v>86.318959022841284</v>
      </c>
      <c r="AJ3024" s="59">
        <v>69.620081092679655</v>
      </c>
      <c r="AK3024" s="59">
        <v>37.240777124599703</v>
      </c>
      <c r="AL3024" s="59">
        <v>45.288388325510176</v>
      </c>
      <c r="AM3024" s="59">
        <v>104.83399877186309</v>
      </c>
      <c r="AN3024" s="59">
        <v>117.2724323863129</v>
      </c>
      <c r="AO3024" s="59">
        <v>112.2402942667653</v>
      </c>
      <c r="AP3024" s="59">
        <v>126.0819867200547</v>
      </c>
      <c r="AQ3024" s="59">
        <v>126.6770278666141</v>
      </c>
      <c r="AR3024" s="59">
        <v>76.915810999450073</v>
      </c>
      <c r="AS3024" s="59">
        <v>115.5068247598964</v>
      </c>
      <c r="AT3024" s="59">
        <v>157.45258132877339</v>
      </c>
      <c r="AU3024" s="59">
        <v>1482</v>
      </c>
      <c r="AV3024" s="59">
        <v>244</v>
      </c>
      <c r="AW3024" s="59">
        <v>792</v>
      </c>
      <c r="AX3024" s="59">
        <v>693.77110000000005</v>
      </c>
      <c r="AY3024" s="59">
        <v>699.79369999999994</v>
      </c>
      <c r="AZ3024" s="59">
        <v>584.47799999999995</v>
      </c>
      <c r="BA3024" s="59">
        <v>707.18870000000004</v>
      </c>
      <c r="BB3024" s="59">
        <v>677.2133</v>
      </c>
      <c r="BC3024" s="59">
        <v>555.5059</v>
      </c>
      <c r="BD3024" s="59">
        <v>30.15098501615854</v>
      </c>
      <c r="BE3024" s="59">
        <v>48.404246874754271</v>
      </c>
      <c r="BF3024" s="59">
        <v>45.614285787732811</v>
      </c>
    </row>
    <row r="3025" spans="1:69" x14ac:dyDescent="0.45">
      <c r="A3025" s="58" t="s">
        <v>17943</v>
      </c>
      <c r="B3025" t="s">
        <v>17944</v>
      </c>
      <c r="C3025" t="s">
        <v>17945</v>
      </c>
      <c r="D3025" t="s">
        <v>17946</v>
      </c>
      <c r="E3025" t="s">
        <v>17947</v>
      </c>
      <c r="F3025" t="s">
        <v>17948</v>
      </c>
      <c r="G3025">
        <v>254</v>
      </c>
      <c r="H3025">
        <v>26740</v>
      </c>
      <c r="W3025" t="s">
        <v>220</v>
      </c>
      <c r="X3025" t="s">
        <v>201</v>
      </c>
      <c r="AU3025" s="59">
        <v>52</v>
      </c>
      <c r="AV3025" s="59">
        <v>22</v>
      </c>
      <c r="AW3025" s="59">
        <v>34</v>
      </c>
    </row>
    <row r="3026" spans="1:69" x14ac:dyDescent="0.45">
      <c r="A3026" s="58" t="s">
        <v>17949</v>
      </c>
      <c r="B3026" t="s">
        <v>17950</v>
      </c>
      <c r="C3026" t="s">
        <v>17951</v>
      </c>
      <c r="D3026" t="s">
        <v>17952</v>
      </c>
      <c r="E3026" t="s">
        <v>17953</v>
      </c>
      <c r="F3026" t="s">
        <v>17954</v>
      </c>
      <c r="G3026">
        <v>499</v>
      </c>
      <c r="H3026">
        <v>53809</v>
      </c>
      <c r="W3026" t="s">
        <v>220</v>
      </c>
      <c r="X3026" t="s">
        <v>181</v>
      </c>
      <c r="AU3026" s="59">
        <v>14</v>
      </c>
      <c r="AV3026" s="59">
        <v>1</v>
      </c>
      <c r="AW3026" s="59">
        <v>0</v>
      </c>
    </row>
    <row r="3027" spans="1:69" x14ac:dyDescent="0.45">
      <c r="A3027" s="58" t="s">
        <v>17955</v>
      </c>
      <c r="B3027" t="s">
        <v>17956</v>
      </c>
      <c r="C3027" t="s">
        <v>17957</v>
      </c>
      <c r="D3027" t="s">
        <v>17958</v>
      </c>
      <c r="E3027" t="s">
        <v>17959</v>
      </c>
      <c r="F3027" t="s">
        <v>17960</v>
      </c>
      <c r="G3027">
        <v>325</v>
      </c>
      <c r="H3027">
        <v>34741</v>
      </c>
      <c r="W3027" t="s">
        <v>220</v>
      </c>
      <c r="X3027" t="s">
        <v>181</v>
      </c>
      <c r="AU3027" s="59">
        <v>73</v>
      </c>
      <c r="AV3027" s="59">
        <v>24</v>
      </c>
      <c r="AW3027" s="59">
        <v>24</v>
      </c>
    </row>
    <row r="3028" spans="1:69" x14ac:dyDescent="0.45">
      <c r="A3028" s="58" t="s">
        <v>17961</v>
      </c>
      <c r="B3028" t="s">
        <v>17962</v>
      </c>
      <c r="C3028" t="s">
        <v>17963</v>
      </c>
      <c r="D3028" t="s">
        <v>17964</v>
      </c>
      <c r="E3028" t="s">
        <v>17965</v>
      </c>
      <c r="F3028" t="s">
        <v>17966</v>
      </c>
      <c r="G3028">
        <v>328</v>
      </c>
      <c r="H3028">
        <v>35196</v>
      </c>
      <c r="X3028" t="s">
        <v>188</v>
      </c>
      <c r="Y3028" s="59">
        <v>83.908151864714469</v>
      </c>
      <c r="Z3028" s="59">
        <v>158.73624846732471</v>
      </c>
      <c r="AA3028" s="59">
        <v>131.9380141292533</v>
      </c>
      <c r="AB3028" s="59">
        <v>64.608417740266745</v>
      </c>
      <c r="AC3028" s="59">
        <v>75.499800260594014</v>
      </c>
      <c r="AD3028" s="59">
        <v>64.686296062885006</v>
      </c>
      <c r="AE3028" s="59">
        <v>92.786511052033632</v>
      </c>
      <c r="AF3028" s="59">
        <v>90.299755728800989</v>
      </c>
      <c r="AG3028" s="59">
        <v>104.1571123948936</v>
      </c>
      <c r="AH3028" s="59">
        <v>77.564018162204206</v>
      </c>
      <c r="AI3028" s="59">
        <v>66.728827540186543</v>
      </c>
      <c r="AJ3028" s="59">
        <v>51.604099603744608</v>
      </c>
      <c r="AK3028" s="59">
        <v>7.2474525908652003</v>
      </c>
      <c r="AL3028" s="59">
        <v>10.666576854009771</v>
      </c>
      <c r="AM3028" s="59">
        <v>35.09525201984907</v>
      </c>
      <c r="AN3028" s="59">
        <v>110.34169649443891</v>
      </c>
      <c r="AO3028" s="59">
        <v>93.409915468202897</v>
      </c>
      <c r="AP3028" s="59">
        <v>60.471213051589821</v>
      </c>
      <c r="AQ3028" s="59">
        <v>62.716339510406243</v>
      </c>
      <c r="AR3028" s="59">
        <v>44.508315056509417</v>
      </c>
      <c r="AS3028" s="59">
        <v>58.297480911642488</v>
      </c>
      <c r="AT3028" s="59">
        <v>58.800143939090233</v>
      </c>
      <c r="AU3028" s="59">
        <v>751</v>
      </c>
      <c r="AV3028" s="59">
        <v>470</v>
      </c>
      <c r="AW3028" s="59">
        <v>549</v>
      </c>
      <c r="AX3028" s="59">
        <v>1511.163</v>
      </c>
      <c r="AY3028" s="59">
        <v>1564.087</v>
      </c>
      <c r="AZ3028" s="59">
        <v>1514.4739999999999</v>
      </c>
      <c r="BA3028" s="59">
        <v>1598.126</v>
      </c>
      <c r="BB3028" s="59">
        <v>1559.944</v>
      </c>
      <c r="BC3028" s="59">
        <v>1494.9649999999999</v>
      </c>
      <c r="BD3028" s="59">
        <v>208.41101043369869</v>
      </c>
      <c r="BE3028" s="59">
        <v>170.15979191312019</v>
      </c>
      <c r="BF3028" s="59">
        <v>255.05700279556149</v>
      </c>
      <c r="BI3028" s="59">
        <v>63.61</v>
      </c>
      <c r="BK3028" s="59">
        <v>67.383635167615637</v>
      </c>
      <c r="BM3028" s="59">
        <v>64</v>
      </c>
      <c r="BN3028" s="59">
        <v>86</v>
      </c>
      <c r="BO3028" s="59">
        <v>112</v>
      </c>
      <c r="BP3028" s="59">
        <v>128</v>
      </c>
      <c r="BQ3028" s="59">
        <v>163</v>
      </c>
    </row>
    <row r="3029" spans="1:69" x14ac:dyDescent="0.45">
      <c r="A3029" s="58" t="s">
        <v>17967</v>
      </c>
      <c r="B3029" t="s">
        <v>17968</v>
      </c>
      <c r="C3029" t="s">
        <v>17969</v>
      </c>
      <c r="D3029" t="s">
        <v>17970</v>
      </c>
      <c r="E3029" t="s">
        <v>17971</v>
      </c>
      <c r="F3029" t="s">
        <v>17972</v>
      </c>
      <c r="G3029">
        <v>793</v>
      </c>
      <c r="H3029">
        <v>86289</v>
      </c>
      <c r="I3029" t="s">
        <v>527</v>
      </c>
      <c r="J3029" t="s">
        <v>527</v>
      </c>
      <c r="K3029" t="s">
        <v>528</v>
      </c>
      <c r="L3029" t="s">
        <v>17973</v>
      </c>
      <c r="M3029">
        <v>1</v>
      </c>
      <c r="Q3029">
        <v>0</v>
      </c>
      <c r="R3029">
        <v>4</v>
      </c>
      <c r="S3029">
        <v>1</v>
      </c>
      <c r="T3029" t="s">
        <v>514</v>
      </c>
      <c r="U3029">
        <v>769</v>
      </c>
      <c r="V3029">
        <v>792</v>
      </c>
      <c r="W3029" t="s">
        <v>850</v>
      </c>
      <c r="X3029" t="s">
        <v>851</v>
      </c>
      <c r="AU3029" s="59">
        <v>2</v>
      </c>
      <c r="AV3029" s="59">
        <v>3</v>
      </c>
      <c r="AW3029" s="59">
        <v>0</v>
      </c>
    </row>
    <row r="3030" spans="1:69" x14ac:dyDescent="0.45">
      <c r="A3030" s="58" t="s">
        <v>17974</v>
      </c>
      <c r="B3030" t="s">
        <v>17975</v>
      </c>
      <c r="C3030" t="s">
        <v>17976</v>
      </c>
      <c r="D3030" t="s">
        <v>17977</v>
      </c>
      <c r="E3030" t="s">
        <v>17978</v>
      </c>
      <c r="F3030" t="s">
        <v>17979</v>
      </c>
      <c r="G3030">
        <v>181</v>
      </c>
      <c r="H3030">
        <v>19193</v>
      </c>
      <c r="X3030" t="s">
        <v>201</v>
      </c>
    </row>
    <row r="3031" spans="1:69" x14ac:dyDescent="0.45">
      <c r="A3031" s="58" t="s">
        <v>17980</v>
      </c>
      <c r="B3031" t="s">
        <v>17981</v>
      </c>
      <c r="C3031" t="s">
        <v>17982</v>
      </c>
      <c r="D3031" t="s">
        <v>17983</v>
      </c>
      <c r="E3031" t="s">
        <v>17984</v>
      </c>
      <c r="F3031" t="s">
        <v>17985</v>
      </c>
      <c r="G3031">
        <v>238</v>
      </c>
      <c r="H3031">
        <v>24900</v>
      </c>
      <c r="X3031" t="s">
        <v>201</v>
      </c>
      <c r="AU3031" s="59">
        <v>77</v>
      </c>
      <c r="AV3031" s="59">
        <v>39</v>
      </c>
      <c r="AW3031" s="59">
        <v>36</v>
      </c>
    </row>
    <row r="3032" spans="1:69" x14ac:dyDescent="0.45">
      <c r="A3032" s="58" t="s">
        <v>17986</v>
      </c>
      <c r="B3032" t="s">
        <v>17987</v>
      </c>
      <c r="C3032" t="s">
        <v>17988</v>
      </c>
      <c r="D3032" t="s">
        <v>17989</v>
      </c>
      <c r="E3032" t="s">
        <v>17990</v>
      </c>
      <c r="F3032" t="s">
        <v>17991</v>
      </c>
      <c r="G3032">
        <v>375</v>
      </c>
      <c r="H3032">
        <v>43293</v>
      </c>
      <c r="X3032" t="s">
        <v>188</v>
      </c>
      <c r="AU3032" s="59">
        <v>6</v>
      </c>
      <c r="AV3032" s="59">
        <v>5</v>
      </c>
      <c r="AW3032" s="59">
        <v>0</v>
      </c>
    </row>
    <row r="3033" spans="1:69" x14ac:dyDescent="0.45">
      <c r="A3033" s="58" t="s">
        <v>17992</v>
      </c>
      <c r="B3033" t="s">
        <v>17993</v>
      </c>
      <c r="C3033" t="s">
        <v>17994</v>
      </c>
      <c r="D3033" t="s">
        <v>17995</v>
      </c>
      <c r="E3033" t="s">
        <v>17996</v>
      </c>
      <c r="F3033" t="s">
        <v>17997</v>
      </c>
      <c r="G3033">
        <v>154</v>
      </c>
      <c r="H3033">
        <v>17038</v>
      </c>
      <c r="X3033" t="s">
        <v>188</v>
      </c>
      <c r="AU3033" s="59">
        <v>128</v>
      </c>
      <c r="AV3033" s="59">
        <v>136</v>
      </c>
      <c r="AW3033" s="59">
        <v>71</v>
      </c>
      <c r="AX3033" s="59">
        <v>391.68369999999999</v>
      </c>
      <c r="AY3033" s="59">
        <v>477.7894</v>
      </c>
      <c r="BA3033" s="59">
        <v>399.49419999999998</v>
      </c>
      <c r="BB3033" s="59">
        <v>389.5179</v>
      </c>
      <c r="BC3033" s="59">
        <v>381.81029999999998</v>
      </c>
      <c r="BD3033" s="59">
        <v>4.8499133472331923</v>
      </c>
      <c r="BE3033" s="59">
        <v>40.034100710356242</v>
      </c>
      <c r="BF3033" s="59">
        <v>11.15585486070685</v>
      </c>
      <c r="BG3033" s="59">
        <v>290.24</v>
      </c>
      <c r="BI3033" s="59">
        <v>271.77</v>
      </c>
      <c r="BK3033" s="59">
        <v>149.58355156184561</v>
      </c>
      <c r="BM3033" s="59">
        <v>272</v>
      </c>
    </row>
    <row r="3034" spans="1:69" x14ac:dyDescent="0.45">
      <c r="A3034" s="58" t="s">
        <v>17998</v>
      </c>
      <c r="B3034" t="s">
        <v>17999</v>
      </c>
      <c r="C3034" t="s">
        <v>18000</v>
      </c>
      <c r="D3034" t="s">
        <v>18001</v>
      </c>
      <c r="E3034" t="s">
        <v>18002</v>
      </c>
      <c r="F3034" t="s">
        <v>18003</v>
      </c>
      <c r="G3034">
        <v>291</v>
      </c>
      <c r="H3034">
        <v>29644</v>
      </c>
      <c r="X3034" t="s">
        <v>188</v>
      </c>
      <c r="Y3034" s="59">
        <v>6.6772415813171326</v>
      </c>
      <c r="Z3034" s="59">
        <v>560.50403528088623</v>
      </c>
      <c r="AA3034" s="59">
        <v>78.018829350683703</v>
      </c>
      <c r="AB3034" s="59">
        <v>9.2824033761888742</v>
      </c>
      <c r="AC3034" s="59">
        <v>15.440277739379439</v>
      </c>
      <c r="AD3034" s="59">
        <v>9.1574648602385338</v>
      </c>
      <c r="AE3034" s="59">
        <v>12.2117221759937</v>
      </c>
      <c r="AF3034" s="59">
        <v>15.869610622165441</v>
      </c>
      <c r="AG3034" s="59">
        <v>17.001026056415441</v>
      </c>
      <c r="AH3034" s="59">
        <v>16.41111770153179</v>
      </c>
      <c r="AI3034" s="59">
        <v>12.962189353881159</v>
      </c>
      <c r="AJ3034" s="59">
        <v>18.78386936928533</v>
      </c>
      <c r="AK3034" s="59">
        <v>3.171950863087738</v>
      </c>
      <c r="AL3034" s="59">
        <v>3.6205455381573541</v>
      </c>
      <c r="AM3034" s="59">
        <v>6.8761449626157862</v>
      </c>
      <c r="AN3034" s="59">
        <v>5.1634060438701717</v>
      </c>
      <c r="AO3034" s="59">
        <v>4.1665520368313054</v>
      </c>
      <c r="AP3034" s="59">
        <v>5.0930338620602331</v>
      </c>
      <c r="AQ3034" s="59">
        <v>19.407584122971841</v>
      </c>
      <c r="AR3034" s="59">
        <v>6.5868844125970529</v>
      </c>
      <c r="AS3034" s="59">
        <v>11.6951131293606</v>
      </c>
      <c r="AT3034" s="59">
        <v>24.099817421720719</v>
      </c>
      <c r="AU3034" s="59">
        <v>43</v>
      </c>
      <c r="AV3034" s="59">
        <v>14</v>
      </c>
      <c r="AW3034" s="59">
        <v>4</v>
      </c>
      <c r="BD3034" s="59">
        <v>67.363654365698551</v>
      </c>
      <c r="BE3034" s="59">
        <v>59.353642342488797</v>
      </c>
      <c r="BF3034" s="59">
        <v>65.169201453478308</v>
      </c>
    </row>
    <row r="3035" spans="1:69" x14ac:dyDescent="0.45">
      <c r="A3035" s="58" t="s">
        <v>18004</v>
      </c>
      <c r="B3035" t="s">
        <v>18005</v>
      </c>
      <c r="C3035" t="s">
        <v>18006</v>
      </c>
      <c r="D3035" t="s">
        <v>18007</v>
      </c>
      <c r="E3035" t="s">
        <v>18008</v>
      </c>
      <c r="F3035" t="s">
        <v>18009</v>
      </c>
      <c r="G3035">
        <v>455</v>
      </c>
      <c r="H3035">
        <v>48831</v>
      </c>
      <c r="W3035" t="s">
        <v>220</v>
      </c>
      <c r="X3035" t="s">
        <v>181</v>
      </c>
      <c r="AU3035" s="59">
        <v>0</v>
      </c>
      <c r="AV3035" s="59">
        <v>0</v>
      </c>
      <c r="AW3035" s="59">
        <v>0</v>
      </c>
    </row>
    <row r="3036" spans="1:69" x14ac:dyDescent="0.45">
      <c r="A3036" s="58" t="s">
        <v>18010</v>
      </c>
      <c r="B3036" t="s">
        <v>18011</v>
      </c>
      <c r="C3036" t="s">
        <v>18012</v>
      </c>
      <c r="D3036" t="s">
        <v>18013</v>
      </c>
      <c r="E3036" t="s">
        <v>18014</v>
      </c>
      <c r="F3036" t="s">
        <v>18015</v>
      </c>
      <c r="G3036">
        <v>310</v>
      </c>
      <c r="H3036">
        <v>35315</v>
      </c>
      <c r="X3036" t="s">
        <v>188</v>
      </c>
      <c r="AU3036" s="59">
        <v>2</v>
      </c>
      <c r="AV3036" s="59">
        <v>2</v>
      </c>
      <c r="AW3036" s="59">
        <v>0</v>
      </c>
      <c r="BD3036" s="59">
        <v>0</v>
      </c>
      <c r="BE3036" s="59">
        <v>4.4306675211377824</v>
      </c>
      <c r="BF3036" s="59">
        <v>1.849329099223409</v>
      </c>
    </row>
    <row r="3037" spans="1:69" x14ac:dyDescent="0.45">
      <c r="A3037" s="58" t="s">
        <v>18016</v>
      </c>
      <c r="B3037" t="s">
        <v>18017</v>
      </c>
      <c r="C3037" t="s">
        <v>18018</v>
      </c>
      <c r="D3037" t="s">
        <v>18019</v>
      </c>
      <c r="E3037" t="s">
        <v>18020</v>
      </c>
      <c r="F3037" t="s">
        <v>18021</v>
      </c>
      <c r="G3037">
        <v>678</v>
      </c>
      <c r="H3037">
        <v>72825</v>
      </c>
      <c r="I3037" t="s">
        <v>527</v>
      </c>
      <c r="J3037" t="s">
        <v>527</v>
      </c>
      <c r="K3037" t="s">
        <v>528</v>
      </c>
      <c r="N3037">
        <v>1</v>
      </c>
      <c r="Q3037">
        <v>0</v>
      </c>
      <c r="R3037">
        <v>4</v>
      </c>
      <c r="S3037">
        <v>1</v>
      </c>
      <c r="T3037" t="s">
        <v>514</v>
      </c>
      <c r="U3037">
        <v>420</v>
      </c>
      <c r="V3037">
        <v>658</v>
      </c>
      <c r="W3037" t="s">
        <v>850</v>
      </c>
      <c r="X3037" t="s">
        <v>201</v>
      </c>
      <c r="Y3037" s="59">
        <v>489.564711196838</v>
      </c>
      <c r="Z3037" s="59">
        <v>756.79595498895651</v>
      </c>
      <c r="AA3037" s="59">
        <v>686.53959816189968</v>
      </c>
      <c r="AB3037" s="59">
        <v>305.7449250319292</v>
      </c>
      <c r="AC3037" s="59">
        <v>430.44331482643878</v>
      </c>
      <c r="AD3037" s="59">
        <v>463.24036397772232</v>
      </c>
      <c r="AE3037" s="59">
        <v>482.90770292649768</v>
      </c>
      <c r="AF3037" s="59">
        <v>481.68814589987801</v>
      </c>
      <c r="AG3037" s="59">
        <v>397.08472259344558</v>
      </c>
      <c r="AH3037" s="59">
        <v>344.4197668058676</v>
      </c>
      <c r="AI3037" s="59">
        <v>312.59010206823962</v>
      </c>
      <c r="AJ3037" s="59">
        <v>264.93546240582532</v>
      </c>
      <c r="AK3037" s="59">
        <v>229.24439665777891</v>
      </c>
      <c r="AL3037" s="59">
        <v>207.3815854816466</v>
      </c>
      <c r="AM3037" s="59">
        <v>487.67294432990479</v>
      </c>
      <c r="AN3037" s="59">
        <v>395.30746031327698</v>
      </c>
      <c r="AO3037" s="59">
        <v>465.30227748252832</v>
      </c>
      <c r="AP3037" s="59">
        <v>395.29432850061949</v>
      </c>
      <c r="AQ3037" s="59">
        <v>402.7259269076248</v>
      </c>
      <c r="AR3037" s="59">
        <v>340.22384716692233</v>
      </c>
      <c r="AS3037" s="59">
        <v>444.62038365439008</v>
      </c>
      <c r="AT3037" s="59">
        <v>450.80300586059752</v>
      </c>
      <c r="AU3037" s="59">
        <v>513</v>
      </c>
      <c r="AV3037" s="59">
        <v>250</v>
      </c>
      <c r="AW3037" s="59">
        <v>216</v>
      </c>
      <c r="AX3037" s="59">
        <v>1093.3309999999999</v>
      </c>
      <c r="AY3037" s="59">
        <v>1135.088</v>
      </c>
      <c r="AZ3037" s="59">
        <v>1331.732</v>
      </c>
      <c r="BA3037" s="59">
        <v>1060.1500000000001</v>
      </c>
      <c r="BB3037" s="59">
        <v>1213.2149999999999</v>
      </c>
      <c r="BC3037" s="59">
        <v>1271.7339999999999</v>
      </c>
      <c r="BD3037" s="59">
        <v>104.0906056215721</v>
      </c>
      <c r="BE3037" s="59">
        <v>112.90994582008371</v>
      </c>
      <c r="BF3037" s="59">
        <v>153.59360401377</v>
      </c>
      <c r="BH3037" s="59">
        <v>144.69999999999999</v>
      </c>
      <c r="BI3037" s="59">
        <v>99.83</v>
      </c>
      <c r="BJ3037" s="59">
        <v>128.77000000000001</v>
      </c>
      <c r="BL3037" s="59">
        <v>108.1681157330263</v>
      </c>
      <c r="BM3037" s="59">
        <v>114.5</v>
      </c>
      <c r="BN3037" s="59">
        <v>129</v>
      </c>
      <c r="BO3037" s="59">
        <v>156</v>
      </c>
      <c r="BP3037" s="59">
        <v>170.5</v>
      </c>
      <c r="BQ3037" s="59">
        <v>184.5</v>
      </c>
    </row>
    <row r="3038" spans="1:69" x14ac:dyDescent="0.45">
      <c r="A3038" s="58" t="s">
        <v>18022</v>
      </c>
      <c r="B3038" t="s">
        <v>18023</v>
      </c>
      <c r="C3038" t="s">
        <v>18024</v>
      </c>
      <c r="D3038" t="s">
        <v>18025</v>
      </c>
      <c r="E3038" t="s">
        <v>18026</v>
      </c>
      <c r="F3038" t="s">
        <v>18027</v>
      </c>
      <c r="G3038">
        <v>131</v>
      </c>
      <c r="H3038">
        <v>14798</v>
      </c>
      <c r="X3038" t="s">
        <v>188</v>
      </c>
      <c r="AU3038" s="59">
        <v>31</v>
      </c>
      <c r="AV3038" s="59">
        <v>20</v>
      </c>
      <c r="AW3038" s="59">
        <v>5</v>
      </c>
    </row>
    <row r="3039" spans="1:69" x14ac:dyDescent="0.45">
      <c r="A3039" s="58" t="s">
        <v>18028</v>
      </c>
      <c r="B3039" t="s">
        <v>18029</v>
      </c>
      <c r="C3039" t="s">
        <v>18030</v>
      </c>
      <c r="D3039" t="s">
        <v>18031</v>
      </c>
      <c r="E3039" t="s">
        <v>18032</v>
      </c>
      <c r="F3039" t="s">
        <v>18033</v>
      </c>
      <c r="G3039">
        <v>346</v>
      </c>
      <c r="H3039">
        <v>37257</v>
      </c>
      <c r="W3039" t="s">
        <v>324</v>
      </c>
      <c r="X3039" t="s">
        <v>181</v>
      </c>
      <c r="Y3039" s="59">
        <v>10.10855832093306</v>
      </c>
      <c r="Z3039" s="59">
        <v>4.4156849108552976</v>
      </c>
      <c r="AA3039" s="59">
        <v>9.0466202512166234</v>
      </c>
      <c r="AB3039" s="59">
        <v>6.1155779616199641</v>
      </c>
      <c r="AC3039" s="59">
        <v>8.239184082499742</v>
      </c>
      <c r="AD3039" s="59">
        <v>6.9231461500545253</v>
      </c>
      <c r="AE3039" s="59">
        <v>8.9108518477154686</v>
      </c>
      <c r="AF3039" s="59">
        <v>11.0058697209003</v>
      </c>
      <c r="AG3039" s="59">
        <v>11.65191522876391</v>
      </c>
      <c r="AH3039" s="59">
        <v>12.43835850897884</v>
      </c>
      <c r="AI3039" s="59">
        <v>10.028492458868429</v>
      </c>
      <c r="AJ3039" s="59">
        <v>12.791228769695371</v>
      </c>
      <c r="AK3039" s="59">
        <v>0.56711830192533508</v>
      </c>
      <c r="AL3039" s="59">
        <v>0.78377777447770036</v>
      </c>
      <c r="AM3039" s="59">
        <v>5.2669207351733389</v>
      </c>
      <c r="AN3039" s="59">
        <v>4.5410988722226726</v>
      </c>
      <c r="AO3039" s="59">
        <v>6.2570588868877008</v>
      </c>
      <c r="AP3039" s="59">
        <v>7.0418086446769212</v>
      </c>
      <c r="AQ3039" s="59">
        <v>8.1537722475771339</v>
      </c>
      <c r="AR3039" s="59">
        <v>6.8547687920072811</v>
      </c>
      <c r="AS3039" s="59">
        <v>9.8194582692295782</v>
      </c>
      <c r="AT3039" s="59">
        <v>14.285794505783221</v>
      </c>
      <c r="AU3039" s="59">
        <v>647</v>
      </c>
      <c r="AV3039" s="59">
        <v>176</v>
      </c>
      <c r="AW3039" s="59">
        <v>183</v>
      </c>
    </row>
    <row r="3040" spans="1:69" x14ac:dyDescent="0.45">
      <c r="A3040" s="58" t="s">
        <v>18034</v>
      </c>
      <c r="B3040" t="s">
        <v>18035</v>
      </c>
      <c r="C3040" t="s">
        <v>18036</v>
      </c>
      <c r="D3040" t="s">
        <v>18037</v>
      </c>
      <c r="E3040" t="s">
        <v>18038</v>
      </c>
      <c r="F3040" t="s">
        <v>18039</v>
      </c>
      <c r="G3040">
        <v>211</v>
      </c>
      <c r="H3040">
        <v>23198</v>
      </c>
      <c r="X3040" t="s">
        <v>188</v>
      </c>
      <c r="Y3040" s="59">
        <v>7.9860724564263856</v>
      </c>
      <c r="Z3040" s="59">
        <v>8.8412108400731562</v>
      </c>
      <c r="AA3040" s="59">
        <v>4.2651036344440456</v>
      </c>
      <c r="AB3040" s="59">
        <v>9.7040602727171237</v>
      </c>
      <c r="AC3040" s="59">
        <v>9.0488193311368104</v>
      </c>
      <c r="AD3040" s="59">
        <v>9.5962243363401782</v>
      </c>
      <c r="AE3040" s="59">
        <v>7.6567418909911806</v>
      </c>
      <c r="AF3040" s="59">
        <v>8.3426458734077507</v>
      </c>
      <c r="AG3040" s="59">
        <v>8.201257968358286</v>
      </c>
      <c r="AH3040" s="59">
        <v>11.27478866626951</v>
      </c>
      <c r="AI3040" s="59">
        <v>13.188359968520221</v>
      </c>
      <c r="AJ3040" s="59">
        <v>24.31026014693035</v>
      </c>
      <c r="AK3040" s="59">
        <v>31.228892863532611</v>
      </c>
      <c r="AL3040" s="59">
        <v>34.636620935459533</v>
      </c>
      <c r="AM3040" s="59">
        <v>15.86803834041419</v>
      </c>
      <c r="AN3040" s="59">
        <v>13.39771287504127</v>
      </c>
      <c r="AO3040" s="59">
        <v>16.088892495256019</v>
      </c>
      <c r="AP3040" s="59">
        <v>11.216335687768501</v>
      </c>
      <c r="AQ3040" s="59">
        <v>12.088822653467799</v>
      </c>
      <c r="AR3040" s="59">
        <v>25.971864375856551</v>
      </c>
      <c r="AS3040" s="59">
        <v>17.763162643402939</v>
      </c>
      <c r="AT3040" s="59">
        <v>9.1755324266749749</v>
      </c>
      <c r="AU3040" s="59">
        <v>231</v>
      </c>
      <c r="AV3040" s="59">
        <v>129</v>
      </c>
      <c r="AW3040" s="59">
        <v>140</v>
      </c>
      <c r="AX3040" s="59">
        <v>184.6737</v>
      </c>
      <c r="AY3040" s="59">
        <v>371.6662</v>
      </c>
      <c r="BA3040" s="59">
        <v>392.6388</v>
      </c>
      <c r="BB3040" s="59">
        <v>229.84360000000001</v>
      </c>
      <c r="BC3040" s="59">
        <v>374.58600000000001</v>
      </c>
      <c r="BD3040" s="59">
        <v>0</v>
      </c>
      <c r="BE3040" s="59">
        <v>2.130670671703895</v>
      </c>
      <c r="BF3040" s="59">
        <v>0</v>
      </c>
    </row>
    <row r="3041" spans="1:69" x14ac:dyDescent="0.45">
      <c r="A3041" s="58" t="s">
        <v>18040</v>
      </c>
      <c r="B3041" t="s">
        <v>18041</v>
      </c>
      <c r="C3041" t="s">
        <v>18042</v>
      </c>
      <c r="D3041" t="s">
        <v>18043</v>
      </c>
      <c r="E3041" t="s">
        <v>18044</v>
      </c>
      <c r="F3041" t="s">
        <v>18045</v>
      </c>
      <c r="G3041">
        <v>172</v>
      </c>
      <c r="H3041">
        <v>18858</v>
      </c>
      <c r="W3041" t="s">
        <v>251</v>
      </c>
      <c r="X3041" t="s">
        <v>188</v>
      </c>
      <c r="Y3041" s="59">
        <v>287.82794966615518</v>
      </c>
      <c r="Z3041" s="59">
        <v>214.0428026084582</v>
      </c>
      <c r="AA3041" s="59">
        <v>185.02736385770311</v>
      </c>
      <c r="AB3041" s="59">
        <v>335.71887331313923</v>
      </c>
      <c r="AC3041" s="59">
        <v>311.75886699682712</v>
      </c>
      <c r="AD3041" s="59">
        <v>308.18419645214249</v>
      </c>
      <c r="AE3041" s="59">
        <v>284.21142535225539</v>
      </c>
      <c r="AF3041" s="59">
        <v>244.92634528522251</v>
      </c>
      <c r="AG3041" s="59">
        <v>295.58825682437941</v>
      </c>
      <c r="AH3041" s="59">
        <v>247.09255521975939</v>
      </c>
      <c r="AI3041" s="59">
        <v>291.90411383490562</v>
      </c>
      <c r="AJ3041" s="59">
        <v>432.49805363600501</v>
      </c>
      <c r="AK3041" s="59">
        <v>692.55488690278298</v>
      </c>
      <c r="AL3041" s="59">
        <v>810.15597160990751</v>
      </c>
      <c r="AM3041" s="59">
        <v>988.82949882452624</v>
      </c>
      <c r="AN3041" s="59">
        <v>423.81913464199562</v>
      </c>
      <c r="AO3041" s="59">
        <v>763.98345461155702</v>
      </c>
      <c r="AP3041" s="59">
        <v>292.18012759596792</v>
      </c>
      <c r="AQ3041" s="59">
        <v>297.02373255405701</v>
      </c>
      <c r="AR3041" s="59">
        <v>659.88297724972188</v>
      </c>
      <c r="AS3041" s="59">
        <v>195.190404246003</v>
      </c>
      <c r="AT3041" s="59">
        <v>205.79645483346479</v>
      </c>
      <c r="AU3041" s="59">
        <v>4</v>
      </c>
      <c r="AV3041" s="59">
        <v>283</v>
      </c>
      <c r="AW3041" s="59">
        <v>0</v>
      </c>
      <c r="AX3041" s="59">
        <v>199.6292</v>
      </c>
      <c r="AY3041" s="59">
        <v>202.94069999999999</v>
      </c>
      <c r="AZ3041" s="59">
        <v>206.00309999999999</v>
      </c>
      <c r="BA3041" s="59">
        <v>190.44239999999999</v>
      </c>
      <c r="BB3041" s="59">
        <v>216.4177</v>
      </c>
      <c r="BC3041" s="59">
        <v>206.02199999999999</v>
      </c>
      <c r="BG3041" s="59">
        <v>1118.32</v>
      </c>
      <c r="BH3041" s="59">
        <v>1118.42</v>
      </c>
      <c r="BI3041" s="59">
        <v>513.54</v>
      </c>
      <c r="BJ3041" s="59">
        <v>343.34</v>
      </c>
      <c r="BK3041" s="59">
        <v>291.6777774077724</v>
      </c>
      <c r="BL3041" s="59">
        <v>138.98582417771871</v>
      </c>
      <c r="BM3041" s="59">
        <v>428.5</v>
      </c>
      <c r="BN3041" s="59">
        <v>327.5</v>
      </c>
      <c r="BO3041" s="59">
        <v>324.5</v>
      </c>
      <c r="BP3041" s="59">
        <v>339.5</v>
      </c>
      <c r="BQ3041" s="59">
        <v>371.5</v>
      </c>
    </row>
    <row r="3042" spans="1:69" x14ac:dyDescent="0.45">
      <c r="A3042" s="58" t="s">
        <v>18046</v>
      </c>
      <c r="B3042" t="s">
        <v>18047</v>
      </c>
      <c r="C3042" t="s">
        <v>18048</v>
      </c>
      <c r="D3042" t="s">
        <v>18049</v>
      </c>
      <c r="E3042" t="s">
        <v>18050</v>
      </c>
      <c r="F3042" t="s">
        <v>18051</v>
      </c>
      <c r="G3042">
        <v>100</v>
      </c>
      <c r="H3042">
        <v>11270</v>
      </c>
      <c r="X3042" t="s">
        <v>188</v>
      </c>
      <c r="AU3042" s="59">
        <v>64</v>
      </c>
      <c r="AV3042" s="59">
        <v>20</v>
      </c>
      <c r="AW3042" s="59">
        <v>20</v>
      </c>
    </row>
    <row r="3043" spans="1:69" x14ac:dyDescent="0.45">
      <c r="A3043" s="58" t="s">
        <v>18052</v>
      </c>
      <c r="B3043" t="s">
        <v>18053</v>
      </c>
      <c r="C3043" t="s">
        <v>18054</v>
      </c>
      <c r="D3043" t="s">
        <v>18055</v>
      </c>
      <c r="E3043" t="s">
        <v>18056</v>
      </c>
      <c r="F3043" t="s">
        <v>18057</v>
      </c>
      <c r="G3043">
        <v>292</v>
      </c>
      <c r="H3043">
        <v>32535</v>
      </c>
      <c r="X3043" t="s">
        <v>188</v>
      </c>
      <c r="AU3043" s="59">
        <v>19</v>
      </c>
      <c r="AV3043" s="59">
        <v>4</v>
      </c>
      <c r="AW3043" s="59">
        <v>0</v>
      </c>
      <c r="BD3043" s="59">
        <v>5.0204153403690519</v>
      </c>
      <c r="BE3043" s="59">
        <v>8.5044132358092668</v>
      </c>
      <c r="BF3043" s="59">
        <v>11.075588287529721</v>
      </c>
    </row>
    <row r="3044" spans="1:69" x14ac:dyDescent="0.45">
      <c r="A3044" s="58" t="s">
        <v>18058</v>
      </c>
      <c r="B3044" t="s">
        <v>18059</v>
      </c>
      <c r="C3044" t="s">
        <v>18060</v>
      </c>
      <c r="D3044" t="s">
        <v>18061</v>
      </c>
      <c r="E3044" t="s">
        <v>18062</v>
      </c>
      <c r="F3044" t="s">
        <v>18063</v>
      </c>
      <c r="G3044">
        <v>68</v>
      </c>
      <c r="H3044">
        <v>7517</v>
      </c>
      <c r="X3044" t="s">
        <v>188</v>
      </c>
    </row>
    <row r="3045" spans="1:69" x14ac:dyDescent="0.45">
      <c r="A3045" s="58" t="s">
        <v>18064</v>
      </c>
      <c r="B3045" t="s">
        <v>18065</v>
      </c>
      <c r="C3045" t="s">
        <v>18066</v>
      </c>
      <c r="D3045" t="s">
        <v>18067</v>
      </c>
      <c r="E3045" t="s">
        <v>18068</v>
      </c>
      <c r="F3045" t="s">
        <v>18069</v>
      </c>
      <c r="G3045">
        <v>1250</v>
      </c>
      <c r="H3045">
        <v>131153</v>
      </c>
      <c r="W3045" t="s">
        <v>201</v>
      </c>
      <c r="X3045" t="s">
        <v>851</v>
      </c>
      <c r="AU3045" s="59">
        <v>3</v>
      </c>
      <c r="AV3045" s="59">
        <v>3</v>
      </c>
      <c r="AW3045" s="59">
        <v>0</v>
      </c>
    </row>
    <row r="3046" spans="1:69" x14ac:dyDescent="0.45">
      <c r="A3046" s="58" t="s">
        <v>18070</v>
      </c>
      <c r="B3046" t="s">
        <v>18071</v>
      </c>
      <c r="C3046" t="s">
        <v>18072</v>
      </c>
      <c r="D3046" t="s">
        <v>18073</v>
      </c>
      <c r="E3046" t="s">
        <v>18074</v>
      </c>
      <c r="F3046" t="s">
        <v>18075</v>
      </c>
      <c r="G3046">
        <v>601</v>
      </c>
      <c r="H3046">
        <v>66411</v>
      </c>
      <c r="W3046" t="s">
        <v>220</v>
      </c>
      <c r="X3046" t="s">
        <v>181</v>
      </c>
      <c r="AU3046" s="59">
        <v>32</v>
      </c>
      <c r="AV3046" s="59">
        <v>26</v>
      </c>
      <c r="AW3046" s="59">
        <v>30</v>
      </c>
      <c r="BK3046" s="59">
        <v>37.345147201329148</v>
      </c>
    </row>
    <row r="3047" spans="1:69" x14ac:dyDescent="0.45">
      <c r="A3047" s="58" t="s">
        <v>18076</v>
      </c>
      <c r="B3047" t="s">
        <v>18077</v>
      </c>
      <c r="C3047" t="s">
        <v>18078</v>
      </c>
      <c r="D3047" t="s">
        <v>18079</v>
      </c>
      <c r="E3047" t="s">
        <v>18080</v>
      </c>
      <c r="F3047" t="s">
        <v>18081</v>
      </c>
      <c r="G3047">
        <v>270</v>
      </c>
      <c r="H3047">
        <v>28882</v>
      </c>
      <c r="W3047" t="s">
        <v>574</v>
      </c>
      <c r="X3047" t="s">
        <v>201</v>
      </c>
      <c r="Y3047" s="59">
        <v>5679.2927635355363</v>
      </c>
      <c r="Z3047" s="59">
        <v>10637.027080030561</v>
      </c>
      <c r="AA3047" s="59">
        <v>7205.6479442444552</v>
      </c>
      <c r="AB3047" s="59">
        <v>2884.9072757577919</v>
      </c>
      <c r="AC3047" s="59">
        <v>3648.9029280962409</v>
      </c>
      <c r="AD3047" s="59">
        <v>3832.683275445153</v>
      </c>
      <c r="AE3047" s="59">
        <v>4797.4015546427972</v>
      </c>
      <c r="AF3047" s="59">
        <v>4675.0559400551238</v>
      </c>
      <c r="AG3047" s="59">
        <v>3019.81274571413</v>
      </c>
      <c r="AH3047" s="59">
        <v>2353.307879310652</v>
      </c>
      <c r="AI3047" s="59">
        <v>1993.2861848426501</v>
      </c>
      <c r="AJ3047" s="59">
        <v>1649.413485802726</v>
      </c>
      <c r="AK3047" s="59">
        <v>2587.4010179994589</v>
      </c>
      <c r="AL3047" s="59">
        <v>2506.8730098335841</v>
      </c>
      <c r="AM3047" s="59">
        <v>4628.9813485430359</v>
      </c>
      <c r="AN3047" s="59">
        <v>3864.6538372017721</v>
      </c>
      <c r="AO3047" s="59">
        <v>5086.2543806582717</v>
      </c>
      <c r="AP3047" s="59">
        <v>4577.4176973432859</v>
      </c>
      <c r="AQ3047" s="59">
        <v>4374.8543685961949</v>
      </c>
      <c r="AR3047" s="59">
        <v>2966.7163311218269</v>
      </c>
      <c r="AS3047" s="59">
        <v>4160.279513669253</v>
      </c>
      <c r="AT3047" s="59">
        <v>6049.6673443601794</v>
      </c>
      <c r="AU3047" s="59">
        <v>11791</v>
      </c>
      <c r="AV3047" s="59">
        <v>3102</v>
      </c>
      <c r="AW3047" s="59">
        <v>7345</v>
      </c>
      <c r="AX3047" s="59">
        <v>9658.8870000000006</v>
      </c>
      <c r="AY3047" s="59">
        <v>9715.1329999999998</v>
      </c>
      <c r="AZ3047" s="59">
        <v>9497.759</v>
      </c>
      <c r="BA3047" s="59">
        <v>9537.7569999999996</v>
      </c>
      <c r="BB3047" s="59">
        <v>9382.6560000000009</v>
      </c>
      <c r="BC3047" s="59">
        <v>9133.4639999999999</v>
      </c>
      <c r="BD3047" s="59">
        <v>656.00386358446485</v>
      </c>
      <c r="BE3047" s="59">
        <v>827.65287079364259</v>
      </c>
      <c r="BF3047" s="59">
        <v>862.63424843385746</v>
      </c>
      <c r="BG3047" s="59">
        <v>1197.48</v>
      </c>
      <c r="BH3047" s="59">
        <v>1455.17</v>
      </c>
      <c r="BI3047" s="59">
        <v>1317.17</v>
      </c>
      <c r="BJ3047" s="59">
        <v>1336.54</v>
      </c>
      <c r="BK3047" s="59">
        <v>1248.978003734974</v>
      </c>
      <c r="BL3047" s="59">
        <v>1289.7190575025329</v>
      </c>
      <c r="BM3047" s="59">
        <v>1327</v>
      </c>
      <c r="BN3047" s="59">
        <v>1769.5</v>
      </c>
      <c r="BO3047" s="59">
        <v>2415</v>
      </c>
      <c r="BP3047" s="59">
        <v>2950.5</v>
      </c>
      <c r="BQ3047" s="59">
        <v>3532</v>
      </c>
    </row>
    <row r="3048" spans="1:69" x14ac:dyDescent="0.45">
      <c r="A3048" s="58" t="s">
        <v>18082</v>
      </c>
      <c r="B3048" t="s">
        <v>18083</v>
      </c>
      <c r="C3048" t="s">
        <v>18084</v>
      </c>
      <c r="D3048" t="s">
        <v>18085</v>
      </c>
      <c r="E3048" t="s">
        <v>18086</v>
      </c>
      <c r="F3048" t="s">
        <v>18087</v>
      </c>
      <c r="G3048">
        <v>340</v>
      </c>
      <c r="H3048">
        <v>38495</v>
      </c>
      <c r="X3048" t="s">
        <v>188</v>
      </c>
      <c r="AU3048" s="59">
        <v>253</v>
      </c>
      <c r="AV3048" s="59">
        <v>73</v>
      </c>
      <c r="AW3048" s="59">
        <v>92</v>
      </c>
      <c r="AX3048" s="59">
        <v>58.5961</v>
      </c>
      <c r="AY3048" s="59">
        <v>65.508740000000003</v>
      </c>
      <c r="AZ3048" s="59">
        <v>52.286250000000003</v>
      </c>
    </row>
    <row r="3049" spans="1:69" x14ac:dyDescent="0.45">
      <c r="A3049" s="58" t="s">
        <v>18088</v>
      </c>
      <c r="B3049" t="s">
        <v>18089</v>
      </c>
      <c r="C3049" t="s">
        <v>18090</v>
      </c>
      <c r="D3049" t="s">
        <v>18091</v>
      </c>
      <c r="E3049" t="s">
        <v>18092</v>
      </c>
      <c r="F3049" t="s">
        <v>18093</v>
      </c>
      <c r="G3049">
        <v>331</v>
      </c>
      <c r="H3049">
        <v>37047</v>
      </c>
      <c r="X3049" t="s">
        <v>188</v>
      </c>
      <c r="AU3049" s="59">
        <v>12</v>
      </c>
      <c r="AV3049" s="59">
        <v>3</v>
      </c>
      <c r="AW3049" s="59">
        <v>3</v>
      </c>
      <c r="BD3049" s="59">
        <v>89.717679470324043</v>
      </c>
      <c r="BE3049" s="59">
        <v>60.791916345250222</v>
      </c>
      <c r="BF3049" s="59">
        <v>64.009684306837158</v>
      </c>
    </row>
    <row r="3050" spans="1:69" x14ac:dyDescent="0.45">
      <c r="A3050" s="58" t="s">
        <v>18094</v>
      </c>
      <c r="B3050" t="s">
        <v>18095</v>
      </c>
      <c r="C3050" t="s">
        <v>18096</v>
      </c>
      <c r="D3050" t="s">
        <v>18097</v>
      </c>
      <c r="E3050" t="s">
        <v>18098</v>
      </c>
      <c r="F3050" t="s">
        <v>18099</v>
      </c>
      <c r="G3050">
        <v>95</v>
      </c>
      <c r="H3050">
        <v>10718</v>
      </c>
      <c r="W3050" t="s">
        <v>251</v>
      </c>
      <c r="X3050" t="s">
        <v>188</v>
      </c>
      <c r="AU3050" s="59">
        <v>351</v>
      </c>
      <c r="AV3050" s="59">
        <v>138</v>
      </c>
      <c r="AW3050" s="59">
        <v>154</v>
      </c>
    </row>
    <row r="3051" spans="1:69" x14ac:dyDescent="0.45">
      <c r="A3051" s="58" t="s">
        <v>18100</v>
      </c>
      <c r="B3051" t="s">
        <v>18101</v>
      </c>
      <c r="C3051" t="s">
        <v>18102</v>
      </c>
      <c r="D3051" t="s">
        <v>18103</v>
      </c>
      <c r="E3051" t="s">
        <v>18104</v>
      </c>
      <c r="F3051" t="s">
        <v>18105</v>
      </c>
      <c r="G3051">
        <v>119</v>
      </c>
      <c r="H3051">
        <v>13045</v>
      </c>
      <c r="W3051" t="s">
        <v>251</v>
      </c>
      <c r="X3051" t="s">
        <v>188</v>
      </c>
      <c r="Y3051" s="59">
        <v>21.499186169964918</v>
      </c>
      <c r="Z3051" s="59">
        <v>22.724550515498031</v>
      </c>
      <c r="AA3051" s="59">
        <v>28.994527710925659</v>
      </c>
      <c r="AB3051" s="59">
        <v>20.417813282243781</v>
      </c>
      <c r="AC3051" s="59">
        <v>21.552088517327839</v>
      </c>
      <c r="AD3051" s="59">
        <v>28.47542942565704</v>
      </c>
      <c r="AE3051" s="59">
        <v>15.783922057097779</v>
      </c>
      <c r="AF3051" s="59">
        <v>31.134188834456999</v>
      </c>
      <c r="AG3051" s="59">
        <v>18.792878788553999</v>
      </c>
      <c r="AH3051" s="59">
        <v>15.34395805446318</v>
      </c>
      <c r="AI3051" s="59">
        <v>12.110826064766741</v>
      </c>
      <c r="AJ3051" s="59">
        <v>9.6893170775303563</v>
      </c>
      <c r="AK3051" s="59">
        <v>28.27008225177536</v>
      </c>
      <c r="AL3051" s="59">
        <v>20.665397220244341</v>
      </c>
      <c r="AM3051" s="59">
        <v>37.300309630953883</v>
      </c>
      <c r="AN3051" s="59">
        <v>57.71456834125626</v>
      </c>
      <c r="AO3051" s="59">
        <v>43.610916388059103</v>
      </c>
      <c r="AP3051" s="59">
        <v>37.020702666228317</v>
      </c>
      <c r="AQ3051" s="59">
        <v>19.871498500350519</v>
      </c>
      <c r="AR3051" s="59">
        <v>20.580853357801629</v>
      </c>
      <c r="AS3051" s="59">
        <v>19.02985528847821</v>
      </c>
      <c r="AT3051" s="59">
        <v>22.99879864734584</v>
      </c>
      <c r="AU3051" s="59">
        <v>302</v>
      </c>
      <c r="AV3051" s="59">
        <v>132</v>
      </c>
      <c r="AW3051" s="59">
        <v>212</v>
      </c>
    </row>
    <row r="3052" spans="1:69" x14ac:dyDescent="0.45">
      <c r="A3052" s="58" t="s">
        <v>18106</v>
      </c>
      <c r="B3052" t="s">
        <v>18107</v>
      </c>
      <c r="C3052" t="s">
        <v>18108</v>
      </c>
      <c r="D3052" t="s">
        <v>18109</v>
      </c>
      <c r="E3052" t="s">
        <v>18110</v>
      </c>
      <c r="F3052" t="s">
        <v>18111</v>
      </c>
      <c r="G3052">
        <v>128</v>
      </c>
      <c r="H3052">
        <v>13641</v>
      </c>
      <c r="W3052" t="s">
        <v>251</v>
      </c>
      <c r="X3052" t="s">
        <v>188</v>
      </c>
      <c r="AU3052" s="59">
        <v>365</v>
      </c>
      <c r="AV3052" s="59">
        <v>137</v>
      </c>
      <c r="AW3052" s="59">
        <v>177</v>
      </c>
      <c r="BD3052" s="59">
        <v>35.264901431990253</v>
      </c>
      <c r="BE3052" s="59">
        <v>23.116770148747591</v>
      </c>
      <c r="BF3052" s="59">
        <v>36.304217522108956</v>
      </c>
      <c r="BI3052" s="59">
        <v>75.34</v>
      </c>
      <c r="BK3052" s="59">
        <v>186.92869876317471</v>
      </c>
      <c r="BM3052" s="59">
        <v>75</v>
      </c>
      <c r="BN3052" s="59">
        <v>84</v>
      </c>
      <c r="BP3052" s="59">
        <v>89</v>
      </c>
      <c r="BQ3052" s="59">
        <v>112</v>
      </c>
    </row>
    <row r="3053" spans="1:69" x14ac:dyDescent="0.45">
      <c r="A3053" s="58" t="s">
        <v>18112</v>
      </c>
      <c r="B3053" t="s">
        <v>18113</v>
      </c>
      <c r="C3053" t="s">
        <v>18114</v>
      </c>
      <c r="D3053" t="s">
        <v>18115</v>
      </c>
      <c r="E3053" t="s">
        <v>18116</v>
      </c>
      <c r="F3053" t="s">
        <v>18117</v>
      </c>
      <c r="G3053">
        <v>700</v>
      </c>
      <c r="H3053">
        <v>79972</v>
      </c>
      <c r="W3053" t="s">
        <v>324</v>
      </c>
      <c r="X3053" t="s">
        <v>181</v>
      </c>
      <c r="AU3053" s="59">
        <v>92</v>
      </c>
      <c r="AV3053" s="59">
        <v>41</v>
      </c>
      <c r="AW3053" s="59">
        <v>51</v>
      </c>
      <c r="BD3053" s="59">
        <v>3.0156265586846032</v>
      </c>
      <c r="BE3053" s="59">
        <v>3.9415941832834909</v>
      </c>
      <c r="BF3053" s="59">
        <v>4.5165205927466827</v>
      </c>
    </row>
    <row r="3054" spans="1:69" x14ac:dyDescent="0.45">
      <c r="A3054" s="58" t="s">
        <v>18118</v>
      </c>
      <c r="B3054" t="s">
        <v>18119</v>
      </c>
      <c r="C3054" t="s">
        <v>18120</v>
      </c>
      <c r="D3054" t="s">
        <v>18121</v>
      </c>
      <c r="E3054" t="s">
        <v>18122</v>
      </c>
      <c r="F3054" t="s">
        <v>18123</v>
      </c>
      <c r="G3054">
        <v>445</v>
      </c>
      <c r="H3054">
        <v>47577</v>
      </c>
      <c r="W3054" t="s">
        <v>220</v>
      </c>
      <c r="X3054" t="s">
        <v>181</v>
      </c>
      <c r="AU3054" s="59">
        <v>0</v>
      </c>
      <c r="AV3054" s="59">
        <v>0</v>
      </c>
      <c r="AW3054" s="59">
        <v>0</v>
      </c>
    </row>
    <row r="3055" spans="1:69" x14ac:dyDescent="0.45">
      <c r="A3055" s="58" t="s">
        <v>18124</v>
      </c>
      <c r="B3055" t="s">
        <v>18125</v>
      </c>
      <c r="C3055" t="s">
        <v>18126</v>
      </c>
      <c r="D3055" t="s">
        <v>18127</v>
      </c>
      <c r="E3055" t="s">
        <v>18128</v>
      </c>
      <c r="F3055" t="s">
        <v>18129</v>
      </c>
      <c r="G3055">
        <v>276</v>
      </c>
      <c r="H3055">
        <v>31169</v>
      </c>
      <c r="X3055" t="s">
        <v>188</v>
      </c>
      <c r="AU3055" s="59">
        <v>14</v>
      </c>
      <c r="AV3055" s="59">
        <v>8</v>
      </c>
      <c r="AW3055" s="59">
        <v>6</v>
      </c>
    </row>
    <row r="3056" spans="1:69" x14ac:dyDescent="0.45">
      <c r="A3056" s="58" t="s">
        <v>18130</v>
      </c>
      <c r="B3056" t="s">
        <v>18131</v>
      </c>
      <c r="C3056" t="s">
        <v>18132</v>
      </c>
      <c r="D3056" t="s">
        <v>18133</v>
      </c>
      <c r="E3056" t="s">
        <v>18134</v>
      </c>
      <c r="F3056" t="s">
        <v>18135</v>
      </c>
      <c r="G3056">
        <v>261</v>
      </c>
      <c r="H3056">
        <v>28332</v>
      </c>
      <c r="X3056" t="s">
        <v>188</v>
      </c>
      <c r="AU3056" s="59">
        <v>5</v>
      </c>
      <c r="AV3056" s="59">
        <v>3</v>
      </c>
      <c r="AW3056" s="59">
        <v>0</v>
      </c>
    </row>
    <row r="3057" spans="1:69" x14ac:dyDescent="0.45">
      <c r="A3057" s="58" t="s">
        <v>18136</v>
      </c>
      <c r="B3057" t="s">
        <v>18137</v>
      </c>
      <c r="C3057" t="s">
        <v>18138</v>
      </c>
      <c r="D3057" t="s">
        <v>18139</v>
      </c>
      <c r="E3057" t="s">
        <v>18140</v>
      </c>
      <c r="F3057" t="s">
        <v>18141</v>
      </c>
      <c r="G3057">
        <v>243</v>
      </c>
      <c r="H3057">
        <v>27821</v>
      </c>
      <c r="X3057" t="s">
        <v>188</v>
      </c>
      <c r="Y3057" s="59">
        <v>10.578369004930581</v>
      </c>
      <c r="Z3057" s="59">
        <v>28.707556140661222</v>
      </c>
      <c r="AA3057" s="59">
        <v>17.441823901680351</v>
      </c>
      <c r="AB3057" s="59">
        <v>14.181245838317791</v>
      </c>
      <c r="AC3057" s="59">
        <v>17.479697455268369</v>
      </c>
      <c r="AD3057" s="59">
        <v>14.260549921712061</v>
      </c>
      <c r="AE3057" s="59">
        <v>18.537224213515291</v>
      </c>
      <c r="AF3057" s="59">
        <v>19.080009102874161</v>
      </c>
      <c r="AG3057" s="59">
        <v>13.77110378909782</v>
      </c>
      <c r="AH3057" s="59">
        <v>14.09806892694505</v>
      </c>
      <c r="AI3057" s="59">
        <v>11.2323966110682</v>
      </c>
      <c r="AJ3057" s="59">
        <v>9.839032714235028</v>
      </c>
      <c r="AK3057" s="59">
        <v>4.931343609073056</v>
      </c>
      <c r="AL3057" s="59">
        <v>6.8955132669562103</v>
      </c>
      <c r="AM3057" s="59">
        <v>22.971011250774751</v>
      </c>
      <c r="AN3057" s="59">
        <v>16.713882207806719</v>
      </c>
      <c r="AO3057" s="59">
        <v>8.5563990013019406</v>
      </c>
      <c r="AP3057" s="59">
        <v>21.093723552442899</v>
      </c>
      <c r="AQ3057" s="59">
        <v>15.53557452922305</v>
      </c>
      <c r="AR3057" s="59">
        <v>22.012422406137549</v>
      </c>
      <c r="AS3057" s="59">
        <v>27.738096516637341</v>
      </c>
      <c r="AT3057" s="59">
        <v>27.620909665764209</v>
      </c>
      <c r="AU3057" s="59">
        <v>346</v>
      </c>
      <c r="AV3057" s="59">
        <v>129</v>
      </c>
      <c r="AW3057" s="59">
        <v>217</v>
      </c>
      <c r="AX3057" s="59">
        <v>148.6377</v>
      </c>
      <c r="AY3057" s="59">
        <v>163.53819999999999</v>
      </c>
      <c r="AZ3057" s="59">
        <v>263.44810000000001</v>
      </c>
      <c r="BA3057" s="59">
        <v>151.27209999999999</v>
      </c>
      <c r="BB3057" s="59">
        <v>155.1414</v>
      </c>
      <c r="BC3057" s="59">
        <v>169.30539999999999</v>
      </c>
    </row>
    <row r="3058" spans="1:69" x14ac:dyDescent="0.45">
      <c r="A3058" s="58" t="s">
        <v>18142</v>
      </c>
      <c r="B3058" t="s">
        <v>18143</v>
      </c>
      <c r="C3058" t="s">
        <v>18144</v>
      </c>
      <c r="D3058" t="s">
        <v>18145</v>
      </c>
      <c r="E3058" t="s">
        <v>18146</v>
      </c>
      <c r="F3058" t="s">
        <v>18147</v>
      </c>
      <c r="G3058">
        <v>361</v>
      </c>
      <c r="H3058">
        <v>38599</v>
      </c>
      <c r="X3058" t="s">
        <v>188</v>
      </c>
      <c r="AU3058" s="59">
        <v>4</v>
      </c>
      <c r="AV3058" s="59">
        <v>2</v>
      </c>
      <c r="AW3058" s="59">
        <v>0</v>
      </c>
    </row>
    <row r="3059" spans="1:69" x14ac:dyDescent="0.45">
      <c r="A3059" s="58" t="s">
        <v>18148</v>
      </c>
      <c r="B3059" t="s">
        <v>18149</v>
      </c>
      <c r="C3059" t="s">
        <v>18150</v>
      </c>
      <c r="D3059" t="s">
        <v>18151</v>
      </c>
      <c r="E3059" t="s">
        <v>18152</v>
      </c>
      <c r="F3059" t="s">
        <v>18153</v>
      </c>
      <c r="G3059">
        <v>434</v>
      </c>
      <c r="H3059">
        <v>46516</v>
      </c>
      <c r="W3059" t="s">
        <v>324</v>
      </c>
      <c r="X3059" t="s">
        <v>181</v>
      </c>
      <c r="AU3059" s="59">
        <v>1</v>
      </c>
      <c r="AV3059" s="59">
        <v>1</v>
      </c>
      <c r="AW3059" s="59">
        <v>0</v>
      </c>
    </row>
    <row r="3060" spans="1:69" x14ac:dyDescent="0.45">
      <c r="A3060" s="58" t="s">
        <v>18154</v>
      </c>
      <c r="B3060" t="s">
        <v>18155</v>
      </c>
      <c r="C3060" t="s">
        <v>18156</v>
      </c>
      <c r="D3060" t="s">
        <v>18157</v>
      </c>
      <c r="E3060" t="s">
        <v>18158</v>
      </c>
      <c r="F3060" t="s">
        <v>18159</v>
      </c>
      <c r="G3060">
        <v>292</v>
      </c>
      <c r="H3060">
        <v>32915</v>
      </c>
      <c r="X3060" t="s">
        <v>188</v>
      </c>
      <c r="AU3060" s="59">
        <v>0</v>
      </c>
      <c r="AV3060" s="59">
        <v>2</v>
      </c>
      <c r="AW3060" s="59">
        <v>0</v>
      </c>
    </row>
    <row r="3061" spans="1:69" x14ac:dyDescent="0.45">
      <c r="A3061" s="58" t="s">
        <v>18160</v>
      </c>
      <c r="B3061" t="s">
        <v>18161</v>
      </c>
      <c r="C3061" t="s">
        <v>18162</v>
      </c>
      <c r="D3061" t="s">
        <v>18163</v>
      </c>
      <c r="E3061" t="s">
        <v>18164</v>
      </c>
      <c r="F3061" t="s">
        <v>18165</v>
      </c>
      <c r="G3061">
        <v>408</v>
      </c>
      <c r="H3061">
        <v>44560</v>
      </c>
      <c r="X3061" t="s">
        <v>188</v>
      </c>
      <c r="AU3061" s="59">
        <v>0</v>
      </c>
      <c r="AV3061" s="59">
        <v>0</v>
      </c>
      <c r="AW3061" s="59">
        <v>0</v>
      </c>
    </row>
    <row r="3062" spans="1:69" x14ac:dyDescent="0.45">
      <c r="A3062" s="58" t="s">
        <v>18166</v>
      </c>
      <c r="B3062" t="s">
        <v>18167</v>
      </c>
      <c r="C3062" t="s">
        <v>18168</v>
      </c>
      <c r="D3062" t="s">
        <v>18169</v>
      </c>
      <c r="E3062" t="s">
        <v>18170</v>
      </c>
      <c r="F3062" t="s">
        <v>18171</v>
      </c>
      <c r="G3062">
        <v>387</v>
      </c>
      <c r="H3062">
        <v>42294</v>
      </c>
      <c r="X3062" t="s">
        <v>188</v>
      </c>
      <c r="AU3062" s="59">
        <v>0</v>
      </c>
      <c r="AV3062" s="59">
        <v>0</v>
      </c>
      <c r="AW3062" s="59">
        <v>0</v>
      </c>
    </row>
    <row r="3063" spans="1:69" x14ac:dyDescent="0.45">
      <c r="A3063" s="58" t="s">
        <v>18172</v>
      </c>
      <c r="B3063" t="s">
        <v>18173</v>
      </c>
      <c r="C3063" t="s">
        <v>18174</v>
      </c>
      <c r="D3063" t="s">
        <v>18175</v>
      </c>
      <c r="E3063" t="s">
        <v>18176</v>
      </c>
      <c r="F3063" t="s">
        <v>18177</v>
      </c>
      <c r="G3063">
        <v>120</v>
      </c>
      <c r="H3063">
        <v>13528</v>
      </c>
      <c r="X3063" t="s">
        <v>188</v>
      </c>
      <c r="AU3063" s="59">
        <v>53</v>
      </c>
      <c r="AV3063" s="59">
        <v>18</v>
      </c>
      <c r="AW3063" s="59">
        <v>25</v>
      </c>
    </row>
    <row r="3064" spans="1:69" x14ac:dyDescent="0.45">
      <c r="A3064" s="58" t="s">
        <v>18178</v>
      </c>
      <c r="B3064" t="s">
        <v>18179</v>
      </c>
      <c r="C3064" t="s">
        <v>18180</v>
      </c>
      <c r="D3064" t="s">
        <v>18181</v>
      </c>
      <c r="E3064" t="s">
        <v>18182</v>
      </c>
      <c r="F3064" t="s">
        <v>18183</v>
      </c>
      <c r="G3064">
        <v>301</v>
      </c>
      <c r="H3064">
        <v>33504</v>
      </c>
      <c r="X3064" t="s">
        <v>188</v>
      </c>
      <c r="AU3064" s="59">
        <v>142</v>
      </c>
      <c r="AV3064" s="59">
        <v>35</v>
      </c>
      <c r="AW3064" s="59">
        <v>83</v>
      </c>
    </row>
    <row r="3065" spans="1:69" x14ac:dyDescent="0.45">
      <c r="A3065" s="58" t="s">
        <v>18184</v>
      </c>
      <c r="B3065" t="s">
        <v>18185</v>
      </c>
      <c r="C3065" t="s">
        <v>18186</v>
      </c>
      <c r="D3065" t="s">
        <v>18187</v>
      </c>
      <c r="E3065" t="s">
        <v>18188</v>
      </c>
      <c r="F3065" t="s">
        <v>18189</v>
      </c>
      <c r="G3065">
        <v>418</v>
      </c>
      <c r="H3065">
        <v>46140</v>
      </c>
      <c r="W3065" t="s">
        <v>220</v>
      </c>
      <c r="X3065" t="s">
        <v>181</v>
      </c>
      <c r="AU3065" s="59">
        <v>1</v>
      </c>
      <c r="AV3065" s="59">
        <v>1</v>
      </c>
      <c r="AW3065" s="59">
        <v>0</v>
      </c>
    </row>
    <row r="3066" spans="1:69" x14ac:dyDescent="0.45">
      <c r="A3066" s="58" t="s">
        <v>18190</v>
      </c>
      <c r="B3066" t="s">
        <v>18191</v>
      </c>
      <c r="C3066" t="s">
        <v>18192</v>
      </c>
      <c r="D3066" t="s">
        <v>18193</v>
      </c>
      <c r="E3066" t="s">
        <v>18194</v>
      </c>
      <c r="F3066" t="s">
        <v>18195</v>
      </c>
      <c r="G3066">
        <v>277</v>
      </c>
      <c r="H3066">
        <v>29835</v>
      </c>
      <c r="X3066" t="s">
        <v>188</v>
      </c>
      <c r="AU3066" s="59">
        <v>2</v>
      </c>
      <c r="AV3066" s="59">
        <v>4</v>
      </c>
      <c r="AW3066" s="59">
        <v>0</v>
      </c>
    </row>
    <row r="3067" spans="1:69" x14ac:dyDescent="0.45">
      <c r="A3067" s="58" t="s">
        <v>18196</v>
      </c>
      <c r="B3067" t="s">
        <v>18197</v>
      </c>
      <c r="C3067" t="s">
        <v>18198</v>
      </c>
      <c r="D3067" t="s">
        <v>18199</v>
      </c>
      <c r="E3067" t="s">
        <v>18200</v>
      </c>
      <c r="F3067" t="s">
        <v>18201</v>
      </c>
      <c r="G3067">
        <v>254</v>
      </c>
      <c r="H3067">
        <v>29233</v>
      </c>
      <c r="X3067" t="s">
        <v>851</v>
      </c>
      <c r="AU3067" s="59">
        <v>2</v>
      </c>
      <c r="AV3067" s="59">
        <v>2</v>
      </c>
      <c r="AW3067" s="59">
        <v>0</v>
      </c>
    </row>
    <row r="3068" spans="1:69" x14ac:dyDescent="0.45">
      <c r="A3068" s="58" t="s">
        <v>18202</v>
      </c>
      <c r="B3068" t="s">
        <v>18203</v>
      </c>
      <c r="C3068" t="s">
        <v>18204</v>
      </c>
      <c r="D3068" t="s">
        <v>18205</v>
      </c>
      <c r="E3068" t="s">
        <v>18206</v>
      </c>
      <c r="F3068" t="s">
        <v>18207</v>
      </c>
      <c r="G3068">
        <v>200</v>
      </c>
      <c r="H3068">
        <v>22257</v>
      </c>
      <c r="I3068" t="s">
        <v>527</v>
      </c>
      <c r="J3068" t="s">
        <v>527</v>
      </c>
      <c r="K3068" t="s">
        <v>528</v>
      </c>
      <c r="N3068">
        <v>1</v>
      </c>
      <c r="O3068">
        <v>1</v>
      </c>
      <c r="Q3068">
        <v>1</v>
      </c>
      <c r="R3068">
        <v>4</v>
      </c>
      <c r="S3068">
        <v>2</v>
      </c>
      <c r="T3068" t="s">
        <v>573</v>
      </c>
      <c r="U3068">
        <v>65</v>
      </c>
      <c r="V3068">
        <v>72</v>
      </c>
      <c r="W3068" t="s">
        <v>574</v>
      </c>
      <c r="X3068" t="s">
        <v>201</v>
      </c>
      <c r="AU3068" s="59">
        <v>112</v>
      </c>
      <c r="AV3068" s="59">
        <v>176</v>
      </c>
      <c r="AW3068" s="59">
        <v>0</v>
      </c>
      <c r="BG3068" s="59">
        <v>314.58999999999997</v>
      </c>
      <c r="BH3068" s="59">
        <v>277.56</v>
      </c>
      <c r="BI3068" s="59">
        <v>103.45</v>
      </c>
      <c r="BJ3068" s="59">
        <v>190.55</v>
      </c>
      <c r="BK3068" s="59">
        <v>112.2384043605164</v>
      </c>
      <c r="BL3068" s="59">
        <v>115.9235655402999</v>
      </c>
      <c r="BM3068" s="59">
        <v>147</v>
      </c>
    </row>
    <row r="3069" spans="1:69" x14ac:dyDescent="0.45">
      <c r="A3069" s="58" t="s">
        <v>18208</v>
      </c>
      <c r="B3069" t="s">
        <v>18209</v>
      </c>
      <c r="C3069" t="s">
        <v>18210</v>
      </c>
      <c r="D3069" t="s">
        <v>18211</v>
      </c>
      <c r="E3069" t="s">
        <v>18212</v>
      </c>
      <c r="F3069" t="s">
        <v>18213</v>
      </c>
      <c r="G3069">
        <v>80</v>
      </c>
      <c r="H3069">
        <v>9098</v>
      </c>
      <c r="W3069" t="s">
        <v>324</v>
      </c>
      <c r="X3069" t="s">
        <v>181</v>
      </c>
      <c r="AU3069" s="59">
        <v>799</v>
      </c>
      <c r="AV3069" s="59">
        <v>56</v>
      </c>
      <c r="AW3069" s="59">
        <v>326</v>
      </c>
    </row>
    <row r="3070" spans="1:69" x14ac:dyDescent="0.45">
      <c r="A3070" s="58" t="s">
        <v>18214</v>
      </c>
      <c r="B3070" t="s">
        <v>18215</v>
      </c>
      <c r="C3070" t="s">
        <v>18216</v>
      </c>
      <c r="D3070" t="s">
        <v>18217</v>
      </c>
      <c r="E3070" t="s">
        <v>18218</v>
      </c>
      <c r="F3070" t="s">
        <v>18219</v>
      </c>
      <c r="G3070">
        <v>398</v>
      </c>
      <c r="H3070">
        <v>43388</v>
      </c>
      <c r="X3070" t="s">
        <v>188</v>
      </c>
      <c r="AU3070" s="59">
        <v>773</v>
      </c>
      <c r="AV3070" s="59">
        <v>122</v>
      </c>
      <c r="AW3070" s="59">
        <v>373</v>
      </c>
      <c r="AX3070" s="59">
        <v>304.17950000000002</v>
      </c>
      <c r="AY3070" s="59">
        <v>264.09930000000003</v>
      </c>
      <c r="AZ3070" s="59">
        <v>364.73939999999999</v>
      </c>
      <c r="BA3070" s="59">
        <v>269.29399999999998</v>
      </c>
      <c r="BB3070" s="59">
        <v>294.0412</v>
      </c>
      <c r="BC3070" s="59">
        <v>328.77769999999998</v>
      </c>
      <c r="BD3070" s="59">
        <v>86.595799498815595</v>
      </c>
      <c r="BE3070" s="59">
        <v>36.694134315660108</v>
      </c>
      <c r="BF3070" s="59">
        <v>49.674895420543727</v>
      </c>
    </row>
    <row r="3071" spans="1:69" x14ac:dyDescent="0.45">
      <c r="A3071" s="58" t="s">
        <v>18220</v>
      </c>
      <c r="B3071" t="s">
        <v>18221</v>
      </c>
      <c r="C3071" t="s">
        <v>18222</v>
      </c>
      <c r="D3071" t="s">
        <v>18223</v>
      </c>
      <c r="E3071" t="s">
        <v>18224</v>
      </c>
      <c r="F3071" t="s">
        <v>18225</v>
      </c>
      <c r="G3071">
        <v>173</v>
      </c>
      <c r="H3071">
        <v>19530</v>
      </c>
      <c r="W3071" t="s">
        <v>220</v>
      </c>
      <c r="X3071" t="s">
        <v>181</v>
      </c>
      <c r="AU3071" s="59">
        <v>6</v>
      </c>
      <c r="AV3071" s="59">
        <v>4</v>
      </c>
      <c r="AW3071" s="59">
        <v>0</v>
      </c>
    </row>
    <row r="3072" spans="1:69" x14ac:dyDescent="0.45">
      <c r="A3072" s="58" t="s">
        <v>18226</v>
      </c>
      <c r="B3072" t="s">
        <v>18227</v>
      </c>
      <c r="C3072" t="s">
        <v>18228</v>
      </c>
      <c r="D3072" t="s">
        <v>18229</v>
      </c>
      <c r="E3072" t="s">
        <v>18230</v>
      </c>
      <c r="F3072" t="s">
        <v>18231</v>
      </c>
      <c r="G3072">
        <v>232</v>
      </c>
      <c r="H3072">
        <v>25893</v>
      </c>
      <c r="W3072" t="s">
        <v>251</v>
      </c>
      <c r="X3072" t="s">
        <v>188</v>
      </c>
      <c r="Y3072" s="59">
        <v>2318.205183028274</v>
      </c>
      <c r="Z3072" s="59">
        <v>4623.8493378487383</v>
      </c>
      <c r="AA3072" s="59">
        <v>3787.5704076711809</v>
      </c>
      <c r="AB3072" s="59">
        <v>1373.937161219977</v>
      </c>
      <c r="AC3072" s="59">
        <v>2304.2918968261961</v>
      </c>
      <c r="AD3072" s="59">
        <v>2028.6250485072151</v>
      </c>
      <c r="AE3072" s="59">
        <v>2509.8374382409611</v>
      </c>
      <c r="AF3072" s="59">
        <v>1839.961128539135</v>
      </c>
      <c r="AG3072" s="59">
        <v>1991.9178782606521</v>
      </c>
      <c r="AH3072" s="59">
        <v>1376.5827974699621</v>
      </c>
      <c r="AI3072" s="59">
        <v>1060.1957298843199</v>
      </c>
      <c r="AJ3072" s="59">
        <v>825.3713010673921</v>
      </c>
      <c r="AK3072" s="59">
        <v>655.21901061384654</v>
      </c>
      <c r="AL3072" s="59">
        <v>551.34134630315111</v>
      </c>
      <c r="AM3072" s="59">
        <v>2072.5142639805999</v>
      </c>
      <c r="AN3072" s="59">
        <v>1932.712107946531</v>
      </c>
      <c r="AO3072" s="59">
        <v>2343.6787998552459</v>
      </c>
      <c r="AP3072" s="59">
        <v>2507.940598562664</v>
      </c>
      <c r="AQ3072" s="59">
        <v>1541.970312753788</v>
      </c>
      <c r="AR3072" s="59">
        <v>1404.1389423167859</v>
      </c>
      <c r="AS3072" s="59">
        <v>2154.8883497164102</v>
      </c>
      <c r="AT3072" s="59">
        <v>2924.0014447437261</v>
      </c>
      <c r="AU3072" s="59">
        <v>13828</v>
      </c>
      <c r="AV3072" s="59">
        <v>2396</v>
      </c>
      <c r="AW3072" s="59">
        <v>5271</v>
      </c>
      <c r="AX3072" s="59">
        <v>2329.134</v>
      </c>
      <c r="AY3072" s="59">
        <v>2393.6030000000001</v>
      </c>
      <c r="AZ3072" s="59">
        <v>1649.115</v>
      </c>
      <c r="BA3072" s="59">
        <v>1580.742</v>
      </c>
      <c r="BB3072" s="59">
        <v>1605.5360000000001</v>
      </c>
      <c r="BC3072" s="59">
        <v>1507.0039999999999</v>
      </c>
      <c r="BD3072" s="59">
        <v>640.30425021180326</v>
      </c>
      <c r="BE3072" s="59">
        <v>604.82989014029067</v>
      </c>
      <c r="BF3072" s="59">
        <v>562.88690883523191</v>
      </c>
      <c r="BG3072" s="59">
        <v>501.32</v>
      </c>
      <c r="BH3072" s="59">
        <v>493.9</v>
      </c>
      <c r="BI3072" s="59">
        <v>581.15</v>
      </c>
      <c r="BJ3072" s="59">
        <v>493.96</v>
      </c>
      <c r="BK3072" s="59">
        <v>201.94794274631801</v>
      </c>
      <c r="BL3072" s="59">
        <v>100.41266592575271</v>
      </c>
      <c r="BM3072" s="59">
        <v>537.5</v>
      </c>
      <c r="BN3072" s="59">
        <v>736.5</v>
      </c>
      <c r="BO3072" s="59">
        <v>1238.5</v>
      </c>
      <c r="BP3072" s="59">
        <v>1430</v>
      </c>
      <c r="BQ3072" s="59">
        <v>1940.5</v>
      </c>
    </row>
    <row r="3073" spans="1:69" x14ac:dyDescent="0.45">
      <c r="A3073" s="58" t="s">
        <v>18232</v>
      </c>
      <c r="B3073" t="s">
        <v>18233</v>
      </c>
      <c r="C3073" t="s">
        <v>18234</v>
      </c>
      <c r="D3073" t="s">
        <v>18235</v>
      </c>
      <c r="E3073" t="s">
        <v>18236</v>
      </c>
      <c r="F3073" t="s">
        <v>18237</v>
      </c>
      <c r="G3073">
        <v>171</v>
      </c>
      <c r="H3073">
        <v>19416</v>
      </c>
      <c r="I3073" t="s">
        <v>527</v>
      </c>
      <c r="J3073" t="s">
        <v>527</v>
      </c>
      <c r="K3073" t="s">
        <v>528</v>
      </c>
      <c r="N3073">
        <v>1</v>
      </c>
      <c r="O3073">
        <v>1</v>
      </c>
      <c r="Q3073">
        <v>1</v>
      </c>
      <c r="R3073">
        <v>2</v>
      </c>
      <c r="S3073">
        <v>2</v>
      </c>
      <c r="T3073" t="s">
        <v>573</v>
      </c>
      <c r="U3073">
        <v>83</v>
      </c>
      <c r="V3073">
        <v>128</v>
      </c>
      <c r="X3073" t="s">
        <v>188</v>
      </c>
      <c r="Y3073" s="59">
        <v>6889.5443120643095</v>
      </c>
      <c r="Z3073" s="59">
        <v>5304.8703660753481</v>
      </c>
      <c r="AA3073" s="59">
        <v>6094.3906609039959</v>
      </c>
      <c r="AB3073" s="59">
        <v>5305.3717603226787</v>
      </c>
      <c r="AC3073" s="59">
        <v>5369.5835000487132</v>
      </c>
      <c r="AD3073" s="59">
        <v>6384.2335780081339</v>
      </c>
      <c r="AE3073" s="59">
        <v>6922.2265059148949</v>
      </c>
      <c r="AF3073" s="59">
        <v>5629.8556300785167</v>
      </c>
      <c r="AG3073" s="59">
        <v>5066.1395732515739</v>
      </c>
      <c r="AH3073" s="59">
        <v>4092.014347063106</v>
      </c>
      <c r="AI3073" s="59">
        <v>3895.1412116444262</v>
      </c>
      <c r="AJ3073" s="59">
        <v>3080.0654915176551</v>
      </c>
      <c r="AK3073" s="59">
        <v>7973.3172503793676</v>
      </c>
      <c r="AL3073" s="59">
        <v>7518.4522289082552</v>
      </c>
      <c r="AM3073" s="59">
        <v>14457.57134221858</v>
      </c>
      <c r="AN3073" s="59">
        <v>14012.862630636509</v>
      </c>
      <c r="AO3073" s="59">
        <v>17462.486168240401</v>
      </c>
      <c r="AP3073" s="59">
        <v>7914.868802584082</v>
      </c>
      <c r="AQ3073" s="59">
        <v>6633.72374347801</v>
      </c>
      <c r="AR3073" s="59">
        <v>6199.4909511540072</v>
      </c>
      <c r="AS3073" s="59">
        <v>5412.1488161146999</v>
      </c>
      <c r="AT3073" s="59">
        <v>7668.8119476768079</v>
      </c>
      <c r="AU3073" s="59">
        <v>9963</v>
      </c>
      <c r="AV3073" s="59">
        <v>9292</v>
      </c>
      <c r="AW3073" s="59">
        <v>8903</v>
      </c>
      <c r="AX3073" s="59">
        <v>57707.35</v>
      </c>
      <c r="AY3073" s="59">
        <v>58346.7</v>
      </c>
      <c r="AZ3073" s="59">
        <v>62269.599999999999</v>
      </c>
      <c r="BA3073" s="59">
        <v>55672.1</v>
      </c>
      <c r="BB3073" s="59">
        <v>56753.06</v>
      </c>
      <c r="BC3073" s="59">
        <v>59564.160000000003</v>
      </c>
      <c r="BD3073" s="59">
        <v>821.47478911446751</v>
      </c>
      <c r="BE3073" s="59">
        <v>569.36376712368656</v>
      </c>
      <c r="BF3073" s="59">
        <v>616.45560854554128</v>
      </c>
      <c r="BG3073" s="59">
        <v>3000.04</v>
      </c>
      <c r="BH3073" s="59">
        <v>2764.19</v>
      </c>
      <c r="BI3073" s="59">
        <v>3242.18</v>
      </c>
      <c r="BJ3073" s="59">
        <v>2856.97</v>
      </c>
      <c r="BK3073" s="59">
        <v>4292.8957077575706</v>
      </c>
      <c r="BL3073" s="59">
        <v>2455.873390496758</v>
      </c>
      <c r="BM3073" s="59">
        <v>3049.5</v>
      </c>
      <c r="BN3073" s="59">
        <v>3275.5</v>
      </c>
      <c r="BO3073" s="59">
        <v>4778</v>
      </c>
      <c r="BP3073" s="59">
        <v>5970.5</v>
      </c>
      <c r="BQ3073" s="59">
        <v>7772.5</v>
      </c>
    </row>
    <row r="3074" spans="1:69" x14ac:dyDescent="0.45">
      <c r="A3074" s="58" t="s">
        <v>18238</v>
      </c>
      <c r="B3074" t="s">
        <v>18239</v>
      </c>
      <c r="C3074" t="s">
        <v>18240</v>
      </c>
      <c r="D3074" t="s">
        <v>18241</v>
      </c>
      <c r="E3074" t="s">
        <v>18242</v>
      </c>
      <c r="F3074" t="s">
        <v>18243</v>
      </c>
      <c r="G3074">
        <v>362</v>
      </c>
      <c r="H3074">
        <v>39092</v>
      </c>
      <c r="X3074" t="s">
        <v>188</v>
      </c>
      <c r="Y3074" s="59">
        <v>727.23488508141986</v>
      </c>
      <c r="Z3074" s="59">
        <v>509.14842471390699</v>
      </c>
      <c r="AA3074" s="59">
        <v>331.66830495381743</v>
      </c>
      <c r="AB3074" s="59">
        <v>461.82066692942988</v>
      </c>
      <c r="AC3074" s="59">
        <v>455.00952455541909</v>
      </c>
      <c r="AD3074" s="59">
        <v>430.39502007808619</v>
      </c>
      <c r="AE3074" s="59">
        <v>657.59061393359184</v>
      </c>
      <c r="AF3074" s="59">
        <v>363.74311356966678</v>
      </c>
      <c r="AG3074" s="59">
        <v>575.298399737252</v>
      </c>
      <c r="AH3074" s="59">
        <v>321.12465420622658</v>
      </c>
      <c r="AI3074" s="59">
        <v>389.62831624937718</v>
      </c>
      <c r="AJ3074" s="59">
        <v>312.36802711445529</v>
      </c>
      <c r="AK3074" s="59">
        <v>60.036526728783159</v>
      </c>
      <c r="AL3074" s="59">
        <v>46.08930132232981</v>
      </c>
      <c r="AM3074" s="59">
        <v>176.34932048405889</v>
      </c>
      <c r="AN3074" s="59">
        <v>382.28362064155289</v>
      </c>
      <c r="AO3074" s="59">
        <v>220.32729220990271</v>
      </c>
      <c r="AP3074" s="59">
        <v>344.83744001668731</v>
      </c>
      <c r="AQ3074" s="59">
        <v>464.55057438299542</v>
      </c>
      <c r="AR3074" s="59">
        <v>342.22523653377561</v>
      </c>
      <c r="AS3074" s="59">
        <v>497.58101651937938</v>
      </c>
      <c r="AT3074" s="59">
        <v>628.90808255685715</v>
      </c>
      <c r="AU3074" s="59">
        <v>113</v>
      </c>
      <c r="AV3074" s="59">
        <v>304</v>
      </c>
      <c r="AW3074" s="59">
        <v>3734</v>
      </c>
      <c r="BD3074" s="59">
        <v>0</v>
      </c>
      <c r="BE3074" s="59">
        <v>1.2809646261751719</v>
      </c>
      <c r="BF3074" s="59">
        <v>1.0605458065865341</v>
      </c>
      <c r="BG3074" s="59">
        <v>237.47</v>
      </c>
      <c r="BK3074" s="59">
        <v>59.874013176044024</v>
      </c>
      <c r="BL3074" s="59">
        <v>61.839507673786748</v>
      </c>
    </row>
    <row r="3075" spans="1:69" x14ac:dyDescent="0.45">
      <c r="A3075" s="58" t="s">
        <v>18244</v>
      </c>
      <c r="B3075" t="s">
        <v>18245</v>
      </c>
      <c r="C3075" t="s">
        <v>18246</v>
      </c>
      <c r="D3075" t="s">
        <v>18247</v>
      </c>
      <c r="E3075" t="s">
        <v>18248</v>
      </c>
      <c r="F3075" t="s">
        <v>18249</v>
      </c>
      <c r="G3075">
        <v>209</v>
      </c>
      <c r="H3075">
        <v>22020</v>
      </c>
      <c r="X3075" t="s">
        <v>188</v>
      </c>
      <c r="AU3075" s="59">
        <v>3</v>
      </c>
      <c r="AV3075" s="59">
        <v>1</v>
      </c>
      <c r="AW3075" s="59">
        <v>0</v>
      </c>
    </row>
    <row r="3076" spans="1:69" x14ac:dyDescent="0.45">
      <c r="A3076" s="58" t="s">
        <v>18250</v>
      </c>
      <c r="B3076" t="s">
        <v>18251</v>
      </c>
      <c r="C3076" t="s">
        <v>18252</v>
      </c>
      <c r="D3076" t="s">
        <v>18253</v>
      </c>
      <c r="E3076" t="s">
        <v>18254</v>
      </c>
      <c r="F3076" t="s">
        <v>18255</v>
      </c>
      <c r="G3076">
        <v>117</v>
      </c>
      <c r="H3076">
        <v>13989</v>
      </c>
      <c r="X3076" t="s">
        <v>188</v>
      </c>
      <c r="AU3076" s="59">
        <v>4</v>
      </c>
      <c r="AV3076" s="59">
        <v>1</v>
      </c>
      <c r="AW3076" s="59">
        <v>0</v>
      </c>
    </row>
    <row r="3077" spans="1:69" x14ac:dyDescent="0.45">
      <c r="A3077" s="58" t="s">
        <v>18256</v>
      </c>
      <c r="B3077" t="s">
        <v>18257</v>
      </c>
      <c r="C3077" t="s">
        <v>18258</v>
      </c>
      <c r="D3077" t="s">
        <v>18259</v>
      </c>
      <c r="E3077" t="s">
        <v>18260</v>
      </c>
      <c r="F3077" t="s">
        <v>18261</v>
      </c>
      <c r="G3077">
        <v>190</v>
      </c>
      <c r="H3077">
        <v>20768</v>
      </c>
      <c r="W3077" t="s">
        <v>251</v>
      </c>
      <c r="X3077" t="s">
        <v>188</v>
      </c>
      <c r="Y3077" s="59">
        <v>414.07507570013212</v>
      </c>
      <c r="Z3077" s="59">
        <v>727.21366784505881</v>
      </c>
      <c r="AA3077" s="59">
        <v>601.58532788711045</v>
      </c>
      <c r="AB3077" s="59">
        <v>347.2480799497979</v>
      </c>
      <c r="AC3077" s="59">
        <v>323.85994931396061</v>
      </c>
      <c r="AD3077" s="59">
        <v>415.91121009464172</v>
      </c>
      <c r="AE3077" s="59">
        <v>346.54730797846702</v>
      </c>
      <c r="AF3077" s="59">
        <v>260.49006106424378</v>
      </c>
      <c r="AG3077" s="59">
        <v>292.47850299290332</v>
      </c>
      <c r="AH3077" s="59">
        <v>223.69556082202649</v>
      </c>
      <c r="AI3077" s="59">
        <v>166.8840357849846</v>
      </c>
      <c r="AJ3077" s="59">
        <v>175.80736627071121</v>
      </c>
      <c r="AK3077" s="59">
        <v>250.7550450777307</v>
      </c>
      <c r="AL3077" s="59">
        <v>250.8380726591449</v>
      </c>
      <c r="AM3077" s="59">
        <v>503.25114402892598</v>
      </c>
      <c r="AN3077" s="59">
        <v>336.56919218490191</v>
      </c>
      <c r="AO3077" s="59">
        <v>573.73911274262048</v>
      </c>
      <c r="AP3077" s="59">
        <v>496.35316237805631</v>
      </c>
      <c r="AQ3077" s="59">
        <v>324.22298744807279</v>
      </c>
      <c r="AR3077" s="59">
        <v>305.95956944984289</v>
      </c>
      <c r="AS3077" s="59">
        <v>368.04318794560731</v>
      </c>
      <c r="AT3077" s="59">
        <v>420.97122899018461</v>
      </c>
      <c r="AU3077" s="59">
        <v>2394</v>
      </c>
      <c r="AV3077" s="59">
        <v>378</v>
      </c>
      <c r="AW3077" s="59">
        <v>1442</v>
      </c>
      <c r="BD3077" s="59">
        <v>21.058551834983259</v>
      </c>
      <c r="BE3077" s="59">
        <v>22.11273778615757</v>
      </c>
      <c r="BF3077" s="59">
        <v>35.793222087246988</v>
      </c>
      <c r="BG3077" s="59">
        <v>424.19</v>
      </c>
      <c r="BH3077" s="59">
        <v>156.33000000000001</v>
      </c>
      <c r="BI3077" s="59">
        <v>81.95</v>
      </c>
      <c r="BJ3077" s="59">
        <v>108.83</v>
      </c>
      <c r="BK3077" s="59">
        <v>119.748026352088</v>
      </c>
      <c r="BL3077" s="59">
        <v>123.4749245631716</v>
      </c>
      <c r="BM3077" s="59">
        <v>95.5</v>
      </c>
      <c r="BN3077" s="59">
        <v>124</v>
      </c>
      <c r="BO3077" s="59">
        <v>151</v>
      </c>
      <c r="BP3077" s="59">
        <v>195</v>
      </c>
      <c r="BQ3077" s="59">
        <v>302.5</v>
      </c>
    </row>
    <row r="3078" spans="1:69" x14ac:dyDescent="0.45">
      <c r="A3078" s="58" t="s">
        <v>18262</v>
      </c>
      <c r="B3078" t="s">
        <v>18263</v>
      </c>
      <c r="C3078" t="s">
        <v>18264</v>
      </c>
      <c r="D3078" t="s">
        <v>18265</v>
      </c>
      <c r="E3078" t="s">
        <v>18266</v>
      </c>
      <c r="F3078" t="s">
        <v>18267</v>
      </c>
      <c r="G3078">
        <v>134</v>
      </c>
      <c r="H3078">
        <v>15098</v>
      </c>
      <c r="X3078" t="s">
        <v>201</v>
      </c>
      <c r="AU3078" s="59">
        <v>0</v>
      </c>
      <c r="AV3078" s="59">
        <v>1</v>
      </c>
      <c r="AW3078" s="59">
        <v>0</v>
      </c>
    </row>
    <row r="3079" spans="1:69" x14ac:dyDescent="0.45">
      <c r="A3079" s="58" t="s">
        <v>18268</v>
      </c>
      <c r="B3079" t="s">
        <v>18269</v>
      </c>
      <c r="C3079" t="s">
        <v>18270</v>
      </c>
      <c r="D3079" t="s">
        <v>18271</v>
      </c>
      <c r="E3079" t="s">
        <v>18272</v>
      </c>
      <c r="F3079" t="s">
        <v>18273</v>
      </c>
      <c r="G3079">
        <v>146</v>
      </c>
      <c r="H3079">
        <v>16846</v>
      </c>
      <c r="W3079" t="s">
        <v>220</v>
      </c>
      <c r="X3079" t="s">
        <v>181</v>
      </c>
      <c r="AU3079" s="59">
        <v>2</v>
      </c>
      <c r="AV3079" s="59">
        <v>1</v>
      </c>
      <c r="AW3079" s="59">
        <v>0</v>
      </c>
    </row>
    <row r="3080" spans="1:69" x14ac:dyDescent="0.45">
      <c r="A3080" s="58" t="s">
        <v>18274</v>
      </c>
      <c r="B3080" t="s">
        <v>18275</v>
      </c>
      <c r="C3080" t="s">
        <v>18276</v>
      </c>
      <c r="D3080" t="s">
        <v>18277</v>
      </c>
      <c r="E3080" t="s">
        <v>18278</v>
      </c>
      <c r="F3080" t="s">
        <v>18279</v>
      </c>
      <c r="G3080">
        <v>259</v>
      </c>
      <c r="H3080">
        <v>29000</v>
      </c>
      <c r="X3080" t="s">
        <v>188</v>
      </c>
      <c r="AU3080" s="59">
        <v>17</v>
      </c>
      <c r="AV3080" s="59">
        <v>12</v>
      </c>
      <c r="AW3080" s="59">
        <v>12</v>
      </c>
      <c r="BD3080" s="59">
        <v>1.1679875841964069</v>
      </c>
      <c r="BE3080" s="59">
        <v>1.108878703468593</v>
      </c>
      <c r="BF3080" s="59">
        <v>1.911869409007585</v>
      </c>
    </row>
    <row r="3081" spans="1:69" x14ac:dyDescent="0.45">
      <c r="A3081" s="58" t="s">
        <v>18280</v>
      </c>
      <c r="B3081" t="s">
        <v>18281</v>
      </c>
      <c r="C3081" t="s">
        <v>18282</v>
      </c>
      <c r="D3081" t="s">
        <v>18283</v>
      </c>
      <c r="E3081" t="s">
        <v>18284</v>
      </c>
      <c r="F3081" t="s">
        <v>18285</v>
      </c>
      <c r="G3081">
        <v>489</v>
      </c>
      <c r="H3081">
        <v>55298</v>
      </c>
      <c r="W3081" t="s">
        <v>324</v>
      </c>
      <c r="X3081" t="s">
        <v>181</v>
      </c>
      <c r="AU3081" s="59">
        <v>0</v>
      </c>
      <c r="AV3081" s="59">
        <v>1</v>
      </c>
      <c r="AW3081" s="59">
        <v>0</v>
      </c>
    </row>
    <row r="3082" spans="1:69" x14ac:dyDescent="0.45">
      <c r="A3082" s="58" t="s">
        <v>18286</v>
      </c>
      <c r="B3082" t="s">
        <v>18287</v>
      </c>
      <c r="C3082" t="s">
        <v>18288</v>
      </c>
      <c r="D3082" t="s">
        <v>18289</v>
      </c>
      <c r="E3082" t="s">
        <v>18290</v>
      </c>
      <c r="F3082" t="s">
        <v>18291</v>
      </c>
      <c r="G3082">
        <v>271</v>
      </c>
      <c r="H3082">
        <v>30038</v>
      </c>
      <c r="W3082" t="s">
        <v>220</v>
      </c>
      <c r="X3082" t="s">
        <v>181</v>
      </c>
      <c r="AU3082" s="59">
        <v>5</v>
      </c>
      <c r="AV3082" s="59">
        <v>7</v>
      </c>
      <c r="AW3082" s="59">
        <v>0</v>
      </c>
    </row>
    <row r="3083" spans="1:69" x14ac:dyDescent="0.45">
      <c r="A3083" s="58" t="s">
        <v>18292</v>
      </c>
      <c r="B3083" t="s">
        <v>18293</v>
      </c>
      <c r="C3083" t="s">
        <v>18294</v>
      </c>
      <c r="D3083" t="s">
        <v>18295</v>
      </c>
      <c r="E3083" t="s">
        <v>18296</v>
      </c>
      <c r="F3083" t="s">
        <v>18297</v>
      </c>
      <c r="G3083">
        <v>650</v>
      </c>
      <c r="H3083">
        <v>70698</v>
      </c>
      <c r="W3083" t="s">
        <v>850</v>
      </c>
      <c r="X3083" t="s">
        <v>851</v>
      </c>
      <c r="AU3083" s="59">
        <v>3</v>
      </c>
      <c r="AV3083" s="59">
        <v>5</v>
      </c>
      <c r="AW3083" s="59">
        <v>0</v>
      </c>
    </row>
    <row r="3084" spans="1:69" x14ac:dyDescent="0.45">
      <c r="A3084" s="58" t="s">
        <v>18298</v>
      </c>
      <c r="B3084" t="s">
        <v>18299</v>
      </c>
      <c r="C3084" t="s">
        <v>18300</v>
      </c>
      <c r="D3084" t="s">
        <v>18301</v>
      </c>
      <c r="E3084" t="s">
        <v>18302</v>
      </c>
      <c r="F3084" t="s">
        <v>18303</v>
      </c>
      <c r="G3084">
        <v>493</v>
      </c>
      <c r="H3084">
        <v>54611</v>
      </c>
      <c r="W3084" t="s">
        <v>251</v>
      </c>
      <c r="X3084" t="s">
        <v>188</v>
      </c>
      <c r="AU3084" s="59">
        <v>1</v>
      </c>
      <c r="AV3084" s="59">
        <v>2</v>
      </c>
      <c r="AW3084" s="59">
        <v>0</v>
      </c>
    </row>
    <row r="3085" spans="1:69" x14ac:dyDescent="0.45">
      <c r="A3085" s="58" t="s">
        <v>18304</v>
      </c>
      <c r="B3085" t="s">
        <v>18305</v>
      </c>
      <c r="C3085" t="s">
        <v>18306</v>
      </c>
      <c r="D3085" t="s">
        <v>18307</v>
      </c>
      <c r="E3085" t="s">
        <v>18308</v>
      </c>
      <c r="F3085" t="s">
        <v>18309</v>
      </c>
      <c r="G3085">
        <v>125</v>
      </c>
      <c r="H3085">
        <v>13901</v>
      </c>
      <c r="W3085" t="s">
        <v>220</v>
      </c>
      <c r="X3085" t="s">
        <v>181</v>
      </c>
      <c r="AU3085" s="59">
        <v>0</v>
      </c>
      <c r="AV3085" s="59">
        <v>0</v>
      </c>
      <c r="AW3085" s="59">
        <v>0</v>
      </c>
    </row>
    <row r="3086" spans="1:69" x14ac:dyDescent="0.45">
      <c r="A3086" s="58" t="s">
        <v>18310</v>
      </c>
      <c r="B3086" t="s">
        <v>18311</v>
      </c>
      <c r="C3086" t="s">
        <v>18312</v>
      </c>
      <c r="D3086" t="s">
        <v>18313</v>
      </c>
      <c r="E3086" t="s">
        <v>18314</v>
      </c>
      <c r="F3086" t="s">
        <v>18315</v>
      </c>
      <c r="G3086">
        <v>195</v>
      </c>
      <c r="H3086">
        <v>22231</v>
      </c>
      <c r="W3086" t="s">
        <v>220</v>
      </c>
      <c r="X3086" t="s">
        <v>201</v>
      </c>
      <c r="AU3086" s="59">
        <v>0</v>
      </c>
      <c r="AV3086" s="59">
        <v>0</v>
      </c>
      <c r="AW3086" s="59">
        <v>0</v>
      </c>
    </row>
    <row r="3087" spans="1:69" x14ac:dyDescent="0.45">
      <c r="A3087" s="58" t="s">
        <v>18316</v>
      </c>
      <c r="B3087" t="s">
        <v>18317</v>
      </c>
      <c r="C3087" t="s">
        <v>18318</v>
      </c>
      <c r="D3087" t="s">
        <v>18319</v>
      </c>
      <c r="E3087" t="s">
        <v>18320</v>
      </c>
      <c r="F3087" t="s">
        <v>18321</v>
      </c>
      <c r="G3087">
        <v>327</v>
      </c>
      <c r="H3087">
        <v>37647</v>
      </c>
      <c r="W3087" t="s">
        <v>220</v>
      </c>
      <c r="X3087" t="s">
        <v>201</v>
      </c>
      <c r="AU3087" s="59">
        <v>0</v>
      </c>
      <c r="AV3087" s="59">
        <v>0</v>
      </c>
      <c r="AW3087" s="59">
        <v>0</v>
      </c>
    </row>
    <row r="3088" spans="1:69" x14ac:dyDescent="0.45">
      <c r="A3088" s="58" t="s">
        <v>18322</v>
      </c>
      <c r="B3088" t="s">
        <v>18323</v>
      </c>
      <c r="C3088" t="s">
        <v>18324</v>
      </c>
      <c r="D3088" t="s">
        <v>18325</v>
      </c>
      <c r="E3088" t="s">
        <v>18326</v>
      </c>
      <c r="F3088" t="s">
        <v>18327</v>
      </c>
      <c r="G3088">
        <v>387</v>
      </c>
      <c r="H3088">
        <v>44540</v>
      </c>
      <c r="W3088" t="s">
        <v>220</v>
      </c>
      <c r="X3088" t="s">
        <v>181</v>
      </c>
      <c r="AU3088" s="59">
        <v>1</v>
      </c>
      <c r="AV3088" s="59">
        <v>1</v>
      </c>
      <c r="AW3088" s="59">
        <v>0</v>
      </c>
    </row>
    <row r="3089" spans="1:69" x14ac:dyDescent="0.45">
      <c r="A3089" s="58" t="s">
        <v>18328</v>
      </c>
      <c r="B3089" t="s">
        <v>18329</v>
      </c>
      <c r="C3089" t="s">
        <v>18330</v>
      </c>
      <c r="D3089" t="s">
        <v>18331</v>
      </c>
      <c r="E3089" t="s">
        <v>18332</v>
      </c>
      <c r="F3089" t="s">
        <v>18333</v>
      </c>
      <c r="G3089">
        <v>341</v>
      </c>
      <c r="H3089">
        <v>37021</v>
      </c>
      <c r="I3089" t="s">
        <v>527</v>
      </c>
      <c r="J3089" t="s">
        <v>527</v>
      </c>
      <c r="K3089" t="s">
        <v>528</v>
      </c>
      <c r="N3089">
        <v>1</v>
      </c>
      <c r="O3089">
        <v>1</v>
      </c>
      <c r="Q3089">
        <v>1</v>
      </c>
      <c r="R3089">
        <v>4</v>
      </c>
      <c r="S3089">
        <v>4</v>
      </c>
      <c r="T3089" t="s">
        <v>573</v>
      </c>
      <c r="U3089">
        <v>150</v>
      </c>
      <c r="V3089">
        <v>192</v>
      </c>
      <c r="W3089" t="s">
        <v>574</v>
      </c>
      <c r="X3089" t="s">
        <v>201</v>
      </c>
    </row>
    <row r="3090" spans="1:69" x14ac:dyDescent="0.45">
      <c r="A3090" s="58" t="s">
        <v>18328</v>
      </c>
      <c r="B3090" t="s">
        <v>18329</v>
      </c>
      <c r="C3090" t="s">
        <v>18330</v>
      </c>
      <c r="D3090" t="s">
        <v>18331</v>
      </c>
      <c r="E3090" t="s">
        <v>18332</v>
      </c>
      <c r="F3090" t="s">
        <v>18333</v>
      </c>
      <c r="G3090">
        <v>341</v>
      </c>
      <c r="H3090">
        <v>37021</v>
      </c>
      <c r="I3090" t="s">
        <v>527</v>
      </c>
      <c r="J3090" t="s">
        <v>571</v>
      </c>
      <c r="K3090" t="s">
        <v>528</v>
      </c>
      <c r="N3090">
        <v>1</v>
      </c>
      <c r="O3090">
        <v>1</v>
      </c>
      <c r="Q3090">
        <v>1</v>
      </c>
      <c r="R3090">
        <v>4</v>
      </c>
      <c r="S3090">
        <v>4</v>
      </c>
      <c r="T3090" t="s">
        <v>573</v>
      </c>
      <c r="U3090">
        <v>39</v>
      </c>
      <c r="V3090">
        <v>65</v>
      </c>
      <c r="W3090" t="s">
        <v>574</v>
      </c>
      <c r="X3090" t="s">
        <v>201</v>
      </c>
    </row>
    <row r="3091" spans="1:69" x14ac:dyDescent="0.45">
      <c r="A3091" s="58" t="s">
        <v>18334</v>
      </c>
      <c r="B3091" t="s">
        <v>18335</v>
      </c>
      <c r="C3091" t="s">
        <v>18336</v>
      </c>
      <c r="D3091" t="s">
        <v>18337</v>
      </c>
      <c r="E3091" t="s">
        <v>18338</v>
      </c>
      <c r="F3091" t="s">
        <v>18339</v>
      </c>
      <c r="G3091">
        <v>393</v>
      </c>
      <c r="H3091">
        <v>43261</v>
      </c>
      <c r="W3091" t="s">
        <v>220</v>
      </c>
      <c r="X3091" t="s">
        <v>181</v>
      </c>
      <c r="AU3091" s="59">
        <v>0</v>
      </c>
      <c r="AV3091" s="59">
        <v>1</v>
      </c>
      <c r="AW3091" s="59">
        <v>0</v>
      </c>
    </row>
    <row r="3092" spans="1:69" x14ac:dyDescent="0.45">
      <c r="A3092" s="58" t="s">
        <v>18340</v>
      </c>
      <c r="B3092" t="s">
        <v>18341</v>
      </c>
      <c r="C3092" t="s">
        <v>18342</v>
      </c>
      <c r="D3092" t="s">
        <v>18343</v>
      </c>
      <c r="E3092" t="s">
        <v>18344</v>
      </c>
      <c r="F3092" t="s">
        <v>18345</v>
      </c>
      <c r="G3092">
        <v>367</v>
      </c>
      <c r="H3092">
        <v>41484</v>
      </c>
      <c r="W3092" t="s">
        <v>220</v>
      </c>
      <c r="X3092" t="s">
        <v>181</v>
      </c>
      <c r="AU3092" s="59">
        <v>0</v>
      </c>
      <c r="AV3092" s="59">
        <v>1</v>
      </c>
      <c r="AW3092" s="59">
        <v>0</v>
      </c>
    </row>
    <row r="3093" spans="1:69" x14ac:dyDescent="0.45">
      <c r="A3093" s="58" t="s">
        <v>18346</v>
      </c>
      <c r="B3093" t="s">
        <v>18347</v>
      </c>
      <c r="C3093" t="s">
        <v>18348</v>
      </c>
      <c r="D3093" t="s">
        <v>18349</v>
      </c>
      <c r="E3093" t="s">
        <v>18350</v>
      </c>
      <c r="F3093" t="s">
        <v>18351</v>
      </c>
      <c r="G3093">
        <v>252</v>
      </c>
      <c r="H3093">
        <v>28574</v>
      </c>
      <c r="W3093" t="s">
        <v>220</v>
      </c>
      <c r="X3093" t="s">
        <v>188</v>
      </c>
      <c r="AU3093" s="59">
        <v>29</v>
      </c>
      <c r="AV3093" s="59">
        <v>21</v>
      </c>
      <c r="AW3093" s="59">
        <v>27</v>
      </c>
    </row>
    <row r="3094" spans="1:69" x14ac:dyDescent="0.45">
      <c r="A3094" s="58" t="s">
        <v>18352</v>
      </c>
      <c r="B3094" t="s">
        <v>18353</v>
      </c>
      <c r="C3094" t="s">
        <v>18354</v>
      </c>
      <c r="D3094" t="s">
        <v>18355</v>
      </c>
      <c r="E3094" t="s">
        <v>18356</v>
      </c>
      <c r="F3094" t="s">
        <v>18357</v>
      </c>
      <c r="G3094">
        <v>180</v>
      </c>
      <c r="H3094">
        <v>19871</v>
      </c>
      <c r="X3094" t="s">
        <v>188</v>
      </c>
      <c r="Y3094" s="59">
        <v>3.3325663079406409</v>
      </c>
      <c r="Z3094" s="59">
        <v>3.070055716633378</v>
      </c>
      <c r="AA3094" s="59">
        <v>5.5021153249119257</v>
      </c>
      <c r="AB3094" s="59">
        <v>3.2036860589070182</v>
      </c>
      <c r="AC3094" s="59">
        <v>2.728440240013863</v>
      </c>
      <c r="AD3094" s="59">
        <v>5.3481533587007437</v>
      </c>
      <c r="AE3094" s="59">
        <v>2.7660093461994308</v>
      </c>
      <c r="AF3094" s="59">
        <v>3.5443198489770751</v>
      </c>
      <c r="AG3094" s="59">
        <v>3.702077368416667</v>
      </c>
      <c r="AH3094" s="59">
        <v>3.9306139003394849</v>
      </c>
      <c r="AI3094" s="59">
        <v>2.5188539421975462</v>
      </c>
      <c r="AJ3094" s="59">
        <v>2.891265388853788</v>
      </c>
      <c r="AK3094" s="59">
        <v>7.3899149359232686E-3</v>
      </c>
      <c r="AL3094" s="59">
        <v>7.6611819549104787E-2</v>
      </c>
      <c r="AM3094" s="59">
        <v>5.7179406142740303</v>
      </c>
      <c r="AN3094" s="59">
        <v>1.398307495954253E-2</v>
      </c>
      <c r="AO3094" s="59">
        <v>3.4182714929031039</v>
      </c>
      <c r="AP3094" s="59">
        <v>3.810885935880691</v>
      </c>
      <c r="AQ3094" s="59">
        <v>3.1862912560973951</v>
      </c>
      <c r="AR3094" s="59">
        <v>4.4476906572730579</v>
      </c>
      <c r="AS3094" s="59">
        <v>5.5138690375293571</v>
      </c>
      <c r="AT3094" s="59">
        <v>3.3384206958735878</v>
      </c>
      <c r="AU3094" s="59">
        <v>347</v>
      </c>
      <c r="AV3094" s="59">
        <v>169</v>
      </c>
      <c r="AW3094" s="59">
        <v>307</v>
      </c>
      <c r="BD3094" s="59">
        <v>17.099875117581728</v>
      </c>
      <c r="BE3094" s="59">
        <v>15.39934636947163</v>
      </c>
      <c r="BF3094" s="59">
        <v>12.13070791029895</v>
      </c>
    </row>
    <row r="3095" spans="1:69" x14ac:dyDescent="0.45">
      <c r="A3095" s="58" t="s">
        <v>18358</v>
      </c>
      <c r="B3095" t="s">
        <v>18359</v>
      </c>
      <c r="C3095" t="s">
        <v>18360</v>
      </c>
      <c r="D3095" t="s">
        <v>18361</v>
      </c>
      <c r="E3095" t="s">
        <v>18362</v>
      </c>
      <c r="F3095" t="s">
        <v>18363</v>
      </c>
      <c r="G3095">
        <v>85</v>
      </c>
      <c r="H3095">
        <v>10007</v>
      </c>
      <c r="X3095" t="s">
        <v>188</v>
      </c>
      <c r="AU3095" s="59">
        <v>814</v>
      </c>
      <c r="AV3095" s="59">
        <v>157</v>
      </c>
      <c r="AW3095" s="59">
        <v>361</v>
      </c>
    </row>
    <row r="3096" spans="1:69" x14ac:dyDescent="0.45">
      <c r="A3096" s="58" t="s">
        <v>18364</v>
      </c>
      <c r="B3096" t="s">
        <v>18365</v>
      </c>
      <c r="C3096" t="s">
        <v>18366</v>
      </c>
      <c r="D3096" t="s">
        <v>18367</v>
      </c>
      <c r="E3096" t="s">
        <v>18368</v>
      </c>
      <c r="F3096" t="s">
        <v>18369</v>
      </c>
      <c r="G3096">
        <v>186</v>
      </c>
      <c r="H3096">
        <v>21153</v>
      </c>
      <c r="X3096" t="s">
        <v>188</v>
      </c>
      <c r="Y3096" s="59">
        <v>560.59982172010712</v>
      </c>
      <c r="Z3096" s="59">
        <v>565.17836754694576</v>
      </c>
      <c r="AA3096" s="59">
        <v>639.25182405960686</v>
      </c>
      <c r="AB3096" s="59">
        <v>322.74255504442601</v>
      </c>
      <c r="AC3096" s="59">
        <v>469.36774841088868</v>
      </c>
      <c r="AD3096" s="59">
        <v>476.71681263158121</v>
      </c>
      <c r="AE3096" s="59">
        <v>447.66411667051909</v>
      </c>
      <c r="AF3096" s="59">
        <v>548.4915349720003</v>
      </c>
      <c r="AG3096" s="59">
        <v>401.34269533692378</v>
      </c>
      <c r="AH3096" s="59">
        <v>336.96133868321311</v>
      </c>
      <c r="AI3096" s="59">
        <v>272.11226602173548</v>
      </c>
      <c r="AJ3096" s="59">
        <v>207.68777318595829</v>
      </c>
      <c r="AK3096" s="59">
        <v>259.18004126644928</v>
      </c>
      <c r="AL3096" s="59">
        <v>200.19886139936929</v>
      </c>
      <c r="AM3096" s="59">
        <v>604.73942781650658</v>
      </c>
      <c r="AN3096" s="59">
        <v>471.86036107018032</v>
      </c>
      <c r="AO3096" s="59">
        <v>496.30966878098508</v>
      </c>
      <c r="AP3096" s="59">
        <v>552.89116591163088</v>
      </c>
      <c r="AQ3096" s="59">
        <v>482.73421927657989</v>
      </c>
      <c r="AR3096" s="59">
        <v>346.97901192532578</v>
      </c>
      <c r="AS3096" s="59">
        <v>543.6429596436725</v>
      </c>
      <c r="AT3096" s="59">
        <v>484.86381684081778</v>
      </c>
      <c r="AU3096" s="59">
        <v>1130</v>
      </c>
      <c r="AV3096" s="59">
        <v>428</v>
      </c>
      <c r="AW3096" s="59">
        <v>620</v>
      </c>
      <c r="AX3096" s="59">
        <v>2052.9679999999998</v>
      </c>
      <c r="AY3096" s="59">
        <v>2031.5630000000001</v>
      </c>
      <c r="AZ3096" s="59">
        <v>1829.6179999999999</v>
      </c>
      <c r="BA3096" s="59">
        <v>2003.08</v>
      </c>
      <c r="BB3096" s="59">
        <v>2102.2730000000001</v>
      </c>
      <c r="BC3096" s="59">
        <v>2000.788</v>
      </c>
      <c r="BD3096" s="59">
        <v>32.486028999422047</v>
      </c>
      <c r="BE3096" s="59">
        <v>8.437443693278599</v>
      </c>
      <c r="BF3096" s="59">
        <v>35.328054744992798</v>
      </c>
    </row>
    <row r="3097" spans="1:69" x14ac:dyDescent="0.45">
      <c r="A3097" s="58" t="s">
        <v>18370</v>
      </c>
      <c r="B3097" t="s">
        <v>18371</v>
      </c>
      <c r="C3097" t="s">
        <v>18372</v>
      </c>
      <c r="D3097" t="s">
        <v>18373</v>
      </c>
      <c r="E3097" t="s">
        <v>18374</v>
      </c>
      <c r="F3097" t="s">
        <v>18375</v>
      </c>
      <c r="G3097">
        <v>711</v>
      </c>
      <c r="H3097">
        <v>79490</v>
      </c>
      <c r="W3097" t="s">
        <v>220</v>
      </c>
      <c r="X3097" t="s">
        <v>181</v>
      </c>
      <c r="Y3097" s="59">
        <v>41.32601826121406</v>
      </c>
      <c r="Z3097" s="59">
        <v>70.108151461638542</v>
      </c>
      <c r="AA3097" s="59">
        <v>50.477412070214797</v>
      </c>
      <c r="AB3097" s="59">
        <v>30.0734071013602</v>
      </c>
      <c r="AC3097" s="59">
        <v>43.700686208895341</v>
      </c>
      <c r="AD3097" s="59">
        <v>45.401960779317761</v>
      </c>
      <c r="AE3097" s="59">
        <v>32.88686659418223</v>
      </c>
      <c r="AF3097" s="59">
        <v>26.754588176511131</v>
      </c>
      <c r="AG3097" s="59">
        <v>73.289463981069574</v>
      </c>
      <c r="AH3097" s="59">
        <v>72.161539851591499</v>
      </c>
      <c r="AI3097" s="59">
        <v>70.188370485982048</v>
      </c>
      <c r="AJ3097" s="59">
        <v>57.720505841327608</v>
      </c>
      <c r="AK3097" s="59">
        <v>12.999854307623931</v>
      </c>
      <c r="AL3097" s="59">
        <v>15.22821990167694</v>
      </c>
      <c r="AM3097" s="59">
        <v>22.48614368254422</v>
      </c>
      <c r="AN3097" s="59">
        <v>40.175831361975483</v>
      </c>
      <c r="AO3097" s="59">
        <v>39.629041276097148</v>
      </c>
      <c r="AP3097" s="59">
        <v>29.717408244584352</v>
      </c>
      <c r="AQ3097" s="59">
        <v>51.207822984757023</v>
      </c>
      <c r="AR3097" s="59">
        <v>22.535189014897881</v>
      </c>
      <c r="AS3097" s="59">
        <v>39.151525360508877</v>
      </c>
      <c r="AT3097" s="59">
        <v>43.887607614831197</v>
      </c>
      <c r="AU3097" s="59">
        <v>220</v>
      </c>
      <c r="AV3097" s="59">
        <v>78</v>
      </c>
      <c r="AW3097" s="59">
        <v>91</v>
      </c>
      <c r="AX3097" s="59">
        <v>66.198130000000006</v>
      </c>
      <c r="AY3097" s="59">
        <v>64.008930000000007</v>
      </c>
      <c r="AZ3097" s="59">
        <v>66.289330000000007</v>
      </c>
      <c r="BA3097" s="59">
        <v>63.091589999999997</v>
      </c>
      <c r="BB3097" s="59">
        <v>73.748400000000004</v>
      </c>
      <c r="BC3097" s="59">
        <v>81.16422</v>
      </c>
      <c r="BD3097" s="59">
        <v>68.653331389452219</v>
      </c>
      <c r="BE3097" s="59">
        <v>40.742601712732188</v>
      </c>
      <c r="BF3097" s="59">
        <v>62.417703579496298</v>
      </c>
    </row>
    <row r="3098" spans="1:69" x14ac:dyDescent="0.45">
      <c r="A3098" s="58" t="s">
        <v>18376</v>
      </c>
      <c r="B3098" t="s">
        <v>18377</v>
      </c>
      <c r="C3098" t="s">
        <v>18378</v>
      </c>
      <c r="D3098" t="s">
        <v>18379</v>
      </c>
      <c r="E3098" t="s">
        <v>18380</v>
      </c>
      <c r="F3098" t="s">
        <v>18381</v>
      </c>
      <c r="G3098">
        <v>574</v>
      </c>
      <c r="H3098">
        <v>64637</v>
      </c>
      <c r="W3098" t="s">
        <v>324</v>
      </c>
      <c r="X3098" t="s">
        <v>181</v>
      </c>
      <c r="AU3098" s="59">
        <v>41</v>
      </c>
      <c r="AV3098" s="59">
        <v>15</v>
      </c>
      <c r="AW3098" s="59">
        <v>14</v>
      </c>
    </row>
    <row r="3099" spans="1:69" x14ac:dyDescent="0.45">
      <c r="A3099" s="58" t="s">
        <v>18382</v>
      </c>
      <c r="B3099" t="s">
        <v>18383</v>
      </c>
      <c r="C3099" t="s">
        <v>18384</v>
      </c>
      <c r="D3099" t="s">
        <v>18385</v>
      </c>
      <c r="E3099" t="s">
        <v>18386</v>
      </c>
      <c r="F3099" t="s">
        <v>18387</v>
      </c>
      <c r="G3099">
        <v>53</v>
      </c>
      <c r="H3099">
        <v>6025</v>
      </c>
      <c r="X3099" t="s">
        <v>188</v>
      </c>
      <c r="AU3099" s="59">
        <v>670</v>
      </c>
      <c r="AV3099" s="59">
        <v>316</v>
      </c>
      <c r="AW3099" s="59">
        <v>280</v>
      </c>
    </row>
    <row r="3100" spans="1:69" x14ac:dyDescent="0.45">
      <c r="A3100" s="58" t="s">
        <v>18388</v>
      </c>
      <c r="B3100" t="s">
        <v>18389</v>
      </c>
      <c r="C3100" t="s">
        <v>18390</v>
      </c>
      <c r="D3100" t="s">
        <v>18391</v>
      </c>
      <c r="E3100" t="s">
        <v>18392</v>
      </c>
      <c r="F3100" t="s">
        <v>18393</v>
      </c>
      <c r="G3100">
        <v>631</v>
      </c>
      <c r="H3100">
        <v>71289</v>
      </c>
      <c r="X3100" t="s">
        <v>181</v>
      </c>
      <c r="AU3100" s="59">
        <v>5</v>
      </c>
      <c r="AV3100" s="59">
        <v>5</v>
      </c>
      <c r="AW3100" s="59">
        <v>0</v>
      </c>
    </row>
    <row r="3101" spans="1:69" x14ac:dyDescent="0.45">
      <c r="A3101" s="58" t="s">
        <v>18394</v>
      </c>
      <c r="B3101" t="s">
        <v>18395</v>
      </c>
      <c r="C3101" t="s">
        <v>18396</v>
      </c>
      <c r="D3101" t="s">
        <v>18397</v>
      </c>
      <c r="E3101" t="s">
        <v>18398</v>
      </c>
      <c r="F3101" t="s">
        <v>18399</v>
      </c>
      <c r="G3101">
        <v>263</v>
      </c>
      <c r="H3101">
        <v>28231</v>
      </c>
      <c r="W3101" t="s">
        <v>574</v>
      </c>
      <c r="X3101" t="s">
        <v>201</v>
      </c>
      <c r="Y3101" s="59">
        <v>1384.6498332517631</v>
      </c>
      <c r="Z3101" s="59">
        <v>1448.007668714384</v>
      </c>
      <c r="AA3101" s="59">
        <v>2005.7182144822871</v>
      </c>
      <c r="AB3101" s="59">
        <v>806.38282538905037</v>
      </c>
      <c r="AC3101" s="59">
        <v>866.42841935404783</v>
      </c>
      <c r="AD3101" s="59">
        <v>775.98244429469196</v>
      </c>
      <c r="AE3101" s="59">
        <v>998.79093848087655</v>
      </c>
      <c r="AF3101" s="59">
        <v>917.31471512855092</v>
      </c>
      <c r="AG3101" s="59">
        <v>701.65812316605968</v>
      </c>
      <c r="AH3101" s="59">
        <v>549.95441521942848</v>
      </c>
      <c r="AI3101" s="59">
        <v>543.02816607585567</v>
      </c>
      <c r="AJ3101" s="59">
        <v>491.09678996424259</v>
      </c>
      <c r="AK3101" s="59">
        <v>394.41285424001848</v>
      </c>
      <c r="AL3101" s="59">
        <v>805.76872734857943</v>
      </c>
      <c r="AM3101" s="59">
        <v>665.95437469274589</v>
      </c>
      <c r="AN3101" s="59">
        <v>616.99916291728334</v>
      </c>
      <c r="AO3101" s="59">
        <v>501.4386017187249</v>
      </c>
      <c r="AP3101" s="59">
        <v>310.09039527704169</v>
      </c>
      <c r="AQ3101" s="59">
        <v>321.91592217182489</v>
      </c>
      <c r="AR3101" s="59">
        <v>307.67785067728829</v>
      </c>
      <c r="AS3101" s="59">
        <v>371.05738674343871</v>
      </c>
      <c r="AT3101" s="59">
        <v>508.60646313918312</v>
      </c>
      <c r="AU3101" s="59">
        <v>5262</v>
      </c>
      <c r="AV3101" s="59">
        <v>1511</v>
      </c>
      <c r="AW3101" s="59">
        <v>1951</v>
      </c>
      <c r="AX3101" s="59">
        <v>2593.6529999999998</v>
      </c>
      <c r="AY3101" s="59">
        <v>2608.3440000000001</v>
      </c>
      <c r="AZ3101" s="59">
        <v>2325.549</v>
      </c>
      <c r="BA3101" s="59">
        <v>2643.2640000000001</v>
      </c>
      <c r="BB3101" s="59">
        <v>2657.77</v>
      </c>
      <c r="BC3101" s="59">
        <v>2415.36</v>
      </c>
      <c r="BD3101" s="59">
        <v>316.09387047990703</v>
      </c>
      <c r="BE3101" s="59">
        <v>250.16084575408851</v>
      </c>
      <c r="BF3101" s="59">
        <v>318.92232876243872</v>
      </c>
      <c r="BG3101" s="59">
        <v>418.1</v>
      </c>
      <c r="BH3101" s="59">
        <v>395.94</v>
      </c>
      <c r="BI3101" s="59">
        <v>377</v>
      </c>
      <c r="BJ3101" s="59">
        <v>651.46</v>
      </c>
      <c r="BK3101" s="59">
        <v>299.15695498586467</v>
      </c>
      <c r="BL3101" s="59">
        <v>579.21576885622778</v>
      </c>
      <c r="BM3101" s="59">
        <v>514</v>
      </c>
      <c r="BN3101" s="59">
        <v>612.5</v>
      </c>
      <c r="BO3101" s="59">
        <v>870</v>
      </c>
      <c r="BP3101" s="59">
        <v>939</v>
      </c>
      <c r="BQ3101" s="59">
        <v>1204</v>
      </c>
    </row>
    <row r="3102" spans="1:69" x14ac:dyDescent="0.45">
      <c r="A3102" s="58" t="s">
        <v>18400</v>
      </c>
      <c r="B3102" t="s">
        <v>18401</v>
      </c>
      <c r="C3102" t="s">
        <v>18402</v>
      </c>
      <c r="D3102" t="s">
        <v>18403</v>
      </c>
      <c r="E3102" t="s">
        <v>18404</v>
      </c>
      <c r="F3102" t="s">
        <v>18405</v>
      </c>
      <c r="G3102">
        <v>94</v>
      </c>
      <c r="H3102">
        <v>10518</v>
      </c>
      <c r="X3102" t="s">
        <v>188</v>
      </c>
      <c r="AU3102" s="59">
        <v>19</v>
      </c>
      <c r="AV3102" s="59">
        <v>13</v>
      </c>
      <c r="AW3102" s="59">
        <v>13</v>
      </c>
    </row>
    <row r="3103" spans="1:69" x14ac:dyDescent="0.45">
      <c r="A3103" s="58" t="s">
        <v>18406</v>
      </c>
      <c r="B3103" t="s">
        <v>18407</v>
      </c>
      <c r="C3103" t="s">
        <v>18408</v>
      </c>
      <c r="D3103" t="s">
        <v>18409</v>
      </c>
      <c r="E3103" t="s">
        <v>18410</v>
      </c>
      <c r="F3103" t="s">
        <v>18411</v>
      </c>
      <c r="G3103">
        <v>242</v>
      </c>
      <c r="H3103">
        <v>27342</v>
      </c>
      <c r="W3103" t="s">
        <v>220</v>
      </c>
      <c r="X3103" t="s">
        <v>181</v>
      </c>
      <c r="AU3103" s="59">
        <v>47</v>
      </c>
      <c r="AV3103" s="59">
        <v>22</v>
      </c>
      <c r="AW3103" s="59">
        <v>27</v>
      </c>
    </row>
    <row r="3104" spans="1:69" x14ac:dyDescent="0.45">
      <c r="A3104" s="58" t="s">
        <v>18412</v>
      </c>
      <c r="B3104" t="s">
        <v>18413</v>
      </c>
      <c r="C3104" t="s">
        <v>18414</v>
      </c>
      <c r="D3104" t="s">
        <v>18415</v>
      </c>
      <c r="E3104" t="s">
        <v>18416</v>
      </c>
      <c r="F3104" t="s">
        <v>18417</v>
      </c>
      <c r="G3104">
        <v>311</v>
      </c>
      <c r="H3104">
        <v>35332</v>
      </c>
      <c r="X3104" t="s">
        <v>188</v>
      </c>
      <c r="AU3104" s="59">
        <v>135</v>
      </c>
      <c r="AV3104" s="59">
        <v>50</v>
      </c>
      <c r="AW3104" s="59">
        <v>93</v>
      </c>
      <c r="BD3104" s="59">
        <v>1.809872428180423</v>
      </c>
      <c r="BE3104" s="59">
        <v>0</v>
      </c>
      <c r="BF3104" s="59">
        <v>1.2446576885191309</v>
      </c>
    </row>
    <row r="3105" spans="1:69" x14ac:dyDescent="0.45">
      <c r="A3105" s="58" t="s">
        <v>18418</v>
      </c>
      <c r="B3105" t="s">
        <v>18419</v>
      </c>
      <c r="C3105" t="s">
        <v>18420</v>
      </c>
      <c r="D3105" t="s">
        <v>18421</v>
      </c>
      <c r="E3105" t="s">
        <v>18422</v>
      </c>
      <c r="F3105" t="s">
        <v>18423</v>
      </c>
      <c r="G3105">
        <v>289</v>
      </c>
      <c r="H3105">
        <v>31976</v>
      </c>
      <c r="X3105" t="s">
        <v>188</v>
      </c>
      <c r="Y3105" s="59">
        <v>24.766939515111961</v>
      </c>
      <c r="Z3105" s="59">
        <v>94.099310383193057</v>
      </c>
      <c r="AA3105" s="59">
        <v>93.612988034367092</v>
      </c>
      <c r="AB3105" s="59">
        <v>32.845661995529397</v>
      </c>
      <c r="AC3105" s="59">
        <v>56.14111983754357</v>
      </c>
      <c r="AD3105" s="59">
        <v>72.65834308958631</v>
      </c>
      <c r="AE3105" s="59">
        <v>77.902804929019908</v>
      </c>
      <c r="AF3105" s="59">
        <v>77.20403394164164</v>
      </c>
      <c r="AG3105" s="59">
        <v>75.351232886055953</v>
      </c>
      <c r="AH3105" s="59">
        <v>88.354185384150512</v>
      </c>
      <c r="AI3105" s="59">
        <v>60.902700705191357</v>
      </c>
      <c r="AJ3105" s="59">
        <v>52.337803491355487</v>
      </c>
      <c r="AK3105" s="59">
        <v>32.243200797238011</v>
      </c>
      <c r="AL3105" s="59">
        <v>10.498394326045361</v>
      </c>
      <c r="AM3105" s="59">
        <v>7.4541818551307166</v>
      </c>
      <c r="AN3105" s="59">
        <v>13.26579560096884</v>
      </c>
      <c r="AO3105" s="59">
        <v>10.25999910173983</v>
      </c>
      <c r="AP3105" s="59">
        <v>49.181303277794257</v>
      </c>
      <c r="AQ3105" s="59">
        <v>82.294948279976083</v>
      </c>
      <c r="AR3105" s="59">
        <v>51.104830534946323</v>
      </c>
      <c r="AS3105" s="59">
        <v>65.109913645122703</v>
      </c>
      <c r="AT3105" s="59">
        <v>70.392123819725612</v>
      </c>
      <c r="AU3105" s="59">
        <v>338</v>
      </c>
      <c r="AV3105" s="59">
        <v>135</v>
      </c>
      <c r="AW3105" s="59">
        <v>169</v>
      </c>
      <c r="AX3105" s="59">
        <v>138.39599999999999</v>
      </c>
      <c r="AY3105" s="59">
        <v>166.8323</v>
      </c>
      <c r="AZ3105" s="59">
        <v>123.4988</v>
      </c>
      <c r="BA3105" s="59">
        <v>223.5153</v>
      </c>
      <c r="BB3105" s="59">
        <v>135.89189999999999</v>
      </c>
      <c r="BC3105" s="59">
        <v>96.303920000000005</v>
      </c>
      <c r="BD3105" s="59">
        <v>31.017281206422091</v>
      </c>
      <c r="BE3105" s="59">
        <v>41.286819399820118</v>
      </c>
      <c r="BF3105" s="59">
        <v>48.73071954262803</v>
      </c>
      <c r="BH3105" s="59">
        <v>57.96</v>
      </c>
      <c r="BJ3105" s="59">
        <v>48.27</v>
      </c>
      <c r="BL3105" s="59">
        <v>77.14631650393197</v>
      </c>
      <c r="BM3105" s="59">
        <v>48</v>
      </c>
      <c r="BN3105" s="59">
        <v>63</v>
      </c>
      <c r="BO3105" s="59">
        <v>77</v>
      </c>
      <c r="BP3105" s="59">
        <v>63</v>
      </c>
    </row>
    <row r="3106" spans="1:69" x14ac:dyDescent="0.45">
      <c r="A3106" s="58" t="s">
        <v>18424</v>
      </c>
      <c r="B3106" t="s">
        <v>18425</v>
      </c>
      <c r="C3106" t="s">
        <v>18426</v>
      </c>
      <c r="D3106" t="s">
        <v>18427</v>
      </c>
      <c r="E3106" t="s">
        <v>18428</v>
      </c>
      <c r="F3106" t="s">
        <v>18429</v>
      </c>
      <c r="G3106">
        <v>95</v>
      </c>
      <c r="H3106">
        <v>10521</v>
      </c>
      <c r="X3106" t="s">
        <v>181</v>
      </c>
      <c r="AU3106" s="59">
        <v>46</v>
      </c>
      <c r="AV3106" s="59">
        <v>38</v>
      </c>
      <c r="AW3106" s="59">
        <v>28</v>
      </c>
    </row>
    <row r="3107" spans="1:69" x14ac:dyDescent="0.45">
      <c r="A3107" s="58" t="s">
        <v>18430</v>
      </c>
      <c r="B3107" t="s">
        <v>18431</v>
      </c>
      <c r="C3107" t="s">
        <v>18432</v>
      </c>
      <c r="D3107" t="s">
        <v>18433</v>
      </c>
      <c r="E3107" t="s">
        <v>18434</v>
      </c>
      <c r="G3107">
        <v>85</v>
      </c>
      <c r="H3107">
        <v>9499</v>
      </c>
      <c r="X3107" t="s">
        <v>188</v>
      </c>
      <c r="AU3107" s="59">
        <v>0</v>
      </c>
      <c r="AV3107" s="59">
        <v>0</v>
      </c>
      <c r="AW3107" s="59">
        <v>0</v>
      </c>
    </row>
    <row r="3108" spans="1:69" x14ac:dyDescent="0.45">
      <c r="A3108" s="58" t="s">
        <v>18435</v>
      </c>
      <c r="B3108" t="s">
        <v>18436</v>
      </c>
      <c r="C3108" t="s">
        <v>18437</v>
      </c>
      <c r="D3108" t="s">
        <v>18438</v>
      </c>
      <c r="E3108" t="s">
        <v>18439</v>
      </c>
      <c r="F3108" t="s">
        <v>18440</v>
      </c>
      <c r="G3108">
        <v>179</v>
      </c>
      <c r="H3108">
        <v>19560</v>
      </c>
      <c r="W3108" t="s">
        <v>324</v>
      </c>
      <c r="X3108" t="s">
        <v>201</v>
      </c>
      <c r="AU3108" s="59">
        <v>45</v>
      </c>
      <c r="AV3108" s="59">
        <v>63</v>
      </c>
      <c r="AW3108" s="59">
        <v>39</v>
      </c>
      <c r="AX3108" s="59">
        <v>34.813270000000003</v>
      </c>
      <c r="AY3108" s="59">
        <v>34.49492</v>
      </c>
      <c r="BA3108" s="59">
        <v>37.454859999999996</v>
      </c>
      <c r="BB3108" s="59">
        <v>34.267809999999997</v>
      </c>
      <c r="BC3108" s="59">
        <v>45.601489999999998</v>
      </c>
    </row>
    <row r="3109" spans="1:69" x14ac:dyDescent="0.45">
      <c r="A3109" s="58" t="s">
        <v>18441</v>
      </c>
      <c r="B3109" t="s">
        <v>18442</v>
      </c>
      <c r="C3109" t="s">
        <v>18443</v>
      </c>
      <c r="D3109" t="s">
        <v>18444</v>
      </c>
      <c r="E3109" t="s">
        <v>18445</v>
      </c>
      <c r="F3109" t="s">
        <v>18446</v>
      </c>
      <c r="G3109">
        <v>305</v>
      </c>
      <c r="H3109">
        <v>32191</v>
      </c>
      <c r="W3109" t="s">
        <v>220</v>
      </c>
      <c r="X3109" t="s">
        <v>181</v>
      </c>
      <c r="AU3109" s="59">
        <v>267</v>
      </c>
      <c r="AV3109" s="59">
        <v>161</v>
      </c>
      <c r="AW3109" s="59">
        <v>188</v>
      </c>
      <c r="AX3109" s="59">
        <v>277.56849999999997</v>
      </c>
      <c r="AY3109" s="59">
        <v>278.11630000000002</v>
      </c>
      <c r="AZ3109" s="59">
        <v>310.63339999999999</v>
      </c>
      <c r="BA3109" s="59">
        <v>295.6497</v>
      </c>
      <c r="BB3109" s="59">
        <v>305.67270000000002</v>
      </c>
      <c r="BC3109" s="59">
        <v>308.09480000000002</v>
      </c>
      <c r="BD3109" s="59">
        <v>13.371345876198641</v>
      </c>
      <c r="BE3109" s="59">
        <v>2.657671037692801</v>
      </c>
      <c r="BF3109" s="59">
        <v>12.60523734451032</v>
      </c>
    </row>
    <row r="3110" spans="1:69" x14ac:dyDescent="0.45">
      <c r="A3110" s="58" t="s">
        <v>18447</v>
      </c>
      <c r="B3110" t="s">
        <v>18448</v>
      </c>
      <c r="C3110" t="s">
        <v>18449</v>
      </c>
      <c r="D3110" t="s">
        <v>18450</v>
      </c>
      <c r="E3110" t="s">
        <v>18451</v>
      </c>
      <c r="F3110" t="s">
        <v>18452</v>
      </c>
      <c r="G3110">
        <v>107</v>
      </c>
      <c r="H3110">
        <v>11805</v>
      </c>
      <c r="X3110" t="s">
        <v>201</v>
      </c>
      <c r="AU3110" s="59">
        <v>17</v>
      </c>
      <c r="AV3110" s="59">
        <v>16</v>
      </c>
      <c r="AW3110" s="59">
        <v>2</v>
      </c>
    </row>
    <row r="3111" spans="1:69" x14ac:dyDescent="0.45">
      <c r="A3111" s="58" t="s">
        <v>18453</v>
      </c>
      <c r="B3111" t="s">
        <v>18454</v>
      </c>
      <c r="C3111" t="s">
        <v>18455</v>
      </c>
      <c r="D3111" t="s">
        <v>18456</v>
      </c>
      <c r="E3111" t="s">
        <v>18457</v>
      </c>
      <c r="F3111" t="s">
        <v>18458</v>
      </c>
      <c r="G3111">
        <v>427</v>
      </c>
      <c r="H3111">
        <v>46082</v>
      </c>
      <c r="I3111" t="s">
        <v>527</v>
      </c>
      <c r="J3111" t="s">
        <v>527</v>
      </c>
      <c r="K3111" t="s">
        <v>528</v>
      </c>
      <c r="L3111" t="s">
        <v>18459</v>
      </c>
      <c r="M3111">
        <v>1</v>
      </c>
      <c r="Q3111">
        <v>0</v>
      </c>
      <c r="R3111">
        <v>2</v>
      </c>
      <c r="S3111">
        <v>1</v>
      </c>
      <c r="T3111" t="s">
        <v>514</v>
      </c>
      <c r="U3111">
        <v>185</v>
      </c>
      <c r="V3111">
        <v>197</v>
      </c>
      <c r="W3111" t="s">
        <v>850</v>
      </c>
      <c r="X3111" t="s">
        <v>201</v>
      </c>
      <c r="Y3111" s="59">
        <v>1377.148659829945</v>
      </c>
      <c r="Z3111" s="59">
        <v>1546.4114891525919</v>
      </c>
      <c r="AA3111" s="59">
        <v>1435.604411550135</v>
      </c>
      <c r="AB3111" s="59">
        <v>796.80255352260963</v>
      </c>
      <c r="AC3111" s="59">
        <v>1071.4560509428079</v>
      </c>
      <c r="AD3111" s="59">
        <v>1050.683625132119</v>
      </c>
      <c r="AE3111" s="59">
        <v>1099.684477980092</v>
      </c>
      <c r="AF3111" s="59">
        <v>1360.270063874618</v>
      </c>
      <c r="AG3111" s="59">
        <v>916.35889673039037</v>
      </c>
      <c r="AH3111" s="59">
        <v>716.16267939506281</v>
      </c>
      <c r="AI3111" s="59">
        <v>651.65283089042248</v>
      </c>
      <c r="AJ3111" s="59">
        <v>551.45392291936037</v>
      </c>
      <c r="AK3111" s="59">
        <v>726.10790768247148</v>
      </c>
      <c r="AL3111" s="59">
        <v>773.93162738479964</v>
      </c>
      <c r="AM3111" s="59">
        <v>1387.61456103095</v>
      </c>
      <c r="AN3111" s="59">
        <v>2515.144347501725</v>
      </c>
      <c r="AO3111" s="59">
        <v>1787.0585925913199</v>
      </c>
      <c r="AP3111" s="59">
        <v>1074.1148698671209</v>
      </c>
      <c r="AQ3111" s="59">
        <v>927.82682429742476</v>
      </c>
      <c r="AR3111" s="59">
        <v>698.14373909451569</v>
      </c>
      <c r="AS3111" s="59">
        <v>1109.004601954153</v>
      </c>
      <c r="AT3111" s="59">
        <v>1254.9205777791481</v>
      </c>
      <c r="AU3111" s="59">
        <v>4039</v>
      </c>
      <c r="AV3111" s="59">
        <v>1213</v>
      </c>
      <c r="AW3111" s="59">
        <v>1779</v>
      </c>
      <c r="AX3111" s="59">
        <v>3824.4360000000001</v>
      </c>
      <c r="AY3111" s="59">
        <v>3681.672</v>
      </c>
      <c r="AZ3111" s="59">
        <v>2895.3560000000002</v>
      </c>
      <c r="BA3111" s="59">
        <v>4154.326</v>
      </c>
      <c r="BB3111" s="59">
        <v>3925.0459999999998</v>
      </c>
      <c r="BC3111" s="59">
        <v>3583.9029999999998</v>
      </c>
      <c r="BD3111" s="59">
        <v>159.86325425669239</v>
      </c>
      <c r="BE3111" s="59">
        <v>112.58183584961979</v>
      </c>
      <c r="BF3111" s="59">
        <v>196.50965792668751</v>
      </c>
      <c r="BI3111" s="59">
        <v>42.24</v>
      </c>
      <c r="BJ3111" s="59">
        <v>62.33</v>
      </c>
      <c r="BM3111" s="59">
        <v>52</v>
      </c>
      <c r="BN3111" s="59">
        <v>69.5</v>
      </c>
      <c r="BO3111" s="59">
        <v>94.5</v>
      </c>
      <c r="BP3111" s="59">
        <v>101</v>
      </c>
      <c r="BQ3111" s="59">
        <v>132.5</v>
      </c>
    </row>
    <row r="3112" spans="1:69" x14ac:dyDescent="0.45">
      <c r="A3112" s="58" t="s">
        <v>18460</v>
      </c>
      <c r="B3112" t="s">
        <v>18461</v>
      </c>
      <c r="C3112" t="s">
        <v>18462</v>
      </c>
      <c r="D3112" t="s">
        <v>18463</v>
      </c>
      <c r="E3112" t="s">
        <v>18464</v>
      </c>
      <c r="F3112" t="s">
        <v>18465</v>
      </c>
      <c r="G3112">
        <v>508</v>
      </c>
      <c r="H3112">
        <v>54886</v>
      </c>
      <c r="W3112" t="s">
        <v>220</v>
      </c>
      <c r="X3112" t="s">
        <v>181</v>
      </c>
      <c r="AU3112" s="59">
        <v>0</v>
      </c>
      <c r="AV3112" s="59">
        <v>3</v>
      </c>
      <c r="AW3112" s="59">
        <v>0</v>
      </c>
    </row>
    <row r="3113" spans="1:69" x14ac:dyDescent="0.45">
      <c r="A3113" s="58" t="s">
        <v>18466</v>
      </c>
      <c r="B3113" t="s">
        <v>18467</v>
      </c>
      <c r="C3113" t="s">
        <v>18468</v>
      </c>
      <c r="D3113" t="s">
        <v>18469</v>
      </c>
      <c r="E3113" t="s">
        <v>18470</v>
      </c>
      <c r="F3113" t="s">
        <v>18471</v>
      </c>
      <c r="G3113">
        <v>293</v>
      </c>
      <c r="H3113">
        <v>31539</v>
      </c>
      <c r="W3113" t="s">
        <v>220</v>
      </c>
      <c r="X3113" t="s">
        <v>181</v>
      </c>
      <c r="AU3113" s="59">
        <v>138</v>
      </c>
      <c r="AV3113" s="59">
        <v>86</v>
      </c>
      <c r="AW3113" s="59">
        <v>80</v>
      </c>
    </row>
    <row r="3114" spans="1:69" x14ac:dyDescent="0.45">
      <c r="A3114" s="58" t="s">
        <v>18472</v>
      </c>
      <c r="B3114" t="s">
        <v>18473</v>
      </c>
      <c r="C3114" t="s">
        <v>18474</v>
      </c>
      <c r="D3114" t="s">
        <v>18475</v>
      </c>
      <c r="E3114" t="s">
        <v>18476</v>
      </c>
      <c r="F3114" t="s">
        <v>18477</v>
      </c>
      <c r="G3114">
        <v>408</v>
      </c>
      <c r="H3114">
        <v>45989</v>
      </c>
      <c r="W3114" t="s">
        <v>220</v>
      </c>
      <c r="X3114" t="s">
        <v>181</v>
      </c>
      <c r="AU3114" s="59">
        <v>27</v>
      </c>
      <c r="AV3114" s="59">
        <v>25</v>
      </c>
      <c r="AW3114" s="59">
        <v>8</v>
      </c>
    </row>
    <row r="3115" spans="1:69" x14ac:dyDescent="0.45">
      <c r="A3115" s="58" t="s">
        <v>18478</v>
      </c>
      <c r="B3115" t="s">
        <v>18479</v>
      </c>
      <c r="C3115" t="s">
        <v>18480</v>
      </c>
      <c r="D3115" t="s">
        <v>18481</v>
      </c>
      <c r="E3115" t="s">
        <v>18482</v>
      </c>
      <c r="F3115" t="s">
        <v>18483</v>
      </c>
      <c r="G3115">
        <v>107</v>
      </c>
      <c r="H3115">
        <v>12017</v>
      </c>
      <c r="W3115" t="s">
        <v>220</v>
      </c>
      <c r="X3115" t="s">
        <v>181</v>
      </c>
      <c r="AU3115" s="59">
        <v>83</v>
      </c>
      <c r="AV3115" s="59">
        <v>51</v>
      </c>
      <c r="AW3115" s="59">
        <v>97</v>
      </c>
    </row>
    <row r="3116" spans="1:69" x14ac:dyDescent="0.45">
      <c r="A3116" s="58" t="s">
        <v>18484</v>
      </c>
      <c r="B3116" t="s">
        <v>18485</v>
      </c>
      <c r="C3116" t="s">
        <v>18486</v>
      </c>
      <c r="D3116" t="s">
        <v>18487</v>
      </c>
      <c r="E3116" t="s">
        <v>18488</v>
      </c>
      <c r="F3116" t="s">
        <v>18489</v>
      </c>
      <c r="G3116">
        <v>335</v>
      </c>
      <c r="H3116">
        <v>38459</v>
      </c>
      <c r="X3116" t="s">
        <v>201</v>
      </c>
      <c r="AU3116" s="59">
        <v>3</v>
      </c>
      <c r="AV3116" s="59">
        <v>1</v>
      </c>
      <c r="AW3116" s="59">
        <v>0</v>
      </c>
    </row>
    <row r="3117" spans="1:69" x14ac:dyDescent="0.45">
      <c r="A3117" s="58" t="s">
        <v>18490</v>
      </c>
      <c r="B3117" t="s">
        <v>18491</v>
      </c>
      <c r="C3117" t="s">
        <v>18492</v>
      </c>
      <c r="D3117" t="s">
        <v>18493</v>
      </c>
      <c r="E3117" t="s">
        <v>18494</v>
      </c>
      <c r="F3117" t="s">
        <v>18495</v>
      </c>
      <c r="G3117">
        <v>231</v>
      </c>
      <c r="H3117">
        <v>25904</v>
      </c>
      <c r="X3117" t="s">
        <v>188</v>
      </c>
      <c r="AU3117" s="59">
        <v>94</v>
      </c>
      <c r="AV3117" s="59">
        <v>85</v>
      </c>
      <c r="AW3117" s="59">
        <v>85</v>
      </c>
    </row>
    <row r="3118" spans="1:69" x14ac:dyDescent="0.45">
      <c r="A3118" s="58" t="s">
        <v>18496</v>
      </c>
      <c r="B3118" t="s">
        <v>18497</v>
      </c>
      <c r="C3118" t="s">
        <v>18498</v>
      </c>
      <c r="D3118" t="s">
        <v>18499</v>
      </c>
      <c r="E3118" t="s">
        <v>18500</v>
      </c>
      <c r="F3118" t="s">
        <v>18501</v>
      </c>
      <c r="G3118">
        <v>159</v>
      </c>
      <c r="H3118">
        <v>16639</v>
      </c>
      <c r="I3118" t="s">
        <v>527</v>
      </c>
      <c r="J3118" t="s">
        <v>527</v>
      </c>
      <c r="K3118" t="s">
        <v>528</v>
      </c>
      <c r="O3118">
        <v>1</v>
      </c>
      <c r="Q3118">
        <v>1</v>
      </c>
      <c r="R3118">
        <v>6</v>
      </c>
      <c r="S3118">
        <v>1</v>
      </c>
      <c r="T3118" t="s">
        <v>514</v>
      </c>
      <c r="U3118">
        <v>26</v>
      </c>
      <c r="V3118">
        <v>29</v>
      </c>
      <c r="W3118" t="s">
        <v>220</v>
      </c>
      <c r="X3118" t="s">
        <v>181</v>
      </c>
      <c r="AU3118" s="59">
        <v>244</v>
      </c>
      <c r="AV3118" s="59">
        <v>119</v>
      </c>
      <c r="AW3118" s="59">
        <v>209</v>
      </c>
    </row>
    <row r="3119" spans="1:69" x14ac:dyDescent="0.45">
      <c r="A3119" s="58" t="s">
        <v>18502</v>
      </c>
      <c r="B3119" t="s">
        <v>18503</v>
      </c>
      <c r="C3119" t="s">
        <v>18504</v>
      </c>
      <c r="D3119" t="s">
        <v>18505</v>
      </c>
      <c r="E3119" t="s">
        <v>18506</v>
      </c>
      <c r="F3119" t="s">
        <v>18507</v>
      </c>
      <c r="G3119">
        <v>1266</v>
      </c>
      <c r="H3119">
        <v>139053</v>
      </c>
      <c r="X3119" t="s">
        <v>851</v>
      </c>
      <c r="Y3119" s="59">
        <v>0.72606662463257465</v>
      </c>
      <c r="Z3119" s="59">
        <v>3.2966135841020581</v>
      </c>
      <c r="AA3119" s="59">
        <v>2.620700210017878</v>
      </c>
      <c r="AB3119" s="59">
        <v>1.1522271850199211</v>
      </c>
      <c r="AC3119" s="59">
        <v>1.632026116423589</v>
      </c>
      <c r="AD3119" s="59">
        <v>2.0884575273867658</v>
      </c>
      <c r="AE3119" s="59">
        <v>1.3544346434135319</v>
      </c>
      <c r="AF3119" s="59">
        <v>1.780543914905111</v>
      </c>
      <c r="AG3119" s="59">
        <v>2.7417131008161011</v>
      </c>
      <c r="AH3119" s="59">
        <v>2.2305200541417389</v>
      </c>
      <c r="AI3119" s="59">
        <v>2.0272139524923869</v>
      </c>
      <c r="AJ3119" s="59">
        <v>1.7277831922911551</v>
      </c>
      <c r="AK3119" s="59">
        <v>3.2234707377866592</v>
      </c>
      <c r="AL3119" s="59">
        <v>0.1758588869705035</v>
      </c>
      <c r="AM3119" s="59">
        <v>1.573063838236495</v>
      </c>
      <c r="AN3119" s="59">
        <v>6.3854542114878381</v>
      </c>
      <c r="AO3119" s="59">
        <v>4.6256989166068081</v>
      </c>
      <c r="AP3119" s="59">
        <v>3.788532252651895</v>
      </c>
      <c r="AQ3119" s="59">
        <v>2.48539773307516</v>
      </c>
      <c r="AR3119" s="59">
        <v>1.806418282514479</v>
      </c>
      <c r="AS3119" s="59">
        <v>2.74280528982991</v>
      </c>
      <c r="AT3119" s="59">
        <v>2.6260998448431372</v>
      </c>
      <c r="AU3119" s="59">
        <v>65</v>
      </c>
      <c r="AV3119" s="59">
        <v>37</v>
      </c>
      <c r="AW3119" s="59">
        <v>30</v>
      </c>
      <c r="AX3119" s="59">
        <v>54.166029999999999</v>
      </c>
      <c r="AY3119" s="59">
        <v>57.721589999999999</v>
      </c>
      <c r="AZ3119" s="59">
        <v>54.463679999999997</v>
      </c>
      <c r="BA3119" s="59">
        <v>57.24709</v>
      </c>
      <c r="BB3119" s="59">
        <v>54.889180000000003</v>
      </c>
      <c r="BC3119" s="59">
        <v>56.86994</v>
      </c>
      <c r="BD3119" s="59">
        <v>0.33159997621006021</v>
      </c>
      <c r="BE3119" s="59">
        <v>0.56731620308336261</v>
      </c>
      <c r="BF3119" s="59">
        <v>1.02681531528885</v>
      </c>
    </row>
    <row r="3120" spans="1:69" x14ac:dyDescent="0.45">
      <c r="A3120" s="58" t="s">
        <v>18508</v>
      </c>
      <c r="B3120" t="s">
        <v>18509</v>
      </c>
      <c r="C3120" t="s">
        <v>18510</v>
      </c>
      <c r="D3120" t="s">
        <v>18511</v>
      </c>
      <c r="E3120" t="s">
        <v>18512</v>
      </c>
      <c r="F3120" t="s">
        <v>18513</v>
      </c>
      <c r="G3120">
        <v>67</v>
      </c>
      <c r="H3120">
        <v>7847</v>
      </c>
      <c r="W3120" t="s">
        <v>324</v>
      </c>
      <c r="X3120" t="s">
        <v>181</v>
      </c>
      <c r="AU3120" s="59">
        <v>28</v>
      </c>
      <c r="AV3120" s="59">
        <v>5</v>
      </c>
      <c r="AW3120" s="59">
        <v>11</v>
      </c>
    </row>
    <row r="3121" spans="1:69" x14ac:dyDescent="0.45">
      <c r="A3121" s="58" t="s">
        <v>18514</v>
      </c>
      <c r="B3121" t="s">
        <v>18515</v>
      </c>
      <c r="C3121" t="s">
        <v>18516</v>
      </c>
      <c r="D3121" t="s">
        <v>18517</v>
      </c>
      <c r="E3121" t="s">
        <v>18518</v>
      </c>
      <c r="F3121" t="s">
        <v>18519</v>
      </c>
      <c r="G3121">
        <v>655</v>
      </c>
      <c r="H3121">
        <v>73591</v>
      </c>
      <c r="W3121" t="s">
        <v>220</v>
      </c>
      <c r="X3121" t="s">
        <v>181</v>
      </c>
      <c r="AU3121" s="59">
        <v>16</v>
      </c>
      <c r="AV3121" s="59">
        <v>2</v>
      </c>
      <c r="AW3121" s="59">
        <v>0</v>
      </c>
    </row>
    <row r="3122" spans="1:69" x14ac:dyDescent="0.45">
      <c r="A3122" s="58" t="s">
        <v>18520</v>
      </c>
      <c r="B3122" t="s">
        <v>18521</v>
      </c>
      <c r="C3122" t="s">
        <v>18522</v>
      </c>
      <c r="D3122" t="s">
        <v>18523</v>
      </c>
      <c r="E3122" t="s">
        <v>18524</v>
      </c>
      <c r="F3122" t="s">
        <v>18525</v>
      </c>
      <c r="G3122">
        <v>310</v>
      </c>
      <c r="H3122">
        <v>34775</v>
      </c>
      <c r="W3122" t="s">
        <v>220</v>
      </c>
      <c r="X3122" t="s">
        <v>181</v>
      </c>
      <c r="AU3122" s="59">
        <v>62</v>
      </c>
      <c r="AV3122" s="59">
        <v>5</v>
      </c>
      <c r="AW3122" s="59">
        <v>21</v>
      </c>
    </row>
    <row r="3123" spans="1:69" x14ac:dyDescent="0.45">
      <c r="A3123" s="58" t="s">
        <v>18526</v>
      </c>
      <c r="B3123" t="s">
        <v>18527</v>
      </c>
      <c r="C3123" t="s">
        <v>18528</v>
      </c>
      <c r="D3123" t="s">
        <v>18529</v>
      </c>
      <c r="E3123" t="s">
        <v>18530</v>
      </c>
      <c r="F3123" t="s">
        <v>18531</v>
      </c>
      <c r="G3123">
        <v>773</v>
      </c>
      <c r="H3123">
        <v>85120</v>
      </c>
      <c r="X3123" t="s">
        <v>188</v>
      </c>
      <c r="Y3123" s="59">
        <v>169.47367507369191</v>
      </c>
      <c r="Z3123" s="59">
        <v>328.96815362274231</v>
      </c>
      <c r="AA3123" s="59">
        <v>259.34449903198322</v>
      </c>
      <c r="AB3123" s="59">
        <v>104.4502169978536</v>
      </c>
      <c r="AC3123" s="59">
        <v>127.2689119494278</v>
      </c>
      <c r="AD3123" s="59">
        <v>150.2681849400764</v>
      </c>
      <c r="AE3123" s="59">
        <v>134.99461132233631</v>
      </c>
      <c r="AF3123" s="59">
        <v>142.87374423891461</v>
      </c>
      <c r="AG3123" s="59">
        <v>209.10807250152089</v>
      </c>
      <c r="AH3123" s="59">
        <v>164.9715626918358</v>
      </c>
      <c r="AI3123" s="59">
        <v>113.3178902707286</v>
      </c>
      <c r="AJ3123" s="59">
        <v>92.305355418251168</v>
      </c>
      <c r="AK3123" s="59">
        <v>62.926824907718149</v>
      </c>
      <c r="AL3123" s="59">
        <v>74.201364541855952</v>
      </c>
      <c r="AM3123" s="59">
        <v>163.75180821262009</v>
      </c>
      <c r="AN3123" s="59">
        <v>312.02949194808878</v>
      </c>
      <c r="AO3123" s="59">
        <v>201.48243152015019</v>
      </c>
      <c r="AP3123" s="59">
        <v>219.40798838489749</v>
      </c>
      <c r="AQ3123" s="59">
        <v>156.50280865578009</v>
      </c>
      <c r="AR3123" s="59">
        <v>92.024015626996984</v>
      </c>
      <c r="AS3123" s="59">
        <v>163.88162183922759</v>
      </c>
      <c r="AT3123" s="59">
        <v>247.07291672121059</v>
      </c>
      <c r="AU3123" s="59">
        <v>3198</v>
      </c>
      <c r="AV3123" s="59">
        <v>825</v>
      </c>
      <c r="AW3123" s="59">
        <v>1681</v>
      </c>
      <c r="AX3123" s="59">
        <v>1642.866</v>
      </c>
      <c r="AY3123" s="59">
        <v>1637.9880000000001</v>
      </c>
      <c r="AZ3123" s="59">
        <v>1308.9000000000001</v>
      </c>
      <c r="BA3123" s="59">
        <v>1762.5319999999999</v>
      </c>
      <c r="BB3123" s="59">
        <v>1640.682</v>
      </c>
      <c r="BC3123" s="59">
        <v>1382.579</v>
      </c>
      <c r="BD3123" s="59">
        <v>142.54104138216741</v>
      </c>
      <c r="BE3123" s="59">
        <v>90.945837135920769</v>
      </c>
      <c r="BF3123" s="59">
        <v>114.1900770432572</v>
      </c>
      <c r="BG3123" s="59">
        <v>110.61</v>
      </c>
      <c r="BH3123" s="59">
        <v>46.53</v>
      </c>
      <c r="BI3123" s="59">
        <v>109.26</v>
      </c>
      <c r="BJ3123" s="59">
        <v>47.98</v>
      </c>
      <c r="BK3123" s="59">
        <v>89.709538385801537</v>
      </c>
      <c r="BL3123" s="59">
        <v>61.839507673786748</v>
      </c>
      <c r="BM3123" s="59">
        <v>78.5</v>
      </c>
      <c r="BN3123" s="59">
        <v>107</v>
      </c>
      <c r="BO3123" s="59">
        <v>155</v>
      </c>
      <c r="BP3123" s="59">
        <v>185.5</v>
      </c>
      <c r="BQ3123" s="59">
        <v>272</v>
      </c>
    </row>
    <row r="3124" spans="1:69" x14ac:dyDescent="0.45">
      <c r="A3124" s="58" t="s">
        <v>18532</v>
      </c>
      <c r="B3124" t="s">
        <v>18533</v>
      </c>
      <c r="C3124" t="s">
        <v>18534</v>
      </c>
      <c r="D3124" t="s">
        <v>18535</v>
      </c>
      <c r="E3124" t="s">
        <v>18536</v>
      </c>
      <c r="F3124" t="s">
        <v>18537</v>
      </c>
      <c r="G3124">
        <v>227</v>
      </c>
      <c r="H3124">
        <v>25726</v>
      </c>
      <c r="X3124" t="s">
        <v>188</v>
      </c>
      <c r="AU3124" s="59">
        <v>8</v>
      </c>
      <c r="AV3124" s="59">
        <v>2</v>
      </c>
      <c r="AW3124" s="59">
        <v>0</v>
      </c>
    </row>
    <row r="3125" spans="1:69" x14ac:dyDescent="0.45">
      <c r="A3125" s="58" t="s">
        <v>18538</v>
      </c>
      <c r="B3125" t="s">
        <v>18539</v>
      </c>
      <c r="C3125" t="s">
        <v>18540</v>
      </c>
      <c r="D3125" t="s">
        <v>18541</v>
      </c>
      <c r="E3125" t="s">
        <v>18542</v>
      </c>
      <c r="F3125" t="s">
        <v>18543</v>
      </c>
      <c r="G3125">
        <v>338</v>
      </c>
      <c r="H3125">
        <v>35903</v>
      </c>
      <c r="W3125" t="s">
        <v>251</v>
      </c>
      <c r="X3125" t="s">
        <v>188</v>
      </c>
      <c r="AU3125" s="59">
        <v>32</v>
      </c>
      <c r="AV3125" s="59">
        <v>11</v>
      </c>
      <c r="AW3125" s="59">
        <v>18</v>
      </c>
      <c r="BD3125" s="59">
        <v>2.8331950446999472</v>
      </c>
      <c r="BE3125" s="59">
        <v>1.7474620114255359</v>
      </c>
      <c r="BF3125" s="59">
        <v>0</v>
      </c>
    </row>
    <row r="3126" spans="1:69" x14ac:dyDescent="0.45">
      <c r="A3126" s="58" t="s">
        <v>18544</v>
      </c>
      <c r="B3126" t="s">
        <v>18545</v>
      </c>
      <c r="C3126" t="s">
        <v>18546</v>
      </c>
      <c r="D3126" t="s">
        <v>18547</v>
      </c>
      <c r="E3126" t="s">
        <v>18548</v>
      </c>
      <c r="F3126" t="s">
        <v>18549</v>
      </c>
      <c r="G3126">
        <v>408</v>
      </c>
      <c r="H3126">
        <v>45222</v>
      </c>
      <c r="I3126" t="s">
        <v>511</v>
      </c>
      <c r="J3126" t="s">
        <v>511</v>
      </c>
      <c r="K3126" t="s">
        <v>512</v>
      </c>
      <c r="O3126">
        <v>1</v>
      </c>
      <c r="Q3126">
        <v>1</v>
      </c>
      <c r="R3126">
        <v>8</v>
      </c>
      <c r="S3126">
        <v>1</v>
      </c>
      <c r="T3126" t="s">
        <v>514</v>
      </c>
      <c r="U3126">
        <v>279</v>
      </c>
      <c r="V3126">
        <v>405</v>
      </c>
      <c r="X3126" t="s">
        <v>188</v>
      </c>
      <c r="AU3126" s="59">
        <v>67</v>
      </c>
      <c r="AV3126" s="59">
        <v>45</v>
      </c>
      <c r="AW3126" s="59">
        <v>53</v>
      </c>
    </row>
    <row r="3127" spans="1:69" x14ac:dyDescent="0.45">
      <c r="A3127" s="58" t="s">
        <v>18550</v>
      </c>
      <c r="B3127" t="s">
        <v>18551</v>
      </c>
      <c r="C3127" t="s">
        <v>18552</v>
      </c>
      <c r="D3127" t="s">
        <v>18553</v>
      </c>
      <c r="E3127" t="s">
        <v>18554</v>
      </c>
      <c r="F3127" t="s">
        <v>18555</v>
      </c>
      <c r="G3127">
        <v>231</v>
      </c>
      <c r="H3127">
        <v>26279</v>
      </c>
      <c r="X3127" t="s">
        <v>188</v>
      </c>
      <c r="Y3127" s="59">
        <v>81.227299675232089</v>
      </c>
      <c r="Z3127" s="59">
        <v>79.687401295351478</v>
      </c>
      <c r="AA3127" s="59">
        <v>116.08976153709079</v>
      </c>
      <c r="AB3127" s="59">
        <v>80.030680538318222</v>
      </c>
      <c r="AC3127" s="59">
        <v>121.7394500157677</v>
      </c>
      <c r="AD3127" s="59">
        <v>90.279919628072818</v>
      </c>
      <c r="AE3127" s="59">
        <v>120.7001462523088</v>
      </c>
      <c r="AF3127" s="59">
        <v>75.412968837563028</v>
      </c>
      <c r="AG3127" s="59">
        <v>66.243618386661353</v>
      </c>
      <c r="AH3127" s="59">
        <v>74.557569936260933</v>
      </c>
      <c r="AI3127" s="59">
        <v>85.39487481705649</v>
      </c>
      <c r="AJ3127" s="59">
        <v>113.3577982868747</v>
      </c>
      <c r="AK3127" s="59">
        <v>114.0842270091831</v>
      </c>
      <c r="AL3127" s="59">
        <v>129.078541568285</v>
      </c>
      <c r="AM3127" s="59">
        <v>157.21647713085491</v>
      </c>
      <c r="AN3127" s="59">
        <v>132.06109110418419</v>
      </c>
      <c r="AO3127" s="59">
        <v>140.3323339248123</v>
      </c>
      <c r="AP3127" s="59">
        <v>113.6058653656296</v>
      </c>
      <c r="AQ3127" s="59">
        <v>105.0285176722235</v>
      </c>
      <c r="AR3127" s="59">
        <v>179.92165307808349</v>
      </c>
      <c r="AS3127" s="59">
        <v>103.1069634552385</v>
      </c>
      <c r="AT3127" s="59">
        <v>108.8296125539443</v>
      </c>
      <c r="AU3127" s="59">
        <v>371</v>
      </c>
      <c r="AV3127" s="59">
        <v>251</v>
      </c>
      <c r="AW3127" s="59">
        <v>248</v>
      </c>
      <c r="AX3127" s="59">
        <v>474.47859999999997</v>
      </c>
      <c r="AY3127" s="59">
        <v>488.64350000000002</v>
      </c>
      <c r="AZ3127" s="59">
        <v>538.25340000000006</v>
      </c>
      <c r="BA3127" s="59">
        <v>527.24680000000001</v>
      </c>
      <c r="BB3127" s="59">
        <v>462.22449999999998</v>
      </c>
      <c r="BC3127" s="59">
        <v>510.44029999999998</v>
      </c>
      <c r="BD3127" s="59">
        <v>116.9757771397869</v>
      </c>
      <c r="BE3127" s="59">
        <v>64.982185785104164</v>
      </c>
      <c r="BF3127" s="59">
        <v>64.039935038696058</v>
      </c>
      <c r="BG3127" s="59">
        <v>978.28</v>
      </c>
      <c r="BI3127" s="59">
        <v>833.9</v>
      </c>
      <c r="BJ3127" s="59">
        <v>798.07</v>
      </c>
      <c r="BK3127" s="59">
        <v>613.27023550034858</v>
      </c>
      <c r="BM3127" s="59">
        <v>816</v>
      </c>
      <c r="BN3127" s="59">
        <v>643</v>
      </c>
      <c r="BO3127" s="59">
        <v>548</v>
      </c>
      <c r="BP3127" s="59">
        <v>669</v>
      </c>
      <c r="BQ3127" s="59">
        <v>640</v>
      </c>
    </row>
    <row r="3128" spans="1:69" x14ac:dyDescent="0.45">
      <c r="A3128" s="58" t="s">
        <v>18556</v>
      </c>
      <c r="B3128" t="s">
        <v>18557</v>
      </c>
      <c r="C3128" t="s">
        <v>18558</v>
      </c>
      <c r="D3128" t="s">
        <v>18559</v>
      </c>
      <c r="E3128" t="s">
        <v>18560</v>
      </c>
      <c r="F3128" t="s">
        <v>18561</v>
      </c>
      <c r="G3128">
        <v>345</v>
      </c>
      <c r="H3128">
        <v>38765</v>
      </c>
      <c r="X3128" t="s">
        <v>188</v>
      </c>
      <c r="Y3128" s="59">
        <v>424.08426685967947</v>
      </c>
      <c r="Z3128" s="59">
        <v>791.91091486642256</v>
      </c>
      <c r="AA3128" s="59">
        <v>608.16384266175737</v>
      </c>
      <c r="AB3128" s="59">
        <v>334.37928801756948</v>
      </c>
      <c r="AC3128" s="59">
        <v>369.3999394704457</v>
      </c>
      <c r="AD3128" s="59">
        <v>385.77652351842943</v>
      </c>
      <c r="AE3128" s="59">
        <v>411.83280020927958</v>
      </c>
      <c r="AF3128" s="59">
        <v>404.91319255193258</v>
      </c>
      <c r="AG3128" s="59">
        <v>323.5891527495952</v>
      </c>
      <c r="AH3128" s="59">
        <v>311.94781992576299</v>
      </c>
      <c r="AI3128" s="59">
        <v>243.28794919185489</v>
      </c>
      <c r="AJ3128" s="59">
        <v>236.38386243298609</v>
      </c>
      <c r="AK3128" s="59">
        <v>346.50992040355823</v>
      </c>
      <c r="AL3128" s="59">
        <v>236.60522790557019</v>
      </c>
      <c r="AM3128" s="59">
        <v>559.32920030105458</v>
      </c>
      <c r="AN3128" s="59">
        <v>485.2577261875619</v>
      </c>
      <c r="AO3128" s="59">
        <v>602.52797628073404</v>
      </c>
      <c r="AP3128" s="59">
        <v>460.77108378497547</v>
      </c>
      <c r="AQ3128" s="59">
        <v>309.96942518917223</v>
      </c>
      <c r="AR3128" s="59">
        <v>291.79376618654339</v>
      </c>
      <c r="AS3128" s="59">
        <v>356.22305025161478</v>
      </c>
      <c r="AT3128" s="59">
        <v>406.88426939182028</v>
      </c>
      <c r="AU3128" s="59">
        <v>1001</v>
      </c>
      <c r="AV3128" s="59">
        <v>634</v>
      </c>
      <c r="AW3128" s="59">
        <v>833</v>
      </c>
      <c r="AX3128" s="59">
        <v>671.85209999999995</v>
      </c>
      <c r="AY3128" s="59">
        <v>679.24599999999998</v>
      </c>
      <c r="AZ3128" s="59">
        <v>737.74670000000003</v>
      </c>
      <c r="BA3128" s="59">
        <v>656.0394</v>
      </c>
      <c r="BB3128" s="59">
        <v>683.8827</v>
      </c>
      <c r="BC3128" s="59">
        <v>764.51679999999999</v>
      </c>
      <c r="BD3128" s="59">
        <v>69.162994667241662</v>
      </c>
      <c r="BE3128" s="59">
        <v>101.54051593722819</v>
      </c>
      <c r="BF3128" s="59">
        <v>132.579008126242</v>
      </c>
      <c r="BG3128" s="59">
        <v>387.66</v>
      </c>
      <c r="BH3128" s="59">
        <v>267.36</v>
      </c>
      <c r="BI3128" s="59">
        <v>195.82</v>
      </c>
      <c r="BJ3128" s="59">
        <v>188.7</v>
      </c>
      <c r="BK3128" s="59">
        <v>209.40885367632271</v>
      </c>
      <c r="BL3128" s="59">
        <v>301.19105689684568</v>
      </c>
      <c r="BM3128" s="59">
        <v>192.5</v>
      </c>
      <c r="BN3128" s="59">
        <v>278</v>
      </c>
      <c r="BO3128" s="59">
        <v>374</v>
      </c>
      <c r="BP3128" s="59">
        <v>397.5</v>
      </c>
      <c r="BQ3128" s="59">
        <v>464</v>
      </c>
    </row>
    <row r="3129" spans="1:69" x14ac:dyDescent="0.45">
      <c r="A3129" s="58" t="s">
        <v>18562</v>
      </c>
      <c r="B3129" t="s">
        <v>18563</v>
      </c>
      <c r="C3129" t="s">
        <v>18564</v>
      </c>
      <c r="D3129" t="s">
        <v>18565</v>
      </c>
      <c r="E3129" t="s">
        <v>18566</v>
      </c>
      <c r="F3129" t="s">
        <v>18567</v>
      </c>
      <c r="G3129">
        <v>162</v>
      </c>
      <c r="H3129">
        <v>18794</v>
      </c>
      <c r="X3129" t="s">
        <v>188</v>
      </c>
      <c r="AU3129" s="59">
        <v>167</v>
      </c>
      <c r="AV3129" s="59">
        <v>113</v>
      </c>
      <c r="AW3129" s="59">
        <v>243</v>
      </c>
    </row>
    <row r="3130" spans="1:69" x14ac:dyDescent="0.45">
      <c r="A3130" s="58" t="s">
        <v>18568</v>
      </c>
      <c r="B3130" t="s">
        <v>18569</v>
      </c>
      <c r="C3130" t="s">
        <v>18570</v>
      </c>
      <c r="D3130" t="s">
        <v>18571</v>
      </c>
      <c r="E3130" t="s">
        <v>18572</v>
      </c>
      <c r="F3130" t="s">
        <v>18573</v>
      </c>
      <c r="G3130">
        <v>392</v>
      </c>
      <c r="H3130">
        <v>44231</v>
      </c>
      <c r="X3130" t="s">
        <v>188</v>
      </c>
      <c r="AU3130" s="59">
        <v>0</v>
      </c>
      <c r="AV3130" s="59">
        <v>0</v>
      </c>
      <c r="AW3130" s="59">
        <v>0</v>
      </c>
    </row>
    <row r="3131" spans="1:69" x14ac:dyDescent="0.45">
      <c r="A3131" s="58" t="s">
        <v>18574</v>
      </c>
      <c r="B3131" t="s">
        <v>18575</v>
      </c>
      <c r="C3131" t="s">
        <v>18576</v>
      </c>
      <c r="D3131" t="s">
        <v>18577</v>
      </c>
      <c r="E3131" t="s">
        <v>18578</v>
      </c>
      <c r="F3131" t="s">
        <v>18579</v>
      </c>
      <c r="G3131">
        <v>138</v>
      </c>
      <c r="H3131">
        <v>15950</v>
      </c>
      <c r="X3131" t="s">
        <v>188</v>
      </c>
    </row>
    <row r="3132" spans="1:69" x14ac:dyDescent="0.45">
      <c r="A3132" s="58" t="s">
        <v>18580</v>
      </c>
      <c r="B3132" t="s">
        <v>18581</v>
      </c>
      <c r="C3132" t="s">
        <v>18582</v>
      </c>
      <c r="D3132" t="s">
        <v>18583</v>
      </c>
      <c r="E3132" t="s">
        <v>18584</v>
      </c>
      <c r="F3132" t="s">
        <v>18585</v>
      </c>
      <c r="G3132">
        <v>94</v>
      </c>
      <c r="H3132">
        <v>10613</v>
      </c>
      <c r="X3132" t="s">
        <v>188</v>
      </c>
      <c r="AU3132" s="59">
        <v>32</v>
      </c>
      <c r="AV3132" s="59">
        <v>15</v>
      </c>
      <c r="AW3132" s="59">
        <v>12</v>
      </c>
    </row>
    <row r="3133" spans="1:69" x14ac:dyDescent="0.45">
      <c r="A3133" s="58" t="s">
        <v>18586</v>
      </c>
      <c r="B3133" t="s">
        <v>18587</v>
      </c>
      <c r="C3133" t="s">
        <v>18588</v>
      </c>
      <c r="D3133" t="s">
        <v>18589</v>
      </c>
      <c r="E3133" t="s">
        <v>18590</v>
      </c>
      <c r="F3133" t="s">
        <v>18591</v>
      </c>
      <c r="G3133">
        <v>175</v>
      </c>
      <c r="H3133">
        <v>19543</v>
      </c>
      <c r="X3133" t="s">
        <v>188</v>
      </c>
      <c r="Y3133" s="59">
        <v>15.90140564229781</v>
      </c>
      <c r="Z3133" s="59">
        <v>19.149656004949058</v>
      </c>
      <c r="AA3133" s="59">
        <v>4.0170141485723159</v>
      </c>
      <c r="AB3133" s="59">
        <v>3.6082704061881001</v>
      </c>
      <c r="AC3133" s="59">
        <v>7.6254682519165886</v>
      </c>
      <c r="AD3133" s="59">
        <v>4.6617903815707074</v>
      </c>
      <c r="AE3133" s="59">
        <v>12.654890641878319</v>
      </c>
      <c r="AF3133" s="59">
        <v>5.0708831538396613</v>
      </c>
      <c r="AG3133" s="59">
        <v>6.4613753331616044</v>
      </c>
      <c r="AH3133" s="59">
        <v>4.0886057782562322</v>
      </c>
      <c r="AI3133" s="59">
        <v>0.78438455720597222</v>
      </c>
      <c r="AJ3133" s="59">
        <v>1.3058788012216069</v>
      </c>
      <c r="AK3133" s="59">
        <v>23.352900218887932</v>
      </c>
      <c r="AL3133" s="59">
        <v>28.633148097908389</v>
      </c>
      <c r="AM3133" s="59">
        <v>87.690196891637896</v>
      </c>
      <c r="AN3133" s="59">
        <v>40.798725117571031</v>
      </c>
      <c r="AO3133" s="59">
        <v>263.24874954428958</v>
      </c>
      <c r="AP3133" s="59">
        <v>59.909061913095499</v>
      </c>
      <c r="AQ3133" s="59">
        <v>55.675461123064267</v>
      </c>
      <c r="AR3133" s="59">
        <v>47.62048566505193</v>
      </c>
      <c r="AS3133" s="59">
        <v>46.522398794347033</v>
      </c>
      <c r="AT3133" s="59">
        <v>54.151387602701682</v>
      </c>
      <c r="AU3133" s="59">
        <v>134</v>
      </c>
      <c r="AV3133" s="59">
        <v>49</v>
      </c>
      <c r="AW3133" s="59">
        <v>40</v>
      </c>
      <c r="AX3133" s="59">
        <v>27.827400000000001</v>
      </c>
      <c r="AY3133" s="59">
        <v>30.805350000000001</v>
      </c>
      <c r="AZ3133" s="59">
        <v>31.668009999999999</v>
      </c>
      <c r="BA3133" s="59">
        <v>27.743410000000001</v>
      </c>
      <c r="BB3133" s="59">
        <v>30.251259999999998</v>
      </c>
      <c r="BC3133" s="59">
        <v>27.765830000000001</v>
      </c>
      <c r="BD3133" s="59">
        <v>10.29675506418941</v>
      </c>
      <c r="BE3133" s="59">
        <v>7.6904575342304522</v>
      </c>
      <c r="BF3133" s="59">
        <v>10.812740581643959</v>
      </c>
    </row>
    <row r="3134" spans="1:69" x14ac:dyDescent="0.45">
      <c r="A3134" s="58" t="s">
        <v>18592</v>
      </c>
      <c r="B3134" t="s">
        <v>18593</v>
      </c>
      <c r="C3134" t="s">
        <v>18594</v>
      </c>
      <c r="D3134" t="s">
        <v>18595</v>
      </c>
      <c r="E3134" t="s">
        <v>18596</v>
      </c>
      <c r="F3134" t="s">
        <v>18597</v>
      </c>
      <c r="G3134">
        <v>83</v>
      </c>
      <c r="H3134">
        <v>9519</v>
      </c>
      <c r="X3134" t="s">
        <v>181</v>
      </c>
    </row>
    <row r="3135" spans="1:69" x14ac:dyDescent="0.45">
      <c r="A3135" s="58" t="s">
        <v>18598</v>
      </c>
      <c r="B3135" t="s">
        <v>18599</v>
      </c>
      <c r="C3135" t="s">
        <v>18600</v>
      </c>
      <c r="D3135" t="s">
        <v>18601</v>
      </c>
      <c r="E3135" t="s">
        <v>18602</v>
      </c>
      <c r="F3135" t="s">
        <v>18603</v>
      </c>
      <c r="G3135">
        <v>757</v>
      </c>
      <c r="H3135">
        <v>84379</v>
      </c>
      <c r="W3135" t="s">
        <v>574</v>
      </c>
      <c r="X3135" t="s">
        <v>201</v>
      </c>
      <c r="AU3135" s="59">
        <v>3</v>
      </c>
      <c r="AV3135" s="59">
        <v>5</v>
      </c>
      <c r="AW3135" s="59">
        <v>0</v>
      </c>
      <c r="AX3135" s="59">
        <v>33.73751</v>
      </c>
    </row>
    <row r="3136" spans="1:69" x14ac:dyDescent="0.45">
      <c r="A3136" s="58" t="s">
        <v>18604</v>
      </c>
      <c r="B3136" t="s">
        <v>18605</v>
      </c>
      <c r="C3136" t="s">
        <v>18606</v>
      </c>
      <c r="D3136" t="s">
        <v>18607</v>
      </c>
      <c r="E3136" t="s">
        <v>18608</v>
      </c>
      <c r="F3136" t="s">
        <v>18609</v>
      </c>
      <c r="G3136">
        <v>79</v>
      </c>
      <c r="H3136">
        <v>8629</v>
      </c>
      <c r="X3136" t="s">
        <v>188</v>
      </c>
      <c r="AU3136" s="59">
        <v>49</v>
      </c>
      <c r="AV3136" s="59">
        <v>42</v>
      </c>
      <c r="AW3136" s="59">
        <v>57</v>
      </c>
    </row>
    <row r="3137" spans="1:69" x14ac:dyDescent="0.45">
      <c r="A3137" s="58" t="s">
        <v>18610</v>
      </c>
      <c r="B3137" t="s">
        <v>18611</v>
      </c>
      <c r="C3137" t="s">
        <v>18612</v>
      </c>
      <c r="D3137" t="s">
        <v>18613</v>
      </c>
      <c r="E3137" t="s">
        <v>18614</v>
      </c>
      <c r="F3137" t="s">
        <v>18615</v>
      </c>
      <c r="G3137">
        <v>142</v>
      </c>
      <c r="H3137">
        <v>15633</v>
      </c>
      <c r="W3137" t="s">
        <v>251</v>
      </c>
      <c r="X3137" t="s">
        <v>188</v>
      </c>
      <c r="AU3137" s="59">
        <v>52</v>
      </c>
      <c r="AV3137" s="59">
        <v>102</v>
      </c>
      <c r="AW3137" s="59">
        <v>67</v>
      </c>
      <c r="AX3137" s="59">
        <v>89.140879999999996</v>
      </c>
      <c r="AY3137" s="59">
        <v>113.0587</v>
      </c>
      <c r="BA3137" s="59">
        <v>69.813770000000005</v>
      </c>
      <c r="BB3137" s="59">
        <v>90.108810000000005</v>
      </c>
      <c r="BC3137" s="59">
        <v>227.5617</v>
      </c>
      <c r="BD3137" s="59">
        <v>52.489690662964144</v>
      </c>
      <c r="BE3137" s="59">
        <v>50.765722815954767</v>
      </c>
      <c r="BF3137" s="59">
        <v>36.385531652848087</v>
      </c>
    </row>
    <row r="3138" spans="1:69" x14ac:dyDescent="0.45">
      <c r="A3138" s="58" t="s">
        <v>18616</v>
      </c>
      <c r="B3138" t="s">
        <v>18617</v>
      </c>
      <c r="C3138" t="s">
        <v>18618</v>
      </c>
      <c r="D3138" t="s">
        <v>18619</v>
      </c>
      <c r="E3138" t="s">
        <v>18620</v>
      </c>
      <c r="F3138" t="s">
        <v>18621</v>
      </c>
      <c r="G3138">
        <v>1329</v>
      </c>
      <c r="H3138">
        <v>146663</v>
      </c>
      <c r="W3138" t="s">
        <v>220</v>
      </c>
      <c r="X3138" t="s">
        <v>181</v>
      </c>
      <c r="Y3138" s="59">
        <v>32.957486379670968</v>
      </c>
      <c r="Z3138" s="59">
        <v>65.947176529425363</v>
      </c>
      <c r="AA3138" s="59">
        <v>36.942140736366348</v>
      </c>
      <c r="AB3138" s="59">
        <v>12.73766723616566</v>
      </c>
      <c r="AC3138" s="59">
        <v>19.3812678576693</v>
      </c>
      <c r="AD3138" s="59">
        <v>29.521416375896639</v>
      </c>
      <c r="AE3138" s="59">
        <v>25.324984536374469</v>
      </c>
      <c r="AF3138" s="59">
        <v>19.36233848130118</v>
      </c>
      <c r="AG3138" s="59">
        <v>31.3255720125848</v>
      </c>
      <c r="AH3138" s="59">
        <v>20.440137302420322</v>
      </c>
      <c r="AI3138" s="59">
        <v>18.481343041928891</v>
      </c>
      <c r="AJ3138" s="59">
        <v>15.859615395185831</v>
      </c>
      <c r="AK3138" s="59">
        <v>2.8174781835967528</v>
      </c>
      <c r="AL3138" s="59">
        <v>4.5660291358160254</v>
      </c>
      <c r="AM3138" s="59">
        <v>14.039027385369319</v>
      </c>
      <c r="AN3138" s="59">
        <v>51.721621101285542</v>
      </c>
      <c r="AO3138" s="59">
        <v>17.58116528878335</v>
      </c>
      <c r="AP3138" s="59">
        <v>26.358775973580052</v>
      </c>
      <c r="AQ3138" s="59">
        <v>28.795809341675881</v>
      </c>
      <c r="AR3138" s="59">
        <v>9.5459260144840226</v>
      </c>
      <c r="AS3138" s="59">
        <v>23.244209749562859</v>
      </c>
      <c r="AT3138" s="59">
        <v>29.977964347920359</v>
      </c>
      <c r="AU3138" s="59">
        <v>508</v>
      </c>
      <c r="AV3138" s="59">
        <v>213</v>
      </c>
      <c r="AW3138" s="59">
        <v>376</v>
      </c>
      <c r="AX3138" s="59">
        <v>175.7055</v>
      </c>
      <c r="AY3138" s="59">
        <v>168.9153</v>
      </c>
      <c r="AZ3138" s="59">
        <v>133.87459999999999</v>
      </c>
      <c r="BA3138" s="59">
        <v>195.48920000000001</v>
      </c>
      <c r="BB3138" s="59">
        <v>166.74209999999999</v>
      </c>
      <c r="BC3138" s="59">
        <v>139.5625</v>
      </c>
      <c r="BD3138" s="59">
        <v>1.9996317631918079</v>
      </c>
      <c r="BE3138" s="59">
        <v>2.17655894945884</v>
      </c>
      <c r="BF3138" s="59">
        <v>2.1401331513969382</v>
      </c>
    </row>
    <row r="3139" spans="1:69" x14ac:dyDescent="0.45">
      <c r="A3139" s="58" t="s">
        <v>18622</v>
      </c>
      <c r="B3139" t="s">
        <v>18623</v>
      </c>
      <c r="C3139" t="s">
        <v>18624</v>
      </c>
      <c r="D3139" t="s">
        <v>18625</v>
      </c>
      <c r="E3139" t="s">
        <v>18626</v>
      </c>
      <c r="F3139" t="s">
        <v>18627</v>
      </c>
      <c r="G3139">
        <v>566</v>
      </c>
      <c r="H3139">
        <v>64992</v>
      </c>
      <c r="X3139" t="s">
        <v>188</v>
      </c>
      <c r="AU3139" s="59">
        <v>11</v>
      </c>
      <c r="AV3139" s="59">
        <v>10</v>
      </c>
      <c r="AW3139" s="59">
        <v>0</v>
      </c>
    </row>
    <row r="3140" spans="1:69" x14ac:dyDescent="0.45">
      <c r="A3140" s="58" t="s">
        <v>18628</v>
      </c>
      <c r="B3140" t="s">
        <v>18629</v>
      </c>
      <c r="C3140" t="s">
        <v>18630</v>
      </c>
      <c r="D3140" t="s">
        <v>18631</v>
      </c>
      <c r="E3140" t="s">
        <v>18632</v>
      </c>
      <c r="F3140" t="s">
        <v>18633</v>
      </c>
      <c r="G3140">
        <v>272</v>
      </c>
      <c r="H3140">
        <v>30371</v>
      </c>
      <c r="I3140" t="s">
        <v>527</v>
      </c>
      <c r="J3140" t="s">
        <v>527</v>
      </c>
      <c r="K3140" t="s">
        <v>528</v>
      </c>
      <c r="O3140">
        <v>1</v>
      </c>
      <c r="Q3140">
        <v>1</v>
      </c>
      <c r="R3140">
        <v>6</v>
      </c>
      <c r="S3140">
        <v>1</v>
      </c>
      <c r="T3140" t="s">
        <v>514</v>
      </c>
      <c r="U3140">
        <v>179</v>
      </c>
      <c r="V3140">
        <v>187</v>
      </c>
      <c r="X3140" t="s">
        <v>188</v>
      </c>
      <c r="AU3140" s="59">
        <v>48</v>
      </c>
      <c r="AV3140" s="59">
        <v>35</v>
      </c>
      <c r="AW3140" s="59">
        <v>53</v>
      </c>
    </row>
    <row r="3141" spans="1:69" x14ac:dyDescent="0.45">
      <c r="A3141" s="58" t="s">
        <v>18634</v>
      </c>
      <c r="B3141" t="s">
        <v>18635</v>
      </c>
      <c r="C3141" t="s">
        <v>18636</v>
      </c>
      <c r="D3141" t="s">
        <v>18637</v>
      </c>
      <c r="E3141" t="s">
        <v>18638</v>
      </c>
      <c r="F3141" t="s">
        <v>18639</v>
      </c>
      <c r="G3141">
        <v>809</v>
      </c>
      <c r="H3141">
        <v>88964</v>
      </c>
      <c r="W3141" t="s">
        <v>574</v>
      </c>
      <c r="X3141" t="s">
        <v>201</v>
      </c>
      <c r="AU3141" s="59">
        <v>16</v>
      </c>
      <c r="AV3141" s="59">
        <v>10</v>
      </c>
      <c r="AW3141" s="59">
        <v>19</v>
      </c>
      <c r="BH3141" s="59">
        <v>41.23</v>
      </c>
    </row>
    <row r="3142" spans="1:69" x14ac:dyDescent="0.45">
      <c r="A3142" s="58" t="s">
        <v>18640</v>
      </c>
      <c r="B3142" t="s">
        <v>18641</v>
      </c>
      <c r="C3142" t="s">
        <v>18642</v>
      </c>
      <c r="D3142" t="s">
        <v>18643</v>
      </c>
      <c r="E3142" t="s">
        <v>18644</v>
      </c>
      <c r="F3142" t="s">
        <v>18645</v>
      </c>
      <c r="G3142">
        <v>406</v>
      </c>
      <c r="H3142">
        <v>44316</v>
      </c>
      <c r="X3142" t="s">
        <v>188</v>
      </c>
      <c r="Y3142" s="59">
        <v>19.30560645308223</v>
      </c>
      <c r="Z3142" s="59">
        <v>55.413558801229136</v>
      </c>
      <c r="AA3142" s="59">
        <v>31.791454638245511</v>
      </c>
      <c r="AB3142" s="59">
        <v>20.51519859490606</v>
      </c>
      <c r="AC3142" s="59">
        <v>27.932329921259061</v>
      </c>
      <c r="AD3142" s="59">
        <v>50.211472918177478</v>
      </c>
      <c r="AE3142" s="59">
        <v>21.005054177240812</v>
      </c>
      <c r="AF3142" s="59">
        <v>26.336754851591191</v>
      </c>
      <c r="AG3142" s="59">
        <v>63.506353237997381</v>
      </c>
      <c r="AH3142" s="59">
        <v>97.173536366791083</v>
      </c>
      <c r="AI3142" s="59">
        <v>79.97861005673964</v>
      </c>
      <c r="AJ3142" s="59">
        <v>68.44941600471239</v>
      </c>
      <c r="AK3142" s="59">
        <v>15.3363195228299</v>
      </c>
      <c r="AL3142" s="59">
        <v>14.27042274418981</v>
      </c>
      <c r="AM3142" s="59">
        <v>6.2819378929748257</v>
      </c>
      <c r="AN3142" s="59">
        <v>15.24328259070068</v>
      </c>
      <c r="AO3142" s="59">
        <v>15.364626835894031</v>
      </c>
      <c r="AP3142" s="59">
        <v>7.0313126498968126</v>
      </c>
      <c r="AQ3142" s="59">
        <v>33.170391803377328</v>
      </c>
      <c r="AR3142" s="59">
        <v>18.934955973921191</v>
      </c>
      <c r="AS3142" s="59">
        <v>24.08522293689521</v>
      </c>
      <c r="AT3142" s="59">
        <v>15.903319159158199</v>
      </c>
      <c r="BD3142" s="59">
        <v>47.52224257252697</v>
      </c>
      <c r="BE3142" s="59">
        <v>43.373084490142901</v>
      </c>
      <c r="BF3142" s="59">
        <v>55.528433880860533</v>
      </c>
    </row>
    <row r="3143" spans="1:69" x14ac:dyDescent="0.45">
      <c r="A3143" s="58" t="s">
        <v>18646</v>
      </c>
      <c r="B3143" t="s">
        <v>18647</v>
      </c>
      <c r="C3143" t="s">
        <v>18648</v>
      </c>
      <c r="D3143" t="s">
        <v>18649</v>
      </c>
      <c r="E3143" t="s">
        <v>18650</v>
      </c>
      <c r="F3143" t="s">
        <v>18651</v>
      </c>
      <c r="G3143">
        <v>421</v>
      </c>
      <c r="H3143">
        <v>44729</v>
      </c>
      <c r="X3143" t="s">
        <v>188</v>
      </c>
      <c r="AU3143" s="59">
        <v>14</v>
      </c>
      <c r="AV3143" s="59">
        <v>291</v>
      </c>
      <c r="AW3143" s="59">
        <v>5</v>
      </c>
      <c r="AX3143" s="59">
        <v>21996.19</v>
      </c>
      <c r="AY3143" s="59">
        <v>23342.89</v>
      </c>
      <c r="AZ3143" s="59">
        <v>17063.560000000001</v>
      </c>
      <c r="BA3143" s="59">
        <v>14985.49</v>
      </c>
      <c r="BB3143" s="59">
        <v>16946.349999999999</v>
      </c>
      <c r="BC3143" s="59">
        <v>12690.96</v>
      </c>
    </row>
    <row r="3144" spans="1:69" x14ac:dyDescent="0.45">
      <c r="A3144" s="58" t="s">
        <v>18652</v>
      </c>
      <c r="B3144" t="s">
        <v>18653</v>
      </c>
      <c r="C3144" t="s">
        <v>18654</v>
      </c>
      <c r="D3144" t="s">
        <v>18655</v>
      </c>
      <c r="E3144" t="s">
        <v>18656</v>
      </c>
      <c r="F3144" t="s">
        <v>18657</v>
      </c>
      <c r="G3144">
        <v>263</v>
      </c>
      <c r="H3144">
        <v>29845</v>
      </c>
      <c r="X3144" t="s">
        <v>188</v>
      </c>
      <c r="Y3144" s="59">
        <v>1.1203722748687309E-2</v>
      </c>
      <c r="Z3144" s="59">
        <v>1.709992090504564E-2</v>
      </c>
      <c r="AA3144" s="59">
        <v>1.504855404677367E-2</v>
      </c>
      <c r="AB3144" s="59">
        <v>3.6955164513873588E-2</v>
      </c>
      <c r="AC3144" s="59">
        <v>9.8836673235369529E-3</v>
      </c>
      <c r="AD3144" s="59">
        <v>1.007856102438393E-2</v>
      </c>
      <c r="AE3144" s="59">
        <v>0.15310439840882051</v>
      </c>
      <c r="AF3144" s="59">
        <v>9.6244935736639441E-3</v>
      </c>
      <c r="AG3144" s="59">
        <v>4.4904707042160132E-2</v>
      </c>
      <c r="AH3144" s="59">
        <v>9.4641984728317287E-3</v>
      </c>
      <c r="AI3144" s="59">
        <v>8.0456029909048987E-3</v>
      </c>
      <c r="AJ3144" s="59">
        <v>7.3101482077912797E-3</v>
      </c>
      <c r="AK3144" s="59">
        <v>0.24572653896742219</v>
      </c>
      <c r="AL3144" s="59">
        <v>0.6576587067166596</v>
      </c>
      <c r="AM3144" s="59">
        <v>4.7873917144984137</v>
      </c>
      <c r="AN3144" s="59">
        <v>0.58653761163292295</v>
      </c>
      <c r="AO3144" s="59">
        <v>10.6904656500075</v>
      </c>
      <c r="AP3144" s="59">
        <v>6.5222628028012544</v>
      </c>
      <c r="AQ3144" s="59">
        <v>5.1232492212243658E-2</v>
      </c>
      <c r="AR3144" s="59">
        <v>0.74817479812667942</v>
      </c>
      <c r="AS3144" s="59">
        <v>0.7613734590155119</v>
      </c>
      <c r="AT3144" s="59">
        <v>4.4938291145106923</v>
      </c>
      <c r="AU3144" s="59">
        <v>248</v>
      </c>
      <c r="AV3144" s="59">
        <v>93</v>
      </c>
      <c r="AW3144" s="59">
        <v>253</v>
      </c>
      <c r="BD3144" s="59">
        <v>30.69706239274845</v>
      </c>
      <c r="BE3144" s="59">
        <v>15.151431621853231</v>
      </c>
      <c r="BF3144" s="59">
        <v>33.652585819164557</v>
      </c>
    </row>
    <row r="3145" spans="1:69" x14ac:dyDescent="0.45">
      <c r="A3145" s="58" t="s">
        <v>18658</v>
      </c>
      <c r="B3145" t="s">
        <v>18659</v>
      </c>
      <c r="C3145" t="s">
        <v>18660</v>
      </c>
      <c r="D3145" t="s">
        <v>18661</v>
      </c>
      <c r="E3145" t="s">
        <v>18662</v>
      </c>
      <c r="F3145" t="s">
        <v>18663</v>
      </c>
      <c r="G3145">
        <v>506</v>
      </c>
      <c r="H3145">
        <v>55066</v>
      </c>
      <c r="W3145" t="s">
        <v>220</v>
      </c>
      <c r="X3145" t="s">
        <v>181</v>
      </c>
      <c r="AU3145" s="59">
        <v>10</v>
      </c>
      <c r="AV3145" s="59">
        <v>6</v>
      </c>
      <c r="AW3145" s="59">
        <v>2</v>
      </c>
      <c r="BD3145" s="59">
        <v>14.536968641421311</v>
      </c>
      <c r="BE3145" s="59">
        <v>21.687686286597391</v>
      </c>
      <c r="BF3145" s="59">
        <v>28.71851368338768</v>
      </c>
      <c r="BI3145" s="59">
        <v>293.81</v>
      </c>
      <c r="BM3145" s="59">
        <v>294</v>
      </c>
    </row>
    <row r="3146" spans="1:69" x14ac:dyDescent="0.45">
      <c r="A3146" s="58" t="s">
        <v>18664</v>
      </c>
      <c r="B3146" t="s">
        <v>18665</v>
      </c>
      <c r="C3146" t="s">
        <v>18666</v>
      </c>
      <c r="D3146" t="s">
        <v>18667</v>
      </c>
      <c r="E3146" t="s">
        <v>18668</v>
      </c>
      <c r="F3146" t="s">
        <v>18669</v>
      </c>
      <c r="G3146">
        <v>337</v>
      </c>
      <c r="H3146">
        <v>36470</v>
      </c>
      <c r="X3146" t="s">
        <v>188</v>
      </c>
      <c r="Y3146" s="59">
        <v>12.918885276101999</v>
      </c>
      <c r="Z3146" s="59">
        <v>14.364125012530581</v>
      </c>
      <c r="AA3146" s="59">
        <v>5.3781987882983264</v>
      </c>
      <c r="AB3146" s="59">
        <v>10.07288797093255</v>
      </c>
      <c r="AC3146" s="59">
        <v>9.9608071399482654</v>
      </c>
      <c r="AD3146" s="59">
        <v>4.9273883237052551</v>
      </c>
      <c r="AE3146" s="59">
        <v>9.1060592527122957</v>
      </c>
      <c r="AF3146" s="59">
        <v>5.4267172548724822</v>
      </c>
      <c r="AG3146" s="59">
        <v>5.9904079298015533</v>
      </c>
      <c r="AH3146" s="59">
        <v>9.1081773011960454</v>
      </c>
      <c r="AI3146" s="59">
        <v>5.5575809359811981</v>
      </c>
      <c r="AJ3146" s="59">
        <v>3.681854021701477</v>
      </c>
      <c r="AK3146" s="59">
        <v>0.49073819727474732</v>
      </c>
      <c r="AL3146" s="59">
        <v>0.80252343437137885</v>
      </c>
      <c r="AM3146" s="59">
        <v>6.1908813635612194</v>
      </c>
      <c r="AN3146" s="59">
        <v>7.6828558002110041</v>
      </c>
      <c r="AO3146" s="59">
        <v>5.1323262067977842</v>
      </c>
      <c r="AP3146" s="59">
        <v>12.96040383094981</v>
      </c>
      <c r="AQ3146" s="59">
        <v>15.364490368112779</v>
      </c>
      <c r="AR3146" s="59">
        <v>7.9311755911353794</v>
      </c>
      <c r="AS3146" s="59">
        <v>10.86590879489118</v>
      </c>
      <c r="AT3146" s="59">
        <v>14.814249389694449</v>
      </c>
      <c r="AU3146" s="59">
        <v>15</v>
      </c>
      <c r="AV3146" s="59">
        <v>18</v>
      </c>
      <c r="AW3146" s="59">
        <v>5</v>
      </c>
      <c r="BG3146" s="59">
        <v>33.29</v>
      </c>
      <c r="BK3146" s="59">
        <v>67.383635167615637</v>
      </c>
    </row>
    <row r="3147" spans="1:69" x14ac:dyDescent="0.45">
      <c r="A3147" s="58" t="s">
        <v>18670</v>
      </c>
      <c r="B3147" t="s">
        <v>18671</v>
      </c>
      <c r="C3147" t="s">
        <v>18672</v>
      </c>
      <c r="D3147" t="s">
        <v>18673</v>
      </c>
      <c r="E3147" t="s">
        <v>18674</v>
      </c>
      <c r="F3147" t="s">
        <v>18675</v>
      </c>
      <c r="G3147">
        <v>179</v>
      </c>
      <c r="H3147">
        <v>19923</v>
      </c>
      <c r="X3147" t="s">
        <v>188</v>
      </c>
      <c r="Y3147" s="59">
        <v>87.825236120146812</v>
      </c>
      <c r="Z3147" s="59">
        <v>158.334408436161</v>
      </c>
      <c r="AA3147" s="59">
        <v>156.5226266725216</v>
      </c>
      <c r="AB3147" s="59">
        <v>55.03171430044965</v>
      </c>
      <c r="AC3147" s="59">
        <v>68.509792756440902</v>
      </c>
      <c r="AD3147" s="59">
        <v>91.516611778185307</v>
      </c>
      <c r="AE3147" s="59">
        <v>52.478267400503661</v>
      </c>
      <c r="AF3147" s="59">
        <v>42.182594604771232</v>
      </c>
      <c r="AG3147" s="59">
        <v>56.020338306694349</v>
      </c>
      <c r="AH3147" s="59">
        <v>33.860279542353652</v>
      </c>
      <c r="AI3147" s="59">
        <v>28.77786620213449</v>
      </c>
      <c r="AJ3147" s="59">
        <v>24.664929700539641</v>
      </c>
      <c r="AK3147" s="59">
        <v>77.290650027761956</v>
      </c>
      <c r="AL3147" s="59">
        <v>17.3613833460808</v>
      </c>
      <c r="AM3147" s="59">
        <v>41.975694968956248</v>
      </c>
      <c r="AN3147" s="59">
        <v>73.111238070107888</v>
      </c>
      <c r="AO3147" s="59">
        <v>119.0312669165327</v>
      </c>
      <c r="AP3147" s="59">
        <v>43.622188898662543</v>
      </c>
      <c r="AQ3147" s="59">
        <v>56.097866053955393</v>
      </c>
      <c r="AR3147" s="59">
        <v>39.305574060977989</v>
      </c>
      <c r="AS3147" s="59">
        <v>72.725579040140516</v>
      </c>
      <c r="AT3147" s="59">
        <v>82.752179790624197</v>
      </c>
      <c r="AU3147" s="59">
        <v>1059</v>
      </c>
      <c r="AV3147" s="59">
        <v>526</v>
      </c>
      <c r="AW3147" s="59">
        <v>920</v>
      </c>
      <c r="AX3147" s="59">
        <v>1102.298</v>
      </c>
      <c r="AY3147" s="59">
        <v>1099.1310000000001</v>
      </c>
      <c r="AZ3147" s="59">
        <v>929.90499999999997</v>
      </c>
      <c r="BA3147" s="59">
        <v>755.798</v>
      </c>
      <c r="BB3147" s="59">
        <v>826.66380000000004</v>
      </c>
      <c r="BC3147" s="59">
        <v>688.7296</v>
      </c>
      <c r="BD3147" s="59">
        <v>51.866199998305987</v>
      </c>
      <c r="BE3147" s="59">
        <v>38.627170344140787</v>
      </c>
      <c r="BF3147" s="59">
        <v>48.569325934559437</v>
      </c>
      <c r="BG3147" s="59">
        <v>62.11</v>
      </c>
      <c r="BI3147" s="59">
        <v>165.83</v>
      </c>
      <c r="BK3147" s="59">
        <v>127.05468558713071</v>
      </c>
      <c r="BM3147" s="59">
        <v>166</v>
      </c>
      <c r="BN3147" s="59">
        <v>202</v>
      </c>
      <c r="BO3147" s="59">
        <v>277</v>
      </c>
      <c r="BP3147" s="59">
        <v>352</v>
      </c>
      <c r="BQ3147" s="59">
        <v>396</v>
      </c>
    </row>
    <row r="3148" spans="1:69" x14ac:dyDescent="0.45">
      <c r="A3148" s="58" t="s">
        <v>18676</v>
      </c>
      <c r="B3148" t="s">
        <v>18677</v>
      </c>
      <c r="C3148" t="s">
        <v>18678</v>
      </c>
      <c r="D3148" t="s">
        <v>18679</v>
      </c>
      <c r="E3148" t="s">
        <v>18680</v>
      </c>
      <c r="F3148" t="s">
        <v>18681</v>
      </c>
      <c r="G3148">
        <v>277</v>
      </c>
      <c r="H3148">
        <v>31424</v>
      </c>
      <c r="X3148" t="s">
        <v>188</v>
      </c>
      <c r="AU3148" s="59">
        <v>1299</v>
      </c>
      <c r="AV3148" s="59">
        <v>129</v>
      </c>
      <c r="AW3148" s="59">
        <v>278</v>
      </c>
      <c r="BD3148" s="59">
        <v>0</v>
      </c>
      <c r="BE3148" s="59">
        <v>6.4016160408841776</v>
      </c>
      <c r="BF3148" s="59">
        <v>6.1396404908616784</v>
      </c>
    </row>
    <row r="3149" spans="1:69" x14ac:dyDescent="0.45">
      <c r="A3149" s="58" t="s">
        <v>18682</v>
      </c>
      <c r="B3149" t="s">
        <v>18683</v>
      </c>
      <c r="C3149" t="s">
        <v>18684</v>
      </c>
      <c r="D3149" t="s">
        <v>18685</v>
      </c>
      <c r="E3149" t="s">
        <v>18686</v>
      </c>
      <c r="F3149" t="s">
        <v>18687</v>
      </c>
      <c r="G3149">
        <v>321</v>
      </c>
      <c r="H3149">
        <v>34674</v>
      </c>
      <c r="X3149" t="s">
        <v>188</v>
      </c>
      <c r="AU3149" s="59">
        <v>96</v>
      </c>
      <c r="AV3149" s="59">
        <v>101</v>
      </c>
      <c r="AW3149" s="59">
        <v>105</v>
      </c>
      <c r="BD3149" s="59">
        <v>0</v>
      </c>
      <c r="BE3149" s="59">
        <v>4.1226976339830337</v>
      </c>
      <c r="BF3149" s="59">
        <v>9.119787150149433</v>
      </c>
      <c r="BG3149" s="59">
        <v>181.85</v>
      </c>
      <c r="BH3149" s="59">
        <v>246.95</v>
      </c>
      <c r="BI3149" s="59">
        <v>211.29</v>
      </c>
      <c r="BJ3149" s="59">
        <v>220.3</v>
      </c>
      <c r="BK3149" s="59">
        <v>67.383635167615637</v>
      </c>
      <c r="BL3149" s="59">
        <v>69.594957481060334</v>
      </c>
      <c r="BM3149" s="59">
        <v>215.5</v>
      </c>
      <c r="BN3149" s="59">
        <v>240.5</v>
      </c>
      <c r="BO3149" s="59">
        <v>214</v>
      </c>
      <c r="BP3149" s="59">
        <v>181</v>
      </c>
      <c r="BQ3149" s="59">
        <v>155</v>
      </c>
    </row>
    <row r="3150" spans="1:69" x14ac:dyDescent="0.45">
      <c r="A3150" s="58" t="s">
        <v>18688</v>
      </c>
      <c r="B3150" t="s">
        <v>18689</v>
      </c>
      <c r="C3150" t="s">
        <v>18690</v>
      </c>
      <c r="D3150" t="s">
        <v>18691</v>
      </c>
      <c r="E3150" t="s">
        <v>18692</v>
      </c>
      <c r="F3150" t="s">
        <v>18693</v>
      </c>
      <c r="G3150">
        <v>366</v>
      </c>
      <c r="H3150">
        <v>40286</v>
      </c>
      <c r="W3150" t="s">
        <v>220</v>
      </c>
      <c r="X3150" t="s">
        <v>181</v>
      </c>
      <c r="AU3150" s="59">
        <v>0</v>
      </c>
      <c r="AV3150" s="59">
        <v>1</v>
      </c>
      <c r="AW3150" s="59">
        <v>0</v>
      </c>
    </row>
    <row r="3151" spans="1:69" x14ac:dyDescent="0.45">
      <c r="A3151" s="58" t="s">
        <v>18694</v>
      </c>
      <c r="B3151" t="s">
        <v>18695</v>
      </c>
      <c r="C3151" t="s">
        <v>18696</v>
      </c>
      <c r="D3151" t="s">
        <v>18697</v>
      </c>
      <c r="E3151" t="s">
        <v>18698</v>
      </c>
      <c r="F3151" t="s">
        <v>18699</v>
      </c>
      <c r="G3151">
        <v>141</v>
      </c>
      <c r="H3151">
        <v>16371</v>
      </c>
      <c r="X3151" t="s">
        <v>188</v>
      </c>
      <c r="AU3151" s="59">
        <v>196</v>
      </c>
      <c r="AV3151" s="59">
        <v>68</v>
      </c>
      <c r="AW3151" s="59">
        <v>135</v>
      </c>
      <c r="BD3151" s="59">
        <v>14.47248161607806</v>
      </c>
      <c r="BE3151" s="59">
        <v>37.479672924665671</v>
      </c>
      <c r="BF3151" s="59">
        <v>26.912034582179668</v>
      </c>
    </row>
    <row r="3152" spans="1:69" x14ac:dyDescent="0.45">
      <c r="A3152" s="58" t="s">
        <v>18700</v>
      </c>
      <c r="B3152" t="s">
        <v>18701</v>
      </c>
      <c r="C3152" t="s">
        <v>18702</v>
      </c>
      <c r="D3152" t="s">
        <v>18703</v>
      </c>
      <c r="E3152" t="s">
        <v>18704</v>
      </c>
      <c r="F3152" t="s">
        <v>18705</v>
      </c>
      <c r="G3152">
        <v>188</v>
      </c>
      <c r="H3152">
        <v>21205</v>
      </c>
      <c r="X3152" t="s">
        <v>188</v>
      </c>
      <c r="Y3152" s="59">
        <v>281.13804257394582</v>
      </c>
      <c r="Z3152" s="59">
        <v>351.75357701455681</v>
      </c>
      <c r="AA3152" s="59">
        <v>225.78204628296541</v>
      </c>
      <c r="AB3152" s="59">
        <v>161.75497161106259</v>
      </c>
      <c r="AC3152" s="59">
        <v>158.1295298214153</v>
      </c>
      <c r="AD3152" s="59">
        <v>180.24228247034819</v>
      </c>
      <c r="AE3152" s="59">
        <v>232.62783677958731</v>
      </c>
      <c r="AF3152" s="59">
        <v>242.67424320014129</v>
      </c>
      <c r="AG3152" s="59">
        <v>145.18725818751099</v>
      </c>
      <c r="AH3152" s="59">
        <v>135.29203558912971</v>
      </c>
      <c r="AI3152" s="59">
        <v>129.43151148303591</v>
      </c>
      <c r="AJ3152" s="59">
        <v>113.1644954043182</v>
      </c>
      <c r="AK3152" s="59">
        <v>68.284719379955888</v>
      </c>
      <c r="AL3152" s="59">
        <v>90.619557568617196</v>
      </c>
      <c r="AM3152" s="59">
        <v>300.50400383549379</v>
      </c>
      <c r="AN3152" s="59">
        <v>175.3806012495549</v>
      </c>
      <c r="AO3152" s="59">
        <v>202.62412829874421</v>
      </c>
      <c r="AP3152" s="59">
        <v>242.53421667320691</v>
      </c>
      <c r="AQ3152" s="59">
        <v>192.1630975733224</v>
      </c>
      <c r="AR3152" s="59">
        <v>151.11793652282191</v>
      </c>
      <c r="AS3152" s="59">
        <v>185.32147555445781</v>
      </c>
      <c r="AT3152" s="59">
        <v>201.9764676024075</v>
      </c>
      <c r="AU3152" s="59">
        <v>438</v>
      </c>
      <c r="AV3152" s="59">
        <v>210</v>
      </c>
      <c r="AW3152" s="59">
        <v>227</v>
      </c>
      <c r="BD3152" s="59">
        <v>6.9088929447603791</v>
      </c>
      <c r="BE3152" s="59">
        <v>25.074593579949369</v>
      </c>
      <c r="BF3152" s="59">
        <v>30.996846270376899</v>
      </c>
    </row>
    <row r="3153" spans="1:69" x14ac:dyDescent="0.45">
      <c r="A3153" s="58" t="s">
        <v>18706</v>
      </c>
      <c r="B3153" t="s">
        <v>18707</v>
      </c>
      <c r="C3153" t="s">
        <v>18708</v>
      </c>
      <c r="D3153" t="s">
        <v>18709</v>
      </c>
      <c r="E3153" t="s">
        <v>18710</v>
      </c>
      <c r="F3153" t="s">
        <v>18711</v>
      </c>
      <c r="G3153">
        <v>247</v>
      </c>
      <c r="H3153">
        <v>25938</v>
      </c>
      <c r="X3153" t="s">
        <v>188</v>
      </c>
      <c r="AU3153" s="59">
        <v>28</v>
      </c>
      <c r="AV3153" s="59">
        <v>37</v>
      </c>
      <c r="AW3153" s="59">
        <v>18</v>
      </c>
    </row>
    <row r="3154" spans="1:69" x14ac:dyDescent="0.45">
      <c r="A3154" s="58" t="s">
        <v>18712</v>
      </c>
      <c r="B3154" t="s">
        <v>18713</v>
      </c>
      <c r="C3154" t="s">
        <v>18714</v>
      </c>
      <c r="D3154" t="s">
        <v>18715</v>
      </c>
      <c r="E3154" t="s">
        <v>18716</v>
      </c>
      <c r="F3154" t="s">
        <v>18717</v>
      </c>
      <c r="G3154">
        <v>492</v>
      </c>
      <c r="H3154">
        <v>53824</v>
      </c>
      <c r="X3154" t="s">
        <v>188</v>
      </c>
      <c r="AU3154" s="59">
        <v>1</v>
      </c>
      <c r="AV3154" s="59">
        <v>1</v>
      </c>
      <c r="AW3154" s="59">
        <v>0</v>
      </c>
    </row>
    <row r="3155" spans="1:69" x14ac:dyDescent="0.45">
      <c r="A3155" s="58" t="s">
        <v>18718</v>
      </c>
      <c r="B3155" t="s">
        <v>18719</v>
      </c>
      <c r="C3155" t="s">
        <v>18720</v>
      </c>
      <c r="D3155" t="s">
        <v>18721</v>
      </c>
      <c r="E3155" t="s">
        <v>18722</v>
      </c>
      <c r="F3155" t="s">
        <v>18723</v>
      </c>
      <c r="G3155">
        <v>298</v>
      </c>
      <c r="H3155">
        <v>34674</v>
      </c>
      <c r="X3155" t="s">
        <v>188</v>
      </c>
      <c r="AU3155" s="59">
        <v>15</v>
      </c>
      <c r="AV3155" s="59">
        <v>12</v>
      </c>
      <c r="AW3155" s="59">
        <v>5</v>
      </c>
      <c r="BK3155" s="59">
        <v>74.690294402658296</v>
      </c>
    </row>
    <row r="3156" spans="1:69" x14ac:dyDescent="0.45">
      <c r="A3156" s="58" t="s">
        <v>18724</v>
      </c>
      <c r="B3156" t="s">
        <v>18725</v>
      </c>
      <c r="C3156" t="s">
        <v>18726</v>
      </c>
      <c r="D3156" t="s">
        <v>18727</v>
      </c>
      <c r="E3156" t="s">
        <v>18728</v>
      </c>
      <c r="F3156" t="s">
        <v>18729</v>
      </c>
      <c r="G3156">
        <v>261</v>
      </c>
      <c r="H3156">
        <v>29173</v>
      </c>
      <c r="X3156" t="s">
        <v>188</v>
      </c>
      <c r="AU3156" s="59">
        <v>37</v>
      </c>
      <c r="AV3156" s="59">
        <v>23</v>
      </c>
      <c r="AW3156" s="59">
        <v>0</v>
      </c>
    </row>
    <row r="3157" spans="1:69" x14ac:dyDescent="0.45">
      <c r="A3157" s="58" t="s">
        <v>18730</v>
      </c>
      <c r="B3157" t="s">
        <v>18731</v>
      </c>
      <c r="C3157" t="s">
        <v>18732</v>
      </c>
      <c r="D3157" t="s">
        <v>18733</v>
      </c>
      <c r="E3157" t="s">
        <v>18734</v>
      </c>
      <c r="F3157" t="s">
        <v>18735</v>
      </c>
      <c r="G3157">
        <v>425</v>
      </c>
      <c r="H3157">
        <v>45818</v>
      </c>
      <c r="X3157" t="s">
        <v>188</v>
      </c>
      <c r="AU3157" s="59">
        <v>7</v>
      </c>
      <c r="AV3157" s="59">
        <v>7</v>
      </c>
      <c r="AW3157" s="59">
        <v>0</v>
      </c>
    </row>
    <row r="3158" spans="1:69" x14ac:dyDescent="0.45">
      <c r="A3158" s="58" t="s">
        <v>18736</v>
      </c>
      <c r="B3158" t="s">
        <v>18737</v>
      </c>
      <c r="C3158" t="s">
        <v>18738</v>
      </c>
      <c r="D3158" t="s">
        <v>18739</v>
      </c>
      <c r="E3158" t="s">
        <v>18740</v>
      </c>
      <c r="F3158" t="s">
        <v>18741</v>
      </c>
      <c r="G3158">
        <v>326</v>
      </c>
      <c r="H3158">
        <v>35994</v>
      </c>
      <c r="X3158" t="s">
        <v>188</v>
      </c>
      <c r="AU3158" s="59">
        <v>12</v>
      </c>
      <c r="AV3158" s="59">
        <v>10</v>
      </c>
      <c r="AW3158" s="59">
        <v>0</v>
      </c>
    </row>
    <row r="3159" spans="1:69" x14ac:dyDescent="0.45">
      <c r="A3159" s="58" t="s">
        <v>18742</v>
      </c>
      <c r="B3159" t="s">
        <v>18743</v>
      </c>
      <c r="C3159" t="s">
        <v>18744</v>
      </c>
      <c r="D3159" t="s">
        <v>18745</v>
      </c>
      <c r="E3159" t="s">
        <v>18746</v>
      </c>
      <c r="F3159" t="s">
        <v>18747</v>
      </c>
      <c r="G3159">
        <v>96</v>
      </c>
      <c r="H3159">
        <v>10456</v>
      </c>
      <c r="X3159" t="s">
        <v>188</v>
      </c>
      <c r="Y3159" s="59">
        <v>45.71061244092472</v>
      </c>
      <c r="Z3159" s="59">
        <v>56.410664857079091</v>
      </c>
      <c r="AA3159" s="59">
        <v>52.271454633429478</v>
      </c>
      <c r="AB3159" s="59">
        <v>22.750530333137782</v>
      </c>
      <c r="AC3159" s="59">
        <v>30.417000729399291</v>
      </c>
      <c r="AD3159" s="59">
        <v>33.349244972828629</v>
      </c>
      <c r="AE3159" s="59">
        <v>22.465269847402709</v>
      </c>
      <c r="AF3159" s="59">
        <v>37.818740149903903</v>
      </c>
      <c r="AG3159" s="59">
        <v>25.342775693261359</v>
      </c>
      <c r="AH3159" s="59">
        <v>17.521316822671761</v>
      </c>
      <c r="AI3159" s="59">
        <v>14.62743268441173</v>
      </c>
      <c r="AJ3159" s="59">
        <v>9.8851752864100391</v>
      </c>
      <c r="AK3159" s="59">
        <v>24.133525140306169</v>
      </c>
      <c r="AL3159" s="59">
        <v>14.086937665197469</v>
      </c>
      <c r="AM3159" s="59">
        <v>53.447979061143343</v>
      </c>
      <c r="AN3159" s="59">
        <v>98.818701188303493</v>
      </c>
      <c r="AO3159" s="59">
        <v>39.424723486921287</v>
      </c>
      <c r="AP3159" s="59">
        <v>70.813839868687609</v>
      </c>
      <c r="AQ3159" s="59">
        <v>36.269080102842189</v>
      </c>
      <c r="AR3159" s="59">
        <v>41.904218111506452</v>
      </c>
      <c r="AS3159" s="59">
        <v>41.84387109431605</v>
      </c>
      <c r="AT3159" s="59">
        <v>65.856819843341469</v>
      </c>
      <c r="AU3159" s="59">
        <v>320</v>
      </c>
      <c r="AV3159" s="59">
        <v>116</v>
      </c>
      <c r="AW3159" s="59">
        <v>105</v>
      </c>
      <c r="AX3159" s="59">
        <v>262.30360000000002</v>
      </c>
      <c r="AY3159" s="59">
        <v>276.3365</v>
      </c>
      <c r="AZ3159" s="59">
        <v>211.3766</v>
      </c>
      <c r="BA3159" s="59">
        <v>244.31649999999999</v>
      </c>
      <c r="BB3159" s="59">
        <v>218.3741</v>
      </c>
      <c r="BC3159" s="59">
        <v>220.53870000000001</v>
      </c>
      <c r="BD3159" s="59">
        <v>44.841498144224857</v>
      </c>
      <c r="BE3159" s="59">
        <v>28.016447910055021</v>
      </c>
      <c r="BF3159" s="59">
        <v>31.134841888384091</v>
      </c>
    </row>
    <row r="3160" spans="1:69" x14ac:dyDescent="0.45">
      <c r="A3160" s="58" t="s">
        <v>18748</v>
      </c>
      <c r="B3160" t="s">
        <v>18749</v>
      </c>
      <c r="C3160" t="s">
        <v>18750</v>
      </c>
      <c r="D3160" t="s">
        <v>18751</v>
      </c>
      <c r="E3160" t="s">
        <v>18752</v>
      </c>
      <c r="F3160" t="s">
        <v>18753</v>
      </c>
      <c r="G3160">
        <v>197</v>
      </c>
      <c r="H3160">
        <v>21039</v>
      </c>
      <c r="X3160" t="s">
        <v>188</v>
      </c>
      <c r="Y3160" s="59">
        <v>676.82218333178821</v>
      </c>
      <c r="Z3160" s="59">
        <v>1063.624060945325</v>
      </c>
      <c r="AA3160" s="59">
        <v>851.0864883895116</v>
      </c>
      <c r="AB3160" s="59">
        <v>320.73713750957762</v>
      </c>
      <c r="AC3160" s="59">
        <v>407.15284390554149</v>
      </c>
      <c r="AD3160" s="59">
        <v>471.61582701767662</v>
      </c>
      <c r="AE3160" s="59">
        <v>471.08986154587211</v>
      </c>
      <c r="AF3160" s="59">
        <v>455.6751628743155</v>
      </c>
      <c r="AG3160" s="59">
        <v>387.17309683612513</v>
      </c>
      <c r="AH3160" s="59">
        <v>292.06978602724593</v>
      </c>
      <c r="AI3160" s="59">
        <v>255.73808603125519</v>
      </c>
      <c r="AJ3160" s="59">
        <v>203.98796679744581</v>
      </c>
      <c r="AK3160" s="59">
        <v>129.42326644675319</v>
      </c>
      <c r="AL3160" s="59">
        <v>143.2920403668634</v>
      </c>
      <c r="AM3160" s="59">
        <v>423.69482420199722</v>
      </c>
      <c r="AN3160" s="59">
        <v>306.65154135358739</v>
      </c>
      <c r="AO3160" s="59">
        <v>306.93697567910237</v>
      </c>
      <c r="AP3160" s="59">
        <v>376.23465769299918</v>
      </c>
      <c r="AQ3160" s="59">
        <v>481.07302288691233</v>
      </c>
      <c r="AR3160" s="59">
        <v>274.82222510062832</v>
      </c>
      <c r="AS3160" s="59">
        <v>443.58172610827529</v>
      </c>
      <c r="AT3160" s="59">
        <v>466.54969735119198</v>
      </c>
      <c r="AU3160" s="59">
        <v>1397</v>
      </c>
      <c r="AV3160" s="59">
        <v>448</v>
      </c>
      <c r="AW3160" s="59">
        <v>930</v>
      </c>
      <c r="BD3160" s="59">
        <v>94.022255674444068</v>
      </c>
      <c r="BE3160" s="59">
        <v>83.673136668021328</v>
      </c>
      <c r="BF3160" s="59">
        <v>154.2031539132486</v>
      </c>
      <c r="BG3160" s="59">
        <v>166.23</v>
      </c>
      <c r="BH3160" s="59">
        <v>82.25</v>
      </c>
      <c r="BI3160" s="59">
        <v>167.79</v>
      </c>
      <c r="BJ3160" s="59">
        <v>87.35</v>
      </c>
      <c r="BK3160" s="59">
        <v>418.81973698021062</v>
      </c>
      <c r="BL3160" s="59">
        <v>262.57708048799941</v>
      </c>
      <c r="BM3160" s="59">
        <v>127.5</v>
      </c>
      <c r="BN3160" s="59">
        <v>193</v>
      </c>
      <c r="BO3160" s="59">
        <v>306</v>
      </c>
      <c r="BP3160" s="59">
        <v>369</v>
      </c>
      <c r="BQ3160" s="59">
        <v>450.5</v>
      </c>
    </row>
    <row r="3161" spans="1:69" x14ac:dyDescent="0.45">
      <c r="A3161" s="58" t="s">
        <v>18754</v>
      </c>
      <c r="B3161" t="s">
        <v>18755</v>
      </c>
      <c r="C3161" t="s">
        <v>18756</v>
      </c>
      <c r="D3161" t="s">
        <v>18757</v>
      </c>
      <c r="E3161" t="s">
        <v>18758</v>
      </c>
      <c r="F3161" t="s">
        <v>18759</v>
      </c>
      <c r="G3161">
        <v>378</v>
      </c>
      <c r="H3161">
        <v>42584</v>
      </c>
      <c r="W3161" t="s">
        <v>251</v>
      </c>
      <c r="X3161" t="s">
        <v>188</v>
      </c>
      <c r="Y3161" s="59">
        <v>1.4519011280174789</v>
      </c>
      <c r="Z3161" s="59">
        <v>2.0874621281722172</v>
      </c>
      <c r="AA3161" s="59">
        <v>1.3057779457903409</v>
      </c>
      <c r="AB3161" s="59">
        <v>0.64068343049374599</v>
      </c>
      <c r="AC3161" s="59">
        <v>0.60634387617039576</v>
      </c>
      <c r="AD3161" s="59">
        <v>0.84723025911820049</v>
      </c>
      <c r="AE3161" s="59">
        <v>1.1361574495616891</v>
      </c>
      <c r="AF3161" s="59">
        <v>0.9804434590863752</v>
      </c>
      <c r="AG3161" s="59">
        <v>0.33692109053961311</v>
      </c>
      <c r="AH3161" s="59">
        <v>7.7697811257073706E-3</v>
      </c>
      <c r="AI3161" s="59">
        <v>6.6730826724454694E-3</v>
      </c>
      <c r="AJ3161" s="59">
        <v>0.1036495040892966</v>
      </c>
      <c r="AK3161" s="59">
        <v>0.26136530243512679</v>
      </c>
      <c r="AL3161" s="59">
        <v>0.23631375348667569</v>
      </c>
      <c r="AM3161" s="59">
        <v>1.1849523829258171</v>
      </c>
      <c r="AN3161" s="59">
        <v>0.4438234778753275</v>
      </c>
      <c r="AO3161" s="59">
        <v>0.24211547809393311</v>
      </c>
      <c r="AP3161" s="59">
        <v>9.8993057312571603E-2</v>
      </c>
      <c r="AQ3161" s="59">
        <v>3.5198067734373652E-2</v>
      </c>
      <c r="AR3161" s="59">
        <v>0.61666565668550444</v>
      </c>
      <c r="AS3161" s="59">
        <v>0.18423751258815771</v>
      </c>
      <c r="AT3161" s="59">
        <v>0.4084071595092561</v>
      </c>
      <c r="AU3161" s="59">
        <v>310</v>
      </c>
      <c r="AV3161" s="59">
        <v>99</v>
      </c>
      <c r="AW3161" s="59">
        <v>140</v>
      </c>
    </row>
    <row r="3162" spans="1:69" x14ac:dyDescent="0.45">
      <c r="A3162" s="58" t="s">
        <v>18760</v>
      </c>
      <c r="B3162" t="s">
        <v>18761</v>
      </c>
      <c r="C3162" t="s">
        <v>18762</v>
      </c>
      <c r="D3162" t="s">
        <v>18763</v>
      </c>
      <c r="E3162" t="s">
        <v>18764</v>
      </c>
      <c r="F3162" t="s">
        <v>18765</v>
      </c>
      <c r="G3162">
        <v>406</v>
      </c>
      <c r="H3162">
        <v>43306</v>
      </c>
      <c r="W3162" t="s">
        <v>220</v>
      </c>
      <c r="X3162" t="s">
        <v>181</v>
      </c>
      <c r="AU3162" s="59">
        <v>151</v>
      </c>
      <c r="AV3162" s="59">
        <v>53</v>
      </c>
      <c r="AW3162" s="59">
        <v>89</v>
      </c>
      <c r="BD3162" s="59">
        <v>2.324665121389915</v>
      </c>
      <c r="BE3162" s="59">
        <v>0</v>
      </c>
      <c r="BF3162" s="59">
        <v>0</v>
      </c>
    </row>
    <row r="3163" spans="1:69" x14ac:dyDescent="0.45">
      <c r="A3163" s="58" t="s">
        <v>18766</v>
      </c>
      <c r="B3163" t="s">
        <v>18767</v>
      </c>
      <c r="C3163" t="s">
        <v>18768</v>
      </c>
      <c r="D3163" t="s">
        <v>18769</v>
      </c>
      <c r="E3163" t="s">
        <v>18770</v>
      </c>
      <c r="F3163" t="s">
        <v>18771</v>
      </c>
      <c r="G3163">
        <v>350</v>
      </c>
      <c r="H3163">
        <v>38361</v>
      </c>
      <c r="W3163" t="s">
        <v>220</v>
      </c>
      <c r="X3163" t="s">
        <v>188</v>
      </c>
      <c r="Y3163" s="59">
        <v>8.5439229190064081E-3</v>
      </c>
      <c r="Z3163" s="59">
        <v>3.0192242573429562</v>
      </c>
      <c r="AA3163" s="59">
        <v>1.1600981323393701E-2</v>
      </c>
      <c r="AB3163" s="59">
        <v>22.635856479979651</v>
      </c>
      <c r="AC3163" s="59">
        <v>0.70262460625427536</v>
      </c>
      <c r="AD3163" s="59">
        <v>6.9276344270803439E-2</v>
      </c>
      <c r="AE3163" s="59">
        <v>7.9081770442224909E-3</v>
      </c>
      <c r="AF3163" s="59">
        <v>7.4615479106868339E-3</v>
      </c>
      <c r="AG3163" s="59">
        <v>8.1309133959207476E-3</v>
      </c>
      <c r="AH3163" s="59">
        <v>7.1730691476750647E-3</v>
      </c>
      <c r="AI3163" s="59">
        <v>6.1491756750872628E-3</v>
      </c>
      <c r="AJ3163" s="59">
        <v>5.5430051343746739E-3</v>
      </c>
      <c r="AK3163" s="59">
        <v>4.804726525751566E-3</v>
      </c>
      <c r="AL3163" s="59">
        <v>4.7257424348328579E-3</v>
      </c>
      <c r="AM3163" s="59">
        <v>8.384144570481181E-3</v>
      </c>
      <c r="AN3163" s="59">
        <v>8.8878957345667059E-3</v>
      </c>
      <c r="AO3163" s="59">
        <v>8.7382928587675691E-3</v>
      </c>
      <c r="AP3163" s="59">
        <v>8.3938416853992833E-3</v>
      </c>
      <c r="AQ3163" s="59">
        <v>7.9731881680019795E-3</v>
      </c>
      <c r="AR3163" s="59">
        <v>6.5753088776669029E-3</v>
      </c>
      <c r="AS3163" s="59">
        <v>7.779494497912748E-3</v>
      </c>
      <c r="AT3163" s="59">
        <v>8.833847709382352E-3</v>
      </c>
      <c r="AU3163" s="59">
        <v>2</v>
      </c>
      <c r="AV3163" s="59">
        <v>7</v>
      </c>
      <c r="AW3163" s="59">
        <v>0</v>
      </c>
      <c r="BD3163" s="59">
        <v>118.3814925386574</v>
      </c>
      <c r="BE3163" s="59">
        <v>108.3881429297346</v>
      </c>
      <c r="BF3163" s="59">
        <v>157.96692370231659</v>
      </c>
    </row>
    <row r="3164" spans="1:69" x14ac:dyDescent="0.45">
      <c r="A3164" s="58" t="s">
        <v>18772</v>
      </c>
      <c r="B3164" t="s">
        <v>18773</v>
      </c>
      <c r="C3164" t="s">
        <v>18774</v>
      </c>
      <c r="D3164" t="s">
        <v>18775</v>
      </c>
      <c r="E3164" t="s">
        <v>18776</v>
      </c>
      <c r="F3164" t="s">
        <v>18777</v>
      </c>
      <c r="G3164">
        <v>407</v>
      </c>
      <c r="H3164">
        <v>45110</v>
      </c>
      <c r="W3164" t="s">
        <v>220</v>
      </c>
      <c r="X3164" t="s">
        <v>188</v>
      </c>
      <c r="Y3164" s="59">
        <v>0.26645605454451349</v>
      </c>
      <c r="Z3164" s="59">
        <v>2.9248716268804049</v>
      </c>
      <c r="AA3164" s="59">
        <v>0.40486643010442902</v>
      </c>
      <c r="AB3164" s="59">
        <v>31.956249399512249</v>
      </c>
      <c r="AC3164" s="59">
        <v>6.3970940583313434</v>
      </c>
      <c r="AD3164" s="59">
        <v>4.2364757269875053</v>
      </c>
      <c r="AE3164" s="59">
        <v>3.5001785372516458</v>
      </c>
      <c r="AF3164" s="59">
        <v>7.7239250461504884E-3</v>
      </c>
      <c r="AG3164" s="59">
        <v>1.6002972641461091</v>
      </c>
      <c r="AH3164" s="59">
        <v>8.5745892520948335</v>
      </c>
      <c r="AI3164" s="59">
        <v>8.3319916790859185</v>
      </c>
      <c r="AJ3164" s="59">
        <v>12.59966170853923</v>
      </c>
      <c r="AK3164" s="59">
        <v>3.509578496813142E-3</v>
      </c>
      <c r="AL3164" s="59">
        <v>0.12522443796852739</v>
      </c>
      <c r="AM3164" s="59">
        <v>6.2174608958808211E-3</v>
      </c>
      <c r="AN3164" s="59">
        <v>5.2753402291345092E-2</v>
      </c>
      <c r="AO3164" s="59">
        <v>7.7210611805909379E-2</v>
      </c>
      <c r="AP3164" s="59">
        <v>6.2523619750457036E-3</v>
      </c>
      <c r="AQ3164" s="59">
        <v>0.96052842339602462</v>
      </c>
      <c r="AR3164" s="59">
        <v>1.5277821338285089</v>
      </c>
      <c r="AS3164" s="59">
        <v>1.8321313393513481</v>
      </c>
      <c r="AT3164" s="59">
        <v>0.35150685509823132</v>
      </c>
      <c r="AU3164" s="59">
        <v>1</v>
      </c>
      <c r="AV3164" s="59">
        <v>10</v>
      </c>
      <c r="AW3164" s="59">
        <v>0</v>
      </c>
      <c r="BD3164" s="59">
        <v>7.3507664209064218</v>
      </c>
      <c r="BE3164" s="59">
        <v>17.75645896674547</v>
      </c>
      <c r="BF3164" s="59">
        <v>21.441265660889471</v>
      </c>
    </row>
    <row r="3165" spans="1:69" x14ac:dyDescent="0.45">
      <c r="A3165" s="58" t="s">
        <v>18778</v>
      </c>
      <c r="B3165" t="s">
        <v>18779</v>
      </c>
      <c r="C3165" t="s">
        <v>18780</v>
      </c>
      <c r="D3165" t="s">
        <v>18781</v>
      </c>
      <c r="E3165" t="s">
        <v>18782</v>
      </c>
      <c r="F3165" t="s">
        <v>18783</v>
      </c>
      <c r="G3165">
        <v>219</v>
      </c>
      <c r="H3165">
        <v>24678</v>
      </c>
      <c r="W3165" t="s">
        <v>251</v>
      </c>
      <c r="X3165" t="s">
        <v>188</v>
      </c>
      <c r="AU3165" s="59">
        <v>138</v>
      </c>
      <c r="AV3165" s="59">
        <v>74</v>
      </c>
      <c r="AW3165" s="59">
        <v>150</v>
      </c>
      <c r="AX3165" s="59">
        <v>144.19370000000001</v>
      </c>
      <c r="AY3165" s="59">
        <v>144.0557</v>
      </c>
      <c r="AZ3165" s="59">
        <v>142.62389999999999</v>
      </c>
      <c r="BA3165" s="59">
        <v>165.83519999999999</v>
      </c>
      <c r="BB3165" s="59">
        <v>140.47909999999999</v>
      </c>
      <c r="BC3165" s="59">
        <v>139.9975</v>
      </c>
      <c r="BD3165" s="59">
        <v>20.05297097857542</v>
      </c>
      <c r="BE3165" s="59">
        <v>11.27400697318814</v>
      </c>
      <c r="BF3165" s="59">
        <v>12.03969522150064</v>
      </c>
    </row>
    <row r="3166" spans="1:69" x14ac:dyDescent="0.45">
      <c r="A3166" s="58" t="s">
        <v>18784</v>
      </c>
      <c r="B3166" t="s">
        <v>18785</v>
      </c>
      <c r="C3166" t="s">
        <v>18786</v>
      </c>
      <c r="D3166" t="s">
        <v>18787</v>
      </c>
      <c r="E3166" t="s">
        <v>18788</v>
      </c>
      <c r="F3166" t="s">
        <v>18789</v>
      </c>
      <c r="G3166">
        <v>203</v>
      </c>
      <c r="H3166">
        <v>23308</v>
      </c>
      <c r="X3166" t="s">
        <v>188</v>
      </c>
      <c r="AU3166" s="59">
        <v>45</v>
      </c>
      <c r="AV3166" s="59">
        <v>24</v>
      </c>
      <c r="AW3166" s="59">
        <v>49</v>
      </c>
      <c r="BD3166" s="59">
        <v>8.5180709013431493</v>
      </c>
      <c r="BE3166" s="59">
        <v>5.5522445532201559</v>
      </c>
      <c r="BF3166" s="59">
        <v>5.3716417067454643</v>
      </c>
    </row>
    <row r="3167" spans="1:69" x14ac:dyDescent="0.45">
      <c r="A3167" s="58" t="s">
        <v>18790</v>
      </c>
      <c r="B3167" t="s">
        <v>18791</v>
      </c>
      <c r="C3167" t="s">
        <v>18792</v>
      </c>
      <c r="D3167" t="s">
        <v>18793</v>
      </c>
      <c r="E3167" t="s">
        <v>18794</v>
      </c>
      <c r="F3167" t="s">
        <v>18795</v>
      </c>
      <c r="G3167">
        <v>228</v>
      </c>
      <c r="H3167">
        <v>24649</v>
      </c>
      <c r="W3167" t="s">
        <v>220</v>
      </c>
      <c r="X3167" t="s">
        <v>181</v>
      </c>
      <c r="Y3167" s="59">
        <v>104.35610719309319</v>
      </c>
      <c r="Z3167" s="59">
        <v>20.48265602132307</v>
      </c>
      <c r="AA3167" s="59">
        <v>21.946245238205691</v>
      </c>
      <c r="AB3167" s="59">
        <v>40.99898947012781</v>
      </c>
      <c r="AC3167" s="59">
        <v>66.618121552837863</v>
      </c>
      <c r="AD3167" s="59">
        <v>101.6558329147098</v>
      </c>
      <c r="AE3167" s="59">
        <v>77.686781329035199</v>
      </c>
      <c r="AF3167" s="59">
        <v>96.312399198588977</v>
      </c>
      <c r="AG3167" s="59">
        <v>101.0223251122508</v>
      </c>
      <c r="AH3167" s="59">
        <v>116.7092529750557</v>
      </c>
      <c r="AI3167" s="59">
        <v>126.5863189837023</v>
      </c>
      <c r="AJ3167" s="59">
        <v>125.95274254411</v>
      </c>
      <c r="AK3167" s="59">
        <v>11.2274476593484</v>
      </c>
      <c r="AL3167" s="59">
        <v>16.820845097116919</v>
      </c>
      <c r="AM3167" s="59">
        <v>13.781018034182701</v>
      </c>
      <c r="AN3167" s="59">
        <v>23.691860137616331</v>
      </c>
      <c r="AO3167" s="59">
        <v>15.16621285048924</v>
      </c>
      <c r="AP3167" s="59">
        <v>39.56080148179192</v>
      </c>
      <c r="AQ3167" s="59">
        <v>66.733016707297693</v>
      </c>
      <c r="AR3167" s="59">
        <v>40.85372620971031</v>
      </c>
      <c r="AS3167" s="59">
        <v>53.553663133477222</v>
      </c>
      <c r="AT3167" s="59">
        <v>58.524196105800563</v>
      </c>
      <c r="AU3167" s="59">
        <v>88</v>
      </c>
      <c r="AV3167" s="59">
        <v>154</v>
      </c>
      <c r="AW3167" s="59">
        <v>52</v>
      </c>
    </row>
    <row r="3168" spans="1:69" x14ac:dyDescent="0.45">
      <c r="A3168" s="58" t="s">
        <v>18796</v>
      </c>
      <c r="B3168" t="s">
        <v>18797</v>
      </c>
      <c r="C3168" t="s">
        <v>18798</v>
      </c>
      <c r="D3168" t="s">
        <v>18799</v>
      </c>
      <c r="E3168" t="s">
        <v>18800</v>
      </c>
      <c r="F3168" t="s">
        <v>18801</v>
      </c>
      <c r="G3168">
        <v>713</v>
      </c>
      <c r="H3168">
        <v>80590</v>
      </c>
      <c r="X3168" t="s">
        <v>188</v>
      </c>
      <c r="Y3168" s="59">
        <v>5.7518859461425311</v>
      </c>
      <c r="Z3168" s="59">
        <v>9.5417040124893422</v>
      </c>
      <c r="AA3168" s="59">
        <v>4.7802393119953166</v>
      </c>
      <c r="AB3168" s="59">
        <v>9.6741841455036095</v>
      </c>
      <c r="AC3168" s="59">
        <v>11.136483796403279</v>
      </c>
      <c r="AD3168" s="59">
        <v>11.739673046269001</v>
      </c>
      <c r="AE3168" s="59">
        <v>6.6616047633745898</v>
      </c>
      <c r="AF3168" s="59">
        <v>6.5947154535446391</v>
      </c>
      <c r="AG3168" s="59">
        <v>11.72890987330956</v>
      </c>
      <c r="AH3168" s="59">
        <v>13.64447392702003</v>
      </c>
      <c r="AI3168" s="59">
        <v>16.904387886234382</v>
      </c>
      <c r="AJ3168" s="59">
        <v>20.899571195000561</v>
      </c>
      <c r="AK3168" s="59">
        <v>7.1049639515458196</v>
      </c>
      <c r="AL3168" s="59">
        <v>14.335152111332141</v>
      </c>
      <c r="AM3168" s="59">
        <v>3.7876346678062771</v>
      </c>
      <c r="AN3168" s="59">
        <v>2.8984357091032442</v>
      </c>
      <c r="AO3168" s="59">
        <v>9.1443575540986579</v>
      </c>
      <c r="AP3168" s="59">
        <v>4.9555306146802192</v>
      </c>
      <c r="AQ3168" s="59">
        <v>7.4313515508914696</v>
      </c>
      <c r="AR3168" s="59">
        <v>8.071189997792386</v>
      </c>
      <c r="AS3168" s="59">
        <v>7.8953263971321981</v>
      </c>
      <c r="AT3168" s="59">
        <v>5.1129165448054561</v>
      </c>
      <c r="AU3168" s="59">
        <v>17</v>
      </c>
      <c r="AV3168" s="59">
        <v>73</v>
      </c>
      <c r="AW3168" s="59">
        <v>14</v>
      </c>
      <c r="AX3168" s="59">
        <v>101.5438</v>
      </c>
      <c r="AY3168" s="59">
        <v>104.7388</v>
      </c>
      <c r="AZ3168" s="59">
        <v>94.107929999999996</v>
      </c>
      <c r="BA3168" s="59">
        <v>102.0295</v>
      </c>
      <c r="BB3168" s="59">
        <v>103.8571</v>
      </c>
      <c r="BC3168" s="59">
        <v>98.342460000000003</v>
      </c>
    </row>
    <row r="3169" spans="1:69" x14ac:dyDescent="0.45">
      <c r="A3169" s="58" t="s">
        <v>18802</v>
      </c>
      <c r="B3169" t="s">
        <v>18803</v>
      </c>
      <c r="C3169" t="s">
        <v>18804</v>
      </c>
      <c r="D3169" t="s">
        <v>18805</v>
      </c>
      <c r="E3169" t="s">
        <v>18806</v>
      </c>
      <c r="F3169" t="s">
        <v>18807</v>
      </c>
      <c r="G3169">
        <v>129</v>
      </c>
      <c r="H3169">
        <v>14737</v>
      </c>
      <c r="X3169" t="s">
        <v>188</v>
      </c>
      <c r="Y3169" s="59">
        <v>136.41824017151529</v>
      </c>
      <c r="Z3169" s="59">
        <v>109.0731204927141</v>
      </c>
      <c r="AA3169" s="59">
        <v>115.5728862582376</v>
      </c>
      <c r="AB3169" s="59">
        <v>141.4153555218146</v>
      </c>
      <c r="AC3169" s="59">
        <v>113.1080373319827</v>
      </c>
      <c r="AD3169" s="59">
        <v>153.6440122842603</v>
      </c>
      <c r="AE3169" s="59">
        <v>132.30735663422911</v>
      </c>
      <c r="AF3169" s="59">
        <v>94.218306113994529</v>
      </c>
      <c r="AG3169" s="59">
        <v>128.13061143342119</v>
      </c>
      <c r="AH3169" s="59">
        <v>135.28176118760479</v>
      </c>
      <c r="AI3169" s="59">
        <v>159.59276043575539</v>
      </c>
      <c r="AJ3169" s="59">
        <v>127.99846966733701</v>
      </c>
      <c r="AK3169" s="59">
        <v>129.12677155777769</v>
      </c>
      <c r="AL3169" s="59">
        <v>275.0480027183944</v>
      </c>
      <c r="AM3169" s="59">
        <v>328.0448288296671</v>
      </c>
      <c r="AN3169" s="59">
        <v>90.765185051617422</v>
      </c>
      <c r="AO3169" s="59">
        <v>328.96256692030812</v>
      </c>
      <c r="AP3169" s="59">
        <v>206.38411614855221</v>
      </c>
      <c r="AQ3169" s="59">
        <v>213.67822888343801</v>
      </c>
      <c r="AR3169" s="59">
        <v>315.92763012177107</v>
      </c>
      <c r="AS3169" s="59">
        <v>178.44335548071359</v>
      </c>
      <c r="AT3169" s="59">
        <v>268.11987949771861</v>
      </c>
      <c r="AU3169" s="59">
        <v>330</v>
      </c>
      <c r="AV3169" s="59">
        <v>218</v>
      </c>
      <c r="AW3169" s="59">
        <v>362</v>
      </c>
      <c r="AX3169" s="59">
        <v>169.07980000000001</v>
      </c>
      <c r="AY3169" s="59">
        <v>162.09309999999999</v>
      </c>
      <c r="AZ3169" s="59">
        <v>173.46250000000001</v>
      </c>
      <c r="BA3169" s="59">
        <v>137.80760000000001</v>
      </c>
      <c r="BB3169" s="59">
        <v>149.05359999999999</v>
      </c>
      <c r="BC3169" s="59">
        <v>156.92760000000001</v>
      </c>
      <c r="BI3169" s="59">
        <v>253.32</v>
      </c>
      <c r="BJ3169" s="59">
        <v>208.3</v>
      </c>
      <c r="BK3169" s="59">
        <v>381.42384908974913</v>
      </c>
      <c r="BL3169" s="59">
        <v>177.5589824296847</v>
      </c>
      <c r="BM3169" s="59">
        <v>230.5</v>
      </c>
      <c r="BN3169" s="59">
        <v>212</v>
      </c>
      <c r="BO3169" s="59">
        <v>274</v>
      </c>
      <c r="BP3169" s="59">
        <v>306</v>
      </c>
      <c r="BQ3169" s="59">
        <v>396</v>
      </c>
    </row>
    <row r="3170" spans="1:69" x14ac:dyDescent="0.45">
      <c r="A3170" s="58" t="s">
        <v>18808</v>
      </c>
      <c r="B3170" t="s">
        <v>18809</v>
      </c>
      <c r="C3170" t="s">
        <v>18810</v>
      </c>
      <c r="D3170" t="s">
        <v>18811</v>
      </c>
      <c r="E3170" t="s">
        <v>18812</v>
      </c>
      <c r="F3170" t="s">
        <v>18813</v>
      </c>
      <c r="G3170">
        <v>432</v>
      </c>
      <c r="H3170">
        <v>48204</v>
      </c>
      <c r="W3170" t="s">
        <v>251</v>
      </c>
      <c r="X3170" t="s">
        <v>188</v>
      </c>
      <c r="Y3170" s="59">
        <v>0.79342310851721753</v>
      </c>
      <c r="Z3170" s="59">
        <v>4.090844987350077</v>
      </c>
      <c r="AA3170" s="59">
        <v>8.4344613387605152E-3</v>
      </c>
      <c r="AB3170" s="59">
        <v>3.99807361721715</v>
      </c>
      <c r="AC3170" s="59">
        <v>4.9648469599946488</v>
      </c>
      <c r="AD3170" s="59">
        <v>5.6181305931224798E-3</v>
      </c>
      <c r="AE3170" s="59">
        <v>6.064588601439973</v>
      </c>
      <c r="AF3170" s="59">
        <v>6.4928886909246692</v>
      </c>
      <c r="AG3170" s="59">
        <v>7.4914731353212494</v>
      </c>
      <c r="AH3170" s="59">
        <v>7.1343483890760169</v>
      </c>
      <c r="AI3170" s="59">
        <v>6.641841262227814</v>
      </c>
      <c r="AJ3170" s="59">
        <v>5.4894467755854723</v>
      </c>
      <c r="AK3170" s="59">
        <v>3.4078327532353E-3</v>
      </c>
      <c r="AL3170" s="59">
        <v>3.402174157851759E-3</v>
      </c>
      <c r="AM3170" s="59">
        <v>3.774660852417357</v>
      </c>
      <c r="AN3170" s="59">
        <v>10.772789574081759</v>
      </c>
      <c r="AO3170" s="59">
        <v>5.764127327270038</v>
      </c>
      <c r="AP3170" s="59">
        <v>7.074051973718543</v>
      </c>
      <c r="AQ3170" s="59">
        <v>6.7660235325106344</v>
      </c>
      <c r="AR3170" s="59">
        <v>3.2575322987817059</v>
      </c>
      <c r="AS3170" s="59">
        <v>5.2662926922577364</v>
      </c>
      <c r="AT3170" s="59">
        <v>8.8477112424135367</v>
      </c>
      <c r="AU3170" s="59">
        <v>490</v>
      </c>
      <c r="AV3170" s="59">
        <v>122</v>
      </c>
      <c r="AW3170" s="59">
        <v>221</v>
      </c>
      <c r="BD3170" s="59">
        <v>12.742072839920271</v>
      </c>
      <c r="BE3170" s="59">
        <v>8.1813322168873608</v>
      </c>
      <c r="BF3170" s="59">
        <v>9.5417056014444253</v>
      </c>
      <c r="BK3170" s="59">
        <v>52.364391184472403</v>
      </c>
    </row>
    <row r="3171" spans="1:69" x14ac:dyDescent="0.45">
      <c r="A3171" s="58" t="s">
        <v>18814</v>
      </c>
      <c r="B3171" t="s">
        <v>18815</v>
      </c>
      <c r="C3171" t="s">
        <v>18816</v>
      </c>
      <c r="D3171" t="s">
        <v>18817</v>
      </c>
      <c r="E3171" t="s">
        <v>18818</v>
      </c>
      <c r="F3171" t="s">
        <v>18819</v>
      </c>
      <c r="G3171">
        <v>475</v>
      </c>
      <c r="H3171">
        <v>53330</v>
      </c>
      <c r="W3171" t="s">
        <v>220</v>
      </c>
      <c r="X3171" t="s">
        <v>181</v>
      </c>
      <c r="AU3171" s="59">
        <v>46</v>
      </c>
      <c r="AV3171" s="59">
        <v>23</v>
      </c>
      <c r="AW3171" s="59">
        <v>32</v>
      </c>
      <c r="BD3171" s="59">
        <v>8.1793160719870173</v>
      </c>
      <c r="BE3171" s="59">
        <v>1.6164445009551709</v>
      </c>
      <c r="BF3171" s="59">
        <v>6.8212598558328219</v>
      </c>
    </row>
    <row r="3172" spans="1:69" x14ac:dyDescent="0.45">
      <c r="A3172" s="58" t="s">
        <v>18820</v>
      </c>
      <c r="B3172" t="s">
        <v>18821</v>
      </c>
      <c r="C3172" t="s">
        <v>18822</v>
      </c>
      <c r="D3172" t="s">
        <v>18823</v>
      </c>
      <c r="E3172" t="s">
        <v>18824</v>
      </c>
      <c r="F3172" t="s">
        <v>18825</v>
      </c>
      <c r="G3172">
        <v>86</v>
      </c>
      <c r="H3172">
        <v>9791</v>
      </c>
      <c r="X3172" t="s">
        <v>188</v>
      </c>
      <c r="AU3172" s="59">
        <v>773</v>
      </c>
      <c r="AV3172" s="59">
        <v>209</v>
      </c>
      <c r="AW3172" s="59">
        <v>459</v>
      </c>
      <c r="BL3172" s="59">
        <v>610.10694998330484</v>
      </c>
    </row>
    <row r="3173" spans="1:69" x14ac:dyDescent="0.45">
      <c r="A3173" s="58" t="s">
        <v>18826</v>
      </c>
      <c r="B3173" t="s">
        <v>18827</v>
      </c>
      <c r="C3173" t="s">
        <v>18828</v>
      </c>
      <c r="D3173" t="s">
        <v>18829</v>
      </c>
      <c r="E3173" t="s">
        <v>18830</v>
      </c>
      <c r="F3173" t="s">
        <v>18831</v>
      </c>
      <c r="G3173">
        <v>216</v>
      </c>
      <c r="H3173">
        <v>24935</v>
      </c>
      <c r="W3173" t="s">
        <v>220</v>
      </c>
      <c r="X3173" t="s">
        <v>188</v>
      </c>
      <c r="AU3173" s="59">
        <v>14</v>
      </c>
      <c r="AV3173" s="59">
        <v>85</v>
      </c>
      <c r="AW3173" s="59">
        <v>12</v>
      </c>
      <c r="BG3173" s="59">
        <v>32.47</v>
      </c>
      <c r="BH3173" s="59">
        <v>355.12</v>
      </c>
      <c r="BI3173" s="59">
        <v>33.56</v>
      </c>
      <c r="BJ3173" s="59">
        <v>125.67</v>
      </c>
      <c r="BK3173" s="59">
        <v>97.219160377373171</v>
      </c>
      <c r="BL3173" s="59">
        <v>223.963104079153</v>
      </c>
      <c r="BM3173" s="59">
        <v>80</v>
      </c>
    </row>
    <row r="3174" spans="1:69" x14ac:dyDescent="0.45">
      <c r="A3174" s="58" t="s">
        <v>18832</v>
      </c>
      <c r="B3174" t="s">
        <v>18833</v>
      </c>
      <c r="C3174" t="s">
        <v>18834</v>
      </c>
      <c r="D3174" t="s">
        <v>18835</v>
      </c>
      <c r="E3174" t="s">
        <v>18836</v>
      </c>
      <c r="F3174" t="s">
        <v>18837</v>
      </c>
      <c r="G3174">
        <v>110</v>
      </c>
      <c r="H3174">
        <v>11967</v>
      </c>
      <c r="I3174" t="s">
        <v>527</v>
      </c>
      <c r="J3174" t="s">
        <v>571</v>
      </c>
      <c r="K3174" t="s">
        <v>600</v>
      </c>
      <c r="N3174">
        <v>1</v>
      </c>
      <c r="O3174">
        <v>1</v>
      </c>
      <c r="Q3174">
        <v>1</v>
      </c>
      <c r="R3174">
        <v>2</v>
      </c>
      <c r="S3174">
        <v>2</v>
      </c>
      <c r="T3174" t="s">
        <v>573</v>
      </c>
      <c r="U3174">
        <v>37</v>
      </c>
      <c r="V3174">
        <v>39</v>
      </c>
      <c r="W3174" t="s">
        <v>574</v>
      </c>
      <c r="X3174" t="s">
        <v>201</v>
      </c>
      <c r="AU3174" s="59">
        <v>0</v>
      </c>
      <c r="AV3174" s="59">
        <v>5</v>
      </c>
      <c r="AW3174" s="59">
        <v>0</v>
      </c>
      <c r="BH3174" s="59">
        <v>993.92</v>
      </c>
      <c r="BJ3174" s="59">
        <v>373.12</v>
      </c>
      <c r="BL3174" s="59">
        <v>501.98577513069102</v>
      </c>
      <c r="BM3174" s="59">
        <v>373</v>
      </c>
    </row>
    <row r="3175" spans="1:69" x14ac:dyDescent="0.45">
      <c r="A3175" s="58" t="s">
        <v>18838</v>
      </c>
      <c r="B3175" t="s">
        <v>18839</v>
      </c>
      <c r="C3175" t="s">
        <v>18840</v>
      </c>
      <c r="D3175" t="s">
        <v>18841</v>
      </c>
      <c r="E3175" t="s">
        <v>18842</v>
      </c>
      <c r="F3175" t="s">
        <v>18843</v>
      </c>
      <c r="G3175">
        <v>239</v>
      </c>
      <c r="H3175">
        <v>26704</v>
      </c>
      <c r="W3175" t="s">
        <v>251</v>
      </c>
      <c r="X3175" t="s">
        <v>188</v>
      </c>
      <c r="Y3175" s="59">
        <v>242.9526097464171</v>
      </c>
      <c r="Z3175" s="59">
        <v>277.96220467908279</v>
      </c>
      <c r="AA3175" s="59">
        <v>294.6112787032547</v>
      </c>
      <c r="AB3175" s="59">
        <v>175.21893543379949</v>
      </c>
      <c r="AC3175" s="59">
        <v>182.66741778324379</v>
      </c>
      <c r="AD3175" s="59">
        <v>134.57193294441879</v>
      </c>
      <c r="AE3175" s="59">
        <v>220.60755563906241</v>
      </c>
      <c r="AF3175" s="59">
        <v>247.69871141562859</v>
      </c>
      <c r="AG3175" s="59">
        <v>118.4847907478938</v>
      </c>
      <c r="AH3175" s="59">
        <v>119.9767281587042</v>
      </c>
      <c r="AI3175" s="59">
        <v>93.14429910980067</v>
      </c>
      <c r="AJ3175" s="59">
        <v>106.1066585408894</v>
      </c>
      <c r="AK3175" s="59">
        <v>65.599181620756909</v>
      </c>
      <c r="AL3175" s="59">
        <v>61.063696240165079</v>
      </c>
      <c r="AM3175" s="59">
        <v>149.21028358624579</v>
      </c>
      <c r="AN3175" s="59">
        <v>193.8349050226274</v>
      </c>
      <c r="AO3175" s="59">
        <v>264.01566164596471</v>
      </c>
      <c r="AP3175" s="59">
        <v>210.52825001766379</v>
      </c>
      <c r="AQ3175" s="59">
        <v>152.69930493956491</v>
      </c>
      <c r="AR3175" s="59">
        <v>163.45038860857031</v>
      </c>
      <c r="AS3175" s="59">
        <v>187.54156118569369</v>
      </c>
      <c r="AT3175" s="59">
        <v>943.65942350860882</v>
      </c>
      <c r="AU3175" s="59">
        <v>389</v>
      </c>
      <c r="AV3175" s="59">
        <v>221</v>
      </c>
      <c r="AW3175" s="59">
        <v>413</v>
      </c>
      <c r="AX3175" s="59">
        <v>708.14610000000005</v>
      </c>
      <c r="AY3175" s="59">
        <v>803.82849999999996</v>
      </c>
      <c r="AZ3175" s="59">
        <v>1015.129</v>
      </c>
      <c r="BA3175" s="59">
        <v>770.76430000000005</v>
      </c>
      <c r="BB3175" s="59">
        <v>822.81820000000005</v>
      </c>
      <c r="BC3175" s="59">
        <v>1006.553</v>
      </c>
      <c r="BD3175" s="59">
        <v>110.3494680143904</v>
      </c>
      <c r="BE3175" s="59">
        <v>55.973999913070728</v>
      </c>
      <c r="BF3175" s="59">
        <v>97.646840523057364</v>
      </c>
      <c r="BG3175" s="59">
        <v>34.5</v>
      </c>
      <c r="BI3175" s="59">
        <v>77.540000000000006</v>
      </c>
      <c r="BK3175" s="59">
        <v>89.709538385801537</v>
      </c>
      <c r="BM3175" s="59">
        <v>78</v>
      </c>
      <c r="BN3175" s="59">
        <v>84</v>
      </c>
      <c r="BO3175" s="59">
        <v>77</v>
      </c>
      <c r="BP3175" s="59">
        <v>68</v>
      </c>
      <c r="BQ3175" s="59">
        <v>81</v>
      </c>
    </row>
    <row r="3176" spans="1:69" x14ac:dyDescent="0.45">
      <c r="A3176" s="58" t="s">
        <v>18844</v>
      </c>
      <c r="B3176" t="s">
        <v>18845</v>
      </c>
      <c r="C3176" t="s">
        <v>18846</v>
      </c>
      <c r="D3176" t="s">
        <v>18847</v>
      </c>
      <c r="E3176" t="s">
        <v>18848</v>
      </c>
      <c r="F3176" t="s">
        <v>18849</v>
      </c>
      <c r="G3176">
        <v>96</v>
      </c>
      <c r="H3176">
        <v>10789</v>
      </c>
      <c r="X3176" t="s">
        <v>188</v>
      </c>
      <c r="Y3176" s="59">
        <v>126.74748934847359</v>
      </c>
      <c r="Z3176" s="59">
        <v>136.04217469309489</v>
      </c>
      <c r="AA3176" s="59">
        <v>87.343206588678797</v>
      </c>
      <c r="AB3176" s="59">
        <v>84.164612443354727</v>
      </c>
      <c r="AC3176" s="59">
        <v>83.721537172269962</v>
      </c>
      <c r="AD3176" s="59">
        <v>72.602359404692024</v>
      </c>
      <c r="AE3176" s="59">
        <v>89.351222599064315</v>
      </c>
      <c r="AF3176" s="59">
        <v>73.122400638459979</v>
      </c>
      <c r="AG3176" s="59">
        <v>83.598260645572083</v>
      </c>
      <c r="AH3176" s="59">
        <v>59.731711794711501</v>
      </c>
      <c r="AI3176" s="59">
        <v>65.069210803278878</v>
      </c>
      <c r="AJ3176" s="59">
        <v>56.909679510991829</v>
      </c>
      <c r="AK3176" s="59">
        <v>39.564074075871623</v>
      </c>
      <c r="AL3176" s="59">
        <v>30.082523823645211</v>
      </c>
      <c r="AM3176" s="59">
        <v>110.3481277519069</v>
      </c>
      <c r="AN3176" s="59">
        <v>134.7220025047462</v>
      </c>
      <c r="AO3176" s="59">
        <v>86.30451366905811</v>
      </c>
      <c r="AP3176" s="59">
        <v>115.8095397674528</v>
      </c>
      <c r="AQ3176" s="59">
        <v>77.191729466468658</v>
      </c>
      <c r="AR3176" s="59">
        <v>73.525607962532234</v>
      </c>
      <c r="AS3176" s="59">
        <v>111.5837468745928</v>
      </c>
      <c r="AT3176" s="59">
        <v>151.78330705976859</v>
      </c>
      <c r="AU3176" s="59">
        <v>1937</v>
      </c>
      <c r="AV3176" s="59">
        <v>273</v>
      </c>
      <c r="AW3176" s="59">
        <v>369</v>
      </c>
      <c r="BD3176" s="59">
        <v>83.981244653750082</v>
      </c>
      <c r="BE3176" s="59">
        <v>83.854932391661535</v>
      </c>
      <c r="BF3176" s="59">
        <v>73.540764815245069</v>
      </c>
    </row>
    <row r="3177" spans="1:69" x14ac:dyDescent="0.45">
      <c r="A3177" s="58" t="s">
        <v>18850</v>
      </c>
      <c r="B3177" t="s">
        <v>18851</v>
      </c>
      <c r="C3177" t="s">
        <v>18852</v>
      </c>
      <c r="D3177" t="s">
        <v>18853</v>
      </c>
      <c r="E3177" t="s">
        <v>18854</v>
      </c>
      <c r="F3177" t="s">
        <v>18855</v>
      </c>
      <c r="G3177">
        <v>318</v>
      </c>
      <c r="H3177">
        <v>37139</v>
      </c>
      <c r="X3177" t="s">
        <v>188</v>
      </c>
      <c r="AU3177" s="59">
        <v>74</v>
      </c>
      <c r="AV3177" s="59">
        <v>58</v>
      </c>
      <c r="AW3177" s="59">
        <v>29</v>
      </c>
    </row>
    <row r="3178" spans="1:69" x14ac:dyDescent="0.45">
      <c r="A3178" s="58" t="s">
        <v>18856</v>
      </c>
      <c r="B3178" t="s">
        <v>18857</v>
      </c>
      <c r="C3178" t="s">
        <v>18858</v>
      </c>
      <c r="D3178" t="s">
        <v>18859</v>
      </c>
      <c r="E3178" t="s">
        <v>18860</v>
      </c>
      <c r="F3178" t="s">
        <v>18861</v>
      </c>
      <c r="G3178">
        <v>469</v>
      </c>
      <c r="H3178">
        <v>54027</v>
      </c>
      <c r="X3178" t="s">
        <v>188</v>
      </c>
      <c r="AU3178" s="59">
        <v>7</v>
      </c>
      <c r="AV3178" s="59">
        <v>6</v>
      </c>
      <c r="AW3178" s="59">
        <v>0</v>
      </c>
    </row>
    <row r="3179" spans="1:69" x14ac:dyDescent="0.45">
      <c r="A3179" s="58" t="s">
        <v>18862</v>
      </c>
      <c r="B3179" t="s">
        <v>18863</v>
      </c>
      <c r="C3179" t="s">
        <v>18864</v>
      </c>
      <c r="D3179" t="s">
        <v>18865</v>
      </c>
      <c r="E3179" t="s">
        <v>18866</v>
      </c>
      <c r="F3179" t="s">
        <v>18867</v>
      </c>
      <c r="G3179">
        <v>208</v>
      </c>
      <c r="H3179">
        <v>24561</v>
      </c>
      <c r="X3179" t="s">
        <v>188</v>
      </c>
      <c r="AU3179" s="59">
        <v>10</v>
      </c>
      <c r="AV3179" s="59">
        <v>5</v>
      </c>
      <c r="AW3179" s="59">
        <v>0</v>
      </c>
    </row>
    <row r="3180" spans="1:69" x14ac:dyDescent="0.45">
      <c r="A3180" s="58" t="s">
        <v>18868</v>
      </c>
      <c r="B3180" t="s">
        <v>18869</v>
      </c>
      <c r="C3180" t="s">
        <v>18870</v>
      </c>
      <c r="D3180" t="s">
        <v>18871</v>
      </c>
      <c r="E3180" t="s">
        <v>18872</v>
      </c>
      <c r="F3180" t="s">
        <v>18873</v>
      </c>
      <c r="G3180">
        <v>729</v>
      </c>
      <c r="H3180">
        <v>83062</v>
      </c>
      <c r="X3180" t="s">
        <v>188</v>
      </c>
      <c r="AU3180" s="59">
        <v>40</v>
      </c>
      <c r="AV3180" s="59">
        <v>64</v>
      </c>
      <c r="AW3180" s="59">
        <v>30</v>
      </c>
      <c r="BH3180" s="59">
        <v>9.8000000000000007</v>
      </c>
    </row>
    <row r="3181" spans="1:69" x14ac:dyDescent="0.45">
      <c r="A3181" s="58" t="s">
        <v>18874</v>
      </c>
      <c r="B3181" t="s">
        <v>18875</v>
      </c>
      <c r="C3181" t="s">
        <v>18876</v>
      </c>
      <c r="D3181" t="s">
        <v>18877</v>
      </c>
      <c r="E3181" t="s">
        <v>18878</v>
      </c>
      <c r="F3181" t="s">
        <v>18879</v>
      </c>
      <c r="G3181">
        <v>538</v>
      </c>
      <c r="H3181">
        <v>62007</v>
      </c>
      <c r="X3181" t="s">
        <v>188</v>
      </c>
      <c r="AU3181" s="59">
        <v>40</v>
      </c>
      <c r="AV3181" s="59">
        <v>34</v>
      </c>
      <c r="AW3181" s="59">
        <v>27</v>
      </c>
    </row>
    <row r="3182" spans="1:69" x14ac:dyDescent="0.45">
      <c r="A3182" s="58" t="s">
        <v>18880</v>
      </c>
      <c r="B3182" t="s">
        <v>18881</v>
      </c>
      <c r="C3182" t="s">
        <v>18882</v>
      </c>
      <c r="D3182" t="s">
        <v>18883</v>
      </c>
      <c r="E3182" t="s">
        <v>18884</v>
      </c>
      <c r="F3182" t="s">
        <v>18885</v>
      </c>
      <c r="G3182">
        <v>87</v>
      </c>
      <c r="H3182">
        <v>9967</v>
      </c>
      <c r="X3182" t="s">
        <v>188</v>
      </c>
      <c r="AU3182" s="59">
        <v>3</v>
      </c>
      <c r="AV3182" s="59">
        <v>2</v>
      </c>
      <c r="AW3182" s="59">
        <v>0</v>
      </c>
    </row>
    <row r="3183" spans="1:69" x14ac:dyDescent="0.45">
      <c r="A3183" s="58" t="s">
        <v>18886</v>
      </c>
      <c r="B3183" t="s">
        <v>18887</v>
      </c>
      <c r="C3183" t="s">
        <v>18888</v>
      </c>
      <c r="D3183" t="s">
        <v>18889</v>
      </c>
      <c r="E3183" t="s">
        <v>18890</v>
      </c>
      <c r="F3183" t="s">
        <v>18891</v>
      </c>
      <c r="G3183">
        <v>357</v>
      </c>
      <c r="H3183">
        <v>40061</v>
      </c>
      <c r="W3183" t="s">
        <v>251</v>
      </c>
      <c r="X3183" t="s">
        <v>188</v>
      </c>
      <c r="AU3183" s="59">
        <v>565</v>
      </c>
      <c r="AV3183" s="59">
        <v>132</v>
      </c>
      <c r="AW3183" s="59">
        <v>398</v>
      </c>
    </row>
    <row r="3184" spans="1:69" x14ac:dyDescent="0.45">
      <c r="A3184" s="58" t="s">
        <v>18892</v>
      </c>
      <c r="B3184" t="s">
        <v>18893</v>
      </c>
      <c r="C3184" t="s">
        <v>18894</v>
      </c>
      <c r="D3184" t="s">
        <v>18895</v>
      </c>
      <c r="E3184" t="s">
        <v>18896</v>
      </c>
      <c r="F3184" t="s">
        <v>18897</v>
      </c>
      <c r="G3184">
        <v>123</v>
      </c>
      <c r="H3184">
        <v>13665</v>
      </c>
      <c r="X3184" t="s">
        <v>188</v>
      </c>
      <c r="AU3184" s="59">
        <v>122</v>
      </c>
      <c r="AV3184" s="59">
        <v>110</v>
      </c>
      <c r="AW3184" s="59">
        <v>84</v>
      </c>
    </row>
    <row r="3185" spans="1:60" x14ac:dyDescent="0.45">
      <c r="A3185" s="58" t="s">
        <v>18898</v>
      </c>
      <c r="B3185" t="s">
        <v>18899</v>
      </c>
      <c r="C3185" t="s">
        <v>18900</v>
      </c>
      <c r="D3185" t="s">
        <v>18901</v>
      </c>
      <c r="E3185" t="s">
        <v>18902</v>
      </c>
      <c r="F3185" t="s">
        <v>18903</v>
      </c>
      <c r="G3185">
        <v>287</v>
      </c>
      <c r="H3185">
        <v>32094</v>
      </c>
      <c r="X3185" t="s">
        <v>188</v>
      </c>
      <c r="AU3185" s="59">
        <v>20</v>
      </c>
      <c r="AV3185" s="59">
        <v>6</v>
      </c>
      <c r="AW3185" s="59">
        <v>4</v>
      </c>
    </row>
    <row r="3186" spans="1:60" x14ac:dyDescent="0.45">
      <c r="A3186" s="58" t="s">
        <v>18904</v>
      </c>
      <c r="B3186" t="s">
        <v>18905</v>
      </c>
      <c r="C3186" t="s">
        <v>18906</v>
      </c>
      <c r="D3186" t="s">
        <v>18907</v>
      </c>
      <c r="E3186" t="s">
        <v>18908</v>
      </c>
      <c r="F3186" t="s">
        <v>18909</v>
      </c>
      <c r="G3186">
        <v>273</v>
      </c>
      <c r="H3186">
        <v>31255</v>
      </c>
      <c r="X3186" t="s">
        <v>188</v>
      </c>
      <c r="AU3186" s="59">
        <v>30</v>
      </c>
      <c r="AV3186" s="59">
        <v>17</v>
      </c>
      <c r="AW3186" s="59">
        <v>11</v>
      </c>
      <c r="BH3186" s="59">
        <v>47.55</v>
      </c>
    </row>
    <row r="3187" spans="1:60" x14ac:dyDescent="0.45">
      <c r="A3187" s="58" t="s">
        <v>18910</v>
      </c>
      <c r="B3187" t="s">
        <v>18911</v>
      </c>
      <c r="C3187" t="s">
        <v>18912</v>
      </c>
      <c r="D3187" t="s">
        <v>18913</v>
      </c>
      <c r="E3187" t="s">
        <v>18914</v>
      </c>
      <c r="F3187" t="s">
        <v>18915</v>
      </c>
      <c r="G3187">
        <v>233</v>
      </c>
      <c r="H3187">
        <v>26606</v>
      </c>
      <c r="X3187" t="s">
        <v>188</v>
      </c>
      <c r="AU3187" s="59">
        <v>0</v>
      </c>
      <c r="AV3187" s="59">
        <v>0</v>
      </c>
      <c r="AW3187" s="59">
        <v>0</v>
      </c>
    </row>
    <row r="3188" spans="1:60" x14ac:dyDescent="0.45">
      <c r="A3188" s="58" t="s">
        <v>18916</v>
      </c>
      <c r="B3188" t="s">
        <v>18917</v>
      </c>
      <c r="C3188" t="s">
        <v>18918</v>
      </c>
      <c r="D3188" t="s">
        <v>18919</v>
      </c>
      <c r="E3188" t="s">
        <v>18920</v>
      </c>
      <c r="F3188" t="s">
        <v>18921</v>
      </c>
      <c r="G3188">
        <v>78</v>
      </c>
      <c r="H3188">
        <v>7703</v>
      </c>
      <c r="X3188" t="s">
        <v>181</v>
      </c>
      <c r="AU3188" s="59">
        <v>23</v>
      </c>
      <c r="AV3188" s="59">
        <v>2</v>
      </c>
      <c r="AW3188" s="59">
        <v>0</v>
      </c>
    </row>
    <row r="3189" spans="1:60" x14ac:dyDescent="0.45">
      <c r="A3189" s="58" t="s">
        <v>18922</v>
      </c>
      <c r="B3189" t="s">
        <v>18923</v>
      </c>
      <c r="C3189" t="s">
        <v>18924</v>
      </c>
      <c r="D3189" t="s">
        <v>18925</v>
      </c>
      <c r="E3189" t="s">
        <v>18926</v>
      </c>
      <c r="F3189" t="s">
        <v>18927</v>
      </c>
      <c r="G3189">
        <v>155</v>
      </c>
      <c r="H3189">
        <v>17099</v>
      </c>
      <c r="X3189" t="s">
        <v>201</v>
      </c>
      <c r="AU3189" s="59">
        <v>35</v>
      </c>
      <c r="AV3189" s="59">
        <v>16</v>
      </c>
      <c r="AW3189" s="59">
        <v>10</v>
      </c>
    </row>
    <row r="3190" spans="1:60" x14ac:dyDescent="0.45">
      <c r="A3190" s="58" t="s">
        <v>18928</v>
      </c>
      <c r="B3190" t="s">
        <v>18929</v>
      </c>
      <c r="C3190" t="s">
        <v>18930</v>
      </c>
      <c r="D3190" t="s">
        <v>18931</v>
      </c>
      <c r="E3190" t="s">
        <v>18932</v>
      </c>
      <c r="F3190" t="s">
        <v>18933</v>
      </c>
      <c r="G3190">
        <v>567</v>
      </c>
      <c r="H3190">
        <v>64196</v>
      </c>
      <c r="W3190" t="s">
        <v>324</v>
      </c>
      <c r="X3190" t="s">
        <v>181</v>
      </c>
      <c r="AU3190" s="59">
        <v>16</v>
      </c>
      <c r="AV3190" s="59">
        <v>51</v>
      </c>
      <c r="AW3190" s="59">
        <v>0</v>
      </c>
    </row>
    <row r="3191" spans="1:60" x14ac:dyDescent="0.45">
      <c r="A3191" s="58" t="s">
        <v>18934</v>
      </c>
      <c r="B3191" t="s">
        <v>18935</v>
      </c>
      <c r="C3191" t="s">
        <v>18936</v>
      </c>
      <c r="D3191" t="s">
        <v>18937</v>
      </c>
      <c r="E3191" t="s">
        <v>18938</v>
      </c>
      <c r="F3191" t="s">
        <v>18939</v>
      </c>
      <c r="G3191">
        <v>152</v>
      </c>
      <c r="H3191">
        <v>17303</v>
      </c>
      <c r="X3191" t="s">
        <v>188</v>
      </c>
      <c r="AU3191" s="59">
        <v>0</v>
      </c>
      <c r="AV3191" s="59">
        <v>0</v>
      </c>
      <c r="AW3191" s="59">
        <v>0</v>
      </c>
    </row>
    <row r="3192" spans="1:60" x14ac:dyDescent="0.45">
      <c r="A3192" s="58" t="s">
        <v>18940</v>
      </c>
      <c r="B3192" t="s">
        <v>18941</v>
      </c>
      <c r="C3192" t="s">
        <v>18942</v>
      </c>
      <c r="D3192" t="s">
        <v>18943</v>
      </c>
      <c r="E3192" t="s">
        <v>18944</v>
      </c>
      <c r="F3192" t="s">
        <v>18945</v>
      </c>
      <c r="G3192">
        <v>160</v>
      </c>
      <c r="H3192">
        <v>17964</v>
      </c>
      <c r="X3192" t="s">
        <v>188</v>
      </c>
      <c r="AU3192" s="59">
        <v>0</v>
      </c>
      <c r="AV3192" s="59">
        <v>1</v>
      </c>
      <c r="AW3192" s="59">
        <v>0</v>
      </c>
    </row>
    <row r="3193" spans="1:60" x14ac:dyDescent="0.45">
      <c r="A3193" s="58" t="s">
        <v>18946</v>
      </c>
      <c r="B3193" t="s">
        <v>18947</v>
      </c>
      <c r="C3193" t="s">
        <v>18948</v>
      </c>
      <c r="D3193" t="s">
        <v>18949</v>
      </c>
      <c r="E3193" t="s">
        <v>18950</v>
      </c>
      <c r="F3193" t="s">
        <v>18951</v>
      </c>
      <c r="G3193">
        <v>105</v>
      </c>
      <c r="H3193">
        <v>11737</v>
      </c>
      <c r="X3193" t="s">
        <v>188</v>
      </c>
      <c r="AU3193" s="59">
        <v>7</v>
      </c>
      <c r="AV3193" s="59">
        <v>2</v>
      </c>
      <c r="AW3193" s="59">
        <v>0</v>
      </c>
    </row>
    <row r="3194" spans="1:60" x14ac:dyDescent="0.45">
      <c r="A3194" s="58" t="s">
        <v>18952</v>
      </c>
      <c r="B3194" t="s">
        <v>18953</v>
      </c>
      <c r="C3194" t="s">
        <v>18954</v>
      </c>
      <c r="D3194" t="s">
        <v>18955</v>
      </c>
      <c r="E3194" t="s">
        <v>18956</v>
      </c>
      <c r="F3194" t="s">
        <v>18957</v>
      </c>
      <c r="G3194">
        <v>1526</v>
      </c>
      <c r="H3194">
        <v>157500</v>
      </c>
      <c r="W3194" t="s">
        <v>850</v>
      </c>
      <c r="X3194" t="s">
        <v>851</v>
      </c>
      <c r="AU3194" s="59">
        <v>2</v>
      </c>
      <c r="AV3194" s="59">
        <v>4</v>
      </c>
      <c r="AW3194" s="59">
        <v>0</v>
      </c>
    </row>
    <row r="3195" spans="1:60" x14ac:dyDescent="0.45">
      <c r="A3195" s="58" t="s">
        <v>18958</v>
      </c>
      <c r="B3195" t="s">
        <v>18959</v>
      </c>
      <c r="C3195" t="s">
        <v>18960</v>
      </c>
      <c r="D3195" t="s">
        <v>18961</v>
      </c>
      <c r="E3195" t="s">
        <v>18962</v>
      </c>
      <c r="F3195" t="s">
        <v>18963</v>
      </c>
      <c r="G3195">
        <v>255</v>
      </c>
      <c r="H3195">
        <v>27435</v>
      </c>
      <c r="X3195" t="s">
        <v>188</v>
      </c>
      <c r="AU3195" s="59">
        <v>207</v>
      </c>
      <c r="AV3195" s="59">
        <v>87</v>
      </c>
      <c r="AW3195" s="59">
        <v>167</v>
      </c>
      <c r="BD3195" s="59">
        <v>0</v>
      </c>
      <c r="BE3195" s="59">
        <v>8.3138573587255493</v>
      </c>
      <c r="BF3195" s="59">
        <v>10.81520420281219</v>
      </c>
    </row>
    <row r="3196" spans="1:60" x14ac:dyDescent="0.45">
      <c r="A3196" s="58" t="s">
        <v>18964</v>
      </c>
      <c r="B3196" t="s">
        <v>18965</v>
      </c>
      <c r="C3196" t="s">
        <v>18966</v>
      </c>
      <c r="D3196" t="s">
        <v>18967</v>
      </c>
      <c r="E3196" t="s">
        <v>18968</v>
      </c>
      <c r="F3196" t="s">
        <v>18969</v>
      </c>
      <c r="G3196">
        <v>387</v>
      </c>
      <c r="H3196">
        <v>42585</v>
      </c>
      <c r="W3196" t="s">
        <v>574</v>
      </c>
      <c r="X3196" t="s">
        <v>201</v>
      </c>
      <c r="AU3196" s="59">
        <v>7</v>
      </c>
      <c r="AV3196" s="59">
        <v>3</v>
      </c>
      <c r="AW3196" s="59">
        <v>0</v>
      </c>
    </row>
    <row r="3197" spans="1:60" x14ac:dyDescent="0.45">
      <c r="A3197" s="58" t="s">
        <v>18970</v>
      </c>
      <c r="B3197" t="s">
        <v>18971</v>
      </c>
      <c r="C3197" t="s">
        <v>18972</v>
      </c>
      <c r="D3197" t="s">
        <v>18973</v>
      </c>
      <c r="E3197" t="s">
        <v>18974</v>
      </c>
      <c r="F3197" t="s">
        <v>18975</v>
      </c>
      <c r="G3197">
        <v>512</v>
      </c>
      <c r="H3197">
        <v>56001</v>
      </c>
      <c r="W3197" t="s">
        <v>220</v>
      </c>
      <c r="X3197" t="s">
        <v>181</v>
      </c>
      <c r="AU3197" s="59">
        <v>3</v>
      </c>
      <c r="AV3197" s="59">
        <v>2</v>
      </c>
      <c r="AW3197" s="59">
        <v>0</v>
      </c>
    </row>
    <row r="3198" spans="1:60" x14ac:dyDescent="0.45">
      <c r="A3198" s="58" t="s">
        <v>18976</v>
      </c>
      <c r="B3198" t="s">
        <v>18977</v>
      </c>
      <c r="C3198" t="s">
        <v>18978</v>
      </c>
      <c r="D3198" t="s">
        <v>18979</v>
      </c>
      <c r="E3198" t="s">
        <v>18980</v>
      </c>
      <c r="F3198" t="s">
        <v>18981</v>
      </c>
      <c r="G3198">
        <v>457</v>
      </c>
      <c r="H3198">
        <v>49316</v>
      </c>
      <c r="W3198" t="s">
        <v>251</v>
      </c>
      <c r="X3198" t="s">
        <v>188</v>
      </c>
      <c r="AU3198" s="59">
        <v>4</v>
      </c>
      <c r="AV3198" s="59">
        <v>1</v>
      </c>
      <c r="AW3198" s="59">
        <v>0</v>
      </c>
      <c r="BD3198" s="59">
        <v>27.861614853520841</v>
      </c>
      <c r="BE3198" s="59">
        <v>19.208447222267878</v>
      </c>
      <c r="BF3198" s="59">
        <v>17.628229313829252</v>
      </c>
    </row>
    <row r="3199" spans="1:60" x14ac:dyDescent="0.45">
      <c r="A3199" s="58" t="s">
        <v>18982</v>
      </c>
      <c r="B3199" t="s">
        <v>18983</v>
      </c>
      <c r="C3199" t="s">
        <v>18984</v>
      </c>
      <c r="D3199" t="s">
        <v>18985</v>
      </c>
      <c r="E3199" t="s">
        <v>18986</v>
      </c>
      <c r="F3199" t="s">
        <v>18987</v>
      </c>
      <c r="G3199">
        <v>147</v>
      </c>
      <c r="H3199">
        <v>17307</v>
      </c>
      <c r="W3199" t="s">
        <v>324</v>
      </c>
      <c r="X3199" t="s">
        <v>188</v>
      </c>
      <c r="Y3199" s="59">
        <v>15.399202978046381</v>
      </c>
      <c r="Z3199" s="59">
        <v>32.838863521587989</v>
      </c>
      <c r="AA3199" s="59">
        <v>11.95409735380629</v>
      </c>
      <c r="AB3199" s="59">
        <v>14.55299916993156</v>
      </c>
      <c r="AC3199" s="59">
        <v>18.84587445169138</v>
      </c>
      <c r="AD3199" s="59">
        <v>9.3308320392460598</v>
      </c>
      <c r="AE3199" s="59">
        <v>9.7474229956955316</v>
      </c>
      <c r="AF3199" s="59">
        <v>14.86444911015535</v>
      </c>
      <c r="AG3199" s="59">
        <v>13.478763054060691</v>
      </c>
      <c r="AH3199" s="59">
        <v>15.473356515624561</v>
      </c>
      <c r="AI3199" s="59">
        <v>23.266333436064091</v>
      </c>
      <c r="AJ3199" s="59">
        <v>12.25392319712485</v>
      </c>
      <c r="AK3199" s="59">
        <v>5.675979855013435</v>
      </c>
      <c r="AL3199" s="59">
        <v>0.33220639444083572</v>
      </c>
      <c r="AM3199" s="59">
        <v>6.512907771340851</v>
      </c>
      <c r="AN3199" s="59">
        <v>45.726568201224957</v>
      </c>
      <c r="AO3199" s="59">
        <v>0.6780572253235484</v>
      </c>
      <c r="AP3199" s="59">
        <v>7.6292536370306161</v>
      </c>
      <c r="AQ3199" s="59">
        <v>2.0810162252000231</v>
      </c>
      <c r="AR3199" s="59">
        <v>2.1897512255175609</v>
      </c>
      <c r="AS3199" s="59">
        <v>2.162867665221194</v>
      </c>
      <c r="AT3199" s="59">
        <v>0.90056761995994994</v>
      </c>
      <c r="AU3199" s="59">
        <v>5</v>
      </c>
      <c r="AV3199" s="59">
        <v>1</v>
      </c>
      <c r="AW3199" s="59">
        <v>0</v>
      </c>
    </row>
    <row r="3200" spans="1:60" x14ac:dyDescent="0.45">
      <c r="A3200" s="58" t="s">
        <v>18988</v>
      </c>
      <c r="B3200" t="s">
        <v>18989</v>
      </c>
      <c r="C3200" t="s">
        <v>18990</v>
      </c>
      <c r="D3200" t="s">
        <v>18991</v>
      </c>
      <c r="E3200" t="s">
        <v>18992</v>
      </c>
      <c r="F3200" t="s">
        <v>18993</v>
      </c>
      <c r="G3200">
        <v>375</v>
      </c>
      <c r="H3200">
        <v>39312</v>
      </c>
      <c r="X3200" t="s">
        <v>201</v>
      </c>
      <c r="AU3200" s="59">
        <v>6</v>
      </c>
      <c r="AV3200" s="59">
        <v>5</v>
      </c>
      <c r="AW3200" s="59">
        <v>0</v>
      </c>
    </row>
    <row r="3201" spans="1:69" x14ac:dyDescent="0.45">
      <c r="A3201" s="58" t="s">
        <v>18994</v>
      </c>
      <c r="B3201" t="s">
        <v>18995</v>
      </c>
      <c r="C3201" t="s">
        <v>18996</v>
      </c>
      <c r="D3201" t="s">
        <v>18997</v>
      </c>
      <c r="E3201" t="s">
        <v>18998</v>
      </c>
      <c r="F3201" t="s">
        <v>18999</v>
      </c>
      <c r="G3201">
        <v>183</v>
      </c>
      <c r="H3201">
        <v>21658</v>
      </c>
      <c r="X3201" t="s">
        <v>188</v>
      </c>
      <c r="AU3201" s="59">
        <v>15</v>
      </c>
      <c r="AV3201" s="59">
        <v>17</v>
      </c>
      <c r="AW3201" s="59">
        <v>0</v>
      </c>
      <c r="BG3201" s="59">
        <v>193.42</v>
      </c>
      <c r="BK3201" s="59">
        <v>112.2384043605164</v>
      </c>
    </row>
    <row r="3202" spans="1:69" x14ac:dyDescent="0.45">
      <c r="A3202" s="58" t="s">
        <v>19000</v>
      </c>
      <c r="B3202" t="s">
        <v>19001</v>
      </c>
      <c r="C3202" t="s">
        <v>19002</v>
      </c>
      <c r="D3202" t="s">
        <v>19003</v>
      </c>
      <c r="E3202" t="s">
        <v>19004</v>
      </c>
      <c r="F3202" t="s">
        <v>19005</v>
      </c>
      <c r="G3202">
        <v>357</v>
      </c>
      <c r="H3202">
        <v>40097</v>
      </c>
      <c r="W3202" t="s">
        <v>220</v>
      </c>
      <c r="X3202" t="s">
        <v>181</v>
      </c>
      <c r="AU3202" s="59">
        <v>4</v>
      </c>
      <c r="AV3202" s="59">
        <v>3</v>
      </c>
      <c r="AW3202" s="59">
        <v>0</v>
      </c>
    </row>
    <row r="3203" spans="1:69" x14ac:dyDescent="0.45">
      <c r="A3203" s="58" t="s">
        <v>19006</v>
      </c>
      <c r="B3203" t="s">
        <v>19007</v>
      </c>
      <c r="C3203" t="s">
        <v>19008</v>
      </c>
      <c r="D3203" t="s">
        <v>19009</v>
      </c>
      <c r="E3203" t="s">
        <v>19010</v>
      </c>
      <c r="F3203" t="s">
        <v>19011</v>
      </c>
      <c r="G3203">
        <v>329</v>
      </c>
      <c r="H3203">
        <v>36535</v>
      </c>
      <c r="X3203" t="s">
        <v>188</v>
      </c>
      <c r="Y3203" s="59">
        <v>565.79618689689892</v>
      </c>
      <c r="Z3203" s="59">
        <v>619.3853469207238</v>
      </c>
      <c r="AA3203" s="59">
        <v>420.64407250532071</v>
      </c>
      <c r="AB3203" s="59">
        <v>364.88514179741281</v>
      </c>
      <c r="AC3203" s="59">
        <v>381.29164307939101</v>
      </c>
      <c r="AD3203" s="59">
        <v>480.49983595206118</v>
      </c>
      <c r="AE3203" s="59">
        <v>518.79509123558591</v>
      </c>
      <c r="AF3203" s="59">
        <v>545.89433954152673</v>
      </c>
      <c r="AG3203" s="59">
        <v>641.08824064983185</v>
      </c>
      <c r="AH3203" s="59">
        <v>567.98989172430561</v>
      </c>
      <c r="AI3203" s="59">
        <v>559.95431837213948</v>
      </c>
      <c r="AJ3203" s="59">
        <v>592.18077960124879</v>
      </c>
      <c r="AK3203" s="59">
        <v>643.74871041799918</v>
      </c>
      <c r="AL3203" s="59">
        <v>366.70135719563427</v>
      </c>
      <c r="AM3203" s="59">
        <v>298.58330199471789</v>
      </c>
      <c r="AN3203" s="59">
        <v>579.49886329826461</v>
      </c>
      <c r="AO3203" s="59">
        <v>595.38927991568005</v>
      </c>
      <c r="AP3203" s="59">
        <v>348.41254193460259</v>
      </c>
      <c r="AQ3203" s="59">
        <v>360.12515908787651</v>
      </c>
      <c r="AR3203" s="59">
        <v>275.64725838716862</v>
      </c>
      <c r="AS3203" s="59">
        <v>230.02015159748709</v>
      </c>
      <c r="AT3203" s="59">
        <v>183.5152425628869</v>
      </c>
      <c r="AU3203" s="59">
        <v>2583</v>
      </c>
      <c r="AV3203" s="59">
        <v>998</v>
      </c>
      <c r="AW3203" s="59">
        <v>1592</v>
      </c>
      <c r="AX3203" s="59">
        <v>550.20740000000001</v>
      </c>
      <c r="AY3203" s="59">
        <v>744.74429999999995</v>
      </c>
      <c r="AZ3203" s="59">
        <v>1353.2280000000001</v>
      </c>
      <c r="BA3203" s="59">
        <v>580.80949999999996</v>
      </c>
      <c r="BB3203" s="59">
        <v>765.61019999999996</v>
      </c>
      <c r="BC3203" s="59">
        <v>1161.501</v>
      </c>
      <c r="BD3203" s="59">
        <v>93.577176153775071</v>
      </c>
      <c r="BE3203" s="59">
        <v>184.13940431374311</v>
      </c>
      <c r="BF3203" s="59">
        <v>199.86167289719981</v>
      </c>
      <c r="BG3203" s="59">
        <v>1309.1099999999999</v>
      </c>
      <c r="BH3203" s="59">
        <v>926.57</v>
      </c>
      <c r="BI3203" s="59">
        <v>679.03</v>
      </c>
      <c r="BJ3203" s="59">
        <v>513.64</v>
      </c>
      <c r="BK3203" s="59">
        <v>508.56580866218729</v>
      </c>
      <c r="BL3203" s="59">
        <v>223.963104079153</v>
      </c>
      <c r="BM3203" s="59">
        <v>596.5</v>
      </c>
      <c r="BN3203" s="59">
        <v>695.5</v>
      </c>
      <c r="BO3203" s="59">
        <v>939.5</v>
      </c>
      <c r="BP3203" s="59">
        <v>951.5</v>
      </c>
      <c r="BQ3203" s="59">
        <v>1005.5</v>
      </c>
    </row>
    <row r="3204" spans="1:69" x14ac:dyDescent="0.45">
      <c r="A3204" s="58" t="s">
        <v>19012</v>
      </c>
      <c r="B3204" t="s">
        <v>19013</v>
      </c>
      <c r="C3204" t="s">
        <v>19014</v>
      </c>
      <c r="D3204" t="s">
        <v>19015</v>
      </c>
      <c r="E3204" t="s">
        <v>19016</v>
      </c>
      <c r="F3204" t="s">
        <v>19017</v>
      </c>
      <c r="G3204">
        <v>140</v>
      </c>
      <c r="H3204">
        <v>15166</v>
      </c>
      <c r="I3204" t="s">
        <v>527</v>
      </c>
      <c r="J3204" t="s">
        <v>527</v>
      </c>
      <c r="K3204" t="s">
        <v>528</v>
      </c>
      <c r="O3204">
        <v>1</v>
      </c>
      <c r="Q3204">
        <v>1</v>
      </c>
      <c r="R3204">
        <v>2</v>
      </c>
      <c r="S3204">
        <v>1</v>
      </c>
      <c r="T3204" t="s">
        <v>514</v>
      </c>
      <c r="U3204">
        <v>67</v>
      </c>
      <c r="V3204">
        <v>93</v>
      </c>
      <c r="X3204" t="s">
        <v>201</v>
      </c>
      <c r="Y3204" s="59">
        <v>24.408602660825562</v>
      </c>
      <c r="Z3204" s="59">
        <v>93.797632105960133</v>
      </c>
      <c r="AA3204" s="59">
        <v>12.99999921524399</v>
      </c>
      <c r="AB3204" s="59">
        <v>19.056286828756551</v>
      </c>
      <c r="AC3204" s="59">
        <v>9.4439483962233925</v>
      </c>
      <c r="AD3204" s="59">
        <v>11.308537794596591</v>
      </c>
      <c r="AE3204" s="59">
        <v>16.382737462625151</v>
      </c>
      <c r="AF3204" s="59">
        <v>50.576875723572591</v>
      </c>
      <c r="AG3204" s="59">
        <v>9.1813152665337991</v>
      </c>
      <c r="AH3204" s="59">
        <v>13.584125847842779</v>
      </c>
      <c r="AI3204" s="59">
        <v>9.5141344083779273</v>
      </c>
      <c r="AJ3204" s="59">
        <v>10.83958438227933</v>
      </c>
      <c r="AK3204" s="59">
        <v>156.18709229991109</v>
      </c>
      <c r="AL3204" s="59">
        <v>74.356530216102684</v>
      </c>
      <c r="AM3204" s="59">
        <v>81.269510835048919</v>
      </c>
      <c r="AN3204" s="59">
        <v>138.2941551998193</v>
      </c>
      <c r="AO3204" s="59">
        <v>149.27202491408261</v>
      </c>
      <c r="AP3204" s="59">
        <v>65.344585931713766</v>
      </c>
      <c r="AQ3204" s="59">
        <v>12.0009406600327</v>
      </c>
      <c r="AR3204" s="59">
        <v>19.768133828685471</v>
      </c>
      <c r="AS3204" s="59">
        <v>11.62184703272575</v>
      </c>
      <c r="AT3204" s="59">
        <v>12.867578697540701</v>
      </c>
      <c r="AU3204" s="59">
        <v>1675</v>
      </c>
      <c r="AV3204" s="59">
        <v>264</v>
      </c>
      <c r="AW3204" s="59">
        <v>576</v>
      </c>
      <c r="AX3204" s="59">
        <v>286.22489999999999</v>
      </c>
      <c r="AY3204" s="59">
        <v>303.82760000000002</v>
      </c>
      <c r="AZ3204" s="59">
        <v>383.80560000000003</v>
      </c>
      <c r="BA3204" s="59">
        <v>295.07380000000001</v>
      </c>
      <c r="BB3204" s="59">
        <v>298.70749999999998</v>
      </c>
      <c r="BC3204" s="59">
        <v>378.03980000000001</v>
      </c>
      <c r="BD3204" s="59">
        <v>48.840693629348877</v>
      </c>
      <c r="BE3204" s="59">
        <v>24.875367820410151</v>
      </c>
      <c r="BF3204" s="59">
        <v>27.830653667356739</v>
      </c>
    </row>
    <row r="3205" spans="1:69" x14ac:dyDescent="0.45">
      <c r="A3205" s="58" t="s">
        <v>19018</v>
      </c>
      <c r="B3205" t="s">
        <v>19019</v>
      </c>
      <c r="C3205" t="s">
        <v>19020</v>
      </c>
      <c r="D3205" t="s">
        <v>19021</v>
      </c>
      <c r="E3205" t="s">
        <v>19022</v>
      </c>
      <c r="F3205" t="s">
        <v>19023</v>
      </c>
      <c r="G3205">
        <v>879</v>
      </c>
      <c r="H3205">
        <v>96835</v>
      </c>
      <c r="X3205" t="s">
        <v>181</v>
      </c>
      <c r="AU3205" s="59">
        <v>90</v>
      </c>
      <c r="AV3205" s="59">
        <v>25</v>
      </c>
      <c r="AW3205" s="59">
        <v>17</v>
      </c>
      <c r="AX3205" s="59">
        <v>26.098669999999998</v>
      </c>
      <c r="AY3205" s="59">
        <v>28.444790000000001</v>
      </c>
      <c r="BA3205" s="59">
        <v>28.33005</v>
      </c>
      <c r="BB3205" s="59">
        <v>26.915929999999999</v>
      </c>
      <c r="BC3205" s="59">
        <v>29.718630000000001</v>
      </c>
      <c r="BD3205" s="59">
        <v>9.2935946037229336</v>
      </c>
      <c r="BE3205" s="59">
        <v>2.7111030604694979</v>
      </c>
      <c r="BF3205" s="59">
        <v>5.3650165382039088</v>
      </c>
      <c r="BH3205" s="59">
        <v>17.27</v>
      </c>
    </row>
    <row r="3206" spans="1:69" x14ac:dyDescent="0.45">
      <c r="A3206" s="58" t="s">
        <v>19024</v>
      </c>
      <c r="B3206" t="s">
        <v>19025</v>
      </c>
      <c r="C3206" t="s">
        <v>19026</v>
      </c>
      <c r="D3206" t="s">
        <v>19027</v>
      </c>
      <c r="E3206" t="s">
        <v>19028</v>
      </c>
      <c r="F3206" t="s">
        <v>19029</v>
      </c>
      <c r="G3206">
        <v>1174</v>
      </c>
      <c r="H3206">
        <v>128824</v>
      </c>
      <c r="X3206" t="s">
        <v>188</v>
      </c>
      <c r="Y3206" s="59">
        <v>65.458635790778956</v>
      </c>
      <c r="Z3206" s="59">
        <v>196.88311886893601</v>
      </c>
      <c r="AA3206" s="59">
        <v>86.803436929193779</v>
      </c>
      <c r="AB3206" s="59">
        <v>47.153555863659463</v>
      </c>
      <c r="AC3206" s="59">
        <v>49.607330337711772</v>
      </c>
      <c r="AD3206" s="59">
        <v>94.269541072311441</v>
      </c>
      <c r="AE3206" s="59">
        <v>60.327624735609582</v>
      </c>
      <c r="AF3206" s="59">
        <v>40.637865324874689</v>
      </c>
      <c r="AG3206" s="59">
        <v>62.317385170883647</v>
      </c>
      <c r="AH3206" s="59">
        <v>58.653699670610443</v>
      </c>
      <c r="AI3206" s="59">
        <v>65.529101998609036</v>
      </c>
      <c r="AJ3206" s="59">
        <v>90.072933934243821</v>
      </c>
      <c r="AK3206" s="59">
        <v>33.825405750201433</v>
      </c>
      <c r="AL3206" s="59">
        <v>40.609868592544039</v>
      </c>
      <c r="AM3206" s="59">
        <v>53.940779406430437</v>
      </c>
      <c r="AN3206" s="59">
        <v>69.119870382149387</v>
      </c>
      <c r="AO3206" s="59">
        <v>97.201320889891164</v>
      </c>
      <c r="AP3206" s="59">
        <v>51.606426764708331</v>
      </c>
      <c r="AQ3206" s="59">
        <v>50.851482329778293</v>
      </c>
      <c r="AR3206" s="59">
        <v>39.061995484687792</v>
      </c>
      <c r="AS3206" s="59">
        <v>65.077435643066082</v>
      </c>
      <c r="AT3206" s="59">
        <v>82.66951930256046</v>
      </c>
      <c r="AU3206" s="59">
        <v>924</v>
      </c>
      <c r="AV3206" s="59">
        <v>304</v>
      </c>
      <c r="AW3206" s="59">
        <v>399</v>
      </c>
      <c r="AX3206" s="59">
        <v>271.416</v>
      </c>
      <c r="AY3206" s="59">
        <v>283.5899</v>
      </c>
      <c r="AZ3206" s="59">
        <v>180.37620000000001</v>
      </c>
      <c r="BA3206" s="59">
        <v>244.9152</v>
      </c>
      <c r="BB3206" s="59">
        <v>274.06729999999999</v>
      </c>
      <c r="BC3206" s="59">
        <v>191.72149999999999</v>
      </c>
      <c r="BD3206" s="59">
        <v>40.919588306964997</v>
      </c>
      <c r="BE3206" s="59">
        <v>48.849306855730823</v>
      </c>
      <c r="BF3206" s="59">
        <v>45.424017908738911</v>
      </c>
      <c r="BG3206" s="59">
        <v>42.83</v>
      </c>
      <c r="BH3206" s="59">
        <v>33.47</v>
      </c>
      <c r="BI3206" s="59">
        <v>63.33</v>
      </c>
      <c r="BJ3206" s="59">
        <v>59.53</v>
      </c>
      <c r="BK3206" s="59">
        <v>37.345147201329148</v>
      </c>
      <c r="BL3206" s="59">
        <v>38.573158251965992</v>
      </c>
      <c r="BM3206" s="59">
        <v>61.5</v>
      </c>
      <c r="BN3206" s="59">
        <v>65.5</v>
      </c>
      <c r="BO3206" s="59">
        <v>72.5</v>
      </c>
      <c r="BP3206" s="59">
        <v>75.5</v>
      </c>
      <c r="BQ3206" s="59">
        <v>86.5</v>
      </c>
    </row>
    <row r="3207" spans="1:69" x14ac:dyDescent="0.45">
      <c r="A3207" s="58" t="s">
        <v>19030</v>
      </c>
      <c r="B3207" t="s">
        <v>19031</v>
      </c>
      <c r="C3207" t="s">
        <v>19032</v>
      </c>
      <c r="D3207" t="s">
        <v>19033</v>
      </c>
      <c r="E3207" t="s">
        <v>19034</v>
      </c>
      <c r="F3207" t="s">
        <v>19035</v>
      </c>
      <c r="G3207">
        <v>317</v>
      </c>
      <c r="H3207">
        <v>36058</v>
      </c>
      <c r="X3207" t="s">
        <v>181</v>
      </c>
      <c r="AU3207" s="59">
        <v>1</v>
      </c>
      <c r="AV3207" s="59">
        <v>3</v>
      </c>
      <c r="AW3207" s="59">
        <v>0</v>
      </c>
    </row>
    <row r="3208" spans="1:69" x14ac:dyDescent="0.45">
      <c r="A3208" s="58" t="s">
        <v>19036</v>
      </c>
      <c r="B3208" t="s">
        <v>19037</v>
      </c>
      <c r="C3208" t="s">
        <v>19038</v>
      </c>
      <c r="D3208" t="s">
        <v>19039</v>
      </c>
      <c r="E3208" t="s">
        <v>19040</v>
      </c>
      <c r="F3208" t="s">
        <v>19041</v>
      </c>
      <c r="G3208">
        <v>331</v>
      </c>
      <c r="H3208">
        <v>36308</v>
      </c>
      <c r="X3208" t="s">
        <v>188</v>
      </c>
      <c r="Y3208" s="59">
        <v>1801.830101893461</v>
      </c>
      <c r="Z3208" s="59">
        <v>2202.7504639794552</v>
      </c>
      <c r="AA3208" s="59">
        <v>2845.054023701096</v>
      </c>
      <c r="AB3208" s="59">
        <v>2923.5498586827011</v>
      </c>
      <c r="AC3208" s="59">
        <v>3090.5787368030628</v>
      </c>
      <c r="AD3208" s="59">
        <v>2194.4229185367908</v>
      </c>
      <c r="AE3208" s="59">
        <v>3349.023294112445</v>
      </c>
      <c r="AF3208" s="59">
        <v>1775.3158756365999</v>
      </c>
      <c r="AG3208" s="59">
        <v>3262.5306581988189</v>
      </c>
      <c r="AH3208" s="59">
        <v>3048.3848401830001</v>
      </c>
      <c r="AI3208" s="59">
        <v>3489.7986085496468</v>
      </c>
      <c r="AJ3208" s="59">
        <v>3274.512809312138</v>
      </c>
      <c r="AK3208" s="59">
        <v>4134.2431239204889</v>
      </c>
      <c r="AL3208" s="59">
        <v>4100.7134223534604</v>
      </c>
      <c r="AM3208" s="59">
        <v>5719.0138183900981</v>
      </c>
      <c r="AN3208" s="59">
        <v>3523.0211612777921</v>
      </c>
      <c r="AO3208" s="59">
        <v>6492.5055175089383</v>
      </c>
      <c r="AP3208" s="59">
        <v>3014.0288656246121</v>
      </c>
      <c r="AQ3208" s="59">
        <v>2635.1635916786199</v>
      </c>
      <c r="AR3208" s="59">
        <v>4656.6521983855919</v>
      </c>
      <c r="AS3208" s="59">
        <v>2455.138304751325</v>
      </c>
      <c r="AT3208" s="59">
        <v>2487.943743470631</v>
      </c>
      <c r="AU3208" s="59">
        <v>2592</v>
      </c>
      <c r="AV3208" s="59">
        <v>2076</v>
      </c>
      <c r="AW3208" s="59">
        <v>2221</v>
      </c>
      <c r="AX3208" s="59">
        <v>11630.68</v>
      </c>
      <c r="AY3208" s="59">
        <v>10843.41</v>
      </c>
      <c r="AZ3208" s="59">
        <v>12093.53</v>
      </c>
      <c r="BA3208" s="59">
        <v>10877.38</v>
      </c>
      <c r="BB3208" s="59">
        <v>11188.69</v>
      </c>
      <c r="BC3208" s="59">
        <v>11655.94</v>
      </c>
      <c r="BD3208" s="59">
        <v>319.52354858139142</v>
      </c>
      <c r="BE3208" s="59">
        <v>341.49961220934222</v>
      </c>
      <c r="BF3208" s="59">
        <v>462.42129178166152</v>
      </c>
      <c r="BG3208" s="59">
        <v>2639.28</v>
      </c>
      <c r="BH3208" s="59">
        <v>2188.61</v>
      </c>
      <c r="BI3208" s="59">
        <v>2185.11</v>
      </c>
      <c r="BJ3208" s="59">
        <v>1792.45</v>
      </c>
      <c r="BK3208" s="59">
        <v>1032.089972480559</v>
      </c>
      <c r="BL3208" s="59">
        <v>648.72092639215111</v>
      </c>
      <c r="BM3208" s="59">
        <v>1988.5</v>
      </c>
      <c r="BN3208" s="59">
        <v>1703.5</v>
      </c>
      <c r="BO3208" s="59">
        <v>2077.5</v>
      </c>
      <c r="BP3208" s="59">
        <v>2287.5</v>
      </c>
      <c r="BQ3208" s="59">
        <v>2319.5</v>
      </c>
    </row>
    <row r="3209" spans="1:69" x14ac:dyDescent="0.45">
      <c r="A3209" s="58" t="s">
        <v>19042</v>
      </c>
      <c r="B3209" t="s">
        <v>19043</v>
      </c>
      <c r="C3209" t="s">
        <v>19044</v>
      </c>
      <c r="D3209" t="s">
        <v>19045</v>
      </c>
      <c r="E3209" t="s">
        <v>19046</v>
      </c>
      <c r="F3209" t="s">
        <v>19047</v>
      </c>
      <c r="G3209">
        <v>658</v>
      </c>
      <c r="H3209">
        <v>69668</v>
      </c>
      <c r="W3209" t="s">
        <v>220</v>
      </c>
      <c r="X3209" t="s">
        <v>181</v>
      </c>
      <c r="AU3209" s="59">
        <v>0</v>
      </c>
      <c r="AV3209" s="59">
        <v>1</v>
      </c>
      <c r="AW3209" s="59">
        <v>0</v>
      </c>
    </row>
    <row r="3210" spans="1:69" x14ac:dyDescent="0.45">
      <c r="A3210" s="58" t="s">
        <v>19048</v>
      </c>
      <c r="B3210" t="s">
        <v>19049</v>
      </c>
      <c r="C3210" t="s">
        <v>19050</v>
      </c>
      <c r="D3210" t="s">
        <v>19051</v>
      </c>
      <c r="E3210" t="s">
        <v>19052</v>
      </c>
      <c r="F3210" t="s">
        <v>19053</v>
      </c>
      <c r="G3210">
        <v>877</v>
      </c>
      <c r="H3210">
        <v>100015</v>
      </c>
      <c r="X3210" t="s">
        <v>188</v>
      </c>
      <c r="AU3210" s="59">
        <v>18</v>
      </c>
      <c r="AV3210" s="59">
        <v>12</v>
      </c>
      <c r="AW3210" s="59">
        <v>4</v>
      </c>
    </row>
    <row r="3211" spans="1:69" x14ac:dyDescent="0.45">
      <c r="A3211" s="58" t="s">
        <v>19054</v>
      </c>
      <c r="B3211" t="s">
        <v>19055</v>
      </c>
      <c r="C3211" t="s">
        <v>19056</v>
      </c>
      <c r="D3211" t="s">
        <v>19057</v>
      </c>
      <c r="E3211" t="s">
        <v>19058</v>
      </c>
      <c r="F3211" t="s">
        <v>19059</v>
      </c>
      <c r="G3211">
        <v>426</v>
      </c>
      <c r="H3211">
        <v>49040</v>
      </c>
      <c r="X3211" t="s">
        <v>188</v>
      </c>
      <c r="AU3211" s="59">
        <v>25</v>
      </c>
      <c r="AV3211" s="59">
        <v>32</v>
      </c>
      <c r="AW3211" s="59">
        <v>3</v>
      </c>
      <c r="BD3211" s="59">
        <v>15.426765901214861</v>
      </c>
      <c r="BE3211" s="59">
        <v>11.018605122059521</v>
      </c>
      <c r="BF3211" s="59">
        <v>12.532314004267549</v>
      </c>
    </row>
    <row r="3212" spans="1:69" x14ac:dyDescent="0.45">
      <c r="A3212" s="58" t="s">
        <v>19060</v>
      </c>
      <c r="B3212" t="s">
        <v>19061</v>
      </c>
      <c r="C3212" t="s">
        <v>19062</v>
      </c>
      <c r="D3212" t="s">
        <v>19063</v>
      </c>
      <c r="E3212" t="s">
        <v>19064</v>
      </c>
      <c r="F3212" t="s">
        <v>19065</v>
      </c>
      <c r="G3212">
        <v>433</v>
      </c>
      <c r="H3212">
        <v>48052</v>
      </c>
      <c r="X3212" t="s">
        <v>188</v>
      </c>
      <c r="Y3212" s="59">
        <v>1.707560120657571</v>
      </c>
      <c r="Z3212" s="59">
        <v>3.7207078590808331</v>
      </c>
      <c r="AA3212" s="59">
        <v>1.9507944853397119</v>
      </c>
      <c r="AB3212" s="59">
        <v>1.0390954363397249</v>
      </c>
      <c r="AC3212" s="59">
        <v>1.832364038606791</v>
      </c>
      <c r="AD3212" s="59">
        <v>1.2557233284589631</v>
      </c>
      <c r="AE3212" s="59">
        <v>1.2909636269438161</v>
      </c>
      <c r="AF3212" s="59">
        <v>1.504118566785662</v>
      </c>
      <c r="AG3212" s="59">
        <v>1.3291931033544579</v>
      </c>
      <c r="AH3212" s="59">
        <v>1.517788095154238</v>
      </c>
      <c r="AI3212" s="59">
        <v>1.2585700988559829</v>
      </c>
      <c r="AJ3212" s="59">
        <v>0.72364762758215406</v>
      </c>
      <c r="AK3212" s="59">
        <v>0.41204882374115509</v>
      </c>
      <c r="AL3212" s="59">
        <v>0.33492975865777908</v>
      </c>
      <c r="AM3212" s="59">
        <v>1.2851996583149741</v>
      </c>
      <c r="AN3212" s="59">
        <v>2.962485368602922</v>
      </c>
      <c r="AO3212" s="59">
        <v>2.0814508267840761</v>
      </c>
      <c r="AP3212" s="59">
        <v>2.0231404891954439</v>
      </c>
      <c r="AQ3212" s="59">
        <v>1.2270128259732089</v>
      </c>
      <c r="AR3212" s="59">
        <v>2.111630399092705</v>
      </c>
      <c r="AS3212" s="59">
        <v>2.1778143325384192</v>
      </c>
      <c r="AT3212" s="59">
        <v>2.2012670203403411</v>
      </c>
      <c r="AU3212" s="59">
        <v>503</v>
      </c>
      <c r="AV3212" s="59">
        <v>138</v>
      </c>
      <c r="AW3212" s="59">
        <v>342</v>
      </c>
      <c r="AX3212" s="59">
        <v>36.720759999999999</v>
      </c>
      <c r="AY3212" s="59">
        <v>32.55735</v>
      </c>
      <c r="AZ3212" s="59">
        <v>48.226190000000003</v>
      </c>
      <c r="BA3212" s="59">
        <v>41.630699999999997</v>
      </c>
      <c r="BB3212" s="59">
        <v>41.040349999999997</v>
      </c>
      <c r="BC3212" s="59">
        <v>34.951000000000001</v>
      </c>
      <c r="BD3212" s="59">
        <v>11.506005844605991</v>
      </c>
      <c r="BE3212" s="59">
        <v>11.02855042614488</v>
      </c>
      <c r="BF3212" s="59">
        <v>14.908695443056841</v>
      </c>
    </row>
    <row r="3213" spans="1:69" x14ac:dyDescent="0.45">
      <c r="A3213" s="58" t="s">
        <v>19066</v>
      </c>
      <c r="B3213" t="s">
        <v>19067</v>
      </c>
      <c r="C3213" t="s">
        <v>19068</v>
      </c>
      <c r="D3213" t="s">
        <v>19069</v>
      </c>
      <c r="E3213" t="s">
        <v>19070</v>
      </c>
      <c r="F3213" t="s">
        <v>19071</v>
      </c>
      <c r="G3213">
        <v>492</v>
      </c>
      <c r="H3213">
        <v>54177</v>
      </c>
      <c r="X3213" t="s">
        <v>188</v>
      </c>
      <c r="AU3213" s="59">
        <v>10</v>
      </c>
      <c r="AV3213" s="59">
        <v>7</v>
      </c>
      <c r="AW3213" s="59">
        <v>0</v>
      </c>
      <c r="BD3213" s="59">
        <v>38.124006624961368</v>
      </c>
      <c r="BE3213" s="59">
        <v>19.513140376308709</v>
      </c>
      <c r="BF3213" s="59">
        <v>21.580378701051501</v>
      </c>
    </row>
    <row r="3214" spans="1:69" x14ac:dyDescent="0.45">
      <c r="A3214" s="58" t="s">
        <v>19072</v>
      </c>
      <c r="B3214" t="s">
        <v>19073</v>
      </c>
      <c r="C3214" t="s">
        <v>19074</v>
      </c>
      <c r="D3214" t="s">
        <v>19075</v>
      </c>
      <c r="E3214" t="s">
        <v>19076</v>
      </c>
      <c r="F3214" t="s">
        <v>19077</v>
      </c>
      <c r="G3214">
        <v>290</v>
      </c>
      <c r="H3214">
        <v>32206</v>
      </c>
      <c r="W3214" t="s">
        <v>324</v>
      </c>
      <c r="X3214" t="s">
        <v>181</v>
      </c>
      <c r="AU3214" s="59">
        <v>7</v>
      </c>
      <c r="AV3214" s="59">
        <v>2</v>
      </c>
      <c r="AW3214" s="59">
        <v>0</v>
      </c>
    </row>
    <row r="3215" spans="1:69" x14ac:dyDescent="0.45">
      <c r="A3215" s="58" t="s">
        <v>19078</v>
      </c>
      <c r="B3215" t="s">
        <v>19079</v>
      </c>
      <c r="C3215" t="s">
        <v>19080</v>
      </c>
      <c r="D3215" t="s">
        <v>19081</v>
      </c>
      <c r="E3215" t="s">
        <v>19082</v>
      </c>
      <c r="F3215" t="s">
        <v>19083</v>
      </c>
      <c r="G3215">
        <v>174</v>
      </c>
      <c r="H3215">
        <v>18639</v>
      </c>
      <c r="W3215" t="s">
        <v>220</v>
      </c>
      <c r="X3215" t="s">
        <v>181</v>
      </c>
      <c r="Y3215" s="59">
        <v>481.87427247640039</v>
      </c>
      <c r="Z3215" s="59">
        <v>1127.698062130487</v>
      </c>
      <c r="AA3215" s="59">
        <v>652.37365207999846</v>
      </c>
      <c r="AB3215" s="59">
        <v>332.00630154658501</v>
      </c>
      <c r="AC3215" s="59">
        <v>494.78786500950002</v>
      </c>
      <c r="AD3215" s="59">
        <v>377.93192961547749</v>
      </c>
      <c r="AE3215" s="59">
        <v>450.03643587607121</v>
      </c>
      <c r="AF3215" s="59">
        <v>503.20886916818199</v>
      </c>
      <c r="AG3215" s="59">
        <v>430.84957050613502</v>
      </c>
      <c r="AH3215" s="59">
        <v>439.26000270086769</v>
      </c>
      <c r="AI3215" s="59">
        <v>398.05745286077592</v>
      </c>
      <c r="AJ3215" s="59">
        <v>468.45800442680951</v>
      </c>
      <c r="AK3215" s="59">
        <v>190.28830300693701</v>
      </c>
      <c r="AL3215" s="59">
        <v>197.32673514308939</v>
      </c>
      <c r="AM3215" s="59">
        <v>366.80989605841171</v>
      </c>
      <c r="AN3215" s="59">
        <v>368.55861165058298</v>
      </c>
      <c r="AO3215" s="59">
        <v>295.05862388853279</v>
      </c>
      <c r="AP3215" s="59">
        <v>495.17887403633767</v>
      </c>
      <c r="AQ3215" s="59">
        <v>655.22042296260793</v>
      </c>
      <c r="AR3215" s="59">
        <v>616.12915271436702</v>
      </c>
      <c r="AS3215" s="59">
        <v>595.6188711757585</v>
      </c>
      <c r="AT3215" s="59">
        <v>757.87385236360694</v>
      </c>
      <c r="AU3215" s="59">
        <v>199</v>
      </c>
      <c r="AV3215" s="59">
        <v>129</v>
      </c>
      <c r="AW3215" s="59">
        <v>177</v>
      </c>
      <c r="AX3215" s="59">
        <v>146.9863</v>
      </c>
      <c r="AY3215" s="59">
        <v>177.0866</v>
      </c>
      <c r="AZ3215" s="59">
        <v>224.23480000000001</v>
      </c>
      <c r="BA3215" s="59">
        <v>147.5581</v>
      </c>
      <c r="BB3215" s="59">
        <v>176.46440000000001</v>
      </c>
      <c r="BC3215" s="59">
        <v>220.02940000000001</v>
      </c>
      <c r="BD3215" s="59">
        <v>35.07460590471414</v>
      </c>
      <c r="BE3215" s="59">
        <v>54.514321591219648</v>
      </c>
      <c r="BF3215" s="59">
        <v>49.63179157022018</v>
      </c>
    </row>
    <row r="3216" spans="1:69" x14ac:dyDescent="0.45">
      <c r="A3216" s="58" t="s">
        <v>19084</v>
      </c>
      <c r="B3216" t="s">
        <v>19085</v>
      </c>
      <c r="C3216" t="s">
        <v>19086</v>
      </c>
      <c r="D3216" t="s">
        <v>19087</v>
      </c>
      <c r="E3216" t="s">
        <v>19088</v>
      </c>
      <c r="F3216" t="s">
        <v>19089</v>
      </c>
      <c r="G3216">
        <v>218</v>
      </c>
      <c r="H3216">
        <v>25274</v>
      </c>
      <c r="X3216" t="s">
        <v>188</v>
      </c>
      <c r="AU3216" s="59">
        <v>8</v>
      </c>
      <c r="AV3216" s="59">
        <v>13</v>
      </c>
      <c r="AW3216" s="59">
        <v>8</v>
      </c>
    </row>
    <row r="3217" spans="1:69" x14ac:dyDescent="0.45">
      <c r="A3217" s="58" t="s">
        <v>19090</v>
      </c>
      <c r="B3217" t="s">
        <v>19091</v>
      </c>
      <c r="C3217" t="s">
        <v>19092</v>
      </c>
      <c r="D3217" t="s">
        <v>19093</v>
      </c>
      <c r="E3217" t="s">
        <v>19094</v>
      </c>
      <c r="F3217" t="s">
        <v>19095</v>
      </c>
      <c r="G3217">
        <v>218</v>
      </c>
      <c r="H3217">
        <v>25098</v>
      </c>
      <c r="X3217" t="s">
        <v>188</v>
      </c>
    </row>
    <row r="3218" spans="1:69" x14ac:dyDescent="0.45">
      <c r="A3218" s="58" t="s">
        <v>19096</v>
      </c>
      <c r="B3218" t="s">
        <v>19097</v>
      </c>
      <c r="C3218" t="s">
        <v>19098</v>
      </c>
      <c r="D3218" t="s">
        <v>19099</v>
      </c>
      <c r="E3218" t="s">
        <v>19100</v>
      </c>
      <c r="F3218" t="s">
        <v>19101</v>
      </c>
      <c r="G3218">
        <v>78</v>
      </c>
      <c r="H3218">
        <v>8697</v>
      </c>
      <c r="X3218" t="s">
        <v>181</v>
      </c>
      <c r="AU3218" s="59">
        <v>25</v>
      </c>
      <c r="AV3218" s="59">
        <v>21</v>
      </c>
      <c r="AW3218" s="59">
        <v>2</v>
      </c>
    </row>
    <row r="3219" spans="1:69" x14ac:dyDescent="0.45">
      <c r="A3219" s="58" t="s">
        <v>19102</v>
      </c>
      <c r="B3219" t="s">
        <v>19103</v>
      </c>
      <c r="C3219" t="s">
        <v>19104</v>
      </c>
      <c r="D3219" t="s">
        <v>19105</v>
      </c>
      <c r="E3219" t="s">
        <v>19106</v>
      </c>
      <c r="F3219" t="s">
        <v>19107</v>
      </c>
      <c r="G3219">
        <v>37</v>
      </c>
      <c r="H3219">
        <v>4042</v>
      </c>
      <c r="W3219" t="s">
        <v>220</v>
      </c>
      <c r="X3219" t="s">
        <v>181</v>
      </c>
      <c r="AU3219" s="59">
        <v>4293</v>
      </c>
      <c r="AV3219" s="59">
        <v>1429</v>
      </c>
      <c r="AW3219" s="59">
        <v>3975</v>
      </c>
    </row>
    <row r="3220" spans="1:69" x14ac:dyDescent="0.45">
      <c r="A3220" s="58" t="s">
        <v>19108</v>
      </c>
      <c r="B3220" t="s">
        <v>19109</v>
      </c>
      <c r="C3220" t="s">
        <v>19110</v>
      </c>
      <c r="D3220" t="s">
        <v>19111</v>
      </c>
      <c r="E3220" t="s">
        <v>19112</v>
      </c>
      <c r="F3220" t="s">
        <v>19113</v>
      </c>
      <c r="G3220">
        <v>157</v>
      </c>
      <c r="H3220">
        <v>17459</v>
      </c>
      <c r="X3220" t="s">
        <v>188</v>
      </c>
      <c r="AU3220" s="59">
        <v>11</v>
      </c>
      <c r="AV3220" s="59">
        <v>15</v>
      </c>
      <c r="AW3220" s="59">
        <v>18</v>
      </c>
    </row>
    <row r="3221" spans="1:69" x14ac:dyDescent="0.45">
      <c r="A3221" s="58" t="s">
        <v>19114</v>
      </c>
      <c r="B3221" t="s">
        <v>19115</v>
      </c>
      <c r="C3221" t="s">
        <v>19116</v>
      </c>
      <c r="D3221" t="s">
        <v>19117</v>
      </c>
      <c r="E3221" t="s">
        <v>19118</v>
      </c>
      <c r="F3221" t="s">
        <v>19119</v>
      </c>
      <c r="G3221">
        <v>75</v>
      </c>
      <c r="H3221">
        <v>8767</v>
      </c>
      <c r="X3221" t="s">
        <v>188</v>
      </c>
      <c r="AU3221" s="59">
        <v>6</v>
      </c>
      <c r="AV3221" s="59">
        <v>1</v>
      </c>
      <c r="AW3221" s="59">
        <v>0</v>
      </c>
    </row>
    <row r="3222" spans="1:69" x14ac:dyDescent="0.45">
      <c r="A3222" s="58" t="s">
        <v>19120</v>
      </c>
      <c r="B3222" t="s">
        <v>19121</v>
      </c>
      <c r="C3222" t="s">
        <v>19122</v>
      </c>
      <c r="D3222" t="s">
        <v>19123</v>
      </c>
      <c r="E3222" t="s">
        <v>19124</v>
      </c>
      <c r="F3222" t="s">
        <v>19125</v>
      </c>
      <c r="G3222">
        <v>359</v>
      </c>
      <c r="H3222">
        <v>40640</v>
      </c>
      <c r="W3222" t="s">
        <v>220</v>
      </c>
      <c r="X3222" t="s">
        <v>188</v>
      </c>
      <c r="Y3222" s="59">
        <v>4.9369083770104778</v>
      </c>
      <c r="Z3222" s="59">
        <v>13.865475064309839</v>
      </c>
      <c r="AA3222" s="59">
        <v>10.118918025897241</v>
      </c>
      <c r="AB3222" s="59">
        <v>3.131837130968103</v>
      </c>
      <c r="AC3222" s="59">
        <v>4.4753862172024927</v>
      </c>
      <c r="AD3222" s="59">
        <v>6.013776077829144</v>
      </c>
      <c r="AE3222" s="59">
        <v>6.8656678902430857</v>
      </c>
      <c r="AF3222" s="59">
        <v>4.8364495436178956</v>
      </c>
      <c r="AG3222" s="59">
        <v>5.3410201451915151</v>
      </c>
      <c r="AH3222" s="59">
        <v>3.338912061014192</v>
      </c>
      <c r="AI3222" s="59">
        <v>3.4998155643761071</v>
      </c>
      <c r="AJ3222" s="59">
        <v>3.8126159466465528</v>
      </c>
      <c r="AK3222" s="59">
        <v>0.4436633058205659</v>
      </c>
      <c r="AL3222" s="59">
        <v>2.5589673560518791</v>
      </c>
      <c r="AM3222" s="59">
        <v>5.346183511198543</v>
      </c>
      <c r="AN3222" s="59">
        <v>14.02533361970338</v>
      </c>
      <c r="AO3222" s="59">
        <v>6.5302792312444176</v>
      </c>
      <c r="AP3222" s="59">
        <v>9.8330912336763205</v>
      </c>
      <c r="AQ3222" s="59">
        <v>5.9346227781375251</v>
      </c>
      <c r="AR3222" s="59">
        <v>4.5113407504823311</v>
      </c>
      <c r="AS3222" s="59">
        <v>5.7444474079420402</v>
      </c>
      <c r="AT3222" s="59">
        <v>9.6698056007803217</v>
      </c>
      <c r="AU3222" s="59">
        <v>324</v>
      </c>
      <c r="AV3222" s="59">
        <v>75</v>
      </c>
      <c r="AW3222" s="59">
        <v>174</v>
      </c>
      <c r="AY3222" s="59">
        <v>49.089100000000002</v>
      </c>
      <c r="BA3222" s="59">
        <v>63.257309999999997</v>
      </c>
      <c r="BB3222" s="59">
        <v>62.556260000000002</v>
      </c>
      <c r="BC3222" s="59">
        <v>26.837499999999999</v>
      </c>
    </row>
    <row r="3223" spans="1:69" x14ac:dyDescent="0.45">
      <c r="A3223" s="58" t="s">
        <v>19126</v>
      </c>
      <c r="B3223" t="s">
        <v>19127</v>
      </c>
      <c r="C3223" t="s">
        <v>19128</v>
      </c>
      <c r="D3223" t="s">
        <v>19129</v>
      </c>
      <c r="E3223" t="s">
        <v>19130</v>
      </c>
      <c r="F3223" t="s">
        <v>19131</v>
      </c>
      <c r="G3223">
        <v>149</v>
      </c>
      <c r="H3223">
        <v>16873</v>
      </c>
      <c r="X3223" t="s">
        <v>188</v>
      </c>
    </row>
    <row r="3224" spans="1:69" x14ac:dyDescent="0.45">
      <c r="A3224" s="58" t="s">
        <v>19132</v>
      </c>
      <c r="B3224" t="s">
        <v>19133</v>
      </c>
      <c r="C3224" t="s">
        <v>19134</v>
      </c>
      <c r="D3224" t="s">
        <v>19135</v>
      </c>
      <c r="E3224" t="s">
        <v>19136</v>
      </c>
      <c r="F3224" t="s">
        <v>19137</v>
      </c>
      <c r="G3224">
        <v>271</v>
      </c>
      <c r="H3224">
        <v>29425</v>
      </c>
      <c r="X3224" t="s">
        <v>188</v>
      </c>
      <c r="Y3224" s="59">
        <v>681.53072738671619</v>
      </c>
      <c r="Z3224" s="59">
        <v>481.97424671532451</v>
      </c>
      <c r="AA3224" s="59">
        <v>756.50199010732319</v>
      </c>
      <c r="AB3224" s="59">
        <v>1440.303735483709</v>
      </c>
      <c r="AC3224" s="59">
        <v>1193.481268153811</v>
      </c>
      <c r="AD3224" s="59">
        <v>1063.1797394392761</v>
      </c>
      <c r="AE3224" s="59">
        <v>1115.882444956289</v>
      </c>
      <c r="AF3224" s="59">
        <v>942.56656092401113</v>
      </c>
      <c r="AG3224" s="59">
        <v>1377.7726367172061</v>
      </c>
      <c r="AH3224" s="59">
        <v>1171.960176433322</v>
      </c>
      <c r="AI3224" s="59">
        <v>1138.253441148478</v>
      </c>
      <c r="AJ3224" s="59">
        <v>873.56651255293843</v>
      </c>
      <c r="AK3224" s="59">
        <v>573.04640448295061</v>
      </c>
      <c r="AL3224" s="59">
        <v>589.33831023747462</v>
      </c>
      <c r="AM3224" s="59">
        <v>1467.796364911165</v>
      </c>
      <c r="AN3224" s="59">
        <v>773.73505772689134</v>
      </c>
      <c r="AO3224" s="59">
        <v>1127.4021021826291</v>
      </c>
      <c r="AP3224" s="59">
        <v>700.1505842231868</v>
      </c>
      <c r="AQ3224" s="59">
        <v>1536.6116577476059</v>
      </c>
      <c r="AR3224" s="59">
        <v>1158.16971277009</v>
      </c>
      <c r="AS3224" s="59">
        <v>1186.584500935367</v>
      </c>
      <c r="AT3224" s="59">
        <v>962.44825011499597</v>
      </c>
      <c r="AU3224" s="59">
        <v>224</v>
      </c>
      <c r="AV3224" s="59">
        <v>1063</v>
      </c>
      <c r="AW3224" s="59">
        <v>125</v>
      </c>
      <c r="AX3224" s="59">
        <v>30217.279999999999</v>
      </c>
      <c r="AY3224" s="59">
        <v>29547.71</v>
      </c>
      <c r="BA3224" s="59">
        <v>30851.119999999999</v>
      </c>
      <c r="BB3224" s="59">
        <v>29601.51</v>
      </c>
      <c r="BC3224" s="59">
        <v>27054.49</v>
      </c>
      <c r="BD3224" s="59">
        <v>15.74079877039334</v>
      </c>
      <c r="BE3224" s="59">
        <v>12.558699123984219</v>
      </c>
      <c r="BF3224" s="59">
        <v>18.2840824805218</v>
      </c>
      <c r="BG3224" s="59">
        <v>1706.92</v>
      </c>
      <c r="BH3224" s="59">
        <v>1414.35</v>
      </c>
      <c r="BI3224" s="59">
        <v>519.07000000000005</v>
      </c>
      <c r="BJ3224" s="59">
        <v>477.52</v>
      </c>
      <c r="BK3224" s="59">
        <v>673.10162649752158</v>
      </c>
      <c r="BL3224" s="59">
        <v>548.32458772915061</v>
      </c>
      <c r="BM3224" s="59">
        <v>498.5</v>
      </c>
      <c r="BN3224" s="59">
        <v>621.5</v>
      </c>
      <c r="BO3224" s="59">
        <v>859</v>
      </c>
      <c r="BP3224" s="59">
        <v>899</v>
      </c>
      <c r="BQ3224" s="59">
        <v>758.5</v>
      </c>
    </row>
    <row r="3225" spans="1:69" x14ac:dyDescent="0.45">
      <c r="A3225" s="58" t="s">
        <v>19138</v>
      </c>
      <c r="B3225" t="s">
        <v>19139</v>
      </c>
      <c r="C3225" t="s">
        <v>19140</v>
      </c>
      <c r="D3225" t="s">
        <v>19141</v>
      </c>
      <c r="E3225" t="s">
        <v>19142</v>
      </c>
      <c r="F3225" t="s">
        <v>19143</v>
      </c>
      <c r="G3225">
        <v>187</v>
      </c>
      <c r="H3225">
        <v>20580</v>
      </c>
      <c r="W3225" t="s">
        <v>220</v>
      </c>
      <c r="X3225" t="s">
        <v>181</v>
      </c>
      <c r="AU3225" s="59">
        <v>12</v>
      </c>
      <c r="AV3225" s="59">
        <v>7</v>
      </c>
      <c r="AW3225" s="59">
        <v>7</v>
      </c>
    </row>
    <row r="3226" spans="1:69" x14ac:dyDescent="0.45">
      <c r="A3226" s="58" t="s">
        <v>19144</v>
      </c>
      <c r="B3226" t="s">
        <v>19145</v>
      </c>
      <c r="C3226" t="s">
        <v>19146</v>
      </c>
      <c r="D3226" t="s">
        <v>19147</v>
      </c>
      <c r="E3226" t="s">
        <v>19148</v>
      </c>
      <c r="F3226" t="s">
        <v>19149</v>
      </c>
      <c r="G3226">
        <v>319</v>
      </c>
      <c r="H3226">
        <v>33332</v>
      </c>
      <c r="W3226" t="s">
        <v>220</v>
      </c>
      <c r="X3226" t="s">
        <v>181</v>
      </c>
      <c r="Y3226" s="59">
        <v>0.23732213848679909</v>
      </c>
      <c r="Z3226" s="59">
        <v>184.76811821031339</v>
      </c>
      <c r="AA3226" s="59">
        <v>3.5708564198762258</v>
      </c>
      <c r="AB3226" s="59">
        <v>1.1296119245944249</v>
      </c>
      <c r="AC3226" s="59">
        <v>0.41821364265408489</v>
      </c>
      <c r="AD3226" s="59">
        <v>1.8087436173181299</v>
      </c>
      <c r="AE3226" s="59">
        <v>1.133038358539388E-2</v>
      </c>
      <c r="AF3226" s="59">
        <v>0.58299456621399459</v>
      </c>
      <c r="AG3226" s="59">
        <v>1.1598393338092421E-2</v>
      </c>
      <c r="AH3226" s="59">
        <v>1.0110251183585861E-2</v>
      </c>
      <c r="AI3226" s="59">
        <v>0.24248878584865041</v>
      </c>
      <c r="AJ3226" s="59">
        <v>8.0185368517952747E-3</v>
      </c>
      <c r="AK3226" s="59">
        <v>0.42611895581683668</v>
      </c>
      <c r="AL3226" s="59">
        <v>1.213874388139752</v>
      </c>
      <c r="AM3226" s="59">
        <v>1.203849267780179E-2</v>
      </c>
      <c r="AN3226" s="59">
        <v>6.1325733847223979E-2</v>
      </c>
      <c r="AO3226" s="59">
        <v>1.252238836424591E-2</v>
      </c>
      <c r="AP3226" s="59">
        <v>1.197665317907645E-2</v>
      </c>
      <c r="AQ3226" s="59">
        <v>0.30071527681509902</v>
      </c>
      <c r="AR3226" s="59">
        <v>9.5528507312292541E-3</v>
      </c>
      <c r="AS3226" s="59">
        <v>1.113581716695349E-2</v>
      </c>
      <c r="AT3226" s="59">
        <v>1.273868173833663E-2</v>
      </c>
      <c r="AU3226" s="59">
        <v>11</v>
      </c>
      <c r="AV3226" s="59">
        <v>9</v>
      </c>
      <c r="AW3226" s="59">
        <v>5</v>
      </c>
      <c r="BD3226" s="59">
        <v>46.835054921475773</v>
      </c>
      <c r="BE3226" s="59">
        <v>25.19522565605093</v>
      </c>
      <c r="BF3226" s="59">
        <v>36.771629511004818</v>
      </c>
    </row>
    <row r="3227" spans="1:69" x14ac:dyDescent="0.45">
      <c r="A3227" s="58" t="s">
        <v>19150</v>
      </c>
      <c r="B3227" t="s">
        <v>19151</v>
      </c>
      <c r="C3227" t="s">
        <v>19152</v>
      </c>
      <c r="D3227" t="s">
        <v>19153</v>
      </c>
      <c r="E3227" t="s">
        <v>19154</v>
      </c>
      <c r="F3227" t="s">
        <v>19155</v>
      </c>
      <c r="G3227">
        <v>57</v>
      </c>
      <c r="H3227">
        <v>5883</v>
      </c>
      <c r="X3227" t="s">
        <v>188</v>
      </c>
      <c r="AU3227" s="59">
        <v>149</v>
      </c>
      <c r="AV3227" s="59">
        <v>278</v>
      </c>
      <c r="AW3227" s="59">
        <v>63</v>
      </c>
      <c r="BK3227" s="59">
        <v>1196.625790315893</v>
      </c>
    </row>
    <row r="3228" spans="1:69" x14ac:dyDescent="0.45">
      <c r="A3228" s="58" t="s">
        <v>19156</v>
      </c>
      <c r="B3228" t="s">
        <v>19157</v>
      </c>
      <c r="C3228" t="s">
        <v>19158</v>
      </c>
      <c r="D3228" t="s">
        <v>19159</v>
      </c>
      <c r="E3228" t="s">
        <v>19160</v>
      </c>
      <c r="F3228" t="s">
        <v>19161</v>
      </c>
      <c r="G3228">
        <v>41</v>
      </c>
      <c r="H3228">
        <v>4556</v>
      </c>
      <c r="W3228" t="s">
        <v>220</v>
      </c>
      <c r="X3228" t="s">
        <v>181</v>
      </c>
      <c r="AU3228" s="59">
        <v>828</v>
      </c>
      <c r="AV3228" s="59">
        <v>506</v>
      </c>
      <c r="AW3228" s="59">
        <v>582</v>
      </c>
    </row>
    <row r="3229" spans="1:69" x14ac:dyDescent="0.45">
      <c r="A3229" s="58" t="s">
        <v>19162</v>
      </c>
      <c r="B3229" t="s">
        <v>19163</v>
      </c>
      <c r="C3229" t="s">
        <v>19164</v>
      </c>
      <c r="D3229" t="s">
        <v>19165</v>
      </c>
      <c r="E3229" t="s">
        <v>19166</v>
      </c>
      <c r="F3229" t="s">
        <v>19167</v>
      </c>
      <c r="G3229">
        <v>167</v>
      </c>
      <c r="H3229">
        <v>19700</v>
      </c>
      <c r="X3229" t="s">
        <v>188</v>
      </c>
    </row>
    <row r="3230" spans="1:69" x14ac:dyDescent="0.45">
      <c r="A3230" s="58" t="s">
        <v>19168</v>
      </c>
      <c r="B3230" t="s">
        <v>19169</v>
      </c>
      <c r="C3230" t="s">
        <v>19170</v>
      </c>
      <c r="D3230" t="s">
        <v>19171</v>
      </c>
      <c r="E3230" t="s">
        <v>19172</v>
      </c>
      <c r="F3230" t="s">
        <v>19173</v>
      </c>
      <c r="G3230">
        <v>66</v>
      </c>
      <c r="H3230">
        <v>7861</v>
      </c>
      <c r="X3230" t="s">
        <v>188</v>
      </c>
      <c r="AU3230" s="59">
        <v>1</v>
      </c>
      <c r="AV3230" s="59">
        <v>1</v>
      </c>
      <c r="AW3230" s="59">
        <v>0</v>
      </c>
    </row>
    <row r="3231" spans="1:69" x14ac:dyDescent="0.45">
      <c r="A3231" s="58" t="s">
        <v>19174</v>
      </c>
      <c r="B3231" t="s">
        <v>19175</v>
      </c>
      <c r="C3231" t="s">
        <v>19176</v>
      </c>
      <c r="D3231" t="s">
        <v>19177</v>
      </c>
      <c r="E3231" t="s">
        <v>19178</v>
      </c>
      <c r="F3231" t="s">
        <v>19179</v>
      </c>
      <c r="G3231">
        <v>72</v>
      </c>
      <c r="H3231">
        <v>8255</v>
      </c>
      <c r="W3231" t="s">
        <v>220</v>
      </c>
      <c r="X3231" t="s">
        <v>181</v>
      </c>
      <c r="AU3231" s="59">
        <v>379</v>
      </c>
      <c r="AV3231" s="59">
        <v>13</v>
      </c>
      <c r="AW3231" s="59">
        <v>125</v>
      </c>
    </row>
    <row r="3232" spans="1:69" x14ac:dyDescent="0.45">
      <c r="A3232" s="58" t="s">
        <v>19180</v>
      </c>
      <c r="B3232" t="s">
        <v>19181</v>
      </c>
      <c r="C3232" t="s">
        <v>19182</v>
      </c>
      <c r="D3232" t="s">
        <v>19183</v>
      </c>
      <c r="E3232" t="s">
        <v>19184</v>
      </c>
      <c r="F3232" t="s">
        <v>19185</v>
      </c>
      <c r="G3232">
        <v>92</v>
      </c>
      <c r="H3232">
        <v>9803</v>
      </c>
      <c r="W3232" t="s">
        <v>251</v>
      </c>
      <c r="X3232" t="s">
        <v>188</v>
      </c>
      <c r="AU3232" s="59">
        <v>10</v>
      </c>
      <c r="AV3232" s="59">
        <v>11</v>
      </c>
      <c r="AW3232" s="59">
        <v>0</v>
      </c>
      <c r="BG3232" s="59">
        <v>1633.85</v>
      </c>
      <c r="BH3232" s="59">
        <v>2532.14</v>
      </c>
      <c r="BK3232" s="59">
        <v>261.76106709540329</v>
      </c>
      <c r="BL3232" s="59">
        <v>270.29987576976862</v>
      </c>
    </row>
    <row r="3233" spans="1:69" x14ac:dyDescent="0.45">
      <c r="A3233" s="58" t="s">
        <v>19186</v>
      </c>
      <c r="B3233" t="s">
        <v>19187</v>
      </c>
      <c r="C3233" t="s">
        <v>19188</v>
      </c>
      <c r="D3233" t="s">
        <v>19189</v>
      </c>
      <c r="E3233" t="s">
        <v>19190</v>
      </c>
      <c r="F3233" t="s">
        <v>19191</v>
      </c>
      <c r="G3233">
        <v>67</v>
      </c>
      <c r="H3233">
        <v>7888</v>
      </c>
      <c r="X3233" t="s">
        <v>188</v>
      </c>
      <c r="AU3233" s="59">
        <v>1</v>
      </c>
      <c r="AV3233" s="59">
        <v>2</v>
      </c>
      <c r="AW3233" s="59">
        <v>0</v>
      </c>
    </row>
    <row r="3234" spans="1:69" x14ac:dyDescent="0.45">
      <c r="A3234" s="58" t="s">
        <v>19192</v>
      </c>
      <c r="B3234" t="s">
        <v>19193</v>
      </c>
      <c r="C3234" t="s">
        <v>19194</v>
      </c>
      <c r="D3234" t="s">
        <v>19195</v>
      </c>
      <c r="E3234" t="s">
        <v>19196</v>
      </c>
      <c r="F3234" t="s">
        <v>19197</v>
      </c>
      <c r="G3234">
        <v>51</v>
      </c>
      <c r="H3234">
        <v>6027</v>
      </c>
      <c r="X3234" t="s">
        <v>188</v>
      </c>
      <c r="AU3234" s="59">
        <v>0</v>
      </c>
      <c r="AV3234" s="59">
        <v>0</v>
      </c>
      <c r="AW3234" s="59">
        <v>0</v>
      </c>
    </row>
    <row r="3235" spans="1:69" x14ac:dyDescent="0.45">
      <c r="A3235" s="58" t="s">
        <v>19198</v>
      </c>
      <c r="B3235" t="s">
        <v>19199</v>
      </c>
      <c r="C3235" t="s">
        <v>19200</v>
      </c>
      <c r="D3235" t="s">
        <v>19201</v>
      </c>
      <c r="E3235" t="s">
        <v>19202</v>
      </c>
      <c r="F3235" t="s">
        <v>19203</v>
      </c>
      <c r="G3235">
        <v>60</v>
      </c>
      <c r="H3235">
        <v>6690</v>
      </c>
      <c r="I3235" t="s">
        <v>692</v>
      </c>
      <c r="J3235" t="s">
        <v>692</v>
      </c>
      <c r="K3235" t="s">
        <v>693</v>
      </c>
      <c r="L3235" t="s">
        <v>19204</v>
      </c>
      <c r="M3235">
        <v>0.5</v>
      </c>
      <c r="Q3235">
        <v>0</v>
      </c>
      <c r="R3235">
        <v>2</v>
      </c>
      <c r="S3235">
        <v>1</v>
      </c>
      <c r="T3235" t="s">
        <v>514</v>
      </c>
      <c r="U3235">
        <v>29</v>
      </c>
      <c r="V3235">
        <v>29</v>
      </c>
      <c r="W3235" t="s">
        <v>850</v>
      </c>
      <c r="X3235" t="s">
        <v>201</v>
      </c>
    </row>
    <row r="3236" spans="1:69" x14ac:dyDescent="0.45">
      <c r="A3236" s="58" t="s">
        <v>19205</v>
      </c>
      <c r="B3236" t="s">
        <v>19206</v>
      </c>
      <c r="C3236" t="s">
        <v>19207</v>
      </c>
      <c r="D3236" t="s">
        <v>19208</v>
      </c>
      <c r="E3236" t="s">
        <v>19209</v>
      </c>
      <c r="F3236" t="s">
        <v>19210</v>
      </c>
      <c r="G3236">
        <v>61</v>
      </c>
      <c r="H3236">
        <v>6761</v>
      </c>
      <c r="I3236" t="s">
        <v>692</v>
      </c>
      <c r="J3236" t="s">
        <v>692</v>
      </c>
      <c r="K3236" t="s">
        <v>693</v>
      </c>
      <c r="L3236" t="s">
        <v>19204</v>
      </c>
      <c r="M3236">
        <v>0.5</v>
      </c>
      <c r="Q3236">
        <v>0</v>
      </c>
      <c r="R3236">
        <v>2</v>
      </c>
      <c r="S3236">
        <v>1</v>
      </c>
      <c r="T3236" t="s">
        <v>514</v>
      </c>
      <c r="U3236">
        <v>29</v>
      </c>
      <c r="V3236">
        <v>29</v>
      </c>
      <c r="W3236" t="s">
        <v>850</v>
      </c>
      <c r="X3236" t="s">
        <v>201</v>
      </c>
    </row>
    <row r="3237" spans="1:69" x14ac:dyDescent="0.45">
      <c r="A3237" s="58" t="s">
        <v>19211</v>
      </c>
      <c r="B3237" t="s">
        <v>19212</v>
      </c>
      <c r="C3237" t="s">
        <v>19213</v>
      </c>
      <c r="D3237" t="s">
        <v>19214</v>
      </c>
      <c r="E3237" t="s">
        <v>19215</v>
      </c>
      <c r="F3237" t="s">
        <v>19216</v>
      </c>
      <c r="G3237">
        <v>55</v>
      </c>
      <c r="H3237">
        <v>6338</v>
      </c>
      <c r="X3237" t="s">
        <v>188</v>
      </c>
      <c r="AU3237" s="59">
        <v>744</v>
      </c>
      <c r="AV3237" s="59">
        <v>642</v>
      </c>
      <c r="AW3237" s="59">
        <v>272</v>
      </c>
    </row>
    <row r="3238" spans="1:69" x14ac:dyDescent="0.45">
      <c r="A3238" s="58" t="s">
        <v>19217</v>
      </c>
      <c r="B3238" t="s">
        <v>19218</v>
      </c>
      <c r="C3238" t="s">
        <v>19219</v>
      </c>
      <c r="D3238" t="s">
        <v>19220</v>
      </c>
      <c r="E3238" t="s">
        <v>19221</v>
      </c>
      <c r="F3238" t="s">
        <v>19222</v>
      </c>
      <c r="G3238">
        <v>90</v>
      </c>
      <c r="H3238">
        <v>10073</v>
      </c>
      <c r="X3238" t="s">
        <v>188</v>
      </c>
    </row>
    <row r="3239" spans="1:69" x14ac:dyDescent="0.45">
      <c r="A3239" s="58" t="s">
        <v>19223</v>
      </c>
      <c r="B3239" t="s">
        <v>19224</v>
      </c>
      <c r="C3239" t="s">
        <v>19225</v>
      </c>
      <c r="D3239" t="s">
        <v>19226</v>
      </c>
      <c r="E3239" t="s">
        <v>19227</v>
      </c>
      <c r="F3239" t="s">
        <v>19228</v>
      </c>
      <c r="G3239">
        <v>445</v>
      </c>
      <c r="H3239">
        <v>46843</v>
      </c>
      <c r="W3239" t="s">
        <v>220</v>
      </c>
      <c r="X3239" t="s">
        <v>181</v>
      </c>
      <c r="AU3239" s="59">
        <v>3</v>
      </c>
      <c r="AV3239" s="59">
        <v>1</v>
      </c>
      <c r="AW3239" s="59">
        <v>0</v>
      </c>
    </row>
    <row r="3240" spans="1:69" x14ac:dyDescent="0.45">
      <c r="A3240" s="58" t="s">
        <v>19229</v>
      </c>
      <c r="B3240" t="s">
        <v>19230</v>
      </c>
      <c r="C3240" t="s">
        <v>19231</v>
      </c>
      <c r="D3240" t="s">
        <v>19232</v>
      </c>
      <c r="E3240" t="s">
        <v>19233</v>
      </c>
      <c r="F3240" t="s">
        <v>19234</v>
      </c>
      <c r="G3240">
        <v>968</v>
      </c>
      <c r="H3240">
        <v>109769</v>
      </c>
      <c r="X3240" t="s">
        <v>188</v>
      </c>
      <c r="Y3240" s="59">
        <v>83.970083229682231</v>
      </c>
      <c r="Z3240" s="59">
        <v>539.86208401571503</v>
      </c>
      <c r="AA3240" s="59">
        <v>185.2913201797893</v>
      </c>
      <c r="AB3240" s="59">
        <v>65.253170790798222</v>
      </c>
      <c r="AC3240" s="59">
        <v>61.545133673610131</v>
      </c>
      <c r="AD3240" s="59">
        <v>100.16256485503339</v>
      </c>
      <c r="AE3240" s="59">
        <v>73.876059273738704</v>
      </c>
      <c r="AF3240" s="59">
        <v>53.783840449889951</v>
      </c>
      <c r="AG3240" s="59">
        <v>105.6740149234778</v>
      </c>
      <c r="AH3240" s="59">
        <v>85.248477746668328</v>
      </c>
      <c r="AI3240" s="59">
        <v>75.520314902554617</v>
      </c>
      <c r="AJ3240" s="59">
        <v>88.17467045800646</v>
      </c>
      <c r="AK3240" s="59">
        <v>79.924814789149991</v>
      </c>
      <c r="AL3240" s="59">
        <v>79.156509182693313</v>
      </c>
      <c r="AM3240" s="59">
        <v>55.672273170035261</v>
      </c>
      <c r="AN3240" s="59">
        <v>101.4047716487854</v>
      </c>
      <c r="AO3240" s="59">
        <v>103.7067489066872</v>
      </c>
      <c r="AP3240" s="59">
        <v>86.395495601006374</v>
      </c>
      <c r="AQ3240" s="59">
        <v>75.618509095945967</v>
      </c>
      <c r="AR3240" s="59">
        <v>46.619600273047489</v>
      </c>
      <c r="AS3240" s="59">
        <v>60.537217582882327</v>
      </c>
      <c r="AT3240" s="59">
        <v>95.83772311041082</v>
      </c>
      <c r="AU3240" s="59">
        <v>5109</v>
      </c>
      <c r="AV3240" s="59">
        <v>347</v>
      </c>
      <c r="AW3240" s="59">
        <v>1139</v>
      </c>
      <c r="AX3240" s="59">
        <v>368.55279999999999</v>
      </c>
      <c r="AY3240" s="59">
        <v>364.77100000000002</v>
      </c>
      <c r="AZ3240" s="59">
        <v>327.42759999999998</v>
      </c>
      <c r="BA3240" s="59">
        <v>362.26670000000001</v>
      </c>
      <c r="BB3240" s="59">
        <v>358.82979999999998</v>
      </c>
      <c r="BC3240" s="59">
        <v>335.94369999999998</v>
      </c>
      <c r="BD3240" s="59">
        <v>148.70133110574849</v>
      </c>
      <c r="BE3240" s="59">
        <v>133.13049759167049</v>
      </c>
      <c r="BF3240" s="59">
        <v>191.92365325447159</v>
      </c>
      <c r="BG3240" s="59">
        <v>116.91</v>
      </c>
      <c r="BH3240" s="59">
        <v>14.55</v>
      </c>
      <c r="BI3240" s="59">
        <v>75.5</v>
      </c>
      <c r="BJ3240" s="59">
        <v>61.42</v>
      </c>
      <c r="BK3240" s="59">
        <v>67.383635167615637</v>
      </c>
      <c r="BL3240" s="59">
        <v>23.26634942182076</v>
      </c>
      <c r="BM3240" s="59">
        <v>68</v>
      </c>
      <c r="BN3240" s="59">
        <v>74.5</v>
      </c>
      <c r="BO3240" s="59">
        <v>120</v>
      </c>
      <c r="BP3240" s="59">
        <v>142.5</v>
      </c>
      <c r="BQ3240" s="59">
        <v>187</v>
      </c>
    </row>
    <row r="3241" spans="1:69" x14ac:dyDescent="0.45">
      <c r="A3241" s="58" t="s">
        <v>19235</v>
      </c>
      <c r="B3241" t="s">
        <v>19236</v>
      </c>
      <c r="C3241" t="s">
        <v>19237</v>
      </c>
      <c r="D3241" t="s">
        <v>19238</v>
      </c>
      <c r="E3241" t="s">
        <v>19239</v>
      </c>
      <c r="F3241" t="s">
        <v>19240</v>
      </c>
      <c r="G3241">
        <v>440</v>
      </c>
      <c r="H3241">
        <v>50579</v>
      </c>
      <c r="W3241" t="s">
        <v>251</v>
      </c>
      <c r="X3241" t="s">
        <v>188</v>
      </c>
      <c r="Y3241" s="59">
        <v>53.803196366733893</v>
      </c>
      <c r="Z3241" s="59">
        <v>121.52540667226749</v>
      </c>
      <c r="AA3241" s="59">
        <v>92.598021125682536</v>
      </c>
      <c r="AB3241" s="59">
        <v>34.754031986299537</v>
      </c>
      <c r="AC3241" s="59">
        <v>50.335014974550504</v>
      </c>
      <c r="AD3241" s="59">
        <v>46.237037828767683</v>
      </c>
      <c r="AE3241" s="59">
        <v>54.125636999492727</v>
      </c>
      <c r="AF3241" s="59">
        <v>44.954011769818969</v>
      </c>
      <c r="AG3241" s="59">
        <v>53.852338049017789</v>
      </c>
      <c r="AH3241" s="59">
        <v>50.335580010140589</v>
      </c>
      <c r="AI3241" s="59">
        <v>45.959489463986053</v>
      </c>
      <c r="AJ3241" s="59">
        <v>41.896996674141569</v>
      </c>
      <c r="AK3241" s="59">
        <v>9.8955536445908692</v>
      </c>
      <c r="AL3241" s="59">
        <v>7.2843409094734159</v>
      </c>
      <c r="AM3241" s="59">
        <v>33.088953696773608</v>
      </c>
      <c r="AN3241" s="59">
        <v>40.993333388366153</v>
      </c>
      <c r="AO3241" s="59">
        <v>20.726573318778492</v>
      </c>
      <c r="AP3241" s="59">
        <v>44.672256353824622</v>
      </c>
      <c r="AQ3241" s="59">
        <v>40.72651508324379</v>
      </c>
      <c r="AR3241" s="59">
        <v>28.080170562169599</v>
      </c>
      <c r="AS3241" s="59">
        <v>37.032307197436701</v>
      </c>
      <c r="AT3241" s="59">
        <v>34.54720538371587</v>
      </c>
      <c r="AU3241" s="59">
        <v>633</v>
      </c>
      <c r="AV3241" s="59">
        <v>204</v>
      </c>
      <c r="AW3241" s="59">
        <v>426</v>
      </c>
      <c r="AX3241" s="59">
        <v>302.7106</v>
      </c>
      <c r="AY3241" s="59">
        <v>306.15699999999998</v>
      </c>
      <c r="AZ3241" s="59">
        <v>299.0412</v>
      </c>
      <c r="BA3241" s="59">
        <v>316.49540000000002</v>
      </c>
      <c r="BB3241" s="59">
        <v>322.0224</v>
      </c>
      <c r="BC3241" s="59">
        <v>327.50150000000002</v>
      </c>
      <c r="BD3241" s="59">
        <v>122.2415577897869</v>
      </c>
      <c r="BE3241" s="59">
        <v>117.4826376987675</v>
      </c>
      <c r="BF3241" s="59">
        <v>138.87836462375219</v>
      </c>
      <c r="BL3241" s="59">
        <v>54.084057866513163</v>
      </c>
    </row>
    <row r="3242" spans="1:69" x14ac:dyDescent="0.45">
      <c r="A3242" s="58" t="s">
        <v>19241</v>
      </c>
      <c r="B3242" t="s">
        <v>19242</v>
      </c>
      <c r="C3242" t="s">
        <v>19243</v>
      </c>
      <c r="D3242" t="s">
        <v>19244</v>
      </c>
      <c r="E3242" t="s">
        <v>19245</v>
      </c>
      <c r="F3242" t="s">
        <v>19246</v>
      </c>
      <c r="G3242">
        <v>314</v>
      </c>
      <c r="H3242">
        <v>35087</v>
      </c>
      <c r="X3242" t="s">
        <v>188</v>
      </c>
      <c r="Y3242" s="59">
        <v>76.675685488684067</v>
      </c>
      <c r="Z3242" s="59">
        <v>181.6244411193039</v>
      </c>
      <c r="AA3242" s="59">
        <v>156.01594614037401</v>
      </c>
      <c r="AB3242" s="59">
        <v>54.203985868319407</v>
      </c>
      <c r="AC3242" s="59">
        <v>68.638683640497405</v>
      </c>
      <c r="AD3242" s="59">
        <v>67.440428141670665</v>
      </c>
      <c r="AE3242" s="59">
        <v>69.181461455718249</v>
      </c>
      <c r="AF3242" s="59">
        <v>78.813051262004166</v>
      </c>
      <c r="AG3242" s="59">
        <v>76.106701356626061</v>
      </c>
      <c r="AH3242" s="59">
        <v>57.066723870095437</v>
      </c>
      <c r="AI3242" s="59">
        <v>57.596875239187689</v>
      </c>
      <c r="AJ3242" s="59">
        <v>44.742183502981831</v>
      </c>
      <c r="AK3242" s="59">
        <v>10.06136409251252</v>
      </c>
      <c r="AL3242" s="59">
        <v>12.733902303429529</v>
      </c>
      <c r="AM3242" s="59">
        <v>29.615664729940018</v>
      </c>
      <c r="AN3242" s="59">
        <v>46.493689742408591</v>
      </c>
      <c r="AO3242" s="59">
        <v>27.637031417087329</v>
      </c>
      <c r="AP3242" s="59">
        <v>42.796166019569313</v>
      </c>
      <c r="AQ3242" s="59">
        <v>51.541278356597452</v>
      </c>
      <c r="AR3242" s="59">
        <v>33.159044039841007</v>
      </c>
      <c r="AS3242" s="59">
        <v>37.756151007405691</v>
      </c>
      <c r="AT3242" s="59">
        <v>53.580886272666611</v>
      </c>
      <c r="AU3242" s="59">
        <v>1527</v>
      </c>
      <c r="AV3242" s="59">
        <v>214</v>
      </c>
      <c r="AW3242" s="59">
        <v>754</v>
      </c>
      <c r="AX3242" s="59">
        <v>192.1781</v>
      </c>
      <c r="AY3242" s="59">
        <v>256.67419999999998</v>
      </c>
      <c r="BA3242" s="59">
        <v>289.69029999999998</v>
      </c>
      <c r="BB3242" s="59">
        <v>214.80289999999999</v>
      </c>
      <c r="BC3242" s="59">
        <v>226.2424</v>
      </c>
      <c r="BD3242" s="59">
        <v>84.852986389565615</v>
      </c>
      <c r="BE3242" s="59">
        <v>49.298624289140299</v>
      </c>
      <c r="BF3242" s="59">
        <v>81.062353019559353</v>
      </c>
    </row>
    <row r="3243" spans="1:69" x14ac:dyDescent="0.45">
      <c r="A3243" s="58" t="s">
        <v>19247</v>
      </c>
      <c r="B3243" t="s">
        <v>19248</v>
      </c>
      <c r="C3243" t="s">
        <v>19249</v>
      </c>
      <c r="D3243" t="s">
        <v>19250</v>
      </c>
      <c r="E3243" t="s">
        <v>19251</v>
      </c>
      <c r="F3243" t="s">
        <v>19252</v>
      </c>
      <c r="G3243">
        <v>313</v>
      </c>
      <c r="H3243">
        <v>34878</v>
      </c>
      <c r="W3243" t="s">
        <v>251</v>
      </c>
      <c r="X3243" t="s">
        <v>188</v>
      </c>
      <c r="Y3243" s="59">
        <v>373.51285508247082</v>
      </c>
      <c r="Z3243" s="59">
        <v>497.92680272066161</v>
      </c>
      <c r="AA3243" s="59">
        <v>383.36899317704427</v>
      </c>
      <c r="AB3243" s="59">
        <v>308.18115813778701</v>
      </c>
      <c r="AC3243" s="59">
        <v>300.54064588429861</v>
      </c>
      <c r="AD3243" s="59">
        <v>281.64446416480831</v>
      </c>
      <c r="AE3243" s="59">
        <v>332.30014765181818</v>
      </c>
      <c r="AF3243" s="59">
        <v>430.29597432747101</v>
      </c>
      <c r="AG3243" s="59">
        <v>232.33051527428279</v>
      </c>
      <c r="AH3243" s="59">
        <v>184.75284193569399</v>
      </c>
      <c r="AI3243" s="59">
        <v>162.6362272340811</v>
      </c>
      <c r="AJ3243" s="59">
        <v>165.44318924391791</v>
      </c>
      <c r="AK3243" s="59">
        <v>210.32325258257831</v>
      </c>
      <c r="AL3243" s="59">
        <v>221.78507782809999</v>
      </c>
      <c r="AM3243" s="59">
        <v>355.5922862766256</v>
      </c>
      <c r="AN3243" s="59">
        <v>556.18426518476963</v>
      </c>
      <c r="AO3243" s="59">
        <v>451.03645178036919</v>
      </c>
      <c r="AP3243" s="59">
        <v>448.50032413000059</v>
      </c>
      <c r="AQ3243" s="59">
        <v>369.12991885577293</v>
      </c>
      <c r="AR3243" s="59">
        <v>301.71649431696409</v>
      </c>
      <c r="AS3243" s="59">
        <v>353.62947169963172</v>
      </c>
      <c r="AT3243" s="59">
        <v>439.07781733288198</v>
      </c>
      <c r="AU3243" s="59">
        <v>976</v>
      </c>
      <c r="AV3243" s="59">
        <v>344</v>
      </c>
      <c r="AW3243" s="59">
        <v>778</v>
      </c>
      <c r="AX3243" s="59">
        <v>602.15110000000004</v>
      </c>
      <c r="AY3243" s="59">
        <v>574.18370000000004</v>
      </c>
      <c r="AZ3243" s="59">
        <v>577.80619999999999</v>
      </c>
      <c r="BA3243" s="59">
        <v>674.22519999999997</v>
      </c>
      <c r="BB3243" s="59">
        <v>584.45370000000003</v>
      </c>
      <c r="BC3243" s="59">
        <v>611.60940000000005</v>
      </c>
      <c r="BD3243" s="59">
        <v>97.35505178114515</v>
      </c>
      <c r="BE3243" s="59">
        <v>64.499589128331635</v>
      </c>
      <c r="BF3243" s="59">
        <v>92.919883666251351</v>
      </c>
      <c r="BG3243" s="59">
        <v>112.44</v>
      </c>
      <c r="BH3243" s="59">
        <v>74.900000000000006</v>
      </c>
      <c r="BI3243" s="59">
        <v>167.98</v>
      </c>
      <c r="BJ3243" s="59">
        <v>125.78</v>
      </c>
      <c r="BK3243" s="59">
        <v>74.690294402658296</v>
      </c>
      <c r="BL3243" s="59">
        <v>77.14631650393197</v>
      </c>
      <c r="BM3243" s="59">
        <v>147</v>
      </c>
      <c r="BN3243" s="59">
        <v>219</v>
      </c>
      <c r="BO3243" s="59">
        <v>198</v>
      </c>
      <c r="BP3243" s="59">
        <v>228</v>
      </c>
      <c r="BQ3243" s="59">
        <v>291</v>
      </c>
    </row>
    <row r="3244" spans="1:69" x14ac:dyDescent="0.45">
      <c r="A3244" s="58" t="s">
        <v>19253</v>
      </c>
      <c r="B3244" t="s">
        <v>19254</v>
      </c>
      <c r="C3244" t="s">
        <v>19255</v>
      </c>
      <c r="D3244" t="s">
        <v>19256</v>
      </c>
      <c r="E3244" t="s">
        <v>19257</v>
      </c>
      <c r="F3244" t="s">
        <v>19258</v>
      </c>
      <c r="G3244">
        <v>273</v>
      </c>
      <c r="H3244">
        <v>29860</v>
      </c>
      <c r="I3244" t="s">
        <v>527</v>
      </c>
      <c r="J3244" t="s">
        <v>571</v>
      </c>
      <c r="K3244" t="s">
        <v>600</v>
      </c>
      <c r="O3244">
        <v>1</v>
      </c>
      <c r="Q3244">
        <v>1</v>
      </c>
      <c r="R3244">
        <v>2</v>
      </c>
      <c r="S3244">
        <v>1</v>
      </c>
      <c r="T3244" t="s">
        <v>514</v>
      </c>
      <c r="U3244">
        <v>6</v>
      </c>
      <c r="V3244">
        <v>188</v>
      </c>
      <c r="X3244" t="s">
        <v>188</v>
      </c>
      <c r="Y3244" s="59">
        <v>14190.923803958891</v>
      </c>
      <c r="Z3244" s="59">
        <v>39857.70578922057</v>
      </c>
      <c r="AA3244" s="59">
        <v>27001.115529022849</v>
      </c>
      <c r="AB3244" s="59">
        <v>6847.208934327743</v>
      </c>
      <c r="AC3244" s="59">
        <v>9744.7002223073287</v>
      </c>
      <c r="AD3244" s="59">
        <v>14392.972105875229</v>
      </c>
      <c r="AE3244" s="59">
        <v>12282.374078314881</v>
      </c>
      <c r="AF3244" s="59">
        <v>11647.826399982039</v>
      </c>
      <c r="AG3244" s="59">
        <v>17427.62463135619</v>
      </c>
      <c r="AH3244" s="59">
        <v>11426.54833368091</v>
      </c>
      <c r="AI3244" s="59">
        <v>8608.0771119143101</v>
      </c>
      <c r="AJ3244" s="59">
        <v>8213.0960105205795</v>
      </c>
      <c r="AK3244" s="59">
        <v>7645.1204580699241</v>
      </c>
      <c r="AL3244" s="59">
        <v>7045.3860434893249</v>
      </c>
      <c r="AM3244" s="59">
        <v>10500.939763997651</v>
      </c>
      <c r="AN3244" s="59">
        <v>24088.753642281499</v>
      </c>
      <c r="AO3244" s="59">
        <v>14846.38963141028</v>
      </c>
      <c r="AP3244" s="59">
        <v>14197.169707353751</v>
      </c>
      <c r="AQ3244" s="59">
        <v>11391.186591529109</v>
      </c>
      <c r="AR3244" s="59">
        <v>6446.0255767931694</v>
      </c>
      <c r="AS3244" s="59">
        <v>10099.713341758679</v>
      </c>
      <c r="AT3244" s="59">
        <v>19491.911570177392</v>
      </c>
      <c r="AU3244" s="59">
        <v>126480</v>
      </c>
      <c r="AV3244" s="59">
        <v>17791</v>
      </c>
      <c r="AW3244" s="59">
        <v>69683</v>
      </c>
      <c r="AX3244" s="59">
        <v>29491.89</v>
      </c>
      <c r="AY3244" s="59">
        <v>28433.84</v>
      </c>
      <c r="AZ3244" s="59">
        <v>25044.45</v>
      </c>
      <c r="BA3244" s="59">
        <v>32560.87</v>
      </c>
      <c r="BB3244" s="59">
        <v>33540.79</v>
      </c>
      <c r="BC3244" s="59">
        <v>26099.200000000001</v>
      </c>
      <c r="BD3244" s="59">
        <v>5994.9193112171242</v>
      </c>
      <c r="BE3244" s="59">
        <v>5177.8220421959404</v>
      </c>
      <c r="BF3244" s="59">
        <v>6355.3257698307743</v>
      </c>
      <c r="BG3244" s="59">
        <v>2895.71</v>
      </c>
      <c r="BH3244" s="59">
        <v>3345.03</v>
      </c>
      <c r="BI3244" s="59">
        <v>6369.66</v>
      </c>
      <c r="BJ3244" s="59">
        <v>6036.21</v>
      </c>
      <c r="BK3244" s="59">
        <v>3731.9776856763028</v>
      </c>
      <c r="BL3244" s="59">
        <v>3853.7136228519048</v>
      </c>
      <c r="BM3244" s="59">
        <v>6203</v>
      </c>
      <c r="BN3244" s="59">
        <v>9468.5</v>
      </c>
      <c r="BO3244" s="59">
        <v>15919.5</v>
      </c>
      <c r="BP3244" s="59">
        <v>19973</v>
      </c>
      <c r="BQ3244" s="59">
        <v>24731</v>
      </c>
    </row>
    <row r="3245" spans="1:69" x14ac:dyDescent="0.45">
      <c r="A3245" s="58" t="s">
        <v>19259</v>
      </c>
      <c r="B3245" t="s">
        <v>19260</v>
      </c>
      <c r="C3245" t="s">
        <v>19261</v>
      </c>
      <c r="D3245" t="s">
        <v>19262</v>
      </c>
      <c r="E3245" t="s">
        <v>19263</v>
      </c>
      <c r="F3245" t="s">
        <v>19264</v>
      </c>
      <c r="G3245">
        <v>209</v>
      </c>
      <c r="H3245">
        <v>22244</v>
      </c>
      <c r="X3245" t="s">
        <v>188</v>
      </c>
      <c r="Y3245" s="59">
        <v>16502.446028566199</v>
      </c>
      <c r="Z3245" s="59">
        <v>40858.354532771882</v>
      </c>
      <c r="AA3245" s="59">
        <v>27954.317259745701</v>
      </c>
      <c r="AB3245" s="59">
        <v>8088.71599946079</v>
      </c>
      <c r="AC3245" s="59">
        <v>11342.84434118151</v>
      </c>
      <c r="AD3245" s="59">
        <v>12676.145391180189</v>
      </c>
      <c r="AE3245" s="59">
        <v>13860.00647416149</v>
      </c>
      <c r="AF3245" s="59">
        <v>9930.6160074687868</v>
      </c>
      <c r="AG3245" s="59">
        <v>12166.944692774519</v>
      </c>
      <c r="AH3245" s="59">
        <v>8673.0324782899243</v>
      </c>
      <c r="AI3245" s="59">
        <v>7188.6900536819767</v>
      </c>
      <c r="AJ3245" s="59">
        <v>5614.7976307024028</v>
      </c>
      <c r="AK3245" s="59">
        <v>7816.2292515419158</v>
      </c>
      <c r="AL3245" s="59">
        <v>6987.4185307000553</v>
      </c>
      <c r="AM3245" s="59">
        <v>13923.425815047411</v>
      </c>
      <c r="AN3245" s="59">
        <v>18682.89671025785</v>
      </c>
      <c r="AO3245" s="59">
        <v>14960.5149917087</v>
      </c>
      <c r="AP3245" s="59">
        <v>15110.59306448855</v>
      </c>
      <c r="AQ3245" s="59">
        <v>11704.61612449032</v>
      </c>
      <c r="AR3245" s="59">
        <v>8344.6810436252272</v>
      </c>
      <c r="AS3245" s="59">
        <v>12406.92639504312</v>
      </c>
      <c r="AT3245" s="59">
        <v>17615.13706423714</v>
      </c>
      <c r="AU3245" s="59">
        <v>118352</v>
      </c>
      <c r="AV3245" s="59">
        <v>19167</v>
      </c>
      <c r="AW3245" s="59">
        <v>65636</v>
      </c>
      <c r="AX3245" s="59">
        <v>73521.63</v>
      </c>
      <c r="AY3245" s="59">
        <v>82663.11</v>
      </c>
      <c r="AZ3245" s="59">
        <v>54816.26</v>
      </c>
      <c r="BA3245" s="59">
        <v>75227.56</v>
      </c>
      <c r="BB3245" s="59">
        <v>61193.68</v>
      </c>
      <c r="BC3245" s="59">
        <v>60214.47</v>
      </c>
      <c r="BD3245" s="59">
        <v>6161.795961862199</v>
      </c>
      <c r="BE3245" s="59">
        <v>5303.4172477407628</v>
      </c>
      <c r="BF3245" s="59">
        <v>6019.4863111709556</v>
      </c>
      <c r="BG3245" s="59">
        <v>4922.08</v>
      </c>
      <c r="BH3245" s="59">
        <v>5797.07</v>
      </c>
      <c r="BI3245" s="59">
        <v>6244.57</v>
      </c>
      <c r="BJ3245" s="59">
        <v>6498.6</v>
      </c>
      <c r="BK3245" s="59">
        <v>13589.186667288261</v>
      </c>
      <c r="BL3245" s="59">
        <v>8935.361900044345</v>
      </c>
      <c r="BM3245" s="59">
        <v>6372</v>
      </c>
      <c r="BN3245" s="59">
        <v>9015</v>
      </c>
      <c r="BO3245" s="59">
        <v>15671</v>
      </c>
      <c r="BP3245" s="59">
        <v>17981</v>
      </c>
      <c r="BQ3245" s="59">
        <v>23764.5</v>
      </c>
    </row>
    <row r="3246" spans="1:69" x14ac:dyDescent="0.45">
      <c r="A3246" s="58" t="s">
        <v>19265</v>
      </c>
      <c r="B3246" t="s">
        <v>19266</v>
      </c>
      <c r="C3246" t="s">
        <v>19267</v>
      </c>
      <c r="D3246" t="s">
        <v>19268</v>
      </c>
      <c r="E3246" t="s">
        <v>19269</v>
      </c>
      <c r="F3246" t="s">
        <v>19270</v>
      </c>
      <c r="G3246">
        <v>253</v>
      </c>
      <c r="H3246">
        <v>28444</v>
      </c>
      <c r="X3246" t="s">
        <v>188</v>
      </c>
      <c r="AU3246" s="59">
        <v>830</v>
      </c>
      <c r="AV3246" s="59">
        <v>318</v>
      </c>
      <c r="AW3246" s="59">
        <v>400</v>
      </c>
    </row>
    <row r="3247" spans="1:69" x14ac:dyDescent="0.45">
      <c r="A3247" s="58" t="s">
        <v>19271</v>
      </c>
      <c r="B3247" t="s">
        <v>19272</v>
      </c>
      <c r="C3247" t="s">
        <v>19273</v>
      </c>
      <c r="D3247" t="s">
        <v>19274</v>
      </c>
      <c r="E3247" t="s">
        <v>19275</v>
      </c>
      <c r="F3247" t="s">
        <v>19276</v>
      </c>
      <c r="G3247">
        <v>207</v>
      </c>
      <c r="H3247">
        <v>23593</v>
      </c>
      <c r="W3247" t="s">
        <v>251</v>
      </c>
      <c r="X3247" t="s">
        <v>188</v>
      </c>
      <c r="Y3247" s="59">
        <v>437.2056992824289</v>
      </c>
      <c r="Z3247" s="59">
        <v>798.70990769439118</v>
      </c>
      <c r="AA3247" s="59">
        <v>795.43019439143063</v>
      </c>
      <c r="AB3247" s="59">
        <v>194.34177214252699</v>
      </c>
      <c r="AC3247" s="59">
        <v>278.74696463922191</v>
      </c>
      <c r="AD3247" s="59">
        <v>269.28963696977439</v>
      </c>
      <c r="AE3247" s="59">
        <v>292.51911435855658</v>
      </c>
      <c r="AF3247" s="59">
        <v>231.7658650833252</v>
      </c>
      <c r="AG3247" s="59">
        <v>269.58326296363037</v>
      </c>
      <c r="AH3247" s="59">
        <v>203.00424428268701</v>
      </c>
      <c r="AI3247" s="59">
        <v>159.5131604992601</v>
      </c>
      <c r="AJ3247" s="59">
        <v>135.69030338362981</v>
      </c>
      <c r="AK3247" s="59">
        <v>331.14635130226429</v>
      </c>
      <c r="AL3247" s="59">
        <v>366.20107063059908</v>
      </c>
      <c r="AM3247" s="59">
        <v>518.90593586696104</v>
      </c>
      <c r="AN3247" s="59">
        <v>515.15880280839383</v>
      </c>
      <c r="AO3247" s="59">
        <v>537.31296819961108</v>
      </c>
      <c r="AP3247" s="59">
        <v>431.81365245928367</v>
      </c>
      <c r="AQ3247" s="59">
        <v>274.02174027695611</v>
      </c>
      <c r="AR3247" s="59">
        <v>279.21712779916578</v>
      </c>
      <c r="AS3247" s="59">
        <v>276.8504311407342</v>
      </c>
      <c r="AT3247" s="59">
        <v>368.24828595321247</v>
      </c>
      <c r="AU3247" s="59">
        <v>4423</v>
      </c>
      <c r="AV3247" s="59">
        <v>524</v>
      </c>
      <c r="AW3247" s="59">
        <v>1537</v>
      </c>
      <c r="AX3247" s="59">
        <v>1137.329</v>
      </c>
      <c r="AY3247" s="59">
        <v>1145.0129999999999</v>
      </c>
      <c r="AZ3247" s="59">
        <v>1100.827</v>
      </c>
      <c r="BA3247" s="59">
        <v>1120.085</v>
      </c>
      <c r="BB3247" s="59">
        <v>1062.4649999999999</v>
      </c>
      <c r="BC3247" s="59">
        <v>1114.884</v>
      </c>
      <c r="BD3247" s="59">
        <v>35.428365731098843</v>
      </c>
      <c r="BE3247" s="59">
        <v>48.214816336788083</v>
      </c>
      <c r="BF3247" s="59">
        <v>96.691123236882547</v>
      </c>
      <c r="BG3247" s="59">
        <v>100.87</v>
      </c>
      <c r="BH3247" s="59">
        <v>74.08</v>
      </c>
      <c r="BI3247" s="59">
        <v>120.38</v>
      </c>
      <c r="BJ3247" s="59">
        <v>112.33</v>
      </c>
      <c r="BK3247" s="59">
        <v>104.72878236894481</v>
      </c>
      <c r="BL3247" s="59">
        <v>108.1681157330263</v>
      </c>
      <c r="BM3247" s="59">
        <v>116</v>
      </c>
      <c r="BN3247" s="59">
        <v>128</v>
      </c>
      <c r="BO3247" s="59">
        <v>179.5</v>
      </c>
      <c r="BP3247" s="59">
        <v>231.5</v>
      </c>
      <c r="BQ3247" s="59">
        <v>359.5</v>
      </c>
    </row>
    <row r="3248" spans="1:69" x14ac:dyDescent="0.45">
      <c r="A3248" s="58" t="s">
        <v>19277</v>
      </c>
      <c r="B3248" t="s">
        <v>19278</v>
      </c>
      <c r="C3248" t="s">
        <v>19279</v>
      </c>
      <c r="D3248" t="s">
        <v>19280</v>
      </c>
      <c r="E3248" t="s">
        <v>19281</v>
      </c>
      <c r="F3248" t="s">
        <v>19282</v>
      </c>
      <c r="G3248">
        <v>347</v>
      </c>
      <c r="H3248">
        <v>37384</v>
      </c>
      <c r="X3248" t="s">
        <v>188</v>
      </c>
      <c r="Y3248" s="59">
        <v>1144.680452151784</v>
      </c>
      <c r="Z3248" s="59">
        <v>1214.525417993445</v>
      </c>
      <c r="AA3248" s="59">
        <v>663.05357905366827</v>
      </c>
      <c r="AB3248" s="59">
        <v>650.05349445983745</v>
      </c>
      <c r="AC3248" s="59">
        <v>1165.9917203312871</v>
      </c>
      <c r="AD3248" s="59">
        <v>1032.57408383456</v>
      </c>
      <c r="AE3248" s="59">
        <v>1148.5822978864089</v>
      </c>
      <c r="AF3248" s="59">
        <v>1217.1912869157579</v>
      </c>
      <c r="AG3248" s="59">
        <v>1189.629390743065</v>
      </c>
      <c r="AH3248" s="59">
        <v>577.38579651959947</v>
      </c>
      <c r="AI3248" s="59">
        <v>348.35982062857897</v>
      </c>
      <c r="AJ3248" s="59">
        <v>251.4098855201982</v>
      </c>
      <c r="AK3248" s="59">
        <v>347.35922664874141</v>
      </c>
      <c r="AL3248" s="59">
        <v>414.22725945535183</v>
      </c>
      <c r="AM3248" s="59">
        <v>659.64924154358016</v>
      </c>
      <c r="AN3248" s="59">
        <v>1341.5197076201539</v>
      </c>
      <c r="AO3248" s="59">
        <v>779.6911478909683</v>
      </c>
      <c r="AP3248" s="59">
        <v>1110.3727538360431</v>
      </c>
      <c r="AQ3248" s="59">
        <v>898.21369679850523</v>
      </c>
      <c r="AR3248" s="59">
        <v>728.94078970519547</v>
      </c>
      <c r="AS3248" s="59">
        <v>1157.206168845727</v>
      </c>
      <c r="AT3248" s="59">
        <v>1164.7707220012651</v>
      </c>
      <c r="AU3248" s="59">
        <v>2831</v>
      </c>
      <c r="AV3248" s="59">
        <v>3013</v>
      </c>
      <c r="AW3248" s="59">
        <v>1094</v>
      </c>
      <c r="AX3248" s="59">
        <v>2855.2710000000002</v>
      </c>
      <c r="AY3248" s="59">
        <v>2836.4589999999998</v>
      </c>
      <c r="AZ3248" s="59">
        <v>2414.64</v>
      </c>
      <c r="BA3248" s="59">
        <v>2802.7860000000001</v>
      </c>
      <c r="BB3248" s="59">
        <v>2739.3180000000002</v>
      </c>
      <c r="BC3248" s="59">
        <v>2207.1089999999999</v>
      </c>
      <c r="BD3248" s="59">
        <v>362.13465431521342</v>
      </c>
      <c r="BE3248" s="59">
        <v>280.55662670817821</v>
      </c>
      <c r="BF3248" s="59">
        <v>302.14732258930292</v>
      </c>
      <c r="BG3248" s="59">
        <v>209.05</v>
      </c>
      <c r="BH3248" s="59">
        <v>246.95</v>
      </c>
      <c r="BI3248" s="59">
        <v>162.03</v>
      </c>
      <c r="BJ3248" s="59">
        <v>245.55</v>
      </c>
      <c r="BK3248" s="59">
        <v>299.15695498586467</v>
      </c>
      <c r="BL3248" s="59">
        <v>223.963104079153</v>
      </c>
      <c r="BM3248" s="59">
        <v>204</v>
      </c>
      <c r="BN3248" s="59">
        <v>269</v>
      </c>
      <c r="BO3248" s="59">
        <v>526</v>
      </c>
      <c r="BP3248" s="59">
        <v>988.5</v>
      </c>
      <c r="BQ3248" s="59">
        <v>927</v>
      </c>
    </row>
    <row r="3249" spans="1:69" x14ac:dyDescent="0.45">
      <c r="A3249" s="58" t="s">
        <v>19283</v>
      </c>
      <c r="B3249" t="s">
        <v>19284</v>
      </c>
      <c r="C3249" t="s">
        <v>19285</v>
      </c>
      <c r="D3249" t="s">
        <v>19286</v>
      </c>
      <c r="E3249" t="s">
        <v>19287</v>
      </c>
      <c r="F3249" t="s">
        <v>19288</v>
      </c>
      <c r="G3249">
        <v>256</v>
      </c>
      <c r="H3249">
        <v>27144</v>
      </c>
      <c r="I3249" t="s">
        <v>527</v>
      </c>
      <c r="J3249" t="s">
        <v>571</v>
      </c>
      <c r="K3249" t="s">
        <v>528</v>
      </c>
      <c r="O3249">
        <v>1</v>
      </c>
      <c r="Q3249">
        <v>1</v>
      </c>
      <c r="R3249">
        <v>4</v>
      </c>
      <c r="S3249">
        <v>1</v>
      </c>
      <c r="T3249" t="s">
        <v>514</v>
      </c>
      <c r="U3249">
        <v>6</v>
      </c>
      <c r="V3249">
        <v>9</v>
      </c>
      <c r="X3249" t="s">
        <v>188</v>
      </c>
      <c r="AU3249" s="59">
        <v>15</v>
      </c>
      <c r="AV3249" s="59">
        <v>4</v>
      </c>
      <c r="AW3249" s="59">
        <v>1</v>
      </c>
    </row>
    <row r="3250" spans="1:69" x14ac:dyDescent="0.45">
      <c r="A3250" s="58" t="s">
        <v>19289</v>
      </c>
      <c r="B3250" t="s">
        <v>19290</v>
      </c>
      <c r="C3250" t="s">
        <v>19291</v>
      </c>
      <c r="D3250" t="s">
        <v>19292</v>
      </c>
      <c r="E3250" t="s">
        <v>19293</v>
      </c>
      <c r="F3250" t="s">
        <v>19294</v>
      </c>
      <c r="G3250">
        <v>380</v>
      </c>
      <c r="H3250">
        <v>42558</v>
      </c>
      <c r="W3250" t="s">
        <v>251</v>
      </c>
      <c r="X3250" t="s">
        <v>188</v>
      </c>
      <c r="AU3250" s="59">
        <v>47</v>
      </c>
      <c r="AV3250" s="59">
        <v>18</v>
      </c>
      <c r="AW3250" s="59">
        <v>23</v>
      </c>
      <c r="BD3250" s="59">
        <v>3.9239907394593789</v>
      </c>
      <c r="BE3250" s="59">
        <v>2.6672382596438879</v>
      </c>
      <c r="BF3250" s="59">
        <v>2.8117082144895118</v>
      </c>
    </row>
    <row r="3251" spans="1:69" x14ac:dyDescent="0.45">
      <c r="A3251" s="58" t="s">
        <v>19295</v>
      </c>
      <c r="B3251" t="s">
        <v>19296</v>
      </c>
      <c r="C3251" t="s">
        <v>19297</v>
      </c>
      <c r="D3251" t="s">
        <v>19298</v>
      </c>
      <c r="E3251" t="s">
        <v>19299</v>
      </c>
      <c r="F3251" t="s">
        <v>19300</v>
      </c>
      <c r="G3251">
        <v>196</v>
      </c>
      <c r="H3251">
        <v>21653</v>
      </c>
      <c r="W3251" t="s">
        <v>251</v>
      </c>
      <c r="X3251" t="s">
        <v>188</v>
      </c>
      <c r="Y3251" s="59">
        <v>1575.205019127884</v>
      </c>
      <c r="Z3251" s="59">
        <v>753.5184018598618</v>
      </c>
      <c r="AA3251" s="59">
        <v>1918.981138113129</v>
      </c>
      <c r="AB3251" s="59">
        <v>441.64595729627177</v>
      </c>
      <c r="AC3251" s="59">
        <v>741.98412102605835</v>
      </c>
      <c r="AD3251" s="59">
        <v>880.28674050267705</v>
      </c>
      <c r="AE3251" s="59">
        <v>1229.178017398287</v>
      </c>
      <c r="AF3251" s="59">
        <v>883.09193824379349</v>
      </c>
      <c r="AG3251" s="59">
        <v>824.34451636687902</v>
      </c>
      <c r="AH3251" s="59">
        <v>676.01902171595009</v>
      </c>
      <c r="AI3251" s="59">
        <v>707.63481451734947</v>
      </c>
      <c r="AJ3251" s="59">
        <v>438.11435137887258</v>
      </c>
      <c r="AK3251" s="59">
        <v>517.75351445790977</v>
      </c>
      <c r="AL3251" s="59">
        <v>616.71453098414463</v>
      </c>
      <c r="AM3251" s="59">
        <v>954.75916860989889</v>
      </c>
      <c r="AN3251" s="59">
        <v>1507.387984180697</v>
      </c>
      <c r="AO3251" s="59">
        <v>1059.0865102164009</v>
      </c>
      <c r="AP3251" s="59">
        <v>958.9728968742229</v>
      </c>
      <c r="AQ3251" s="59">
        <v>993.10550529960551</v>
      </c>
      <c r="AR3251" s="59">
        <v>788.93219331222019</v>
      </c>
      <c r="AS3251" s="59">
        <v>858.74019345851457</v>
      </c>
      <c r="AT3251" s="59">
        <v>1049.302221679538</v>
      </c>
      <c r="AU3251" s="59">
        <v>1131</v>
      </c>
      <c r="AV3251" s="59">
        <v>1212</v>
      </c>
      <c r="AW3251" s="59">
        <v>1083</v>
      </c>
      <c r="AX3251" s="59">
        <v>14621.09</v>
      </c>
      <c r="AY3251" s="59">
        <v>13955.41</v>
      </c>
      <c r="AZ3251" s="59">
        <v>10912.43</v>
      </c>
      <c r="BA3251" s="59">
        <v>13724.33</v>
      </c>
      <c r="BB3251" s="59">
        <v>13583.54</v>
      </c>
      <c r="BC3251" s="59">
        <v>10273.879999999999</v>
      </c>
      <c r="BD3251" s="59">
        <v>82.336174099616713</v>
      </c>
      <c r="BE3251" s="59">
        <v>29.98008004568279</v>
      </c>
      <c r="BF3251" s="59">
        <v>65.465941717291486</v>
      </c>
      <c r="BG3251" s="59">
        <v>785.47</v>
      </c>
      <c r="BH3251" s="59">
        <v>314.3</v>
      </c>
      <c r="BI3251" s="59">
        <v>335.87</v>
      </c>
      <c r="BJ3251" s="59">
        <v>209.7</v>
      </c>
      <c r="BK3251" s="59">
        <v>112.2384043605164</v>
      </c>
      <c r="BL3251" s="59">
        <v>115.9235655402999</v>
      </c>
      <c r="BM3251" s="59">
        <v>273</v>
      </c>
      <c r="BN3251" s="59">
        <v>375</v>
      </c>
      <c r="BO3251" s="59">
        <v>628</v>
      </c>
      <c r="BP3251" s="59">
        <v>810.5</v>
      </c>
      <c r="BQ3251" s="59">
        <v>1147</v>
      </c>
    </row>
    <row r="3252" spans="1:69" x14ac:dyDescent="0.45">
      <c r="A3252" s="58" t="s">
        <v>19301</v>
      </c>
      <c r="B3252" t="s">
        <v>19302</v>
      </c>
      <c r="C3252" t="s">
        <v>19303</v>
      </c>
      <c r="D3252" t="s">
        <v>19304</v>
      </c>
      <c r="E3252" t="s">
        <v>19305</v>
      </c>
      <c r="F3252" t="s">
        <v>19306</v>
      </c>
      <c r="G3252">
        <v>104</v>
      </c>
      <c r="H3252">
        <v>11316</v>
      </c>
      <c r="X3252" t="s">
        <v>188</v>
      </c>
      <c r="Y3252" s="59">
        <v>49826.174019631952</v>
      </c>
      <c r="Z3252" s="59">
        <v>124761.06070829681</v>
      </c>
      <c r="AA3252" s="59">
        <v>85602.831528744995</v>
      </c>
      <c r="AB3252" s="59">
        <v>18420.712256992811</v>
      </c>
      <c r="AC3252" s="59">
        <v>30831.878448263978</v>
      </c>
      <c r="AD3252" s="59">
        <v>34179.117498402658</v>
      </c>
      <c r="AE3252" s="59">
        <v>35995.131628980707</v>
      </c>
      <c r="AF3252" s="59">
        <v>28361.984412479411</v>
      </c>
      <c r="AG3252" s="59">
        <v>30075.228518579959</v>
      </c>
      <c r="AH3252" s="59">
        <v>19183.379182525121</v>
      </c>
      <c r="AI3252" s="59">
        <v>15097.81838587634</v>
      </c>
      <c r="AJ3252" s="59">
        <v>11736.264847884389</v>
      </c>
      <c r="AK3252" s="59">
        <v>12340.298789429429</v>
      </c>
      <c r="AL3252" s="59">
        <v>17270.72320948201</v>
      </c>
      <c r="AM3252" s="59">
        <v>43522.785894238928</v>
      </c>
      <c r="AN3252" s="59">
        <v>48140.769049496907</v>
      </c>
      <c r="AO3252" s="59">
        <v>45589.658468543217</v>
      </c>
      <c r="AP3252" s="59">
        <v>43091.041572263654</v>
      </c>
      <c r="AQ3252" s="59">
        <v>32021.958997321621</v>
      </c>
      <c r="AR3252" s="59">
        <v>21416.916240044491</v>
      </c>
      <c r="AS3252" s="59">
        <v>34169.646977101249</v>
      </c>
      <c r="AT3252" s="59">
        <v>48201.734194710181</v>
      </c>
      <c r="AU3252" s="59">
        <v>79197</v>
      </c>
      <c r="AV3252" s="59">
        <v>17387</v>
      </c>
      <c r="AW3252" s="59">
        <v>37676</v>
      </c>
      <c r="AX3252" s="59">
        <v>58926.8</v>
      </c>
      <c r="AY3252" s="59">
        <v>56128.61</v>
      </c>
      <c r="AZ3252" s="59">
        <v>46703.25</v>
      </c>
      <c r="BA3252" s="59">
        <v>53796.81</v>
      </c>
      <c r="BB3252" s="59">
        <v>55469.63</v>
      </c>
      <c r="BC3252" s="59">
        <v>51116.29</v>
      </c>
      <c r="BD3252" s="59">
        <v>7137.0087027791997</v>
      </c>
      <c r="BE3252" s="59">
        <v>6804.6452810112733</v>
      </c>
      <c r="BF3252" s="59">
        <v>6713.8111950641824</v>
      </c>
      <c r="BG3252" s="59">
        <v>3866.93</v>
      </c>
      <c r="BH3252" s="59">
        <v>4275.51</v>
      </c>
      <c r="BI3252" s="59">
        <v>7564.31</v>
      </c>
      <c r="BJ3252" s="59">
        <v>8875.7199999999993</v>
      </c>
      <c r="BK3252" s="59">
        <v>13155.408575151871</v>
      </c>
      <c r="BL3252" s="59">
        <v>17947.95379381422</v>
      </c>
      <c r="BM3252" s="59">
        <v>8220</v>
      </c>
      <c r="BN3252" s="59">
        <v>10473.5</v>
      </c>
      <c r="BO3252" s="59">
        <v>16057.5</v>
      </c>
      <c r="BP3252" s="59">
        <v>21264</v>
      </c>
      <c r="BQ3252" s="59">
        <v>24257.5</v>
      </c>
    </row>
    <row r="3253" spans="1:69" x14ac:dyDescent="0.45">
      <c r="A3253" s="58" t="s">
        <v>19307</v>
      </c>
      <c r="B3253" t="s">
        <v>19308</v>
      </c>
      <c r="C3253" t="s">
        <v>19309</v>
      </c>
      <c r="D3253" t="s">
        <v>19310</v>
      </c>
      <c r="E3253" t="s">
        <v>19311</v>
      </c>
      <c r="F3253" t="s">
        <v>19312</v>
      </c>
      <c r="G3253">
        <v>132</v>
      </c>
      <c r="H3253">
        <v>14579</v>
      </c>
      <c r="W3253" t="s">
        <v>220</v>
      </c>
      <c r="X3253" t="s">
        <v>181</v>
      </c>
      <c r="AU3253" s="59">
        <v>56</v>
      </c>
      <c r="AV3253" s="59">
        <v>25</v>
      </c>
      <c r="AW3253" s="59">
        <v>103</v>
      </c>
    </row>
    <row r="3254" spans="1:69" x14ac:dyDescent="0.45">
      <c r="A3254" s="58" t="s">
        <v>19313</v>
      </c>
      <c r="B3254" t="s">
        <v>19314</v>
      </c>
      <c r="C3254" t="s">
        <v>19315</v>
      </c>
      <c r="D3254" t="s">
        <v>19316</v>
      </c>
      <c r="E3254" t="s">
        <v>19317</v>
      </c>
      <c r="F3254" t="s">
        <v>19318</v>
      </c>
      <c r="G3254">
        <v>306</v>
      </c>
      <c r="H3254">
        <v>33557</v>
      </c>
      <c r="X3254" t="s">
        <v>188</v>
      </c>
      <c r="Y3254" s="59">
        <v>1283.281870873361</v>
      </c>
      <c r="Z3254" s="59">
        <v>2426.5139015585601</v>
      </c>
      <c r="AA3254" s="59">
        <v>5774.5789324467642</v>
      </c>
      <c r="AB3254" s="59">
        <v>899.52241264240502</v>
      </c>
      <c r="AC3254" s="59">
        <v>1112.0942202010731</v>
      </c>
      <c r="AD3254" s="59">
        <v>903.86577733876584</v>
      </c>
      <c r="AE3254" s="59">
        <v>2217.05888983667</v>
      </c>
      <c r="AF3254" s="59">
        <v>917.51223506588315</v>
      </c>
      <c r="AG3254" s="59">
        <v>937.8613018451814</v>
      </c>
      <c r="AH3254" s="59">
        <v>760.26572596060817</v>
      </c>
      <c r="AI3254" s="59">
        <v>792.52573903463235</v>
      </c>
      <c r="AJ3254" s="59">
        <v>970.51018279194386</v>
      </c>
      <c r="AK3254" s="59">
        <v>596.27760813411567</v>
      </c>
      <c r="AL3254" s="59">
        <v>683.02463178464268</v>
      </c>
      <c r="AM3254" s="59">
        <v>844.12639779932931</v>
      </c>
      <c r="AN3254" s="59">
        <v>682.38692460387438</v>
      </c>
      <c r="AO3254" s="59">
        <v>993.83834624846133</v>
      </c>
      <c r="AP3254" s="59">
        <v>774.13128895528416</v>
      </c>
      <c r="AQ3254" s="59">
        <v>778.78927105530386</v>
      </c>
      <c r="AR3254" s="59">
        <v>827.38112464453968</v>
      </c>
      <c r="AS3254" s="59">
        <v>796.87478093210655</v>
      </c>
      <c r="AT3254" s="59">
        <v>932.00788785332577</v>
      </c>
      <c r="AU3254" s="59">
        <v>11961</v>
      </c>
      <c r="AV3254" s="59">
        <v>1122</v>
      </c>
      <c r="AW3254" s="59">
        <v>6475</v>
      </c>
      <c r="AX3254" s="59">
        <v>468.59449999999998</v>
      </c>
      <c r="AY3254" s="59">
        <v>464.37240000000003</v>
      </c>
      <c r="BA3254" s="59">
        <v>459.91059999999999</v>
      </c>
      <c r="BB3254" s="59">
        <v>438.8424</v>
      </c>
      <c r="BC3254" s="59">
        <v>309.4948</v>
      </c>
      <c r="BD3254" s="59">
        <v>230.8662043583098</v>
      </c>
      <c r="BE3254" s="59">
        <v>180.74569189941039</v>
      </c>
      <c r="BF3254" s="59">
        <v>362.92358848169738</v>
      </c>
      <c r="BG3254" s="59">
        <v>1477.57</v>
      </c>
      <c r="BH3254" s="59">
        <v>1063.31</v>
      </c>
      <c r="BI3254" s="59">
        <v>857.45</v>
      </c>
      <c r="BJ3254" s="59">
        <v>803.39</v>
      </c>
      <c r="BK3254" s="59">
        <v>568.39719965936024</v>
      </c>
      <c r="BL3254" s="59">
        <v>463.37179872184458</v>
      </c>
      <c r="BM3254" s="59">
        <v>830</v>
      </c>
      <c r="BN3254" s="59">
        <v>1007</v>
      </c>
      <c r="BO3254" s="59">
        <v>1523</v>
      </c>
      <c r="BP3254" s="59">
        <v>1820</v>
      </c>
      <c r="BQ3254" s="59">
        <v>1827.5</v>
      </c>
    </row>
    <row r="3255" spans="1:69" x14ac:dyDescent="0.45">
      <c r="A3255" s="58" t="s">
        <v>19319</v>
      </c>
      <c r="B3255" t="s">
        <v>19320</v>
      </c>
      <c r="C3255" t="s">
        <v>19321</v>
      </c>
      <c r="D3255" t="s">
        <v>19322</v>
      </c>
      <c r="E3255" t="s">
        <v>19323</v>
      </c>
      <c r="F3255" t="s">
        <v>19324</v>
      </c>
      <c r="G3255">
        <v>258</v>
      </c>
      <c r="H3255">
        <v>28454</v>
      </c>
      <c r="W3255" t="s">
        <v>251</v>
      </c>
      <c r="X3255" t="s">
        <v>188</v>
      </c>
      <c r="Y3255" s="59">
        <v>1028.6013871432269</v>
      </c>
      <c r="Z3255" s="59">
        <v>180.44264834974439</v>
      </c>
      <c r="AA3255" s="59">
        <v>1417.659156034732</v>
      </c>
      <c r="AB3255" s="59">
        <v>278.7264132966323</v>
      </c>
      <c r="AC3255" s="59">
        <v>454.87884696012298</v>
      </c>
      <c r="AD3255" s="59">
        <v>594.0968359305258</v>
      </c>
      <c r="AE3255" s="59">
        <v>837.93046717084553</v>
      </c>
      <c r="AF3255" s="59">
        <v>597.67415903051881</v>
      </c>
      <c r="AG3255" s="59">
        <v>455.94118638034519</v>
      </c>
      <c r="AH3255" s="59">
        <v>371.68986790175711</v>
      </c>
      <c r="AI3255" s="59">
        <v>398.34928710835698</v>
      </c>
      <c r="AJ3255" s="59">
        <v>259.10855064236438</v>
      </c>
      <c r="AK3255" s="59">
        <v>282.91116172096048</v>
      </c>
      <c r="AL3255" s="59">
        <v>284.02982649267489</v>
      </c>
      <c r="AM3255" s="59">
        <v>701.90556872524928</v>
      </c>
      <c r="AN3255" s="59">
        <v>1135.638905407033</v>
      </c>
      <c r="AO3255" s="59">
        <v>841.12102082967863</v>
      </c>
      <c r="AP3255" s="59">
        <v>658.88131326810912</v>
      </c>
      <c r="AQ3255" s="59">
        <v>657.54439859115917</v>
      </c>
      <c r="AR3255" s="59">
        <v>554.79723710260203</v>
      </c>
      <c r="AS3255" s="59">
        <v>556.39491692863135</v>
      </c>
      <c r="AT3255" s="59">
        <v>753.62374857198449</v>
      </c>
      <c r="AU3255" s="59">
        <v>1002</v>
      </c>
      <c r="AV3255" s="59">
        <v>989</v>
      </c>
      <c r="AW3255" s="59">
        <v>494</v>
      </c>
      <c r="AX3255" s="59">
        <v>7270.8559999999998</v>
      </c>
      <c r="AY3255" s="59">
        <v>6575.1369999999997</v>
      </c>
      <c r="AZ3255" s="59">
        <v>5339.125</v>
      </c>
      <c r="BA3255" s="59">
        <v>6776.6149999999998</v>
      </c>
      <c r="BB3255" s="59">
        <v>6617.4179999999997</v>
      </c>
      <c r="BC3255" s="59">
        <v>5124.058</v>
      </c>
      <c r="BD3255" s="59">
        <v>123.8500885069521</v>
      </c>
      <c r="BE3255" s="59">
        <v>345.47414885471221</v>
      </c>
      <c r="BF3255" s="59">
        <v>173.96017540257091</v>
      </c>
      <c r="BG3255" s="59">
        <v>365.33</v>
      </c>
      <c r="BH3255" s="59">
        <v>359.2</v>
      </c>
      <c r="BI3255" s="59">
        <v>213.79</v>
      </c>
      <c r="BJ3255" s="59">
        <v>198.49</v>
      </c>
      <c r="BK3255" s="59">
        <v>291.6777774077724</v>
      </c>
      <c r="BL3255" s="59">
        <v>301.19105689684568</v>
      </c>
      <c r="BM3255" s="59">
        <v>206</v>
      </c>
      <c r="BN3255" s="59">
        <v>339</v>
      </c>
      <c r="BO3255" s="59">
        <v>553</v>
      </c>
      <c r="BP3255" s="59">
        <v>635.5</v>
      </c>
      <c r="BQ3255" s="59">
        <v>975</v>
      </c>
    </row>
    <row r="3256" spans="1:69" x14ac:dyDescent="0.45">
      <c r="A3256" s="58" t="s">
        <v>19325</v>
      </c>
      <c r="B3256" t="s">
        <v>19326</v>
      </c>
      <c r="C3256" t="s">
        <v>19327</v>
      </c>
      <c r="D3256" t="s">
        <v>19328</v>
      </c>
      <c r="E3256" t="s">
        <v>19329</v>
      </c>
      <c r="F3256" t="s">
        <v>19330</v>
      </c>
      <c r="G3256">
        <v>321</v>
      </c>
      <c r="H3256">
        <v>36072</v>
      </c>
      <c r="W3256" t="s">
        <v>251</v>
      </c>
      <c r="X3256" t="s">
        <v>188</v>
      </c>
      <c r="Y3256" s="59">
        <v>437.34353939373108</v>
      </c>
      <c r="Z3256" s="59">
        <v>2685.4571960703452</v>
      </c>
      <c r="AA3256" s="59">
        <v>1427.5893555109039</v>
      </c>
      <c r="AB3256" s="59">
        <v>455.42876698459162</v>
      </c>
      <c r="AC3256" s="59">
        <v>721.37254852610226</v>
      </c>
      <c r="AD3256" s="59">
        <v>660.74906711788049</v>
      </c>
      <c r="AE3256" s="59">
        <v>547.73511279010825</v>
      </c>
      <c r="AF3256" s="59">
        <v>859.86276035351375</v>
      </c>
      <c r="AG3256" s="59">
        <v>469.47434429755799</v>
      </c>
      <c r="AH3256" s="59">
        <v>497.64015283141401</v>
      </c>
      <c r="AI3256" s="59">
        <v>378.58972282998468</v>
      </c>
      <c r="AJ3256" s="59">
        <v>344.66684556335332</v>
      </c>
      <c r="AK3256" s="59">
        <v>208.00452123805931</v>
      </c>
      <c r="AL3256" s="59">
        <v>44.028010132962862</v>
      </c>
      <c r="AM3256" s="59">
        <v>246.65852119479089</v>
      </c>
      <c r="AN3256" s="59">
        <v>288.38513278901468</v>
      </c>
      <c r="AO3256" s="59">
        <v>482.84627107593599</v>
      </c>
      <c r="AP3256" s="59">
        <v>599.8481679803067</v>
      </c>
      <c r="AQ3256" s="59">
        <v>542.03743869647303</v>
      </c>
      <c r="AR3256" s="59">
        <v>433.26451119037989</v>
      </c>
      <c r="AS3256" s="59">
        <v>829.80240884297507</v>
      </c>
      <c r="AT3256" s="59">
        <v>836.32865214777371</v>
      </c>
      <c r="AU3256" s="59">
        <v>11920</v>
      </c>
      <c r="AV3256" s="59">
        <v>1101</v>
      </c>
      <c r="AW3256" s="59">
        <v>5699</v>
      </c>
      <c r="BD3256" s="59">
        <v>583.99016134002341</v>
      </c>
      <c r="BE3256" s="59">
        <v>473.33322539643967</v>
      </c>
      <c r="BF3256" s="59">
        <v>485.19271094394861</v>
      </c>
      <c r="BG3256" s="59">
        <v>332.86</v>
      </c>
      <c r="BH3256" s="59">
        <v>365.32</v>
      </c>
      <c r="BI3256" s="59">
        <v>328.33</v>
      </c>
      <c r="BJ3256" s="59">
        <v>429.61</v>
      </c>
      <c r="BK3256" s="59">
        <v>224.3672088325072</v>
      </c>
      <c r="BL3256" s="59">
        <v>146.74127398499229</v>
      </c>
      <c r="BM3256" s="59">
        <v>379</v>
      </c>
      <c r="BN3256" s="59">
        <v>510</v>
      </c>
      <c r="BO3256" s="59">
        <v>578</v>
      </c>
      <c r="BP3256" s="59">
        <v>632</v>
      </c>
      <c r="BQ3256" s="59">
        <v>743</v>
      </c>
    </row>
    <row r="3257" spans="1:69" x14ac:dyDescent="0.45">
      <c r="A3257" s="58" t="s">
        <v>19331</v>
      </c>
      <c r="B3257" t="s">
        <v>19332</v>
      </c>
      <c r="C3257" t="s">
        <v>19333</v>
      </c>
      <c r="D3257" t="s">
        <v>19334</v>
      </c>
      <c r="E3257" t="s">
        <v>19335</v>
      </c>
      <c r="F3257" t="s">
        <v>19336</v>
      </c>
      <c r="G3257">
        <v>213</v>
      </c>
      <c r="H3257">
        <v>23883</v>
      </c>
      <c r="W3257" t="s">
        <v>251</v>
      </c>
      <c r="X3257" t="s">
        <v>188</v>
      </c>
      <c r="Y3257" s="59">
        <v>2.1972190225190289</v>
      </c>
      <c r="Z3257" s="59">
        <v>18.56631735590933</v>
      </c>
      <c r="AA3257" s="59">
        <v>30.875149099404549</v>
      </c>
      <c r="AB3257" s="59">
        <v>11.97809832556152</v>
      </c>
      <c r="AC3257" s="59">
        <v>6.6641718640528174</v>
      </c>
      <c r="AD3257" s="59">
        <v>3.0025299592767229</v>
      </c>
      <c r="AE3257" s="59">
        <v>10.332252486373051</v>
      </c>
      <c r="AF3257" s="59">
        <v>5.8415274066238974</v>
      </c>
      <c r="AG3257" s="59">
        <v>1.264056327964951</v>
      </c>
      <c r="AH3257" s="59">
        <v>1.6265543914414571</v>
      </c>
      <c r="AI3257" s="59">
        <v>4.4642528914592674</v>
      </c>
      <c r="AJ3257" s="59">
        <v>0.86896917322826284</v>
      </c>
      <c r="AK3257" s="59">
        <v>0.82284869749171852</v>
      </c>
      <c r="AL3257" s="59">
        <v>3.700438497838507</v>
      </c>
      <c r="AM3257" s="59">
        <v>5.3824397622416624</v>
      </c>
      <c r="AN3257" s="59">
        <v>1.6769789800836881</v>
      </c>
      <c r="AO3257" s="59">
        <v>8.2723378844068645</v>
      </c>
      <c r="AP3257" s="59">
        <v>13.048250987292111</v>
      </c>
      <c r="AQ3257" s="59">
        <v>11.711277670780969</v>
      </c>
      <c r="AR3257" s="59">
        <v>6.8468566034783267</v>
      </c>
      <c r="AS3257" s="59">
        <v>9.2634624815830922</v>
      </c>
      <c r="AT3257" s="59">
        <v>10.74027772523325</v>
      </c>
      <c r="AU3257" s="59">
        <v>980</v>
      </c>
      <c r="AV3257" s="59">
        <v>271</v>
      </c>
      <c r="AW3257" s="59">
        <v>436</v>
      </c>
      <c r="BD3257" s="59">
        <v>5.3482565249523919</v>
      </c>
      <c r="BE3257" s="59">
        <v>9.6755525601711181</v>
      </c>
      <c r="BF3257" s="59">
        <v>14.8477979167603</v>
      </c>
    </row>
    <row r="3258" spans="1:69" x14ac:dyDescent="0.45">
      <c r="A3258" s="58" t="s">
        <v>19337</v>
      </c>
      <c r="B3258" t="s">
        <v>19338</v>
      </c>
      <c r="C3258" t="s">
        <v>19339</v>
      </c>
      <c r="D3258" t="s">
        <v>19340</v>
      </c>
      <c r="E3258" t="s">
        <v>19341</v>
      </c>
      <c r="F3258" t="s">
        <v>19342</v>
      </c>
      <c r="G3258">
        <v>201</v>
      </c>
      <c r="H3258">
        <v>22087</v>
      </c>
      <c r="X3258" t="s">
        <v>188</v>
      </c>
      <c r="Y3258" s="59">
        <v>21083.67839267807</v>
      </c>
      <c r="Z3258" s="59">
        <v>49874.425478266683</v>
      </c>
      <c r="AA3258" s="59">
        <v>32571.208673646219</v>
      </c>
      <c r="AB3258" s="59">
        <v>8447.6157248011914</v>
      </c>
      <c r="AC3258" s="59">
        <v>14306.656862181069</v>
      </c>
      <c r="AD3258" s="59">
        <v>15593.75707754774</v>
      </c>
      <c r="AE3258" s="59">
        <v>17090.264182239509</v>
      </c>
      <c r="AF3258" s="59">
        <v>12277.854352380151</v>
      </c>
      <c r="AG3258" s="59">
        <v>15362.333388733859</v>
      </c>
      <c r="AH3258" s="59">
        <v>9933.7063375295984</v>
      </c>
      <c r="AI3258" s="59">
        <v>7428.0238175116674</v>
      </c>
      <c r="AJ3258" s="59">
        <v>7100.2071431076974</v>
      </c>
      <c r="AK3258" s="59">
        <v>8557.3347531590043</v>
      </c>
      <c r="AL3258" s="59">
        <v>8381.8727693004676</v>
      </c>
      <c r="AM3258" s="59">
        <v>16369.71182927721</v>
      </c>
      <c r="AN3258" s="59">
        <v>19641.965785479792</v>
      </c>
      <c r="AO3258" s="59">
        <v>16858.937483411231</v>
      </c>
      <c r="AP3258" s="59">
        <v>21040.429078152822</v>
      </c>
      <c r="AQ3258" s="59">
        <v>15208.30134544847</v>
      </c>
      <c r="AR3258" s="59">
        <v>11309.88767408457</v>
      </c>
      <c r="AS3258" s="59">
        <v>17717.614435042371</v>
      </c>
      <c r="AT3258" s="59">
        <v>25285.565619174729</v>
      </c>
      <c r="AU3258" s="59">
        <v>131359</v>
      </c>
      <c r="AV3258" s="59">
        <v>18688</v>
      </c>
      <c r="AW3258" s="59">
        <v>68385</v>
      </c>
      <c r="AX3258" s="59">
        <v>62218.16</v>
      </c>
      <c r="AY3258" s="59">
        <v>61397.48</v>
      </c>
      <c r="AZ3258" s="59">
        <v>50791.5</v>
      </c>
      <c r="BA3258" s="59">
        <v>68210.53</v>
      </c>
      <c r="BB3258" s="59">
        <v>58458.31</v>
      </c>
      <c r="BC3258" s="59">
        <v>51757.95</v>
      </c>
      <c r="BD3258" s="59">
        <v>10002.3867089101</v>
      </c>
      <c r="BE3258" s="59">
        <v>5841.0528696207284</v>
      </c>
      <c r="BF3258" s="59">
        <v>7001.4808009476346</v>
      </c>
      <c r="BG3258" s="59">
        <v>4366.76</v>
      </c>
      <c r="BH3258" s="59">
        <v>4894.29</v>
      </c>
      <c r="BI3258" s="59">
        <v>7544.44</v>
      </c>
      <c r="BJ3258" s="59">
        <v>7412.49</v>
      </c>
      <c r="BK3258" s="59">
        <v>4659.3632313187009</v>
      </c>
      <c r="BL3258" s="59">
        <v>4811.3484014226706</v>
      </c>
      <c r="BM3258" s="59">
        <v>7478</v>
      </c>
      <c r="BN3258" s="59">
        <v>9491.5</v>
      </c>
      <c r="BO3258" s="59">
        <v>14275.5</v>
      </c>
      <c r="BP3258" s="59">
        <v>18514.5</v>
      </c>
      <c r="BQ3258" s="59">
        <v>24946</v>
      </c>
    </row>
    <row r="3259" spans="1:69" x14ac:dyDescent="0.45">
      <c r="A3259" s="58" t="s">
        <v>19343</v>
      </c>
      <c r="B3259" t="s">
        <v>19344</v>
      </c>
      <c r="C3259" t="s">
        <v>19345</v>
      </c>
      <c r="D3259" t="s">
        <v>19346</v>
      </c>
      <c r="E3259" t="s">
        <v>19347</v>
      </c>
      <c r="F3259" t="s">
        <v>19348</v>
      </c>
      <c r="G3259">
        <v>582</v>
      </c>
      <c r="H3259">
        <v>64461</v>
      </c>
      <c r="W3259" t="s">
        <v>220</v>
      </c>
      <c r="X3259" t="s">
        <v>181</v>
      </c>
      <c r="Y3259" s="59">
        <v>151.55930774364541</v>
      </c>
      <c r="Z3259" s="59">
        <v>428.36925846129941</v>
      </c>
      <c r="AA3259" s="59">
        <v>202.90881400729461</v>
      </c>
      <c r="AB3259" s="59">
        <v>81.684089499131858</v>
      </c>
      <c r="AC3259" s="59">
        <v>91.13262171658144</v>
      </c>
      <c r="AD3259" s="59">
        <v>157.84104492462731</v>
      </c>
      <c r="AE3259" s="59">
        <v>117.2868022856368</v>
      </c>
      <c r="AF3259" s="59">
        <v>117.14179696780739</v>
      </c>
      <c r="AG3259" s="59">
        <v>151.5546428215838</v>
      </c>
      <c r="AH3259" s="59">
        <v>151.88227350179901</v>
      </c>
      <c r="AI3259" s="59">
        <v>137.28807340543301</v>
      </c>
      <c r="AJ3259" s="59">
        <v>126.94295071863</v>
      </c>
      <c r="AK3259" s="59">
        <v>55.977303985347717</v>
      </c>
      <c r="AL3259" s="59">
        <v>52.775416188197532</v>
      </c>
      <c r="AM3259" s="59">
        <v>88.97393038806365</v>
      </c>
      <c r="AN3259" s="59">
        <v>67.397586789438634</v>
      </c>
      <c r="AO3259" s="59">
        <v>81.835076308653711</v>
      </c>
      <c r="AP3259" s="59">
        <v>140.33343955865161</v>
      </c>
      <c r="AQ3259" s="59">
        <v>129.19705979144209</v>
      </c>
      <c r="AR3259" s="59">
        <v>68.002978721449239</v>
      </c>
      <c r="AS3259" s="59">
        <v>99.67838721432129</v>
      </c>
      <c r="AT3259" s="59">
        <v>170.8206332760777</v>
      </c>
      <c r="AU3259" s="59">
        <v>1044</v>
      </c>
      <c r="AV3259" s="59">
        <v>242</v>
      </c>
      <c r="AW3259" s="59">
        <v>375</v>
      </c>
      <c r="AX3259" s="59">
        <v>125.2948</v>
      </c>
      <c r="AY3259" s="59">
        <v>122.1776</v>
      </c>
      <c r="BA3259" s="59">
        <v>131.34379999999999</v>
      </c>
      <c r="BB3259" s="59">
        <v>131.083</v>
      </c>
      <c r="BC3259" s="59">
        <v>115.95440000000001</v>
      </c>
      <c r="BD3259" s="59">
        <v>127.2576061701817</v>
      </c>
      <c r="BE3259" s="59">
        <v>49.307246725254238</v>
      </c>
      <c r="BF3259" s="59">
        <v>61.203816002206203</v>
      </c>
      <c r="BG3259" s="59">
        <v>23.75</v>
      </c>
      <c r="BH3259" s="59">
        <v>200.42</v>
      </c>
      <c r="BI3259" s="59">
        <v>17.61</v>
      </c>
      <c r="BJ3259" s="59">
        <v>82.31</v>
      </c>
      <c r="BK3259" s="59">
        <v>37.345147201329148</v>
      </c>
      <c r="BL3259" s="59">
        <v>77.14631650393197</v>
      </c>
      <c r="BM3259" s="59">
        <v>50</v>
      </c>
      <c r="BN3259" s="59">
        <v>62.5</v>
      </c>
      <c r="BO3259" s="59">
        <v>76.5</v>
      </c>
      <c r="BP3259" s="59">
        <v>89</v>
      </c>
      <c r="BQ3259" s="59">
        <v>84</v>
      </c>
    </row>
    <row r="3260" spans="1:69" x14ac:dyDescent="0.45">
      <c r="A3260" s="58" t="s">
        <v>19349</v>
      </c>
      <c r="B3260" t="s">
        <v>19350</v>
      </c>
      <c r="C3260" t="s">
        <v>19351</v>
      </c>
      <c r="D3260" t="s">
        <v>19352</v>
      </c>
      <c r="E3260" t="s">
        <v>19353</v>
      </c>
      <c r="F3260" t="s">
        <v>19354</v>
      </c>
      <c r="G3260">
        <v>299</v>
      </c>
      <c r="H3260">
        <v>33367</v>
      </c>
      <c r="W3260" t="s">
        <v>251</v>
      </c>
      <c r="X3260" t="s">
        <v>188</v>
      </c>
      <c r="Y3260" s="59">
        <v>4025.3385923353021</v>
      </c>
      <c r="Z3260" s="59">
        <v>504.44144643868952</v>
      </c>
      <c r="AA3260" s="59">
        <v>4683.2144919548173</v>
      </c>
      <c r="AB3260" s="59">
        <v>1005.490586260381</v>
      </c>
      <c r="AC3260" s="59">
        <v>1635.3184854988119</v>
      </c>
      <c r="AD3260" s="59">
        <v>1670.15531946592</v>
      </c>
      <c r="AE3260" s="59">
        <v>2818.3963448636619</v>
      </c>
      <c r="AF3260" s="59">
        <v>1695.4065889680489</v>
      </c>
      <c r="AG3260" s="59">
        <v>1973.642538565379</v>
      </c>
      <c r="AH3260" s="59">
        <v>1648.782567425028</v>
      </c>
      <c r="AI3260" s="59">
        <v>1511.0824731375931</v>
      </c>
      <c r="AJ3260" s="59">
        <v>1092.444969820607</v>
      </c>
      <c r="AK3260" s="59">
        <v>461.63222497862358</v>
      </c>
      <c r="AL3260" s="59">
        <v>537.26167401770499</v>
      </c>
      <c r="AM3260" s="59">
        <v>1867.163978570929</v>
      </c>
      <c r="AN3260" s="59">
        <v>3234.5382768846011</v>
      </c>
      <c r="AO3260" s="59">
        <v>2212.9253061245608</v>
      </c>
      <c r="AP3260" s="59">
        <v>2781.3147290296229</v>
      </c>
      <c r="AQ3260" s="59">
        <v>2498.812439628543</v>
      </c>
      <c r="AR3260" s="59">
        <v>1691.985069767054</v>
      </c>
      <c r="AS3260" s="59">
        <v>1992.1515547074459</v>
      </c>
      <c r="AT3260" s="59">
        <v>3004.466212573685</v>
      </c>
      <c r="AU3260" s="59">
        <v>2848</v>
      </c>
      <c r="AV3260" s="59">
        <v>2567</v>
      </c>
      <c r="AW3260" s="59">
        <v>2659</v>
      </c>
      <c r="AX3260" s="59">
        <v>14028.07</v>
      </c>
      <c r="AY3260" s="59">
        <v>14504.3</v>
      </c>
      <c r="AZ3260" s="59">
        <v>10264.49</v>
      </c>
      <c r="BA3260" s="59">
        <v>11886.13</v>
      </c>
      <c r="BB3260" s="59">
        <v>12878.1</v>
      </c>
      <c r="BC3260" s="59">
        <v>9779.6749999999993</v>
      </c>
      <c r="BD3260" s="59">
        <v>153.43795119684711</v>
      </c>
      <c r="BE3260" s="59">
        <v>93.212564418144069</v>
      </c>
      <c r="BF3260" s="59">
        <v>80.887997233874216</v>
      </c>
      <c r="BG3260" s="59">
        <v>848.38</v>
      </c>
      <c r="BH3260" s="59">
        <v>816.36</v>
      </c>
      <c r="BI3260" s="59">
        <v>795.47</v>
      </c>
      <c r="BJ3260" s="59">
        <v>594.46</v>
      </c>
      <c r="BK3260" s="59">
        <v>837.63744433285581</v>
      </c>
      <c r="BL3260" s="59">
        <v>586.93856413799699</v>
      </c>
      <c r="BM3260" s="59">
        <v>694.5</v>
      </c>
      <c r="BN3260" s="59">
        <v>1317</v>
      </c>
      <c r="BO3260" s="59">
        <v>2173</v>
      </c>
      <c r="BP3260" s="59">
        <v>2563</v>
      </c>
      <c r="BQ3260" s="59">
        <v>4069</v>
      </c>
    </row>
    <row r="3261" spans="1:69" x14ac:dyDescent="0.45">
      <c r="A3261" s="58" t="s">
        <v>19355</v>
      </c>
      <c r="B3261" t="s">
        <v>19356</v>
      </c>
      <c r="C3261" t="s">
        <v>19357</v>
      </c>
      <c r="D3261" t="s">
        <v>19358</v>
      </c>
      <c r="E3261" t="s">
        <v>19359</v>
      </c>
      <c r="F3261" t="s">
        <v>19360</v>
      </c>
      <c r="G3261">
        <v>393</v>
      </c>
      <c r="H3261">
        <v>43166</v>
      </c>
      <c r="W3261" t="s">
        <v>220</v>
      </c>
      <c r="X3261" t="s">
        <v>181</v>
      </c>
      <c r="AU3261" s="59">
        <v>587</v>
      </c>
      <c r="AV3261" s="59">
        <v>95</v>
      </c>
      <c r="AW3261" s="59">
        <v>106</v>
      </c>
    </row>
    <row r="3262" spans="1:69" x14ac:dyDescent="0.45">
      <c r="A3262" s="58" t="s">
        <v>19361</v>
      </c>
      <c r="B3262" t="s">
        <v>19362</v>
      </c>
      <c r="C3262" t="s">
        <v>19363</v>
      </c>
      <c r="D3262" t="s">
        <v>19364</v>
      </c>
      <c r="E3262" t="s">
        <v>19365</v>
      </c>
      <c r="F3262" t="s">
        <v>19366</v>
      </c>
      <c r="G3262">
        <v>205</v>
      </c>
      <c r="H3262">
        <v>22193</v>
      </c>
      <c r="W3262" t="s">
        <v>220</v>
      </c>
      <c r="X3262" t="s">
        <v>181</v>
      </c>
      <c r="Y3262" s="59">
        <v>0.23825186978486479</v>
      </c>
      <c r="Z3262" s="59">
        <v>4.2076090874309378E-2</v>
      </c>
      <c r="AA3262" s="59">
        <v>3.5719706699119343E-2</v>
      </c>
      <c r="AB3262" s="59">
        <v>0.87291148470457014</v>
      </c>
      <c r="AC3262" s="59">
        <v>2.0721751191771252</v>
      </c>
      <c r="AD3262" s="59">
        <v>1.4120871547298881</v>
      </c>
      <c r="AE3262" s="59">
        <v>6.5070024669073474</v>
      </c>
      <c r="AF3262" s="59">
        <v>6.8988093361807854</v>
      </c>
      <c r="AG3262" s="59">
        <v>10.783645709468839</v>
      </c>
      <c r="AH3262" s="59">
        <v>10.92916927749053</v>
      </c>
      <c r="AI3262" s="59">
        <v>16.583895300723611</v>
      </c>
      <c r="AJ3262" s="59">
        <v>21.03697632329035</v>
      </c>
      <c r="AK3262" s="59">
        <v>4.4004141391580243</v>
      </c>
      <c r="AL3262" s="59">
        <v>5.1672262187554736</v>
      </c>
      <c r="AM3262" s="59">
        <v>1.501586399036609</v>
      </c>
      <c r="AN3262" s="59">
        <v>3.6451702831546999</v>
      </c>
      <c r="AO3262" s="59">
        <v>5.4576232648053038</v>
      </c>
      <c r="AP3262" s="59">
        <v>1.532893126911786</v>
      </c>
      <c r="AQ3262" s="59">
        <v>4.8312925347882718</v>
      </c>
      <c r="AR3262" s="59">
        <v>2.117162400893037</v>
      </c>
      <c r="AS3262" s="59">
        <v>3.832107063746931</v>
      </c>
      <c r="AT3262" s="59">
        <v>6.3920135621524432</v>
      </c>
      <c r="AU3262" s="59">
        <v>200</v>
      </c>
      <c r="AV3262" s="59">
        <v>93</v>
      </c>
      <c r="AW3262" s="59">
        <v>134</v>
      </c>
      <c r="BD3262" s="59">
        <v>10.69905851675338</v>
      </c>
      <c r="BE3262" s="59">
        <v>0</v>
      </c>
      <c r="BF3262" s="59">
        <v>8.634368179835386</v>
      </c>
    </row>
    <row r="3263" spans="1:69" x14ac:dyDescent="0.45">
      <c r="A3263" s="58" t="s">
        <v>19367</v>
      </c>
      <c r="B3263" t="s">
        <v>19368</v>
      </c>
      <c r="C3263" t="s">
        <v>19369</v>
      </c>
      <c r="D3263" t="s">
        <v>19370</v>
      </c>
      <c r="E3263" t="s">
        <v>19371</v>
      </c>
      <c r="F3263" t="s">
        <v>19372</v>
      </c>
      <c r="G3263">
        <v>599</v>
      </c>
      <c r="H3263">
        <v>66570</v>
      </c>
      <c r="W3263" t="s">
        <v>220</v>
      </c>
      <c r="X3263" t="s">
        <v>188</v>
      </c>
      <c r="Y3263" s="59">
        <v>747.92488702050002</v>
      </c>
      <c r="Z3263" s="59">
        <v>1578.8258538652849</v>
      </c>
      <c r="AA3263" s="59">
        <v>1162.773461086987</v>
      </c>
      <c r="AB3263" s="59">
        <v>349.28711727103632</v>
      </c>
      <c r="AC3263" s="59">
        <v>567.11970321288118</v>
      </c>
      <c r="AD3263" s="59">
        <v>738.19625201543238</v>
      </c>
      <c r="AE3263" s="59">
        <v>655.85926521573663</v>
      </c>
      <c r="AF3263" s="59">
        <v>966.43486686551819</v>
      </c>
      <c r="AG3263" s="59">
        <v>897.89941947426178</v>
      </c>
      <c r="AH3263" s="59">
        <v>761.24125635824191</v>
      </c>
      <c r="AI3263" s="59">
        <v>619.38872376286542</v>
      </c>
      <c r="AJ3263" s="59">
        <v>612.02355401299712</v>
      </c>
      <c r="AK3263" s="59">
        <v>291.59448741154353</v>
      </c>
      <c r="AL3263" s="59">
        <v>278.84430320833252</v>
      </c>
      <c r="AM3263" s="59">
        <v>415.29740046955612</v>
      </c>
      <c r="AN3263" s="59">
        <v>856.36614286479926</v>
      </c>
      <c r="AO3263" s="59">
        <v>612.67287398014582</v>
      </c>
      <c r="AP3263" s="59">
        <v>675.5187274714699</v>
      </c>
      <c r="AQ3263" s="59">
        <v>692.63441346825755</v>
      </c>
      <c r="AR3263" s="59">
        <v>491.77046985883652</v>
      </c>
      <c r="AS3263" s="59">
        <v>565.775783140464</v>
      </c>
      <c r="AT3263" s="59">
        <v>935.02256748604884</v>
      </c>
      <c r="AU3263" s="59">
        <v>5939</v>
      </c>
      <c r="AV3263" s="59">
        <v>987</v>
      </c>
      <c r="AW3263" s="59">
        <v>2831</v>
      </c>
      <c r="AX3263" s="59">
        <v>4366.1109999999999</v>
      </c>
      <c r="AY3263" s="59">
        <v>4211.6099999999997</v>
      </c>
      <c r="AZ3263" s="59">
        <v>3971.6170000000002</v>
      </c>
      <c r="BA3263" s="59">
        <v>4548.018</v>
      </c>
      <c r="BB3263" s="59">
        <v>4561.9269999999997</v>
      </c>
      <c r="BC3263" s="59">
        <v>3953.4929999999999</v>
      </c>
      <c r="BD3263" s="59">
        <v>356.91904527509672</v>
      </c>
      <c r="BE3263" s="59">
        <v>285.09862725613323</v>
      </c>
      <c r="BF3263" s="59">
        <v>340.38840287302321</v>
      </c>
      <c r="BG3263" s="59">
        <v>673.84</v>
      </c>
      <c r="BH3263" s="59">
        <v>459.2</v>
      </c>
      <c r="BI3263" s="59">
        <v>663.53</v>
      </c>
      <c r="BJ3263" s="59">
        <v>685.22</v>
      </c>
      <c r="BK3263" s="59">
        <v>456.21359524310668</v>
      </c>
      <c r="BL3263" s="59">
        <v>417.03502703122888</v>
      </c>
      <c r="BM3263" s="59">
        <v>674.5</v>
      </c>
      <c r="BN3263" s="59">
        <v>864</v>
      </c>
      <c r="BO3263" s="59">
        <v>1082</v>
      </c>
      <c r="BP3263" s="59">
        <v>1184</v>
      </c>
      <c r="BQ3263" s="59">
        <v>1290.5</v>
      </c>
    </row>
    <row r="3264" spans="1:69" x14ac:dyDescent="0.45">
      <c r="A3264" s="58" t="s">
        <v>19373</v>
      </c>
      <c r="B3264" t="s">
        <v>19374</v>
      </c>
      <c r="C3264" t="s">
        <v>19375</v>
      </c>
      <c r="D3264" t="s">
        <v>19376</v>
      </c>
      <c r="E3264" t="s">
        <v>19377</v>
      </c>
      <c r="F3264" t="s">
        <v>19378</v>
      </c>
      <c r="G3264">
        <v>231</v>
      </c>
      <c r="H3264">
        <v>23703</v>
      </c>
      <c r="W3264" t="s">
        <v>220</v>
      </c>
      <c r="X3264" t="s">
        <v>181</v>
      </c>
      <c r="AU3264" s="59">
        <v>63</v>
      </c>
      <c r="AV3264" s="59">
        <v>25</v>
      </c>
      <c r="AW3264" s="59">
        <v>4</v>
      </c>
    </row>
    <row r="3265" spans="1:69" x14ac:dyDescent="0.45">
      <c r="A3265" s="58" t="s">
        <v>19379</v>
      </c>
      <c r="B3265" t="s">
        <v>19380</v>
      </c>
      <c r="C3265" t="s">
        <v>19381</v>
      </c>
      <c r="D3265" t="s">
        <v>19382</v>
      </c>
      <c r="E3265" t="s">
        <v>19383</v>
      </c>
      <c r="F3265" t="s">
        <v>19384</v>
      </c>
      <c r="G3265">
        <v>561</v>
      </c>
      <c r="H3265">
        <v>60351</v>
      </c>
      <c r="W3265" t="s">
        <v>324</v>
      </c>
      <c r="X3265" t="s">
        <v>181</v>
      </c>
      <c r="Y3265" s="59">
        <v>7.7575224619684082E-3</v>
      </c>
      <c r="Z3265" s="59">
        <v>1.2069593866416879E-2</v>
      </c>
      <c r="AA3265" s="59">
        <v>1.0639626596601811E-2</v>
      </c>
      <c r="AB3265" s="59">
        <v>0.2386122111504225</v>
      </c>
      <c r="AC3265" s="59">
        <v>6.9310322818646906E-3</v>
      </c>
      <c r="AD3265" s="59">
        <v>7.1072308598874121E-3</v>
      </c>
      <c r="AE3265" s="59">
        <v>7.3261165106624591E-3</v>
      </c>
      <c r="AF3265" s="59">
        <v>0.63433233691156821</v>
      </c>
      <c r="AG3265" s="59">
        <v>0.54577123999303334</v>
      </c>
      <c r="AH3265" s="59">
        <v>1.9107701620966371</v>
      </c>
      <c r="AI3265" s="59">
        <v>1.0260752059395071</v>
      </c>
      <c r="AJ3265" s="59">
        <v>2.9299414469322178</v>
      </c>
      <c r="AK3265" s="59">
        <v>4.4605912611141276E-3</v>
      </c>
      <c r="AL3265" s="59">
        <v>4.3662877774215967E-3</v>
      </c>
      <c r="AM3265" s="59">
        <v>0.41386106281550339</v>
      </c>
      <c r="AN3265" s="59">
        <v>1.0971206069639861</v>
      </c>
      <c r="AO3265" s="59">
        <v>8.0671038613517859E-3</v>
      </c>
      <c r="AP3265" s="59">
        <v>7.7418927808259241E-3</v>
      </c>
      <c r="AQ3265" s="59">
        <v>7.2896152583891149E-3</v>
      </c>
      <c r="AR3265" s="59">
        <v>6.0483477875084108E-3</v>
      </c>
      <c r="AS3265" s="59">
        <v>7.0789957571698349E-3</v>
      </c>
      <c r="AT3265" s="59">
        <v>8.1566539404457315E-3</v>
      </c>
      <c r="AU3265" s="59">
        <v>406</v>
      </c>
      <c r="AV3265" s="59">
        <v>84</v>
      </c>
      <c r="AW3265" s="59">
        <v>113</v>
      </c>
      <c r="AX3265" s="59">
        <v>56.623750000000001</v>
      </c>
      <c r="AY3265" s="59">
        <v>51.956699999999998</v>
      </c>
      <c r="BA3265" s="59">
        <v>51.799860000000002</v>
      </c>
      <c r="BB3265" s="59">
        <v>55.197029999999998</v>
      </c>
      <c r="BC3265" s="59">
        <v>75.191410000000005</v>
      </c>
      <c r="BD3265" s="59">
        <v>1.457788869548253</v>
      </c>
      <c r="BE3265" s="59">
        <v>2.533563652114792</v>
      </c>
      <c r="BF3265" s="59">
        <v>1.8279487023830501</v>
      </c>
    </row>
    <row r="3266" spans="1:69" x14ac:dyDescent="0.45">
      <c r="A3266" s="58" t="s">
        <v>19385</v>
      </c>
      <c r="B3266" t="s">
        <v>19386</v>
      </c>
      <c r="C3266" t="s">
        <v>19387</v>
      </c>
      <c r="D3266" t="s">
        <v>19388</v>
      </c>
      <c r="E3266" t="s">
        <v>19389</v>
      </c>
      <c r="F3266" t="s">
        <v>19390</v>
      </c>
      <c r="G3266">
        <v>553</v>
      </c>
      <c r="H3266">
        <v>58939</v>
      </c>
      <c r="W3266" t="s">
        <v>324</v>
      </c>
      <c r="X3266" t="s">
        <v>181</v>
      </c>
      <c r="Y3266" s="59">
        <v>0.56471089995383428</v>
      </c>
      <c r="Z3266" s="59">
        <v>0.50786566167301705</v>
      </c>
      <c r="AA3266" s="59">
        <v>1.564997087627205</v>
      </c>
      <c r="AB3266" s="59">
        <v>0.87241909105149362</v>
      </c>
      <c r="AC3266" s="59">
        <v>2.8706749580692819</v>
      </c>
      <c r="AD3266" s="59">
        <v>2.810035987103209</v>
      </c>
      <c r="AE3266" s="59">
        <v>2.2907095885848028</v>
      </c>
      <c r="AF3266" s="59">
        <v>1.4048991331026019</v>
      </c>
      <c r="AG3266" s="59">
        <v>36.140953859992052</v>
      </c>
      <c r="AH3266" s="59">
        <v>32.422792591736027</v>
      </c>
      <c r="AI3266" s="59">
        <v>32.185238276075921</v>
      </c>
      <c r="AJ3266" s="59">
        <v>36.181829905121369</v>
      </c>
      <c r="AK3266" s="59">
        <v>0.90111488090456826</v>
      </c>
      <c r="AL3266" s="59">
        <v>2.0740204547281702</v>
      </c>
      <c r="AM3266" s="59">
        <v>1.134577735802174</v>
      </c>
      <c r="AN3266" s="59">
        <v>2.1417184883272862</v>
      </c>
      <c r="AO3266" s="59">
        <v>1.4353958269533811</v>
      </c>
      <c r="AP3266" s="59">
        <v>1.887718782001772</v>
      </c>
      <c r="AQ3266" s="59">
        <v>2.4099605653008491</v>
      </c>
      <c r="AR3266" s="59">
        <v>0.67267411608368266</v>
      </c>
      <c r="AS3266" s="59">
        <v>1.209048360648934</v>
      </c>
      <c r="AT3266" s="59">
        <v>3.5369741567384652</v>
      </c>
      <c r="AU3266" s="59">
        <v>94</v>
      </c>
      <c r="AV3266" s="59">
        <v>45</v>
      </c>
      <c r="AW3266" s="59">
        <v>51</v>
      </c>
      <c r="BD3266" s="59">
        <v>27.447308236789389</v>
      </c>
      <c r="BE3266" s="59">
        <v>20.926788899526041</v>
      </c>
      <c r="BF3266" s="59">
        <v>23.627221508238581</v>
      </c>
      <c r="BJ3266" s="59">
        <v>22.69</v>
      </c>
      <c r="BM3266" s="59">
        <v>23</v>
      </c>
    </row>
    <row r="3267" spans="1:69" x14ac:dyDescent="0.45">
      <c r="A3267" s="58" t="s">
        <v>19391</v>
      </c>
      <c r="B3267" t="s">
        <v>19392</v>
      </c>
      <c r="C3267" t="s">
        <v>19393</v>
      </c>
      <c r="D3267" t="s">
        <v>19394</v>
      </c>
      <c r="E3267" t="s">
        <v>19395</v>
      </c>
      <c r="F3267" t="s">
        <v>19396</v>
      </c>
      <c r="G3267">
        <v>424</v>
      </c>
      <c r="H3267">
        <v>47029</v>
      </c>
      <c r="W3267" t="s">
        <v>251</v>
      </c>
      <c r="X3267" t="s">
        <v>188</v>
      </c>
      <c r="Y3267" s="59">
        <v>1888.997985097536</v>
      </c>
      <c r="Z3267" s="59">
        <v>2845.044465055515</v>
      </c>
      <c r="AA3267" s="59">
        <v>2410.9321660634678</v>
      </c>
      <c r="AB3267" s="59">
        <v>979.446005775294</v>
      </c>
      <c r="AC3267" s="59">
        <v>1255.6602002790939</v>
      </c>
      <c r="AD3267" s="59">
        <v>1243.698247317313</v>
      </c>
      <c r="AE3267" s="59">
        <v>1328.270733290201</v>
      </c>
      <c r="AF3267" s="59">
        <v>1179.179123794293</v>
      </c>
      <c r="AG3267" s="59">
        <v>1174.4130875809899</v>
      </c>
      <c r="AH3267" s="59">
        <v>956.66721020251578</v>
      </c>
      <c r="AI3267" s="59">
        <v>823.60020863427098</v>
      </c>
      <c r="AJ3267" s="59">
        <v>720.98244277105937</v>
      </c>
      <c r="AK3267" s="59">
        <v>620.18576915139113</v>
      </c>
      <c r="AL3267" s="59">
        <v>648.88411236617389</v>
      </c>
      <c r="AM3267" s="59">
        <v>1065.9002350662679</v>
      </c>
      <c r="AN3267" s="59">
        <v>2056.8313788214518</v>
      </c>
      <c r="AO3267" s="59">
        <v>1281.341750568917</v>
      </c>
      <c r="AP3267" s="59">
        <v>1632.836297234325</v>
      </c>
      <c r="AQ3267" s="59">
        <v>1279.1426612363639</v>
      </c>
      <c r="AR3267" s="59">
        <v>1088.203754428409</v>
      </c>
      <c r="AS3267" s="59">
        <v>1284.2866569983089</v>
      </c>
      <c r="AT3267" s="59">
        <v>1668.496180999216</v>
      </c>
      <c r="AU3267" s="59">
        <v>3774</v>
      </c>
      <c r="AV3267" s="59">
        <v>1118</v>
      </c>
      <c r="AW3267" s="59">
        <v>2264</v>
      </c>
      <c r="AX3267" s="59">
        <v>5780.9579999999996</v>
      </c>
      <c r="AY3267" s="59">
        <v>5868.0169999999998</v>
      </c>
      <c r="AZ3267" s="59">
        <v>5675.5659999999998</v>
      </c>
      <c r="BA3267" s="59">
        <v>5694.241</v>
      </c>
      <c r="BB3267" s="59">
        <v>5513.8779999999997</v>
      </c>
      <c r="BC3267" s="59">
        <v>5672.2839999999997</v>
      </c>
      <c r="BD3267" s="59">
        <v>544.7084508583323</v>
      </c>
      <c r="BE3267" s="59">
        <v>388.30533469530712</v>
      </c>
      <c r="BF3267" s="59">
        <v>443.99438383604331</v>
      </c>
      <c r="BG3267" s="59">
        <v>1223.8699999999999</v>
      </c>
      <c r="BH3267" s="59">
        <v>1187.81</v>
      </c>
      <c r="BI3267" s="59">
        <v>672.97</v>
      </c>
      <c r="BJ3267" s="59">
        <v>759.79</v>
      </c>
      <c r="BK3267" s="59">
        <v>934.86472322049019</v>
      </c>
      <c r="BL3267" s="59">
        <v>965.35961476037949</v>
      </c>
      <c r="BM3267" s="59">
        <v>716.5</v>
      </c>
      <c r="BN3267" s="59">
        <v>938.5</v>
      </c>
      <c r="BO3267" s="59">
        <v>1324.5</v>
      </c>
      <c r="BP3267" s="59">
        <v>1437.5</v>
      </c>
      <c r="BQ3267" s="59">
        <v>1793</v>
      </c>
    </row>
    <row r="3268" spans="1:69" x14ac:dyDescent="0.45">
      <c r="A3268" s="58" t="s">
        <v>19397</v>
      </c>
      <c r="B3268" t="s">
        <v>19398</v>
      </c>
      <c r="C3268" t="s">
        <v>19399</v>
      </c>
      <c r="D3268" t="s">
        <v>19400</v>
      </c>
      <c r="E3268" t="s">
        <v>19401</v>
      </c>
      <c r="F3268" t="s">
        <v>19402</v>
      </c>
      <c r="G3268">
        <v>273</v>
      </c>
      <c r="H3268">
        <v>29759</v>
      </c>
      <c r="W3268" t="s">
        <v>220</v>
      </c>
      <c r="X3268" t="s">
        <v>181</v>
      </c>
      <c r="AU3268" s="59">
        <v>1735</v>
      </c>
      <c r="AV3268" s="59">
        <v>224</v>
      </c>
      <c r="AW3268" s="59">
        <v>599</v>
      </c>
      <c r="BD3268" s="59">
        <v>15.92145950276719</v>
      </c>
      <c r="BE3268" s="59">
        <v>11.97979093047123</v>
      </c>
      <c r="BF3268" s="59">
        <v>6.081410922421961</v>
      </c>
    </row>
    <row r="3269" spans="1:69" x14ac:dyDescent="0.45">
      <c r="A3269" s="58" t="s">
        <v>19403</v>
      </c>
      <c r="B3269" t="s">
        <v>19404</v>
      </c>
      <c r="C3269" t="s">
        <v>19405</v>
      </c>
      <c r="D3269" t="s">
        <v>19406</v>
      </c>
      <c r="E3269" t="s">
        <v>19407</v>
      </c>
      <c r="F3269" t="s">
        <v>19408</v>
      </c>
      <c r="G3269">
        <v>291</v>
      </c>
      <c r="H3269">
        <v>33108</v>
      </c>
      <c r="W3269" t="s">
        <v>220</v>
      </c>
      <c r="X3269" t="s">
        <v>181</v>
      </c>
      <c r="Y3269" s="59">
        <v>7.1127188088274353</v>
      </c>
      <c r="Z3269" s="59">
        <v>8.9502972362393081</v>
      </c>
      <c r="AA3269" s="59">
        <v>6.6457307133592467</v>
      </c>
      <c r="AB3269" s="59">
        <v>4.1249628178052502</v>
      </c>
      <c r="AC3269" s="59">
        <v>1.9916931403473199</v>
      </c>
      <c r="AD3269" s="59">
        <v>1.4942725886590551</v>
      </c>
      <c r="AE3269" s="59">
        <v>4.2610911899676891</v>
      </c>
      <c r="AF3269" s="59">
        <v>2.193050244563957</v>
      </c>
      <c r="AG3269" s="59">
        <v>18.280743595987332</v>
      </c>
      <c r="AH3269" s="59">
        <v>12.863187033534141</v>
      </c>
      <c r="AI3269" s="59">
        <v>11.33078351772701</v>
      </c>
      <c r="AJ3269" s="59">
        <v>10.47165244661991</v>
      </c>
      <c r="AK3269" s="59">
        <v>0.1704793532197546</v>
      </c>
      <c r="AL3269" s="59">
        <v>0.25451129195324279</v>
      </c>
      <c r="AM3269" s="59">
        <v>0.1513410984916764</v>
      </c>
      <c r="AN3269" s="59">
        <v>0.64453901433155747</v>
      </c>
      <c r="AO3269" s="59">
        <v>0.89963020453127562</v>
      </c>
      <c r="AP3269" s="59">
        <v>1.091440185670124E-2</v>
      </c>
      <c r="AQ3269" s="59">
        <v>3.55433315605582</v>
      </c>
      <c r="AR3269" s="59">
        <v>0.27879179945997251</v>
      </c>
      <c r="AS3269" s="59">
        <v>0.56529835740452594</v>
      </c>
      <c r="AT3269" s="59">
        <v>4.5800382025242641</v>
      </c>
      <c r="AU3269" s="59">
        <v>1509</v>
      </c>
      <c r="AV3269" s="59">
        <v>279</v>
      </c>
      <c r="AW3269" s="59">
        <v>523</v>
      </c>
      <c r="BD3269" s="59">
        <v>8.1278230725210978</v>
      </c>
      <c r="BE3269" s="59">
        <v>1.795113924491144</v>
      </c>
      <c r="BF3269" s="59">
        <v>0.75300749784062881</v>
      </c>
    </row>
    <row r="3270" spans="1:69" x14ac:dyDescent="0.45">
      <c r="A3270" s="58" t="s">
        <v>19409</v>
      </c>
      <c r="B3270" t="s">
        <v>19410</v>
      </c>
      <c r="C3270" t="s">
        <v>19411</v>
      </c>
      <c r="D3270" t="s">
        <v>19412</v>
      </c>
      <c r="E3270" t="s">
        <v>19413</v>
      </c>
      <c r="F3270" t="s">
        <v>19414</v>
      </c>
      <c r="G3270">
        <v>16</v>
      </c>
      <c r="H3270">
        <v>2081</v>
      </c>
      <c r="X3270" t="s">
        <v>188</v>
      </c>
      <c r="AU3270" s="59">
        <v>913</v>
      </c>
      <c r="AV3270" s="59">
        <v>640</v>
      </c>
      <c r="AW3270" s="59">
        <v>170</v>
      </c>
    </row>
    <row r="3271" spans="1:69" x14ac:dyDescent="0.45">
      <c r="A3271" s="58" t="s">
        <v>19415</v>
      </c>
      <c r="B3271" t="s">
        <v>19416</v>
      </c>
      <c r="C3271" t="s">
        <v>19417</v>
      </c>
      <c r="D3271" t="s">
        <v>19418</v>
      </c>
      <c r="E3271" t="s">
        <v>19419</v>
      </c>
      <c r="F3271" t="s">
        <v>19420</v>
      </c>
      <c r="G3271">
        <v>110</v>
      </c>
      <c r="H3271">
        <v>12226</v>
      </c>
      <c r="X3271" t="s">
        <v>188</v>
      </c>
      <c r="Y3271" s="59">
        <v>49716.943111931178</v>
      </c>
      <c r="Z3271" s="59">
        <v>137404.3823100403</v>
      </c>
      <c r="AA3271" s="59">
        <v>85360.533749947892</v>
      </c>
      <c r="AB3271" s="59">
        <v>18436.181340797051</v>
      </c>
      <c r="AC3271" s="59">
        <v>29803.886364089289</v>
      </c>
      <c r="AD3271" s="59">
        <v>37100.665415379313</v>
      </c>
      <c r="AE3271" s="59">
        <v>40812.192306337318</v>
      </c>
      <c r="AF3271" s="59">
        <v>29107.801112677731</v>
      </c>
      <c r="AG3271" s="59">
        <v>35821.523164188053</v>
      </c>
      <c r="AH3271" s="59">
        <v>23088.015772683091</v>
      </c>
      <c r="AI3271" s="59">
        <v>17301.031086779891</v>
      </c>
      <c r="AJ3271" s="59">
        <v>15805.94429824781</v>
      </c>
      <c r="AK3271" s="59">
        <v>14090.432430940789</v>
      </c>
      <c r="AL3271" s="59">
        <v>17484.381668155798</v>
      </c>
      <c r="AM3271" s="59">
        <v>37373.833325431391</v>
      </c>
      <c r="AN3271" s="59">
        <v>51747.241402820116</v>
      </c>
      <c r="AO3271" s="59">
        <v>44674.246187825847</v>
      </c>
      <c r="AP3271" s="59">
        <v>39652.169373442761</v>
      </c>
      <c r="AQ3271" s="59">
        <v>30563.049752754741</v>
      </c>
      <c r="AR3271" s="59">
        <v>19384.39630708392</v>
      </c>
      <c r="AS3271" s="59">
        <v>32936.909447362072</v>
      </c>
      <c r="AT3271" s="59">
        <v>45726.018507154397</v>
      </c>
      <c r="AU3271" s="59">
        <v>133394</v>
      </c>
      <c r="AV3271" s="59">
        <v>19514</v>
      </c>
      <c r="AW3271" s="59">
        <v>64970</v>
      </c>
      <c r="BD3271" s="59">
        <v>11476.12670944407</v>
      </c>
      <c r="BE3271" s="59">
        <v>8747.6186449115703</v>
      </c>
      <c r="BF3271" s="59">
        <v>9333.6122635015272</v>
      </c>
      <c r="BG3271" s="59">
        <v>5974.23</v>
      </c>
      <c r="BH3271" s="59">
        <v>6318.27</v>
      </c>
      <c r="BI3271" s="59">
        <v>9983.44</v>
      </c>
      <c r="BJ3271" s="59">
        <v>10446</v>
      </c>
      <c r="BK3271" s="59">
        <v>10657.452567681919</v>
      </c>
      <c r="BL3271" s="59">
        <v>14318.203275041469</v>
      </c>
      <c r="BM3271" s="59">
        <v>10214.5</v>
      </c>
      <c r="BN3271" s="59">
        <v>13912</v>
      </c>
      <c r="BO3271" s="59">
        <v>21282</v>
      </c>
      <c r="BP3271" s="59">
        <v>28683</v>
      </c>
      <c r="BQ3271" s="59">
        <v>32379</v>
      </c>
    </row>
    <row r="3272" spans="1:69" x14ac:dyDescent="0.45">
      <c r="A3272" s="58" t="s">
        <v>19421</v>
      </c>
      <c r="B3272" t="s">
        <v>19422</v>
      </c>
      <c r="C3272" t="s">
        <v>19423</v>
      </c>
      <c r="D3272" t="s">
        <v>19424</v>
      </c>
      <c r="E3272" t="s">
        <v>19425</v>
      </c>
      <c r="F3272" t="s">
        <v>19426</v>
      </c>
      <c r="G3272">
        <v>203</v>
      </c>
      <c r="H3272">
        <v>22497</v>
      </c>
      <c r="W3272" t="s">
        <v>574</v>
      </c>
      <c r="X3272" t="s">
        <v>201</v>
      </c>
      <c r="Y3272" s="59">
        <v>716.14443493559827</v>
      </c>
      <c r="Z3272" s="59">
        <v>1385.0527057229151</v>
      </c>
      <c r="AA3272" s="59">
        <v>826.87474039595986</v>
      </c>
      <c r="AB3272" s="59">
        <v>642.67870270371566</v>
      </c>
      <c r="AC3272" s="59">
        <v>567.57792681874662</v>
      </c>
      <c r="AD3272" s="59">
        <v>753.97330740907898</v>
      </c>
      <c r="AE3272" s="59">
        <v>686.74275852471305</v>
      </c>
      <c r="AF3272" s="59">
        <v>663.23596510121229</v>
      </c>
      <c r="AG3272" s="59">
        <v>434.00340927570988</v>
      </c>
      <c r="AH3272" s="59">
        <v>327.39485872990389</v>
      </c>
      <c r="AI3272" s="59">
        <v>280.68494290966021</v>
      </c>
      <c r="AJ3272" s="59">
        <v>242.38541600281309</v>
      </c>
      <c r="AK3272" s="59">
        <v>619.306870188571</v>
      </c>
      <c r="AL3272" s="59">
        <v>523.18344960530339</v>
      </c>
      <c r="AM3272" s="59">
        <v>870.33546758875411</v>
      </c>
      <c r="AN3272" s="59">
        <v>603.72069362707623</v>
      </c>
      <c r="AO3272" s="59">
        <v>830.04633298628039</v>
      </c>
      <c r="AP3272" s="59">
        <v>621.70920717383547</v>
      </c>
      <c r="AQ3272" s="59">
        <v>445.39305753371679</v>
      </c>
      <c r="AR3272" s="59">
        <v>381.94319861243559</v>
      </c>
      <c r="AS3272" s="59">
        <v>353.07713322788112</v>
      </c>
      <c r="AT3272" s="59">
        <v>514.57795141347617</v>
      </c>
      <c r="AX3272" s="59">
        <v>1608.6949999999999</v>
      </c>
      <c r="AY3272" s="59">
        <v>1547.66</v>
      </c>
      <c r="AZ3272" s="59">
        <v>1850.665</v>
      </c>
      <c r="BA3272" s="59">
        <v>1545.279</v>
      </c>
      <c r="BB3272" s="59">
        <v>1451.902</v>
      </c>
      <c r="BC3272" s="59">
        <v>1421.097</v>
      </c>
      <c r="BD3272" s="59">
        <v>321.40392364993022</v>
      </c>
      <c r="BE3272" s="59">
        <v>284.77855997058441</v>
      </c>
      <c r="BF3272" s="59">
        <v>256.95051522133281</v>
      </c>
    </row>
    <row r="3273" spans="1:69" x14ac:dyDescent="0.45">
      <c r="A3273" s="58" t="s">
        <v>19427</v>
      </c>
      <c r="B3273" t="s">
        <v>19428</v>
      </c>
      <c r="C3273" t="s">
        <v>19429</v>
      </c>
      <c r="D3273" t="s">
        <v>19430</v>
      </c>
      <c r="E3273" t="s">
        <v>19431</v>
      </c>
      <c r="F3273" t="s">
        <v>19432</v>
      </c>
      <c r="G3273">
        <v>207</v>
      </c>
      <c r="H3273">
        <v>23551</v>
      </c>
      <c r="W3273" t="s">
        <v>850</v>
      </c>
      <c r="X3273" t="s">
        <v>201</v>
      </c>
      <c r="Y3273" s="59">
        <v>256.0039777816491</v>
      </c>
      <c r="Z3273" s="59">
        <v>255.3328152389897</v>
      </c>
      <c r="AA3273" s="59">
        <v>270.95809230750581</v>
      </c>
      <c r="AB3273" s="59">
        <v>246.4394796869467</v>
      </c>
      <c r="AC3273" s="59">
        <v>282.68602291991749</v>
      </c>
      <c r="AD3273" s="59">
        <v>223.4136986498219</v>
      </c>
      <c r="AE3273" s="59">
        <v>289.2044099965579</v>
      </c>
      <c r="AF3273" s="59">
        <v>213.5486527942501</v>
      </c>
      <c r="AG3273" s="59">
        <v>227.27067512253001</v>
      </c>
      <c r="AH3273" s="59">
        <v>192.87803321861409</v>
      </c>
      <c r="AI3273" s="59">
        <v>142.16589605619981</v>
      </c>
      <c r="AJ3273" s="59">
        <v>118.7682590766326</v>
      </c>
      <c r="AK3273" s="59">
        <v>153.11692832462501</v>
      </c>
      <c r="AL3273" s="59">
        <v>182.66789879160751</v>
      </c>
      <c r="AM3273" s="59">
        <v>281.12717191603269</v>
      </c>
      <c r="AN3273" s="59">
        <v>215.6272097628445</v>
      </c>
      <c r="AO3273" s="59">
        <v>335.02111484944101</v>
      </c>
      <c r="AP3273" s="59">
        <v>272.87774054601653</v>
      </c>
      <c r="AQ3273" s="59">
        <v>272.35267778552873</v>
      </c>
      <c r="AR3273" s="59">
        <v>247.1309910913499</v>
      </c>
      <c r="AS3273" s="59">
        <v>294.53947203236248</v>
      </c>
      <c r="AT3273" s="59">
        <v>281.51806597897013</v>
      </c>
      <c r="AU3273" s="59">
        <v>1417</v>
      </c>
      <c r="AV3273" s="59">
        <v>782</v>
      </c>
      <c r="AW3273" s="59">
        <v>610</v>
      </c>
      <c r="AX3273" s="59">
        <v>1569.5119999999999</v>
      </c>
      <c r="AY3273" s="59">
        <v>1632.19</v>
      </c>
      <c r="AZ3273" s="59">
        <v>1963.414</v>
      </c>
      <c r="BA3273" s="59">
        <v>1488.277</v>
      </c>
      <c r="BB3273" s="59">
        <v>1707.037</v>
      </c>
      <c r="BC3273" s="59">
        <v>1833.992</v>
      </c>
      <c r="BD3273" s="59">
        <v>269.47059033021583</v>
      </c>
      <c r="BE3273" s="59">
        <v>216.3590159892882</v>
      </c>
      <c r="BF3273" s="59">
        <v>302.96650366706189</v>
      </c>
      <c r="BJ3273" s="59">
        <v>74.66</v>
      </c>
      <c r="BL3273" s="59">
        <v>108.1681157330263</v>
      </c>
      <c r="BM3273" s="59">
        <v>75</v>
      </c>
      <c r="BN3273" s="59">
        <v>84</v>
      </c>
      <c r="BO3273" s="59">
        <v>131</v>
      </c>
      <c r="BP3273" s="59">
        <v>135</v>
      </c>
      <c r="BQ3273" s="59">
        <v>175</v>
      </c>
    </row>
    <row r="3274" spans="1:69" x14ac:dyDescent="0.45">
      <c r="A3274" s="58" t="s">
        <v>19433</v>
      </c>
      <c r="B3274" t="s">
        <v>19434</v>
      </c>
      <c r="C3274" t="s">
        <v>19435</v>
      </c>
      <c r="D3274" t="s">
        <v>19436</v>
      </c>
      <c r="E3274" t="s">
        <v>19437</v>
      </c>
      <c r="F3274" t="s">
        <v>19438</v>
      </c>
      <c r="G3274">
        <v>220</v>
      </c>
      <c r="H3274">
        <v>25097</v>
      </c>
      <c r="X3274" t="s">
        <v>188</v>
      </c>
      <c r="Y3274" s="59">
        <v>3641.9995585420611</v>
      </c>
      <c r="Z3274" s="59">
        <v>2318.9376246490579</v>
      </c>
      <c r="AA3274" s="59">
        <v>2775.162270590577</v>
      </c>
      <c r="AB3274" s="59">
        <v>2123.995729564871</v>
      </c>
      <c r="AC3274" s="59">
        <v>2136.5264652112442</v>
      </c>
      <c r="AD3274" s="59">
        <v>2539.1658880500909</v>
      </c>
      <c r="AE3274" s="59">
        <v>2565.6505864465239</v>
      </c>
      <c r="AF3274" s="59">
        <v>2538.0770007947572</v>
      </c>
      <c r="AG3274" s="59">
        <v>2151.1522892160701</v>
      </c>
      <c r="AH3274" s="59">
        <v>1545.450625756089</v>
      </c>
      <c r="AI3274" s="59">
        <v>1276.1706147813929</v>
      </c>
      <c r="AJ3274" s="59">
        <v>1051.608320545738</v>
      </c>
      <c r="AK3274" s="59">
        <v>2586.771684996686</v>
      </c>
      <c r="AL3274" s="59">
        <v>2444.6608669582261</v>
      </c>
      <c r="AM3274" s="59">
        <v>6375.9031843299827</v>
      </c>
      <c r="AN3274" s="59">
        <v>4720.2233540624966</v>
      </c>
      <c r="AO3274" s="59">
        <v>8238.0388718458507</v>
      </c>
      <c r="AP3274" s="59">
        <v>3444.6442037332581</v>
      </c>
      <c r="AQ3274" s="59">
        <v>2450.2166406040378</v>
      </c>
      <c r="AR3274" s="59">
        <v>2105.0850742198581</v>
      </c>
      <c r="AS3274" s="59">
        <v>2307.509957651434</v>
      </c>
      <c r="AT3274" s="59">
        <v>3299.7248231974909</v>
      </c>
      <c r="AU3274" s="59">
        <v>8138</v>
      </c>
      <c r="AV3274" s="59">
        <v>5058</v>
      </c>
      <c r="AW3274" s="59">
        <v>5429</v>
      </c>
      <c r="AX3274" s="59">
        <v>45413.31</v>
      </c>
      <c r="AY3274" s="59">
        <v>42499.33</v>
      </c>
      <c r="AZ3274" s="59">
        <v>44263.02</v>
      </c>
      <c r="BA3274" s="59">
        <v>44765.1</v>
      </c>
      <c r="BB3274" s="59">
        <v>40891.980000000003</v>
      </c>
      <c r="BC3274" s="59">
        <v>36625.68</v>
      </c>
      <c r="BD3274" s="59">
        <v>265.03625319267968</v>
      </c>
      <c r="BE3274" s="59">
        <v>444.86041618773129</v>
      </c>
      <c r="BF3274" s="59">
        <v>436.38434990327488</v>
      </c>
      <c r="BG3274" s="59">
        <v>2441.52</v>
      </c>
      <c r="BH3274" s="59">
        <v>2126.87</v>
      </c>
      <c r="BI3274" s="59">
        <v>1942.13</v>
      </c>
      <c r="BJ3274" s="59">
        <v>2064.5700000000002</v>
      </c>
      <c r="BK3274" s="59">
        <v>1525.6974259865619</v>
      </c>
      <c r="BL3274" s="59">
        <v>1575.4665647436841</v>
      </c>
      <c r="BM3274" s="59">
        <v>2003.5</v>
      </c>
      <c r="BN3274" s="59">
        <v>2677</v>
      </c>
      <c r="BO3274" s="59">
        <v>3151</v>
      </c>
      <c r="BP3274" s="59">
        <v>4097</v>
      </c>
      <c r="BQ3274" s="59">
        <v>4558</v>
      </c>
    </row>
    <row r="3275" spans="1:69" x14ac:dyDescent="0.45">
      <c r="A3275" s="58" t="s">
        <v>19439</v>
      </c>
      <c r="B3275" t="s">
        <v>19440</v>
      </c>
      <c r="C3275" t="s">
        <v>19441</v>
      </c>
      <c r="D3275" t="s">
        <v>19442</v>
      </c>
      <c r="E3275" t="s">
        <v>19443</v>
      </c>
      <c r="F3275" t="s">
        <v>19444</v>
      </c>
      <c r="G3275">
        <v>156</v>
      </c>
      <c r="H3275">
        <v>16157</v>
      </c>
      <c r="X3275" t="s">
        <v>188</v>
      </c>
      <c r="Y3275" s="59">
        <v>7340.5428382865139</v>
      </c>
      <c r="Z3275" s="59">
        <v>10894.137231549739</v>
      </c>
      <c r="AA3275" s="59">
        <v>11480.23477687247</v>
      </c>
      <c r="AB3275" s="59">
        <v>5093.0146061189016</v>
      </c>
      <c r="AC3275" s="59">
        <v>5241.1147696465778</v>
      </c>
      <c r="AD3275" s="59">
        <v>5981.0692341681033</v>
      </c>
      <c r="AE3275" s="59">
        <v>5615.308690969704</v>
      </c>
      <c r="AF3275" s="59">
        <v>5144.745478074874</v>
      </c>
      <c r="AG3275" s="59">
        <v>5386.6956873177596</v>
      </c>
      <c r="AH3275" s="59">
        <v>3847.8467753066029</v>
      </c>
      <c r="AI3275" s="59">
        <v>2539.598216872158</v>
      </c>
      <c r="AJ3275" s="59">
        <v>2134.7649185272039</v>
      </c>
      <c r="AK3275" s="59">
        <v>3329.5491250336349</v>
      </c>
      <c r="AL3275" s="59">
        <v>3658.4298676487902</v>
      </c>
      <c r="AM3275" s="59">
        <v>6459.0965033997654</v>
      </c>
      <c r="AN3275" s="59">
        <v>4398.0316043675411</v>
      </c>
      <c r="AO3275" s="59">
        <v>6965.3729430914</v>
      </c>
      <c r="AP3275" s="59">
        <v>6328.1417932973427</v>
      </c>
      <c r="AQ3275" s="59">
        <v>5044.1961836042328</v>
      </c>
      <c r="AR3275" s="59">
        <v>3151.7580188255188</v>
      </c>
      <c r="AS3275" s="59">
        <v>5590.6209497720083</v>
      </c>
      <c r="AT3275" s="59">
        <v>5654.9163381328608</v>
      </c>
      <c r="AU3275" s="59">
        <v>10923</v>
      </c>
      <c r="AV3275" s="59">
        <v>2677</v>
      </c>
      <c r="AW3275" s="59">
        <v>4935</v>
      </c>
      <c r="AX3275" s="59">
        <v>4530.5460000000003</v>
      </c>
      <c r="AY3275" s="59">
        <v>13353.43</v>
      </c>
      <c r="AZ3275" s="59">
        <v>7667.1440000000002</v>
      </c>
      <c r="BA3275" s="59">
        <v>4521.674</v>
      </c>
      <c r="BB3275" s="59">
        <v>4895.54</v>
      </c>
      <c r="BC3275" s="59">
        <v>6880.4350000000004</v>
      </c>
      <c r="BD3275" s="59">
        <v>1172.429778457489</v>
      </c>
      <c r="BE3275" s="59">
        <v>1189.25176712493</v>
      </c>
      <c r="BF3275" s="59">
        <v>1289.076151374496</v>
      </c>
      <c r="BG3275" s="59">
        <v>5296.02</v>
      </c>
      <c r="BH3275" s="59">
        <v>6672.65</v>
      </c>
      <c r="BI3275" s="59">
        <v>3451.36</v>
      </c>
      <c r="BJ3275" s="59">
        <v>3672.73</v>
      </c>
      <c r="BK3275" s="59">
        <v>3432.8207306904392</v>
      </c>
      <c r="BL3275" s="59">
        <v>4448.3749822716718</v>
      </c>
      <c r="BM3275" s="59">
        <v>3562</v>
      </c>
      <c r="BN3275" s="59">
        <v>5480.5</v>
      </c>
      <c r="BO3275" s="59">
        <v>8965</v>
      </c>
      <c r="BP3275" s="59">
        <v>10125</v>
      </c>
      <c r="BQ3275" s="59">
        <v>11177</v>
      </c>
    </row>
    <row r="3276" spans="1:69" x14ac:dyDescent="0.45">
      <c r="A3276" s="58" t="s">
        <v>19445</v>
      </c>
      <c r="B3276" t="s">
        <v>19446</v>
      </c>
      <c r="C3276" t="s">
        <v>19447</v>
      </c>
      <c r="D3276" t="s">
        <v>19448</v>
      </c>
      <c r="E3276" t="s">
        <v>19449</v>
      </c>
      <c r="F3276" t="s">
        <v>19450</v>
      </c>
      <c r="G3276">
        <v>293</v>
      </c>
      <c r="H3276">
        <v>32734</v>
      </c>
      <c r="X3276" t="s">
        <v>188</v>
      </c>
      <c r="Y3276" s="59">
        <v>26.568306635905479</v>
      </c>
      <c r="Z3276" s="59">
        <v>57.459984278075503</v>
      </c>
      <c r="AA3276" s="59">
        <v>42.882644195349343</v>
      </c>
      <c r="AB3276" s="59">
        <v>3.0307971559692768</v>
      </c>
      <c r="AC3276" s="59">
        <v>21.91883723804138</v>
      </c>
      <c r="AD3276" s="59">
        <v>18.737704692606219</v>
      </c>
      <c r="AE3276" s="59">
        <v>25.344784511478071</v>
      </c>
      <c r="AF3276" s="59">
        <v>23.517452955869409</v>
      </c>
      <c r="AG3276" s="59">
        <v>18.752124339443199</v>
      </c>
      <c r="AH3276" s="59">
        <v>12.23577193245101</v>
      </c>
      <c r="AI3276" s="59">
        <v>12.106078858650021</v>
      </c>
      <c r="AJ3276" s="59">
        <v>8.3593669185432073</v>
      </c>
      <c r="AK3276" s="59">
        <v>17.928949708541339</v>
      </c>
      <c r="AL3276" s="59">
        <v>11.590286013059529</v>
      </c>
      <c r="AM3276" s="59">
        <v>17.217637812574619</v>
      </c>
      <c r="AN3276" s="59">
        <v>34.271468206884059</v>
      </c>
      <c r="AO3276" s="59">
        <v>25.147558568734379</v>
      </c>
      <c r="AP3276" s="59">
        <v>22.00723702022966</v>
      </c>
      <c r="AQ3276" s="59">
        <v>16.54224799813343</v>
      </c>
      <c r="AR3276" s="59">
        <v>5.9690937083626059</v>
      </c>
      <c r="AS3276" s="59">
        <v>23.294029597429638</v>
      </c>
      <c r="AT3276" s="59">
        <v>23.667121152221331</v>
      </c>
      <c r="AU3276" s="59">
        <v>528</v>
      </c>
      <c r="AV3276" s="59">
        <v>115</v>
      </c>
      <c r="AW3276" s="59">
        <v>337</v>
      </c>
      <c r="BD3276" s="59">
        <v>14.06474474920603</v>
      </c>
      <c r="BE3276" s="59">
        <v>4.9278610302950563</v>
      </c>
      <c r="BF3276" s="59">
        <v>8.9479893014182466</v>
      </c>
    </row>
    <row r="3277" spans="1:69" x14ac:dyDescent="0.45">
      <c r="A3277" s="58" t="s">
        <v>19451</v>
      </c>
      <c r="B3277" t="s">
        <v>19452</v>
      </c>
      <c r="C3277" t="s">
        <v>19453</v>
      </c>
      <c r="D3277" t="s">
        <v>19454</v>
      </c>
      <c r="E3277" t="s">
        <v>19455</v>
      </c>
      <c r="F3277" t="s">
        <v>19456</v>
      </c>
      <c r="G3277">
        <v>312</v>
      </c>
      <c r="H3277">
        <v>32337</v>
      </c>
      <c r="X3277" t="s">
        <v>188</v>
      </c>
      <c r="Y3277" s="59">
        <v>53137.58715069585</v>
      </c>
      <c r="Z3277" s="59">
        <v>73161.637800924756</v>
      </c>
      <c r="AA3277" s="59">
        <v>110645.45528957091</v>
      </c>
      <c r="AB3277" s="59">
        <v>119780.54702693901</v>
      </c>
      <c r="AC3277" s="59">
        <v>69352.556676779917</v>
      </c>
      <c r="AD3277" s="59">
        <v>66983.604422239136</v>
      </c>
      <c r="AE3277" s="59">
        <v>65977.399802345724</v>
      </c>
      <c r="AF3277" s="59">
        <v>129096.82733551601</v>
      </c>
      <c r="AG3277" s="59">
        <v>71459.159034211654</v>
      </c>
      <c r="AH3277" s="59">
        <v>60445.879985576546</v>
      </c>
      <c r="AI3277" s="59">
        <v>49037.540095500874</v>
      </c>
      <c r="AJ3277" s="59">
        <v>42299.743359083739</v>
      </c>
      <c r="AK3277" s="59">
        <v>16269.89454640003</v>
      </c>
      <c r="AL3277" s="59">
        <v>19387.000419379441</v>
      </c>
      <c r="AM3277" s="59">
        <v>62945.519609227551</v>
      </c>
      <c r="AN3277" s="59">
        <v>62755.362861811816</v>
      </c>
      <c r="AO3277" s="59">
        <v>35817.638379179232</v>
      </c>
      <c r="AP3277" s="59">
        <v>70658.327452490106</v>
      </c>
      <c r="AQ3277" s="59">
        <v>90772.852175084641</v>
      </c>
      <c r="AR3277" s="59">
        <v>49851.802960519002</v>
      </c>
      <c r="AS3277" s="59">
        <v>71565.10250903733</v>
      </c>
      <c r="AT3277" s="59">
        <v>75762.552085098621</v>
      </c>
      <c r="AU3277" s="59">
        <v>9529</v>
      </c>
      <c r="AV3277" s="59">
        <v>16149</v>
      </c>
      <c r="AW3277" s="59">
        <v>7048</v>
      </c>
      <c r="AX3277" s="59">
        <v>131258.79999999999</v>
      </c>
      <c r="AY3277" s="59">
        <v>127447</v>
      </c>
      <c r="AZ3277" s="59">
        <v>110769</v>
      </c>
      <c r="BA3277" s="59">
        <v>134781.70000000001</v>
      </c>
      <c r="BB3277" s="59">
        <v>123746.2</v>
      </c>
      <c r="BC3277" s="59">
        <v>109902.2</v>
      </c>
      <c r="BD3277" s="59">
        <v>12073.36843678793</v>
      </c>
      <c r="BE3277" s="59">
        <v>8184.8357668393446</v>
      </c>
      <c r="BF3277" s="59">
        <v>9507.2538659061775</v>
      </c>
      <c r="BG3277" s="59">
        <v>17997.849999999999</v>
      </c>
      <c r="BH3277" s="59">
        <v>20886.240000000002</v>
      </c>
      <c r="BI3277" s="59">
        <v>18806.55</v>
      </c>
      <c r="BJ3277" s="59">
        <v>20638.830000000002</v>
      </c>
      <c r="BK3277" s="59">
        <v>21726.24366513839</v>
      </c>
      <c r="BL3277" s="59">
        <v>22434.942752494739</v>
      </c>
      <c r="BM3277" s="59">
        <v>19723</v>
      </c>
      <c r="BN3277" s="59">
        <v>29415.5</v>
      </c>
      <c r="BO3277" s="59">
        <v>37946</v>
      </c>
      <c r="BP3277" s="59">
        <v>41330.5</v>
      </c>
      <c r="BQ3277" s="59">
        <v>31413</v>
      </c>
    </row>
    <row r="3278" spans="1:69" x14ac:dyDescent="0.45">
      <c r="A3278" s="58" t="s">
        <v>19457</v>
      </c>
      <c r="B3278" t="s">
        <v>19458</v>
      </c>
      <c r="C3278" t="s">
        <v>19459</v>
      </c>
      <c r="D3278" t="s">
        <v>19460</v>
      </c>
      <c r="E3278" t="s">
        <v>19461</v>
      </c>
      <c r="F3278" t="s">
        <v>19462</v>
      </c>
      <c r="G3278">
        <v>176</v>
      </c>
      <c r="H3278">
        <v>19737</v>
      </c>
      <c r="X3278" t="s">
        <v>188</v>
      </c>
      <c r="Y3278" s="59">
        <v>8651.1652984850116</v>
      </c>
      <c r="Z3278" s="59">
        <v>12230.64814203565</v>
      </c>
      <c r="AA3278" s="59">
        <v>12151.61368690873</v>
      </c>
      <c r="AB3278" s="59">
        <v>5554.6509427690262</v>
      </c>
      <c r="AC3278" s="59">
        <v>6504.0033111210814</v>
      </c>
      <c r="AD3278" s="59">
        <v>9716.6090104230498</v>
      </c>
      <c r="AE3278" s="59">
        <v>7988.8951041911896</v>
      </c>
      <c r="AF3278" s="59">
        <v>6927.3782190405673</v>
      </c>
      <c r="AG3278" s="59">
        <v>5683.9220918946075</v>
      </c>
      <c r="AH3278" s="59">
        <v>4582.073679797134</v>
      </c>
      <c r="AI3278" s="59">
        <v>4047.4936768325369</v>
      </c>
      <c r="AJ3278" s="59">
        <v>4502.5896711315008</v>
      </c>
      <c r="AK3278" s="59">
        <v>8193.156904349009</v>
      </c>
      <c r="AL3278" s="59">
        <v>8168.3548041295044</v>
      </c>
      <c r="AM3278" s="59">
        <v>13420.319094958621</v>
      </c>
      <c r="AN3278" s="59">
        <v>13509.080596061611</v>
      </c>
      <c r="AO3278" s="59">
        <v>14310.94667573878</v>
      </c>
      <c r="AP3278" s="59">
        <v>8840.4394096494707</v>
      </c>
      <c r="AQ3278" s="59">
        <v>8072.1948101500384</v>
      </c>
      <c r="AR3278" s="59">
        <v>7137.3000471568621</v>
      </c>
      <c r="AS3278" s="59">
        <v>7805.7429422037721</v>
      </c>
      <c r="AT3278" s="59">
        <v>9543.4956693135628</v>
      </c>
      <c r="AU3278" s="59">
        <v>14243</v>
      </c>
      <c r="AV3278" s="59">
        <v>4019</v>
      </c>
      <c r="AW3278" s="59">
        <v>9071</v>
      </c>
      <c r="AX3278" s="59">
        <v>6648.6970000000001</v>
      </c>
      <c r="AY3278" s="59">
        <v>6103.5</v>
      </c>
      <c r="AZ3278" s="59">
        <v>6455.6459999999997</v>
      </c>
      <c r="BA3278" s="59">
        <v>5821.625</v>
      </c>
      <c r="BB3278" s="59">
        <v>5626.6170000000002</v>
      </c>
      <c r="BC3278" s="59">
        <v>7141.9979999999996</v>
      </c>
      <c r="BD3278" s="59">
        <v>1299.284299109755</v>
      </c>
      <c r="BE3278" s="59">
        <v>767.21843524099052</v>
      </c>
      <c r="BF3278" s="59">
        <v>766.48442604827858</v>
      </c>
      <c r="BG3278" s="59">
        <v>101.68</v>
      </c>
      <c r="BH3278" s="59">
        <v>79.39</v>
      </c>
      <c r="BI3278" s="59">
        <v>241.82</v>
      </c>
      <c r="BJ3278" s="59">
        <v>147.69</v>
      </c>
      <c r="BK3278" s="59">
        <v>127.05468558713071</v>
      </c>
      <c r="BL3278" s="59">
        <v>285.74546633330721</v>
      </c>
      <c r="BM3278" s="59">
        <v>195</v>
      </c>
      <c r="BN3278" s="59">
        <v>220.5</v>
      </c>
      <c r="BO3278" s="59">
        <v>241</v>
      </c>
      <c r="BP3278" s="59">
        <v>276</v>
      </c>
      <c r="BQ3278" s="59">
        <v>331</v>
      </c>
    </row>
    <row r="3279" spans="1:69" x14ac:dyDescent="0.45">
      <c r="A3279" s="58" t="s">
        <v>19463</v>
      </c>
      <c r="B3279" t="s">
        <v>19464</v>
      </c>
      <c r="C3279" t="s">
        <v>19465</v>
      </c>
      <c r="D3279" t="s">
        <v>19466</v>
      </c>
      <c r="E3279" t="s">
        <v>19467</v>
      </c>
      <c r="F3279" t="s">
        <v>19468</v>
      </c>
      <c r="G3279">
        <v>106</v>
      </c>
      <c r="H3279">
        <v>12100</v>
      </c>
      <c r="X3279" t="s">
        <v>188</v>
      </c>
      <c r="AU3279" s="59">
        <v>0</v>
      </c>
      <c r="AV3279" s="59">
        <v>0</v>
      </c>
      <c r="AW3279" s="59">
        <v>0</v>
      </c>
    </row>
    <row r="3280" spans="1:69" x14ac:dyDescent="0.45">
      <c r="A3280" s="58" t="s">
        <v>19469</v>
      </c>
      <c r="B3280" t="s">
        <v>19470</v>
      </c>
      <c r="C3280" t="s">
        <v>19471</v>
      </c>
      <c r="D3280" t="s">
        <v>19472</v>
      </c>
      <c r="E3280" t="s">
        <v>19473</v>
      </c>
      <c r="F3280" t="s">
        <v>19474</v>
      </c>
      <c r="G3280">
        <v>170</v>
      </c>
      <c r="H3280">
        <v>18880</v>
      </c>
      <c r="W3280" t="s">
        <v>574</v>
      </c>
      <c r="X3280" t="s">
        <v>201</v>
      </c>
      <c r="AU3280" s="59">
        <v>560</v>
      </c>
      <c r="AV3280" s="59">
        <v>226</v>
      </c>
      <c r="AW3280" s="59">
        <v>347</v>
      </c>
    </row>
    <row r="3281" spans="1:69" x14ac:dyDescent="0.45">
      <c r="A3281" s="58" t="s">
        <v>19475</v>
      </c>
      <c r="B3281" t="s">
        <v>19476</v>
      </c>
      <c r="C3281" t="s">
        <v>19477</v>
      </c>
      <c r="D3281" t="s">
        <v>19478</v>
      </c>
      <c r="E3281" t="s">
        <v>19479</v>
      </c>
      <c r="F3281" t="s">
        <v>19480</v>
      </c>
      <c r="G3281">
        <v>179</v>
      </c>
      <c r="H3281">
        <v>20302</v>
      </c>
      <c r="X3281" t="s">
        <v>188</v>
      </c>
      <c r="Y3281" s="59">
        <v>31769.31351281187</v>
      </c>
      <c r="Z3281" s="59">
        <v>69275.223006465705</v>
      </c>
      <c r="AA3281" s="59">
        <v>50152.265483147887</v>
      </c>
      <c r="AB3281" s="59">
        <v>13321.296880786211</v>
      </c>
      <c r="AC3281" s="59">
        <v>19298.804579506359</v>
      </c>
      <c r="AD3281" s="59">
        <v>20812.85102783933</v>
      </c>
      <c r="AE3281" s="59">
        <v>22716.890840986802</v>
      </c>
      <c r="AF3281" s="59">
        <v>15729.20639824138</v>
      </c>
      <c r="AG3281" s="59">
        <v>20922.56361655732</v>
      </c>
      <c r="AH3281" s="59">
        <v>13136.588783744201</v>
      </c>
      <c r="AI3281" s="59">
        <v>10394.672427704159</v>
      </c>
      <c r="AJ3281" s="59">
        <v>8097.7259680506704</v>
      </c>
      <c r="AK3281" s="59">
        <v>9459.8871943374143</v>
      </c>
      <c r="AL3281" s="59">
        <v>7686.7865536280478</v>
      </c>
      <c r="AM3281" s="59">
        <v>21561.585252910601</v>
      </c>
      <c r="AN3281" s="59">
        <v>26236.793626007759</v>
      </c>
      <c r="AO3281" s="59">
        <v>24713.023177954921</v>
      </c>
      <c r="AP3281" s="59">
        <v>27202.04032728848</v>
      </c>
      <c r="AQ3281" s="59">
        <v>22578.768792961189</v>
      </c>
      <c r="AR3281" s="59">
        <v>14264.651530818581</v>
      </c>
      <c r="AS3281" s="59">
        <v>23441.53841343971</v>
      </c>
      <c r="AT3281" s="59">
        <v>31745.081169619891</v>
      </c>
      <c r="AU3281" s="59">
        <v>111791</v>
      </c>
      <c r="AV3281" s="59">
        <v>19113</v>
      </c>
      <c r="AW3281" s="59">
        <v>63916</v>
      </c>
      <c r="AX3281" s="59">
        <v>48876.26</v>
      </c>
      <c r="AY3281" s="59">
        <v>51891.5</v>
      </c>
      <c r="AZ3281" s="59">
        <v>42849.66</v>
      </c>
      <c r="BA3281" s="59">
        <v>87802.77</v>
      </c>
      <c r="BB3281" s="59">
        <v>72030.22</v>
      </c>
      <c r="BC3281" s="59">
        <v>48309.41</v>
      </c>
      <c r="BD3281" s="59">
        <v>7637.1659592523847</v>
      </c>
      <c r="BE3281" s="59">
        <v>6445.0220407950692</v>
      </c>
      <c r="BF3281" s="59">
        <v>7130.3160519523599</v>
      </c>
      <c r="BG3281" s="59">
        <v>4298.57</v>
      </c>
      <c r="BH3281" s="59">
        <v>4107.32</v>
      </c>
      <c r="BI3281" s="59">
        <v>8549.26</v>
      </c>
      <c r="BJ3281" s="59">
        <v>8251.1200000000008</v>
      </c>
      <c r="BK3281" s="59">
        <v>11031.397239193569</v>
      </c>
      <c r="BL3281" s="59">
        <v>13399.182472879549</v>
      </c>
      <c r="BM3281" s="59">
        <v>8400</v>
      </c>
      <c r="BN3281" s="59">
        <v>10768</v>
      </c>
      <c r="BO3281" s="59">
        <v>18280.5</v>
      </c>
      <c r="BP3281" s="59">
        <v>21989.5</v>
      </c>
      <c r="BQ3281" s="59">
        <v>30494</v>
      </c>
    </row>
    <row r="3282" spans="1:69" x14ac:dyDescent="0.45">
      <c r="A3282" s="58" t="s">
        <v>19481</v>
      </c>
      <c r="B3282" t="s">
        <v>19482</v>
      </c>
      <c r="C3282" t="s">
        <v>19483</v>
      </c>
      <c r="D3282" t="s">
        <v>19484</v>
      </c>
      <c r="E3282" t="s">
        <v>19485</v>
      </c>
      <c r="F3282" t="s">
        <v>19486</v>
      </c>
      <c r="G3282">
        <v>847</v>
      </c>
      <c r="H3282">
        <v>96937</v>
      </c>
      <c r="W3282" t="s">
        <v>220</v>
      </c>
      <c r="X3282" t="s">
        <v>181</v>
      </c>
      <c r="Y3282" s="59">
        <v>84.387896094737982</v>
      </c>
      <c r="Z3282" s="59">
        <v>102.3903053484751</v>
      </c>
      <c r="AA3282" s="59">
        <v>119.6764455402095</v>
      </c>
      <c r="AB3282" s="59">
        <v>42.715892689585168</v>
      </c>
      <c r="AC3282" s="59">
        <v>49.951615813794831</v>
      </c>
      <c r="AD3282" s="59">
        <v>60.899358955819267</v>
      </c>
      <c r="AE3282" s="59">
        <v>42.650894817226202</v>
      </c>
      <c r="AF3282" s="59">
        <v>77.179296586157463</v>
      </c>
      <c r="AG3282" s="59">
        <v>124.7371867738041</v>
      </c>
      <c r="AH3282" s="59">
        <v>100.49150849812639</v>
      </c>
      <c r="AI3282" s="59">
        <v>93.216722194300615</v>
      </c>
      <c r="AJ3282" s="59">
        <v>90.929702592687718</v>
      </c>
      <c r="AK3282" s="59">
        <v>44.528394616195492</v>
      </c>
      <c r="AL3282" s="59">
        <v>45.625219865202979</v>
      </c>
      <c r="AM3282" s="59">
        <v>34.504439149096832</v>
      </c>
      <c r="AN3282" s="59">
        <v>75.306331744248311</v>
      </c>
      <c r="AO3282" s="59">
        <v>82.21859863547121</v>
      </c>
      <c r="AP3282" s="59">
        <v>74.200153230404595</v>
      </c>
      <c r="AQ3282" s="59">
        <v>69.7509763924335</v>
      </c>
      <c r="AR3282" s="59">
        <v>40.406904624764451</v>
      </c>
      <c r="AS3282" s="59">
        <v>82.109505634523629</v>
      </c>
      <c r="AT3282" s="59">
        <v>73.033999062514368</v>
      </c>
      <c r="AU3282" s="59">
        <v>1234</v>
      </c>
      <c r="AV3282" s="59">
        <v>304</v>
      </c>
      <c r="AW3282" s="59">
        <v>519</v>
      </c>
      <c r="AX3282" s="59">
        <v>606.52959999999996</v>
      </c>
      <c r="AY3282" s="59">
        <v>659.6635</v>
      </c>
      <c r="AZ3282" s="59">
        <v>648.96079999999995</v>
      </c>
      <c r="BA3282" s="59">
        <v>615.28909999999996</v>
      </c>
      <c r="BB3282" s="59">
        <v>597.35419999999999</v>
      </c>
      <c r="BC3282" s="59">
        <v>699.06359999999995</v>
      </c>
      <c r="BD3282" s="59">
        <v>58.831775720886938</v>
      </c>
      <c r="BE3282" s="59">
        <v>53.396461848758548</v>
      </c>
      <c r="BF3282" s="59">
        <v>53.840832378741283</v>
      </c>
      <c r="BG3282" s="59">
        <v>13.4</v>
      </c>
      <c r="BI3282" s="59">
        <v>29.23</v>
      </c>
      <c r="BJ3282" s="59">
        <v>33.090000000000003</v>
      </c>
      <c r="BK3282" s="59">
        <v>22.528865974714869</v>
      </c>
      <c r="BL3282" s="59">
        <v>54.084057866513163</v>
      </c>
      <c r="BM3282" s="59">
        <v>31</v>
      </c>
      <c r="BN3282" s="59">
        <v>52</v>
      </c>
      <c r="BO3282" s="59">
        <v>54</v>
      </c>
      <c r="BQ3282" s="59">
        <v>66</v>
      </c>
    </row>
    <row r="3283" spans="1:69" x14ac:dyDescent="0.45">
      <c r="A3283" s="58" t="s">
        <v>19487</v>
      </c>
      <c r="B3283" t="s">
        <v>19488</v>
      </c>
      <c r="C3283" t="s">
        <v>19489</v>
      </c>
      <c r="D3283" t="s">
        <v>19490</v>
      </c>
      <c r="E3283" t="s">
        <v>19491</v>
      </c>
      <c r="F3283" t="s">
        <v>19492</v>
      </c>
      <c r="G3283">
        <v>32</v>
      </c>
      <c r="H3283">
        <v>3231</v>
      </c>
      <c r="X3283" t="s">
        <v>188</v>
      </c>
      <c r="AU3283" s="59">
        <v>3985</v>
      </c>
      <c r="AV3283" s="59">
        <v>4076</v>
      </c>
      <c r="AW3283" s="59">
        <v>12857</v>
      </c>
    </row>
    <row r="3284" spans="1:69" x14ac:dyDescent="0.45">
      <c r="A3284" s="58" t="s">
        <v>19493</v>
      </c>
      <c r="B3284" t="s">
        <v>19494</v>
      </c>
      <c r="C3284" t="s">
        <v>19495</v>
      </c>
      <c r="D3284" t="s">
        <v>19496</v>
      </c>
      <c r="E3284" t="s">
        <v>19497</v>
      </c>
      <c r="F3284" t="s">
        <v>19498</v>
      </c>
      <c r="G3284">
        <v>549</v>
      </c>
      <c r="H3284">
        <v>63697</v>
      </c>
      <c r="W3284" t="s">
        <v>251</v>
      </c>
      <c r="X3284" t="s">
        <v>188</v>
      </c>
      <c r="AU3284" s="59">
        <v>27</v>
      </c>
      <c r="AV3284" s="59">
        <v>238</v>
      </c>
      <c r="AW3284" s="59">
        <v>10</v>
      </c>
      <c r="AX3284" s="59">
        <v>528.33690000000001</v>
      </c>
      <c r="AY3284" s="59">
        <v>476.57100000000003</v>
      </c>
      <c r="AZ3284" s="59">
        <v>254.9126</v>
      </c>
      <c r="BA3284" s="59">
        <v>516.31870000000004</v>
      </c>
      <c r="BB3284" s="59">
        <v>532.62829999999997</v>
      </c>
      <c r="BC3284" s="59">
        <v>240.63339999999999</v>
      </c>
    </row>
    <row r="3285" spans="1:69" x14ac:dyDescent="0.45">
      <c r="A3285" s="58" t="s">
        <v>19499</v>
      </c>
      <c r="B3285" t="s">
        <v>19500</v>
      </c>
      <c r="C3285" t="s">
        <v>19501</v>
      </c>
      <c r="D3285" t="s">
        <v>19502</v>
      </c>
      <c r="E3285" t="s">
        <v>19503</v>
      </c>
      <c r="F3285" t="s">
        <v>19504</v>
      </c>
      <c r="G3285">
        <v>283</v>
      </c>
      <c r="H3285">
        <v>30925</v>
      </c>
      <c r="X3285" t="s">
        <v>188</v>
      </c>
      <c r="Y3285" s="59">
        <v>185.94796517167711</v>
      </c>
      <c r="Z3285" s="59">
        <v>160.8712737100069</v>
      </c>
      <c r="AA3285" s="59">
        <v>191.04066870283711</v>
      </c>
      <c r="AB3285" s="59">
        <v>158.0628800231101</v>
      </c>
      <c r="AC3285" s="59">
        <v>188.63241753610069</v>
      </c>
      <c r="AD3285" s="59">
        <v>173.58748322031869</v>
      </c>
      <c r="AE3285" s="59">
        <v>219.90832914429589</v>
      </c>
      <c r="AF3285" s="59">
        <v>189.7056688365945</v>
      </c>
      <c r="AG3285" s="59">
        <v>149.91114081512731</v>
      </c>
      <c r="AH3285" s="59">
        <v>128.0956344515628</v>
      </c>
      <c r="AI3285" s="59">
        <v>112.998445192067</v>
      </c>
      <c r="AJ3285" s="59">
        <v>92.627011518812978</v>
      </c>
      <c r="AK3285" s="59">
        <v>82.745053336601302</v>
      </c>
      <c r="AL3285" s="59">
        <v>92.001319354993072</v>
      </c>
      <c r="AM3285" s="59">
        <v>150.99710705223461</v>
      </c>
      <c r="AN3285" s="59">
        <v>220.90472800221289</v>
      </c>
      <c r="AO3285" s="59">
        <v>214.8884338330183</v>
      </c>
      <c r="AP3285" s="59">
        <v>79.796688125598152</v>
      </c>
      <c r="AQ3285" s="59">
        <v>156.0522539421323</v>
      </c>
      <c r="AR3285" s="59">
        <v>119.9655730632672</v>
      </c>
      <c r="AS3285" s="59">
        <v>169.94910706229231</v>
      </c>
      <c r="AT3285" s="59">
        <v>159.18314359378871</v>
      </c>
      <c r="AU3285" s="59">
        <v>513</v>
      </c>
      <c r="AV3285" s="59">
        <v>223</v>
      </c>
      <c r="AW3285" s="59">
        <v>225</v>
      </c>
      <c r="AX3285" s="59">
        <v>735.54819999999995</v>
      </c>
      <c r="AY3285" s="59">
        <v>747.18389999999999</v>
      </c>
      <c r="AZ3285" s="59">
        <v>815.79020000000003</v>
      </c>
      <c r="BA3285" s="59">
        <v>729.53750000000002</v>
      </c>
      <c r="BB3285" s="59">
        <v>736.41499999999996</v>
      </c>
      <c r="BC3285" s="59">
        <v>889.74990000000003</v>
      </c>
      <c r="BD3285" s="59">
        <v>54.608436920978548</v>
      </c>
      <c r="BE3285" s="59">
        <v>33.206127341712488</v>
      </c>
      <c r="BF3285" s="59">
        <v>23.685506800236499</v>
      </c>
    </row>
    <row r="3286" spans="1:69" x14ac:dyDescent="0.45">
      <c r="A3286" s="58" t="s">
        <v>19505</v>
      </c>
      <c r="B3286" t="s">
        <v>19506</v>
      </c>
      <c r="C3286" t="s">
        <v>19507</v>
      </c>
      <c r="D3286" t="s">
        <v>19508</v>
      </c>
      <c r="E3286" t="s">
        <v>19509</v>
      </c>
      <c r="F3286" t="s">
        <v>19510</v>
      </c>
      <c r="G3286">
        <v>159</v>
      </c>
      <c r="H3286">
        <v>16898</v>
      </c>
      <c r="X3286" t="s">
        <v>188</v>
      </c>
      <c r="Y3286" s="59">
        <v>1486.005434554721</v>
      </c>
      <c r="Z3286" s="59">
        <v>4892.5325454771164</v>
      </c>
      <c r="AA3286" s="59">
        <v>4746.3542959179676</v>
      </c>
      <c r="AB3286" s="59">
        <v>1169.211817616472</v>
      </c>
      <c r="AC3286" s="59">
        <v>1228.238212038998</v>
      </c>
      <c r="AD3286" s="59">
        <v>1195.8682960122781</v>
      </c>
      <c r="AE3286" s="59">
        <v>1549.34185349783</v>
      </c>
      <c r="AF3286" s="59">
        <v>1226.532138911763</v>
      </c>
      <c r="AG3286" s="59">
        <v>1458.3946678859829</v>
      </c>
      <c r="AH3286" s="59">
        <v>1219.5344762313659</v>
      </c>
      <c r="AI3286" s="59">
        <v>1086.02651382212</v>
      </c>
      <c r="AJ3286" s="59">
        <v>991.26357621573334</v>
      </c>
      <c r="AK3286" s="59">
        <v>689.69556467686652</v>
      </c>
      <c r="AL3286" s="59">
        <v>822.14283181109386</v>
      </c>
      <c r="AM3286" s="59">
        <v>1747.7845436227999</v>
      </c>
      <c r="AN3286" s="59">
        <v>1437.779645908088</v>
      </c>
      <c r="AO3286" s="59">
        <v>1597.452367072113</v>
      </c>
      <c r="AP3286" s="59">
        <v>1641.60628151334</v>
      </c>
      <c r="AQ3286" s="59">
        <v>1652.8170739707809</v>
      </c>
      <c r="AR3286" s="59">
        <v>1132.0227910892061</v>
      </c>
      <c r="AS3286" s="59">
        <v>1692.764810029827</v>
      </c>
      <c r="AT3286" s="59">
        <v>1600.349288460932</v>
      </c>
      <c r="AU3286" s="59">
        <v>1249</v>
      </c>
      <c r="AV3286" s="59">
        <v>445</v>
      </c>
      <c r="AW3286" s="59">
        <v>877</v>
      </c>
      <c r="AX3286" s="59">
        <v>871.1875</v>
      </c>
      <c r="AY3286" s="59">
        <v>853.35299999999995</v>
      </c>
      <c r="AZ3286" s="59">
        <v>911.29499999999996</v>
      </c>
      <c r="BA3286" s="59">
        <v>880.99450000000002</v>
      </c>
      <c r="BB3286" s="59">
        <v>851.04570000000001</v>
      </c>
      <c r="BC3286" s="59">
        <v>753.5575</v>
      </c>
      <c r="BD3286" s="59">
        <v>204.59568160399101</v>
      </c>
      <c r="BE3286" s="59">
        <v>270.12210513104071</v>
      </c>
      <c r="BF3286" s="59">
        <v>222.8051363721658</v>
      </c>
    </row>
    <row r="3287" spans="1:69" x14ac:dyDescent="0.45">
      <c r="A3287" s="58" t="s">
        <v>19511</v>
      </c>
      <c r="B3287" t="s">
        <v>19512</v>
      </c>
      <c r="C3287" t="s">
        <v>19513</v>
      </c>
      <c r="D3287" t="s">
        <v>19514</v>
      </c>
      <c r="E3287" t="s">
        <v>19515</v>
      </c>
      <c r="F3287" t="s">
        <v>19516</v>
      </c>
      <c r="G3287">
        <v>372</v>
      </c>
      <c r="H3287">
        <v>40684</v>
      </c>
      <c r="X3287" t="s">
        <v>188</v>
      </c>
      <c r="Y3287" s="59">
        <v>590.20131097223634</v>
      </c>
      <c r="Z3287" s="59">
        <v>969.45807369001477</v>
      </c>
      <c r="AA3287" s="59">
        <v>837.07864646663609</v>
      </c>
      <c r="AB3287" s="59">
        <v>356.9605904886858</v>
      </c>
      <c r="AC3287" s="59">
        <v>382.20081563604901</v>
      </c>
      <c r="AD3287" s="59">
        <v>411.82755304496078</v>
      </c>
      <c r="AE3287" s="59">
        <v>454.82707724614852</v>
      </c>
      <c r="AF3287" s="59">
        <v>399.74408622207937</v>
      </c>
      <c r="AG3287" s="59">
        <v>328.08312064605968</v>
      </c>
      <c r="AH3287" s="59">
        <v>300.31408002281398</v>
      </c>
      <c r="AI3287" s="59">
        <v>260.24348639879241</v>
      </c>
      <c r="AJ3287" s="59">
        <v>224.78128136986871</v>
      </c>
      <c r="AK3287" s="59">
        <v>146.82702203811019</v>
      </c>
      <c r="AL3287" s="59">
        <v>49.090687361352963</v>
      </c>
      <c r="AM3287" s="59">
        <v>308.74896283889518</v>
      </c>
      <c r="AN3287" s="59">
        <v>520.23785960995906</v>
      </c>
      <c r="AO3287" s="59">
        <v>319.46482594485423</v>
      </c>
      <c r="AP3287" s="59">
        <v>420.14628352776691</v>
      </c>
      <c r="AQ3287" s="59">
        <v>310.55062604654631</v>
      </c>
      <c r="AR3287" s="59">
        <v>222.16596383315289</v>
      </c>
      <c r="AS3287" s="59">
        <v>321.37484317115519</v>
      </c>
      <c r="AT3287" s="59">
        <v>393.4766460427029</v>
      </c>
      <c r="AU3287" s="59">
        <v>1678</v>
      </c>
      <c r="AV3287" s="59">
        <v>675</v>
      </c>
      <c r="AW3287" s="59">
        <v>1168</v>
      </c>
      <c r="BD3287" s="59">
        <v>447.62250941408843</v>
      </c>
      <c r="BE3287" s="59">
        <v>320.69388738118289</v>
      </c>
      <c r="BF3287" s="59">
        <v>335.91183884820867</v>
      </c>
      <c r="BG3287" s="59">
        <v>663.69</v>
      </c>
      <c r="BH3287" s="59">
        <v>502.06</v>
      </c>
      <c r="BI3287" s="59">
        <v>319.13</v>
      </c>
      <c r="BJ3287" s="59">
        <v>227.21</v>
      </c>
      <c r="BK3287" s="59">
        <v>351.50916840494529</v>
      </c>
      <c r="BL3287" s="59">
        <v>455.64900344007532</v>
      </c>
      <c r="BM3287" s="59">
        <v>273</v>
      </c>
      <c r="BN3287" s="59">
        <v>356</v>
      </c>
      <c r="BO3287" s="59">
        <v>473</v>
      </c>
      <c r="BP3287" s="59">
        <v>494</v>
      </c>
      <c r="BQ3287" s="59">
        <v>598</v>
      </c>
    </row>
    <row r="3288" spans="1:69" x14ac:dyDescent="0.45">
      <c r="A3288" s="58" t="s">
        <v>19517</v>
      </c>
      <c r="B3288" t="s">
        <v>19518</v>
      </c>
      <c r="C3288" t="s">
        <v>19519</v>
      </c>
      <c r="D3288" t="s">
        <v>19520</v>
      </c>
      <c r="E3288" t="s">
        <v>19521</v>
      </c>
      <c r="F3288" t="s">
        <v>19522</v>
      </c>
      <c r="G3288">
        <v>316</v>
      </c>
      <c r="H3288">
        <v>34775</v>
      </c>
      <c r="X3288" t="s">
        <v>188</v>
      </c>
      <c r="Y3288" s="59">
        <v>224.4108162272907</v>
      </c>
      <c r="Z3288" s="59">
        <v>429.82669567253782</v>
      </c>
      <c r="AA3288" s="59">
        <v>402.79913200696711</v>
      </c>
      <c r="AB3288" s="59">
        <v>118.9370358292327</v>
      </c>
      <c r="AC3288" s="59">
        <v>156.32080581975941</v>
      </c>
      <c r="AD3288" s="59">
        <v>134.51898706287</v>
      </c>
      <c r="AE3288" s="59">
        <v>206.90214895004931</v>
      </c>
      <c r="AF3288" s="59">
        <v>179.8304993873827</v>
      </c>
      <c r="AG3288" s="59">
        <v>143.40752256356399</v>
      </c>
      <c r="AH3288" s="59">
        <v>123.2090332576296</v>
      </c>
      <c r="AI3288" s="59">
        <v>84.678358655913115</v>
      </c>
      <c r="AJ3288" s="59">
        <v>61.601145872351502</v>
      </c>
      <c r="AK3288" s="59">
        <v>11.276731344963149</v>
      </c>
      <c r="AL3288" s="59">
        <v>67.660592331287162</v>
      </c>
      <c r="AM3288" s="59">
        <v>104.09817276060269</v>
      </c>
      <c r="AN3288" s="59">
        <v>149.665281567861</v>
      </c>
      <c r="AO3288" s="59">
        <v>140.0785680209537</v>
      </c>
      <c r="AP3288" s="59">
        <v>153.44371195891679</v>
      </c>
      <c r="AQ3288" s="59">
        <v>143.7466987839494</v>
      </c>
      <c r="AR3288" s="59">
        <v>92.18930049970912</v>
      </c>
      <c r="AS3288" s="59">
        <v>134.5554275823491</v>
      </c>
      <c r="AT3288" s="59">
        <v>189.70269137890349</v>
      </c>
      <c r="AU3288" s="59">
        <v>1585</v>
      </c>
      <c r="AV3288" s="59">
        <v>409</v>
      </c>
      <c r="AW3288" s="59">
        <v>727</v>
      </c>
      <c r="BD3288" s="59">
        <v>150.82616027853359</v>
      </c>
      <c r="BE3288" s="59">
        <v>134.16419088264601</v>
      </c>
      <c r="BF3288" s="59">
        <v>173.18226126785939</v>
      </c>
      <c r="BG3288" s="59">
        <v>20.91</v>
      </c>
      <c r="BI3288" s="59">
        <v>110.9</v>
      </c>
      <c r="BJ3288" s="59">
        <v>140.24</v>
      </c>
      <c r="BK3288" s="59">
        <v>67.383635167615637</v>
      </c>
      <c r="BM3288" s="59">
        <v>125.5</v>
      </c>
      <c r="BN3288" s="59">
        <v>175</v>
      </c>
      <c r="BO3288" s="59">
        <v>236</v>
      </c>
      <c r="BP3288" s="59">
        <v>275</v>
      </c>
      <c r="BQ3288" s="59">
        <v>314</v>
      </c>
    </row>
    <row r="3289" spans="1:69" x14ac:dyDescent="0.45">
      <c r="A3289" s="58" t="s">
        <v>19523</v>
      </c>
      <c r="B3289" t="s">
        <v>19524</v>
      </c>
      <c r="C3289" t="s">
        <v>19525</v>
      </c>
      <c r="D3289" t="s">
        <v>19526</v>
      </c>
      <c r="E3289" t="s">
        <v>19527</v>
      </c>
      <c r="F3289" t="s">
        <v>19528</v>
      </c>
      <c r="G3289">
        <v>125</v>
      </c>
      <c r="H3289">
        <v>13867</v>
      </c>
      <c r="X3289" t="s">
        <v>188</v>
      </c>
      <c r="Y3289" s="59">
        <v>12.99772485801279</v>
      </c>
      <c r="Z3289" s="59">
        <v>16.56980686941732</v>
      </c>
      <c r="AA3289" s="59">
        <v>11.33529677011302</v>
      </c>
      <c r="AB3289" s="59">
        <v>19.63574271453788</v>
      </c>
      <c r="AC3289" s="59">
        <v>12.21694311586479</v>
      </c>
      <c r="AD3289" s="59">
        <v>19.57553246382766</v>
      </c>
      <c r="AE3289" s="59">
        <v>13.653457497310979</v>
      </c>
      <c r="AF3289" s="59">
        <v>15.976112109625211</v>
      </c>
      <c r="AG3289" s="59">
        <v>10.73210750095847</v>
      </c>
      <c r="AH3289" s="59">
        <v>15.721231242276049</v>
      </c>
      <c r="AI3289" s="59">
        <v>17.458686997217349</v>
      </c>
      <c r="AJ3289" s="59">
        <v>13.69584555692901</v>
      </c>
      <c r="AK3289" s="59">
        <v>21.474216688976881</v>
      </c>
      <c r="AL3289" s="59">
        <v>19.485036719834991</v>
      </c>
      <c r="AM3289" s="59">
        <v>30.276969728488051</v>
      </c>
      <c r="AN3289" s="59">
        <v>19.204271646990751</v>
      </c>
      <c r="AO3289" s="59">
        <v>56.603318916772729</v>
      </c>
      <c r="AP3289" s="59">
        <v>18.52108594225578</v>
      </c>
      <c r="AQ3289" s="59">
        <v>20.47325400549877</v>
      </c>
      <c r="AR3289" s="59">
        <v>17.96545206322681</v>
      </c>
      <c r="AS3289" s="59">
        <v>11.60379944783636</v>
      </c>
      <c r="AT3289" s="59">
        <v>10.340712370636011</v>
      </c>
      <c r="AU3289" s="59">
        <v>113</v>
      </c>
      <c r="AV3289" s="59">
        <v>260</v>
      </c>
      <c r="AW3289" s="59">
        <v>89</v>
      </c>
      <c r="BD3289" s="59">
        <v>90.826040835163894</v>
      </c>
      <c r="BE3289" s="59">
        <v>49.157841769387282</v>
      </c>
      <c r="BF3289" s="59">
        <v>73.676553582898904</v>
      </c>
    </row>
    <row r="3290" spans="1:69" x14ac:dyDescent="0.45">
      <c r="A3290" s="58" t="s">
        <v>19529</v>
      </c>
      <c r="B3290" t="s">
        <v>19530</v>
      </c>
      <c r="C3290" t="s">
        <v>19531</v>
      </c>
      <c r="D3290" t="s">
        <v>19532</v>
      </c>
      <c r="E3290" t="s">
        <v>19533</v>
      </c>
      <c r="F3290" t="s">
        <v>19534</v>
      </c>
      <c r="G3290">
        <v>250</v>
      </c>
      <c r="H3290">
        <v>28556</v>
      </c>
      <c r="X3290" t="s">
        <v>188</v>
      </c>
      <c r="Y3290" s="59">
        <v>12056.03352959766</v>
      </c>
      <c r="Z3290" s="59">
        <v>17792.500232064751</v>
      </c>
      <c r="AA3290" s="59">
        <v>15522.244784525479</v>
      </c>
      <c r="AB3290" s="59">
        <v>10380.52095106263</v>
      </c>
      <c r="AC3290" s="59">
        <v>10626.363674413389</v>
      </c>
      <c r="AD3290" s="59">
        <v>12451.978012342741</v>
      </c>
      <c r="AE3290" s="59">
        <v>10894.985534034269</v>
      </c>
      <c r="AF3290" s="59">
        <v>9316.2353263733712</v>
      </c>
      <c r="AG3290" s="59">
        <v>8972.3989991561884</v>
      </c>
      <c r="AH3290" s="59">
        <v>8719.1769912437467</v>
      </c>
      <c r="AI3290" s="59">
        <v>8277.4341211841383</v>
      </c>
      <c r="AJ3290" s="59">
        <v>7994.3383131655764</v>
      </c>
      <c r="AK3290" s="59">
        <v>13827.88436603869</v>
      </c>
      <c r="AL3290" s="59">
        <v>14928.03415067041</v>
      </c>
      <c r="AM3290" s="59">
        <v>20937.258885923438</v>
      </c>
      <c r="AN3290" s="59">
        <v>16500.73058187171</v>
      </c>
      <c r="AO3290" s="59">
        <v>23776.002411031201</v>
      </c>
      <c r="AP3290" s="59">
        <v>14826.129681782881</v>
      </c>
      <c r="AQ3290" s="59">
        <v>10334.40385817457</v>
      </c>
      <c r="AR3290" s="59">
        <v>9065.4139583878095</v>
      </c>
      <c r="AS3290" s="59">
        <v>9526.5388761774902</v>
      </c>
      <c r="AT3290" s="59">
        <v>11012.65898385221</v>
      </c>
      <c r="AX3290" s="59">
        <v>40660.36</v>
      </c>
      <c r="AY3290" s="59">
        <v>45505.33</v>
      </c>
      <c r="AZ3290" s="59">
        <v>71478.05</v>
      </c>
      <c r="BA3290" s="59">
        <v>41056.07</v>
      </c>
      <c r="BB3290" s="59">
        <v>45342.3</v>
      </c>
      <c r="BC3290" s="59">
        <v>67505.02</v>
      </c>
      <c r="BD3290" s="59">
        <v>2115.000341291372</v>
      </c>
      <c r="BE3290" s="59">
        <v>2125.069691925009</v>
      </c>
      <c r="BF3290" s="59">
        <v>2469.4138224381641</v>
      </c>
    </row>
    <row r="3291" spans="1:69" x14ac:dyDescent="0.45">
      <c r="A3291" s="58" t="s">
        <v>19535</v>
      </c>
      <c r="B3291" t="s">
        <v>19536</v>
      </c>
      <c r="C3291" t="s">
        <v>19537</v>
      </c>
      <c r="D3291" t="s">
        <v>19538</v>
      </c>
      <c r="E3291" t="s">
        <v>19539</v>
      </c>
      <c r="F3291" t="s">
        <v>19540</v>
      </c>
      <c r="G3291">
        <v>349</v>
      </c>
      <c r="H3291">
        <v>36882</v>
      </c>
      <c r="W3291" t="s">
        <v>220</v>
      </c>
      <c r="X3291" t="s">
        <v>181</v>
      </c>
      <c r="AU3291" s="59">
        <v>168</v>
      </c>
      <c r="AV3291" s="59">
        <v>46</v>
      </c>
      <c r="AW3291" s="59">
        <v>5</v>
      </c>
    </row>
    <row r="3292" spans="1:69" x14ac:dyDescent="0.45">
      <c r="A3292" s="58" t="s">
        <v>19541</v>
      </c>
      <c r="B3292" t="s">
        <v>19542</v>
      </c>
      <c r="C3292" t="s">
        <v>19543</v>
      </c>
      <c r="D3292" t="s">
        <v>19544</v>
      </c>
      <c r="E3292" t="s">
        <v>19545</v>
      </c>
      <c r="F3292" t="s">
        <v>19546</v>
      </c>
      <c r="G3292">
        <v>128</v>
      </c>
      <c r="H3292">
        <v>15096</v>
      </c>
      <c r="X3292" t="s">
        <v>188</v>
      </c>
      <c r="Y3292" s="59">
        <v>1707.5699844197891</v>
      </c>
      <c r="Z3292" s="59">
        <v>1477.9820717742821</v>
      </c>
      <c r="AA3292" s="59">
        <v>1914.0554522100081</v>
      </c>
      <c r="AB3292" s="59">
        <v>1943.52791371547</v>
      </c>
      <c r="AC3292" s="59">
        <v>2441.7691495919371</v>
      </c>
      <c r="AD3292" s="59">
        <v>2204.963557665737</v>
      </c>
      <c r="AE3292" s="59">
        <v>2538.5259615569089</v>
      </c>
      <c r="AF3292" s="59">
        <v>2180.840232225034</v>
      </c>
      <c r="AG3292" s="59">
        <v>2202.1449079905019</v>
      </c>
      <c r="AH3292" s="59">
        <v>2309.3948341814271</v>
      </c>
      <c r="AI3292" s="59">
        <v>2316.1751821139801</v>
      </c>
      <c r="AJ3292" s="59">
        <v>2337.8657589481281</v>
      </c>
      <c r="AK3292" s="59">
        <v>2521.0336096908809</v>
      </c>
      <c r="AL3292" s="59">
        <v>2236.0687666711292</v>
      </c>
      <c r="AM3292" s="59">
        <v>3424.761724092607</v>
      </c>
      <c r="AN3292" s="59">
        <v>3496.2490205950498</v>
      </c>
      <c r="AO3292" s="59">
        <v>3366.655982136213</v>
      </c>
      <c r="AP3292" s="59">
        <v>2442.849022203648</v>
      </c>
      <c r="AQ3292" s="59">
        <v>2203.4508645304718</v>
      </c>
      <c r="AR3292" s="59">
        <v>2174.7866667343278</v>
      </c>
      <c r="AS3292" s="59">
        <v>1983.356220209424</v>
      </c>
      <c r="AT3292" s="59">
        <v>2092.3412292539051</v>
      </c>
      <c r="AU3292" s="59">
        <v>1093</v>
      </c>
      <c r="AV3292" s="59">
        <v>1682</v>
      </c>
      <c r="AW3292" s="59">
        <v>765</v>
      </c>
      <c r="AX3292" s="59">
        <v>13952.73</v>
      </c>
      <c r="AY3292" s="59">
        <v>14654.47</v>
      </c>
      <c r="AZ3292" s="59">
        <v>19199.59</v>
      </c>
      <c r="BA3292" s="59">
        <v>13579.24</v>
      </c>
      <c r="BB3292" s="59">
        <v>15179.23</v>
      </c>
      <c r="BC3292" s="59">
        <v>18513.82</v>
      </c>
      <c r="BD3292" s="59">
        <v>1852.8998035873769</v>
      </c>
      <c r="BE3292" s="59">
        <v>973.35405819840048</v>
      </c>
      <c r="BF3292" s="59">
        <v>1338.3339405943821</v>
      </c>
      <c r="BG3292" s="59">
        <v>1808.4</v>
      </c>
      <c r="BH3292" s="59">
        <v>2387.73</v>
      </c>
      <c r="BI3292" s="59">
        <v>3336.57</v>
      </c>
      <c r="BJ3292" s="59">
        <v>3252.64</v>
      </c>
      <c r="BK3292" s="59">
        <v>3903.99268108973</v>
      </c>
      <c r="BL3292" s="59">
        <v>5112.5414992273609</v>
      </c>
      <c r="BM3292" s="59">
        <v>3295</v>
      </c>
      <c r="BN3292" s="59">
        <v>3417</v>
      </c>
      <c r="BO3292" s="59">
        <v>3472.5</v>
      </c>
      <c r="BP3292" s="59">
        <v>3097.5</v>
      </c>
      <c r="BQ3292" s="59">
        <v>3148.5</v>
      </c>
    </row>
    <row r="3293" spans="1:69" x14ac:dyDescent="0.45">
      <c r="A3293" s="58" t="s">
        <v>19547</v>
      </c>
      <c r="B3293" t="s">
        <v>19548</v>
      </c>
      <c r="C3293" t="s">
        <v>19549</v>
      </c>
      <c r="D3293" t="s">
        <v>19550</v>
      </c>
      <c r="E3293" t="s">
        <v>19551</v>
      </c>
      <c r="F3293" t="s">
        <v>19552</v>
      </c>
      <c r="G3293">
        <v>191</v>
      </c>
      <c r="H3293">
        <v>20998</v>
      </c>
      <c r="X3293" t="s">
        <v>188</v>
      </c>
      <c r="Y3293" s="59">
        <v>3753.3462199306719</v>
      </c>
      <c r="Z3293" s="59">
        <v>6623.3604394288877</v>
      </c>
      <c r="AA3293" s="59">
        <v>6315.6575534665208</v>
      </c>
      <c r="AB3293" s="59">
        <v>2194.934345585124</v>
      </c>
      <c r="AC3293" s="59">
        <v>2736.1578778564999</v>
      </c>
      <c r="AD3293" s="59">
        <v>3845.1704847762189</v>
      </c>
      <c r="AE3293" s="59">
        <v>3316.933577071648</v>
      </c>
      <c r="AF3293" s="59">
        <v>2968.026308505122</v>
      </c>
      <c r="AG3293" s="59">
        <v>2840.937916717367</v>
      </c>
      <c r="AH3293" s="59">
        <v>2334.57528384238</v>
      </c>
      <c r="AI3293" s="59">
        <v>1577.956211729685</v>
      </c>
      <c r="AJ3293" s="59">
        <v>1283.638809815797</v>
      </c>
      <c r="AK3293" s="59">
        <v>2772.0741614699482</v>
      </c>
      <c r="AL3293" s="59">
        <v>2134.7520985420078</v>
      </c>
      <c r="AM3293" s="59">
        <v>6698.0234216755889</v>
      </c>
      <c r="AN3293" s="59">
        <v>5058.1486998857972</v>
      </c>
      <c r="AO3293" s="59">
        <v>6448.3391074866404</v>
      </c>
      <c r="AP3293" s="59">
        <v>4694.186187953861</v>
      </c>
      <c r="AQ3293" s="59">
        <v>3049.0293357893379</v>
      </c>
      <c r="AR3293" s="59">
        <v>2229.680136826441</v>
      </c>
      <c r="AS3293" s="59">
        <v>2964.025082212032</v>
      </c>
      <c r="AT3293" s="59">
        <v>4075.3659943918451</v>
      </c>
      <c r="AU3293" s="59">
        <v>15911</v>
      </c>
      <c r="AV3293" s="59">
        <v>4329</v>
      </c>
      <c r="AW3293" s="59">
        <v>11534</v>
      </c>
      <c r="AX3293" s="59">
        <v>12930.72</v>
      </c>
      <c r="AY3293" s="59">
        <v>13975.31</v>
      </c>
      <c r="AZ3293" s="59">
        <v>17368.98</v>
      </c>
      <c r="BA3293" s="59">
        <v>13441.26</v>
      </c>
      <c r="BB3293" s="59">
        <v>14999.48</v>
      </c>
      <c r="BC3293" s="59">
        <v>17753.080000000002</v>
      </c>
      <c r="BD3293" s="59">
        <v>902.96098557889479</v>
      </c>
      <c r="BE3293" s="59">
        <v>444.44813445650732</v>
      </c>
      <c r="BF3293" s="59">
        <v>551.16110835081531</v>
      </c>
      <c r="BG3293" s="59">
        <v>2458.1999999999998</v>
      </c>
      <c r="BH3293" s="59">
        <v>2481.59</v>
      </c>
      <c r="BI3293" s="59">
        <v>2299.19</v>
      </c>
      <c r="BJ3293" s="59">
        <v>2452.6799999999998</v>
      </c>
      <c r="BK3293" s="59">
        <v>1062.0066827929279</v>
      </c>
      <c r="BL3293" s="59">
        <v>1096.6471345504569</v>
      </c>
      <c r="BM3293" s="59">
        <v>2376</v>
      </c>
      <c r="BN3293" s="59">
        <v>2908</v>
      </c>
      <c r="BO3293" s="59">
        <v>3804.5</v>
      </c>
      <c r="BP3293" s="59">
        <v>4371.5</v>
      </c>
      <c r="BQ3293" s="59">
        <v>5523</v>
      </c>
    </row>
    <row r="3294" spans="1:69" x14ac:dyDescent="0.45">
      <c r="A3294" s="58" t="s">
        <v>19553</v>
      </c>
      <c r="B3294" t="s">
        <v>19554</v>
      </c>
      <c r="C3294" t="s">
        <v>19555</v>
      </c>
      <c r="D3294" t="s">
        <v>19556</v>
      </c>
      <c r="E3294" t="s">
        <v>19557</v>
      </c>
      <c r="F3294" t="s">
        <v>19558</v>
      </c>
      <c r="G3294">
        <v>243</v>
      </c>
      <c r="H3294">
        <v>26557</v>
      </c>
      <c r="W3294" t="s">
        <v>251</v>
      </c>
      <c r="X3294" t="s">
        <v>188</v>
      </c>
      <c r="Y3294" s="59">
        <v>471.05542866209822</v>
      </c>
      <c r="Z3294" s="59">
        <v>742.40772662338225</v>
      </c>
      <c r="AA3294" s="59">
        <v>553.75834644821873</v>
      </c>
      <c r="AB3294" s="59">
        <v>214.55747954411041</v>
      </c>
      <c r="AC3294" s="59">
        <v>269.93206096281722</v>
      </c>
      <c r="AD3294" s="59">
        <v>303.01252853682303</v>
      </c>
      <c r="AE3294" s="59">
        <v>405.58195025734301</v>
      </c>
      <c r="AF3294" s="59">
        <v>334.46976706044973</v>
      </c>
      <c r="AG3294" s="59">
        <v>262.68511489541231</v>
      </c>
      <c r="AH3294" s="59">
        <v>218.0459786423707</v>
      </c>
      <c r="AI3294" s="59">
        <v>192.37752537100181</v>
      </c>
      <c r="AJ3294" s="59">
        <v>162.68137780473629</v>
      </c>
      <c r="AK3294" s="59">
        <v>186.38081195762649</v>
      </c>
      <c r="AL3294" s="59">
        <v>130.93269620329971</v>
      </c>
      <c r="AM3294" s="59">
        <v>341.97980578599481</v>
      </c>
      <c r="AN3294" s="59">
        <v>426.33173648764449</v>
      </c>
      <c r="AO3294" s="59">
        <v>269.32750287235569</v>
      </c>
      <c r="AP3294" s="59">
        <v>289.67471854609761</v>
      </c>
      <c r="AQ3294" s="59">
        <v>280.53908529946563</v>
      </c>
      <c r="AR3294" s="59">
        <v>202.8494220939543</v>
      </c>
      <c r="AS3294" s="59">
        <v>194.18218871186741</v>
      </c>
      <c r="AT3294" s="59">
        <v>320.2424523683888</v>
      </c>
      <c r="AU3294" s="59">
        <v>2258</v>
      </c>
      <c r="AV3294" s="59">
        <v>403</v>
      </c>
      <c r="AW3294" s="59">
        <v>1250</v>
      </c>
      <c r="AX3294" s="59">
        <v>1010.689</v>
      </c>
      <c r="AY3294" s="59">
        <v>1056.7349999999999</v>
      </c>
      <c r="AZ3294" s="59">
        <v>1201.7929999999999</v>
      </c>
      <c r="BA3294" s="59">
        <v>1071.346</v>
      </c>
      <c r="BB3294" s="59">
        <v>945.20650000000001</v>
      </c>
      <c r="BC3294" s="59">
        <v>1180.1890000000001</v>
      </c>
      <c r="BD3294" s="59">
        <v>26.099212086517991</v>
      </c>
      <c r="BE3294" s="59">
        <v>50.715598551680017</v>
      </c>
      <c r="BF3294" s="59">
        <v>74.503232549714724</v>
      </c>
    </row>
    <row r="3295" spans="1:69" x14ac:dyDescent="0.45">
      <c r="A3295" s="58" t="s">
        <v>19559</v>
      </c>
      <c r="B3295" t="s">
        <v>19560</v>
      </c>
      <c r="C3295" t="s">
        <v>19561</v>
      </c>
      <c r="D3295" t="s">
        <v>19562</v>
      </c>
      <c r="E3295" t="s">
        <v>19563</v>
      </c>
      <c r="F3295" t="s">
        <v>19564</v>
      </c>
      <c r="G3295">
        <v>622</v>
      </c>
      <c r="H3295">
        <v>69294</v>
      </c>
      <c r="W3295" t="s">
        <v>220</v>
      </c>
      <c r="X3295" t="s">
        <v>181</v>
      </c>
      <c r="AU3295" s="59">
        <v>404</v>
      </c>
      <c r="AV3295" s="59">
        <v>75</v>
      </c>
      <c r="AW3295" s="59">
        <v>104</v>
      </c>
      <c r="BD3295" s="59">
        <v>13.103454638909559</v>
      </c>
      <c r="BE3295" s="59">
        <v>15.427811038546031</v>
      </c>
      <c r="BF3295" s="59">
        <v>11.30011621570198</v>
      </c>
    </row>
    <row r="3296" spans="1:69" x14ac:dyDescent="0.45">
      <c r="A3296" s="58" t="s">
        <v>19565</v>
      </c>
      <c r="B3296" t="s">
        <v>19566</v>
      </c>
      <c r="C3296" t="s">
        <v>19567</v>
      </c>
      <c r="D3296" t="s">
        <v>19568</v>
      </c>
      <c r="E3296" t="s">
        <v>19569</v>
      </c>
      <c r="F3296" t="s">
        <v>19570</v>
      </c>
      <c r="G3296">
        <v>242</v>
      </c>
      <c r="H3296">
        <v>28028</v>
      </c>
      <c r="X3296" t="s">
        <v>188</v>
      </c>
      <c r="AU3296" s="59">
        <v>107</v>
      </c>
      <c r="AV3296" s="59">
        <v>246</v>
      </c>
      <c r="AW3296" s="59">
        <v>93</v>
      </c>
    </row>
    <row r="3297" spans="1:69" x14ac:dyDescent="0.45">
      <c r="A3297" s="58" t="s">
        <v>19571</v>
      </c>
      <c r="B3297" t="s">
        <v>19572</v>
      </c>
      <c r="C3297" t="s">
        <v>19573</v>
      </c>
      <c r="D3297" t="s">
        <v>19574</v>
      </c>
      <c r="E3297" t="s">
        <v>19575</v>
      </c>
      <c r="F3297" t="s">
        <v>19576</v>
      </c>
      <c r="G3297">
        <v>175</v>
      </c>
      <c r="H3297">
        <v>20599</v>
      </c>
      <c r="X3297" t="s">
        <v>188</v>
      </c>
      <c r="AU3297" s="59">
        <v>5</v>
      </c>
      <c r="AV3297" s="59">
        <v>552</v>
      </c>
      <c r="AW3297" s="59">
        <v>0</v>
      </c>
    </row>
    <row r="3298" spans="1:69" x14ac:dyDescent="0.45">
      <c r="A3298" s="58" t="s">
        <v>19577</v>
      </c>
      <c r="B3298" t="s">
        <v>19578</v>
      </c>
      <c r="C3298" t="s">
        <v>19579</v>
      </c>
      <c r="D3298" t="s">
        <v>19580</v>
      </c>
      <c r="E3298" t="s">
        <v>19581</v>
      </c>
      <c r="F3298" t="s">
        <v>19582</v>
      </c>
      <c r="G3298">
        <v>192</v>
      </c>
      <c r="H3298">
        <v>20815</v>
      </c>
      <c r="W3298" t="s">
        <v>251</v>
      </c>
      <c r="X3298" t="s">
        <v>188</v>
      </c>
      <c r="Y3298" s="59">
        <v>3370.241114443736</v>
      </c>
      <c r="Z3298" s="59">
        <v>4725.3133786429662</v>
      </c>
      <c r="AA3298" s="59">
        <v>5207.4321336458224</v>
      </c>
      <c r="AB3298" s="59">
        <v>3257.505874777044</v>
      </c>
      <c r="AC3298" s="59">
        <v>4156.0445598280412</v>
      </c>
      <c r="AD3298" s="59">
        <v>3948.5284522141751</v>
      </c>
      <c r="AE3298" s="59">
        <v>3964.191319394271</v>
      </c>
      <c r="AF3298" s="59">
        <v>4649.6772646641066</v>
      </c>
      <c r="AG3298" s="59">
        <v>4311.057690067365</v>
      </c>
      <c r="AH3298" s="59">
        <v>4118.1903728796351</v>
      </c>
      <c r="AI3298" s="59">
        <v>3865.0648182911982</v>
      </c>
      <c r="AJ3298" s="59">
        <v>2994.5020832114419</v>
      </c>
      <c r="AK3298" s="59">
        <v>1972.906365628781</v>
      </c>
      <c r="AL3298" s="59">
        <v>1882.019920058661</v>
      </c>
      <c r="AM3298" s="59">
        <v>3947.037768328888</v>
      </c>
      <c r="AN3298" s="59">
        <v>3594.3434307149728</v>
      </c>
      <c r="AO3298" s="59">
        <v>3630.6092588506181</v>
      </c>
      <c r="AP3298" s="59">
        <v>3902.640262062002</v>
      </c>
      <c r="AQ3298" s="59">
        <v>4448.8172245226633</v>
      </c>
      <c r="AR3298" s="59">
        <v>3195.18281377927</v>
      </c>
      <c r="AS3298" s="59">
        <v>3810.8708072873269</v>
      </c>
      <c r="AT3298" s="59">
        <v>3765.6200451573709</v>
      </c>
      <c r="AU3298" s="59">
        <v>4159</v>
      </c>
      <c r="AV3298" s="59">
        <v>1650</v>
      </c>
      <c r="AW3298" s="59">
        <v>2281</v>
      </c>
      <c r="AX3298" s="59">
        <v>13299.69</v>
      </c>
      <c r="AY3298" s="59">
        <v>13516.83</v>
      </c>
      <c r="AZ3298" s="59">
        <v>16219.37</v>
      </c>
      <c r="BA3298" s="59">
        <v>12058.57</v>
      </c>
      <c r="BB3298" s="59">
        <v>12462.92</v>
      </c>
      <c r="BC3298" s="59">
        <v>17560.18</v>
      </c>
      <c r="BD3298" s="59">
        <v>1889.317153634431</v>
      </c>
      <c r="BE3298" s="59">
        <v>1275.894565477224</v>
      </c>
      <c r="BF3298" s="59">
        <v>1761.3280129927341</v>
      </c>
      <c r="BG3298" s="59">
        <v>3251.75</v>
      </c>
      <c r="BH3298" s="59">
        <v>4269.45</v>
      </c>
      <c r="BI3298" s="59">
        <v>1928.12</v>
      </c>
      <c r="BJ3298" s="59">
        <v>2052.3000000000002</v>
      </c>
      <c r="BK3298" s="59">
        <v>1368.64078572932</v>
      </c>
      <c r="BL3298" s="59">
        <v>3815.0976055352139</v>
      </c>
      <c r="BM3298" s="59">
        <v>1990</v>
      </c>
      <c r="BN3298" s="59">
        <v>2485</v>
      </c>
      <c r="BO3298" s="59">
        <v>2710</v>
      </c>
      <c r="BP3298" s="59">
        <v>2811</v>
      </c>
      <c r="BQ3298" s="59">
        <v>2810.5</v>
      </c>
    </row>
    <row r="3299" spans="1:69" x14ac:dyDescent="0.45">
      <c r="A3299" s="58" t="s">
        <v>19583</v>
      </c>
      <c r="B3299" t="s">
        <v>19584</v>
      </c>
      <c r="C3299" t="s">
        <v>19585</v>
      </c>
      <c r="D3299" t="s">
        <v>19586</v>
      </c>
      <c r="E3299" t="s">
        <v>19587</v>
      </c>
      <c r="F3299" t="s">
        <v>19588</v>
      </c>
      <c r="G3299">
        <v>191</v>
      </c>
      <c r="H3299">
        <v>21294</v>
      </c>
      <c r="W3299" t="s">
        <v>251</v>
      </c>
      <c r="X3299" t="s">
        <v>188</v>
      </c>
      <c r="Y3299" s="59">
        <v>315.85251282304409</v>
      </c>
      <c r="Z3299" s="59">
        <v>296.63008832932758</v>
      </c>
      <c r="AA3299" s="59">
        <v>291.11430560143009</v>
      </c>
      <c r="AB3299" s="59">
        <v>273.1698866023857</v>
      </c>
      <c r="AC3299" s="59">
        <v>226.35754848039139</v>
      </c>
      <c r="AD3299" s="59">
        <v>290.88783702569589</v>
      </c>
      <c r="AE3299" s="59">
        <v>278.29031607738381</v>
      </c>
      <c r="AF3299" s="59">
        <v>249.6957976811446</v>
      </c>
      <c r="AG3299" s="59">
        <v>280.91523248694762</v>
      </c>
      <c r="AH3299" s="59">
        <v>247.6514593827257</v>
      </c>
      <c r="AI3299" s="59">
        <v>211.63415372624189</v>
      </c>
      <c r="AJ3299" s="59">
        <v>171.3956027581406</v>
      </c>
      <c r="AK3299" s="59">
        <v>164.01366963127771</v>
      </c>
      <c r="AL3299" s="59">
        <v>177.9284279271188</v>
      </c>
      <c r="AM3299" s="59">
        <v>532.74201581734098</v>
      </c>
      <c r="AN3299" s="59">
        <v>269.58717308587552</v>
      </c>
      <c r="AO3299" s="59">
        <v>467.88387025175132</v>
      </c>
      <c r="AP3299" s="59">
        <v>356.60598937696602</v>
      </c>
      <c r="AQ3299" s="59">
        <v>221.56464139824459</v>
      </c>
      <c r="AR3299" s="59">
        <v>247.14832781048801</v>
      </c>
      <c r="AS3299" s="59">
        <v>218.62472977422141</v>
      </c>
      <c r="AT3299" s="59">
        <v>318.17413017371581</v>
      </c>
      <c r="AU3299" s="59">
        <v>1350</v>
      </c>
      <c r="AV3299" s="59">
        <v>530</v>
      </c>
      <c r="AW3299" s="59">
        <v>1216</v>
      </c>
    </row>
    <row r="3300" spans="1:69" x14ac:dyDescent="0.45">
      <c r="A3300" s="58" t="s">
        <v>19589</v>
      </c>
      <c r="B3300" t="s">
        <v>19590</v>
      </c>
      <c r="C3300" t="s">
        <v>19591</v>
      </c>
      <c r="D3300" t="s">
        <v>19592</v>
      </c>
      <c r="E3300" t="s">
        <v>19593</v>
      </c>
      <c r="F3300" t="s">
        <v>19594</v>
      </c>
      <c r="G3300">
        <v>511</v>
      </c>
      <c r="H3300">
        <v>55077</v>
      </c>
      <c r="W3300" t="s">
        <v>220</v>
      </c>
      <c r="X3300" t="s">
        <v>181</v>
      </c>
      <c r="Y3300" s="59">
        <v>61.829870576099466</v>
      </c>
      <c r="Z3300" s="59">
        <v>87.568230782871112</v>
      </c>
      <c r="AA3300" s="59">
        <v>58.573323129524788</v>
      </c>
      <c r="AB3300" s="59">
        <v>139.68204985551051</v>
      </c>
      <c r="AC3300" s="59">
        <v>48.844286140927302</v>
      </c>
      <c r="AD3300" s="59">
        <v>108.32899529128581</v>
      </c>
      <c r="AE3300" s="59">
        <v>31.719285149201362</v>
      </c>
      <c r="AF3300" s="59">
        <v>31.68217023292474</v>
      </c>
      <c r="AG3300" s="59">
        <v>64.948835466512691</v>
      </c>
      <c r="AH3300" s="59">
        <v>69.23201783300189</v>
      </c>
      <c r="AI3300" s="59">
        <v>63.32069613512747</v>
      </c>
      <c r="AJ3300" s="59">
        <v>73.741413796626844</v>
      </c>
      <c r="AK3300" s="59">
        <v>1559.4803647191579</v>
      </c>
      <c r="AL3300" s="59">
        <v>1588.682243739958</v>
      </c>
      <c r="AM3300" s="59">
        <v>63.772593727639403</v>
      </c>
      <c r="AN3300" s="59">
        <v>31.969755408318701</v>
      </c>
      <c r="AO3300" s="59">
        <v>1277.8059580731831</v>
      </c>
      <c r="AP3300" s="59">
        <v>15.711512695543259</v>
      </c>
      <c r="AQ3300" s="59">
        <v>7.6895987828917658</v>
      </c>
      <c r="AR3300" s="59">
        <v>17.90193465449536</v>
      </c>
      <c r="AS3300" s="59">
        <v>14.37736155014662</v>
      </c>
      <c r="AT3300" s="59">
        <v>10.892499533239221</v>
      </c>
      <c r="AU3300" s="59">
        <v>3</v>
      </c>
      <c r="AV3300" s="59">
        <v>348</v>
      </c>
      <c r="AW3300" s="59">
        <v>0</v>
      </c>
      <c r="AX3300" s="59">
        <v>2946.9560000000001</v>
      </c>
      <c r="AY3300" s="59">
        <v>3145.2979999999998</v>
      </c>
      <c r="AZ3300" s="59">
        <v>2827.223</v>
      </c>
      <c r="BA3300" s="59">
        <v>2809.9050000000002</v>
      </c>
      <c r="BB3300" s="59">
        <v>2970.8130000000001</v>
      </c>
      <c r="BC3300" s="59">
        <v>2397.3649999999998</v>
      </c>
      <c r="BD3300" s="59">
        <v>69.682983095953801</v>
      </c>
      <c r="BE3300" s="59">
        <v>47.421379350857762</v>
      </c>
      <c r="BF3300" s="59">
        <v>50.395168800595151</v>
      </c>
      <c r="BG3300" s="59">
        <v>972.19</v>
      </c>
      <c r="BH3300" s="59">
        <v>744.93</v>
      </c>
      <c r="BI3300" s="59">
        <v>596.55999999999995</v>
      </c>
      <c r="BJ3300" s="59">
        <v>406.08</v>
      </c>
      <c r="BK3300" s="59">
        <v>89.709538385801537</v>
      </c>
      <c r="BL3300" s="59">
        <v>92.657216118479155</v>
      </c>
      <c r="BM3300" s="59">
        <v>501.5</v>
      </c>
      <c r="BN3300" s="59">
        <v>325.5</v>
      </c>
      <c r="BO3300" s="59">
        <v>178</v>
      </c>
      <c r="BP3300" s="59">
        <v>381</v>
      </c>
      <c r="BQ3300" s="59">
        <v>254</v>
      </c>
    </row>
    <row r="3301" spans="1:69" x14ac:dyDescent="0.45">
      <c r="A3301" s="58" t="s">
        <v>19595</v>
      </c>
      <c r="B3301" t="s">
        <v>19596</v>
      </c>
      <c r="C3301" t="s">
        <v>19597</v>
      </c>
      <c r="D3301" t="s">
        <v>19598</v>
      </c>
      <c r="E3301" t="s">
        <v>19599</v>
      </c>
      <c r="F3301" t="s">
        <v>19600</v>
      </c>
      <c r="G3301">
        <v>101</v>
      </c>
      <c r="H3301">
        <v>11512</v>
      </c>
      <c r="X3301" t="s">
        <v>188</v>
      </c>
      <c r="AU3301" s="59">
        <v>477</v>
      </c>
      <c r="AV3301" s="59">
        <v>548</v>
      </c>
      <c r="AW3301" s="59">
        <v>298</v>
      </c>
    </row>
    <row r="3302" spans="1:69" x14ac:dyDescent="0.45">
      <c r="A3302" s="58" t="s">
        <v>19601</v>
      </c>
      <c r="B3302" t="s">
        <v>19602</v>
      </c>
      <c r="C3302" t="s">
        <v>19603</v>
      </c>
      <c r="D3302" t="s">
        <v>19604</v>
      </c>
      <c r="E3302" t="s">
        <v>19605</v>
      </c>
      <c r="F3302" t="s">
        <v>19606</v>
      </c>
      <c r="G3302">
        <v>857</v>
      </c>
      <c r="H3302">
        <v>95585</v>
      </c>
      <c r="W3302" t="s">
        <v>251</v>
      </c>
      <c r="X3302" t="s">
        <v>188</v>
      </c>
      <c r="Y3302" s="59">
        <v>119.4171986379106</v>
      </c>
      <c r="Z3302" s="59">
        <v>423.24964790222867</v>
      </c>
      <c r="AA3302" s="59">
        <v>156.35386598989751</v>
      </c>
      <c r="AB3302" s="59">
        <v>136.0252659089067</v>
      </c>
      <c r="AC3302" s="59">
        <v>154.75601196640389</v>
      </c>
      <c r="AD3302" s="59">
        <v>176.51863375096301</v>
      </c>
      <c r="AE3302" s="59">
        <v>131.60745728572209</v>
      </c>
      <c r="AF3302" s="59">
        <v>113.5410712204374</v>
      </c>
      <c r="AG3302" s="59">
        <v>127.15746250667721</v>
      </c>
      <c r="AH3302" s="59">
        <v>119.50273001532869</v>
      </c>
      <c r="AI3302" s="59">
        <v>130.01370548847669</v>
      </c>
      <c r="AJ3302" s="59">
        <v>128.9071307976798</v>
      </c>
      <c r="AK3302" s="59">
        <v>612.38309141326442</v>
      </c>
      <c r="AL3302" s="59">
        <v>547.4022501000785</v>
      </c>
      <c r="AM3302" s="59">
        <v>171.01348704680589</v>
      </c>
      <c r="AN3302" s="59">
        <v>525.31012023740197</v>
      </c>
      <c r="AO3302" s="59">
        <v>374.96770572622319</v>
      </c>
      <c r="AP3302" s="59">
        <v>118.0110833294945</v>
      </c>
      <c r="AQ3302" s="59">
        <v>117.86667130841759</v>
      </c>
      <c r="AR3302" s="59">
        <v>72.067318519260596</v>
      </c>
      <c r="AS3302" s="59">
        <v>103.98683826000889</v>
      </c>
      <c r="AT3302" s="59">
        <v>118.14656532554289</v>
      </c>
      <c r="AU3302" s="59">
        <v>3312</v>
      </c>
      <c r="AV3302" s="59">
        <v>1421</v>
      </c>
      <c r="AW3302" s="59">
        <v>3671</v>
      </c>
      <c r="AX3302" s="59">
        <v>2223.6880000000001</v>
      </c>
      <c r="AY3302" s="59">
        <v>3949.451</v>
      </c>
      <c r="AZ3302" s="59">
        <v>7079.66</v>
      </c>
      <c r="BA3302" s="59">
        <v>2187.7660000000001</v>
      </c>
      <c r="BB3302" s="59">
        <v>4321.9409999999998</v>
      </c>
      <c r="BC3302" s="59">
        <v>6911.893</v>
      </c>
      <c r="BD3302" s="59">
        <v>2932.9277437525861</v>
      </c>
      <c r="BE3302" s="59">
        <v>2311.143313407315</v>
      </c>
      <c r="BF3302" s="59">
        <v>2547.4209888412502</v>
      </c>
      <c r="BG3302" s="59">
        <v>1652.12</v>
      </c>
      <c r="BH3302" s="59">
        <v>1716.4</v>
      </c>
      <c r="BI3302" s="59">
        <v>1363.65</v>
      </c>
      <c r="BJ3302" s="59">
        <v>1337.91</v>
      </c>
      <c r="BK3302" s="59">
        <v>1765.0229899752539</v>
      </c>
      <c r="BL3302" s="59">
        <v>1907.548802767607</v>
      </c>
      <c r="BM3302" s="59">
        <v>1351</v>
      </c>
      <c r="BN3302" s="59">
        <v>1436.5</v>
      </c>
      <c r="BO3302" s="59">
        <v>1922</v>
      </c>
      <c r="BP3302" s="59">
        <v>1843.5</v>
      </c>
      <c r="BQ3302" s="59">
        <v>1984</v>
      </c>
    </row>
    <row r="3303" spans="1:69" x14ac:dyDescent="0.45">
      <c r="A3303" s="58" t="s">
        <v>19607</v>
      </c>
      <c r="B3303" t="s">
        <v>19608</v>
      </c>
      <c r="C3303" t="s">
        <v>19609</v>
      </c>
      <c r="D3303" t="s">
        <v>19610</v>
      </c>
      <c r="E3303" t="s">
        <v>19611</v>
      </c>
      <c r="F3303" t="s">
        <v>19612</v>
      </c>
      <c r="G3303">
        <v>409</v>
      </c>
      <c r="H3303">
        <v>45099</v>
      </c>
      <c r="W3303" t="s">
        <v>220</v>
      </c>
      <c r="X3303" t="s">
        <v>181</v>
      </c>
      <c r="Y3303" s="59">
        <v>1.457776296724193E-2</v>
      </c>
      <c r="Z3303" s="59">
        <v>2.2680353809940119E-2</v>
      </c>
      <c r="AA3303" s="59">
        <v>1.974821113507506E-2</v>
      </c>
      <c r="AB3303" s="59">
        <v>1.188327632400831E-2</v>
      </c>
      <c r="AC3303" s="59">
        <v>1.294799689568839E-2</v>
      </c>
      <c r="AD3303" s="59">
        <v>1.341743440768503E-2</v>
      </c>
      <c r="AE3303" s="59">
        <v>1.3669693152602851E-2</v>
      </c>
      <c r="AF3303" s="59">
        <v>1.2773180748154389E-2</v>
      </c>
      <c r="AG3303" s="59">
        <v>1.379756731297355E-2</v>
      </c>
      <c r="AH3303" s="59">
        <v>1.226708674433126E-2</v>
      </c>
      <c r="AI3303" s="59">
        <v>1.0752618082168659E-2</v>
      </c>
      <c r="AJ3303" s="59">
        <v>9.6594812953740943E-3</v>
      </c>
      <c r="AK3303" s="59">
        <v>8.2450155799891726E-3</v>
      </c>
      <c r="AL3303" s="59">
        <v>0.6409097829783148</v>
      </c>
      <c r="AM3303" s="59">
        <v>1.4477662785370689E-2</v>
      </c>
      <c r="AN3303" s="59">
        <v>1.5462348162390911E-2</v>
      </c>
      <c r="AO3303" s="59">
        <v>1.490854355556945E-2</v>
      </c>
      <c r="AP3303" s="59">
        <v>0.40230883414282648</v>
      </c>
      <c r="AQ3303" s="59">
        <v>1.3720421717352421E-2</v>
      </c>
      <c r="AR3303" s="59">
        <v>1.1380100749303909E-2</v>
      </c>
      <c r="AS3303" s="59">
        <v>1.330540109646268E-2</v>
      </c>
      <c r="AT3303" s="59">
        <v>1.527181705300712E-2</v>
      </c>
      <c r="AU3303" s="59">
        <v>865</v>
      </c>
      <c r="AV3303" s="59">
        <v>8</v>
      </c>
      <c r="AW3303" s="59">
        <v>265</v>
      </c>
      <c r="BD3303" s="59">
        <v>1.366653178269525</v>
      </c>
      <c r="BE3303" s="59">
        <v>1.7731558514315049</v>
      </c>
      <c r="BF3303" s="59">
        <v>1.02326323163518</v>
      </c>
    </row>
    <row r="3304" spans="1:69" x14ac:dyDescent="0.45">
      <c r="A3304" s="58" t="s">
        <v>19613</v>
      </c>
      <c r="B3304" t="s">
        <v>19614</v>
      </c>
      <c r="C3304" t="s">
        <v>19615</v>
      </c>
      <c r="D3304" t="s">
        <v>19616</v>
      </c>
      <c r="E3304" t="s">
        <v>19617</v>
      </c>
      <c r="F3304" t="s">
        <v>19618</v>
      </c>
      <c r="G3304">
        <v>269</v>
      </c>
      <c r="H3304">
        <v>29097</v>
      </c>
      <c r="W3304" t="s">
        <v>220</v>
      </c>
      <c r="X3304" t="s">
        <v>188</v>
      </c>
      <c r="Y3304" s="59">
        <v>68.503380360061144</v>
      </c>
      <c r="Z3304" s="59">
        <v>89.415306967802792</v>
      </c>
      <c r="AA3304" s="59">
        <v>63.820342827307002</v>
      </c>
      <c r="AB3304" s="59">
        <v>36.879461945898072</v>
      </c>
      <c r="AC3304" s="59">
        <v>40.570899814885529</v>
      </c>
      <c r="AD3304" s="59">
        <v>33.629169456937639</v>
      </c>
      <c r="AE3304" s="59">
        <v>53.240904072816079</v>
      </c>
      <c r="AF3304" s="59">
        <v>57.377139500810131</v>
      </c>
      <c r="AG3304" s="59">
        <v>41.086508818276329</v>
      </c>
      <c r="AH3304" s="59">
        <v>37.953413676856151</v>
      </c>
      <c r="AI3304" s="59">
        <v>29.20811027524746</v>
      </c>
      <c r="AJ3304" s="59">
        <v>28.518475325037191</v>
      </c>
      <c r="AK3304" s="59">
        <v>20.23284445466869</v>
      </c>
      <c r="AL3304" s="59">
        <v>15.745044684700829</v>
      </c>
      <c r="AM3304" s="59">
        <v>28.970254377289489</v>
      </c>
      <c r="AN3304" s="59">
        <v>75.73077153811704</v>
      </c>
      <c r="AO3304" s="59">
        <v>26.64645280450193</v>
      </c>
      <c r="AP3304" s="59">
        <v>37.1766279430691</v>
      </c>
      <c r="AQ3304" s="59">
        <v>21.269376150232741</v>
      </c>
      <c r="AR3304" s="59">
        <v>41.091882430678943</v>
      </c>
      <c r="AS3304" s="59">
        <v>43.990217921065508</v>
      </c>
      <c r="AT3304" s="59">
        <v>36.48919985089443</v>
      </c>
      <c r="AU3304" s="59">
        <v>1079</v>
      </c>
      <c r="AV3304" s="59">
        <v>277</v>
      </c>
      <c r="AW3304" s="59">
        <v>903</v>
      </c>
      <c r="AX3304" s="59">
        <v>977.07029999999997</v>
      </c>
      <c r="AY3304" s="59">
        <v>1040.5060000000001</v>
      </c>
      <c r="AZ3304" s="59">
        <v>996.02890000000002</v>
      </c>
      <c r="BA3304" s="59">
        <v>1104.115</v>
      </c>
      <c r="BB3304" s="59">
        <v>1177.58</v>
      </c>
      <c r="BC3304" s="59">
        <v>944.19730000000004</v>
      </c>
      <c r="BD3304" s="59">
        <v>59.497781909963827</v>
      </c>
      <c r="BE3304" s="59">
        <v>71.930447425414073</v>
      </c>
      <c r="BF3304" s="59">
        <v>59.310720323322798</v>
      </c>
      <c r="BI3304" s="59">
        <v>44.63</v>
      </c>
      <c r="BJ3304" s="59">
        <v>59.42</v>
      </c>
      <c r="BM3304" s="59">
        <v>52</v>
      </c>
      <c r="BN3304" s="59">
        <v>62.5</v>
      </c>
      <c r="BO3304" s="59">
        <v>77</v>
      </c>
      <c r="BP3304" s="59">
        <v>74.5</v>
      </c>
      <c r="BQ3304" s="59">
        <v>111.5</v>
      </c>
    </row>
    <row r="3305" spans="1:69" x14ac:dyDescent="0.45">
      <c r="A3305" s="58" t="s">
        <v>19619</v>
      </c>
      <c r="B3305" t="s">
        <v>19620</v>
      </c>
      <c r="C3305" t="s">
        <v>19621</v>
      </c>
      <c r="D3305" t="s">
        <v>19622</v>
      </c>
      <c r="E3305" t="s">
        <v>19623</v>
      </c>
      <c r="F3305" t="s">
        <v>19624</v>
      </c>
      <c r="G3305">
        <v>637</v>
      </c>
      <c r="H3305">
        <v>71843</v>
      </c>
      <c r="X3305" t="s">
        <v>188</v>
      </c>
      <c r="Y3305" s="59">
        <v>55.997624387634858</v>
      </c>
      <c r="Z3305" s="59">
        <v>136.67727182896681</v>
      </c>
      <c r="AA3305" s="59">
        <v>103.0678619982255</v>
      </c>
      <c r="AB3305" s="59">
        <v>34.605656778508873</v>
      </c>
      <c r="AC3305" s="59">
        <v>53.497997850216727</v>
      </c>
      <c r="AD3305" s="59">
        <v>60.246768187290087</v>
      </c>
      <c r="AE3305" s="59">
        <v>49.729900668589629</v>
      </c>
      <c r="AF3305" s="59">
        <v>45.237644334171193</v>
      </c>
      <c r="AG3305" s="59">
        <v>77.464682809111892</v>
      </c>
      <c r="AH3305" s="59">
        <v>49.609780718945117</v>
      </c>
      <c r="AI3305" s="59">
        <v>44.685530763324003</v>
      </c>
      <c r="AJ3305" s="59">
        <v>38.216740611211087</v>
      </c>
      <c r="AK3305" s="59">
        <v>17.403740052453418</v>
      </c>
      <c r="AL3305" s="59">
        <v>20.672981267545708</v>
      </c>
      <c r="AM3305" s="59">
        <v>33.617629914545248</v>
      </c>
      <c r="AN3305" s="59">
        <v>87.460406581482047</v>
      </c>
      <c r="AO3305" s="59">
        <v>36.882310047241113</v>
      </c>
      <c r="AP3305" s="59">
        <v>41.235767599459969</v>
      </c>
      <c r="AQ3305" s="59">
        <v>39.244331487025001</v>
      </c>
      <c r="AR3305" s="59">
        <v>19.458299895300051</v>
      </c>
      <c r="AS3305" s="59">
        <v>30.762760661433379</v>
      </c>
      <c r="AT3305" s="59">
        <v>51.318533263579027</v>
      </c>
      <c r="AU3305" s="59">
        <v>855</v>
      </c>
      <c r="AV3305" s="59">
        <v>235</v>
      </c>
      <c r="AW3305" s="59">
        <v>424</v>
      </c>
      <c r="AX3305" s="59">
        <v>336.97449999999998</v>
      </c>
      <c r="AY3305" s="59">
        <v>271.46069999999997</v>
      </c>
      <c r="AZ3305" s="59">
        <v>286.23770000000002</v>
      </c>
      <c r="BA3305" s="59">
        <v>340.66230000000002</v>
      </c>
      <c r="BB3305" s="59">
        <v>373.50189999999998</v>
      </c>
      <c r="BC3305" s="59">
        <v>300.04770000000002</v>
      </c>
      <c r="BD3305" s="59">
        <v>76.411971021797982</v>
      </c>
      <c r="BE3305" s="59">
        <v>57.198114753361267</v>
      </c>
      <c r="BF3305" s="59">
        <v>62.885426633624341</v>
      </c>
    </row>
    <row r="3306" spans="1:69" x14ac:dyDescent="0.45">
      <c r="A3306" s="58" t="s">
        <v>19625</v>
      </c>
      <c r="B3306" t="s">
        <v>19626</v>
      </c>
      <c r="C3306" t="s">
        <v>19627</v>
      </c>
      <c r="D3306" t="s">
        <v>19628</v>
      </c>
      <c r="E3306" t="s">
        <v>19629</v>
      </c>
      <c r="F3306" t="s">
        <v>19630</v>
      </c>
      <c r="G3306">
        <v>167</v>
      </c>
      <c r="H3306">
        <v>18534</v>
      </c>
      <c r="X3306" t="s">
        <v>188</v>
      </c>
      <c r="Y3306" s="59">
        <v>627.853042895057</v>
      </c>
      <c r="Z3306" s="59">
        <v>1169.975158747453</v>
      </c>
      <c r="AA3306" s="59">
        <v>770.28928672889106</v>
      </c>
      <c r="AB3306" s="59">
        <v>622.79389130025345</v>
      </c>
      <c r="AC3306" s="59">
        <v>700.15840775051004</v>
      </c>
      <c r="AD3306" s="59">
        <v>648.7361522888707</v>
      </c>
      <c r="AE3306" s="59">
        <v>702.35762664682829</v>
      </c>
      <c r="AF3306" s="59">
        <v>836.57816103276718</v>
      </c>
      <c r="AG3306" s="59">
        <v>587.84586340879969</v>
      </c>
      <c r="AH3306" s="59">
        <v>580.79988868871021</v>
      </c>
      <c r="AI3306" s="59">
        <v>667.0645707529626</v>
      </c>
      <c r="AJ3306" s="59">
        <v>771.40146486524759</v>
      </c>
      <c r="AK3306" s="59">
        <v>419.017032686741</v>
      </c>
      <c r="AL3306" s="59">
        <v>400.29477790464477</v>
      </c>
      <c r="AM3306" s="59">
        <v>692.73057274564167</v>
      </c>
      <c r="AN3306" s="59">
        <v>463.42054217348419</v>
      </c>
      <c r="AO3306" s="59">
        <v>512.9697495975521</v>
      </c>
      <c r="AP3306" s="59">
        <v>614.69441048482418</v>
      </c>
      <c r="AQ3306" s="59">
        <v>913.34269355997162</v>
      </c>
      <c r="AR3306" s="59">
        <v>742.24612304805669</v>
      </c>
      <c r="AS3306" s="59">
        <v>557.18270712593664</v>
      </c>
      <c r="AT3306" s="59">
        <v>581.86666029492653</v>
      </c>
      <c r="AU3306" s="59">
        <v>1192</v>
      </c>
      <c r="AV3306" s="59">
        <v>402</v>
      </c>
      <c r="AW3306" s="59">
        <v>606</v>
      </c>
      <c r="BD3306" s="59">
        <v>405.52525763906658</v>
      </c>
      <c r="BE3306" s="59">
        <v>273.36728842114252</v>
      </c>
      <c r="BF3306" s="59">
        <v>284.51779456847862</v>
      </c>
      <c r="BG3306" s="59">
        <v>2164.36</v>
      </c>
      <c r="BH3306" s="59">
        <v>2014.38</v>
      </c>
      <c r="BI3306" s="59">
        <v>788.94</v>
      </c>
      <c r="BJ3306" s="59">
        <v>1053.92</v>
      </c>
      <c r="BK3306" s="59">
        <v>710.49751438798296</v>
      </c>
      <c r="BL3306" s="59">
        <v>501.98577513069102</v>
      </c>
      <c r="BM3306" s="59">
        <v>921.5</v>
      </c>
      <c r="BN3306" s="59">
        <v>1010.5</v>
      </c>
      <c r="BO3306" s="59">
        <v>902.5</v>
      </c>
      <c r="BP3306" s="59">
        <v>770</v>
      </c>
      <c r="BQ3306" s="59">
        <v>990</v>
      </c>
    </row>
    <row r="3307" spans="1:69" x14ac:dyDescent="0.45">
      <c r="A3307" s="58" t="s">
        <v>19631</v>
      </c>
      <c r="B3307" t="s">
        <v>19632</v>
      </c>
      <c r="C3307" t="s">
        <v>19633</v>
      </c>
      <c r="D3307" t="s">
        <v>19634</v>
      </c>
      <c r="E3307" t="s">
        <v>19635</v>
      </c>
      <c r="F3307" t="s">
        <v>19636</v>
      </c>
      <c r="G3307">
        <v>111</v>
      </c>
      <c r="H3307">
        <v>11650</v>
      </c>
      <c r="X3307" t="s">
        <v>188</v>
      </c>
      <c r="AU3307" s="59">
        <v>0</v>
      </c>
      <c r="AV3307" s="59">
        <v>0</v>
      </c>
      <c r="AW3307" s="59">
        <v>0</v>
      </c>
    </row>
    <row r="3308" spans="1:69" x14ac:dyDescent="0.45">
      <c r="A3308" s="58" t="s">
        <v>19637</v>
      </c>
      <c r="B3308" t="s">
        <v>19638</v>
      </c>
      <c r="C3308" t="s">
        <v>19639</v>
      </c>
      <c r="D3308" t="s">
        <v>19640</v>
      </c>
      <c r="E3308" t="s">
        <v>19641</v>
      </c>
      <c r="F3308" t="s">
        <v>19642</v>
      </c>
      <c r="G3308">
        <v>417</v>
      </c>
      <c r="H3308">
        <v>45634</v>
      </c>
      <c r="W3308" t="s">
        <v>574</v>
      </c>
      <c r="X3308" t="s">
        <v>201</v>
      </c>
      <c r="Y3308" s="59">
        <v>7.2734166221818022E-3</v>
      </c>
      <c r="Z3308" s="59">
        <v>0.81630162756370206</v>
      </c>
      <c r="AA3308" s="59">
        <v>5.5643643857725138</v>
      </c>
      <c r="AB3308" s="59">
        <v>6.7416791302193649E-2</v>
      </c>
      <c r="AC3308" s="59">
        <v>1.9060209289272479E-2</v>
      </c>
      <c r="AD3308" s="59">
        <v>6.6115530016279157E-3</v>
      </c>
      <c r="AE3308" s="59">
        <v>6.6480675979636566E-3</v>
      </c>
      <c r="AF3308" s="59">
        <v>2.511933737120315E-2</v>
      </c>
      <c r="AG3308" s="59">
        <v>9.6593746243499909E-2</v>
      </c>
      <c r="AH3308" s="59">
        <v>5.970087799564686E-3</v>
      </c>
      <c r="AI3308" s="59">
        <v>5.8950883632211647E-3</v>
      </c>
      <c r="AJ3308" s="59">
        <v>5.5891407377049403E-2</v>
      </c>
      <c r="AK3308" s="59">
        <v>4.1018322306902314E-3</v>
      </c>
      <c r="AL3308" s="59">
        <v>4.0164375994339273E-3</v>
      </c>
      <c r="AM3308" s="59">
        <v>7.0734121952010084E-3</v>
      </c>
      <c r="AN3308" s="59">
        <v>7.5961329179336954E-3</v>
      </c>
      <c r="AO3308" s="59">
        <v>7.3751603150318213E-3</v>
      </c>
      <c r="AP3308" s="59">
        <v>7.090701100505175E-3</v>
      </c>
      <c r="AQ3308" s="59">
        <v>8.5738344085539674E-3</v>
      </c>
      <c r="AR3308" s="59">
        <v>5.5223336037419964E-3</v>
      </c>
      <c r="AS3308" s="59">
        <v>9.3709860521988524E-3</v>
      </c>
      <c r="AT3308" s="59">
        <v>7.6875951910836404E-3</v>
      </c>
      <c r="AU3308" s="59">
        <v>410</v>
      </c>
      <c r="AV3308" s="59">
        <v>68</v>
      </c>
      <c r="AW3308" s="59">
        <v>292</v>
      </c>
      <c r="AX3308" s="59">
        <v>20.684200000000001</v>
      </c>
      <c r="AY3308" s="59">
        <v>18.40981</v>
      </c>
      <c r="AZ3308" s="59">
        <v>9.1674819999999997</v>
      </c>
      <c r="BA3308" s="59">
        <v>22.188669999999998</v>
      </c>
      <c r="BB3308" s="59">
        <v>17.830439999999999</v>
      </c>
      <c r="BC3308" s="59">
        <v>10.61327</v>
      </c>
      <c r="BD3308" s="59">
        <v>0</v>
      </c>
      <c r="BE3308" s="59">
        <v>0.97055926348950916</v>
      </c>
      <c r="BF3308" s="59">
        <v>1.439612477063777</v>
      </c>
    </row>
    <row r="3309" spans="1:69" x14ac:dyDescent="0.45">
      <c r="A3309" s="58" t="s">
        <v>19643</v>
      </c>
      <c r="B3309" t="s">
        <v>19644</v>
      </c>
      <c r="C3309" t="s">
        <v>19645</v>
      </c>
      <c r="D3309" t="s">
        <v>19646</v>
      </c>
      <c r="E3309" t="s">
        <v>19647</v>
      </c>
      <c r="F3309" t="s">
        <v>19648</v>
      </c>
      <c r="G3309">
        <v>327</v>
      </c>
      <c r="H3309">
        <v>36612</v>
      </c>
      <c r="W3309" t="s">
        <v>220</v>
      </c>
      <c r="X3309" t="s">
        <v>181</v>
      </c>
      <c r="Y3309" s="59">
        <v>8.874725951045356</v>
      </c>
      <c r="Z3309" s="59">
        <v>30.099011484163729</v>
      </c>
      <c r="AA3309" s="59">
        <v>14.90325913004037</v>
      </c>
      <c r="AB3309" s="59">
        <v>11.63434330133062</v>
      </c>
      <c r="AC3309" s="59">
        <v>12.03802461226755</v>
      </c>
      <c r="AD3309" s="59">
        <v>17.498675961786631</v>
      </c>
      <c r="AE3309" s="59">
        <v>17.026622265891401</v>
      </c>
      <c r="AF3309" s="59">
        <v>6.4898210887420023</v>
      </c>
      <c r="AG3309" s="59">
        <v>20.938669376393602</v>
      </c>
      <c r="AH3309" s="59">
        <v>17.817686811050208</v>
      </c>
      <c r="AI3309" s="59">
        <v>17.962774704886769</v>
      </c>
      <c r="AJ3309" s="59">
        <v>15.145667803500301</v>
      </c>
      <c r="AK3309" s="59">
        <v>26.308571851342869</v>
      </c>
      <c r="AL3309" s="59">
        <v>22.819802705415039</v>
      </c>
      <c r="AM3309" s="59">
        <v>20.13805031183902</v>
      </c>
      <c r="AN3309" s="59">
        <v>28.796402134812929</v>
      </c>
      <c r="AO3309" s="59">
        <v>32.16650268363648</v>
      </c>
      <c r="AP3309" s="59">
        <v>20.11533709395751</v>
      </c>
      <c r="AQ3309" s="59">
        <v>12.022812735400279</v>
      </c>
      <c r="AR3309" s="59">
        <v>12.66429290766512</v>
      </c>
      <c r="AS3309" s="59">
        <v>10.006951672126201</v>
      </c>
      <c r="AT3309" s="59">
        <v>19.250652992463571</v>
      </c>
      <c r="AU3309" s="59">
        <v>243</v>
      </c>
      <c r="AV3309" s="59">
        <v>158</v>
      </c>
      <c r="AW3309" s="59">
        <v>185</v>
      </c>
      <c r="BD3309" s="59">
        <v>78.002474134389374</v>
      </c>
      <c r="BE3309" s="59">
        <v>45.633224584196498</v>
      </c>
      <c r="BF3309" s="59">
        <v>57.751870476618272</v>
      </c>
    </row>
    <row r="3310" spans="1:69" x14ac:dyDescent="0.45">
      <c r="A3310" s="58" t="s">
        <v>19649</v>
      </c>
      <c r="B3310" t="s">
        <v>19650</v>
      </c>
      <c r="C3310" t="s">
        <v>19651</v>
      </c>
      <c r="D3310" t="s">
        <v>19652</v>
      </c>
      <c r="E3310" t="s">
        <v>19653</v>
      </c>
      <c r="F3310" t="s">
        <v>19654</v>
      </c>
      <c r="G3310">
        <v>439</v>
      </c>
      <c r="H3310">
        <v>49574</v>
      </c>
      <c r="W3310" t="s">
        <v>324</v>
      </c>
      <c r="X3310" t="s">
        <v>201</v>
      </c>
      <c r="AU3310" s="59">
        <v>282</v>
      </c>
      <c r="AV3310" s="59">
        <v>122</v>
      </c>
      <c r="AW3310" s="59">
        <v>123</v>
      </c>
      <c r="BD3310" s="59">
        <v>67.530142733508114</v>
      </c>
      <c r="BE3310" s="59">
        <v>51.2466083108324</v>
      </c>
      <c r="BF3310" s="59">
        <v>79.507905518957799</v>
      </c>
    </row>
    <row r="3311" spans="1:69" x14ac:dyDescent="0.45">
      <c r="A3311" s="58" t="s">
        <v>19655</v>
      </c>
      <c r="B3311" t="s">
        <v>19656</v>
      </c>
      <c r="C3311" t="s">
        <v>19657</v>
      </c>
      <c r="D3311" t="s">
        <v>19658</v>
      </c>
      <c r="E3311" t="s">
        <v>19659</v>
      </c>
      <c r="F3311" t="s">
        <v>19660</v>
      </c>
      <c r="G3311">
        <v>287</v>
      </c>
      <c r="H3311">
        <v>31460</v>
      </c>
      <c r="W3311" t="s">
        <v>180</v>
      </c>
      <c r="X3311" t="s">
        <v>181</v>
      </c>
      <c r="Y3311" s="59">
        <v>126.36407919072271</v>
      </c>
      <c r="Z3311" s="59">
        <v>98.789246995916287</v>
      </c>
      <c r="AA3311" s="59">
        <v>99.171809095616325</v>
      </c>
      <c r="AB3311" s="59">
        <v>97.420821671602781</v>
      </c>
      <c r="AC3311" s="59">
        <v>104.4515926415141</v>
      </c>
      <c r="AD3311" s="59">
        <v>168.90202075845261</v>
      </c>
      <c r="AE3311" s="59">
        <v>136.3199643568955</v>
      </c>
      <c r="AF3311" s="59">
        <v>101.48714935512029</v>
      </c>
      <c r="AG3311" s="59">
        <v>125.4118843033619</v>
      </c>
      <c r="AH3311" s="59">
        <v>108.53724973661311</v>
      </c>
      <c r="AI3311" s="59">
        <v>110.73097152914229</v>
      </c>
      <c r="AJ3311" s="59">
        <v>104.85279678804849</v>
      </c>
      <c r="AK3311" s="59">
        <v>86.091251983318628</v>
      </c>
      <c r="AL3311" s="59">
        <v>224.31804486740191</v>
      </c>
      <c r="AM3311" s="59">
        <v>220.81514418991961</v>
      </c>
      <c r="AN3311" s="59">
        <v>151.38661775830639</v>
      </c>
      <c r="AO3311" s="59">
        <v>158.93206321655299</v>
      </c>
      <c r="AP3311" s="59">
        <v>144.86416878914511</v>
      </c>
      <c r="AQ3311" s="59">
        <v>71.601653941093616</v>
      </c>
      <c r="AR3311" s="59">
        <v>140.23945484917229</v>
      </c>
      <c r="AS3311" s="59">
        <v>96.006851850088111</v>
      </c>
      <c r="AT3311" s="59">
        <v>79.763598184770018</v>
      </c>
      <c r="AU3311" s="59">
        <v>672</v>
      </c>
      <c r="AV3311" s="59">
        <v>306</v>
      </c>
      <c r="AW3311" s="59">
        <v>439</v>
      </c>
      <c r="AX3311" s="59">
        <v>424.97390000000001</v>
      </c>
      <c r="AY3311" s="59">
        <v>468.8784</v>
      </c>
      <c r="AZ3311" s="59">
        <v>464.90289999999999</v>
      </c>
      <c r="BA3311" s="59">
        <v>458.79640000000001</v>
      </c>
      <c r="BB3311" s="59">
        <v>449.31020000000001</v>
      </c>
      <c r="BC3311" s="59">
        <v>450.89980000000003</v>
      </c>
      <c r="BD3311" s="59">
        <v>266.59747473305788</v>
      </c>
      <c r="BE3311" s="59">
        <v>203.68858508566061</v>
      </c>
      <c r="BF3311" s="59">
        <v>252.61439017361371</v>
      </c>
      <c r="BG3311" s="59">
        <v>108.59</v>
      </c>
      <c r="BH3311" s="59">
        <v>119.19</v>
      </c>
      <c r="BI3311" s="59">
        <v>174.07</v>
      </c>
      <c r="BJ3311" s="59">
        <v>166.54</v>
      </c>
      <c r="BK3311" s="59">
        <v>164.60279554498879</v>
      </c>
      <c r="BL3311" s="59">
        <v>84.901766311205563</v>
      </c>
      <c r="BM3311" s="59">
        <v>170.5</v>
      </c>
      <c r="BN3311" s="59">
        <v>138</v>
      </c>
      <c r="BO3311" s="59">
        <v>212</v>
      </c>
      <c r="BP3311" s="59">
        <v>187.5</v>
      </c>
      <c r="BQ3311" s="59">
        <v>214.5</v>
      </c>
    </row>
    <row r="3312" spans="1:69" x14ac:dyDescent="0.45">
      <c r="A3312" s="58" t="s">
        <v>19661</v>
      </c>
      <c r="B3312" t="s">
        <v>19662</v>
      </c>
      <c r="C3312" t="s">
        <v>19663</v>
      </c>
      <c r="D3312" t="s">
        <v>19664</v>
      </c>
      <c r="E3312" t="s">
        <v>19665</v>
      </c>
      <c r="F3312" t="s">
        <v>19666</v>
      </c>
      <c r="G3312">
        <v>263</v>
      </c>
      <c r="H3312">
        <v>29262</v>
      </c>
      <c r="W3312" t="s">
        <v>220</v>
      </c>
      <c r="X3312" t="s">
        <v>181</v>
      </c>
      <c r="AU3312" s="59">
        <v>494</v>
      </c>
      <c r="AV3312" s="59">
        <v>161</v>
      </c>
      <c r="AW3312" s="59">
        <v>152</v>
      </c>
      <c r="AX3312" s="59">
        <v>261.35019999999997</v>
      </c>
      <c r="BD3312" s="59">
        <v>2.9557929045181339</v>
      </c>
      <c r="BE3312" s="59">
        <v>2.7581671248822701</v>
      </c>
      <c r="BF3312" s="59">
        <v>2.3313005285484381</v>
      </c>
    </row>
    <row r="3313" spans="1:69" x14ac:dyDescent="0.45">
      <c r="A3313" s="58" t="s">
        <v>19667</v>
      </c>
      <c r="B3313" t="s">
        <v>19668</v>
      </c>
      <c r="C3313" t="s">
        <v>19669</v>
      </c>
      <c r="D3313" t="s">
        <v>19670</v>
      </c>
      <c r="E3313" t="s">
        <v>19671</v>
      </c>
      <c r="F3313" t="s">
        <v>19672</v>
      </c>
      <c r="G3313">
        <v>68</v>
      </c>
      <c r="H3313">
        <v>7624</v>
      </c>
      <c r="X3313" t="s">
        <v>188</v>
      </c>
      <c r="AU3313" s="59">
        <v>62</v>
      </c>
      <c r="AV3313" s="59">
        <v>19</v>
      </c>
      <c r="AW3313" s="59">
        <v>37</v>
      </c>
    </row>
    <row r="3314" spans="1:69" x14ac:dyDescent="0.45">
      <c r="A3314" s="58" t="s">
        <v>19673</v>
      </c>
      <c r="B3314" t="s">
        <v>19674</v>
      </c>
      <c r="C3314" t="s">
        <v>19675</v>
      </c>
      <c r="D3314" t="s">
        <v>19676</v>
      </c>
      <c r="E3314" t="s">
        <v>19677</v>
      </c>
      <c r="F3314" t="s">
        <v>19678</v>
      </c>
      <c r="G3314">
        <v>125</v>
      </c>
      <c r="H3314">
        <v>14203</v>
      </c>
      <c r="W3314" t="s">
        <v>220</v>
      </c>
      <c r="X3314" t="s">
        <v>181</v>
      </c>
      <c r="AU3314" s="59">
        <v>12</v>
      </c>
      <c r="AV3314" s="59">
        <v>22</v>
      </c>
      <c r="AW3314" s="59">
        <v>9</v>
      </c>
    </row>
    <row r="3315" spans="1:69" x14ac:dyDescent="0.45">
      <c r="A3315" s="58" t="s">
        <v>19679</v>
      </c>
      <c r="B3315" t="s">
        <v>19680</v>
      </c>
      <c r="C3315" t="s">
        <v>19681</v>
      </c>
      <c r="D3315" t="s">
        <v>19682</v>
      </c>
      <c r="E3315" t="s">
        <v>19683</v>
      </c>
      <c r="F3315" t="s">
        <v>19684</v>
      </c>
      <c r="G3315">
        <v>46</v>
      </c>
      <c r="H3315">
        <v>5897</v>
      </c>
      <c r="X3315" t="s">
        <v>181</v>
      </c>
      <c r="AU3315" s="59">
        <v>9</v>
      </c>
      <c r="AV3315" s="59">
        <v>7</v>
      </c>
      <c r="AW3315" s="59">
        <v>7</v>
      </c>
    </row>
    <row r="3316" spans="1:69" x14ac:dyDescent="0.45">
      <c r="A3316" s="58" t="s">
        <v>19685</v>
      </c>
      <c r="B3316" t="s">
        <v>19686</v>
      </c>
      <c r="C3316" t="s">
        <v>19687</v>
      </c>
      <c r="D3316" t="s">
        <v>19688</v>
      </c>
      <c r="E3316" t="s">
        <v>19689</v>
      </c>
      <c r="F3316" t="s">
        <v>19690</v>
      </c>
      <c r="G3316">
        <v>85</v>
      </c>
      <c r="H3316">
        <v>9339</v>
      </c>
      <c r="W3316" t="s">
        <v>324</v>
      </c>
      <c r="X3316" t="s">
        <v>181</v>
      </c>
      <c r="AU3316" s="59">
        <v>7207</v>
      </c>
      <c r="AV3316" s="59">
        <v>5636</v>
      </c>
      <c r="AW3316" s="59">
        <v>3165</v>
      </c>
    </row>
    <row r="3317" spans="1:69" x14ac:dyDescent="0.45">
      <c r="A3317" s="58" t="s">
        <v>19691</v>
      </c>
      <c r="B3317" t="s">
        <v>19692</v>
      </c>
      <c r="C3317" t="s">
        <v>19693</v>
      </c>
      <c r="D3317" t="s">
        <v>19694</v>
      </c>
      <c r="E3317" t="s">
        <v>19695</v>
      </c>
      <c r="F3317" t="s">
        <v>19696</v>
      </c>
      <c r="G3317">
        <v>61</v>
      </c>
      <c r="H3317">
        <v>6840</v>
      </c>
      <c r="X3317" t="s">
        <v>201</v>
      </c>
      <c r="Y3317" s="59">
        <v>83.180932907022552</v>
      </c>
      <c r="Z3317" s="59">
        <v>103.91418606497059</v>
      </c>
      <c r="AA3317" s="59">
        <v>119.11532934796161</v>
      </c>
      <c r="AB3317" s="59">
        <v>45.652653161568182</v>
      </c>
      <c r="AC3317" s="59">
        <v>73.784562657284098</v>
      </c>
      <c r="AD3317" s="59">
        <v>98.999532064149349</v>
      </c>
      <c r="AE3317" s="59">
        <v>87.442994196006438</v>
      </c>
      <c r="AF3317" s="59">
        <v>78.295134806932978</v>
      </c>
      <c r="AG3317" s="59">
        <v>70.797648608223184</v>
      </c>
      <c r="AH3317" s="59">
        <v>63.31299353389322</v>
      </c>
      <c r="AI3317" s="59">
        <v>50.111660269314257</v>
      </c>
      <c r="AJ3317" s="59">
        <v>52.421416597064763</v>
      </c>
      <c r="AK3317" s="59">
        <v>60.9943370773738</v>
      </c>
      <c r="AL3317" s="59">
        <v>46.585021449962191</v>
      </c>
      <c r="AM3317" s="59">
        <v>130.9707522721861</v>
      </c>
      <c r="AN3317" s="59">
        <v>73.299868364917117</v>
      </c>
      <c r="AO3317" s="59">
        <v>133.35493918183141</v>
      </c>
      <c r="AP3317" s="59">
        <v>98.513637104092197</v>
      </c>
      <c r="AQ3317" s="59">
        <v>75.813206855043546</v>
      </c>
      <c r="AR3317" s="59">
        <v>67.613768952057981</v>
      </c>
      <c r="AS3317" s="59">
        <v>82.963754150446547</v>
      </c>
      <c r="AT3317" s="59">
        <v>145.02241320344791</v>
      </c>
      <c r="AU3317" s="59">
        <v>270</v>
      </c>
      <c r="AV3317" s="59">
        <v>155</v>
      </c>
      <c r="AW3317" s="59">
        <v>146</v>
      </c>
      <c r="BA3317" s="59">
        <v>70.710560000000001</v>
      </c>
      <c r="BB3317" s="59">
        <v>71.382440000000003</v>
      </c>
      <c r="BC3317" s="59">
        <v>94.782020000000003</v>
      </c>
      <c r="BD3317" s="59">
        <v>112.54397378322101</v>
      </c>
      <c r="BE3317" s="59">
        <v>53.637780072175197</v>
      </c>
      <c r="BF3317" s="59">
        <v>26.536688350699841</v>
      </c>
    </row>
    <row r="3318" spans="1:69" x14ac:dyDescent="0.45">
      <c r="A3318" s="58" t="s">
        <v>19697</v>
      </c>
      <c r="B3318" t="s">
        <v>19698</v>
      </c>
      <c r="C3318" t="s">
        <v>19699</v>
      </c>
      <c r="D3318" t="s">
        <v>19700</v>
      </c>
      <c r="E3318" t="s">
        <v>19701</v>
      </c>
      <c r="F3318" t="s">
        <v>19702</v>
      </c>
      <c r="G3318">
        <v>222</v>
      </c>
      <c r="H3318">
        <v>24427</v>
      </c>
      <c r="W3318" t="s">
        <v>324</v>
      </c>
      <c r="X3318" t="s">
        <v>201</v>
      </c>
      <c r="Y3318" s="59">
        <v>1469.6920094357761</v>
      </c>
      <c r="Z3318" s="59">
        <v>1284.0967529995571</v>
      </c>
      <c r="AA3318" s="59">
        <v>1170.342813041269</v>
      </c>
      <c r="AB3318" s="59">
        <v>1315.860191354192</v>
      </c>
      <c r="AC3318" s="59">
        <v>2116.9232302889181</v>
      </c>
      <c r="AD3318" s="59">
        <v>2365.2709250432758</v>
      </c>
      <c r="AE3318" s="59">
        <v>2142.9651706316622</v>
      </c>
      <c r="AF3318" s="59">
        <v>1297.65934080793</v>
      </c>
      <c r="AG3318" s="59">
        <v>1535.197430878748</v>
      </c>
      <c r="AH3318" s="59">
        <v>1950.942567986242</v>
      </c>
      <c r="AI3318" s="59">
        <v>2115.4491455974412</v>
      </c>
      <c r="AJ3318" s="59">
        <v>2398.1611170606402</v>
      </c>
      <c r="AK3318" s="59">
        <v>2098.7992031092081</v>
      </c>
      <c r="AL3318" s="59">
        <v>2384.824747195993</v>
      </c>
      <c r="AM3318" s="59">
        <v>1749.0011909573991</v>
      </c>
      <c r="AN3318" s="59">
        <v>1392.543264194032</v>
      </c>
      <c r="AO3318" s="59">
        <v>2596.6339008063051</v>
      </c>
      <c r="AP3318" s="59">
        <v>1280.9655079057591</v>
      </c>
      <c r="AQ3318" s="59">
        <v>1985.503160012069</v>
      </c>
      <c r="AR3318" s="59">
        <v>3126.8856134346229</v>
      </c>
      <c r="AS3318" s="59">
        <v>1854.6875659221939</v>
      </c>
      <c r="AT3318" s="59">
        <v>1487.2097995077829</v>
      </c>
      <c r="AU3318" s="59">
        <v>540</v>
      </c>
      <c r="AV3318" s="59">
        <v>882</v>
      </c>
      <c r="AW3318" s="59">
        <v>285</v>
      </c>
      <c r="AX3318" s="59">
        <v>2340.5039999999999</v>
      </c>
      <c r="AY3318" s="59">
        <v>2446.319</v>
      </c>
      <c r="AZ3318" s="59">
        <v>2808.0810000000001</v>
      </c>
      <c r="BA3318" s="59">
        <v>2261.2240000000002</v>
      </c>
      <c r="BB3318" s="59">
        <v>2400.893</v>
      </c>
      <c r="BC3318" s="59">
        <v>2606.6329999999998</v>
      </c>
      <c r="BD3318" s="59">
        <v>41.024446288204878</v>
      </c>
      <c r="BE3318" s="59">
        <v>38.583611627533983</v>
      </c>
      <c r="BF3318" s="59">
        <v>89.652801890498978</v>
      </c>
      <c r="BG3318" s="59">
        <v>4112.1000000000004</v>
      </c>
      <c r="BH3318" s="59">
        <v>3429.87</v>
      </c>
      <c r="BI3318" s="59">
        <v>2208.9699999999998</v>
      </c>
      <c r="BJ3318" s="59">
        <v>1755.16</v>
      </c>
      <c r="BK3318" s="59">
        <v>2714.8460683519279</v>
      </c>
      <c r="BL3318" s="59">
        <v>2378.6454376790648</v>
      </c>
      <c r="BM3318" s="59">
        <v>1982</v>
      </c>
      <c r="BN3318" s="59">
        <v>1616</v>
      </c>
      <c r="BO3318" s="59">
        <v>1195.5</v>
      </c>
      <c r="BP3318" s="59">
        <v>1050</v>
      </c>
      <c r="BQ3318" s="59">
        <v>946</v>
      </c>
    </row>
    <row r="3319" spans="1:69" x14ac:dyDescent="0.45">
      <c r="A3319" s="58" t="s">
        <v>19703</v>
      </c>
      <c r="B3319" t="s">
        <v>19704</v>
      </c>
      <c r="C3319" t="s">
        <v>19705</v>
      </c>
      <c r="D3319" t="s">
        <v>19706</v>
      </c>
      <c r="E3319" t="s">
        <v>19707</v>
      </c>
      <c r="F3319" t="s">
        <v>19708</v>
      </c>
      <c r="G3319">
        <v>57</v>
      </c>
      <c r="H3319">
        <v>6646</v>
      </c>
      <c r="W3319" t="s">
        <v>220</v>
      </c>
      <c r="X3319" t="s">
        <v>181</v>
      </c>
      <c r="AU3319" s="59">
        <v>383</v>
      </c>
      <c r="AV3319" s="59">
        <v>104</v>
      </c>
      <c r="AW3319" s="59">
        <v>22</v>
      </c>
    </row>
    <row r="3320" spans="1:69" x14ac:dyDescent="0.45">
      <c r="A3320" s="58" t="s">
        <v>19709</v>
      </c>
      <c r="B3320" t="s">
        <v>19710</v>
      </c>
      <c r="C3320" t="s">
        <v>19711</v>
      </c>
      <c r="D3320" t="s">
        <v>19712</v>
      </c>
      <c r="E3320" t="s">
        <v>19713</v>
      </c>
      <c r="F3320" t="s">
        <v>19714</v>
      </c>
      <c r="G3320">
        <v>77</v>
      </c>
      <c r="H3320">
        <v>8800</v>
      </c>
      <c r="X3320" t="s">
        <v>188</v>
      </c>
      <c r="Y3320" s="59">
        <v>379.90751295592258</v>
      </c>
      <c r="Z3320" s="59">
        <v>533.44941556051424</v>
      </c>
      <c r="AA3320" s="59">
        <v>404.90146744031551</v>
      </c>
      <c r="AB3320" s="59">
        <v>227.72068066020691</v>
      </c>
      <c r="AC3320" s="59">
        <v>230.6448304194339</v>
      </c>
      <c r="AD3320" s="59">
        <v>242.99270401881321</v>
      </c>
      <c r="AE3320" s="59">
        <v>275.46210307660061</v>
      </c>
      <c r="AF3320" s="59">
        <v>230.4215754931389</v>
      </c>
      <c r="AG3320" s="59">
        <v>230.7879546294036</v>
      </c>
      <c r="AH3320" s="59">
        <v>190.34133646009241</v>
      </c>
      <c r="AI3320" s="59">
        <v>177.81565607472149</v>
      </c>
      <c r="AJ3320" s="59">
        <v>155.0294933100455</v>
      </c>
      <c r="AK3320" s="59">
        <v>48.181635289994418</v>
      </c>
      <c r="AL3320" s="59">
        <v>236.44759488991659</v>
      </c>
      <c r="AM3320" s="59">
        <v>725.44651873753446</v>
      </c>
      <c r="AN3320" s="59">
        <v>687.75118084128837</v>
      </c>
      <c r="AO3320" s="59">
        <v>783.0059776652854</v>
      </c>
      <c r="AP3320" s="59">
        <v>458.54323940026768</v>
      </c>
      <c r="AQ3320" s="59">
        <v>245.82991043493419</v>
      </c>
      <c r="AR3320" s="59">
        <v>212.593103539982</v>
      </c>
      <c r="AS3320" s="59">
        <v>230.86494940450609</v>
      </c>
      <c r="AT3320" s="59">
        <v>362.87961173131538</v>
      </c>
      <c r="AU3320" s="59">
        <v>5960</v>
      </c>
      <c r="AV3320" s="59">
        <v>1943</v>
      </c>
      <c r="AW3320" s="59">
        <v>4533</v>
      </c>
      <c r="BD3320" s="59">
        <v>313.79087123327281</v>
      </c>
      <c r="BE3320" s="59">
        <v>251.2817683495112</v>
      </c>
      <c r="BF3320" s="59">
        <v>335.95573815178989</v>
      </c>
      <c r="BG3320" s="59">
        <v>765.17</v>
      </c>
      <c r="BH3320" s="59">
        <v>506.15</v>
      </c>
      <c r="BI3320" s="59">
        <v>509.68</v>
      </c>
      <c r="BJ3320" s="59">
        <v>386.89</v>
      </c>
      <c r="BK3320" s="59">
        <v>1301.3302171540549</v>
      </c>
      <c r="BL3320" s="59">
        <v>1343.780665382762</v>
      </c>
      <c r="BM3320" s="59">
        <v>448.5</v>
      </c>
    </row>
    <row r="3321" spans="1:69" x14ac:dyDescent="0.45">
      <c r="A3321" s="58" t="s">
        <v>19715</v>
      </c>
      <c r="B3321" t="s">
        <v>19716</v>
      </c>
      <c r="C3321" t="s">
        <v>19717</v>
      </c>
      <c r="D3321" t="s">
        <v>19718</v>
      </c>
      <c r="E3321" t="s">
        <v>19719</v>
      </c>
      <c r="F3321" t="s">
        <v>19720</v>
      </c>
      <c r="G3321">
        <v>76</v>
      </c>
      <c r="H3321">
        <v>8709</v>
      </c>
      <c r="X3321" t="s">
        <v>201</v>
      </c>
      <c r="AU3321" s="59">
        <v>55</v>
      </c>
      <c r="AV3321" s="59">
        <v>57</v>
      </c>
      <c r="AW3321" s="59">
        <v>42</v>
      </c>
    </row>
    <row r="3322" spans="1:69" x14ac:dyDescent="0.45">
      <c r="A3322" s="58" t="s">
        <v>19721</v>
      </c>
      <c r="B3322" t="s">
        <v>19722</v>
      </c>
      <c r="C3322" t="s">
        <v>19723</v>
      </c>
      <c r="D3322" t="s">
        <v>19724</v>
      </c>
      <c r="E3322" t="s">
        <v>19725</v>
      </c>
      <c r="F3322" t="s">
        <v>19726</v>
      </c>
      <c r="G3322">
        <v>96</v>
      </c>
      <c r="H3322">
        <v>11255</v>
      </c>
      <c r="W3322" t="s">
        <v>251</v>
      </c>
      <c r="X3322" t="s">
        <v>188</v>
      </c>
      <c r="Y3322" s="59">
        <v>3.888286534028381</v>
      </c>
      <c r="Z3322" s="59">
        <v>2.6056536164048709</v>
      </c>
      <c r="AA3322" s="59">
        <v>1.354170646896413</v>
      </c>
      <c r="AB3322" s="59">
        <v>8.3398647677722053</v>
      </c>
      <c r="AC3322" s="59">
        <v>28.334278578296828</v>
      </c>
      <c r="AD3322" s="59">
        <v>1.497078729350144</v>
      </c>
      <c r="AE3322" s="59">
        <v>3.3859494784196871</v>
      </c>
      <c r="AF3322" s="59">
        <v>2.2889534484700902</v>
      </c>
      <c r="AG3322" s="59">
        <v>2.9821641410921669</v>
      </c>
      <c r="AH3322" s="59">
        <v>2.5219945927140812</v>
      </c>
      <c r="AI3322" s="59">
        <v>12.22895049974832</v>
      </c>
      <c r="AJ3322" s="59">
        <v>21.49414943085776</v>
      </c>
      <c r="AK3322" s="59">
        <v>1.5927532303173031</v>
      </c>
      <c r="AL3322" s="59">
        <v>5.9627365461202189</v>
      </c>
      <c r="AM3322" s="59">
        <v>2.2325995887797441</v>
      </c>
      <c r="AN3322" s="59">
        <v>6.1982478928658518</v>
      </c>
      <c r="AO3322" s="59">
        <v>18.47110793286226</v>
      </c>
      <c r="AP3322" s="59">
        <v>8.1799113196980215</v>
      </c>
      <c r="AQ3322" s="59">
        <v>1.846028992357994</v>
      </c>
      <c r="AR3322" s="59">
        <v>13.325672310785301</v>
      </c>
      <c r="AS3322" s="59">
        <v>6.8970870571544376</v>
      </c>
      <c r="AT3322" s="59">
        <v>9.5263943711067505</v>
      </c>
      <c r="AU3322" s="59">
        <v>22</v>
      </c>
      <c r="AV3322" s="59">
        <v>51</v>
      </c>
      <c r="AW3322" s="59">
        <v>0</v>
      </c>
      <c r="BI3322" s="59">
        <v>79.010000000000005</v>
      </c>
      <c r="BJ3322" s="59">
        <v>59.67</v>
      </c>
      <c r="BM3322" s="59">
        <v>69.5</v>
      </c>
      <c r="BN3322" s="59">
        <v>59.5</v>
      </c>
    </row>
    <row r="3323" spans="1:69" x14ac:dyDescent="0.45">
      <c r="A3323" s="58" t="s">
        <v>19727</v>
      </c>
      <c r="B3323" t="s">
        <v>19728</v>
      </c>
      <c r="C3323" t="s">
        <v>19729</v>
      </c>
      <c r="D3323" t="s">
        <v>19730</v>
      </c>
      <c r="E3323" t="s">
        <v>19731</v>
      </c>
      <c r="F3323" t="s">
        <v>19732</v>
      </c>
      <c r="G3323">
        <v>67</v>
      </c>
      <c r="H3323">
        <v>7276</v>
      </c>
      <c r="X3323" t="s">
        <v>188</v>
      </c>
      <c r="Y3323" s="59">
        <v>17.759455088970181</v>
      </c>
      <c r="Z3323" s="59">
        <v>12.929474232008371</v>
      </c>
      <c r="AA3323" s="59">
        <v>7.981953677661374</v>
      </c>
      <c r="AB3323" s="59">
        <v>15.474198104720349</v>
      </c>
      <c r="AC3323" s="59">
        <v>13.834919687331389</v>
      </c>
      <c r="AD3323" s="59">
        <v>16.334187048925589</v>
      </c>
      <c r="AE3323" s="59">
        <v>11.678334066640019</v>
      </c>
      <c r="AF3323" s="59">
        <v>15.58205632738939</v>
      </c>
      <c r="AG3323" s="59">
        <v>13.5241424507559</v>
      </c>
      <c r="AH3323" s="59">
        <v>21.692918416608951</v>
      </c>
      <c r="AI3323" s="59">
        <v>22.615751564412019</v>
      </c>
      <c r="AJ3323" s="59">
        <v>20.98773177263849</v>
      </c>
      <c r="AK3323" s="59">
        <v>9.6574269569408191</v>
      </c>
      <c r="AL3323" s="59">
        <v>7.3768882714770756</v>
      </c>
      <c r="AM3323" s="59">
        <v>28.088336692744381</v>
      </c>
      <c r="AN3323" s="59">
        <v>33.29045256737372</v>
      </c>
      <c r="AO3323" s="59">
        <v>52.233705701203277</v>
      </c>
      <c r="AP3323" s="59">
        <v>19.796497663595119</v>
      </c>
      <c r="AQ3323" s="59">
        <v>19.224510248614742</v>
      </c>
      <c r="AR3323" s="59">
        <v>32.411664279508983</v>
      </c>
      <c r="AS3323" s="59">
        <v>16.18920797018432</v>
      </c>
      <c r="AT3323" s="59">
        <v>5.7107552361209244</v>
      </c>
      <c r="AU3323" s="59">
        <v>265</v>
      </c>
      <c r="AV3323" s="59">
        <v>260</v>
      </c>
      <c r="AW3323" s="59">
        <v>334</v>
      </c>
      <c r="AX3323" s="59">
        <v>272.45060000000001</v>
      </c>
      <c r="AY3323" s="59">
        <v>361.2321</v>
      </c>
      <c r="AZ3323" s="59">
        <v>259.58890000000002</v>
      </c>
      <c r="BD3323" s="59">
        <v>267.99633593998072</v>
      </c>
      <c r="BE3323" s="59">
        <v>215.83373471138199</v>
      </c>
      <c r="BF3323" s="59">
        <v>272.26241683668371</v>
      </c>
      <c r="BH3323" s="59">
        <v>495.94</v>
      </c>
      <c r="BI3323" s="59">
        <v>110.44</v>
      </c>
      <c r="BJ3323" s="59">
        <v>127.78</v>
      </c>
      <c r="BK3323" s="59">
        <v>358.98834598303762</v>
      </c>
      <c r="BL3323" s="59">
        <v>926.74359744368917</v>
      </c>
      <c r="BM3323" s="59">
        <v>119</v>
      </c>
      <c r="BP3323" s="59">
        <v>90</v>
      </c>
    </row>
    <row r="3324" spans="1:69" x14ac:dyDescent="0.45">
      <c r="A3324" s="58" t="s">
        <v>19733</v>
      </c>
      <c r="B3324" t="s">
        <v>19734</v>
      </c>
      <c r="C3324" t="s">
        <v>19735</v>
      </c>
      <c r="D3324" t="s">
        <v>19736</v>
      </c>
      <c r="E3324" t="s">
        <v>19737</v>
      </c>
      <c r="F3324" t="s">
        <v>19738</v>
      </c>
      <c r="G3324">
        <v>71</v>
      </c>
      <c r="H3324">
        <v>8417</v>
      </c>
      <c r="X3324" t="s">
        <v>188</v>
      </c>
      <c r="Y3324" s="59">
        <v>46.041095034917177</v>
      </c>
      <c r="Z3324" s="59">
        <v>195.17392918155289</v>
      </c>
      <c r="AA3324" s="59">
        <v>68.675254090208441</v>
      </c>
      <c r="AB3324" s="59">
        <v>17.43041322566873</v>
      </c>
      <c r="AC3324" s="59">
        <v>31.639931685032181</v>
      </c>
      <c r="AD3324" s="59">
        <v>39.956819363780824</v>
      </c>
      <c r="AE3324" s="59">
        <v>34.787421011821337</v>
      </c>
      <c r="AF3324" s="59">
        <v>33.66062508969371</v>
      </c>
      <c r="AG3324" s="59">
        <v>23.23618399255999</v>
      </c>
      <c r="AH3324" s="59">
        <v>17.2756560716698</v>
      </c>
      <c r="AI3324" s="59">
        <v>15.06007423994328</v>
      </c>
      <c r="AJ3324" s="59">
        <v>10.464138239201059</v>
      </c>
      <c r="AK3324" s="59">
        <v>5.0974360860472467</v>
      </c>
      <c r="AL3324" s="59">
        <v>11.26175437084953</v>
      </c>
      <c r="AM3324" s="59">
        <v>39.594836999551667</v>
      </c>
      <c r="AN3324" s="59">
        <v>35.316837139640469</v>
      </c>
      <c r="AO3324" s="59">
        <v>114.2740004836492</v>
      </c>
      <c r="AP3324" s="59">
        <v>30.104003154292599</v>
      </c>
      <c r="AQ3324" s="59">
        <v>26.56536508900194</v>
      </c>
      <c r="AR3324" s="59">
        <v>13.10016202519405</v>
      </c>
      <c r="AS3324" s="59">
        <v>22.330060640149661</v>
      </c>
      <c r="AT3324" s="59">
        <v>34.906778090176267</v>
      </c>
      <c r="AU3324" s="59">
        <v>1001</v>
      </c>
      <c r="AV3324" s="59">
        <v>186</v>
      </c>
      <c r="AW3324" s="59">
        <v>154</v>
      </c>
      <c r="BD3324" s="59">
        <v>81.191291341853855</v>
      </c>
      <c r="BE3324" s="59">
        <v>96.273192709950109</v>
      </c>
      <c r="BF3324" s="59">
        <v>103.04094040930759</v>
      </c>
    </row>
    <row r="3325" spans="1:69" x14ac:dyDescent="0.45">
      <c r="A3325" s="58" t="s">
        <v>19739</v>
      </c>
      <c r="B3325" t="s">
        <v>19740</v>
      </c>
      <c r="C3325" t="s">
        <v>19741</v>
      </c>
      <c r="D3325" t="s">
        <v>19742</v>
      </c>
      <c r="E3325" t="s">
        <v>19743</v>
      </c>
      <c r="F3325" t="s">
        <v>19744</v>
      </c>
      <c r="G3325">
        <v>78</v>
      </c>
      <c r="H3325">
        <v>8891</v>
      </c>
      <c r="W3325" t="s">
        <v>324</v>
      </c>
      <c r="X3325" t="s">
        <v>181</v>
      </c>
      <c r="AU3325" s="59">
        <v>237</v>
      </c>
      <c r="AV3325" s="59">
        <v>41</v>
      </c>
      <c r="AW3325" s="59">
        <v>140</v>
      </c>
    </row>
    <row r="3326" spans="1:69" x14ac:dyDescent="0.45">
      <c r="A3326" s="58" t="s">
        <v>19745</v>
      </c>
      <c r="B3326" t="s">
        <v>19746</v>
      </c>
      <c r="C3326" t="s">
        <v>19747</v>
      </c>
      <c r="D3326" t="s">
        <v>19748</v>
      </c>
      <c r="E3326" t="s">
        <v>19749</v>
      </c>
      <c r="F3326" t="s">
        <v>19750</v>
      </c>
      <c r="G3326">
        <v>79</v>
      </c>
      <c r="H3326">
        <v>9359</v>
      </c>
      <c r="X3326" t="s">
        <v>188</v>
      </c>
      <c r="AU3326" s="59">
        <v>9</v>
      </c>
      <c r="AV3326" s="59">
        <v>46</v>
      </c>
      <c r="AW3326" s="59">
        <v>42</v>
      </c>
    </row>
    <row r="3327" spans="1:69" x14ac:dyDescent="0.45">
      <c r="A3327" s="58" t="s">
        <v>19751</v>
      </c>
      <c r="B3327" t="s">
        <v>19752</v>
      </c>
      <c r="C3327" t="s">
        <v>19753</v>
      </c>
      <c r="D3327" t="s">
        <v>19754</v>
      </c>
      <c r="E3327" t="s">
        <v>19755</v>
      </c>
      <c r="F3327" t="s">
        <v>19756</v>
      </c>
      <c r="G3327">
        <v>62</v>
      </c>
      <c r="H3327">
        <v>7266</v>
      </c>
      <c r="X3327" t="s">
        <v>188</v>
      </c>
      <c r="Y3327" s="59">
        <v>569.23563518975823</v>
      </c>
      <c r="Z3327" s="59">
        <v>271.11393786824328</v>
      </c>
      <c r="AA3327" s="59">
        <v>176.35550897558551</v>
      </c>
      <c r="AB3327" s="59">
        <v>539.47563891740106</v>
      </c>
      <c r="AC3327" s="59">
        <v>305.18855571404771</v>
      </c>
      <c r="AD3327" s="59">
        <v>364.63619556739047</v>
      </c>
      <c r="AE3327" s="59">
        <v>200.16015569380119</v>
      </c>
      <c r="AF3327" s="59">
        <v>249.74696821043679</v>
      </c>
      <c r="AG3327" s="59">
        <v>214.46923135610081</v>
      </c>
      <c r="AH3327" s="59">
        <v>189.3922807635627</v>
      </c>
      <c r="AI3327" s="59">
        <v>204.45199538888369</v>
      </c>
      <c r="AJ3327" s="59">
        <v>165.09882986238031</v>
      </c>
      <c r="AK3327" s="59">
        <v>278.65341725299578</v>
      </c>
      <c r="AL3327" s="59">
        <v>255.23346550644649</v>
      </c>
      <c r="AM3327" s="59">
        <v>2314.423665961458</v>
      </c>
      <c r="AN3327" s="59">
        <v>68.595702579428334</v>
      </c>
      <c r="AO3327" s="59">
        <v>1886.768824164606</v>
      </c>
      <c r="AP3327" s="59">
        <v>800.14526356516296</v>
      </c>
      <c r="AQ3327" s="59">
        <v>337.61009427375052</v>
      </c>
      <c r="AR3327" s="59">
        <v>215.53732093952661</v>
      </c>
      <c r="AS3327" s="59">
        <v>230.68264383115201</v>
      </c>
      <c r="AT3327" s="59">
        <v>251.59247768452491</v>
      </c>
      <c r="AU3327" s="59">
        <v>609</v>
      </c>
      <c r="AV3327" s="59">
        <v>2849</v>
      </c>
      <c r="AW3327" s="59">
        <v>202</v>
      </c>
      <c r="BD3327" s="59">
        <v>0</v>
      </c>
      <c r="BE3327" s="59">
        <v>2.3309533696026521</v>
      </c>
      <c r="BF3327" s="59">
        <v>11.669160717269749</v>
      </c>
      <c r="BG3327" s="59">
        <v>1869.29</v>
      </c>
      <c r="BH3327" s="59">
        <v>2050.4</v>
      </c>
      <c r="BK3327" s="59">
        <v>919.90636806430552</v>
      </c>
      <c r="BL3327" s="59">
        <v>949.91402419684107</v>
      </c>
    </row>
    <row r="3328" spans="1:69" x14ac:dyDescent="0.45">
      <c r="A3328" s="58" t="s">
        <v>19757</v>
      </c>
      <c r="B3328" t="s">
        <v>19758</v>
      </c>
      <c r="C3328" t="s">
        <v>19759</v>
      </c>
      <c r="D3328" t="s">
        <v>19760</v>
      </c>
      <c r="E3328" t="s">
        <v>19761</v>
      </c>
      <c r="F3328" t="s">
        <v>19762</v>
      </c>
      <c r="G3328">
        <v>96</v>
      </c>
      <c r="H3328">
        <v>10865</v>
      </c>
      <c r="X3328" t="s">
        <v>188</v>
      </c>
      <c r="Y3328" s="59">
        <v>124.5540320080014</v>
      </c>
      <c r="Z3328" s="59">
        <v>14.67470970644144</v>
      </c>
      <c r="AA3328" s="59">
        <v>36.328705225604587</v>
      </c>
      <c r="AB3328" s="59">
        <v>237.1205392034158</v>
      </c>
      <c r="AC3328" s="59">
        <v>178.93602760630719</v>
      </c>
      <c r="AD3328" s="59">
        <v>88.240632583528196</v>
      </c>
      <c r="AE3328" s="59">
        <v>91.752134592536848</v>
      </c>
      <c r="AF3328" s="59">
        <v>92.686412376569393</v>
      </c>
      <c r="AG3328" s="59">
        <v>209.34920608006729</v>
      </c>
      <c r="AH3328" s="59">
        <v>241.474087926159</v>
      </c>
      <c r="AI3328" s="59">
        <v>427.65246489556489</v>
      </c>
      <c r="AJ3328" s="59">
        <v>532.19154185316222</v>
      </c>
      <c r="AK3328" s="59">
        <v>1.898825043217697</v>
      </c>
      <c r="AL3328" s="59">
        <v>13.96465372793924</v>
      </c>
      <c r="AM3328" s="59">
        <v>51.336863892416652</v>
      </c>
      <c r="AN3328" s="59">
        <v>45.748607084385092</v>
      </c>
      <c r="AO3328" s="59">
        <v>46.439365859855727</v>
      </c>
      <c r="AP3328" s="59">
        <v>31.233289031322968</v>
      </c>
      <c r="AQ3328" s="59">
        <v>50.38584124284224</v>
      </c>
      <c r="AR3328" s="59">
        <v>49.635436151745957</v>
      </c>
      <c r="AS3328" s="59">
        <v>23.463203363059758</v>
      </c>
      <c r="AT3328" s="59">
        <v>28.029214493752839</v>
      </c>
      <c r="AU3328" s="59">
        <v>104</v>
      </c>
      <c r="AV3328" s="59">
        <v>990</v>
      </c>
      <c r="AW3328" s="59">
        <v>52</v>
      </c>
      <c r="BG3328" s="59">
        <v>458.7</v>
      </c>
      <c r="BH3328" s="59">
        <v>1775.59</v>
      </c>
      <c r="BI3328" s="59">
        <v>165.99</v>
      </c>
      <c r="BJ3328" s="59">
        <v>116.2</v>
      </c>
      <c r="BK3328" s="59">
        <v>239.32556398869181</v>
      </c>
      <c r="BL3328" s="59">
        <v>247.13148992446091</v>
      </c>
      <c r="BM3328" s="59">
        <v>141</v>
      </c>
    </row>
    <row r="3329" spans="1:69" x14ac:dyDescent="0.45">
      <c r="A3329" s="58" t="s">
        <v>19763</v>
      </c>
      <c r="B3329" t="s">
        <v>19764</v>
      </c>
      <c r="C3329" t="s">
        <v>19765</v>
      </c>
      <c r="D3329" t="s">
        <v>19766</v>
      </c>
      <c r="E3329" t="s">
        <v>19767</v>
      </c>
      <c r="F3329" t="s">
        <v>19768</v>
      </c>
      <c r="G3329">
        <v>196</v>
      </c>
      <c r="H3329">
        <v>22350</v>
      </c>
      <c r="W3329" t="s">
        <v>220</v>
      </c>
      <c r="X3329" t="s">
        <v>181</v>
      </c>
      <c r="AU3329" s="59">
        <v>79</v>
      </c>
      <c r="AV3329" s="59">
        <v>7</v>
      </c>
      <c r="AW3329" s="59">
        <v>43</v>
      </c>
    </row>
    <row r="3330" spans="1:69" x14ac:dyDescent="0.45">
      <c r="A3330" s="58" t="s">
        <v>19769</v>
      </c>
      <c r="B3330" t="s">
        <v>19770</v>
      </c>
      <c r="C3330" t="s">
        <v>19771</v>
      </c>
      <c r="D3330" t="s">
        <v>19772</v>
      </c>
      <c r="E3330" t="s">
        <v>19773</v>
      </c>
      <c r="F3330" t="s">
        <v>19774</v>
      </c>
      <c r="G3330">
        <v>167</v>
      </c>
      <c r="H3330">
        <v>17851</v>
      </c>
      <c r="X3330" t="s">
        <v>188</v>
      </c>
      <c r="Y3330" s="59">
        <v>438.26138649696662</v>
      </c>
      <c r="Z3330" s="59">
        <v>561.53871939922931</v>
      </c>
      <c r="AA3330" s="59">
        <v>478.97513957713278</v>
      </c>
      <c r="AB3330" s="59">
        <v>405.53620717474331</v>
      </c>
      <c r="AC3330" s="59">
        <v>381.58845328613319</v>
      </c>
      <c r="AD3330" s="59">
        <v>301.05637427099128</v>
      </c>
      <c r="AE3330" s="59">
        <v>387.35828860646791</v>
      </c>
      <c r="AF3330" s="59">
        <v>388.36147733746088</v>
      </c>
      <c r="AG3330" s="59">
        <v>595.12026040844387</v>
      </c>
      <c r="AH3330" s="59">
        <v>458.53974439957318</v>
      </c>
      <c r="AI3330" s="59">
        <v>372.37999935743409</v>
      </c>
      <c r="AJ3330" s="59">
        <v>304.79421582217361</v>
      </c>
      <c r="AK3330" s="59">
        <v>45.317587550020512</v>
      </c>
      <c r="AL3330" s="59">
        <v>29.794748279284399</v>
      </c>
      <c r="AM3330" s="59">
        <v>957.33417655087874</v>
      </c>
      <c r="AN3330" s="59">
        <v>475.68090550766391</v>
      </c>
      <c r="AO3330" s="59">
        <v>550.32734029001631</v>
      </c>
      <c r="AP3330" s="59">
        <v>554.09841731880169</v>
      </c>
      <c r="AQ3330" s="59">
        <v>289.1396688751156</v>
      </c>
      <c r="AR3330" s="59">
        <v>337.58111054448648</v>
      </c>
      <c r="AS3330" s="59">
        <v>278.68830534923683</v>
      </c>
      <c r="AT3330" s="59">
        <v>421.63334502928302</v>
      </c>
      <c r="AU3330" s="59">
        <v>747</v>
      </c>
      <c r="AV3330" s="59">
        <v>565</v>
      </c>
      <c r="AW3330" s="59">
        <v>648</v>
      </c>
      <c r="AX3330" s="59">
        <v>479.89620000000002</v>
      </c>
      <c r="AY3330" s="59">
        <v>533.59640000000002</v>
      </c>
      <c r="AZ3330" s="59">
        <v>654.57420000000002</v>
      </c>
      <c r="BA3330" s="59">
        <v>473.6918</v>
      </c>
      <c r="BB3330" s="59">
        <v>514.89710000000002</v>
      </c>
      <c r="BC3330" s="59">
        <v>628.17930000000001</v>
      </c>
      <c r="BD3330" s="59">
        <v>38.501074096081602</v>
      </c>
      <c r="BE3330" s="59">
        <v>48.27263998377169</v>
      </c>
      <c r="BF3330" s="59">
        <v>18.627942430810041</v>
      </c>
      <c r="BI3330" s="59">
        <v>88.16</v>
      </c>
      <c r="BM3330" s="59">
        <v>88</v>
      </c>
      <c r="BN3330" s="59">
        <v>137</v>
      </c>
      <c r="BO3330" s="59">
        <v>201</v>
      </c>
      <c r="BP3330" s="59">
        <v>229</v>
      </c>
      <c r="BQ3330" s="59">
        <v>267</v>
      </c>
    </row>
    <row r="3331" spans="1:69" x14ac:dyDescent="0.45">
      <c r="A3331" s="58" t="s">
        <v>19775</v>
      </c>
      <c r="B3331" t="s">
        <v>19776</v>
      </c>
      <c r="C3331" t="s">
        <v>19777</v>
      </c>
      <c r="D3331" t="s">
        <v>19778</v>
      </c>
      <c r="E3331" t="s">
        <v>19779</v>
      </c>
      <c r="F3331" t="s">
        <v>19780</v>
      </c>
      <c r="G3331">
        <v>82</v>
      </c>
      <c r="H3331">
        <v>8671</v>
      </c>
      <c r="W3331" t="s">
        <v>220</v>
      </c>
      <c r="X3331" t="s">
        <v>181</v>
      </c>
      <c r="AU3331" s="59">
        <v>1309</v>
      </c>
      <c r="AV3331" s="59">
        <v>6474</v>
      </c>
      <c r="AW3331" s="59">
        <v>975</v>
      </c>
    </row>
    <row r="3332" spans="1:69" x14ac:dyDescent="0.45">
      <c r="A3332" s="58" t="s">
        <v>19781</v>
      </c>
      <c r="B3332" t="s">
        <v>19782</v>
      </c>
      <c r="C3332" t="s">
        <v>19783</v>
      </c>
      <c r="D3332" t="s">
        <v>19784</v>
      </c>
      <c r="E3332" t="s">
        <v>19785</v>
      </c>
      <c r="F3332" t="s">
        <v>19786</v>
      </c>
      <c r="G3332">
        <v>119</v>
      </c>
      <c r="H3332">
        <v>13611</v>
      </c>
      <c r="X3332" t="s">
        <v>188</v>
      </c>
      <c r="Y3332" s="59">
        <v>1.8617109866583179</v>
      </c>
      <c r="Z3332" s="59">
        <v>7.1974798038554288</v>
      </c>
      <c r="AA3332" s="59">
        <v>2.1067441382293421</v>
      </c>
      <c r="AB3332" s="59">
        <v>2.414500556213635</v>
      </c>
      <c r="AC3332" s="59">
        <v>3.159194826451682</v>
      </c>
      <c r="AD3332" s="59">
        <v>2.1925925333110698</v>
      </c>
      <c r="AE3332" s="59">
        <v>2.732027701286782</v>
      </c>
      <c r="AF3332" s="59">
        <v>2.865918232919288</v>
      </c>
      <c r="AG3332" s="59">
        <v>0.94308796653112892</v>
      </c>
      <c r="AH3332" s="59">
        <v>1.78785802682544</v>
      </c>
      <c r="AI3332" s="59">
        <v>1.914082180720259</v>
      </c>
      <c r="AJ3332" s="59">
        <v>1.796694037785262</v>
      </c>
      <c r="AK3332" s="59">
        <v>2.6275857332668102</v>
      </c>
      <c r="AL3332" s="59">
        <v>28.84667871446154</v>
      </c>
      <c r="AM3332" s="59">
        <v>75.332131716636809</v>
      </c>
      <c r="AN3332" s="59">
        <v>1.040361135322559</v>
      </c>
      <c r="AO3332" s="59">
        <v>75.374428357543536</v>
      </c>
      <c r="AP3332" s="59">
        <v>8.3109377635155415</v>
      </c>
      <c r="AQ3332" s="59">
        <v>2.1033951475610291</v>
      </c>
      <c r="AR3332" s="59">
        <v>1.66382953754207</v>
      </c>
      <c r="AS3332" s="59">
        <v>2.5481381481539311</v>
      </c>
      <c r="AT3332" s="59">
        <v>1.5551430409790299</v>
      </c>
      <c r="AU3332" s="59">
        <v>8</v>
      </c>
      <c r="AV3332" s="59">
        <v>48</v>
      </c>
      <c r="AW3332" s="59">
        <v>0</v>
      </c>
    </row>
    <row r="3333" spans="1:69" x14ac:dyDescent="0.45">
      <c r="A3333" s="58" t="s">
        <v>19787</v>
      </c>
      <c r="B3333" t="s">
        <v>19788</v>
      </c>
      <c r="C3333" t="s">
        <v>19789</v>
      </c>
      <c r="D3333" t="s">
        <v>19790</v>
      </c>
      <c r="E3333" t="s">
        <v>19791</v>
      </c>
      <c r="F3333" t="s">
        <v>19792</v>
      </c>
      <c r="G3333">
        <v>99</v>
      </c>
      <c r="H3333">
        <v>10835</v>
      </c>
      <c r="X3333" t="s">
        <v>188</v>
      </c>
      <c r="Y3333" s="59">
        <v>7.45603273742881</v>
      </c>
      <c r="Z3333" s="59">
        <v>29.122015862690638</v>
      </c>
      <c r="AA3333" s="59">
        <v>29.30583338304513</v>
      </c>
      <c r="AB3333" s="59">
        <v>6.9934398389215264</v>
      </c>
      <c r="AC3333" s="59">
        <v>20.36932084713056</v>
      </c>
      <c r="AD3333" s="59">
        <v>28.838630801334251</v>
      </c>
      <c r="AE3333" s="59">
        <v>15.31146023320651</v>
      </c>
      <c r="AF3333" s="59">
        <v>5.2261607426131542</v>
      </c>
      <c r="AG3333" s="59">
        <v>10.00321113717553</v>
      </c>
      <c r="AH3333" s="59">
        <v>10.418796357742179</v>
      </c>
      <c r="AI3333" s="59">
        <v>9.2197328868534161</v>
      </c>
      <c r="AJ3333" s="59">
        <v>4.9538771163676616</v>
      </c>
      <c r="AK3333" s="59">
        <v>0.35922056998415691</v>
      </c>
      <c r="AL3333" s="59">
        <v>1.87122082566556</v>
      </c>
      <c r="AM3333" s="59">
        <v>8.1406589061278183</v>
      </c>
      <c r="AN3333" s="59">
        <v>3.0709785329972199</v>
      </c>
      <c r="AO3333" s="59">
        <v>18.230761342689309</v>
      </c>
      <c r="AP3333" s="59">
        <v>2.595996624832924</v>
      </c>
      <c r="AQ3333" s="59">
        <v>8.0020363320872026</v>
      </c>
      <c r="AR3333" s="59">
        <v>4.2961093605991252</v>
      </c>
      <c r="AS3333" s="59">
        <v>6.4813701632141196</v>
      </c>
      <c r="AT3333" s="59">
        <v>4.8302151452566484</v>
      </c>
      <c r="AU3333" s="59">
        <v>425</v>
      </c>
      <c r="AV3333" s="59">
        <v>486</v>
      </c>
      <c r="AW3333" s="59">
        <v>368</v>
      </c>
    </row>
    <row r="3334" spans="1:69" x14ac:dyDescent="0.45">
      <c r="A3334" s="58" t="s">
        <v>19793</v>
      </c>
      <c r="B3334" t="s">
        <v>19794</v>
      </c>
      <c r="C3334" t="s">
        <v>19795</v>
      </c>
      <c r="D3334" t="s">
        <v>19796</v>
      </c>
      <c r="E3334" t="s">
        <v>19797</v>
      </c>
      <c r="F3334" t="s">
        <v>19798</v>
      </c>
      <c r="G3334">
        <v>84</v>
      </c>
      <c r="H3334">
        <v>8942</v>
      </c>
      <c r="X3334" t="s">
        <v>201</v>
      </c>
      <c r="AU3334" s="59">
        <v>911</v>
      </c>
      <c r="AV3334" s="59">
        <v>261</v>
      </c>
      <c r="AW3334" s="59">
        <v>456</v>
      </c>
      <c r="BD3334" s="59">
        <v>52.219079081596973</v>
      </c>
      <c r="BE3334" s="59">
        <v>44.636797213603472</v>
      </c>
      <c r="BF3334" s="59">
        <v>66.361517067772311</v>
      </c>
    </row>
    <row r="3335" spans="1:69" x14ac:dyDescent="0.45">
      <c r="A3335" s="58" t="s">
        <v>19799</v>
      </c>
      <c r="B3335" t="s">
        <v>19800</v>
      </c>
      <c r="C3335" t="s">
        <v>19801</v>
      </c>
      <c r="D3335" t="s">
        <v>19802</v>
      </c>
      <c r="E3335" t="s">
        <v>19803</v>
      </c>
      <c r="F3335" t="s">
        <v>19804</v>
      </c>
      <c r="G3335">
        <v>60</v>
      </c>
      <c r="H3335">
        <v>6608</v>
      </c>
      <c r="X3335" t="s">
        <v>188</v>
      </c>
      <c r="AU3335" s="59">
        <v>18</v>
      </c>
      <c r="AV3335" s="59">
        <v>36</v>
      </c>
      <c r="AW3335" s="59">
        <v>5</v>
      </c>
    </row>
    <row r="3336" spans="1:69" x14ac:dyDescent="0.45">
      <c r="A3336" s="58" t="s">
        <v>19805</v>
      </c>
      <c r="B3336" t="s">
        <v>19806</v>
      </c>
      <c r="C3336" t="s">
        <v>19807</v>
      </c>
      <c r="D3336" t="s">
        <v>19808</v>
      </c>
      <c r="E3336" t="s">
        <v>19809</v>
      </c>
      <c r="F3336" t="s">
        <v>19810</v>
      </c>
      <c r="G3336">
        <v>95</v>
      </c>
      <c r="H3336">
        <v>10792</v>
      </c>
      <c r="W3336" t="s">
        <v>324</v>
      </c>
      <c r="X3336" t="s">
        <v>181</v>
      </c>
      <c r="Y3336" s="59">
        <v>440.69710347560908</v>
      </c>
      <c r="Z3336" s="59">
        <v>350.22629128473471</v>
      </c>
      <c r="AA3336" s="59">
        <v>359.51010393550672</v>
      </c>
      <c r="AB3336" s="59">
        <v>33.91998721385923</v>
      </c>
      <c r="AC3336" s="59">
        <v>71.908372825615658</v>
      </c>
      <c r="AD3336" s="59">
        <v>125.53776376166709</v>
      </c>
      <c r="AE3336" s="59">
        <v>105.3884853481825</v>
      </c>
      <c r="AF3336" s="59">
        <v>68.275036806917626</v>
      </c>
      <c r="AG3336" s="59">
        <v>86.015731529539408</v>
      </c>
      <c r="AH3336" s="59">
        <v>15.741038126763501</v>
      </c>
      <c r="AI3336" s="59">
        <v>11.92499632016477</v>
      </c>
      <c r="AJ3336" s="59">
        <v>11.391006744676281</v>
      </c>
      <c r="AK3336" s="59">
        <v>4.7187187517771516</v>
      </c>
      <c r="AL3336" s="59">
        <v>1.448996623140177</v>
      </c>
      <c r="AM3336" s="59">
        <v>246.50366951433409</v>
      </c>
      <c r="AN3336" s="59">
        <v>193.37157655829989</v>
      </c>
      <c r="AO3336" s="59">
        <v>117.6357491600009</v>
      </c>
      <c r="AP3336" s="59">
        <v>245.90092394123391</v>
      </c>
      <c r="AQ3336" s="59">
        <v>84.403783587738374</v>
      </c>
      <c r="AR3336" s="59">
        <v>36.39255524772242</v>
      </c>
      <c r="AS3336" s="59">
        <v>115.211828566235</v>
      </c>
      <c r="AT3336" s="59">
        <v>268.952989340317</v>
      </c>
      <c r="AU3336" s="59">
        <v>2186</v>
      </c>
      <c r="AV3336" s="59">
        <v>507</v>
      </c>
      <c r="AW3336" s="59">
        <v>936</v>
      </c>
      <c r="BD3336" s="59">
        <v>130.47732957447801</v>
      </c>
      <c r="BE3336" s="59">
        <v>85.760549091086617</v>
      </c>
      <c r="BF3336" s="59">
        <v>139.48484434799141</v>
      </c>
    </row>
    <row r="3337" spans="1:69" x14ac:dyDescent="0.45">
      <c r="A3337" s="58" t="s">
        <v>19811</v>
      </c>
      <c r="B3337" t="s">
        <v>19812</v>
      </c>
      <c r="C3337" t="s">
        <v>19813</v>
      </c>
      <c r="D3337" t="s">
        <v>19814</v>
      </c>
      <c r="E3337" t="s">
        <v>19815</v>
      </c>
      <c r="F3337" t="s">
        <v>19816</v>
      </c>
      <c r="G3337">
        <v>78</v>
      </c>
      <c r="H3337">
        <v>8753</v>
      </c>
      <c r="X3337" t="s">
        <v>188</v>
      </c>
      <c r="Y3337" s="59">
        <v>1368.975524072491</v>
      </c>
      <c r="Z3337" s="59">
        <v>767.53458763174888</v>
      </c>
      <c r="AA3337" s="59">
        <v>1671.790781826187</v>
      </c>
      <c r="AB3337" s="59">
        <v>3554.6912840512441</v>
      </c>
      <c r="AC3337" s="59">
        <v>2309.0089783233361</v>
      </c>
      <c r="AD3337" s="59">
        <v>2255.886763488646</v>
      </c>
      <c r="AE3337" s="59">
        <v>1782.4182467736041</v>
      </c>
      <c r="AF3337" s="59">
        <v>2004.810369465958</v>
      </c>
      <c r="AG3337" s="59">
        <v>1453.5962263759</v>
      </c>
      <c r="AH3337" s="59">
        <v>1899.123291202226</v>
      </c>
      <c r="AI3337" s="59">
        <v>1836.8568953687561</v>
      </c>
      <c r="AJ3337" s="59">
        <v>2349.3041704164611</v>
      </c>
      <c r="AK3337" s="59">
        <v>731.95349938554318</v>
      </c>
      <c r="AL3337" s="59">
        <v>794.15875446163159</v>
      </c>
      <c r="AM3337" s="59">
        <v>4616.3450647516511</v>
      </c>
      <c r="AN3337" s="59">
        <v>1198.510408493798</v>
      </c>
      <c r="AO3337" s="59">
        <v>6478.7536546839301</v>
      </c>
      <c r="AP3337" s="59">
        <v>1984.0546079623359</v>
      </c>
      <c r="AQ3337" s="59">
        <v>1830.908310642425</v>
      </c>
      <c r="AR3337" s="59">
        <v>2057.6208761631829</v>
      </c>
      <c r="AS3337" s="59">
        <v>1362.4364322245269</v>
      </c>
      <c r="AT3337" s="59">
        <v>1473.988585453601</v>
      </c>
      <c r="AU3337" s="59">
        <v>29</v>
      </c>
      <c r="AV3337" s="59">
        <v>2582</v>
      </c>
      <c r="AW3337" s="59">
        <v>15</v>
      </c>
      <c r="BG3337" s="59">
        <v>1999.18</v>
      </c>
      <c r="BH3337" s="59">
        <v>1965.39</v>
      </c>
      <c r="BI3337" s="59">
        <v>3184.61</v>
      </c>
      <c r="BJ3337" s="59">
        <v>3171.09</v>
      </c>
      <c r="BK3337" s="59">
        <v>3186.0180187512201</v>
      </c>
      <c r="BL3337" s="59">
        <v>1320.61023862961</v>
      </c>
      <c r="BM3337" s="59">
        <v>3178</v>
      </c>
      <c r="BN3337" s="59">
        <v>1801</v>
      </c>
      <c r="BO3337" s="59">
        <v>1929</v>
      </c>
      <c r="BP3337" s="59">
        <v>1616</v>
      </c>
      <c r="BQ3337" s="59">
        <v>2015</v>
      </c>
    </row>
    <row r="3338" spans="1:69" x14ac:dyDescent="0.45">
      <c r="A3338" s="58" t="s">
        <v>19817</v>
      </c>
      <c r="B3338" t="s">
        <v>19818</v>
      </c>
      <c r="C3338" t="s">
        <v>19819</v>
      </c>
      <c r="D3338" t="s">
        <v>19820</v>
      </c>
      <c r="E3338" t="s">
        <v>19821</v>
      </c>
      <c r="F3338" t="s">
        <v>19822</v>
      </c>
      <c r="G3338">
        <v>113</v>
      </c>
      <c r="H3338">
        <v>12378</v>
      </c>
      <c r="X3338" t="s">
        <v>201</v>
      </c>
      <c r="Y3338" s="59">
        <v>1392.898567428899</v>
      </c>
      <c r="Z3338" s="59">
        <v>1519.475653596362</v>
      </c>
      <c r="AA3338" s="59">
        <v>1055.405281439394</v>
      </c>
      <c r="AB3338" s="59">
        <v>491.11774397286848</v>
      </c>
      <c r="AC3338" s="59">
        <v>436.97982018482702</v>
      </c>
      <c r="AD3338" s="59">
        <v>456.83204506377717</v>
      </c>
      <c r="AE3338" s="59">
        <v>600.38432871424129</v>
      </c>
      <c r="AF3338" s="59">
        <v>663.32196000844169</v>
      </c>
      <c r="AG3338" s="59">
        <v>426.63168326516302</v>
      </c>
      <c r="AH3338" s="59">
        <v>251.66336915319269</v>
      </c>
      <c r="AI3338" s="59">
        <v>229.28186431505401</v>
      </c>
      <c r="AJ3338" s="59">
        <v>199.82439333713191</v>
      </c>
      <c r="AK3338" s="59">
        <v>283.48989774051972</v>
      </c>
      <c r="AL3338" s="59">
        <v>785.9976812892013</v>
      </c>
      <c r="AM3338" s="59">
        <v>1533.7803632113671</v>
      </c>
      <c r="AN3338" s="59">
        <v>1405.2106167824829</v>
      </c>
      <c r="AO3338" s="59">
        <v>1279.10749160407</v>
      </c>
      <c r="AP3338" s="59">
        <v>540.5459429714881</v>
      </c>
      <c r="AQ3338" s="59">
        <v>462.65939125050392</v>
      </c>
      <c r="AR3338" s="59">
        <v>296.25781565471101</v>
      </c>
      <c r="AS3338" s="59">
        <v>501.9419288224027</v>
      </c>
      <c r="AT3338" s="59">
        <v>788.55800893680725</v>
      </c>
      <c r="AU3338" s="59">
        <v>2349</v>
      </c>
      <c r="AV3338" s="59">
        <v>1025</v>
      </c>
      <c r="AW3338" s="59">
        <v>1988</v>
      </c>
      <c r="AX3338" s="59">
        <v>2956.3649999999998</v>
      </c>
      <c r="AY3338" s="59">
        <v>3150.1640000000002</v>
      </c>
      <c r="AZ3338" s="59">
        <v>2948.3719999999998</v>
      </c>
      <c r="BA3338" s="59">
        <v>2809.672</v>
      </c>
      <c r="BB3338" s="59">
        <v>2684.7170000000001</v>
      </c>
      <c r="BC3338" s="59">
        <v>3121.5250000000001</v>
      </c>
      <c r="BD3338" s="59">
        <v>177.58168794018999</v>
      </c>
      <c r="BE3338" s="59">
        <v>21.435788291216731</v>
      </c>
      <c r="BF3338" s="59">
        <v>70.147206078978243</v>
      </c>
      <c r="BJ3338" s="59">
        <v>175.8</v>
      </c>
      <c r="BM3338" s="59">
        <v>176</v>
      </c>
    </row>
    <row r="3339" spans="1:69" x14ac:dyDescent="0.45">
      <c r="A3339" s="58" t="s">
        <v>19823</v>
      </c>
      <c r="B3339" t="s">
        <v>19824</v>
      </c>
      <c r="C3339" t="s">
        <v>19825</v>
      </c>
      <c r="D3339" t="s">
        <v>19826</v>
      </c>
      <c r="E3339" t="s">
        <v>19827</v>
      </c>
      <c r="F3339" t="s">
        <v>19828</v>
      </c>
      <c r="G3339">
        <v>47</v>
      </c>
      <c r="H3339">
        <v>5212</v>
      </c>
      <c r="X3339" t="s">
        <v>188</v>
      </c>
      <c r="AU3339" s="59">
        <v>588</v>
      </c>
      <c r="AV3339" s="59">
        <v>805</v>
      </c>
      <c r="AW3339" s="59">
        <v>1033</v>
      </c>
    </row>
    <row r="3340" spans="1:69" x14ac:dyDescent="0.45">
      <c r="A3340" s="58" t="s">
        <v>19829</v>
      </c>
      <c r="B3340" t="s">
        <v>19830</v>
      </c>
      <c r="C3340" t="s">
        <v>19831</v>
      </c>
      <c r="D3340" t="s">
        <v>19832</v>
      </c>
      <c r="E3340" t="s">
        <v>19833</v>
      </c>
      <c r="F3340" t="s">
        <v>19834</v>
      </c>
      <c r="G3340">
        <v>47</v>
      </c>
      <c r="H3340">
        <v>5552</v>
      </c>
      <c r="W3340" t="s">
        <v>220</v>
      </c>
      <c r="X3340" t="s">
        <v>181</v>
      </c>
      <c r="AU3340" s="59">
        <v>941</v>
      </c>
      <c r="AV3340" s="59">
        <v>215</v>
      </c>
      <c r="AW3340" s="59">
        <v>1650</v>
      </c>
    </row>
    <row r="3341" spans="1:69" x14ac:dyDescent="0.45">
      <c r="A3341" s="58" t="s">
        <v>19835</v>
      </c>
      <c r="B3341" t="s">
        <v>19836</v>
      </c>
      <c r="C3341" t="s">
        <v>19837</v>
      </c>
      <c r="D3341" t="s">
        <v>19838</v>
      </c>
      <c r="E3341" t="s">
        <v>19839</v>
      </c>
      <c r="F3341" t="s">
        <v>19840</v>
      </c>
      <c r="G3341">
        <v>131</v>
      </c>
      <c r="H3341">
        <v>15226</v>
      </c>
      <c r="W3341" t="s">
        <v>220</v>
      </c>
      <c r="X3341" t="s">
        <v>181</v>
      </c>
      <c r="AU3341" s="59">
        <v>218</v>
      </c>
      <c r="AV3341" s="59">
        <v>144</v>
      </c>
      <c r="AW3341" s="59">
        <v>303</v>
      </c>
      <c r="BD3341" s="59">
        <v>18.576764080916451</v>
      </c>
      <c r="BE3341" s="59">
        <v>16.48995676627829</v>
      </c>
      <c r="BF3341" s="59">
        <v>110.0354401365223</v>
      </c>
    </row>
    <row r="3342" spans="1:69" x14ac:dyDescent="0.45">
      <c r="A3342" s="58" t="s">
        <v>19841</v>
      </c>
      <c r="B3342" t="s">
        <v>19842</v>
      </c>
      <c r="C3342" t="s">
        <v>19843</v>
      </c>
      <c r="D3342" t="s">
        <v>19844</v>
      </c>
      <c r="E3342" t="s">
        <v>19845</v>
      </c>
      <c r="F3342" t="s">
        <v>19846</v>
      </c>
      <c r="G3342">
        <v>60</v>
      </c>
      <c r="H3342">
        <v>6678</v>
      </c>
      <c r="X3342" t="s">
        <v>188</v>
      </c>
      <c r="AU3342" s="59">
        <v>28</v>
      </c>
      <c r="AV3342" s="59">
        <v>268</v>
      </c>
      <c r="AW3342" s="59">
        <v>37</v>
      </c>
    </row>
    <row r="3343" spans="1:69" x14ac:dyDescent="0.45">
      <c r="A3343" s="58" t="s">
        <v>19847</v>
      </c>
      <c r="B3343" t="s">
        <v>19848</v>
      </c>
      <c r="C3343" t="s">
        <v>19849</v>
      </c>
      <c r="D3343" t="s">
        <v>19850</v>
      </c>
      <c r="E3343" t="s">
        <v>19851</v>
      </c>
      <c r="F3343" t="s">
        <v>19852</v>
      </c>
      <c r="G3343">
        <v>75</v>
      </c>
      <c r="H3343">
        <v>8579</v>
      </c>
      <c r="X3343" t="s">
        <v>188</v>
      </c>
      <c r="Y3343" s="59">
        <v>82.747476795813782</v>
      </c>
      <c r="Z3343" s="59">
        <v>123.7629981414993</v>
      </c>
      <c r="AA3343" s="59">
        <v>52.06871795323142</v>
      </c>
      <c r="AB3343" s="59">
        <v>79.440287417208808</v>
      </c>
      <c r="AC3343" s="59">
        <v>82.427090731115953</v>
      </c>
      <c r="AD3343" s="59">
        <v>84.420735784995657</v>
      </c>
      <c r="AE3343" s="59">
        <v>79.093606390945126</v>
      </c>
      <c r="AF3343" s="59">
        <v>42.944159823370157</v>
      </c>
      <c r="AG3343" s="59">
        <v>75.400218235446857</v>
      </c>
      <c r="AH3343" s="59">
        <v>85.749077989303274</v>
      </c>
      <c r="AI3343" s="59">
        <v>80.835648896224953</v>
      </c>
      <c r="AJ3343" s="59">
        <v>163.66025437611989</v>
      </c>
      <c r="AK3343" s="59">
        <v>890.07058963577992</v>
      </c>
      <c r="AL3343" s="59">
        <v>826.06111387469389</v>
      </c>
      <c r="AM3343" s="59">
        <v>238.17745557596061</v>
      </c>
      <c r="AN3343" s="59">
        <v>168.0437143234856</v>
      </c>
      <c r="AO3343" s="59">
        <v>173.61329175681831</v>
      </c>
      <c r="AP3343" s="59">
        <v>107.9089072917164</v>
      </c>
      <c r="AQ3343" s="59">
        <v>76.600301806615605</v>
      </c>
      <c r="AR3343" s="59">
        <v>90.394603129076359</v>
      </c>
      <c r="AS3343" s="59">
        <v>104.71959015530349</v>
      </c>
      <c r="AT3343" s="59">
        <v>60.029361103094459</v>
      </c>
      <c r="AU3343" s="59">
        <v>18</v>
      </c>
      <c r="AV3343" s="59">
        <v>424</v>
      </c>
      <c r="AW3343" s="59">
        <v>20</v>
      </c>
      <c r="BG3343" s="59">
        <v>375.48</v>
      </c>
      <c r="BH3343" s="59">
        <v>212.25</v>
      </c>
      <c r="BI3343" s="59">
        <v>138.83000000000001</v>
      </c>
      <c r="BJ3343" s="59">
        <v>163.11000000000001</v>
      </c>
      <c r="BK3343" s="59">
        <v>740.41219507278686</v>
      </c>
      <c r="BL3343" s="59">
        <v>316.63868836822832</v>
      </c>
      <c r="BM3343" s="59">
        <v>151</v>
      </c>
    </row>
    <row r="3344" spans="1:69" x14ac:dyDescent="0.45">
      <c r="A3344" s="58" t="s">
        <v>19853</v>
      </c>
      <c r="B3344" t="s">
        <v>19854</v>
      </c>
      <c r="C3344" t="s">
        <v>19855</v>
      </c>
      <c r="D3344" t="s">
        <v>19856</v>
      </c>
      <c r="E3344" t="s">
        <v>19857</v>
      </c>
      <c r="F3344" t="s">
        <v>19858</v>
      </c>
      <c r="G3344">
        <v>73</v>
      </c>
      <c r="H3344">
        <v>8411</v>
      </c>
      <c r="X3344" t="s">
        <v>188</v>
      </c>
      <c r="AU3344" s="59">
        <v>4</v>
      </c>
      <c r="AV3344" s="59">
        <v>1</v>
      </c>
      <c r="AW3344" s="59">
        <v>0</v>
      </c>
    </row>
    <row r="3345" spans="1:69" x14ac:dyDescent="0.45">
      <c r="A3345" s="58" t="s">
        <v>19859</v>
      </c>
      <c r="B3345" t="s">
        <v>19860</v>
      </c>
      <c r="C3345" t="s">
        <v>19861</v>
      </c>
      <c r="D3345" t="s">
        <v>19862</v>
      </c>
      <c r="E3345" t="s">
        <v>19863</v>
      </c>
      <c r="F3345" t="s">
        <v>19864</v>
      </c>
      <c r="G3345">
        <v>124</v>
      </c>
      <c r="H3345">
        <v>13899</v>
      </c>
      <c r="W3345" t="s">
        <v>251</v>
      </c>
      <c r="X3345" t="s">
        <v>188</v>
      </c>
      <c r="AU3345" s="59">
        <v>4</v>
      </c>
      <c r="AV3345" s="59">
        <v>2</v>
      </c>
      <c r="AW3345" s="59">
        <v>0</v>
      </c>
    </row>
    <row r="3346" spans="1:69" x14ac:dyDescent="0.45">
      <c r="A3346" s="58" t="s">
        <v>19865</v>
      </c>
      <c r="B3346" t="s">
        <v>19866</v>
      </c>
      <c r="C3346" t="s">
        <v>19867</v>
      </c>
      <c r="D3346" t="s">
        <v>19868</v>
      </c>
      <c r="E3346" t="s">
        <v>19869</v>
      </c>
      <c r="F3346" t="s">
        <v>19870</v>
      </c>
      <c r="G3346">
        <v>64</v>
      </c>
      <c r="H3346">
        <v>6959</v>
      </c>
      <c r="X3346" t="s">
        <v>188</v>
      </c>
    </row>
    <row r="3347" spans="1:69" x14ac:dyDescent="0.45">
      <c r="A3347" s="58" t="s">
        <v>19871</v>
      </c>
      <c r="B3347" t="s">
        <v>19872</v>
      </c>
      <c r="C3347" t="s">
        <v>19873</v>
      </c>
      <c r="D3347" t="s">
        <v>19874</v>
      </c>
      <c r="E3347" t="s">
        <v>19875</v>
      </c>
      <c r="F3347" t="s">
        <v>19876</v>
      </c>
      <c r="G3347">
        <v>90</v>
      </c>
      <c r="H3347">
        <v>10134</v>
      </c>
      <c r="W3347" t="s">
        <v>251</v>
      </c>
      <c r="X3347" t="s">
        <v>188</v>
      </c>
      <c r="Y3347" s="59">
        <v>493.88566633929372</v>
      </c>
      <c r="Z3347" s="59">
        <v>126.8537806310208</v>
      </c>
      <c r="AA3347" s="59">
        <v>332.14140683038852</v>
      </c>
      <c r="AB3347" s="59">
        <v>335.53923294925102</v>
      </c>
      <c r="AC3347" s="59">
        <v>400.76072584011058</v>
      </c>
      <c r="AD3347" s="59">
        <v>394.60448205784752</v>
      </c>
      <c r="AE3347" s="59">
        <v>393.47611990536518</v>
      </c>
      <c r="AF3347" s="59">
        <v>434.69724104706597</v>
      </c>
      <c r="AG3347" s="59">
        <v>259.335995943223</v>
      </c>
      <c r="AH3347" s="59">
        <v>262.30473890176802</v>
      </c>
      <c r="AI3347" s="59">
        <v>256.68955971469097</v>
      </c>
      <c r="AJ3347" s="59">
        <v>241.0761529140153</v>
      </c>
      <c r="AK3347" s="59">
        <v>336.02100970870799</v>
      </c>
      <c r="AL3347" s="59">
        <v>420.31833861175119</v>
      </c>
      <c r="AM3347" s="59">
        <v>558.15536775390979</v>
      </c>
      <c r="AN3347" s="59">
        <v>481.50197387549213</v>
      </c>
      <c r="AO3347" s="59">
        <v>475.7698881084724</v>
      </c>
      <c r="AP3347" s="59">
        <v>337.26978443115962</v>
      </c>
      <c r="AQ3347" s="59">
        <v>289.88126008236202</v>
      </c>
      <c r="AR3347" s="59">
        <v>282.48609305529101</v>
      </c>
      <c r="AS3347" s="59">
        <v>290.72561033867072</v>
      </c>
      <c r="AT3347" s="59">
        <v>223.83851961279689</v>
      </c>
      <c r="AU3347" s="59">
        <v>287</v>
      </c>
      <c r="AV3347" s="59">
        <v>700</v>
      </c>
      <c r="AW3347" s="59">
        <v>337</v>
      </c>
      <c r="AX3347" s="59">
        <v>169.80670000000001</v>
      </c>
      <c r="AY3347" s="59">
        <v>193.3124</v>
      </c>
      <c r="AZ3347" s="59">
        <v>215.2037</v>
      </c>
      <c r="BA3347" s="59">
        <v>228.70830000000001</v>
      </c>
      <c r="BB3347" s="59">
        <v>229.5737</v>
      </c>
      <c r="BC3347" s="59">
        <v>229.7413</v>
      </c>
      <c r="BD3347" s="59">
        <v>86.350059152619508</v>
      </c>
      <c r="BE3347" s="59">
        <v>38.216979746207087</v>
      </c>
      <c r="BF3347" s="59">
        <v>35.854213684632043</v>
      </c>
      <c r="BI3347" s="59">
        <v>315.5</v>
      </c>
      <c r="BM3347" s="59">
        <v>315</v>
      </c>
      <c r="BN3347" s="59">
        <v>417</v>
      </c>
      <c r="BO3347" s="59">
        <v>424</v>
      </c>
      <c r="BP3347" s="59">
        <v>461</v>
      </c>
      <c r="BQ3347" s="59">
        <v>586</v>
      </c>
    </row>
    <row r="3348" spans="1:69" x14ac:dyDescent="0.45">
      <c r="A3348" s="58" t="s">
        <v>19877</v>
      </c>
      <c r="B3348" t="s">
        <v>19878</v>
      </c>
      <c r="C3348" t="s">
        <v>19879</v>
      </c>
      <c r="D3348" t="s">
        <v>19880</v>
      </c>
      <c r="E3348" t="s">
        <v>19881</v>
      </c>
      <c r="F3348" t="s">
        <v>19882</v>
      </c>
      <c r="G3348">
        <v>112</v>
      </c>
      <c r="H3348">
        <v>12466</v>
      </c>
      <c r="W3348" t="s">
        <v>574</v>
      </c>
      <c r="X3348" t="s">
        <v>201</v>
      </c>
      <c r="Y3348" s="59">
        <v>444.43658311459268</v>
      </c>
      <c r="Z3348" s="59">
        <v>882.84754918604847</v>
      </c>
      <c r="AA3348" s="59">
        <v>606.90247537904213</v>
      </c>
      <c r="AB3348" s="59">
        <v>365.3564212058115</v>
      </c>
      <c r="AC3348" s="59">
        <v>415.11954978632809</v>
      </c>
      <c r="AD3348" s="59">
        <v>488.77579174131358</v>
      </c>
      <c r="AE3348" s="59">
        <v>437.21604151133522</v>
      </c>
      <c r="AF3348" s="59">
        <v>463.83217895614911</v>
      </c>
      <c r="AG3348" s="59">
        <v>422.88930082977532</v>
      </c>
      <c r="AH3348" s="59">
        <v>348.37275408065938</v>
      </c>
      <c r="AI3348" s="59">
        <v>353.31897836497228</v>
      </c>
      <c r="AJ3348" s="59">
        <v>285.12564918081603</v>
      </c>
      <c r="AK3348" s="59">
        <v>527.47617603410481</v>
      </c>
      <c r="AL3348" s="59">
        <v>412.36708098260931</v>
      </c>
      <c r="AM3348" s="59">
        <v>604.75144187475394</v>
      </c>
      <c r="AN3348" s="59">
        <v>670.45607809357284</v>
      </c>
      <c r="AO3348" s="59">
        <v>783.49243942757141</v>
      </c>
      <c r="AP3348" s="59">
        <v>440.9597397465343</v>
      </c>
      <c r="AQ3348" s="59">
        <v>368.78927035262251</v>
      </c>
      <c r="AR3348" s="59">
        <v>391.29673731732601</v>
      </c>
      <c r="AS3348" s="59">
        <v>392.64773788033523</v>
      </c>
      <c r="AT3348" s="59">
        <v>469.92628477371818</v>
      </c>
      <c r="AU3348" s="59">
        <v>1270</v>
      </c>
      <c r="AV3348" s="59">
        <v>504</v>
      </c>
      <c r="AW3348" s="59">
        <v>529</v>
      </c>
      <c r="AX3348" s="59">
        <v>1954.973</v>
      </c>
      <c r="BA3348" s="59">
        <v>1755.521</v>
      </c>
      <c r="BB3348" s="59">
        <v>1799.5519999999999</v>
      </c>
      <c r="BC3348" s="59">
        <v>2247.5830000000001</v>
      </c>
      <c r="BD3348" s="59">
        <v>54.178915668915593</v>
      </c>
      <c r="BE3348" s="59">
        <v>35.536418191607488</v>
      </c>
      <c r="BF3348" s="59">
        <v>47.621383950626686</v>
      </c>
      <c r="BG3348" s="59">
        <v>1526.28</v>
      </c>
      <c r="BH3348" s="59">
        <v>810.24</v>
      </c>
      <c r="BI3348" s="59">
        <v>365.07</v>
      </c>
      <c r="BJ3348" s="59">
        <v>300.17</v>
      </c>
      <c r="BK3348" s="59">
        <v>471.17195039929118</v>
      </c>
      <c r="BL3348" s="59">
        <v>486.54018456715238</v>
      </c>
      <c r="BM3348" s="59">
        <v>332.5</v>
      </c>
      <c r="BN3348" s="59">
        <v>418</v>
      </c>
      <c r="BP3348" s="59">
        <v>809</v>
      </c>
      <c r="BQ3348" s="59">
        <v>541</v>
      </c>
    </row>
    <row r="3349" spans="1:69" x14ac:dyDescent="0.45">
      <c r="A3349" s="58" t="s">
        <v>19883</v>
      </c>
      <c r="B3349" t="s">
        <v>19884</v>
      </c>
      <c r="C3349" t="s">
        <v>19885</v>
      </c>
      <c r="D3349" t="s">
        <v>19886</v>
      </c>
      <c r="E3349" t="s">
        <v>19887</v>
      </c>
      <c r="F3349" t="s">
        <v>19888</v>
      </c>
      <c r="G3349">
        <v>79</v>
      </c>
      <c r="H3349">
        <v>9264</v>
      </c>
      <c r="W3349" t="s">
        <v>180</v>
      </c>
      <c r="X3349" t="s">
        <v>181</v>
      </c>
      <c r="AU3349" s="59">
        <v>371</v>
      </c>
      <c r="AV3349" s="59">
        <v>103</v>
      </c>
      <c r="AW3349" s="59">
        <v>331</v>
      </c>
    </row>
    <row r="3350" spans="1:69" x14ac:dyDescent="0.45">
      <c r="A3350" s="58" t="s">
        <v>19889</v>
      </c>
      <c r="B3350" t="s">
        <v>19890</v>
      </c>
      <c r="C3350" t="s">
        <v>19891</v>
      </c>
      <c r="D3350" t="s">
        <v>19892</v>
      </c>
      <c r="E3350" t="s">
        <v>19893</v>
      </c>
      <c r="F3350" t="s">
        <v>19894</v>
      </c>
      <c r="G3350">
        <v>92</v>
      </c>
      <c r="H3350">
        <v>10000</v>
      </c>
      <c r="X3350" t="s">
        <v>188</v>
      </c>
      <c r="Y3350" s="59">
        <v>450.42865920408519</v>
      </c>
      <c r="Z3350" s="59">
        <v>891.83369390594123</v>
      </c>
      <c r="AA3350" s="59">
        <v>552.7563852257482</v>
      </c>
      <c r="AB3350" s="59">
        <v>207.94317342531869</v>
      </c>
      <c r="AC3350" s="59">
        <v>227.83175854369799</v>
      </c>
      <c r="AD3350" s="59">
        <v>230.26310321697531</v>
      </c>
      <c r="AE3350" s="59">
        <v>195.18093584629571</v>
      </c>
      <c r="AF3350" s="59">
        <v>177.27671225153509</v>
      </c>
      <c r="AG3350" s="59">
        <v>249.10681019308069</v>
      </c>
      <c r="AH3350" s="59">
        <v>193.61279404131321</v>
      </c>
      <c r="AI3350" s="59">
        <v>152.10900059346</v>
      </c>
      <c r="AJ3350" s="59">
        <v>130.08320955318089</v>
      </c>
      <c r="AK3350" s="59">
        <v>108.7369052646258</v>
      </c>
      <c r="AL3350" s="59">
        <v>91.053106177438394</v>
      </c>
      <c r="AM3350" s="59">
        <v>284.72038036803218</v>
      </c>
      <c r="AN3350" s="59">
        <v>261.30330262275231</v>
      </c>
      <c r="AO3350" s="59">
        <v>275.08930763661618</v>
      </c>
      <c r="AP3350" s="59">
        <v>269.44673839871513</v>
      </c>
      <c r="AQ3350" s="59">
        <v>140.7357484621152</v>
      </c>
      <c r="AR3350" s="59">
        <v>142.0524048150728</v>
      </c>
      <c r="AS3350" s="59">
        <v>192.8003557514393</v>
      </c>
      <c r="AT3350" s="59">
        <v>225.12306459375071</v>
      </c>
      <c r="AU3350" s="59">
        <v>2775</v>
      </c>
      <c r="AV3350" s="59">
        <v>946</v>
      </c>
      <c r="AW3350" s="59">
        <v>1540</v>
      </c>
      <c r="BD3350" s="59">
        <v>27.19659367297519</v>
      </c>
      <c r="BE3350" s="59">
        <v>28.219706999837008</v>
      </c>
      <c r="BF3350" s="59">
        <v>34.249336934919057</v>
      </c>
      <c r="BJ3350" s="59">
        <v>162.21</v>
      </c>
      <c r="BL3350" s="59">
        <v>270.29987576976862</v>
      </c>
      <c r="BM3350" s="59">
        <v>162</v>
      </c>
      <c r="BN3350" s="59">
        <v>339</v>
      </c>
      <c r="BO3350" s="59">
        <v>386</v>
      </c>
      <c r="BP3350" s="59">
        <v>595</v>
      </c>
      <c r="BQ3350" s="59">
        <v>1028</v>
      </c>
    </row>
    <row r="3351" spans="1:69" x14ac:dyDescent="0.45">
      <c r="A3351" s="58" t="s">
        <v>19895</v>
      </c>
      <c r="B3351" t="s">
        <v>19896</v>
      </c>
      <c r="C3351" t="s">
        <v>19897</v>
      </c>
      <c r="D3351" t="s">
        <v>19898</v>
      </c>
      <c r="E3351" t="s">
        <v>19899</v>
      </c>
      <c r="F3351" t="s">
        <v>19900</v>
      </c>
      <c r="G3351">
        <v>108</v>
      </c>
      <c r="H3351">
        <v>13263</v>
      </c>
      <c r="X3351" t="s">
        <v>201</v>
      </c>
      <c r="AU3351" s="59">
        <v>78</v>
      </c>
      <c r="AV3351" s="59">
        <v>157</v>
      </c>
      <c r="AW3351" s="59">
        <v>41</v>
      </c>
    </row>
    <row r="3352" spans="1:69" x14ac:dyDescent="0.45">
      <c r="A3352" s="58" t="s">
        <v>19901</v>
      </c>
      <c r="B3352" t="s">
        <v>19902</v>
      </c>
      <c r="C3352" t="s">
        <v>19903</v>
      </c>
      <c r="D3352" t="s">
        <v>19904</v>
      </c>
      <c r="E3352" t="s">
        <v>19905</v>
      </c>
      <c r="F3352" t="s">
        <v>19906</v>
      </c>
      <c r="G3352">
        <v>63</v>
      </c>
      <c r="H3352">
        <v>7462</v>
      </c>
      <c r="W3352" t="s">
        <v>220</v>
      </c>
      <c r="X3352" t="s">
        <v>181</v>
      </c>
      <c r="AU3352" s="59">
        <v>991</v>
      </c>
      <c r="AV3352" s="59">
        <v>882</v>
      </c>
      <c r="AW3352" s="59">
        <v>765</v>
      </c>
      <c r="BD3352" s="59">
        <v>26.608783302041441</v>
      </c>
      <c r="BE3352" s="59">
        <v>0</v>
      </c>
      <c r="BF3352" s="59">
        <v>0</v>
      </c>
    </row>
    <row r="3353" spans="1:69" x14ac:dyDescent="0.45">
      <c r="A3353" s="58" t="s">
        <v>19907</v>
      </c>
      <c r="B3353" t="s">
        <v>19908</v>
      </c>
      <c r="C3353" t="s">
        <v>19909</v>
      </c>
      <c r="D3353" t="s">
        <v>19910</v>
      </c>
      <c r="E3353" t="s">
        <v>19911</v>
      </c>
      <c r="F3353" t="s">
        <v>19912</v>
      </c>
      <c r="G3353">
        <v>172</v>
      </c>
      <c r="H3353">
        <v>18978</v>
      </c>
      <c r="I3353" t="s">
        <v>527</v>
      </c>
      <c r="J3353" t="s">
        <v>571</v>
      </c>
      <c r="K3353" t="s">
        <v>528</v>
      </c>
      <c r="N3353">
        <v>1</v>
      </c>
      <c r="R3353">
        <v>4</v>
      </c>
      <c r="S3353">
        <v>2</v>
      </c>
      <c r="T3353" t="s">
        <v>514</v>
      </c>
      <c r="U3353">
        <v>55</v>
      </c>
      <c r="V3353">
        <v>92</v>
      </c>
      <c r="W3353" t="s">
        <v>574</v>
      </c>
      <c r="X3353" t="s">
        <v>201</v>
      </c>
      <c r="AU3353" s="59">
        <v>35</v>
      </c>
      <c r="AV3353" s="59">
        <v>24</v>
      </c>
      <c r="AW3353" s="59">
        <v>42</v>
      </c>
    </row>
    <row r="3354" spans="1:69" x14ac:dyDescent="0.45">
      <c r="A3354" s="58" t="s">
        <v>19907</v>
      </c>
      <c r="B3354" t="s">
        <v>19908</v>
      </c>
      <c r="C3354" t="s">
        <v>19909</v>
      </c>
      <c r="D3354" t="s">
        <v>19910</v>
      </c>
      <c r="E3354" t="s">
        <v>19911</v>
      </c>
      <c r="F3354" t="s">
        <v>19912</v>
      </c>
      <c r="G3354">
        <v>172</v>
      </c>
      <c r="H3354">
        <v>18978</v>
      </c>
      <c r="I3354" t="s">
        <v>527</v>
      </c>
      <c r="J3354" t="s">
        <v>527</v>
      </c>
      <c r="K3354" t="s">
        <v>528</v>
      </c>
      <c r="O3354">
        <v>1</v>
      </c>
      <c r="Q3354">
        <v>1</v>
      </c>
      <c r="R3354">
        <v>4</v>
      </c>
      <c r="S3354">
        <v>2</v>
      </c>
      <c r="T3354" t="s">
        <v>514</v>
      </c>
      <c r="U3354">
        <v>127</v>
      </c>
      <c r="V3354">
        <v>134</v>
      </c>
      <c r="W3354" t="s">
        <v>574</v>
      </c>
      <c r="X3354" t="s">
        <v>201</v>
      </c>
      <c r="AU3354" s="59">
        <v>35</v>
      </c>
      <c r="AV3354" s="59">
        <v>24</v>
      </c>
      <c r="AW3354" s="59">
        <v>42</v>
      </c>
    </row>
    <row r="3355" spans="1:69" x14ac:dyDescent="0.45">
      <c r="A3355" s="58" t="s">
        <v>19913</v>
      </c>
      <c r="B3355" t="s">
        <v>19914</v>
      </c>
      <c r="C3355" t="s">
        <v>19915</v>
      </c>
      <c r="D3355" t="s">
        <v>19916</v>
      </c>
      <c r="E3355" t="s">
        <v>19917</v>
      </c>
      <c r="F3355" t="s">
        <v>19918</v>
      </c>
      <c r="G3355">
        <v>149</v>
      </c>
      <c r="H3355">
        <v>16949</v>
      </c>
      <c r="W3355" t="s">
        <v>220</v>
      </c>
      <c r="X3355" t="s">
        <v>181</v>
      </c>
      <c r="AU3355" s="59">
        <v>80</v>
      </c>
      <c r="AV3355" s="59">
        <v>4</v>
      </c>
      <c r="AW3355" s="59">
        <v>128</v>
      </c>
    </row>
    <row r="3356" spans="1:69" x14ac:dyDescent="0.45">
      <c r="A3356" s="58" t="s">
        <v>19919</v>
      </c>
      <c r="B3356" t="s">
        <v>19920</v>
      </c>
      <c r="C3356" t="s">
        <v>19921</v>
      </c>
      <c r="D3356" t="s">
        <v>19922</v>
      </c>
      <c r="E3356" t="s">
        <v>19923</v>
      </c>
      <c r="F3356" t="s">
        <v>19924</v>
      </c>
      <c r="G3356">
        <v>223</v>
      </c>
      <c r="H3356">
        <v>25030</v>
      </c>
      <c r="X3356" t="s">
        <v>188</v>
      </c>
      <c r="Y3356" s="59">
        <v>192.38390792031049</v>
      </c>
      <c r="Z3356" s="59">
        <v>619.71333400581545</v>
      </c>
      <c r="AA3356" s="59">
        <v>270.11564530079841</v>
      </c>
      <c r="AB3356" s="59">
        <v>94.686327192396888</v>
      </c>
      <c r="AC3356" s="59">
        <v>115.5151285706937</v>
      </c>
      <c r="AD3356" s="59">
        <v>107.1549721662942</v>
      </c>
      <c r="AE3356" s="59">
        <v>150.3213649843124</v>
      </c>
      <c r="AF3356" s="59">
        <v>118.563420333216</v>
      </c>
      <c r="AG3356" s="59">
        <v>118.3022195568081</v>
      </c>
      <c r="AH3356" s="59">
        <v>87.735398696845493</v>
      </c>
      <c r="AI3356" s="59">
        <v>72.357981216335091</v>
      </c>
      <c r="AJ3356" s="59">
        <v>61.03937853025068</v>
      </c>
      <c r="AK3356" s="59">
        <v>35.697181503096829</v>
      </c>
      <c r="AL3356" s="59">
        <v>43.682504185549057</v>
      </c>
      <c r="AM3356" s="59">
        <v>187.6928900677924</v>
      </c>
      <c r="AN3356" s="59">
        <v>159.7357967701636</v>
      </c>
      <c r="AO3356" s="59">
        <v>196.98103417535691</v>
      </c>
      <c r="AP3356" s="59">
        <v>157.6998012905685</v>
      </c>
      <c r="AQ3356" s="59">
        <v>129.0430702043418</v>
      </c>
      <c r="AR3356" s="59">
        <v>89.712828517133772</v>
      </c>
      <c r="AS3356" s="59">
        <v>119.0195303135543</v>
      </c>
      <c r="AT3356" s="59">
        <v>200.83861688464489</v>
      </c>
      <c r="AU3356" s="59">
        <v>1119</v>
      </c>
      <c r="AV3356" s="59">
        <v>215</v>
      </c>
      <c r="AW3356" s="59">
        <v>629</v>
      </c>
      <c r="AX3356" s="59">
        <v>704.14570000000003</v>
      </c>
      <c r="AY3356" s="59">
        <v>799.91449999999998</v>
      </c>
      <c r="BA3356" s="59">
        <v>739.31479999999999</v>
      </c>
      <c r="BB3356" s="59">
        <v>859.16120000000001</v>
      </c>
      <c r="BC3356" s="59">
        <v>736.69690000000003</v>
      </c>
      <c r="BD3356" s="59">
        <v>30.60107739175621</v>
      </c>
      <c r="BE3356" s="59">
        <v>15.362831009181789</v>
      </c>
      <c r="BF3356" s="59">
        <v>28.998317549507931</v>
      </c>
    </row>
    <row r="3357" spans="1:69" x14ac:dyDescent="0.45">
      <c r="A3357" s="58" t="s">
        <v>19925</v>
      </c>
      <c r="B3357" t="s">
        <v>19926</v>
      </c>
      <c r="C3357" t="s">
        <v>19927</v>
      </c>
      <c r="D3357" t="s">
        <v>19928</v>
      </c>
      <c r="E3357" t="s">
        <v>19929</v>
      </c>
      <c r="F3357" t="s">
        <v>19930</v>
      </c>
      <c r="G3357">
        <v>259</v>
      </c>
      <c r="H3357">
        <v>28650</v>
      </c>
      <c r="X3357" t="s">
        <v>188</v>
      </c>
      <c r="AU3357" s="59">
        <v>11</v>
      </c>
      <c r="AV3357" s="59">
        <v>8</v>
      </c>
      <c r="AW3357" s="59">
        <v>5</v>
      </c>
      <c r="BD3357" s="59">
        <v>850.22833039446641</v>
      </c>
      <c r="BE3357" s="59">
        <v>520.21392965871962</v>
      </c>
      <c r="BF3357" s="59">
        <v>605.20414496151307</v>
      </c>
    </row>
    <row r="3358" spans="1:69" x14ac:dyDescent="0.45">
      <c r="A3358" s="58" t="s">
        <v>19931</v>
      </c>
      <c r="B3358" t="s">
        <v>19932</v>
      </c>
      <c r="C3358" t="s">
        <v>19933</v>
      </c>
      <c r="D3358" t="s">
        <v>19934</v>
      </c>
      <c r="E3358" t="s">
        <v>19935</v>
      </c>
      <c r="F3358" t="s">
        <v>19936</v>
      </c>
      <c r="G3358">
        <v>88</v>
      </c>
      <c r="H3358">
        <v>10547</v>
      </c>
      <c r="W3358" t="s">
        <v>251</v>
      </c>
      <c r="X3358" t="s">
        <v>188</v>
      </c>
      <c r="AU3358" s="59">
        <v>2794</v>
      </c>
      <c r="AV3358" s="59">
        <v>974</v>
      </c>
      <c r="AW3358" s="59">
        <v>1185</v>
      </c>
      <c r="BG3358" s="59">
        <v>505.38</v>
      </c>
      <c r="BH3358" s="59">
        <v>171.03</v>
      </c>
      <c r="BI3358" s="59">
        <v>328.99</v>
      </c>
      <c r="BJ3358" s="59">
        <v>269.31</v>
      </c>
      <c r="BK3358" s="59">
        <v>239.32556398869181</v>
      </c>
      <c r="BL3358" s="59">
        <v>247.13148992446091</v>
      </c>
      <c r="BM3358" s="59">
        <v>299</v>
      </c>
    </row>
    <row r="3359" spans="1:69" x14ac:dyDescent="0.45">
      <c r="A3359" s="58" t="s">
        <v>19937</v>
      </c>
      <c r="B3359" t="s">
        <v>19938</v>
      </c>
      <c r="C3359" t="s">
        <v>19939</v>
      </c>
      <c r="D3359" t="s">
        <v>19940</v>
      </c>
      <c r="E3359" t="s">
        <v>19941</v>
      </c>
      <c r="F3359" t="s">
        <v>19942</v>
      </c>
      <c r="G3359">
        <v>76</v>
      </c>
      <c r="H3359">
        <v>8372</v>
      </c>
      <c r="X3359" t="s">
        <v>188</v>
      </c>
    </row>
    <row r="3360" spans="1:69" x14ac:dyDescent="0.45">
      <c r="A3360" s="58" t="s">
        <v>19943</v>
      </c>
      <c r="B3360" t="s">
        <v>19944</v>
      </c>
      <c r="C3360" t="s">
        <v>19945</v>
      </c>
      <c r="D3360" t="s">
        <v>19946</v>
      </c>
      <c r="E3360" t="s">
        <v>19947</v>
      </c>
      <c r="F3360" t="s">
        <v>19948</v>
      </c>
      <c r="G3360">
        <v>188</v>
      </c>
      <c r="H3360">
        <v>21167</v>
      </c>
      <c r="W3360" t="s">
        <v>324</v>
      </c>
      <c r="X3360" t="s">
        <v>181</v>
      </c>
      <c r="Y3360" s="59">
        <v>212.28507164228449</v>
      </c>
      <c r="Z3360" s="59">
        <v>279.63818012205491</v>
      </c>
      <c r="AA3360" s="59">
        <v>202.45330263035899</v>
      </c>
      <c r="AB3360" s="59">
        <v>134.73387804894011</v>
      </c>
      <c r="AC3360" s="59">
        <v>176.5281719372295</v>
      </c>
      <c r="AD3360" s="59">
        <v>203.7225555388286</v>
      </c>
      <c r="AE3360" s="59">
        <v>238.78098160975881</v>
      </c>
      <c r="AF3360" s="59">
        <v>271.60689370999461</v>
      </c>
      <c r="AG3360" s="59">
        <v>317.13400879193659</v>
      </c>
      <c r="AH3360" s="59">
        <v>243.35040274372579</v>
      </c>
      <c r="AI3360" s="59">
        <v>235.3653925797567</v>
      </c>
      <c r="AJ3360" s="59">
        <v>190.50450681182741</v>
      </c>
      <c r="AK3360" s="59">
        <v>110.1731317870634</v>
      </c>
      <c r="AL3360" s="59">
        <v>115.2224175722622</v>
      </c>
      <c r="AM3360" s="59">
        <v>140.88090798506931</v>
      </c>
      <c r="AN3360" s="59">
        <v>313.32321335857699</v>
      </c>
      <c r="AO3360" s="59">
        <v>157.61636815562011</v>
      </c>
      <c r="AP3360" s="59">
        <v>265.8322438696311</v>
      </c>
      <c r="AQ3360" s="59">
        <v>250.8041838302866</v>
      </c>
      <c r="AR3360" s="59">
        <v>136.1893485777066</v>
      </c>
      <c r="AS3360" s="59">
        <v>177.8506012913663</v>
      </c>
      <c r="AT3360" s="59">
        <v>355.46418251733411</v>
      </c>
      <c r="AU3360" s="59">
        <v>1551</v>
      </c>
      <c r="AV3360" s="59">
        <v>383</v>
      </c>
      <c r="AW3360" s="59">
        <v>702</v>
      </c>
      <c r="BD3360" s="59">
        <v>87.817344167227262</v>
      </c>
      <c r="BE3360" s="59">
        <v>77.844281170337126</v>
      </c>
      <c r="BF3360" s="59">
        <v>64.983291178275962</v>
      </c>
    </row>
    <row r="3361" spans="1:69" x14ac:dyDescent="0.45">
      <c r="A3361" s="58" t="s">
        <v>19949</v>
      </c>
      <c r="B3361" t="s">
        <v>19950</v>
      </c>
      <c r="C3361" t="s">
        <v>19951</v>
      </c>
      <c r="D3361" t="s">
        <v>19952</v>
      </c>
      <c r="E3361" t="s">
        <v>19953</v>
      </c>
      <c r="F3361" t="s">
        <v>19954</v>
      </c>
      <c r="G3361">
        <v>43</v>
      </c>
      <c r="H3361">
        <v>4859</v>
      </c>
      <c r="W3361" t="s">
        <v>251</v>
      </c>
      <c r="X3361" t="s">
        <v>188</v>
      </c>
      <c r="AU3361" s="59">
        <v>2591</v>
      </c>
      <c r="AV3361" s="59">
        <v>555</v>
      </c>
      <c r="AW3361" s="59">
        <v>1177</v>
      </c>
    </row>
    <row r="3362" spans="1:69" x14ac:dyDescent="0.45">
      <c r="A3362" s="58" t="s">
        <v>19955</v>
      </c>
      <c r="B3362" t="s">
        <v>19956</v>
      </c>
      <c r="C3362" t="s">
        <v>19957</v>
      </c>
      <c r="D3362" t="s">
        <v>19958</v>
      </c>
      <c r="E3362" t="s">
        <v>19959</v>
      </c>
      <c r="F3362" t="s">
        <v>19960</v>
      </c>
      <c r="G3362">
        <v>71</v>
      </c>
      <c r="H3362">
        <v>8114</v>
      </c>
      <c r="X3362" t="s">
        <v>188</v>
      </c>
      <c r="AU3362" s="59">
        <v>0</v>
      </c>
      <c r="AV3362" s="59">
        <v>0</v>
      </c>
      <c r="AW3362" s="59">
        <v>0</v>
      </c>
    </row>
    <row r="3363" spans="1:69" x14ac:dyDescent="0.45">
      <c r="A3363" s="58" t="s">
        <v>19961</v>
      </c>
      <c r="B3363" t="s">
        <v>19962</v>
      </c>
      <c r="C3363" t="s">
        <v>19963</v>
      </c>
      <c r="D3363" t="s">
        <v>19964</v>
      </c>
      <c r="E3363" t="s">
        <v>19965</v>
      </c>
      <c r="F3363" t="s">
        <v>19966</v>
      </c>
      <c r="G3363">
        <v>252</v>
      </c>
      <c r="H3363">
        <v>28151</v>
      </c>
      <c r="X3363" t="s">
        <v>188</v>
      </c>
      <c r="AU3363" s="59">
        <v>0</v>
      </c>
      <c r="AV3363" s="59">
        <v>0</v>
      </c>
      <c r="AW3363" s="59">
        <v>0</v>
      </c>
    </row>
    <row r="3364" spans="1:69" x14ac:dyDescent="0.45">
      <c r="A3364" s="58" t="s">
        <v>19967</v>
      </c>
      <c r="B3364" t="s">
        <v>19968</v>
      </c>
      <c r="C3364" t="s">
        <v>19969</v>
      </c>
      <c r="D3364" t="s">
        <v>19970</v>
      </c>
      <c r="E3364" t="s">
        <v>19971</v>
      </c>
      <c r="F3364" t="s">
        <v>19972</v>
      </c>
      <c r="G3364">
        <v>95</v>
      </c>
      <c r="H3364">
        <v>10945</v>
      </c>
      <c r="X3364" t="s">
        <v>188</v>
      </c>
      <c r="AU3364" s="59">
        <v>61</v>
      </c>
      <c r="AV3364" s="59">
        <v>33</v>
      </c>
      <c r="AW3364" s="59">
        <v>28</v>
      </c>
      <c r="BD3364" s="59">
        <v>0</v>
      </c>
      <c r="BE3364" s="59">
        <v>0</v>
      </c>
      <c r="BF3364" s="59">
        <v>0</v>
      </c>
    </row>
    <row r="3365" spans="1:69" x14ac:dyDescent="0.45">
      <c r="A3365" s="58" t="s">
        <v>19973</v>
      </c>
      <c r="B3365" t="s">
        <v>19974</v>
      </c>
      <c r="C3365" t="s">
        <v>19975</v>
      </c>
      <c r="D3365" t="s">
        <v>19976</v>
      </c>
      <c r="E3365" t="s">
        <v>19977</v>
      </c>
      <c r="F3365" t="s">
        <v>19978</v>
      </c>
      <c r="G3365">
        <v>104</v>
      </c>
      <c r="H3365">
        <v>12103</v>
      </c>
      <c r="X3365" t="s">
        <v>188</v>
      </c>
      <c r="AU3365" s="59">
        <v>31</v>
      </c>
      <c r="AV3365" s="59">
        <v>10</v>
      </c>
      <c r="AW3365" s="59">
        <v>4</v>
      </c>
    </row>
    <row r="3366" spans="1:69" x14ac:dyDescent="0.45">
      <c r="A3366" s="58" t="s">
        <v>19979</v>
      </c>
      <c r="B3366" t="s">
        <v>19980</v>
      </c>
      <c r="C3366" t="s">
        <v>19981</v>
      </c>
      <c r="D3366" t="s">
        <v>19982</v>
      </c>
      <c r="E3366" t="s">
        <v>19983</v>
      </c>
      <c r="F3366" t="s">
        <v>19984</v>
      </c>
      <c r="G3366">
        <v>101</v>
      </c>
      <c r="H3366">
        <v>11051</v>
      </c>
      <c r="W3366" t="s">
        <v>220</v>
      </c>
      <c r="X3366" t="s">
        <v>181</v>
      </c>
      <c r="Y3366" s="59">
        <v>9433.6712959794222</v>
      </c>
      <c r="Z3366" s="59">
        <v>7754.6684895993267</v>
      </c>
      <c r="AA3366" s="59">
        <v>10044.271423575959</v>
      </c>
      <c r="AB3366" s="59">
        <v>10318.457980479179</v>
      </c>
      <c r="AC3366" s="59">
        <v>14154.033312985101</v>
      </c>
      <c r="AD3366" s="59">
        <v>11755.35274566786</v>
      </c>
      <c r="AE3366" s="59">
        <v>15551.142139220679</v>
      </c>
      <c r="AF3366" s="59">
        <v>9081.0255087596779</v>
      </c>
      <c r="AG3366" s="59">
        <v>11296.905563715711</v>
      </c>
      <c r="AH3366" s="59">
        <v>11874.4517620231</v>
      </c>
      <c r="AI3366" s="59">
        <v>13554.58783549496</v>
      </c>
      <c r="AJ3366" s="59">
        <v>15974.91333055734</v>
      </c>
      <c r="AK3366" s="59">
        <v>18509.4077358582</v>
      </c>
      <c r="AL3366" s="59">
        <v>19614.928824913051</v>
      </c>
      <c r="AM3366" s="59">
        <v>19711.62629158362</v>
      </c>
      <c r="AN3366" s="59">
        <v>11398.495715707229</v>
      </c>
      <c r="AO3366" s="59">
        <v>15536.32009645757</v>
      </c>
      <c r="AP3366" s="59">
        <v>11954.67442403102</v>
      </c>
      <c r="AQ3366" s="59">
        <v>14304.384750360359</v>
      </c>
      <c r="AR3366" s="59">
        <v>21360.319854755409</v>
      </c>
      <c r="AS3366" s="59">
        <v>11924.68729264281</v>
      </c>
      <c r="AT3366" s="59">
        <v>10706.148926026999</v>
      </c>
      <c r="AU3366" s="59">
        <v>5239</v>
      </c>
      <c r="AV3366" s="59">
        <v>10886</v>
      </c>
      <c r="AW3366" s="59">
        <v>3269</v>
      </c>
      <c r="AX3366" s="59">
        <v>38031.79</v>
      </c>
      <c r="AY3366" s="59">
        <v>38993.35</v>
      </c>
      <c r="AZ3366" s="59">
        <v>39893.629999999997</v>
      </c>
      <c r="BA3366" s="59">
        <v>33876.83</v>
      </c>
      <c r="BB3366" s="59">
        <v>35199.57</v>
      </c>
      <c r="BC3366" s="59">
        <v>35893.54</v>
      </c>
      <c r="BD3366" s="59">
        <v>850.97589069161324</v>
      </c>
      <c r="BE3366" s="59">
        <v>924.29853595125473</v>
      </c>
      <c r="BF3366" s="59">
        <v>1161.7213560879441</v>
      </c>
      <c r="BG3366" s="59">
        <v>4486.0600000000004</v>
      </c>
      <c r="BH3366" s="59">
        <v>4355.17</v>
      </c>
      <c r="BI3366" s="59">
        <v>6852.24</v>
      </c>
      <c r="BJ3366" s="59">
        <v>7101.91</v>
      </c>
      <c r="BK3366" s="59">
        <v>4225.5871688098714</v>
      </c>
      <c r="BL3366" s="59">
        <v>5954.3343485715886</v>
      </c>
      <c r="BM3366" s="59">
        <v>6977</v>
      </c>
      <c r="BN3366" s="59">
        <v>6439</v>
      </c>
      <c r="BO3366" s="59">
        <v>7569.5</v>
      </c>
      <c r="BP3366" s="59">
        <v>8731.5</v>
      </c>
      <c r="BQ3366" s="59">
        <v>10030</v>
      </c>
    </row>
    <row r="3367" spans="1:69" x14ac:dyDescent="0.45">
      <c r="A3367" s="58" t="s">
        <v>19985</v>
      </c>
      <c r="B3367" t="s">
        <v>19986</v>
      </c>
      <c r="C3367" t="s">
        <v>19987</v>
      </c>
      <c r="D3367" t="s">
        <v>19988</v>
      </c>
      <c r="E3367" t="s">
        <v>19989</v>
      </c>
      <c r="F3367" t="s">
        <v>19990</v>
      </c>
      <c r="G3367">
        <v>134</v>
      </c>
      <c r="H3367">
        <v>15147</v>
      </c>
      <c r="W3367" t="s">
        <v>220</v>
      </c>
      <c r="X3367" t="s">
        <v>181</v>
      </c>
      <c r="Y3367" s="59">
        <v>12.121659794768879</v>
      </c>
      <c r="Z3367" s="59">
        <v>25.117626593673219</v>
      </c>
      <c r="AA3367" s="59">
        <v>14.039174478575401</v>
      </c>
      <c r="AB3367" s="59">
        <v>14.835359098258049</v>
      </c>
      <c r="AC3367" s="59">
        <v>20.403189666138001</v>
      </c>
      <c r="AD3367" s="59">
        <v>16.658673651689369</v>
      </c>
      <c r="AE3367" s="59">
        <v>19.900689346221469</v>
      </c>
      <c r="AF3367" s="59">
        <v>10.469599286249069</v>
      </c>
      <c r="AG3367" s="59">
        <v>15.086226414984131</v>
      </c>
      <c r="AH3367" s="59">
        <v>15.25035963598865</v>
      </c>
      <c r="AI3367" s="59">
        <v>26.609300878063571</v>
      </c>
      <c r="AJ3367" s="59">
        <v>16.551783503119129</v>
      </c>
      <c r="AK3367" s="59">
        <v>2.396244681785396</v>
      </c>
      <c r="AL3367" s="59">
        <v>0.16155774558217409</v>
      </c>
      <c r="AM3367" s="59">
        <v>12.26809631012283</v>
      </c>
      <c r="AN3367" s="59">
        <v>20.44180824289279</v>
      </c>
      <c r="AO3367" s="59">
        <v>8.0622283298735304</v>
      </c>
      <c r="AP3367" s="59">
        <v>3.7632523274967888</v>
      </c>
      <c r="AQ3367" s="59">
        <v>19.403839640082658</v>
      </c>
      <c r="AR3367" s="59">
        <v>8.2448982567545137</v>
      </c>
      <c r="AS3367" s="59">
        <v>4.1919090647442898</v>
      </c>
      <c r="AT3367" s="59">
        <v>10.58276841292296</v>
      </c>
      <c r="AU3367" s="59">
        <v>443</v>
      </c>
      <c r="AV3367" s="59">
        <v>691</v>
      </c>
      <c r="AW3367" s="59">
        <v>314</v>
      </c>
      <c r="BD3367" s="59">
        <v>27.29988276230176</v>
      </c>
      <c r="BE3367" s="59">
        <v>28.326585825342871</v>
      </c>
      <c r="BF3367" s="59">
        <v>29.696144849414448</v>
      </c>
      <c r="BH3367" s="59">
        <v>416.35</v>
      </c>
      <c r="BI3367" s="59">
        <v>121.35</v>
      </c>
      <c r="BJ3367" s="59">
        <v>122.92</v>
      </c>
      <c r="BK3367" s="59">
        <v>373.94467151165691</v>
      </c>
      <c r="BL3367" s="59">
        <v>177.5589824296847</v>
      </c>
      <c r="BM3367" s="59">
        <v>122</v>
      </c>
    </row>
    <row r="3368" spans="1:69" x14ac:dyDescent="0.45">
      <c r="A3368" s="58" t="s">
        <v>19991</v>
      </c>
      <c r="B3368" t="s">
        <v>19992</v>
      </c>
      <c r="C3368" t="s">
        <v>19993</v>
      </c>
      <c r="D3368" t="s">
        <v>19994</v>
      </c>
      <c r="E3368" t="s">
        <v>19995</v>
      </c>
      <c r="F3368" t="s">
        <v>19996</v>
      </c>
      <c r="G3368">
        <v>207</v>
      </c>
      <c r="H3368">
        <v>23401</v>
      </c>
      <c r="X3368" t="s">
        <v>188</v>
      </c>
      <c r="Y3368" s="59">
        <v>84.53175138596302</v>
      </c>
      <c r="Z3368" s="59">
        <v>140.32591505373031</v>
      </c>
      <c r="AA3368" s="59">
        <v>96.885645473911268</v>
      </c>
      <c r="AB3368" s="59">
        <v>51.422694545652313</v>
      </c>
      <c r="AC3368" s="59">
        <v>54.908527969200073</v>
      </c>
      <c r="AD3368" s="59">
        <v>67.293190058115371</v>
      </c>
      <c r="AE3368" s="59">
        <v>63.817860220761773</v>
      </c>
      <c r="AF3368" s="59">
        <v>52.662952109089318</v>
      </c>
      <c r="AG3368" s="59">
        <v>68.507199779261356</v>
      </c>
      <c r="AH3368" s="59">
        <v>48.684585832118493</v>
      </c>
      <c r="AI3368" s="59">
        <v>38.86852713416247</v>
      </c>
      <c r="AJ3368" s="59">
        <v>32.622957957827722</v>
      </c>
      <c r="AK3368" s="59">
        <v>27.615834965949489</v>
      </c>
      <c r="AL3368" s="59">
        <v>30.293318943689499</v>
      </c>
      <c r="AM3368" s="59">
        <v>115.20501168388719</v>
      </c>
      <c r="AN3368" s="59">
        <v>121.2140703831279</v>
      </c>
      <c r="AO3368" s="59">
        <v>59.523936186415163</v>
      </c>
      <c r="AP3368" s="59">
        <v>101.162782705062</v>
      </c>
      <c r="AQ3368" s="59">
        <v>64.254994364074989</v>
      </c>
      <c r="AR3368" s="59">
        <v>39.521394363012099</v>
      </c>
      <c r="AS3368" s="59">
        <v>54.850296705184327</v>
      </c>
      <c r="AT3368" s="59">
        <v>74.577757163177424</v>
      </c>
      <c r="AU3368" s="59">
        <v>1053</v>
      </c>
      <c r="AV3368" s="59">
        <v>358</v>
      </c>
      <c r="AW3368" s="59">
        <v>377</v>
      </c>
      <c r="AX3368" s="59">
        <v>294.54950000000002</v>
      </c>
      <c r="AY3368" s="59">
        <v>262.59300000000002</v>
      </c>
      <c r="AZ3368" s="59">
        <v>215.91839999999999</v>
      </c>
      <c r="BA3368" s="59">
        <v>343.84449999999998</v>
      </c>
      <c r="BB3368" s="59">
        <v>303.97910000000002</v>
      </c>
      <c r="BC3368" s="59">
        <v>255.46539999999999</v>
      </c>
      <c r="BD3368" s="59">
        <v>60.516776343097312</v>
      </c>
      <c r="BE3368" s="59">
        <v>46.378510925191797</v>
      </c>
      <c r="BF3368" s="59">
        <v>65.239612127710515</v>
      </c>
    </row>
    <row r="3369" spans="1:69" x14ac:dyDescent="0.45">
      <c r="A3369" s="58" t="s">
        <v>19997</v>
      </c>
      <c r="B3369" t="s">
        <v>19998</v>
      </c>
      <c r="C3369" t="s">
        <v>19999</v>
      </c>
      <c r="D3369" t="s">
        <v>20000</v>
      </c>
      <c r="E3369" t="s">
        <v>20001</v>
      </c>
      <c r="F3369" t="s">
        <v>20002</v>
      </c>
      <c r="G3369">
        <v>121</v>
      </c>
      <c r="H3369">
        <v>14281</v>
      </c>
      <c r="W3369" t="s">
        <v>220</v>
      </c>
      <c r="X3369" t="s">
        <v>181</v>
      </c>
      <c r="AU3369" s="59">
        <v>1327</v>
      </c>
      <c r="AV3369" s="59">
        <v>846</v>
      </c>
      <c r="AW3369" s="59">
        <v>529</v>
      </c>
    </row>
    <row r="3370" spans="1:69" x14ac:dyDescent="0.45">
      <c r="A3370" s="58" t="s">
        <v>20003</v>
      </c>
      <c r="B3370" t="s">
        <v>20004</v>
      </c>
      <c r="C3370" t="s">
        <v>20005</v>
      </c>
      <c r="D3370" t="s">
        <v>20006</v>
      </c>
      <c r="E3370" t="s">
        <v>20007</v>
      </c>
      <c r="F3370" t="s">
        <v>20008</v>
      </c>
      <c r="G3370">
        <v>118</v>
      </c>
      <c r="H3370">
        <v>13456</v>
      </c>
      <c r="W3370" t="s">
        <v>220</v>
      </c>
      <c r="X3370" t="s">
        <v>181</v>
      </c>
      <c r="AU3370" s="59">
        <v>34</v>
      </c>
      <c r="AV3370" s="59">
        <v>10</v>
      </c>
      <c r="AW3370" s="59">
        <v>10</v>
      </c>
    </row>
    <row r="3371" spans="1:69" x14ac:dyDescent="0.45">
      <c r="A3371" s="58" t="s">
        <v>20009</v>
      </c>
      <c r="B3371" t="s">
        <v>20010</v>
      </c>
      <c r="C3371" t="s">
        <v>20011</v>
      </c>
      <c r="D3371" t="s">
        <v>20012</v>
      </c>
      <c r="E3371" t="s">
        <v>20013</v>
      </c>
      <c r="F3371" t="s">
        <v>20014</v>
      </c>
      <c r="G3371">
        <v>154</v>
      </c>
      <c r="H3371">
        <v>17836</v>
      </c>
      <c r="X3371" t="s">
        <v>188</v>
      </c>
      <c r="AU3371" s="59">
        <v>246</v>
      </c>
      <c r="AV3371" s="59">
        <v>90</v>
      </c>
      <c r="AW3371" s="59">
        <v>105</v>
      </c>
      <c r="BD3371" s="59">
        <v>5.508292226524663</v>
      </c>
      <c r="BE3371" s="59">
        <v>9.2811979844913921</v>
      </c>
      <c r="BF3371" s="59">
        <v>15.75229956898751</v>
      </c>
    </row>
    <row r="3372" spans="1:69" x14ac:dyDescent="0.45">
      <c r="A3372" s="58" t="s">
        <v>20015</v>
      </c>
      <c r="B3372" t="s">
        <v>20016</v>
      </c>
      <c r="C3372" t="s">
        <v>20017</v>
      </c>
      <c r="D3372" t="s">
        <v>20018</v>
      </c>
      <c r="E3372" t="s">
        <v>20019</v>
      </c>
      <c r="F3372" t="s">
        <v>20020</v>
      </c>
      <c r="G3372">
        <v>191</v>
      </c>
      <c r="H3372">
        <v>20028</v>
      </c>
      <c r="W3372" t="s">
        <v>574</v>
      </c>
      <c r="X3372" t="s">
        <v>201</v>
      </c>
      <c r="Y3372" s="59">
        <v>753.97049420452299</v>
      </c>
      <c r="Z3372" s="59">
        <v>1311.652975331923</v>
      </c>
      <c r="AA3372" s="59">
        <v>890.77706771898352</v>
      </c>
      <c r="AB3372" s="59">
        <v>487.31914721322511</v>
      </c>
      <c r="AC3372" s="59">
        <v>708.96925007451182</v>
      </c>
      <c r="AD3372" s="59">
        <v>817.43948233626861</v>
      </c>
      <c r="AE3372" s="59">
        <v>792.62901067750158</v>
      </c>
      <c r="AF3372" s="59">
        <v>819.0960964821279</v>
      </c>
      <c r="AG3372" s="59">
        <v>687.71964372689706</v>
      </c>
      <c r="AH3372" s="59">
        <v>575.33272993899959</v>
      </c>
      <c r="AI3372" s="59">
        <v>499.25436390445952</v>
      </c>
      <c r="AJ3372" s="59">
        <v>453.23751603146172</v>
      </c>
      <c r="AK3372" s="59">
        <v>984.80336611683254</v>
      </c>
      <c r="AL3372" s="59">
        <v>741.42914051118169</v>
      </c>
      <c r="AM3372" s="59">
        <v>1230.595469985308</v>
      </c>
      <c r="AN3372" s="59">
        <v>1026.2289695387849</v>
      </c>
      <c r="AO3372" s="59">
        <v>1114.2232837075851</v>
      </c>
      <c r="AP3372" s="59">
        <v>739.49174039274396</v>
      </c>
      <c r="AQ3372" s="59">
        <v>632.59951256967008</v>
      </c>
      <c r="AR3372" s="59">
        <v>636.73731095566416</v>
      </c>
      <c r="AS3372" s="59">
        <v>552.73948243736925</v>
      </c>
      <c r="AT3372" s="59">
        <v>630.48553541233684</v>
      </c>
      <c r="AU3372" s="59">
        <v>1303</v>
      </c>
      <c r="AV3372" s="59">
        <v>692</v>
      </c>
      <c r="AW3372" s="59">
        <v>696</v>
      </c>
      <c r="AX3372" s="59">
        <v>2430.2930000000001</v>
      </c>
      <c r="AY3372" s="59">
        <v>2478.125</v>
      </c>
      <c r="AZ3372" s="59">
        <v>3040.627</v>
      </c>
      <c r="BA3372" s="59">
        <v>2503.9380000000001</v>
      </c>
      <c r="BB3372" s="59">
        <v>2622.1329999999998</v>
      </c>
      <c r="BC3372" s="59">
        <v>2928.5169999999998</v>
      </c>
      <c r="BD3372" s="59">
        <v>462.67086718371081</v>
      </c>
      <c r="BE3372" s="59">
        <v>442.63789160969151</v>
      </c>
      <c r="BF3372" s="59">
        <v>563.28336666910172</v>
      </c>
      <c r="BG3372" s="59">
        <v>271.97000000000003</v>
      </c>
      <c r="BH3372" s="59">
        <v>681.66</v>
      </c>
      <c r="BI3372" s="59">
        <v>184.75</v>
      </c>
      <c r="BJ3372" s="59">
        <v>277.48</v>
      </c>
      <c r="BK3372" s="59">
        <v>269.24024467349562</v>
      </c>
      <c r="BL3372" s="59">
        <v>278.02267105153788</v>
      </c>
      <c r="BM3372" s="59">
        <v>231</v>
      </c>
      <c r="BN3372" s="59">
        <v>314.5</v>
      </c>
      <c r="BO3372" s="59">
        <v>370</v>
      </c>
      <c r="BP3372" s="59">
        <v>366</v>
      </c>
      <c r="BQ3372" s="59">
        <v>417.5</v>
      </c>
    </row>
    <row r="3373" spans="1:69" x14ac:dyDescent="0.45">
      <c r="A3373" s="58" t="s">
        <v>20021</v>
      </c>
      <c r="B3373" t="s">
        <v>20022</v>
      </c>
      <c r="C3373" t="s">
        <v>20023</v>
      </c>
      <c r="D3373" t="s">
        <v>20024</v>
      </c>
      <c r="E3373" t="s">
        <v>20025</v>
      </c>
      <c r="F3373" t="s">
        <v>20026</v>
      </c>
      <c r="G3373">
        <v>174</v>
      </c>
      <c r="H3373">
        <v>19672</v>
      </c>
      <c r="X3373" t="s">
        <v>188</v>
      </c>
      <c r="AU3373" s="59">
        <v>1113</v>
      </c>
      <c r="AV3373" s="59">
        <v>313</v>
      </c>
      <c r="AW3373" s="59">
        <v>932</v>
      </c>
      <c r="BD3373" s="59">
        <v>22.228453902174468</v>
      </c>
      <c r="BE3373" s="59">
        <v>8.9175857257696922</v>
      </c>
      <c r="BF3373" s="59">
        <v>13.547441948936671</v>
      </c>
    </row>
    <row r="3374" spans="1:69" x14ac:dyDescent="0.45">
      <c r="A3374" s="58" t="s">
        <v>20027</v>
      </c>
      <c r="B3374" t="s">
        <v>20028</v>
      </c>
      <c r="C3374" t="s">
        <v>20029</v>
      </c>
      <c r="D3374" t="s">
        <v>20030</v>
      </c>
      <c r="E3374" t="s">
        <v>20031</v>
      </c>
      <c r="F3374" t="s">
        <v>20032</v>
      </c>
      <c r="G3374">
        <v>97</v>
      </c>
      <c r="H3374">
        <v>10680</v>
      </c>
      <c r="W3374" t="s">
        <v>251</v>
      </c>
      <c r="X3374" t="s">
        <v>188</v>
      </c>
      <c r="Y3374" s="59">
        <v>621.26723595302133</v>
      </c>
      <c r="Z3374" s="59">
        <v>1125.9064080226899</v>
      </c>
      <c r="AA3374" s="59">
        <v>1078.5460364777509</v>
      </c>
      <c r="AB3374" s="59">
        <v>340.09088109198291</v>
      </c>
      <c r="AC3374" s="59">
        <v>421.83933031310937</v>
      </c>
      <c r="AD3374" s="59">
        <v>470.66557667688699</v>
      </c>
      <c r="AE3374" s="59">
        <v>600.34108091729706</v>
      </c>
      <c r="AF3374" s="59">
        <v>518.54038679978032</v>
      </c>
      <c r="AG3374" s="59">
        <v>702.27136510927278</v>
      </c>
      <c r="AH3374" s="59">
        <v>454.76510463784768</v>
      </c>
      <c r="AI3374" s="59">
        <v>429.91193903048679</v>
      </c>
      <c r="AJ3374" s="59">
        <v>317.88691157547117</v>
      </c>
      <c r="AK3374" s="59">
        <v>234.45355653013829</v>
      </c>
      <c r="AL3374" s="59">
        <v>234.71808886892421</v>
      </c>
      <c r="AM3374" s="59">
        <v>494.77108956015292</v>
      </c>
      <c r="AN3374" s="59">
        <v>557.93045928909373</v>
      </c>
      <c r="AO3374" s="59">
        <v>484.94853490556989</v>
      </c>
      <c r="AP3374" s="59">
        <v>571.30148311233006</v>
      </c>
      <c r="AQ3374" s="59">
        <v>524.23720876556069</v>
      </c>
      <c r="AR3374" s="59">
        <v>397.93462265739697</v>
      </c>
      <c r="AS3374" s="59">
        <v>496.14124678310912</v>
      </c>
      <c r="AT3374" s="59">
        <v>825.56364271207485</v>
      </c>
      <c r="AU3374" s="59">
        <v>1630</v>
      </c>
      <c r="AV3374" s="59">
        <v>326</v>
      </c>
      <c r="AW3374" s="59">
        <v>720</v>
      </c>
      <c r="BD3374" s="59">
        <v>68.891707115964934</v>
      </c>
      <c r="BE3374" s="59">
        <v>41.876700618750156</v>
      </c>
      <c r="BF3374" s="59">
        <v>40.49439994360926</v>
      </c>
      <c r="BG3374" s="59">
        <v>1591.23</v>
      </c>
      <c r="BH3374" s="59">
        <v>1575.58</v>
      </c>
      <c r="BI3374" s="59">
        <v>160.72999999999999</v>
      </c>
      <c r="BJ3374" s="59">
        <v>197.11</v>
      </c>
      <c r="BK3374" s="59">
        <v>553.4388445031758</v>
      </c>
      <c r="BL3374" s="59">
        <v>571.49297357445846</v>
      </c>
      <c r="BM3374" s="59">
        <v>179</v>
      </c>
      <c r="BN3374" s="59">
        <v>242.5</v>
      </c>
      <c r="BO3374" s="59">
        <v>230</v>
      </c>
      <c r="BQ3374" s="59">
        <v>397</v>
      </c>
    </row>
    <row r="3375" spans="1:69" x14ac:dyDescent="0.45">
      <c r="A3375" s="58" t="s">
        <v>20033</v>
      </c>
      <c r="B3375" t="s">
        <v>20034</v>
      </c>
      <c r="C3375" t="s">
        <v>20035</v>
      </c>
      <c r="D3375" t="s">
        <v>20036</v>
      </c>
      <c r="E3375" t="s">
        <v>20037</v>
      </c>
      <c r="F3375" t="s">
        <v>20038</v>
      </c>
      <c r="G3375">
        <v>183</v>
      </c>
      <c r="H3375">
        <v>19576</v>
      </c>
      <c r="W3375" t="s">
        <v>574</v>
      </c>
      <c r="X3375" t="s">
        <v>201</v>
      </c>
      <c r="Y3375" s="59">
        <v>1097.6866823675709</v>
      </c>
      <c r="Z3375" s="59">
        <v>1912.4122537899659</v>
      </c>
      <c r="AA3375" s="59">
        <v>1517.6121898203339</v>
      </c>
      <c r="AB3375" s="59">
        <v>525.86254624675735</v>
      </c>
      <c r="AC3375" s="59">
        <v>724.78655628951515</v>
      </c>
      <c r="AD3375" s="59">
        <v>1009.66149081444</v>
      </c>
      <c r="AE3375" s="59">
        <v>970.82441806739246</v>
      </c>
      <c r="AF3375" s="59">
        <v>1002.306342114092</v>
      </c>
      <c r="AG3375" s="59">
        <v>690.58247304549752</v>
      </c>
      <c r="AH3375" s="59">
        <v>539.64388092200852</v>
      </c>
      <c r="AI3375" s="59">
        <v>470.39342466510232</v>
      </c>
      <c r="AJ3375" s="59">
        <v>521.09771951145274</v>
      </c>
      <c r="AK3375" s="59">
        <v>1349.4718490864771</v>
      </c>
      <c r="AL3375" s="59">
        <v>1053.045041495554</v>
      </c>
      <c r="AM3375" s="59">
        <v>1304.8345320374081</v>
      </c>
      <c r="AN3375" s="59">
        <v>1953.0814985981081</v>
      </c>
      <c r="AO3375" s="59">
        <v>1116.8904351141159</v>
      </c>
      <c r="AP3375" s="59">
        <v>1237.4571842216601</v>
      </c>
      <c r="AQ3375" s="59">
        <v>1257.823365993642</v>
      </c>
      <c r="AR3375" s="59">
        <v>643.73720923741564</v>
      </c>
      <c r="AS3375" s="59">
        <v>1121.9172952541139</v>
      </c>
      <c r="AT3375" s="59">
        <v>1044.4350810175911</v>
      </c>
      <c r="AU3375" s="59">
        <v>2239</v>
      </c>
      <c r="AV3375" s="59">
        <v>478</v>
      </c>
      <c r="AW3375" s="59">
        <v>1001</v>
      </c>
      <c r="AX3375" s="59">
        <v>299.3664</v>
      </c>
      <c r="AY3375" s="59">
        <v>305.1157</v>
      </c>
      <c r="AZ3375" s="59">
        <v>319.73390000000001</v>
      </c>
      <c r="BA3375" s="59">
        <v>321.81220000000002</v>
      </c>
      <c r="BB3375" s="59">
        <v>309.6123</v>
      </c>
      <c r="BC3375" s="59">
        <v>308.50560000000002</v>
      </c>
      <c r="BD3375" s="59">
        <v>447.80196507413518</v>
      </c>
      <c r="BE3375" s="59">
        <v>281.36061687086732</v>
      </c>
      <c r="BF3375" s="59">
        <v>442.96498554530621</v>
      </c>
      <c r="BJ3375" s="59">
        <v>73.63</v>
      </c>
      <c r="BM3375" s="59">
        <v>74</v>
      </c>
      <c r="BN3375" s="59">
        <v>107</v>
      </c>
      <c r="BO3375" s="59">
        <v>148</v>
      </c>
      <c r="BP3375" s="59">
        <v>188</v>
      </c>
      <c r="BQ3375" s="59">
        <v>287</v>
      </c>
    </row>
    <row r="3376" spans="1:69" x14ac:dyDescent="0.45">
      <c r="A3376" s="58" t="s">
        <v>20039</v>
      </c>
      <c r="B3376" t="s">
        <v>20040</v>
      </c>
      <c r="C3376" t="s">
        <v>20041</v>
      </c>
      <c r="D3376" t="s">
        <v>20042</v>
      </c>
      <c r="E3376" t="s">
        <v>20043</v>
      </c>
      <c r="F3376" t="s">
        <v>20044</v>
      </c>
      <c r="G3376">
        <v>260</v>
      </c>
      <c r="H3376">
        <v>27863</v>
      </c>
      <c r="W3376" t="s">
        <v>220</v>
      </c>
      <c r="X3376" t="s">
        <v>181</v>
      </c>
      <c r="AU3376" s="59">
        <v>864</v>
      </c>
      <c r="AV3376" s="59">
        <v>149</v>
      </c>
      <c r="AW3376" s="59">
        <v>680</v>
      </c>
      <c r="AX3376" s="59">
        <v>178.40690000000001</v>
      </c>
      <c r="AY3376" s="59">
        <v>164.7107</v>
      </c>
      <c r="AZ3376" s="59">
        <v>141.77209999999999</v>
      </c>
      <c r="BA3376" s="59">
        <v>141.4777</v>
      </c>
      <c r="BB3376" s="59">
        <v>146.2901</v>
      </c>
      <c r="BC3376" s="59">
        <v>125.4222</v>
      </c>
      <c r="BD3376" s="59">
        <v>34.473280446984027</v>
      </c>
      <c r="BE3376" s="59">
        <v>28.518714397925478</v>
      </c>
      <c r="BF3376" s="59">
        <v>24.269189510238011</v>
      </c>
    </row>
    <row r="3377" spans="1:69" x14ac:dyDescent="0.45">
      <c r="A3377" s="58" t="s">
        <v>20045</v>
      </c>
      <c r="B3377" t="s">
        <v>20046</v>
      </c>
      <c r="C3377" t="s">
        <v>20047</v>
      </c>
      <c r="D3377" t="s">
        <v>20048</v>
      </c>
      <c r="E3377" t="s">
        <v>20049</v>
      </c>
      <c r="F3377" t="s">
        <v>20050</v>
      </c>
      <c r="G3377">
        <v>210</v>
      </c>
      <c r="H3377">
        <v>24345</v>
      </c>
      <c r="X3377" t="s">
        <v>188</v>
      </c>
      <c r="Y3377" s="59">
        <v>11.60525532565933</v>
      </c>
      <c r="Z3377" s="59">
        <v>46.136087657754267</v>
      </c>
      <c r="AA3377" s="59">
        <v>35.891753517113777</v>
      </c>
      <c r="AB3377" s="59">
        <v>8.1003952628134179</v>
      </c>
      <c r="AC3377" s="59">
        <v>8.813046775310843</v>
      </c>
      <c r="AD3377" s="59">
        <v>13.391848181003191</v>
      </c>
      <c r="AE3377" s="59">
        <v>7.7874938096692059</v>
      </c>
      <c r="AF3377" s="59">
        <v>19.942087799303859</v>
      </c>
      <c r="AG3377" s="59">
        <v>16.069070895971631</v>
      </c>
      <c r="AH3377" s="59">
        <v>18.66817919063023</v>
      </c>
      <c r="AI3377" s="59">
        <v>17.808160095877991</v>
      </c>
      <c r="AJ3377" s="59">
        <v>11.757538240580949</v>
      </c>
      <c r="AK3377" s="59">
        <v>2.4982480383481471</v>
      </c>
      <c r="AL3377" s="59">
        <v>6.6159852104681569</v>
      </c>
      <c r="AM3377" s="59">
        <v>9.7474920598740429</v>
      </c>
      <c r="AN3377" s="59">
        <v>56.650279240234063</v>
      </c>
      <c r="AO3377" s="59">
        <v>6.7030504479717834</v>
      </c>
      <c r="AP3377" s="59">
        <v>38.150257704272597</v>
      </c>
      <c r="AQ3377" s="59">
        <v>8.021773590028312</v>
      </c>
      <c r="AR3377" s="59">
        <v>8.0282638244491586</v>
      </c>
      <c r="AS3377" s="59">
        <v>21.18788852665401</v>
      </c>
      <c r="AT3377" s="59">
        <v>25.116113502387389</v>
      </c>
      <c r="AU3377" s="59">
        <v>589</v>
      </c>
      <c r="AV3377" s="59">
        <v>208</v>
      </c>
      <c r="AW3377" s="59">
        <v>2167</v>
      </c>
    </row>
    <row r="3378" spans="1:69" x14ac:dyDescent="0.45">
      <c r="A3378" s="58" t="s">
        <v>20051</v>
      </c>
      <c r="B3378" t="s">
        <v>20052</v>
      </c>
      <c r="C3378" t="s">
        <v>20053</v>
      </c>
      <c r="D3378" t="s">
        <v>20054</v>
      </c>
      <c r="E3378" t="s">
        <v>20055</v>
      </c>
      <c r="F3378" t="s">
        <v>20056</v>
      </c>
      <c r="G3378">
        <v>375</v>
      </c>
      <c r="H3378">
        <v>43064</v>
      </c>
      <c r="W3378" t="s">
        <v>251</v>
      </c>
      <c r="X3378" t="s">
        <v>188</v>
      </c>
      <c r="Y3378" s="59">
        <v>32.124602429207712</v>
      </c>
      <c r="Z3378" s="59">
        <v>31.165919712736549</v>
      </c>
      <c r="AA3378" s="59">
        <v>34.711860876566057</v>
      </c>
      <c r="AB3378" s="59">
        <v>17.388169621136129</v>
      </c>
      <c r="AC3378" s="59">
        <v>22.418735061706741</v>
      </c>
      <c r="AD3378" s="59">
        <v>33.510012651798952</v>
      </c>
      <c r="AE3378" s="59">
        <v>28.149453705665589</v>
      </c>
      <c r="AF3378" s="59">
        <v>27.832392576933611</v>
      </c>
      <c r="AG3378" s="59">
        <v>43.981031775515987</v>
      </c>
      <c r="AH3378" s="59">
        <v>31.41301594208533</v>
      </c>
      <c r="AI3378" s="59">
        <v>29.320891695467701</v>
      </c>
      <c r="AJ3378" s="59">
        <v>19.61493380915217</v>
      </c>
      <c r="AK3378" s="59">
        <v>10.31978237573154</v>
      </c>
      <c r="AL3378" s="59">
        <v>8.0620768412455508</v>
      </c>
      <c r="AM3378" s="59">
        <v>17.043663961357829</v>
      </c>
      <c r="AN3378" s="59">
        <v>30.91356704754951</v>
      </c>
      <c r="AO3378" s="59">
        <v>19.81354026080411</v>
      </c>
      <c r="AP3378" s="59">
        <v>16.467179572041069</v>
      </c>
      <c r="AQ3378" s="59">
        <v>28.258409393706021</v>
      </c>
      <c r="AR3378" s="59">
        <v>15.921667875178731</v>
      </c>
      <c r="AS3378" s="59">
        <v>30.761387474358941</v>
      </c>
      <c r="AT3378" s="59">
        <v>43.627904846942023</v>
      </c>
      <c r="AU3378" s="59">
        <v>255</v>
      </c>
      <c r="AV3378" s="59">
        <v>214</v>
      </c>
      <c r="AW3378" s="59">
        <v>262</v>
      </c>
      <c r="AX3378" s="59">
        <v>143.13319999999999</v>
      </c>
      <c r="AY3378" s="59">
        <v>161.66380000000001</v>
      </c>
      <c r="AZ3378" s="59">
        <v>144.2226</v>
      </c>
      <c r="BA3378" s="59">
        <v>206.2749</v>
      </c>
      <c r="BB3378" s="59">
        <v>170.3486</v>
      </c>
      <c r="BC3378" s="59">
        <v>154.4179</v>
      </c>
      <c r="BD3378" s="59">
        <v>11.055328991313351</v>
      </c>
      <c r="BE3378" s="59">
        <v>11.08455695453328</v>
      </c>
      <c r="BF3378" s="59">
        <v>5.1336642351725104</v>
      </c>
    </row>
    <row r="3379" spans="1:69" x14ac:dyDescent="0.45">
      <c r="A3379" s="58" t="s">
        <v>20057</v>
      </c>
      <c r="B3379" t="s">
        <v>20058</v>
      </c>
      <c r="C3379" t="s">
        <v>20059</v>
      </c>
      <c r="D3379" t="s">
        <v>20060</v>
      </c>
      <c r="E3379" t="s">
        <v>20061</v>
      </c>
      <c r="F3379" t="s">
        <v>20062</v>
      </c>
      <c r="G3379">
        <v>87</v>
      </c>
      <c r="H3379">
        <v>9196</v>
      </c>
      <c r="W3379" t="s">
        <v>574</v>
      </c>
      <c r="X3379" t="s">
        <v>201</v>
      </c>
      <c r="AU3379" s="59">
        <v>1846</v>
      </c>
      <c r="AV3379" s="59">
        <v>314</v>
      </c>
      <c r="AW3379" s="59">
        <v>2062</v>
      </c>
    </row>
    <row r="3380" spans="1:69" x14ac:dyDescent="0.45">
      <c r="A3380" s="58" t="s">
        <v>20063</v>
      </c>
      <c r="B3380" t="s">
        <v>20064</v>
      </c>
      <c r="C3380" t="s">
        <v>20065</v>
      </c>
      <c r="D3380" t="s">
        <v>20066</v>
      </c>
      <c r="E3380" t="s">
        <v>20067</v>
      </c>
      <c r="F3380" t="s">
        <v>20068</v>
      </c>
      <c r="G3380">
        <v>90</v>
      </c>
      <c r="H3380">
        <v>10796</v>
      </c>
      <c r="X3380" t="s">
        <v>188</v>
      </c>
      <c r="Y3380" s="59">
        <v>35.044422980274753</v>
      </c>
      <c r="Z3380" s="59">
        <v>32.443350389819543</v>
      </c>
      <c r="AA3380" s="59">
        <v>31.22632488791044</v>
      </c>
      <c r="AB3380" s="59">
        <v>42.29250993756061</v>
      </c>
      <c r="AC3380" s="59">
        <v>44.707654552720157</v>
      </c>
      <c r="AD3380" s="59">
        <v>67.369014783597891</v>
      </c>
      <c r="AE3380" s="59">
        <v>50.775963582212988</v>
      </c>
      <c r="AF3380" s="59">
        <v>30.660484839059141</v>
      </c>
      <c r="AG3380" s="59">
        <v>35.857947761124272</v>
      </c>
      <c r="AH3380" s="59">
        <v>34.535429035667562</v>
      </c>
      <c r="AI3380" s="59">
        <v>45.982139897445087</v>
      </c>
      <c r="AJ3380" s="59">
        <v>67.200701916495063</v>
      </c>
      <c r="AK3380" s="59">
        <v>257.62468955840922</v>
      </c>
      <c r="AL3380" s="59">
        <v>117.1829799151398</v>
      </c>
      <c r="AM3380" s="59">
        <v>38.058416345733818</v>
      </c>
      <c r="AN3380" s="59">
        <v>70.747930118598731</v>
      </c>
      <c r="AO3380" s="59">
        <v>223.1986107600008</v>
      </c>
      <c r="AP3380" s="59">
        <v>53.006153504878263</v>
      </c>
      <c r="AQ3380" s="59">
        <v>55.701423105534893</v>
      </c>
      <c r="AR3380" s="59">
        <v>90.610417323795559</v>
      </c>
      <c r="AS3380" s="59">
        <v>56.05151011327893</v>
      </c>
      <c r="AT3380" s="59">
        <v>33.303981728745818</v>
      </c>
      <c r="AU3380" s="59">
        <v>31</v>
      </c>
      <c r="AV3380" s="59">
        <v>184</v>
      </c>
      <c r="AW3380" s="59">
        <v>6</v>
      </c>
    </row>
    <row r="3381" spans="1:69" x14ac:dyDescent="0.45">
      <c r="A3381" s="58" t="s">
        <v>20069</v>
      </c>
      <c r="B3381" t="s">
        <v>20070</v>
      </c>
      <c r="C3381" t="s">
        <v>20071</v>
      </c>
      <c r="D3381" t="s">
        <v>20072</v>
      </c>
      <c r="E3381" t="s">
        <v>20073</v>
      </c>
      <c r="F3381" t="s">
        <v>20074</v>
      </c>
      <c r="G3381">
        <v>59</v>
      </c>
      <c r="H3381">
        <v>7204</v>
      </c>
      <c r="W3381" t="s">
        <v>220</v>
      </c>
      <c r="X3381" t="s">
        <v>181</v>
      </c>
      <c r="AU3381" s="59">
        <v>247</v>
      </c>
      <c r="AV3381" s="59">
        <v>134</v>
      </c>
      <c r="AW3381" s="59">
        <v>64</v>
      </c>
    </row>
    <row r="3382" spans="1:69" x14ac:dyDescent="0.45">
      <c r="A3382" s="58" t="s">
        <v>20075</v>
      </c>
      <c r="B3382" t="s">
        <v>20076</v>
      </c>
      <c r="C3382" t="s">
        <v>20077</v>
      </c>
      <c r="D3382" t="s">
        <v>20078</v>
      </c>
      <c r="E3382" t="s">
        <v>20079</v>
      </c>
      <c r="F3382" t="s">
        <v>20080</v>
      </c>
      <c r="G3382">
        <v>73</v>
      </c>
      <c r="H3382">
        <v>7452</v>
      </c>
      <c r="W3382" t="s">
        <v>324</v>
      </c>
      <c r="X3382" t="s">
        <v>201</v>
      </c>
      <c r="AU3382" s="59">
        <v>176</v>
      </c>
      <c r="AV3382" s="59">
        <v>77</v>
      </c>
      <c r="AW3382" s="59">
        <v>61</v>
      </c>
    </row>
    <row r="3383" spans="1:69" x14ac:dyDescent="0.45">
      <c r="A3383" s="58" t="s">
        <v>20081</v>
      </c>
      <c r="B3383" t="s">
        <v>20082</v>
      </c>
      <c r="C3383" t="s">
        <v>20083</v>
      </c>
      <c r="D3383" t="s">
        <v>20084</v>
      </c>
      <c r="E3383" t="s">
        <v>20085</v>
      </c>
      <c r="F3383" t="s">
        <v>20086</v>
      </c>
      <c r="G3383">
        <v>240</v>
      </c>
      <c r="H3383">
        <v>26821</v>
      </c>
      <c r="X3383" t="s">
        <v>188</v>
      </c>
      <c r="Y3383" s="59">
        <v>522.50591277647209</v>
      </c>
      <c r="Z3383" s="59">
        <v>694.17940019815649</v>
      </c>
      <c r="AA3383" s="59">
        <v>557.25580107114524</v>
      </c>
      <c r="AB3383" s="59">
        <v>516.4315203156483</v>
      </c>
      <c r="AC3383" s="59">
        <v>392.65688497263523</v>
      </c>
      <c r="AD3383" s="59">
        <v>432.52563228094527</v>
      </c>
      <c r="AE3383" s="59">
        <v>462.69243618854858</v>
      </c>
      <c r="AF3383" s="59">
        <v>416.06234093051341</v>
      </c>
      <c r="AG3383" s="59">
        <v>484.60314459303021</v>
      </c>
      <c r="AH3383" s="59">
        <v>469.9104713980783</v>
      </c>
      <c r="AI3383" s="59">
        <v>408.49654000167982</v>
      </c>
      <c r="AJ3383" s="59">
        <v>351.42808783279708</v>
      </c>
      <c r="AK3383" s="59">
        <v>110.409471684271</v>
      </c>
      <c r="AL3383" s="59">
        <v>180.13837038227291</v>
      </c>
      <c r="AM3383" s="59">
        <v>276.7312194568396</v>
      </c>
      <c r="AN3383" s="59">
        <v>623.16537895063277</v>
      </c>
      <c r="AO3383" s="59">
        <v>564.12641881154411</v>
      </c>
      <c r="AP3383" s="59">
        <v>459.71196432777498</v>
      </c>
      <c r="AQ3383" s="59">
        <v>447.97696768101571</v>
      </c>
      <c r="AR3383" s="59">
        <v>303.99046458028857</v>
      </c>
      <c r="AS3383" s="59">
        <v>262.80796143312779</v>
      </c>
      <c r="AT3383" s="59">
        <v>321.90074418226391</v>
      </c>
      <c r="AU3383" s="59">
        <v>676</v>
      </c>
      <c r="AV3383" s="59">
        <v>476</v>
      </c>
      <c r="AW3383" s="59">
        <v>550</v>
      </c>
      <c r="AX3383" s="59">
        <v>690.05719999999997</v>
      </c>
      <c r="AY3383" s="59">
        <v>712.77009999999996</v>
      </c>
      <c r="AZ3383" s="59">
        <v>941.92570000000001</v>
      </c>
      <c r="BA3383" s="59">
        <v>706.95280000000002</v>
      </c>
      <c r="BB3383" s="59">
        <v>700.98569999999995</v>
      </c>
      <c r="BC3383" s="59">
        <v>859.8184</v>
      </c>
      <c r="BD3383" s="59">
        <v>89.760277399744638</v>
      </c>
      <c r="BE3383" s="59">
        <v>181.70924998013459</v>
      </c>
      <c r="BF3383" s="59">
        <v>146.15234443956911</v>
      </c>
      <c r="BH3383" s="59">
        <v>220.42</v>
      </c>
      <c r="BI3383" s="59">
        <v>227.92</v>
      </c>
      <c r="BJ3383" s="59">
        <v>284.54000000000002</v>
      </c>
      <c r="BK3383" s="59">
        <v>89.709538385801537</v>
      </c>
      <c r="BL3383" s="59">
        <v>200.8253318515055</v>
      </c>
      <c r="BM3383" s="59">
        <v>256.5</v>
      </c>
      <c r="BN3383" s="59">
        <v>317</v>
      </c>
      <c r="BO3383" s="59">
        <v>364.5</v>
      </c>
      <c r="BP3383" s="59">
        <v>435</v>
      </c>
      <c r="BQ3383" s="59">
        <v>451</v>
      </c>
    </row>
    <row r="3384" spans="1:69" x14ac:dyDescent="0.45">
      <c r="A3384" s="58" t="s">
        <v>20087</v>
      </c>
      <c r="B3384" t="s">
        <v>20088</v>
      </c>
      <c r="C3384" t="s">
        <v>20089</v>
      </c>
      <c r="D3384" t="s">
        <v>20090</v>
      </c>
      <c r="E3384" t="s">
        <v>20091</v>
      </c>
      <c r="F3384" t="s">
        <v>20092</v>
      </c>
      <c r="G3384">
        <v>55</v>
      </c>
      <c r="H3384">
        <v>5819</v>
      </c>
      <c r="W3384" t="s">
        <v>180</v>
      </c>
      <c r="X3384" t="s">
        <v>201</v>
      </c>
      <c r="AU3384" s="59">
        <v>128</v>
      </c>
      <c r="AV3384" s="59">
        <v>14</v>
      </c>
      <c r="AW3384" s="59">
        <v>124</v>
      </c>
    </row>
    <row r="3385" spans="1:69" x14ac:dyDescent="0.45">
      <c r="A3385" s="58" t="s">
        <v>20093</v>
      </c>
      <c r="B3385" t="s">
        <v>20094</v>
      </c>
      <c r="C3385" t="s">
        <v>20095</v>
      </c>
      <c r="D3385" t="s">
        <v>20096</v>
      </c>
      <c r="E3385" t="s">
        <v>20097</v>
      </c>
      <c r="F3385" t="s">
        <v>20098</v>
      </c>
      <c r="G3385">
        <v>117</v>
      </c>
      <c r="H3385">
        <v>12479</v>
      </c>
      <c r="X3385" t="s">
        <v>181</v>
      </c>
      <c r="AU3385" s="59">
        <v>12</v>
      </c>
      <c r="AV3385" s="59">
        <v>8</v>
      </c>
      <c r="AW3385" s="59">
        <v>12</v>
      </c>
    </row>
    <row r="3386" spans="1:69" x14ac:dyDescent="0.45">
      <c r="A3386" s="58" t="s">
        <v>20099</v>
      </c>
      <c r="B3386" t="s">
        <v>20100</v>
      </c>
      <c r="C3386" t="s">
        <v>20101</v>
      </c>
      <c r="D3386" t="s">
        <v>20102</v>
      </c>
      <c r="E3386" t="s">
        <v>20103</v>
      </c>
      <c r="F3386" t="s">
        <v>20104</v>
      </c>
      <c r="G3386">
        <v>179</v>
      </c>
      <c r="H3386">
        <v>20796</v>
      </c>
      <c r="W3386" t="s">
        <v>220</v>
      </c>
      <c r="X3386" t="s">
        <v>181</v>
      </c>
      <c r="AU3386" s="59">
        <v>5</v>
      </c>
      <c r="AV3386" s="59">
        <v>4</v>
      </c>
      <c r="AW3386" s="59">
        <v>0</v>
      </c>
    </row>
    <row r="3387" spans="1:69" x14ac:dyDescent="0.45">
      <c r="A3387" s="58" t="s">
        <v>20105</v>
      </c>
      <c r="B3387" t="s">
        <v>20106</v>
      </c>
      <c r="C3387" t="s">
        <v>20107</v>
      </c>
      <c r="D3387" t="s">
        <v>20108</v>
      </c>
      <c r="E3387" t="s">
        <v>20109</v>
      </c>
      <c r="F3387" t="s">
        <v>20110</v>
      </c>
      <c r="G3387">
        <v>222</v>
      </c>
      <c r="H3387">
        <v>25399</v>
      </c>
      <c r="X3387" t="s">
        <v>188</v>
      </c>
      <c r="AU3387" s="59">
        <v>876</v>
      </c>
      <c r="AV3387" s="59">
        <v>176</v>
      </c>
      <c r="AW3387" s="59">
        <v>535</v>
      </c>
    </row>
    <row r="3388" spans="1:69" x14ac:dyDescent="0.45">
      <c r="A3388" s="58" t="s">
        <v>20111</v>
      </c>
      <c r="B3388" t="s">
        <v>20112</v>
      </c>
      <c r="C3388" t="s">
        <v>20113</v>
      </c>
      <c r="D3388" t="s">
        <v>20114</v>
      </c>
      <c r="E3388" t="s">
        <v>20115</v>
      </c>
      <c r="F3388" t="s">
        <v>20116</v>
      </c>
      <c r="G3388">
        <v>78</v>
      </c>
      <c r="H3388">
        <v>8660</v>
      </c>
      <c r="X3388" t="s">
        <v>188</v>
      </c>
      <c r="AU3388" s="59">
        <v>128</v>
      </c>
      <c r="AV3388" s="59">
        <v>50</v>
      </c>
      <c r="AW3388" s="59">
        <v>47</v>
      </c>
    </row>
    <row r="3389" spans="1:69" x14ac:dyDescent="0.45">
      <c r="A3389" s="58" t="s">
        <v>20117</v>
      </c>
      <c r="B3389" t="s">
        <v>20118</v>
      </c>
      <c r="C3389" t="s">
        <v>20119</v>
      </c>
      <c r="D3389" t="s">
        <v>20120</v>
      </c>
      <c r="E3389" t="s">
        <v>20121</v>
      </c>
      <c r="F3389" t="s">
        <v>20122</v>
      </c>
      <c r="G3389">
        <v>57</v>
      </c>
      <c r="H3389">
        <v>6555</v>
      </c>
      <c r="W3389" t="s">
        <v>220</v>
      </c>
      <c r="X3389" t="s">
        <v>181</v>
      </c>
      <c r="AU3389" s="59">
        <v>0</v>
      </c>
      <c r="AV3389" s="59">
        <v>1</v>
      </c>
      <c r="AW3389" s="59">
        <v>0</v>
      </c>
    </row>
    <row r="3390" spans="1:69" x14ac:dyDescent="0.45">
      <c r="A3390" s="58" t="s">
        <v>20123</v>
      </c>
      <c r="B3390" t="s">
        <v>20124</v>
      </c>
      <c r="C3390" t="s">
        <v>20125</v>
      </c>
      <c r="D3390" t="s">
        <v>20126</v>
      </c>
      <c r="E3390" t="s">
        <v>20127</v>
      </c>
      <c r="F3390" t="s">
        <v>20128</v>
      </c>
      <c r="G3390">
        <v>172</v>
      </c>
      <c r="H3390">
        <v>17705</v>
      </c>
      <c r="W3390" t="s">
        <v>324</v>
      </c>
      <c r="X3390" t="s">
        <v>201</v>
      </c>
      <c r="AU3390" s="59">
        <v>11</v>
      </c>
      <c r="AV3390" s="59">
        <v>7</v>
      </c>
      <c r="AW3390" s="59">
        <v>16</v>
      </c>
    </row>
    <row r="3391" spans="1:69" x14ac:dyDescent="0.45">
      <c r="A3391" s="58" t="s">
        <v>20129</v>
      </c>
      <c r="B3391" t="s">
        <v>20130</v>
      </c>
      <c r="C3391" t="s">
        <v>20131</v>
      </c>
      <c r="D3391" t="s">
        <v>20132</v>
      </c>
      <c r="E3391" t="s">
        <v>20133</v>
      </c>
      <c r="F3391" t="s">
        <v>20134</v>
      </c>
      <c r="G3391">
        <v>75</v>
      </c>
      <c r="H3391">
        <v>8174</v>
      </c>
      <c r="W3391" t="s">
        <v>324</v>
      </c>
      <c r="X3391" t="s">
        <v>201</v>
      </c>
      <c r="Y3391" s="59">
        <v>1446.251218615507</v>
      </c>
      <c r="Z3391" s="59">
        <v>585.95825235184759</v>
      </c>
      <c r="AA3391" s="59">
        <v>1010.544000162951</v>
      </c>
      <c r="AB3391" s="59">
        <v>1243.1230373379481</v>
      </c>
      <c r="AC3391" s="59">
        <v>2205.4921551930402</v>
      </c>
      <c r="AD3391" s="59">
        <v>2086.1422081164478</v>
      </c>
      <c r="AE3391" s="59">
        <v>1753.004858706282</v>
      </c>
      <c r="AF3391" s="59">
        <v>1808.6652166716749</v>
      </c>
      <c r="AG3391" s="59">
        <v>1132.872400698498</v>
      </c>
      <c r="AH3391" s="59">
        <v>1770.3277502012741</v>
      </c>
      <c r="AI3391" s="59">
        <v>2586.020644813239</v>
      </c>
      <c r="AJ3391" s="59">
        <v>3963.1177531129902</v>
      </c>
      <c r="AK3391" s="59">
        <v>3582.5842165367249</v>
      </c>
      <c r="AL3391" s="59">
        <v>2382.487642531356</v>
      </c>
      <c r="AM3391" s="59">
        <v>2602.3767670643442</v>
      </c>
      <c r="AN3391" s="59">
        <v>871.5330744774401</v>
      </c>
      <c r="AO3391" s="59">
        <v>1859.4884068498591</v>
      </c>
      <c r="AP3391" s="59">
        <v>648.15048824388839</v>
      </c>
      <c r="AQ3391" s="59">
        <v>1611.6545653665701</v>
      </c>
      <c r="AR3391" s="59">
        <v>1977.750427121236</v>
      </c>
      <c r="AS3391" s="59">
        <v>1295.277630017104</v>
      </c>
      <c r="AT3391" s="59">
        <v>947.6557814684827</v>
      </c>
      <c r="AU3391" s="59">
        <v>386</v>
      </c>
      <c r="AV3391" s="59">
        <v>1606</v>
      </c>
      <c r="AW3391" s="59">
        <v>332</v>
      </c>
      <c r="BG3391" s="59">
        <v>1002.64</v>
      </c>
      <c r="BH3391" s="59">
        <v>1385.78</v>
      </c>
      <c r="BI3391" s="59">
        <v>1114.82</v>
      </c>
      <c r="BJ3391" s="59">
        <v>1464.4</v>
      </c>
      <c r="BK3391" s="59">
        <v>762.84972780706357</v>
      </c>
      <c r="BL3391" s="59">
        <v>787.73328237184217</v>
      </c>
      <c r="BM3391" s="59">
        <v>1289.5</v>
      </c>
    </row>
    <row r="3392" spans="1:69" x14ac:dyDescent="0.45">
      <c r="A3392" s="58" t="s">
        <v>20135</v>
      </c>
      <c r="B3392" t="s">
        <v>20136</v>
      </c>
      <c r="C3392" t="s">
        <v>20137</v>
      </c>
      <c r="D3392" t="s">
        <v>20138</v>
      </c>
      <c r="E3392" t="s">
        <v>20139</v>
      </c>
      <c r="F3392" t="s">
        <v>20140</v>
      </c>
      <c r="G3392">
        <v>72</v>
      </c>
      <c r="H3392">
        <v>7877</v>
      </c>
      <c r="W3392" t="s">
        <v>324</v>
      </c>
      <c r="X3392" t="s">
        <v>201</v>
      </c>
      <c r="Y3392" s="59">
        <v>4.44485790851461</v>
      </c>
      <c r="Z3392" s="59">
        <v>7.3699769719567237E-2</v>
      </c>
      <c r="AA3392" s="59">
        <v>6.1928995145426224</v>
      </c>
      <c r="AB3392" s="59">
        <v>51.074205646022001</v>
      </c>
      <c r="AC3392" s="59">
        <v>121.4389100729847</v>
      </c>
      <c r="AD3392" s="59">
        <v>140.6747366163851</v>
      </c>
      <c r="AE3392" s="59">
        <v>87.463178493245181</v>
      </c>
      <c r="AF3392" s="59">
        <v>103.4696345376328</v>
      </c>
      <c r="AG3392" s="59">
        <v>64.746890366188381</v>
      </c>
      <c r="AH3392" s="59">
        <v>44.997259068005661</v>
      </c>
      <c r="AI3392" s="59">
        <v>135.43611029500059</v>
      </c>
      <c r="AJ3392" s="59">
        <v>48.77040659274698</v>
      </c>
      <c r="AK3392" s="59">
        <v>2.0166908434093398</v>
      </c>
      <c r="AL3392" s="59">
        <v>6.1039495042755698</v>
      </c>
      <c r="AM3392" s="59">
        <v>10.021341756292721</v>
      </c>
      <c r="AN3392" s="59">
        <v>3.7521647331442791</v>
      </c>
      <c r="AO3392" s="59">
        <v>6.1364640665398209</v>
      </c>
      <c r="AP3392" s="59">
        <v>3.2814121904754772</v>
      </c>
      <c r="AQ3392" s="59">
        <v>7.6843364167794714</v>
      </c>
      <c r="AR3392" s="59">
        <v>3.8287845047380502</v>
      </c>
      <c r="AS3392" s="59">
        <v>0.21294246369876699</v>
      </c>
      <c r="AT3392" s="59">
        <v>10.23401324300162</v>
      </c>
      <c r="AU3392" s="59">
        <v>569</v>
      </c>
      <c r="AV3392" s="59">
        <v>632</v>
      </c>
      <c r="AW3392" s="59">
        <v>570</v>
      </c>
    </row>
    <row r="3393" spans="1:69" x14ac:dyDescent="0.45">
      <c r="A3393" s="58" t="s">
        <v>20141</v>
      </c>
      <c r="B3393" t="s">
        <v>20142</v>
      </c>
      <c r="C3393" t="s">
        <v>20143</v>
      </c>
      <c r="D3393" t="s">
        <v>20144</v>
      </c>
      <c r="E3393" t="s">
        <v>20145</v>
      </c>
      <c r="F3393" t="s">
        <v>20146</v>
      </c>
      <c r="G3393">
        <v>85</v>
      </c>
      <c r="H3393">
        <v>9513</v>
      </c>
      <c r="W3393" t="s">
        <v>850</v>
      </c>
      <c r="X3393" t="s">
        <v>201</v>
      </c>
      <c r="AU3393" s="59">
        <v>13</v>
      </c>
      <c r="AV3393" s="59">
        <v>8</v>
      </c>
      <c r="AW3393" s="59">
        <v>0</v>
      </c>
    </row>
    <row r="3394" spans="1:69" x14ac:dyDescent="0.45">
      <c r="A3394" s="58" t="s">
        <v>20147</v>
      </c>
      <c r="B3394" t="s">
        <v>20148</v>
      </c>
      <c r="C3394" t="s">
        <v>20149</v>
      </c>
      <c r="D3394" t="s">
        <v>20150</v>
      </c>
      <c r="E3394" t="s">
        <v>20151</v>
      </c>
      <c r="F3394" t="s">
        <v>20152</v>
      </c>
      <c r="G3394">
        <v>149</v>
      </c>
      <c r="H3394">
        <v>16274</v>
      </c>
      <c r="X3394" t="s">
        <v>188</v>
      </c>
      <c r="Y3394" s="59">
        <v>156.574674248316</v>
      </c>
      <c r="Z3394" s="59">
        <v>277.43508054659111</v>
      </c>
      <c r="AA3394" s="59">
        <v>217.63639351274199</v>
      </c>
      <c r="AB3394" s="59">
        <v>178.2670466529872</v>
      </c>
      <c r="AC3394" s="59">
        <v>104.8787451621435</v>
      </c>
      <c r="AD3394" s="59">
        <v>121.72551953834891</v>
      </c>
      <c r="AE3394" s="59">
        <v>134.48320037898</v>
      </c>
      <c r="AF3394" s="59">
        <v>117.2561365878538</v>
      </c>
      <c r="AG3394" s="59">
        <v>140.7412067100918</v>
      </c>
      <c r="AH3394" s="59">
        <v>215.85572380085631</v>
      </c>
      <c r="AI3394" s="59">
        <v>194.08619818907661</v>
      </c>
      <c r="AJ3394" s="59">
        <v>152.69372963524839</v>
      </c>
      <c r="AK3394" s="59">
        <v>35.677877626890059</v>
      </c>
      <c r="AL3394" s="59">
        <v>0.58789451616042077</v>
      </c>
      <c r="AM3394" s="59">
        <v>89.650313703607509</v>
      </c>
      <c r="AN3394" s="59">
        <v>96.528236296633764</v>
      </c>
      <c r="AO3394" s="59">
        <v>80.654181478737343</v>
      </c>
      <c r="AP3394" s="59">
        <v>75.410330658594845</v>
      </c>
      <c r="AQ3394" s="59">
        <v>71.063384445080345</v>
      </c>
      <c r="AR3394" s="59">
        <v>84.06402168141436</v>
      </c>
      <c r="AS3394" s="59">
        <v>32.746784975037023</v>
      </c>
      <c r="AT3394" s="59">
        <v>35.765257955898143</v>
      </c>
      <c r="AU3394" s="59">
        <v>1078</v>
      </c>
      <c r="AV3394" s="59">
        <v>477</v>
      </c>
      <c r="AW3394" s="59">
        <v>651</v>
      </c>
      <c r="AX3394" s="59">
        <v>1155.9010000000001</v>
      </c>
      <c r="BA3394" s="59">
        <v>939.76620000000003</v>
      </c>
      <c r="BB3394" s="59">
        <v>1002.0410000000001</v>
      </c>
      <c r="BC3394" s="59">
        <v>1440.6869999999999</v>
      </c>
      <c r="BD3394" s="59">
        <v>97.177584570358306</v>
      </c>
      <c r="BE3394" s="59">
        <v>42.500372731831312</v>
      </c>
      <c r="BF3394" s="59">
        <v>44.735080656575761</v>
      </c>
      <c r="BG3394" s="59">
        <v>1134.56</v>
      </c>
      <c r="BI3394" s="59">
        <v>669.84</v>
      </c>
      <c r="BJ3394" s="59">
        <v>593.65</v>
      </c>
      <c r="BK3394" s="59">
        <v>568.39719965936024</v>
      </c>
      <c r="BL3394" s="59">
        <v>355.25266477707481</v>
      </c>
      <c r="BM3394" s="59">
        <v>632</v>
      </c>
      <c r="BN3394" s="59">
        <v>820.5</v>
      </c>
      <c r="BO3394" s="59">
        <v>904</v>
      </c>
      <c r="BP3394" s="59">
        <v>849.5</v>
      </c>
      <c r="BQ3394" s="59">
        <v>980.5</v>
      </c>
    </row>
    <row r="3395" spans="1:69" x14ac:dyDescent="0.45">
      <c r="A3395" s="58" t="s">
        <v>20153</v>
      </c>
      <c r="B3395" t="s">
        <v>20154</v>
      </c>
      <c r="C3395" t="s">
        <v>20155</v>
      </c>
      <c r="D3395" t="s">
        <v>20156</v>
      </c>
      <c r="E3395" t="s">
        <v>20157</v>
      </c>
      <c r="F3395" t="s">
        <v>20158</v>
      </c>
      <c r="G3395">
        <v>180</v>
      </c>
      <c r="H3395">
        <v>20376</v>
      </c>
      <c r="X3395" t="s">
        <v>188</v>
      </c>
      <c r="Y3395" s="59">
        <v>1419.239658090394</v>
      </c>
      <c r="Z3395" s="59">
        <v>2932.3823145015758</v>
      </c>
      <c r="AA3395" s="59">
        <v>2903.504238134793</v>
      </c>
      <c r="AB3395" s="59">
        <v>1060.216011910187</v>
      </c>
      <c r="AC3395" s="59">
        <v>1264.0928161720831</v>
      </c>
      <c r="AD3395" s="59">
        <v>1194.565705925841</v>
      </c>
      <c r="AE3395" s="59">
        <v>1202.8535671879281</v>
      </c>
      <c r="AF3395" s="59">
        <v>1165.468703290192</v>
      </c>
      <c r="AG3395" s="59">
        <v>1801.430339822849</v>
      </c>
      <c r="AH3395" s="59">
        <v>1413.186396454093</v>
      </c>
      <c r="AI3395" s="59">
        <v>1045.8479378987861</v>
      </c>
      <c r="AJ3395" s="59">
        <v>878.34867955956634</v>
      </c>
      <c r="AK3395" s="59">
        <v>274.04531019537569</v>
      </c>
      <c r="AL3395" s="59">
        <v>457.0916244898782</v>
      </c>
      <c r="AM3395" s="59">
        <v>1576.7567016687819</v>
      </c>
      <c r="AN3395" s="59">
        <v>1141.1060527947111</v>
      </c>
      <c r="AO3395" s="59">
        <v>841.74931050533814</v>
      </c>
      <c r="AP3395" s="59">
        <v>1162.5605251195759</v>
      </c>
      <c r="AQ3395" s="59">
        <v>706.18550773531138</v>
      </c>
      <c r="AR3395" s="59">
        <v>868.66203119995225</v>
      </c>
      <c r="AS3395" s="59">
        <v>869.73327104628322</v>
      </c>
      <c r="AT3395" s="59">
        <v>1015.106359136209</v>
      </c>
      <c r="AU3395" s="59">
        <v>3558</v>
      </c>
      <c r="AV3395" s="59">
        <v>1385</v>
      </c>
      <c r="AW3395" s="59">
        <v>2067</v>
      </c>
      <c r="BD3395" s="59">
        <v>112.8814654190175</v>
      </c>
      <c r="BE3395" s="59">
        <v>126.7347825323628</v>
      </c>
      <c r="BF3395" s="59">
        <v>199.13750987425749</v>
      </c>
      <c r="BG3395" s="59">
        <v>819.97</v>
      </c>
      <c r="BI3395" s="59">
        <v>254.03</v>
      </c>
      <c r="BK3395" s="59">
        <v>426.29891455830278</v>
      </c>
      <c r="BM3395" s="59">
        <v>254</v>
      </c>
      <c r="BN3395" s="59">
        <v>364</v>
      </c>
      <c r="BO3395" s="59">
        <v>641</v>
      </c>
      <c r="BP3395" s="59">
        <v>677</v>
      </c>
      <c r="BQ3395" s="59">
        <v>798</v>
      </c>
    </row>
    <row r="3396" spans="1:69" x14ac:dyDescent="0.45">
      <c r="A3396" s="58" t="s">
        <v>20159</v>
      </c>
      <c r="B3396" t="s">
        <v>20160</v>
      </c>
      <c r="C3396" t="s">
        <v>20161</v>
      </c>
      <c r="D3396" t="s">
        <v>20162</v>
      </c>
      <c r="E3396" t="s">
        <v>20163</v>
      </c>
      <c r="F3396" t="s">
        <v>20164</v>
      </c>
      <c r="G3396">
        <v>267</v>
      </c>
      <c r="H3396">
        <v>30172</v>
      </c>
      <c r="X3396" t="s">
        <v>188</v>
      </c>
      <c r="AU3396" s="59">
        <v>2</v>
      </c>
      <c r="AV3396" s="59">
        <v>1</v>
      </c>
      <c r="AW3396" s="59">
        <v>0</v>
      </c>
    </row>
    <row r="3397" spans="1:69" x14ac:dyDescent="0.45">
      <c r="A3397" s="58" t="s">
        <v>20165</v>
      </c>
      <c r="B3397" t="s">
        <v>20166</v>
      </c>
      <c r="C3397" t="s">
        <v>20167</v>
      </c>
      <c r="D3397" t="s">
        <v>20168</v>
      </c>
      <c r="E3397" t="s">
        <v>20169</v>
      </c>
      <c r="F3397" t="s">
        <v>20170</v>
      </c>
      <c r="G3397">
        <v>403</v>
      </c>
      <c r="H3397">
        <v>44804</v>
      </c>
      <c r="X3397" t="s">
        <v>188</v>
      </c>
      <c r="AU3397" s="59">
        <v>33</v>
      </c>
      <c r="AV3397" s="59">
        <v>12</v>
      </c>
      <c r="AW3397" s="59">
        <v>9</v>
      </c>
      <c r="BD3397" s="59">
        <v>2243.9894815280841</v>
      </c>
      <c r="BE3397" s="59">
        <v>1855.8999720011971</v>
      </c>
      <c r="BF3397" s="59">
        <v>2094.408698976607</v>
      </c>
    </row>
    <row r="3398" spans="1:69" x14ac:dyDescent="0.45">
      <c r="A3398" s="58" t="s">
        <v>20171</v>
      </c>
      <c r="B3398" t="s">
        <v>20172</v>
      </c>
      <c r="C3398" t="s">
        <v>20173</v>
      </c>
      <c r="D3398" t="s">
        <v>20174</v>
      </c>
      <c r="E3398" t="s">
        <v>20175</v>
      </c>
      <c r="F3398" t="s">
        <v>20176</v>
      </c>
      <c r="G3398">
        <v>121</v>
      </c>
      <c r="H3398">
        <v>13773</v>
      </c>
      <c r="X3398" t="s">
        <v>188</v>
      </c>
      <c r="Y3398" s="59">
        <v>282.74106686044132</v>
      </c>
      <c r="Z3398" s="59">
        <v>592.81141598588431</v>
      </c>
      <c r="AA3398" s="59">
        <v>230.30119791908351</v>
      </c>
      <c r="AB3398" s="59">
        <v>76.274032174448251</v>
      </c>
      <c r="AC3398" s="59">
        <v>178.958429473949</v>
      </c>
      <c r="AD3398" s="59">
        <v>204.757460972415</v>
      </c>
      <c r="AE3398" s="59">
        <v>211.05431832438359</v>
      </c>
      <c r="AF3398" s="59">
        <v>176.67596786301729</v>
      </c>
      <c r="AG3398" s="59">
        <v>127.5268189802875</v>
      </c>
      <c r="AH3398" s="59">
        <v>90.691075235757339</v>
      </c>
      <c r="AI3398" s="59">
        <v>80.790393729654269</v>
      </c>
      <c r="AJ3398" s="59">
        <v>55.069997852406338</v>
      </c>
      <c r="AK3398" s="59">
        <v>150.6933892263109</v>
      </c>
      <c r="AL3398" s="59">
        <v>118.13886439039391</v>
      </c>
      <c r="AM3398" s="59">
        <v>199.0722272147012</v>
      </c>
      <c r="AN3398" s="59">
        <v>279.1641277579044</v>
      </c>
      <c r="AO3398" s="59">
        <v>207.5295553346601</v>
      </c>
      <c r="AP3398" s="59">
        <v>163.65097024364101</v>
      </c>
      <c r="AQ3398" s="59">
        <v>147.64759600005581</v>
      </c>
      <c r="AR3398" s="59">
        <v>156.8715411034872</v>
      </c>
      <c r="AS3398" s="59">
        <v>200.7230262030279</v>
      </c>
      <c r="AT3398" s="59">
        <v>264.08391983896308</v>
      </c>
      <c r="AU3398" s="59">
        <v>2724</v>
      </c>
      <c r="AV3398" s="59">
        <v>360</v>
      </c>
      <c r="AW3398" s="59">
        <v>1801</v>
      </c>
      <c r="BD3398" s="59">
        <v>85.782801622074061</v>
      </c>
      <c r="BE3398" s="59">
        <v>62.469636578481037</v>
      </c>
      <c r="BF3398" s="59">
        <v>67.479766891190479</v>
      </c>
    </row>
    <row r="3399" spans="1:69" x14ac:dyDescent="0.45">
      <c r="A3399" s="58" t="s">
        <v>20177</v>
      </c>
      <c r="B3399" t="s">
        <v>20178</v>
      </c>
      <c r="C3399" t="s">
        <v>20179</v>
      </c>
      <c r="D3399" t="s">
        <v>20180</v>
      </c>
      <c r="E3399" t="s">
        <v>20181</v>
      </c>
      <c r="F3399" t="s">
        <v>20182</v>
      </c>
      <c r="G3399">
        <v>196</v>
      </c>
      <c r="H3399">
        <v>21106</v>
      </c>
      <c r="X3399" t="s">
        <v>188</v>
      </c>
      <c r="Y3399" s="59">
        <v>292.82260439224149</v>
      </c>
      <c r="Z3399" s="59">
        <v>285.46319007687651</v>
      </c>
      <c r="AA3399" s="59">
        <v>324.66159027812262</v>
      </c>
      <c r="AB3399" s="59">
        <v>192.91937637800689</v>
      </c>
      <c r="AC3399" s="59">
        <v>230.91172210662211</v>
      </c>
      <c r="AD3399" s="59">
        <v>247.0110846255742</v>
      </c>
      <c r="AE3399" s="59">
        <v>218.91151103841071</v>
      </c>
      <c r="AF3399" s="59">
        <v>227.40261345944961</v>
      </c>
      <c r="AG3399" s="59">
        <v>197.77614733182199</v>
      </c>
      <c r="AH3399" s="59">
        <v>139.23948279849699</v>
      </c>
      <c r="AI3399" s="59">
        <v>128.35555949942349</v>
      </c>
      <c r="AJ3399" s="59">
        <v>99.61420875459612</v>
      </c>
      <c r="AK3399" s="59">
        <v>70.541582055523193</v>
      </c>
      <c r="AL3399" s="59">
        <v>95.735892259706176</v>
      </c>
      <c r="AM3399" s="59">
        <v>240.2324216237291</v>
      </c>
      <c r="AN3399" s="59">
        <v>264.46217371520811</v>
      </c>
      <c r="AO3399" s="59">
        <v>212.47881992695201</v>
      </c>
      <c r="AP3399" s="59">
        <v>212.70245273417879</v>
      </c>
      <c r="AQ3399" s="59">
        <v>166.06365138349071</v>
      </c>
      <c r="AR3399" s="59">
        <v>142.00559038685219</v>
      </c>
      <c r="AS3399" s="59">
        <v>131.5878516836292</v>
      </c>
      <c r="AT3399" s="59">
        <v>212.60804526169511</v>
      </c>
      <c r="AU3399" s="59">
        <v>479</v>
      </c>
      <c r="AV3399" s="59">
        <v>239</v>
      </c>
      <c r="AW3399" s="59">
        <v>260</v>
      </c>
    </row>
    <row r="3400" spans="1:69" x14ac:dyDescent="0.45">
      <c r="A3400" s="58" t="s">
        <v>20183</v>
      </c>
      <c r="B3400" t="s">
        <v>20184</v>
      </c>
      <c r="C3400" t="s">
        <v>20185</v>
      </c>
      <c r="D3400" t="s">
        <v>20186</v>
      </c>
      <c r="E3400" t="s">
        <v>20187</v>
      </c>
      <c r="F3400" t="s">
        <v>20188</v>
      </c>
      <c r="G3400">
        <v>398</v>
      </c>
      <c r="H3400">
        <v>43328</v>
      </c>
      <c r="I3400" t="s">
        <v>527</v>
      </c>
      <c r="J3400" t="s">
        <v>527</v>
      </c>
      <c r="K3400" t="s">
        <v>528</v>
      </c>
      <c r="L3400" t="s">
        <v>20189</v>
      </c>
      <c r="M3400">
        <v>1</v>
      </c>
      <c r="Q3400">
        <v>0</v>
      </c>
      <c r="R3400">
        <v>6</v>
      </c>
      <c r="S3400">
        <v>1</v>
      </c>
      <c r="T3400" t="s">
        <v>514</v>
      </c>
      <c r="U3400">
        <v>265</v>
      </c>
      <c r="V3400">
        <v>291</v>
      </c>
      <c r="X3400" t="s">
        <v>188</v>
      </c>
      <c r="AU3400" s="59">
        <v>4</v>
      </c>
      <c r="AV3400" s="59">
        <v>1</v>
      </c>
      <c r="AW3400" s="59">
        <v>0</v>
      </c>
      <c r="BD3400" s="59">
        <v>709.17959324458764</v>
      </c>
      <c r="BE3400" s="59">
        <v>630.22613389777848</v>
      </c>
      <c r="BF3400" s="59">
        <v>629.14533774840208</v>
      </c>
    </row>
    <row r="3401" spans="1:69" x14ac:dyDescent="0.45">
      <c r="A3401" s="58" t="s">
        <v>20190</v>
      </c>
      <c r="B3401" t="s">
        <v>20191</v>
      </c>
      <c r="C3401" t="s">
        <v>20192</v>
      </c>
      <c r="D3401" t="s">
        <v>20193</v>
      </c>
      <c r="E3401" t="s">
        <v>20194</v>
      </c>
      <c r="F3401" t="s">
        <v>20195</v>
      </c>
      <c r="G3401">
        <v>487</v>
      </c>
      <c r="H3401">
        <v>53908</v>
      </c>
      <c r="W3401" t="s">
        <v>574</v>
      </c>
      <c r="X3401" t="s">
        <v>201</v>
      </c>
      <c r="Y3401" s="59">
        <v>176.6466954649886</v>
      </c>
      <c r="Z3401" s="59">
        <v>139.82963847233339</v>
      </c>
      <c r="AA3401" s="59">
        <v>139.72968640024811</v>
      </c>
      <c r="AB3401" s="59">
        <v>171.3370548877518</v>
      </c>
      <c r="AC3401" s="59">
        <v>169.78876366882321</v>
      </c>
      <c r="AD3401" s="59">
        <v>175.50928928311049</v>
      </c>
      <c r="AE3401" s="59">
        <v>187.17663435842491</v>
      </c>
      <c r="AF3401" s="59">
        <v>210.0168085711349</v>
      </c>
      <c r="AG3401" s="59">
        <v>103.6293519631093</v>
      </c>
      <c r="AH3401" s="59">
        <v>120.476057521825</v>
      </c>
      <c r="AI3401" s="59">
        <v>151.20432704115589</v>
      </c>
      <c r="AJ3401" s="59">
        <v>144.06536159893619</v>
      </c>
      <c r="AK3401" s="59">
        <v>146.80223943580299</v>
      </c>
      <c r="AL3401" s="59">
        <v>79.956531924502499</v>
      </c>
      <c r="AM3401" s="59">
        <v>234.83067380863409</v>
      </c>
      <c r="AN3401" s="59">
        <v>303.24786141980769</v>
      </c>
      <c r="AO3401" s="59">
        <v>385.07289308436327</v>
      </c>
      <c r="AP3401" s="59">
        <v>238.09914786123591</v>
      </c>
      <c r="AQ3401" s="59">
        <v>229.41346511985569</v>
      </c>
      <c r="AR3401" s="59">
        <v>279.39636546398287</v>
      </c>
      <c r="AS3401" s="59">
        <v>231.44035188919679</v>
      </c>
      <c r="AT3401" s="59">
        <v>224.13224749967941</v>
      </c>
      <c r="AU3401" s="59">
        <v>181</v>
      </c>
      <c r="AV3401" s="59">
        <v>228</v>
      </c>
      <c r="AW3401" s="59">
        <v>188</v>
      </c>
      <c r="BD3401" s="59">
        <v>220.0148046233748</v>
      </c>
      <c r="BE3401" s="59">
        <v>84.111675372628227</v>
      </c>
      <c r="BF3401" s="59">
        <v>79.732357992936556</v>
      </c>
      <c r="BG3401" s="59">
        <v>383.6</v>
      </c>
      <c r="BH3401" s="59">
        <v>385.73</v>
      </c>
      <c r="BI3401" s="59">
        <v>268.14999999999998</v>
      </c>
      <c r="BJ3401" s="59">
        <v>306.10000000000002</v>
      </c>
      <c r="BK3401" s="59">
        <v>261.76106709540329</v>
      </c>
      <c r="BL3401" s="59">
        <v>270.29987576976862</v>
      </c>
      <c r="BM3401" s="59">
        <v>287</v>
      </c>
      <c r="BN3401" s="59">
        <v>305</v>
      </c>
      <c r="BO3401" s="59">
        <v>279.5</v>
      </c>
      <c r="BP3401" s="59">
        <v>236</v>
      </c>
      <c r="BQ3401" s="59">
        <v>268.5</v>
      </c>
    </row>
    <row r="3402" spans="1:69" x14ac:dyDescent="0.45">
      <c r="A3402" s="58" t="s">
        <v>20196</v>
      </c>
      <c r="B3402" t="s">
        <v>20197</v>
      </c>
      <c r="C3402" t="s">
        <v>20198</v>
      </c>
      <c r="D3402" t="s">
        <v>20199</v>
      </c>
      <c r="E3402" t="s">
        <v>20200</v>
      </c>
      <c r="F3402" t="s">
        <v>20201</v>
      </c>
      <c r="G3402">
        <v>234</v>
      </c>
      <c r="H3402">
        <v>25787</v>
      </c>
      <c r="X3402" t="s">
        <v>188</v>
      </c>
      <c r="Y3402" s="59">
        <v>207.81023715684199</v>
      </c>
      <c r="Z3402" s="59">
        <v>296.7306149443649</v>
      </c>
      <c r="AA3402" s="59">
        <v>224.41609670741801</v>
      </c>
      <c r="AB3402" s="59">
        <v>127.4601326361237</v>
      </c>
      <c r="AC3402" s="59">
        <v>163.5608606071961</v>
      </c>
      <c r="AD3402" s="59">
        <v>168.06213450940311</v>
      </c>
      <c r="AE3402" s="59">
        <v>191.97818017386129</v>
      </c>
      <c r="AF3402" s="59">
        <v>176.29198804529861</v>
      </c>
      <c r="AG3402" s="59">
        <v>141.8127309419101</v>
      </c>
      <c r="AH3402" s="59">
        <v>136.3831759694724</v>
      </c>
      <c r="AI3402" s="59">
        <v>94.182690560723216</v>
      </c>
      <c r="AJ3402" s="59">
        <v>83.074096308114449</v>
      </c>
      <c r="AK3402" s="59">
        <v>66.749488771949558</v>
      </c>
      <c r="AL3402" s="59">
        <v>76.241776112400927</v>
      </c>
      <c r="AM3402" s="59">
        <v>239.70954528069259</v>
      </c>
      <c r="AN3402" s="59">
        <v>183.71812106594129</v>
      </c>
      <c r="AO3402" s="59">
        <v>181.46726906124309</v>
      </c>
      <c r="AP3402" s="59">
        <v>187.41190856729881</v>
      </c>
      <c r="AQ3402" s="59">
        <v>145.51505353408189</v>
      </c>
      <c r="AR3402" s="59">
        <v>109.8364774598319</v>
      </c>
      <c r="AS3402" s="59">
        <v>136.25539679003671</v>
      </c>
      <c r="AT3402" s="59">
        <v>150.86908108227021</v>
      </c>
      <c r="AU3402" s="59">
        <v>1053</v>
      </c>
      <c r="AV3402" s="59">
        <v>374</v>
      </c>
      <c r="AW3402" s="59">
        <v>573</v>
      </c>
      <c r="AX3402" s="59">
        <v>821.31259999999997</v>
      </c>
      <c r="AZ3402" s="59">
        <v>885.50670000000002</v>
      </c>
      <c r="BA3402" s="59">
        <v>811.61329999999998</v>
      </c>
      <c r="BB3402" s="59">
        <v>788.7396</v>
      </c>
      <c r="BC3402" s="59">
        <v>807.15229999999997</v>
      </c>
      <c r="BD3402" s="59">
        <v>84.082057007214431</v>
      </c>
      <c r="BE3402" s="59">
        <v>78.580672618437717</v>
      </c>
      <c r="BF3402" s="59">
        <v>100.6237766756519</v>
      </c>
      <c r="BG3402" s="59">
        <v>785.47</v>
      </c>
      <c r="BH3402" s="59">
        <v>1018.41</v>
      </c>
      <c r="BI3402" s="59">
        <v>113.97</v>
      </c>
      <c r="BJ3402" s="59">
        <v>134.06</v>
      </c>
      <c r="BK3402" s="59">
        <v>97.219160377373171</v>
      </c>
      <c r="BL3402" s="59">
        <v>100.41266592575271</v>
      </c>
      <c r="BM3402" s="59">
        <v>124</v>
      </c>
      <c r="BN3402" s="59">
        <v>149</v>
      </c>
      <c r="BO3402" s="59">
        <v>213.5</v>
      </c>
      <c r="BP3402" s="59">
        <v>252.5</v>
      </c>
      <c r="BQ3402" s="59">
        <v>320.5</v>
      </c>
    </row>
    <row r="3403" spans="1:69" x14ac:dyDescent="0.45">
      <c r="A3403" s="58" t="s">
        <v>20202</v>
      </c>
      <c r="B3403" t="s">
        <v>20203</v>
      </c>
      <c r="C3403" t="s">
        <v>20204</v>
      </c>
      <c r="D3403" t="s">
        <v>20205</v>
      </c>
      <c r="E3403" t="s">
        <v>20206</v>
      </c>
      <c r="F3403" t="s">
        <v>20207</v>
      </c>
      <c r="G3403">
        <v>286</v>
      </c>
      <c r="H3403">
        <v>31348</v>
      </c>
      <c r="W3403" t="s">
        <v>251</v>
      </c>
      <c r="X3403" t="s">
        <v>188</v>
      </c>
      <c r="Y3403" s="59">
        <v>382.6141277004669</v>
      </c>
      <c r="Z3403" s="59">
        <v>512.5492745668281</v>
      </c>
      <c r="AA3403" s="59">
        <v>336.20735377838639</v>
      </c>
      <c r="AB3403" s="59">
        <v>243.34211750243659</v>
      </c>
      <c r="AC3403" s="59">
        <v>259.08908921333159</v>
      </c>
      <c r="AD3403" s="59">
        <v>270.8285732697783</v>
      </c>
      <c r="AE3403" s="59">
        <v>294.60638060897543</v>
      </c>
      <c r="AF3403" s="59">
        <v>322.13623376974141</v>
      </c>
      <c r="AG3403" s="59">
        <v>223.65396738659609</v>
      </c>
      <c r="AH3403" s="59">
        <v>187.47030460392489</v>
      </c>
      <c r="AI3403" s="59">
        <v>155.36887199729881</v>
      </c>
      <c r="AJ3403" s="59">
        <v>131.6886032924032</v>
      </c>
      <c r="AK3403" s="59">
        <v>160.13407723168149</v>
      </c>
      <c r="AL3403" s="59">
        <v>154.2218013506953</v>
      </c>
      <c r="AM3403" s="59">
        <v>310.47510888331442</v>
      </c>
      <c r="AN3403" s="59">
        <v>299.15392654895902</v>
      </c>
      <c r="AO3403" s="59">
        <v>261.16580352074089</v>
      </c>
      <c r="AP3403" s="59">
        <v>301.66113185325952</v>
      </c>
      <c r="AQ3403" s="59">
        <v>268.99356061593181</v>
      </c>
      <c r="AR3403" s="59">
        <v>223.75798822456119</v>
      </c>
      <c r="AS3403" s="59">
        <v>233.44355427291629</v>
      </c>
      <c r="AT3403" s="59">
        <v>283.12303378164762</v>
      </c>
      <c r="AU3403" s="59">
        <v>953</v>
      </c>
      <c r="AV3403" s="59">
        <v>226</v>
      </c>
      <c r="AW3403" s="59">
        <v>508</v>
      </c>
      <c r="AX3403" s="59">
        <v>605.73019999999997</v>
      </c>
      <c r="AY3403" s="59">
        <v>594.47879999999998</v>
      </c>
      <c r="AZ3403" s="59">
        <v>541.29579999999999</v>
      </c>
      <c r="BA3403" s="59">
        <v>537.74770000000001</v>
      </c>
      <c r="BB3403" s="59">
        <v>531.95280000000002</v>
      </c>
      <c r="BC3403" s="59">
        <v>555.65039999999999</v>
      </c>
      <c r="BD3403" s="59">
        <v>50.291563226064852</v>
      </c>
      <c r="BE3403" s="59">
        <v>45.508707701299052</v>
      </c>
      <c r="BF3403" s="59">
        <v>88.688132597978424</v>
      </c>
      <c r="BG3403" s="59">
        <v>306.47000000000003</v>
      </c>
      <c r="BH3403" s="59">
        <v>571.45000000000005</v>
      </c>
      <c r="BI3403" s="59">
        <v>81.010000000000005</v>
      </c>
      <c r="BJ3403" s="59">
        <v>69.28</v>
      </c>
      <c r="BK3403" s="59">
        <v>164.60279554498879</v>
      </c>
      <c r="BL3403" s="59">
        <v>169.8035326224111</v>
      </c>
      <c r="BM3403" s="59">
        <v>75</v>
      </c>
      <c r="BN3403" s="59">
        <v>92</v>
      </c>
      <c r="BO3403" s="59">
        <v>115</v>
      </c>
      <c r="BP3403" s="59">
        <v>129.5</v>
      </c>
      <c r="BQ3403" s="59">
        <v>162</v>
      </c>
    </row>
    <row r="3404" spans="1:69" x14ac:dyDescent="0.45">
      <c r="A3404" s="58" t="s">
        <v>20208</v>
      </c>
      <c r="B3404" t="s">
        <v>20209</v>
      </c>
      <c r="C3404" t="s">
        <v>20210</v>
      </c>
      <c r="D3404" t="s">
        <v>20211</v>
      </c>
      <c r="E3404" t="s">
        <v>20212</v>
      </c>
      <c r="F3404" t="s">
        <v>20213</v>
      </c>
      <c r="G3404">
        <v>184</v>
      </c>
      <c r="H3404">
        <v>20122</v>
      </c>
      <c r="X3404" t="s">
        <v>188</v>
      </c>
      <c r="Y3404" s="59">
        <v>906.6100852087709</v>
      </c>
      <c r="Z3404" s="59">
        <v>1309.8439296311431</v>
      </c>
      <c r="AA3404" s="59">
        <v>881.25066675935841</v>
      </c>
      <c r="AB3404" s="59">
        <v>470.89297899082737</v>
      </c>
      <c r="AC3404" s="59">
        <v>537.92885021917209</v>
      </c>
      <c r="AD3404" s="59">
        <v>784.06564861066511</v>
      </c>
      <c r="AE3404" s="59">
        <v>584.07128515014847</v>
      </c>
      <c r="AF3404" s="59">
        <v>609.91905370362213</v>
      </c>
      <c r="AG3404" s="59">
        <v>696.53161163801099</v>
      </c>
      <c r="AH3404" s="59">
        <v>520.42844369373188</v>
      </c>
      <c r="AI3404" s="59">
        <v>474.65745298524979</v>
      </c>
      <c r="AJ3404" s="59">
        <v>438.59362799146658</v>
      </c>
      <c r="AK3404" s="59">
        <v>618.59520806180205</v>
      </c>
      <c r="AL3404" s="59">
        <v>724.81933383479748</v>
      </c>
      <c r="AM3404" s="59">
        <v>1326.2069121380839</v>
      </c>
      <c r="AN3404" s="59">
        <v>1792.3830784843601</v>
      </c>
      <c r="AO3404" s="59">
        <v>1495.160279009418</v>
      </c>
      <c r="AP3404" s="59">
        <v>901.16794098402318</v>
      </c>
      <c r="AQ3404" s="59">
        <v>547.79015686456489</v>
      </c>
      <c r="AR3404" s="59">
        <v>600.49024386348276</v>
      </c>
      <c r="AS3404" s="59">
        <v>587.44106187196167</v>
      </c>
      <c r="AT3404" s="59">
        <v>671.77171451806703</v>
      </c>
      <c r="AU3404" s="59">
        <v>1823</v>
      </c>
      <c r="AV3404" s="59">
        <v>664</v>
      </c>
      <c r="AW3404" s="59">
        <v>770</v>
      </c>
      <c r="AX3404" s="59">
        <v>2857.5659999999998</v>
      </c>
      <c r="AY3404" s="59">
        <v>3002.8310000000001</v>
      </c>
      <c r="AZ3404" s="59">
        <v>4213.7179999999998</v>
      </c>
      <c r="BA3404" s="59">
        <v>2650.2260000000001</v>
      </c>
      <c r="BB3404" s="59">
        <v>2455.3919999999998</v>
      </c>
      <c r="BC3404" s="59">
        <v>2774.951</v>
      </c>
      <c r="BD3404" s="59">
        <v>530.69859575145995</v>
      </c>
      <c r="BE3404" s="59">
        <v>725.77663048808051</v>
      </c>
      <c r="BF3404" s="59">
        <v>961.9861733151364</v>
      </c>
      <c r="BG3404" s="59">
        <v>298.36</v>
      </c>
      <c r="BI3404" s="59">
        <v>414.58</v>
      </c>
      <c r="BJ3404" s="59">
        <v>318.87</v>
      </c>
      <c r="BK3404" s="59">
        <v>269.24024467349562</v>
      </c>
      <c r="BL3404" s="59">
        <v>131.23037437044519</v>
      </c>
      <c r="BM3404" s="59">
        <v>367</v>
      </c>
      <c r="BN3404" s="59">
        <v>380</v>
      </c>
      <c r="BO3404" s="59">
        <v>481</v>
      </c>
      <c r="BP3404" s="59">
        <v>441</v>
      </c>
      <c r="BQ3404" s="59">
        <v>650</v>
      </c>
    </row>
    <row r="3405" spans="1:69" x14ac:dyDescent="0.45">
      <c r="A3405" s="58" t="s">
        <v>20214</v>
      </c>
      <c r="B3405" t="s">
        <v>20215</v>
      </c>
      <c r="C3405" t="s">
        <v>20216</v>
      </c>
      <c r="D3405" t="s">
        <v>20217</v>
      </c>
      <c r="E3405" t="s">
        <v>20218</v>
      </c>
      <c r="F3405" t="s">
        <v>20219</v>
      </c>
      <c r="G3405">
        <v>237</v>
      </c>
      <c r="H3405">
        <v>26157</v>
      </c>
      <c r="W3405" t="s">
        <v>220</v>
      </c>
      <c r="X3405" t="s">
        <v>181</v>
      </c>
      <c r="AU3405" s="59">
        <v>613</v>
      </c>
      <c r="AV3405" s="59">
        <v>74</v>
      </c>
      <c r="AW3405" s="59">
        <v>110</v>
      </c>
    </row>
    <row r="3406" spans="1:69" x14ac:dyDescent="0.45">
      <c r="A3406" s="58" t="s">
        <v>20220</v>
      </c>
      <c r="B3406" t="s">
        <v>20221</v>
      </c>
      <c r="C3406" t="s">
        <v>20222</v>
      </c>
      <c r="D3406" t="s">
        <v>20223</v>
      </c>
      <c r="E3406" t="s">
        <v>20224</v>
      </c>
      <c r="F3406" t="s">
        <v>20225</v>
      </c>
      <c r="G3406">
        <v>197</v>
      </c>
      <c r="H3406">
        <v>21490</v>
      </c>
      <c r="W3406" t="s">
        <v>220</v>
      </c>
      <c r="X3406" t="s">
        <v>181</v>
      </c>
      <c r="AU3406" s="59">
        <v>669</v>
      </c>
      <c r="AV3406" s="59">
        <v>72</v>
      </c>
      <c r="AW3406" s="59">
        <v>310</v>
      </c>
    </row>
    <row r="3407" spans="1:69" x14ac:dyDescent="0.45">
      <c r="A3407" s="58" t="s">
        <v>20226</v>
      </c>
      <c r="B3407" t="s">
        <v>20227</v>
      </c>
      <c r="C3407" t="s">
        <v>20228</v>
      </c>
      <c r="D3407" t="s">
        <v>20229</v>
      </c>
      <c r="E3407" t="s">
        <v>20230</v>
      </c>
      <c r="F3407" t="s">
        <v>20231</v>
      </c>
      <c r="G3407">
        <v>219</v>
      </c>
      <c r="H3407">
        <v>23847</v>
      </c>
      <c r="W3407" t="s">
        <v>220</v>
      </c>
      <c r="X3407" t="s">
        <v>181</v>
      </c>
      <c r="AU3407" s="59">
        <v>53</v>
      </c>
      <c r="AV3407" s="59">
        <v>40</v>
      </c>
      <c r="AW3407" s="59">
        <v>43</v>
      </c>
    </row>
    <row r="3408" spans="1:69" x14ac:dyDescent="0.45">
      <c r="A3408" s="58" t="s">
        <v>20232</v>
      </c>
      <c r="B3408" t="s">
        <v>20233</v>
      </c>
      <c r="C3408" t="s">
        <v>20234</v>
      </c>
      <c r="D3408" t="s">
        <v>20235</v>
      </c>
      <c r="E3408" t="s">
        <v>20236</v>
      </c>
      <c r="F3408" t="s">
        <v>20237</v>
      </c>
      <c r="G3408">
        <v>164</v>
      </c>
      <c r="H3408">
        <v>18641</v>
      </c>
      <c r="W3408" t="s">
        <v>324</v>
      </c>
      <c r="X3408" t="s">
        <v>181</v>
      </c>
      <c r="AU3408" s="59">
        <v>2503</v>
      </c>
      <c r="AV3408" s="59">
        <v>585</v>
      </c>
      <c r="AW3408" s="59">
        <v>756</v>
      </c>
    </row>
    <row r="3409" spans="1:69" x14ac:dyDescent="0.45">
      <c r="A3409" s="58" t="s">
        <v>20238</v>
      </c>
      <c r="B3409" t="s">
        <v>20239</v>
      </c>
      <c r="C3409" t="s">
        <v>20240</v>
      </c>
      <c r="D3409" t="s">
        <v>20241</v>
      </c>
      <c r="E3409" t="s">
        <v>20242</v>
      </c>
      <c r="F3409" t="s">
        <v>20243</v>
      </c>
      <c r="G3409">
        <v>59</v>
      </c>
      <c r="H3409">
        <v>6554</v>
      </c>
      <c r="X3409" t="s">
        <v>188</v>
      </c>
      <c r="AU3409" s="59">
        <v>1416</v>
      </c>
      <c r="AV3409" s="59">
        <v>589</v>
      </c>
      <c r="AW3409" s="59">
        <v>835</v>
      </c>
    </row>
    <row r="3410" spans="1:69" x14ac:dyDescent="0.45">
      <c r="A3410" s="58" t="s">
        <v>20244</v>
      </c>
      <c r="B3410" t="s">
        <v>20245</v>
      </c>
      <c r="C3410" t="s">
        <v>20246</v>
      </c>
      <c r="D3410" t="s">
        <v>20247</v>
      </c>
      <c r="E3410" t="s">
        <v>20248</v>
      </c>
      <c r="F3410" t="s">
        <v>20249</v>
      </c>
      <c r="G3410">
        <v>199</v>
      </c>
      <c r="H3410">
        <v>22275</v>
      </c>
      <c r="I3410" t="s">
        <v>511</v>
      </c>
      <c r="J3410" t="s">
        <v>511</v>
      </c>
      <c r="K3410" t="s">
        <v>512</v>
      </c>
      <c r="L3410" t="s">
        <v>20250</v>
      </c>
      <c r="M3410">
        <v>1</v>
      </c>
      <c r="Q3410">
        <v>0</v>
      </c>
      <c r="R3410">
        <v>6</v>
      </c>
      <c r="S3410">
        <v>1</v>
      </c>
      <c r="T3410" t="s">
        <v>514</v>
      </c>
      <c r="U3410">
        <v>21</v>
      </c>
      <c r="V3410">
        <v>116</v>
      </c>
      <c r="X3410" t="s">
        <v>188</v>
      </c>
      <c r="AU3410" s="59">
        <v>90</v>
      </c>
      <c r="AV3410" s="59">
        <v>27</v>
      </c>
      <c r="AW3410" s="59">
        <v>58</v>
      </c>
      <c r="BD3410" s="59">
        <v>5.0155770524564698</v>
      </c>
      <c r="BE3410" s="59">
        <v>4.8449735722254301</v>
      </c>
      <c r="BF3410" s="59">
        <v>7.603883133762869</v>
      </c>
    </row>
    <row r="3411" spans="1:69" x14ac:dyDescent="0.45">
      <c r="A3411" s="58" t="s">
        <v>20251</v>
      </c>
      <c r="B3411" t="s">
        <v>20252</v>
      </c>
      <c r="C3411" t="s">
        <v>20253</v>
      </c>
      <c r="D3411" t="s">
        <v>20254</v>
      </c>
      <c r="E3411" t="s">
        <v>20255</v>
      </c>
      <c r="F3411" t="s">
        <v>20256</v>
      </c>
      <c r="G3411">
        <v>466</v>
      </c>
      <c r="H3411">
        <v>49108</v>
      </c>
      <c r="W3411" t="s">
        <v>220</v>
      </c>
      <c r="X3411" t="s">
        <v>181</v>
      </c>
      <c r="AU3411" s="59">
        <v>1</v>
      </c>
      <c r="AV3411" s="59">
        <v>3</v>
      </c>
      <c r="AW3411" s="59">
        <v>0</v>
      </c>
      <c r="BD3411" s="59">
        <v>10.87222971387113</v>
      </c>
      <c r="BE3411" s="59">
        <v>10.40807432261335</v>
      </c>
      <c r="BF3411" s="59">
        <v>15.35232223356255</v>
      </c>
    </row>
    <row r="3412" spans="1:69" x14ac:dyDescent="0.45">
      <c r="A3412" s="58" t="s">
        <v>20257</v>
      </c>
      <c r="B3412" t="s">
        <v>20258</v>
      </c>
      <c r="C3412" t="s">
        <v>20259</v>
      </c>
      <c r="D3412" t="s">
        <v>20260</v>
      </c>
      <c r="E3412" t="s">
        <v>20261</v>
      </c>
      <c r="F3412" t="s">
        <v>20262</v>
      </c>
      <c r="G3412">
        <v>236</v>
      </c>
      <c r="H3412">
        <v>26507</v>
      </c>
      <c r="W3412" t="s">
        <v>324</v>
      </c>
      <c r="X3412" t="s">
        <v>201</v>
      </c>
      <c r="AU3412" s="59">
        <v>146</v>
      </c>
      <c r="AV3412" s="59">
        <v>164</v>
      </c>
      <c r="AW3412" s="59">
        <v>109</v>
      </c>
    </row>
    <row r="3413" spans="1:69" x14ac:dyDescent="0.45">
      <c r="A3413" s="58" t="s">
        <v>20263</v>
      </c>
      <c r="B3413" t="s">
        <v>20264</v>
      </c>
      <c r="C3413" t="s">
        <v>20265</v>
      </c>
      <c r="D3413" t="s">
        <v>20266</v>
      </c>
      <c r="E3413" t="s">
        <v>20267</v>
      </c>
      <c r="F3413" t="s">
        <v>20268</v>
      </c>
      <c r="G3413">
        <v>152</v>
      </c>
      <c r="H3413">
        <v>17615</v>
      </c>
      <c r="W3413" t="s">
        <v>220</v>
      </c>
      <c r="X3413" t="s">
        <v>181</v>
      </c>
      <c r="AU3413" s="59">
        <v>146</v>
      </c>
      <c r="AV3413" s="59">
        <v>82</v>
      </c>
      <c r="AW3413" s="59">
        <v>34</v>
      </c>
      <c r="BD3413" s="59">
        <v>7.8386764502971351</v>
      </c>
      <c r="BE3413" s="59">
        <v>4.9602383805219787</v>
      </c>
      <c r="BF3413" s="59">
        <v>5.0007513392599021</v>
      </c>
    </row>
    <row r="3414" spans="1:69" x14ac:dyDescent="0.45">
      <c r="A3414" s="58" t="s">
        <v>20269</v>
      </c>
      <c r="B3414" t="s">
        <v>20270</v>
      </c>
      <c r="C3414" t="s">
        <v>20271</v>
      </c>
      <c r="D3414" t="s">
        <v>20272</v>
      </c>
      <c r="E3414" t="s">
        <v>20273</v>
      </c>
      <c r="F3414" t="s">
        <v>20274</v>
      </c>
      <c r="G3414">
        <v>103</v>
      </c>
      <c r="H3414">
        <v>11905</v>
      </c>
      <c r="X3414" t="s">
        <v>188</v>
      </c>
      <c r="Y3414" s="59">
        <v>699.679078418627</v>
      </c>
      <c r="Z3414" s="59">
        <v>1069.662973931737</v>
      </c>
      <c r="AA3414" s="59">
        <v>1084.176386216275</v>
      </c>
      <c r="AB3414" s="59">
        <v>1068.863056331104</v>
      </c>
      <c r="AC3414" s="59">
        <v>1005.231472225656</v>
      </c>
      <c r="AD3414" s="59">
        <v>912.50137096854087</v>
      </c>
      <c r="AE3414" s="59">
        <v>890.00656175644133</v>
      </c>
      <c r="AF3414" s="59">
        <v>1088.9928444490331</v>
      </c>
      <c r="AG3414" s="59">
        <v>905.12185950805758</v>
      </c>
      <c r="AH3414" s="59">
        <v>799.26879051492517</v>
      </c>
      <c r="AI3414" s="59">
        <v>767.98959468965836</v>
      </c>
      <c r="AJ3414" s="59">
        <v>662.4258555009169</v>
      </c>
      <c r="AK3414" s="59">
        <v>438.38105980951389</v>
      </c>
      <c r="AL3414" s="59">
        <v>496.96515863325192</v>
      </c>
      <c r="AM3414" s="59">
        <v>909.57865008194722</v>
      </c>
      <c r="AN3414" s="59">
        <v>1010.4233067385831</v>
      </c>
      <c r="AO3414" s="59">
        <v>930.74257485276439</v>
      </c>
      <c r="AP3414" s="59">
        <v>891.3771153413677</v>
      </c>
      <c r="AQ3414" s="59">
        <v>870.98273540993068</v>
      </c>
      <c r="AR3414" s="59">
        <v>655.01210085541129</v>
      </c>
      <c r="AS3414" s="59">
        <v>783.91998047791685</v>
      </c>
      <c r="AT3414" s="59">
        <v>823.49140007300684</v>
      </c>
      <c r="AU3414" s="59">
        <v>2046</v>
      </c>
      <c r="AV3414" s="59">
        <v>806</v>
      </c>
      <c r="AW3414" s="59">
        <v>1720</v>
      </c>
      <c r="AX3414" s="59">
        <v>3166.9560000000001</v>
      </c>
      <c r="AY3414" s="59">
        <v>3316.0949999999998</v>
      </c>
      <c r="AZ3414" s="59">
        <v>4429.4970000000003</v>
      </c>
      <c r="BA3414" s="59">
        <v>3102.9409999999998</v>
      </c>
      <c r="BB3414" s="59">
        <v>3009.2660000000001</v>
      </c>
      <c r="BC3414" s="59">
        <v>4022.7220000000002</v>
      </c>
      <c r="BD3414" s="59">
        <v>289.03191485888351</v>
      </c>
      <c r="BE3414" s="59">
        <v>179.17267204638119</v>
      </c>
      <c r="BF3414" s="59">
        <v>207.9102027367484</v>
      </c>
      <c r="BG3414" s="59">
        <v>996.55</v>
      </c>
      <c r="BH3414" s="59">
        <v>404.1</v>
      </c>
      <c r="BI3414" s="59">
        <v>377.23</v>
      </c>
      <c r="BJ3414" s="59">
        <v>228.44</v>
      </c>
      <c r="BK3414" s="59">
        <v>845.11662191094808</v>
      </c>
      <c r="BL3414" s="59">
        <v>223.963104079153</v>
      </c>
      <c r="BM3414" s="59">
        <v>302.5</v>
      </c>
      <c r="BN3414" s="59">
        <v>345</v>
      </c>
      <c r="BO3414" s="59">
        <v>361</v>
      </c>
      <c r="BP3414" s="59">
        <v>426</v>
      </c>
      <c r="BQ3414" s="59">
        <v>556.5</v>
      </c>
    </row>
    <row r="3415" spans="1:69" x14ac:dyDescent="0.45">
      <c r="A3415" s="58" t="s">
        <v>20275</v>
      </c>
      <c r="B3415" t="s">
        <v>20276</v>
      </c>
      <c r="C3415" t="s">
        <v>20277</v>
      </c>
      <c r="D3415" t="s">
        <v>20278</v>
      </c>
      <c r="E3415" t="s">
        <v>20279</v>
      </c>
      <c r="F3415" t="s">
        <v>20280</v>
      </c>
      <c r="G3415">
        <v>72</v>
      </c>
      <c r="H3415">
        <v>8470</v>
      </c>
      <c r="X3415" t="s">
        <v>188</v>
      </c>
      <c r="Y3415" s="59">
        <v>5.6081939347761192E-2</v>
      </c>
      <c r="Z3415" s="59">
        <v>8.5444262229813578E-2</v>
      </c>
      <c r="AA3415" s="59">
        <v>7.60120536889618E-2</v>
      </c>
      <c r="AB3415" s="59">
        <v>4.5165609925878779E-2</v>
      </c>
      <c r="AC3415" s="59">
        <v>4.9866936916154687E-2</v>
      </c>
      <c r="AD3415" s="59">
        <v>5.1180523698036738E-2</v>
      </c>
      <c r="AE3415" s="59">
        <v>5.1727419205803572E-2</v>
      </c>
      <c r="AF3415" s="59">
        <v>4.8622698192537978E-2</v>
      </c>
      <c r="AG3415" s="59">
        <v>5.2218852693554002E-2</v>
      </c>
      <c r="AH3415" s="59">
        <v>4.6478920293547388E-2</v>
      </c>
      <c r="AI3415" s="59">
        <v>4.0510904964232188E-2</v>
      </c>
      <c r="AJ3415" s="59">
        <v>3.6821945251891759E-2</v>
      </c>
      <c r="AK3415" s="59">
        <v>3.1286639318874841E-2</v>
      </c>
      <c r="AL3415" s="59">
        <v>3.1235390782534869E-2</v>
      </c>
      <c r="AM3415" s="59">
        <v>5.3965787154760851E-2</v>
      </c>
      <c r="AN3415" s="59">
        <v>5.9474866429943693E-2</v>
      </c>
      <c r="AO3415" s="59">
        <v>5.7496704138025552E-2</v>
      </c>
      <c r="AP3415" s="59">
        <v>5.4892511122993877E-2</v>
      </c>
      <c r="AQ3415" s="59">
        <v>5.1416127685864392E-2</v>
      </c>
      <c r="AR3415" s="59">
        <v>4.2649935206289603E-2</v>
      </c>
      <c r="AS3415" s="59">
        <v>5.0496842585957921E-2</v>
      </c>
      <c r="AT3415" s="59">
        <v>5.8338097154957393E-2</v>
      </c>
      <c r="AU3415" s="59">
        <v>524</v>
      </c>
      <c r="AV3415" s="59">
        <v>395</v>
      </c>
      <c r="AW3415" s="59">
        <v>259</v>
      </c>
    </row>
    <row r="3416" spans="1:69" x14ac:dyDescent="0.45">
      <c r="A3416" s="58" t="s">
        <v>20281</v>
      </c>
      <c r="B3416" t="s">
        <v>20282</v>
      </c>
      <c r="C3416" t="s">
        <v>20283</v>
      </c>
      <c r="D3416" t="s">
        <v>20284</v>
      </c>
      <c r="E3416" t="s">
        <v>20285</v>
      </c>
      <c r="F3416" t="s">
        <v>20286</v>
      </c>
      <c r="G3416">
        <v>298</v>
      </c>
      <c r="H3416">
        <v>33256</v>
      </c>
      <c r="X3416" t="s">
        <v>188</v>
      </c>
      <c r="Y3416" s="59">
        <v>5.1267391470053481</v>
      </c>
      <c r="Z3416" s="59">
        <v>4.9050047222559066</v>
      </c>
      <c r="AA3416" s="59">
        <v>0.89584498577885774</v>
      </c>
      <c r="AB3416" s="59">
        <v>2.738203277273028</v>
      </c>
      <c r="AC3416" s="59">
        <v>3.481814700503433</v>
      </c>
      <c r="AD3416" s="59">
        <v>1.023040005399249</v>
      </c>
      <c r="AE3416" s="59">
        <v>5.6634524538459958</v>
      </c>
      <c r="AF3416" s="59">
        <v>3.0774338875092799</v>
      </c>
      <c r="AG3416" s="59">
        <v>3.9756740556620591</v>
      </c>
      <c r="AH3416" s="59">
        <v>2.7554636311134622</v>
      </c>
      <c r="AI3416" s="59">
        <v>3.1370973352842739</v>
      </c>
      <c r="AJ3416" s="59">
        <v>2.142768908166313</v>
      </c>
      <c r="AK3416" s="59">
        <v>4.4073080232314796E-3</v>
      </c>
      <c r="AL3416" s="59">
        <v>4.3200809447171792E-2</v>
      </c>
      <c r="AM3416" s="59">
        <v>1.1675565749706771</v>
      </c>
      <c r="AN3416" s="59">
        <v>3.2167594601866099</v>
      </c>
      <c r="AO3416" s="59">
        <v>1.056160249579853</v>
      </c>
      <c r="AP3416" s="59">
        <v>4.550840644296624</v>
      </c>
      <c r="AQ3416" s="59">
        <v>2.9108717813795941</v>
      </c>
      <c r="AR3416" s="59">
        <v>2.5523072534146571</v>
      </c>
      <c r="AS3416" s="59">
        <v>2.9639994637035199</v>
      </c>
      <c r="AT3416" s="59">
        <v>5.7723962086480167</v>
      </c>
      <c r="AU3416" s="59">
        <v>534</v>
      </c>
      <c r="AV3416" s="59">
        <v>216</v>
      </c>
      <c r="AW3416" s="59">
        <v>409</v>
      </c>
      <c r="AX3416" s="59">
        <v>546.95389999999998</v>
      </c>
      <c r="AY3416" s="59">
        <v>641.43020000000001</v>
      </c>
      <c r="AZ3416" s="59">
        <v>597.20719999999994</v>
      </c>
      <c r="BA3416" s="59">
        <v>708.22140000000002</v>
      </c>
      <c r="BB3416" s="59">
        <v>427.9862</v>
      </c>
      <c r="BC3416" s="59">
        <v>597.70050000000003</v>
      </c>
      <c r="BD3416" s="59">
        <v>32.803082819370317</v>
      </c>
      <c r="BE3416" s="59">
        <v>48.873867766025931</v>
      </c>
      <c r="BF3416" s="59">
        <v>39.416145346556448</v>
      </c>
    </row>
    <row r="3417" spans="1:69" x14ac:dyDescent="0.45">
      <c r="A3417" s="58" t="s">
        <v>20287</v>
      </c>
      <c r="B3417" t="s">
        <v>20288</v>
      </c>
      <c r="C3417" t="s">
        <v>20289</v>
      </c>
      <c r="D3417" t="s">
        <v>20290</v>
      </c>
      <c r="E3417" t="s">
        <v>20291</v>
      </c>
      <c r="F3417" t="s">
        <v>20292</v>
      </c>
      <c r="G3417">
        <v>309</v>
      </c>
      <c r="H3417">
        <v>34516</v>
      </c>
      <c r="X3417" t="s">
        <v>181</v>
      </c>
      <c r="AU3417" s="59">
        <v>203</v>
      </c>
      <c r="AV3417" s="59">
        <v>79</v>
      </c>
      <c r="AW3417" s="59">
        <v>141</v>
      </c>
      <c r="BD3417" s="59">
        <v>10.35651673153251</v>
      </c>
      <c r="BE3417" s="59">
        <v>6.5063155740472354</v>
      </c>
      <c r="BF3417" s="59">
        <v>10.879465940827361</v>
      </c>
      <c r="BI3417" s="59">
        <v>21.43</v>
      </c>
      <c r="BM3417" s="59">
        <v>21</v>
      </c>
    </row>
    <row r="3418" spans="1:69" x14ac:dyDescent="0.45">
      <c r="A3418" s="58" t="s">
        <v>20293</v>
      </c>
      <c r="B3418" t="s">
        <v>20294</v>
      </c>
      <c r="C3418" t="s">
        <v>20295</v>
      </c>
      <c r="D3418" t="s">
        <v>20296</v>
      </c>
      <c r="E3418" t="s">
        <v>20297</v>
      </c>
      <c r="F3418" t="s">
        <v>20298</v>
      </c>
      <c r="G3418">
        <v>138</v>
      </c>
      <c r="H3418">
        <v>15247</v>
      </c>
      <c r="X3418" t="s">
        <v>188</v>
      </c>
      <c r="Y3418" s="59">
        <v>189.4252460826863</v>
      </c>
      <c r="Z3418" s="59">
        <v>6.8022314813988256</v>
      </c>
      <c r="AA3418" s="59">
        <v>5.6559915881028253</v>
      </c>
      <c r="AB3418" s="59">
        <v>61.518371567022463</v>
      </c>
      <c r="AC3418" s="59">
        <v>86.40929660739279</v>
      </c>
      <c r="AD3418" s="59">
        <v>96.700485568920044</v>
      </c>
      <c r="AE3418" s="59">
        <v>118.0737738043685</v>
      </c>
      <c r="AF3418" s="59">
        <v>111.2742692463386</v>
      </c>
      <c r="AG3418" s="59">
        <v>71.695928765392409</v>
      </c>
      <c r="AH3418" s="59">
        <v>65.310318395288064</v>
      </c>
      <c r="AI3418" s="59">
        <v>109.765845913513</v>
      </c>
      <c r="AJ3418" s="59">
        <v>132.8695810632847</v>
      </c>
      <c r="AK3418" s="59">
        <v>77.551212259484444</v>
      </c>
      <c r="AL3418" s="59">
        <v>59.708600129609749</v>
      </c>
      <c r="AM3418" s="59">
        <v>127.7766140648299</v>
      </c>
      <c r="AN3418" s="59">
        <v>177.35333109881671</v>
      </c>
      <c r="AO3418" s="59">
        <v>99.833995616667906</v>
      </c>
      <c r="AP3418" s="59">
        <v>74.458657907116958</v>
      </c>
      <c r="AQ3418" s="59">
        <v>104.0225384604923</v>
      </c>
      <c r="AR3418" s="59">
        <v>80.95790979751041</v>
      </c>
      <c r="AS3418" s="59">
        <v>85.815226580543026</v>
      </c>
      <c r="AT3418" s="59">
        <v>124.4609131040191</v>
      </c>
      <c r="AU3418" s="59">
        <v>280</v>
      </c>
      <c r="AV3418" s="59">
        <v>233</v>
      </c>
      <c r="AW3418" s="59">
        <v>111</v>
      </c>
      <c r="AX3418" s="59">
        <v>412.51179999999999</v>
      </c>
      <c r="AY3418" s="59">
        <v>363.9359</v>
      </c>
      <c r="AZ3418" s="59">
        <v>245.0127</v>
      </c>
      <c r="BA3418" s="59">
        <v>311.09789999999998</v>
      </c>
      <c r="BB3418" s="59">
        <v>343.21280000000002</v>
      </c>
      <c r="BC3418" s="59">
        <v>293.13010000000003</v>
      </c>
    </row>
    <row r="3419" spans="1:69" x14ac:dyDescent="0.45">
      <c r="A3419" s="58" t="s">
        <v>20299</v>
      </c>
      <c r="B3419" t="s">
        <v>20300</v>
      </c>
      <c r="C3419" t="s">
        <v>20301</v>
      </c>
      <c r="D3419" t="s">
        <v>20302</v>
      </c>
      <c r="E3419" t="s">
        <v>20303</v>
      </c>
      <c r="F3419" t="s">
        <v>20304</v>
      </c>
      <c r="G3419">
        <v>94</v>
      </c>
      <c r="H3419">
        <v>10401</v>
      </c>
      <c r="X3419" t="s">
        <v>188</v>
      </c>
      <c r="Y3419" s="59">
        <v>69.611322702250675</v>
      </c>
      <c r="Z3419" s="59">
        <v>126.2943808127565</v>
      </c>
      <c r="AA3419" s="59">
        <v>90.740390306242006</v>
      </c>
      <c r="AB3419" s="59">
        <v>46.149767031292122</v>
      </c>
      <c r="AC3419" s="59">
        <v>79.6945747039304</v>
      </c>
      <c r="AD3419" s="59">
        <v>45.938204809327267</v>
      </c>
      <c r="AE3419" s="59">
        <v>58.882936582092093</v>
      </c>
      <c r="AF3419" s="59">
        <v>74.964692701985754</v>
      </c>
      <c r="AG3419" s="59">
        <v>50.23865376755036</v>
      </c>
      <c r="AH3419" s="59">
        <v>46.789934911438891</v>
      </c>
      <c r="AI3419" s="59">
        <v>24.2690888761277</v>
      </c>
      <c r="AJ3419" s="59">
        <v>29.876395813899009</v>
      </c>
      <c r="AK3419" s="59">
        <v>0.28301756374728793</v>
      </c>
      <c r="AL3419" s="59">
        <v>1.1499450847393731</v>
      </c>
      <c r="AM3419" s="59">
        <v>18.987165770795411</v>
      </c>
      <c r="AN3419" s="59">
        <v>3.7779810299301979</v>
      </c>
      <c r="AO3419" s="59">
        <v>0.64929766178720061</v>
      </c>
      <c r="AP3419" s="59">
        <v>30.88182939452328</v>
      </c>
      <c r="AQ3419" s="59">
        <v>18.405660775233741</v>
      </c>
      <c r="AR3419" s="59">
        <v>2.792380106957518</v>
      </c>
      <c r="AS3419" s="59">
        <v>9.215751713728757</v>
      </c>
      <c r="AT3419" s="59">
        <v>7.5076818450326428</v>
      </c>
      <c r="AU3419" s="59">
        <v>252</v>
      </c>
      <c r="AV3419" s="59">
        <v>130</v>
      </c>
      <c r="AW3419" s="59">
        <v>202</v>
      </c>
      <c r="BD3419" s="59">
        <v>18.150330135524559</v>
      </c>
      <c r="BE3419" s="59">
        <v>9.6710242181287658</v>
      </c>
      <c r="BF3419" s="59">
        <v>17.281121607142239</v>
      </c>
    </row>
    <row r="3420" spans="1:69" x14ac:dyDescent="0.45">
      <c r="A3420" s="58" t="s">
        <v>20305</v>
      </c>
      <c r="B3420" t="s">
        <v>20306</v>
      </c>
      <c r="C3420" t="s">
        <v>20307</v>
      </c>
      <c r="D3420" t="s">
        <v>20308</v>
      </c>
      <c r="E3420" t="s">
        <v>20309</v>
      </c>
      <c r="F3420" t="s">
        <v>20310</v>
      </c>
      <c r="G3420">
        <v>138</v>
      </c>
      <c r="H3420">
        <v>14995</v>
      </c>
      <c r="X3420" t="s">
        <v>188</v>
      </c>
      <c r="AU3420" s="59">
        <v>315</v>
      </c>
      <c r="AV3420" s="59">
        <v>128</v>
      </c>
      <c r="AW3420" s="59">
        <v>229</v>
      </c>
      <c r="BD3420" s="59">
        <v>35.59265443267342</v>
      </c>
      <c r="BE3420" s="59">
        <v>39.65847872475296</v>
      </c>
      <c r="BF3420" s="59">
        <v>47.420784593168442</v>
      </c>
    </row>
    <row r="3421" spans="1:69" x14ac:dyDescent="0.45">
      <c r="A3421" s="58" t="s">
        <v>20311</v>
      </c>
      <c r="B3421" t="s">
        <v>20312</v>
      </c>
      <c r="C3421" t="s">
        <v>20313</v>
      </c>
      <c r="D3421" t="s">
        <v>20314</v>
      </c>
      <c r="E3421" t="s">
        <v>20315</v>
      </c>
      <c r="F3421" t="s">
        <v>20316</v>
      </c>
      <c r="G3421">
        <v>418</v>
      </c>
      <c r="H3421">
        <v>43574</v>
      </c>
      <c r="W3421" t="s">
        <v>324</v>
      </c>
      <c r="X3421" t="s">
        <v>181</v>
      </c>
      <c r="AU3421" s="59">
        <v>12</v>
      </c>
      <c r="AV3421" s="59">
        <v>20</v>
      </c>
      <c r="AW3421" s="59">
        <v>2</v>
      </c>
    </row>
    <row r="3422" spans="1:69" x14ac:dyDescent="0.45">
      <c r="A3422" s="58" t="s">
        <v>20317</v>
      </c>
      <c r="B3422" t="s">
        <v>20318</v>
      </c>
      <c r="C3422" t="s">
        <v>20319</v>
      </c>
      <c r="D3422" t="s">
        <v>20320</v>
      </c>
      <c r="E3422" t="s">
        <v>20321</v>
      </c>
      <c r="F3422" t="s">
        <v>20322</v>
      </c>
      <c r="G3422">
        <v>147</v>
      </c>
      <c r="H3422">
        <v>16776</v>
      </c>
      <c r="X3422" t="s">
        <v>188</v>
      </c>
      <c r="AU3422" s="59">
        <v>90</v>
      </c>
      <c r="AV3422" s="59">
        <v>48</v>
      </c>
      <c r="AW3422" s="59">
        <v>82</v>
      </c>
      <c r="BD3422" s="59">
        <v>0</v>
      </c>
      <c r="BE3422" s="59">
        <v>0</v>
      </c>
      <c r="BF3422" s="59">
        <v>5.9411058284579896</v>
      </c>
    </row>
    <row r="3423" spans="1:69" x14ac:dyDescent="0.45">
      <c r="A3423" s="58" t="s">
        <v>20323</v>
      </c>
      <c r="B3423" t="s">
        <v>20324</v>
      </c>
      <c r="C3423" t="s">
        <v>20325</v>
      </c>
      <c r="D3423" t="s">
        <v>20326</v>
      </c>
      <c r="E3423" t="s">
        <v>20327</v>
      </c>
      <c r="F3423" t="s">
        <v>20328</v>
      </c>
      <c r="G3423">
        <v>248</v>
      </c>
      <c r="H3423">
        <v>26762</v>
      </c>
      <c r="W3423" t="s">
        <v>251</v>
      </c>
      <c r="X3423" t="s">
        <v>188</v>
      </c>
      <c r="Y3423" s="59">
        <v>77.013780974425032</v>
      </c>
      <c r="Z3423" s="59">
        <v>91.599686566457294</v>
      </c>
      <c r="AA3423" s="59">
        <v>85.258484304244348</v>
      </c>
      <c r="AB3423" s="59">
        <v>40.619896101918783</v>
      </c>
      <c r="AC3423" s="59">
        <v>46.179886879054578</v>
      </c>
      <c r="AD3423" s="59">
        <v>57.88205475914755</v>
      </c>
      <c r="AE3423" s="59">
        <v>54.507508787829103</v>
      </c>
      <c r="AF3423" s="59">
        <v>52.646827998216047</v>
      </c>
      <c r="AG3423" s="59">
        <v>46.724286711187219</v>
      </c>
      <c r="AH3423" s="59">
        <v>40.608777392038377</v>
      </c>
      <c r="AI3423" s="59">
        <v>41.122223321822332</v>
      </c>
      <c r="AJ3423" s="59">
        <v>35.31586848474366</v>
      </c>
      <c r="AK3423" s="59">
        <v>3.4361109149438138</v>
      </c>
      <c r="AL3423" s="59">
        <v>24.23195586676956</v>
      </c>
      <c r="AM3423" s="59">
        <v>78.936386312959385</v>
      </c>
      <c r="AN3423" s="59">
        <v>54.857711533872987</v>
      </c>
      <c r="AO3423" s="59">
        <v>61.38133240245326</v>
      </c>
      <c r="AP3423" s="59">
        <v>53.849771838310701</v>
      </c>
      <c r="AQ3423" s="59">
        <v>41.456016070615092</v>
      </c>
      <c r="AR3423" s="59">
        <v>34.827854693730607</v>
      </c>
      <c r="AS3423" s="59">
        <v>57.807011772479527</v>
      </c>
      <c r="AT3423" s="59">
        <v>34.562764471552967</v>
      </c>
      <c r="AU3423" s="59">
        <v>470</v>
      </c>
      <c r="AV3423" s="59">
        <v>194</v>
      </c>
      <c r="AW3423" s="59">
        <v>201</v>
      </c>
      <c r="AX3423" s="59">
        <v>549.88260000000002</v>
      </c>
      <c r="AY3423" s="59">
        <v>546.27700000000004</v>
      </c>
      <c r="AZ3423" s="59">
        <v>567.67499999999995</v>
      </c>
      <c r="BA3423" s="59">
        <v>555.98419999999999</v>
      </c>
      <c r="BB3423" s="59">
        <v>642.01840000000004</v>
      </c>
      <c r="BC3423" s="59">
        <v>554.2482</v>
      </c>
      <c r="BD3423" s="59">
        <v>0</v>
      </c>
      <c r="BE3423" s="59">
        <v>24.407716806972878</v>
      </c>
      <c r="BF3423" s="59">
        <v>44.163170927838692</v>
      </c>
    </row>
    <row r="3424" spans="1:69" x14ac:dyDescent="0.45">
      <c r="A3424" s="58" t="s">
        <v>20329</v>
      </c>
      <c r="B3424" t="s">
        <v>20330</v>
      </c>
      <c r="C3424" t="s">
        <v>20331</v>
      </c>
      <c r="D3424" t="s">
        <v>20332</v>
      </c>
      <c r="E3424" t="s">
        <v>20333</v>
      </c>
      <c r="F3424" t="s">
        <v>20334</v>
      </c>
      <c r="G3424">
        <v>310</v>
      </c>
      <c r="H3424">
        <v>34893</v>
      </c>
      <c r="X3424" t="s">
        <v>188</v>
      </c>
      <c r="Y3424" s="59">
        <v>2898.0993273734089</v>
      </c>
      <c r="Z3424" s="59">
        <v>4708.0365356940483</v>
      </c>
      <c r="AA3424" s="59">
        <v>3874.3576100902719</v>
      </c>
      <c r="AB3424" s="59">
        <v>2285.7356013624358</v>
      </c>
      <c r="AC3424" s="59">
        <v>2384.3647135366568</v>
      </c>
      <c r="AD3424" s="59">
        <v>2969.668670125006</v>
      </c>
      <c r="AE3424" s="59">
        <v>2506.9468938546861</v>
      </c>
      <c r="AF3424" s="59">
        <v>2274.1018744316088</v>
      </c>
      <c r="AG3424" s="59">
        <v>2017.5402699304109</v>
      </c>
      <c r="AH3424" s="59">
        <v>1608.3966437212</v>
      </c>
      <c r="AI3424" s="59">
        <v>1545.2744459743701</v>
      </c>
      <c r="AJ3424" s="59">
        <v>1459.936636688265</v>
      </c>
      <c r="AK3424" s="59">
        <v>2174.7962003831858</v>
      </c>
      <c r="AL3424" s="59">
        <v>2469.071645186877</v>
      </c>
      <c r="AM3424" s="59">
        <v>3584.3501405919769</v>
      </c>
      <c r="AN3424" s="59">
        <v>2810.071836800058</v>
      </c>
      <c r="AO3424" s="59">
        <v>3760.981453279936</v>
      </c>
      <c r="AP3424" s="59">
        <v>2945.2426077487812</v>
      </c>
      <c r="AQ3424" s="59">
        <v>2130.740706373525</v>
      </c>
      <c r="AR3424" s="59">
        <v>2401.0670823262139</v>
      </c>
      <c r="AS3424" s="59">
        <v>2363.1998109348651</v>
      </c>
      <c r="AT3424" s="59">
        <v>2670.3097909305129</v>
      </c>
      <c r="AU3424" s="59">
        <v>8651</v>
      </c>
      <c r="AV3424" s="59">
        <v>2094</v>
      </c>
      <c r="AW3424" s="59">
        <v>4625</v>
      </c>
      <c r="AX3424" s="59">
        <v>10749.13</v>
      </c>
      <c r="AY3424" s="59">
        <v>11193.51</v>
      </c>
      <c r="AZ3424" s="59">
        <v>13553.19</v>
      </c>
      <c r="BA3424" s="59">
        <v>11091.72</v>
      </c>
      <c r="BB3424" s="59">
        <v>10847.56</v>
      </c>
      <c r="BC3424" s="59">
        <v>12743.95</v>
      </c>
      <c r="BD3424" s="59">
        <v>830.97107061342524</v>
      </c>
      <c r="BE3424" s="59">
        <v>641.97635615508489</v>
      </c>
      <c r="BF3424" s="59">
        <v>931.61038181789525</v>
      </c>
      <c r="BG3424" s="59">
        <v>2828.63</v>
      </c>
      <c r="BH3424" s="59">
        <v>2438.39</v>
      </c>
      <c r="BI3424" s="59">
        <v>2108.64</v>
      </c>
      <c r="BJ3424" s="59">
        <v>1951.13</v>
      </c>
      <c r="BK3424" s="59">
        <v>2161.4051942211881</v>
      </c>
      <c r="BL3424" s="59">
        <v>1737.645265660839</v>
      </c>
      <c r="BM3424" s="59">
        <v>2030</v>
      </c>
      <c r="BN3424" s="59">
        <v>2375.5</v>
      </c>
      <c r="BO3424" s="59">
        <v>2679</v>
      </c>
      <c r="BP3424" s="59">
        <v>3110</v>
      </c>
      <c r="BQ3424" s="59">
        <v>3988</v>
      </c>
    </row>
    <row r="3425" spans="1:69" x14ac:dyDescent="0.45">
      <c r="A3425" s="58" t="s">
        <v>20335</v>
      </c>
      <c r="B3425" t="s">
        <v>20336</v>
      </c>
      <c r="C3425" t="s">
        <v>20337</v>
      </c>
      <c r="D3425" t="s">
        <v>20338</v>
      </c>
      <c r="E3425" t="s">
        <v>20339</v>
      </c>
      <c r="F3425" t="s">
        <v>20340</v>
      </c>
      <c r="G3425">
        <v>127</v>
      </c>
      <c r="H3425">
        <v>14284</v>
      </c>
      <c r="X3425" t="s">
        <v>188</v>
      </c>
      <c r="Y3425" s="59">
        <v>900.5273714430914</v>
      </c>
      <c r="Z3425" s="59">
        <v>2364.5699909164782</v>
      </c>
      <c r="AA3425" s="59">
        <v>1612.642188369146</v>
      </c>
      <c r="AB3425" s="59">
        <v>1268.87229895171</v>
      </c>
      <c r="AC3425" s="59">
        <v>1338.5343479116341</v>
      </c>
      <c r="AD3425" s="59">
        <v>1355.4241631695211</v>
      </c>
      <c r="AE3425" s="59">
        <v>1418.133133242992</v>
      </c>
      <c r="AF3425" s="59">
        <v>3556.8052870183319</v>
      </c>
      <c r="AG3425" s="59">
        <v>944.99179869329737</v>
      </c>
      <c r="AH3425" s="59">
        <v>980.29405731913459</v>
      </c>
      <c r="AI3425" s="59">
        <v>784.79080731175236</v>
      </c>
      <c r="AJ3425" s="59">
        <v>703.47141131665296</v>
      </c>
      <c r="AK3425" s="59">
        <v>365.09213090160023</v>
      </c>
      <c r="AL3425" s="59">
        <v>387.75291696111009</v>
      </c>
      <c r="AM3425" s="59">
        <v>1088.266022341136</v>
      </c>
      <c r="AN3425" s="59">
        <v>4234.7366506523585</v>
      </c>
      <c r="AO3425" s="59">
        <v>6870.3522027887402</v>
      </c>
      <c r="AP3425" s="59">
        <v>1769.302411776951</v>
      </c>
      <c r="AQ3425" s="59">
        <v>1711.1446587756641</v>
      </c>
      <c r="AR3425" s="59">
        <v>862.95276816620196</v>
      </c>
      <c r="AS3425" s="59">
        <v>1251.1976362584369</v>
      </c>
      <c r="AT3425" s="59">
        <v>1307.161366362438</v>
      </c>
      <c r="AU3425" s="59">
        <v>7560</v>
      </c>
      <c r="AV3425" s="59">
        <v>2863</v>
      </c>
      <c r="AW3425" s="59">
        <v>8064</v>
      </c>
      <c r="AX3425" s="59">
        <v>2792.424</v>
      </c>
      <c r="AY3425" s="59">
        <v>3320.4479999999999</v>
      </c>
      <c r="AZ3425" s="59">
        <v>1933.204</v>
      </c>
      <c r="BA3425" s="59">
        <v>1306.7529999999999</v>
      </c>
      <c r="BB3425" s="59">
        <v>1447.7049999999999</v>
      </c>
      <c r="BC3425" s="59">
        <v>1399.6210000000001</v>
      </c>
      <c r="BD3425" s="59">
        <v>8036.322682698782</v>
      </c>
      <c r="BE3425" s="59">
        <v>5496.1277046669311</v>
      </c>
      <c r="BF3425" s="59">
        <v>7767.817081941439</v>
      </c>
      <c r="BG3425" s="59">
        <v>836.21</v>
      </c>
      <c r="BH3425" s="59">
        <v>1463.33</v>
      </c>
      <c r="BI3425" s="59">
        <v>1211.96</v>
      </c>
      <c r="BJ3425" s="59">
        <v>1009.57</v>
      </c>
      <c r="BK3425" s="59">
        <v>1428.472176726493</v>
      </c>
      <c r="BL3425" s="59">
        <v>2007.947182338452</v>
      </c>
      <c r="BM3425" s="59">
        <v>1111</v>
      </c>
      <c r="BN3425" s="59">
        <v>1386</v>
      </c>
      <c r="BO3425" s="59">
        <v>1448</v>
      </c>
      <c r="BP3425" s="59">
        <v>1815.5</v>
      </c>
      <c r="BQ3425" s="59">
        <v>3766</v>
      </c>
    </row>
    <row r="3426" spans="1:69" x14ac:dyDescent="0.45">
      <c r="A3426" s="58" t="s">
        <v>20341</v>
      </c>
      <c r="B3426" t="s">
        <v>20342</v>
      </c>
      <c r="C3426" t="s">
        <v>20343</v>
      </c>
      <c r="D3426" t="s">
        <v>20344</v>
      </c>
      <c r="E3426" t="s">
        <v>20345</v>
      </c>
      <c r="F3426" t="s">
        <v>20346</v>
      </c>
      <c r="G3426">
        <v>296</v>
      </c>
      <c r="H3426">
        <v>32225</v>
      </c>
      <c r="W3426" t="s">
        <v>220</v>
      </c>
      <c r="X3426" t="s">
        <v>181</v>
      </c>
      <c r="AU3426" s="59">
        <v>42</v>
      </c>
      <c r="AV3426" s="59">
        <v>40</v>
      </c>
      <c r="AW3426" s="59">
        <v>0</v>
      </c>
    </row>
    <row r="3427" spans="1:69" x14ac:dyDescent="0.45">
      <c r="A3427" s="58" t="s">
        <v>20347</v>
      </c>
      <c r="B3427" t="s">
        <v>20348</v>
      </c>
      <c r="C3427" t="s">
        <v>20349</v>
      </c>
      <c r="D3427" t="s">
        <v>20350</v>
      </c>
      <c r="E3427" t="s">
        <v>20351</v>
      </c>
      <c r="F3427" t="s">
        <v>20352</v>
      </c>
      <c r="G3427">
        <v>371</v>
      </c>
      <c r="H3427">
        <v>40990</v>
      </c>
      <c r="W3427" t="s">
        <v>220</v>
      </c>
      <c r="X3427" t="s">
        <v>188</v>
      </c>
      <c r="Y3427" s="59">
        <v>87.272015128731397</v>
      </c>
      <c r="Z3427" s="59">
        <v>397.66496350971317</v>
      </c>
      <c r="AA3427" s="59">
        <v>250.20730305092459</v>
      </c>
      <c r="AB3427" s="59">
        <v>93.928206792928989</v>
      </c>
      <c r="AC3427" s="59">
        <v>170.80985024456069</v>
      </c>
      <c r="AD3427" s="59">
        <v>225.34513514047981</v>
      </c>
      <c r="AE3427" s="59">
        <v>130.6822833231661</v>
      </c>
      <c r="AF3427" s="59">
        <v>158.85037573471001</v>
      </c>
      <c r="AG3427" s="59">
        <v>568.81104869101</v>
      </c>
      <c r="AH3427" s="59">
        <v>654.92393917002073</v>
      </c>
      <c r="AI3427" s="59">
        <v>608.2788987633993</v>
      </c>
      <c r="AJ3427" s="59">
        <v>378.23648043519393</v>
      </c>
      <c r="AK3427" s="59">
        <v>19.928355374455428</v>
      </c>
      <c r="AL3427" s="59">
        <v>21.955851252802869</v>
      </c>
      <c r="AM3427" s="59">
        <v>22.29517253690388</v>
      </c>
      <c r="AN3427" s="59">
        <v>22.842379300986359</v>
      </c>
      <c r="AO3427" s="59">
        <v>24.67769396978138</v>
      </c>
      <c r="AP3427" s="59">
        <v>42.349742599786723</v>
      </c>
      <c r="AQ3427" s="59">
        <v>221.3210345494185</v>
      </c>
      <c r="AR3427" s="59">
        <v>127.54994325418311</v>
      </c>
      <c r="AS3427" s="59">
        <v>139.0487100168431</v>
      </c>
      <c r="AT3427" s="59">
        <v>113.2947901939817</v>
      </c>
      <c r="AU3427" s="59">
        <v>31</v>
      </c>
      <c r="AV3427" s="59">
        <v>61</v>
      </c>
      <c r="AW3427" s="59">
        <v>0</v>
      </c>
      <c r="BD3427" s="59">
        <v>6.4769334571010653</v>
      </c>
      <c r="BE3427" s="59">
        <v>7.5310646840011977</v>
      </c>
      <c r="BF3427" s="59">
        <v>15.16027775975529</v>
      </c>
      <c r="BG3427" s="59">
        <v>690.07</v>
      </c>
      <c r="BH3427" s="59">
        <v>808.2</v>
      </c>
      <c r="BI3427" s="59">
        <v>713.12</v>
      </c>
      <c r="BJ3427" s="59">
        <v>696.71</v>
      </c>
      <c r="BK3427" s="59">
        <v>538.48251897455646</v>
      </c>
      <c r="BL3427" s="59">
        <v>278.02267105153788</v>
      </c>
      <c r="BM3427" s="59">
        <v>705</v>
      </c>
      <c r="BN3427" s="59">
        <v>1156.5</v>
      </c>
      <c r="BO3427" s="59">
        <v>1388.5</v>
      </c>
      <c r="BP3427" s="59">
        <v>884.5</v>
      </c>
      <c r="BQ3427" s="59">
        <v>327</v>
      </c>
    </row>
    <row r="3428" spans="1:69" x14ac:dyDescent="0.45">
      <c r="A3428" s="58" t="s">
        <v>20353</v>
      </c>
      <c r="B3428" t="s">
        <v>20354</v>
      </c>
      <c r="C3428" t="s">
        <v>20355</v>
      </c>
      <c r="D3428" t="s">
        <v>20356</v>
      </c>
      <c r="E3428" t="s">
        <v>20357</v>
      </c>
      <c r="F3428" t="s">
        <v>20358</v>
      </c>
      <c r="G3428">
        <v>45</v>
      </c>
      <c r="H3428">
        <v>5096</v>
      </c>
      <c r="W3428" t="s">
        <v>251</v>
      </c>
      <c r="X3428" t="s">
        <v>188</v>
      </c>
      <c r="Y3428" s="59">
        <v>3457.9830134995291</v>
      </c>
      <c r="Z3428" s="59">
        <v>1400.426127531977</v>
      </c>
      <c r="AA3428" s="59">
        <v>1844.03774954345</v>
      </c>
      <c r="AB3428" s="59">
        <v>4309.5783382608051</v>
      </c>
      <c r="AC3428" s="59">
        <v>4885.8291376497536</v>
      </c>
      <c r="AD3428" s="59">
        <v>5164.8605914401578</v>
      </c>
      <c r="AE3428" s="59">
        <v>5473.8730183120233</v>
      </c>
      <c r="AF3428" s="59">
        <v>3608.105867988937</v>
      </c>
      <c r="AG3428" s="59">
        <v>4311.5137054350398</v>
      </c>
      <c r="AH3428" s="59">
        <v>4130.5345177033578</v>
      </c>
      <c r="AI3428" s="59">
        <v>3922.878581702309</v>
      </c>
      <c r="AJ3428" s="59">
        <v>3455.0485230900172</v>
      </c>
      <c r="AK3428" s="59">
        <v>3920.5820206698631</v>
      </c>
      <c r="AL3428" s="59">
        <v>1615.7599480711749</v>
      </c>
      <c r="AM3428" s="59">
        <v>11673.4608512918</v>
      </c>
      <c r="AN3428" s="59">
        <v>5862.3839472019736</v>
      </c>
      <c r="AO3428" s="59">
        <v>11511.0677226394</v>
      </c>
      <c r="AP3428" s="59">
        <v>4342.8889412336803</v>
      </c>
      <c r="AQ3428" s="59">
        <v>5561.3582612690752</v>
      </c>
      <c r="AR3428" s="59">
        <v>4450.8725616527408</v>
      </c>
      <c r="AS3428" s="59">
        <v>3899.6053981954678</v>
      </c>
      <c r="AT3428" s="59">
        <v>3443.919457733864</v>
      </c>
      <c r="AU3428" s="59">
        <v>396</v>
      </c>
      <c r="AV3428" s="59">
        <v>15792</v>
      </c>
      <c r="AW3428" s="59">
        <v>348</v>
      </c>
      <c r="BD3428" s="59">
        <v>129.3744018723406</v>
      </c>
      <c r="BE3428" s="59">
        <v>130.594649256145</v>
      </c>
      <c r="BF3428" s="59">
        <v>122.03832798664671</v>
      </c>
      <c r="BG3428" s="59">
        <v>2979.75</v>
      </c>
      <c r="BH3428" s="59">
        <v>3402.93</v>
      </c>
      <c r="BI3428" s="59">
        <v>5320.39</v>
      </c>
      <c r="BJ3428" s="59">
        <v>5244.49</v>
      </c>
      <c r="BK3428" s="59">
        <v>1450.90970946077</v>
      </c>
      <c r="BL3428" s="59">
        <v>3127.7627027342169</v>
      </c>
      <c r="BM3428" s="59">
        <v>5282</v>
      </c>
      <c r="BN3428" s="59">
        <v>5935</v>
      </c>
      <c r="BO3428" s="59">
        <v>7806.5</v>
      </c>
      <c r="BP3428" s="59">
        <v>8195</v>
      </c>
      <c r="BQ3428" s="59">
        <v>9274</v>
      </c>
    </row>
    <row r="3429" spans="1:69" x14ac:dyDescent="0.45">
      <c r="A3429" s="58" t="s">
        <v>20359</v>
      </c>
      <c r="B3429" t="s">
        <v>20360</v>
      </c>
      <c r="C3429" t="s">
        <v>20361</v>
      </c>
      <c r="D3429" t="s">
        <v>20362</v>
      </c>
      <c r="E3429" t="s">
        <v>20363</v>
      </c>
      <c r="F3429" t="s">
        <v>20364</v>
      </c>
      <c r="G3429">
        <v>69</v>
      </c>
      <c r="H3429">
        <v>8325</v>
      </c>
      <c r="X3429" t="s">
        <v>188</v>
      </c>
      <c r="Y3429" s="59">
        <v>454.08472790336327</v>
      </c>
      <c r="Z3429" s="59">
        <v>1729.407826213202</v>
      </c>
      <c r="AA3429" s="59">
        <v>1286.534489377199</v>
      </c>
      <c r="AB3429" s="59">
        <v>496.58798775134289</v>
      </c>
      <c r="AC3429" s="59">
        <v>550.42529148023766</v>
      </c>
      <c r="AD3429" s="59">
        <v>1118.073334549656</v>
      </c>
      <c r="AE3429" s="59">
        <v>432.29640585740651</v>
      </c>
      <c r="AF3429" s="59">
        <v>393.67439471032412</v>
      </c>
      <c r="AG3429" s="59">
        <v>345.14109936461739</v>
      </c>
      <c r="AH3429" s="59">
        <v>398.7630662813138</v>
      </c>
      <c r="AI3429" s="59">
        <v>519.45397118872518</v>
      </c>
      <c r="AJ3429" s="59">
        <v>885.25465530026759</v>
      </c>
      <c r="AK3429" s="59">
        <v>7141.8162897651446</v>
      </c>
      <c r="AL3429" s="59">
        <v>7209.7880727881166</v>
      </c>
      <c r="AM3429" s="59">
        <v>2083.8476872587439</v>
      </c>
      <c r="AN3429" s="59">
        <v>454.42070360973452</v>
      </c>
      <c r="AO3429" s="59">
        <v>1659.002430332981</v>
      </c>
      <c r="AP3429" s="59">
        <v>571.79632931837102</v>
      </c>
      <c r="AQ3429" s="59">
        <v>402.1934651246379</v>
      </c>
      <c r="AR3429" s="59">
        <v>749.97990537699729</v>
      </c>
      <c r="AS3429" s="59">
        <v>324.87372624900212</v>
      </c>
      <c r="AT3429" s="59">
        <v>393.9207300200693</v>
      </c>
      <c r="AU3429" s="59">
        <v>238</v>
      </c>
      <c r="AV3429" s="59">
        <v>430</v>
      </c>
      <c r="AW3429" s="59">
        <v>204</v>
      </c>
      <c r="AX3429" s="59">
        <v>377.95460000000003</v>
      </c>
      <c r="AY3429" s="59">
        <v>501.69110000000001</v>
      </c>
      <c r="AZ3429" s="59">
        <v>1013.366</v>
      </c>
      <c r="BG3429" s="59">
        <v>2192.4299999999998</v>
      </c>
      <c r="BH3429" s="59">
        <v>2203.4899999999998</v>
      </c>
      <c r="BI3429" s="59">
        <v>2735.29</v>
      </c>
      <c r="BJ3429" s="59">
        <v>2804.77</v>
      </c>
      <c r="BK3429" s="59">
        <v>2310.9846865279028</v>
      </c>
      <c r="BL3429" s="59">
        <v>2386.368232960835</v>
      </c>
      <c r="BM3429" s="59">
        <v>2770</v>
      </c>
      <c r="BN3429" s="59">
        <v>1609.5</v>
      </c>
      <c r="BO3429" s="59">
        <v>960.5</v>
      </c>
      <c r="BP3429" s="59">
        <v>576</v>
      </c>
      <c r="BQ3429" s="59">
        <v>429</v>
      </c>
    </row>
    <row r="3430" spans="1:69" x14ac:dyDescent="0.45">
      <c r="A3430" s="58" t="s">
        <v>20365</v>
      </c>
      <c r="B3430" t="s">
        <v>20366</v>
      </c>
      <c r="C3430" t="s">
        <v>20367</v>
      </c>
      <c r="D3430" t="s">
        <v>20368</v>
      </c>
      <c r="E3430" t="s">
        <v>20369</v>
      </c>
      <c r="F3430" t="s">
        <v>20370</v>
      </c>
      <c r="G3430">
        <v>167</v>
      </c>
      <c r="H3430">
        <v>18718</v>
      </c>
      <c r="X3430" t="s">
        <v>188</v>
      </c>
      <c r="AU3430" s="59">
        <v>699</v>
      </c>
      <c r="AV3430" s="59">
        <v>106</v>
      </c>
      <c r="AW3430" s="59">
        <v>204</v>
      </c>
      <c r="BD3430" s="59">
        <v>9.0675111426322861</v>
      </c>
      <c r="BE3430" s="59">
        <v>4.6647548570738504</v>
      </c>
      <c r="BF3430" s="59">
        <v>1.7120027072066499</v>
      </c>
    </row>
    <row r="3431" spans="1:69" x14ac:dyDescent="0.45">
      <c r="A3431" s="58" t="s">
        <v>20371</v>
      </c>
      <c r="B3431" t="s">
        <v>20372</v>
      </c>
      <c r="C3431" t="s">
        <v>20373</v>
      </c>
      <c r="D3431" t="s">
        <v>20374</v>
      </c>
      <c r="E3431" t="s">
        <v>20375</v>
      </c>
      <c r="F3431" t="s">
        <v>20376</v>
      </c>
      <c r="G3431">
        <v>250</v>
      </c>
      <c r="H3431">
        <v>26949</v>
      </c>
      <c r="W3431" t="s">
        <v>251</v>
      </c>
      <c r="X3431" t="s">
        <v>188</v>
      </c>
      <c r="Y3431" s="59">
        <v>34.673636504628988</v>
      </c>
      <c r="Z3431" s="59">
        <v>82.513660284035907</v>
      </c>
      <c r="AA3431" s="59">
        <v>83.08082014980296</v>
      </c>
      <c r="AB3431" s="59">
        <v>19.37499144225162</v>
      </c>
      <c r="AC3431" s="59">
        <v>21.68919297775069</v>
      </c>
      <c r="AD3431" s="59">
        <v>26.586147479976351</v>
      </c>
      <c r="AE3431" s="59">
        <v>33.171152432110929</v>
      </c>
      <c r="AF3431" s="59">
        <v>25.054962538692049</v>
      </c>
      <c r="AG3431" s="59">
        <v>16.759048917506721</v>
      </c>
      <c r="AH3431" s="59">
        <v>13.35131222606357</v>
      </c>
      <c r="AI3431" s="59">
        <v>11.3053312452104</v>
      </c>
      <c r="AJ3431" s="59">
        <v>14.0443592663405</v>
      </c>
      <c r="AK3431" s="59">
        <v>23.318144551275221</v>
      </c>
      <c r="AL3431" s="59">
        <v>37.594739365656807</v>
      </c>
      <c r="AM3431" s="59">
        <v>36.759700507654109</v>
      </c>
      <c r="AN3431" s="59">
        <v>40.276237870871917</v>
      </c>
      <c r="AO3431" s="59">
        <v>32.559616939459282</v>
      </c>
      <c r="AP3431" s="59">
        <v>35.220465449405047</v>
      </c>
      <c r="AQ3431" s="59">
        <v>20.48216879109404</v>
      </c>
      <c r="AR3431" s="59">
        <v>24.296067463148692</v>
      </c>
      <c r="AS3431" s="59">
        <v>28.18962985351763</v>
      </c>
      <c r="AT3431" s="59">
        <v>29.779461685056511</v>
      </c>
      <c r="AU3431" s="59">
        <v>532</v>
      </c>
      <c r="AV3431" s="59">
        <v>75</v>
      </c>
      <c r="AW3431" s="59">
        <v>235</v>
      </c>
      <c r="BD3431" s="59">
        <v>8.3146376042239911</v>
      </c>
      <c r="BE3431" s="59">
        <v>16.041878156538811</v>
      </c>
      <c r="BF3431" s="59">
        <v>7.7553065893778284</v>
      </c>
    </row>
    <row r="3432" spans="1:69" x14ac:dyDescent="0.45">
      <c r="A3432" s="58" t="s">
        <v>20377</v>
      </c>
      <c r="B3432" t="s">
        <v>20378</v>
      </c>
      <c r="C3432" t="s">
        <v>20379</v>
      </c>
      <c r="D3432" t="s">
        <v>20380</v>
      </c>
      <c r="E3432" t="s">
        <v>20381</v>
      </c>
      <c r="F3432" t="s">
        <v>20382</v>
      </c>
      <c r="G3432">
        <v>428</v>
      </c>
      <c r="H3432">
        <v>45703</v>
      </c>
      <c r="X3432" t="s">
        <v>188</v>
      </c>
      <c r="AU3432" s="59">
        <v>3</v>
      </c>
      <c r="AV3432" s="59">
        <v>1</v>
      </c>
      <c r="AW3432" s="59">
        <v>0</v>
      </c>
    </row>
    <row r="3433" spans="1:69" x14ac:dyDescent="0.45">
      <c r="A3433" s="58" t="s">
        <v>20383</v>
      </c>
      <c r="B3433" t="s">
        <v>20384</v>
      </c>
      <c r="C3433" t="s">
        <v>20385</v>
      </c>
      <c r="D3433" t="s">
        <v>20386</v>
      </c>
      <c r="E3433" t="s">
        <v>20387</v>
      </c>
      <c r="F3433" t="s">
        <v>20388</v>
      </c>
      <c r="G3433">
        <v>95</v>
      </c>
      <c r="H3433">
        <v>10479</v>
      </c>
      <c r="X3433" t="s">
        <v>188</v>
      </c>
      <c r="AU3433" s="59">
        <v>15</v>
      </c>
      <c r="AV3433" s="59">
        <v>4</v>
      </c>
      <c r="AW3433" s="59">
        <v>0</v>
      </c>
    </row>
    <row r="3434" spans="1:69" x14ac:dyDescent="0.45">
      <c r="A3434" s="58" t="s">
        <v>20389</v>
      </c>
      <c r="B3434" t="s">
        <v>20390</v>
      </c>
      <c r="C3434" t="s">
        <v>20391</v>
      </c>
      <c r="D3434" t="s">
        <v>20392</v>
      </c>
      <c r="E3434" t="s">
        <v>20393</v>
      </c>
      <c r="F3434" t="s">
        <v>20394</v>
      </c>
      <c r="G3434">
        <v>96</v>
      </c>
      <c r="H3434">
        <v>10348</v>
      </c>
      <c r="X3434" t="s">
        <v>188</v>
      </c>
      <c r="AU3434" s="59">
        <v>0</v>
      </c>
      <c r="AV3434" s="59">
        <v>0</v>
      </c>
      <c r="AW3434" s="59">
        <v>0</v>
      </c>
    </row>
    <row r="3435" spans="1:69" x14ac:dyDescent="0.45">
      <c r="A3435" s="58" t="s">
        <v>20395</v>
      </c>
      <c r="B3435" t="s">
        <v>20396</v>
      </c>
      <c r="C3435" t="s">
        <v>20397</v>
      </c>
      <c r="D3435" t="s">
        <v>20398</v>
      </c>
      <c r="E3435" t="s">
        <v>20399</v>
      </c>
      <c r="F3435" t="s">
        <v>20400</v>
      </c>
      <c r="G3435">
        <v>71</v>
      </c>
      <c r="H3435">
        <v>8500</v>
      </c>
      <c r="X3435" t="s">
        <v>188</v>
      </c>
      <c r="Y3435" s="59">
        <v>28385.30758534716</v>
      </c>
      <c r="Z3435" s="59">
        <v>70780.131478304233</v>
      </c>
      <c r="AA3435" s="59">
        <v>47960.155903973573</v>
      </c>
      <c r="AB3435" s="59">
        <v>9984.0362486551039</v>
      </c>
      <c r="AC3435" s="59">
        <v>16062.239633519561</v>
      </c>
      <c r="AD3435" s="59">
        <v>19398.66754018651</v>
      </c>
      <c r="AE3435" s="59">
        <v>20777.200207759939</v>
      </c>
      <c r="AF3435" s="59">
        <v>15417.05372415393</v>
      </c>
      <c r="AG3435" s="59">
        <v>17301.266115144921</v>
      </c>
      <c r="AH3435" s="59">
        <v>12278.58851805467</v>
      </c>
      <c r="AI3435" s="59">
        <v>9013.430993665861</v>
      </c>
      <c r="AJ3435" s="59">
        <v>7759.7166524960858</v>
      </c>
      <c r="AK3435" s="59">
        <v>9949.5498629372469</v>
      </c>
      <c r="AL3435" s="59">
        <v>7654.0073559301809</v>
      </c>
      <c r="AM3435" s="59">
        <v>25230.259105617861</v>
      </c>
      <c r="AN3435" s="59">
        <v>23940.57206894095</v>
      </c>
      <c r="AO3435" s="59">
        <v>26056.840237241289</v>
      </c>
      <c r="AP3435" s="59">
        <v>22332.003957599991</v>
      </c>
      <c r="AQ3435" s="59">
        <v>15865.60690381789</v>
      </c>
      <c r="AR3435" s="59">
        <v>10752.800463606171</v>
      </c>
      <c r="AS3435" s="59">
        <v>16344.6985194847</v>
      </c>
      <c r="AT3435" s="59">
        <v>22684.22784655225</v>
      </c>
      <c r="AU3435" s="59">
        <v>197851</v>
      </c>
      <c r="AV3435" s="59">
        <v>39044</v>
      </c>
      <c r="AW3435" s="59">
        <v>57773</v>
      </c>
      <c r="AX3435" s="59">
        <v>13757.32</v>
      </c>
      <c r="AY3435" s="59">
        <v>10316.209999999999</v>
      </c>
      <c r="AZ3435" s="59">
        <v>8213.5910000000003</v>
      </c>
      <c r="BA3435" s="59">
        <v>13053.13</v>
      </c>
      <c r="BB3435" s="59">
        <v>13429.88</v>
      </c>
      <c r="BC3435" s="59">
        <v>7581.8530000000001</v>
      </c>
      <c r="BD3435" s="59">
        <v>501.0368865662341</v>
      </c>
      <c r="BE3435" s="59">
        <v>2274.691679052205</v>
      </c>
      <c r="BF3435" s="59">
        <v>1841.724044383303</v>
      </c>
      <c r="BG3435" s="59">
        <v>3918.38</v>
      </c>
      <c r="BH3435" s="59">
        <v>3204.35</v>
      </c>
      <c r="BI3435" s="59">
        <v>10504.17</v>
      </c>
      <c r="BJ3435" s="59">
        <v>10121.19</v>
      </c>
      <c r="BK3435" s="59">
        <v>7538.7451175059632</v>
      </c>
      <c r="BL3435" s="59">
        <v>5297.8906268976671</v>
      </c>
      <c r="BM3435" s="59">
        <v>10312.5</v>
      </c>
      <c r="BN3435" s="59">
        <v>14096.5</v>
      </c>
      <c r="BO3435" s="59">
        <v>22801.5</v>
      </c>
      <c r="BP3435" s="59">
        <v>29725</v>
      </c>
      <c r="BQ3435" s="59">
        <v>37683.5</v>
      </c>
    </row>
    <row r="3436" spans="1:69" x14ac:dyDescent="0.45">
      <c r="A3436" s="58" t="s">
        <v>20401</v>
      </c>
      <c r="B3436" t="s">
        <v>20402</v>
      </c>
      <c r="C3436" t="s">
        <v>20403</v>
      </c>
      <c r="D3436" t="s">
        <v>20404</v>
      </c>
      <c r="E3436" t="s">
        <v>20405</v>
      </c>
      <c r="F3436" t="s">
        <v>20406</v>
      </c>
      <c r="G3436">
        <v>85</v>
      </c>
      <c r="H3436">
        <v>9685</v>
      </c>
      <c r="I3436" t="s">
        <v>527</v>
      </c>
      <c r="J3436" t="s">
        <v>571</v>
      </c>
      <c r="K3436" t="s">
        <v>600</v>
      </c>
      <c r="L3436" t="s">
        <v>6312</v>
      </c>
      <c r="M3436">
        <v>1</v>
      </c>
      <c r="Q3436">
        <v>0</v>
      </c>
      <c r="R3436">
        <v>2</v>
      </c>
      <c r="S3436">
        <v>1</v>
      </c>
      <c r="T3436" t="s">
        <v>514</v>
      </c>
      <c r="U3436">
        <v>11</v>
      </c>
      <c r="V3436">
        <v>14</v>
      </c>
      <c r="X3436" t="s">
        <v>188</v>
      </c>
      <c r="Y3436" s="59">
        <v>142.2756554705303</v>
      </c>
      <c r="Z3436" s="59">
        <v>164.81932169602959</v>
      </c>
      <c r="AA3436" s="59">
        <v>179.32702753631679</v>
      </c>
      <c r="AB3436" s="59">
        <v>138.71187850050919</v>
      </c>
      <c r="AC3436" s="59">
        <v>103.2705237045562</v>
      </c>
      <c r="AD3436" s="59">
        <v>241.94709885590379</v>
      </c>
      <c r="AE3436" s="59">
        <v>28.205374154210698</v>
      </c>
      <c r="AF3436" s="59">
        <v>82.952341306728854</v>
      </c>
      <c r="AG3436" s="59">
        <v>78.175539046201209</v>
      </c>
      <c r="AH3436" s="59">
        <v>82.359806892201092</v>
      </c>
      <c r="AI3436" s="59">
        <v>57.202786308487902</v>
      </c>
      <c r="AJ3436" s="59">
        <v>51.758521555131573</v>
      </c>
      <c r="AK3436" s="59">
        <v>22.543114762229362</v>
      </c>
      <c r="AL3436" s="59">
        <v>33.302105118761439</v>
      </c>
      <c r="AM3436" s="59">
        <v>170.7961947826378</v>
      </c>
      <c r="AN3436" s="59">
        <v>129.4867967290914</v>
      </c>
      <c r="AO3436" s="59">
        <v>179.06303667698759</v>
      </c>
      <c r="AP3436" s="59">
        <v>145.35493455652849</v>
      </c>
      <c r="AQ3436" s="59">
        <v>101.9025790134133</v>
      </c>
      <c r="AR3436" s="59">
        <v>64.556803475154155</v>
      </c>
      <c r="AS3436" s="59">
        <v>93.785052886144314</v>
      </c>
      <c r="AT3436" s="59">
        <v>129.22242598842661</v>
      </c>
      <c r="AU3436" s="59">
        <v>1247</v>
      </c>
      <c r="AV3436" s="59">
        <v>431</v>
      </c>
      <c r="AW3436" s="59">
        <v>807</v>
      </c>
      <c r="BD3436" s="59">
        <v>20.264371234929879</v>
      </c>
      <c r="BE3436" s="59">
        <v>13.831797352979571</v>
      </c>
      <c r="BF3436" s="59">
        <v>53.872171994890593</v>
      </c>
    </row>
    <row r="3437" spans="1:69" x14ac:dyDescent="0.45">
      <c r="A3437" s="58" t="s">
        <v>20407</v>
      </c>
      <c r="B3437" t="s">
        <v>20408</v>
      </c>
      <c r="C3437" t="s">
        <v>20409</v>
      </c>
      <c r="D3437" t="s">
        <v>20410</v>
      </c>
      <c r="E3437" t="s">
        <v>20411</v>
      </c>
      <c r="F3437" t="s">
        <v>20412</v>
      </c>
      <c r="G3437">
        <v>79</v>
      </c>
      <c r="H3437">
        <v>8256</v>
      </c>
      <c r="W3437" t="s">
        <v>220</v>
      </c>
      <c r="X3437" t="s">
        <v>181</v>
      </c>
      <c r="Y3437" s="59">
        <v>285.98113814104858</v>
      </c>
      <c r="Z3437" s="59">
        <v>564.73156646950758</v>
      </c>
      <c r="AA3437" s="59">
        <v>519.31949726635548</v>
      </c>
      <c r="AB3437" s="59">
        <v>144.73844199536819</v>
      </c>
      <c r="AC3437" s="59">
        <v>249.1641512085171</v>
      </c>
      <c r="AD3437" s="59">
        <v>360.63625199097368</v>
      </c>
      <c r="AE3437" s="59">
        <v>376.16855285286829</v>
      </c>
      <c r="AF3437" s="59">
        <v>370.89484097295019</v>
      </c>
      <c r="AG3437" s="59">
        <v>191.85315531800029</v>
      </c>
      <c r="AH3437" s="59">
        <v>225.87975090597561</v>
      </c>
      <c r="AI3437" s="59">
        <v>181.14788641054389</v>
      </c>
      <c r="AJ3437" s="59">
        <v>138.236201008807</v>
      </c>
      <c r="AK3437" s="59">
        <v>262.74275829987079</v>
      </c>
      <c r="AL3437" s="59">
        <v>228.09810934219021</v>
      </c>
      <c r="AM3437" s="59">
        <v>321.03022504305062</v>
      </c>
      <c r="AN3437" s="59">
        <v>221.0326506411061</v>
      </c>
      <c r="AO3437" s="59">
        <v>309.06541314179611</v>
      </c>
      <c r="AP3437" s="59">
        <v>322.54206722078078</v>
      </c>
      <c r="AQ3437" s="59">
        <v>320.65624817685949</v>
      </c>
      <c r="AR3437" s="59">
        <v>188.74046693125609</v>
      </c>
      <c r="AS3437" s="59">
        <v>306.35790025924729</v>
      </c>
      <c r="AT3437" s="59">
        <v>350.65890451283627</v>
      </c>
      <c r="AU3437" s="59">
        <v>112959</v>
      </c>
      <c r="AV3437" s="59">
        <v>23624</v>
      </c>
      <c r="AW3437" s="59">
        <v>38617</v>
      </c>
      <c r="BD3437" s="59">
        <v>3872.859294582533</v>
      </c>
      <c r="BE3437" s="59">
        <v>3436.6177643403821</v>
      </c>
      <c r="BF3437" s="59">
        <v>3639.839418692764</v>
      </c>
    </row>
    <row r="3438" spans="1:69" x14ac:dyDescent="0.45">
      <c r="A3438" s="58" t="s">
        <v>20413</v>
      </c>
      <c r="B3438" t="s">
        <v>20414</v>
      </c>
      <c r="C3438" t="s">
        <v>20415</v>
      </c>
      <c r="D3438" t="s">
        <v>20416</v>
      </c>
      <c r="E3438" t="s">
        <v>20417</v>
      </c>
      <c r="F3438" t="s">
        <v>20418</v>
      </c>
      <c r="G3438">
        <v>223</v>
      </c>
      <c r="H3438">
        <v>24673</v>
      </c>
      <c r="W3438" t="s">
        <v>251</v>
      </c>
      <c r="X3438" t="s">
        <v>188</v>
      </c>
      <c r="Y3438" s="59">
        <v>8.1638187148119012</v>
      </c>
      <c r="Z3438" s="59">
        <v>7.0935107139838491</v>
      </c>
      <c r="AA3438" s="59">
        <v>12.91398274603975</v>
      </c>
      <c r="AB3438" s="59">
        <v>13.794418084165461</v>
      </c>
      <c r="AC3438" s="59">
        <v>11.428103027201139</v>
      </c>
      <c r="AD3438" s="59">
        <v>10.35812146893956</v>
      </c>
      <c r="AE3438" s="59">
        <v>10.631158965883181</v>
      </c>
      <c r="AF3438" s="59">
        <v>6.1702361490615001</v>
      </c>
      <c r="AG3438" s="59">
        <v>8.1138751629132617</v>
      </c>
      <c r="AH3438" s="59">
        <v>7.378602147466343</v>
      </c>
      <c r="AI3438" s="59">
        <v>9.0646212487563105</v>
      </c>
      <c r="AJ3438" s="59">
        <v>9.3778654585778209</v>
      </c>
      <c r="AK3438" s="59">
        <v>12.473866352310949</v>
      </c>
      <c r="AL3438" s="59">
        <v>8.6303690568598146</v>
      </c>
      <c r="AM3438" s="59">
        <v>13.74989378667202</v>
      </c>
      <c r="AN3438" s="59">
        <v>7.1022984290425208</v>
      </c>
      <c r="AO3438" s="59">
        <v>8.8616514528306318</v>
      </c>
      <c r="AP3438" s="59">
        <v>6.9426522341647594</v>
      </c>
      <c r="AQ3438" s="59">
        <v>5.7241420927322739</v>
      </c>
      <c r="AR3438" s="59">
        <v>14.46988039596752</v>
      </c>
      <c r="AS3438" s="59">
        <v>8.5700856494619746</v>
      </c>
      <c r="AT3438" s="59">
        <v>5.2364682181255402</v>
      </c>
      <c r="AU3438" s="59">
        <v>169</v>
      </c>
      <c r="AV3438" s="59">
        <v>229</v>
      </c>
      <c r="AW3438" s="59">
        <v>204</v>
      </c>
      <c r="AX3438" s="59">
        <v>235.26220000000001</v>
      </c>
      <c r="AY3438" s="59">
        <v>221.63399999999999</v>
      </c>
      <c r="AZ3438" s="59">
        <v>255.14709999999999</v>
      </c>
      <c r="BA3438" s="59">
        <v>248.02010000000001</v>
      </c>
      <c r="BB3438" s="59">
        <v>258.33929999999998</v>
      </c>
      <c r="BC3438" s="59">
        <v>262.04079999999999</v>
      </c>
      <c r="BD3438" s="59">
        <v>23.84400209657699</v>
      </c>
      <c r="BE3438" s="59">
        <v>29.266540670713951</v>
      </c>
      <c r="BF3438" s="59">
        <v>38.552438770495279</v>
      </c>
    </row>
    <row r="3439" spans="1:69" x14ac:dyDescent="0.45">
      <c r="A3439" s="58" t="s">
        <v>20419</v>
      </c>
      <c r="B3439" t="s">
        <v>20420</v>
      </c>
      <c r="C3439" t="s">
        <v>20421</v>
      </c>
      <c r="D3439" t="s">
        <v>20422</v>
      </c>
      <c r="E3439" t="s">
        <v>20423</v>
      </c>
      <c r="F3439" t="s">
        <v>20424</v>
      </c>
      <c r="G3439">
        <v>503</v>
      </c>
      <c r="H3439">
        <v>54880</v>
      </c>
      <c r="X3439" t="s">
        <v>188</v>
      </c>
      <c r="Y3439" s="59">
        <v>1075.510980958207</v>
      </c>
      <c r="Z3439" s="59">
        <v>1674.7040514151599</v>
      </c>
      <c r="AA3439" s="59">
        <v>1003.137567162212</v>
      </c>
      <c r="AB3439" s="59">
        <v>710.03670248053231</v>
      </c>
      <c r="AC3439" s="59">
        <v>995.38830499576727</v>
      </c>
      <c r="AD3439" s="59">
        <v>1175.209093325398</v>
      </c>
      <c r="AE3439" s="59">
        <v>1170.924464000464</v>
      </c>
      <c r="AF3439" s="59">
        <v>1190.7873695815749</v>
      </c>
      <c r="AG3439" s="59">
        <v>1652.6043324217101</v>
      </c>
      <c r="AH3439" s="59">
        <v>1468.6306652950279</v>
      </c>
      <c r="AI3439" s="59">
        <v>1328.5307289500399</v>
      </c>
      <c r="AJ3439" s="59">
        <v>1239.0840181323031</v>
      </c>
      <c r="AK3439" s="59">
        <v>710.8078060596506</v>
      </c>
      <c r="AL3439" s="59">
        <v>730.78008133761932</v>
      </c>
      <c r="AM3439" s="59">
        <v>918.73536693375695</v>
      </c>
      <c r="AN3439" s="59">
        <v>1168.1552726196001</v>
      </c>
      <c r="AO3439" s="59">
        <v>968.15988256114611</v>
      </c>
      <c r="AP3439" s="59">
        <v>1143.6057368882639</v>
      </c>
      <c r="AQ3439" s="59">
        <v>1031.4407201243359</v>
      </c>
      <c r="AR3439" s="59">
        <v>922.07931300466862</v>
      </c>
      <c r="AS3439" s="59">
        <v>877.38249082960044</v>
      </c>
      <c r="AT3439" s="59">
        <v>1221.9702226535539</v>
      </c>
      <c r="AU3439" s="59">
        <v>2548</v>
      </c>
      <c r="AV3439" s="59">
        <v>1308</v>
      </c>
      <c r="AW3439" s="59">
        <v>2563</v>
      </c>
      <c r="AX3439" s="59">
        <v>2739.5929999999998</v>
      </c>
      <c r="AY3439" s="59">
        <v>2817.3139999999999</v>
      </c>
      <c r="AZ3439" s="59">
        <v>2763.067</v>
      </c>
      <c r="BA3439" s="59">
        <v>2785.864</v>
      </c>
      <c r="BB3439" s="59">
        <v>2804.1010000000001</v>
      </c>
      <c r="BC3439" s="59">
        <v>2719.3449999999998</v>
      </c>
      <c r="BD3439" s="59">
        <v>406.54930260245789</v>
      </c>
      <c r="BE3439" s="59">
        <v>284.99658568415742</v>
      </c>
      <c r="BF3439" s="59">
        <v>353.3923083966755</v>
      </c>
      <c r="BG3439" s="59">
        <v>793.58</v>
      </c>
      <c r="BH3439" s="59">
        <v>957.19</v>
      </c>
      <c r="BI3439" s="59">
        <v>626.80999999999995</v>
      </c>
      <c r="BJ3439" s="59">
        <v>579.77</v>
      </c>
      <c r="BK3439" s="59">
        <v>306.63613256395689</v>
      </c>
      <c r="BL3439" s="59">
        <v>386.14384590415182</v>
      </c>
      <c r="BM3439" s="59">
        <v>603.5</v>
      </c>
      <c r="BN3439" s="59">
        <v>844.5</v>
      </c>
      <c r="BO3439" s="59">
        <v>1111.5</v>
      </c>
      <c r="BP3439" s="59">
        <v>1220.5</v>
      </c>
      <c r="BQ3439" s="59">
        <v>1146</v>
      </c>
    </row>
    <row r="3440" spans="1:69" x14ac:dyDescent="0.45">
      <c r="A3440" s="58" t="s">
        <v>20425</v>
      </c>
      <c r="B3440" t="s">
        <v>20426</v>
      </c>
      <c r="C3440" t="s">
        <v>20427</v>
      </c>
      <c r="D3440" t="s">
        <v>20428</v>
      </c>
      <c r="E3440" t="s">
        <v>20429</v>
      </c>
      <c r="F3440" t="s">
        <v>20430</v>
      </c>
      <c r="G3440">
        <v>94</v>
      </c>
      <c r="H3440">
        <v>10693</v>
      </c>
      <c r="X3440" t="s">
        <v>188</v>
      </c>
      <c r="Y3440" s="59">
        <v>20176.32012743385</v>
      </c>
      <c r="Z3440" s="59">
        <v>45584.422500067369</v>
      </c>
      <c r="AA3440" s="59">
        <v>29689.65026041161</v>
      </c>
      <c r="AB3440" s="59">
        <v>9904.4808459886863</v>
      </c>
      <c r="AC3440" s="59">
        <v>12774.144228301109</v>
      </c>
      <c r="AD3440" s="59">
        <v>15503.67674665013</v>
      </c>
      <c r="AE3440" s="59">
        <v>15540.425272831721</v>
      </c>
      <c r="AF3440" s="59">
        <v>11374.98651613151</v>
      </c>
      <c r="AG3440" s="59">
        <v>12683.29443650129</v>
      </c>
      <c r="AH3440" s="59">
        <v>9499.7986538289515</v>
      </c>
      <c r="AI3440" s="59">
        <v>7644.8764550556989</v>
      </c>
      <c r="AJ3440" s="59">
        <v>5944.8942890624248</v>
      </c>
      <c r="AK3440" s="59">
        <v>9392.2490868742516</v>
      </c>
      <c r="AL3440" s="59">
        <v>8780.6798350533936</v>
      </c>
      <c r="AM3440" s="59">
        <v>20054.09771191976</v>
      </c>
      <c r="AN3440" s="59">
        <v>19688.768786080022</v>
      </c>
      <c r="AO3440" s="59">
        <v>21319.582350353689</v>
      </c>
      <c r="AP3440" s="59">
        <v>19323.42246966852</v>
      </c>
      <c r="AQ3440" s="59">
        <v>13320.72607432921</v>
      </c>
      <c r="AR3440" s="59">
        <v>8091.6090092997656</v>
      </c>
      <c r="AS3440" s="59">
        <v>12510.140806897331</v>
      </c>
      <c r="AT3440" s="59">
        <v>17457.074719328579</v>
      </c>
      <c r="AU3440" s="59">
        <v>137338</v>
      </c>
      <c r="AV3440" s="59">
        <v>19540</v>
      </c>
      <c r="AW3440" s="59">
        <v>38937</v>
      </c>
      <c r="AX3440" s="59">
        <v>26154.880000000001</v>
      </c>
      <c r="AY3440" s="59">
        <v>29666.98</v>
      </c>
      <c r="AZ3440" s="59">
        <v>20873.96</v>
      </c>
      <c r="BA3440" s="59">
        <v>25394.05</v>
      </c>
      <c r="BB3440" s="59">
        <v>26148.31</v>
      </c>
      <c r="BC3440" s="59">
        <v>21717.05</v>
      </c>
      <c r="BD3440" s="59">
        <v>4228.0670328167043</v>
      </c>
      <c r="BE3440" s="59">
        <v>2666.86713124883</v>
      </c>
      <c r="BF3440" s="59">
        <v>2965.1725711404379</v>
      </c>
      <c r="BG3440" s="59">
        <v>8607.86</v>
      </c>
      <c r="BH3440" s="59">
        <v>10655.3</v>
      </c>
      <c r="BI3440" s="59">
        <v>7127.86</v>
      </c>
      <c r="BJ3440" s="59">
        <v>7400.81</v>
      </c>
      <c r="BK3440" s="59">
        <v>37461.877171491651</v>
      </c>
      <c r="BL3440" s="59">
        <v>38683.863216149133</v>
      </c>
      <c r="BM3440" s="59">
        <v>7264.5</v>
      </c>
      <c r="BN3440" s="59">
        <v>9109</v>
      </c>
      <c r="BO3440" s="59">
        <v>14132.5</v>
      </c>
      <c r="BP3440" s="59">
        <v>17879</v>
      </c>
      <c r="BQ3440" s="59">
        <v>24287.5</v>
      </c>
    </row>
    <row r="3441" spans="1:69" x14ac:dyDescent="0.45">
      <c r="A3441" s="58" t="s">
        <v>20431</v>
      </c>
      <c r="B3441" t="s">
        <v>20432</v>
      </c>
      <c r="C3441" t="s">
        <v>20433</v>
      </c>
      <c r="D3441" t="s">
        <v>20434</v>
      </c>
      <c r="E3441" t="s">
        <v>20435</v>
      </c>
      <c r="F3441" t="s">
        <v>20436</v>
      </c>
      <c r="G3441">
        <v>129</v>
      </c>
      <c r="H3441">
        <v>14299</v>
      </c>
      <c r="W3441" t="s">
        <v>220</v>
      </c>
      <c r="X3441" t="s">
        <v>181</v>
      </c>
      <c r="Y3441" s="59">
        <v>860.10626849039272</v>
      </c>
      <c r="Z3441" s="59">
        <v>4322.5877150986844</v>
      </c>
      <c r="AA3441" s="59">
        <v>2668.7061257298692</v>
      </c>
      <c r="AB3441" s="59">
        <v>2050.6233621922961</v>
      </c>
      <c r="AC3441" s="59">
        <v>1389.340246080508</v>
      </c>
      <c r="AD3441" s="59">
        <v>1947.8659595609761</v>
      </c>
      <c r="AE3441" s="59">
        <v>1052.6141234836871</v>
      </c>
      <c r="AF3441" s="59">
        <v>1980.8454301856809</v>
      </c>
      <c r="AG3441" s="59">
        <v>2600.851840428571</v>
      </c>
      <c r="AH3441" s="59">
        <v>2381.0382083722261</v>
      </c>
      <c r="AI3441" s="59">
        <v>1900.291330939576</v>
      </c>
      <c r="AJ3441" s="59">
        <v>1668.530797717021</v>
      </c>
      <c r="AK3441" s="59">
        <v>317.04555123944851</v>
      </c>
      <c r="AL3441" s="59">
        <v>191.12779366070441</v>
      </c>
      <c r="AM3441" s="59">
        <v>300.00054189316262</v>
      </c>
      <c r="AN3441" s="59">
        <v>531.70355236741113</v>
      </c>
      <c r="AO3441" s="59">
        <v>568.4133820537071</v>
      </c>
      <c r="AP3441" s="59">
        <v>984.82222781297196</v>
      </c>
      <c r="AQ3441" s="59">
        <v>1795.0763343235919</v>
      </c>
      <c r="AR3441" s="59">
        <v>810.49511377589795</v>
      </c>
      <c r="AS3441" s="59">
        <v>1964.3712224616791</v>
      </c>
      <c r="AT3441" s="59">
        <v>2006.2403325320411</v>
      </c>
      <c r="AU3441" s="59">
        <v>3179</v>
      </c>
      <c r="AV3441" s="59">
        <v>3647</v>
      </c>
      <c r="AW3441" s="59">
        <v>1660</v>
      </c>
      <c r="BD3441" s="59">
        <v>1016.077861313516</v>
      </c>
      <c r="BE3441" s="59">
        <v>792.34714183122287</v>
      </c>
      <c r="BF3441" s="59">
        <v>851.3432267886451</v>
      </c>
    </row>
    <row r="3442" spans="1:69" x14ac:dyDescent="0.45">
      <c r="A3442" s="58" t="s">
        <v>20437</v>
      </c>
      <c r="B3442" t="s">
        <v>20438</v>
      </c>
      <c r="C3442" t="s">
        <v>20439</v>
      </c>
      <c r="D3442" t="s">
        <v>20440</v>
      </c>
      <c r="E3442" t="s">
        <v>20441</v>
      </c>
      <c r="F3442" t="s">
        <v>20442</v>
      </c>
      <c r="G3442">
        <v>109</v>
      </c>
      <c r="H3442">
        <v>11720</v>
      </c>
      <c r="W3442" t="s">
        <v>220</v>
      </c>
      <c r="X3442" t="s">
        <v>181</v>
      </c>
      <c r="AU3442" s="59">
        <v>104</v>
      </c>
      <c r="AV3442" s="59">
        <v>26</v>
      </c>
      <c r="AW3442" s="59">
        <v>108</v>
      </c>
    </row>
    <row r="3443" spans="1:69" x14ac:dyDescent="0.45">
      <c r="A3443" s="58" t="s">
        <v>20443</v>
      </c>
      <c r="B3443" t="s">
        <v>20444</v>
      </c>
      <c r="C3443" t="s">
        <v>20445</v>
      </c>
      <c r="D3443" t="s">
        <v>20446</v>
      </c>
      <c r="E3443" t="s">
        <v>20447</v>
      </c>
      <c r="F3443" t="s">
        <v>20448</v>
      </c>
      <c r="G3443">
        <v>121</v>
      </c>
      <c r="H3443">
        <v>13115</v>
      </c>
      <c r="W3443" t="s">
        <v>220</v>
      </c>
      <c r="X3443" t="s">
        <v>181</v>
      </c>
      <c r="AU3443" s="59">
        <v>96</v>
      </c>
      <c r="AV3443" s="59">
        <v>32</v>
      </c>
      <c r="AW3443" s="59">
        <v>116</v>
      </c>
    </row>
    <row r="3444" spans="1:69" x14ac:dyDescent="0.45">
      <c r="A3444" s="58" t="s">
        <v>20449</v>
      </c>
      <c r="B3444" t="s">
        <v>20450</v>
      </c>
      <c r="C3444" t="s">
        <v>20451</v>
      </c>
      <c r="D3444" t="s">
        <v>20452</v>
      </c>
      <c r="E3444" t="s">
        <v>20453</v>
      </c>
      <c r="F3444" t="s">
        <v>20454</v>
      </c>
      <c r="G3444">
        <v>72</v>
      </c>
      <c r="H3444">
        <v>8250</v>
      </c>
      <c r="W3444" t="s">
        <v>251</v>
      </c>
      <c r="X3444" t="s">
        <v>188</v>
      </c>
      <c r="Y3444" s="59">
        <v>4494.9497557715968</v>
      </c>
      <c r="Z3444" s="59">
        <v>9063.7689310572405</v>
      </c>
      <c r="AA3444" s="59">
        <v>4500.8800403343539</v>
      </c>
      <c r="AB3444" s="59">
        <v>1911.506471752703</v>
      </c>
      <c r="AC3444" s="59">
        <v>2536.6528520678289</v>
      </c>
      <c r="AD3444" s="59">
        <v>3250.754557337159</v>
      </c>
      <c r="AE3444" s="59">
        <v>2423.8013716784089</v>
      </c>
      <c r="AF3444" s="59">
        <v>2084.4543653164251</v>
      </c>
      <c r="AG3444" s="59">
        <v>2657.893671155532</v>
      </c>
      <c r="AH3444" s="59">
        <v>2017.9302395251329</v>
      </c>
      <c r="AI3444" s="59">
        <v>1730.093312327069</v>
      </c>
      <c r="AJ3444" s="59">
        <v>1147.8701611916961</v>
      </c>
      <c r="AK3444" s="59">
        <v>585.82349550002243</v>
      </c>
      <c r="AL3444" s="59">
        <v>2201.5140277535952</v>
      </c>
      <c r="AM3444" s="59">
        <v>5233.0907226987292</v>
      </c>
      <c r="AN3444" s="59">
        <v>3883.412387075186</v>
      </c>
      <c r="AO3444" s="59">
        <v>5408.5652225319873</v>
      </c>
      <c r="AP3444" s="59">
        <v>3266.162132681276</v>
      </c>
      <c r="AQ3444" s="59">
        <v>2418.5122758199141</v>
      </c>
      <c r="AR3444" s="59">
        <v>2090.7665491141788</v>
      </c>
      <c r="AS3444" s="59">
        <v>2592.243938373419</v>
      </c>
      <c r="AT3444" s="59">
        <v>2997.0333744486952</v>
      </c>
      <c r="AU3444" s="59">
        <v>30461</v>
      </c>
      <c r="AV3444" s="59">
        <v>5683</v>
      </c>
      <c r="AW3444" s="59">
        <v>7178</v>
      </c>
      <c r="AX3444" s="59">
        <v>27756.31</v>
      </c>
      <c r="AY3444" s="59">
        <v>26019.919999999998</v>
      </c>
      <c r="AZ3444" s="59">
        <v>21764.13</v>
      </c>
      <c r="BA3444" s="59">
        <v>22167.64</v>
      </c>
      <c r="BB3444" s="59">
        <v>27069.05</v>
      </c>
      <c r="BC3444" s="59">
        <v>24198.6</v>
      </c>
      <c r="BD3444" s="59">
        <v>1322.653889579472</v>
      </c>
      <c r="BE3444" s="59">
        <v>897.20890195025345</v>
      </c>
      <c r="BF3444" s="59">
        <v>971.08534057493409</v>
      </c>
      <c r="BG3444" s="59">
        <v>1345.64</v>
      </c>
      <c r="BH3444" s="59">
        <v>1942.94</v>
      </c>
      <c r="BI3444" s="59">
        <v>1906.12</v>
      </c>
      <c r="BJ3444" s="59">
        <v>1983.71</v>
      </c>
      <c r="BK3444" s="59">
        <v>777.80605333568292</v>
      </c>
      <c r="BL3444" s="59">
        <v>803.1788729353807</v>
      </c>
      <c r="BM3444" s="59">
        <v>1945</v>
      </c>
      <c r="BN3444" s="59">
        <v>2710</v>
      </c>
      <c r="BO3444" s="59">
        <v>3913.5</v>
      </c>
      <c r="BP3444" s="59">
        <v>4842.5</v>
      </c>
      <c r="BQ3444" s="59">
        <v>6830</v>
      </c>
    </row>
    <row r="3445" spans="1:69" x14ac:dyDescent="0.45">
      <c r="A3445" s="58" t="s">
        <v>20455</v>
      </c>
      <c r="B3445" t="s">
        <v>20456</v>
      </c>
      <c r="C3445" t="s">
        <v>20457</v>
      </c>
      <c r="D3445" t="s">
        <v>20458</v>
      </c>
      <c r="E3445" t="s">
        <v>20459</v>
      </c>
      <c r="F3445" t="s">
        <v>20460</v>
      </c>
      <c r="G3445">
        <v>240</v>
      </c>
      <c r="H3445">
        <v>27656</v>
      </c>
      <c r="I3445" t="s">
        <v>511</v>
      </c>
      <c r="J3445" t="s">
        <v>511</v>
      </c>
      <c r="K3445" t="s">
        <v>512</v>
      </c>
      <c r="O3445">
        <v>1</v>
      </c>
      <c r="Q3445">
        <v>1</v>
      </c>
      <c r="R3445">
        <v>4</v>
      </c>
      <c r="S3445">
        <v>1</v>
      </c>
      <c r="T3445" t="s">
        <v>514</v>
      </c>
      <c r="U3445">
        <v>73</v>
      </c>
      <c r="V3445">
        <v>237</v>
      </c>
      <c r="W3445" t="s">
        <v>251</v>
      </c>
      <c r="X3445" t="s">
        <v>188</v>
      </c>
      <c r="Y3445" s="59">
        <v>276.30455472463251</v>
      </c>
      <c r="Z3445" s="59">
        <v>188.07667463625569</v>
      </c>
      <c r="AA3445" s="59">
        <v>216.8314654431706</v>
      </c>
      <c r="AB3445" s="59">
        <v>164.336411634521</v>
      </c>
      <c r="AC3445" s="59">
        <v>170.69007107897821</v>
      </c>
      <c r="AD3445" s="59">
        <v>192.68975439656211</v>
      </c>
      <c r="AE3445" s="59">
        <v>180.83820938911799</v>
      </c>
      <c r="AF3445" s="59">
        <v>131.3838816760659</v>
      </c>
      <c r="AG3445" s="59">
        <v>135.84799055954281</v>
      </c>
      <c r="AH3445" s="59">
        <v>117.6179708884852</v>
      </c>
      <c r="AI3445" s="59">
        <v>113.41233545812359</v>
      </c>
      <c r="AJ3445" s="59">
        <v>90.163199418863073</v>
      </c>
      <c r="AK3445" s="59">
        <v>94.05894990845475</v>
      </c>
      <c r="AL3445" s="59">
        <v>147.51243634373441</v>
      </c>
      <c r="AM3445" s="59">
        <v>341.17177434360377</v>
      </c>
      <c r="AN3445" s="59">
        <v>434.56777986509547</v>
      </c>
      <c r="AO3445" s="59">
        <v>316.55545914766782</v>
      </c>
      <c r="AP3445" s="59">
        <v>272.06115034221972</v>
      </c>
      <c r="AQ3445" s="59">
        <v>179.55603665929559</v>
      </c>
      <c r="AR3445" s="59">
        <v>195.77461244833901</v>
      </c>
      <c r="AS3445" s="59">
        <v>151.78306886466041</v>
      </c>
      <c r="AT3445" s="59">
        <v>217.6843254947448</v>
      </c>
      <c r="AU3445" s="59">
        <v>555</v>
      </c>
      <c r="AV3445" s="59">
        <v>226</v>
      </c>
      <c r="AW3445" s="59">
        <v>323</v>
      </c>
      <c r="AX3445" s="59">
        <v>800.74580000000003</v>
      </c>
      <c r="BA3445" s="59">
        <v>1458.4570000000001</v>
      </c>
      <c r="BB3445" s="59">
        <v>1247.1300000000001</v>
      </c>
      <c r="BC3445" s="59">
        <v>1031.7909999999999</v>
      </c>
      <c r="BD3445" s="59">
        <v>112.91724444585471</v>
      </c>
      <c r="BE3445" s="59">
        <v>84.377924859145054</v>
      </c>
      <c r="BF3445" s="59">
        <v>99.251596629994438</v>
      </c>
      <c r="BG3445" s="59">
        <v>25.37</v>
      </c>
      <c r="BI3445" s="59">
        <v>59.33</v>
      </c>
      <c r="BK3445" s="59">
        <v>89.709538385801537</v>
      </c>
      <c r="BM3445" s="59">
        <v>59</v>
      </c>
      <c r="BN3445" s="59">
        <v>69</v>
      </c>
      <c r="BO3445" s="59">
        <v>80</v>
      </c>
      <c r="BP3445" s="59">
        <v>82</v>
      </c>
      <c r="BQ3445" s="59">
        <v>103</v>
      </c>
    </row>
    <row r="3446" spans="1:69" x14ac:dyDescent="0.45">
      <c r="A3446" s="58" t="s">
        <v>20461</v>
      </c>
      <c r="B3446" t="s">
        <v>20462</v>
      </c>
      <c r="C3446" t="s">
        <v>20463</v>
      </c>
      <c r="D3446" t="s">
        <v>20464</v>
      </c>
      <c r="E3446" t="s">
        <v>20465</v>
      </c>
      <c r="F3446" t="s">
        <v>20466</v>
      </c>
      <c r="G3446">
        <v>98</v>
      </c>
      <c r="H3446">
        <v>10689</v>
      </c>
      <c r="W3446" t="s">
        <v>251</v>
      </c>
      <c r="X3446" t="s">
        <v>188</v>
      </c>
      <c r="AU3446" s="59">
        <v>0</v>
      </c>
      <c r="AV3446" s="59">
        <v>1</v>
      </c>
      <c r="AW3446" s="59">
        <v>0</v>
      </c>
    </row>
    <row r="3447" spans="1:69" x14ac:dyDescent="0.45">
      <c r="A3447" s="58" t="s">
        <v>20467</v>
      </c>
      <c r="B3447" t="s">
        <v>20468</v>
      </c>
      <c r="C3447" t="s">
        <v>20469</v>
      </c>
      <c r="D3447" t="s">
        <v>20470</v>
      </c>
      <c r="E3447" t="s">
        <v>20471</v>
      </c>
      <c r="F3447" t="s">
        <v>20472</v>
      </c>
      <c r="G3447">
        <v>83</v>
      </c>
      <c r="H3447">
        <v>9308</v>
      </c>
      <c r="X3447" t="s">
        <v>188</v>
      </c>
      <c r="Y3447" s="59">
        <v>80.951468416387556</v>
      </c>
      <c r="Z3447" s="59">
        <v>88.42780304784398</v>
      </c>
      <c r="AA3447" s="59">
        <v>72.670473220988342</v>
      </c>
      <c r="AB3447" s="59">
        <v>42.880118429302598</v>
      </c>
      <c r="AC3447" s="59">
        <v>45.947294306569901</v>
      </c>
      <c r="AD3447" s="59">
        <v>55.183557767758103</v>
      </c>
      <c r="AE3447" s="59">
        <v>49.163753370413993</v>
      </c>
      <c r="AF3447" s="59">
        <v>58.425944030626752</v>
      </c>
      <c r="AG3447" s="59">
        <v>43.039284001719601</v>
      </c>
      <c r="AH3447" s="59">
        <v>39.42323064318726</v>
      </c>
      <c r="AI3447" s="59">
        <v>27.455618673436671</v>
      </c>
      <c r="AJ3447" s="59">
        <v>23.402398828923101</v>
      </c>
      <c r="AK3447" s="59">
        <v>16.1667465611696</v>
      </c>
      <c r="AL3447" s="59">
        <v>8.5719995641798352</v>
      </c>
      <c r="AM3447" s="59">
        <v>50.148850583203043</v>
      </c>
      <c r="AN3447" s="59">
        <v>73.682903635564841</v>
      </c>
      <c r="AO3447" s="59">
        <v>94.024532312166258</v>
      </c>
      <c r="AP3447" s="59">
        <v>61.887296360482978</v>
      </c>
      <c r="AQ3447" s="59">
        <v>64.404791336795796</v>
      </c>
      <c r="AR3447" s="59">
        <v>16.621598482392901</v>
      </c>
      <c r="AS3447" s="59">
        <v>55.534480181710236</v>
      </c>
      <c r="AT3447" s="59">
        <v>74.451909845886405</v>
      </c>
      <c r="AU3447" s="59">
        <v>990</v>
      </c>
      <c r="AV3447" s="59">
        <v>722</v>
      </c>
      <c r="AW3447" s="59">
        <v>748</v>
      </c>
    </row>
    <row r="3448" spans="1:69" x14ac:dyDescent="0.45">
      <c r="A3448" s="58" t="s">
        <v>20473</v>
      </c>
      <c r="B3448" t="s">
        <v>20474</v>
      </c>
      <c r="C3448" t="s">
        <v>20475</v>
      </c>
      <c r="D3448" t="s">
        <v>20476</v>
      </c>
      <c r="E3448" t="s">
        <v>20477</v>
      </c>
      <c r="F3448" t="s">
        <v>20478</v>
      </c>
      <c r="G3448">
        <v>84</v>
      </c>
      <c r="H3448">
        <v>10216</v>
      </c>
      <c r="X3448" t="s">
        <v>188</v>
      </c>
      <c r="AU3448" s="59">
        <v>175</v>
      </c>
      <c r="AV3448" s="59">
        <v>74</v>
      </c>
      <c r="AW3448" s="59">
        <v>85</v>
      </c>
    </row>
    <row r="3449" spans="1:69" x14ac:dyDescent="0.45">
      <c r="A3449" s="58" t="s">
        <v>20479</v>
      </c>
      <c r="B3449" t="s">
        <v>20480</v>
      </c>
      <c r="C3449" t="s">
        <v>20481</v>
      </c>
      <c r="D3449" t="s">
        <v>20482</v>
      </c>
      <c r="E3449" t="s">
        <v>20483</v>
      </c>
      <c r="F3449" t="s">
        <v>20484</v>
      </c>
      <c r="G3449">
        <v>402</v>
      </c>
      <c r="H3449">
        <v>44363</v>
      </c>
      <c r="W3449" t="s">
        <v>220</v>
      </c>
      <c r="X3449" t="s">
        <v>181</v>
      </c>
      <c r="AU3449" s="59">
        <v>8</v>
      </c>
      <c r="AV3449" s="59">
        <v>5</v>
      </c>
      <c r="AW3449" s="59">
        <v>0</v>
      </c>
    </row>
    <row r="3450" spans="1:69" x14ac:dyDescent="0.45">
      <c r="A3450" s="58" t="s">
        <v>20485</v>
      </c>
      <c r="B3450" t="s">
        <v>20486</v>
      </c>
      <c r="C3450" t="s">
        <v>20487</v>
      </c>
      <c r="D3450" t="s">
        <v>20488</v>
      </c>
      <c r="E3450" t="s">
        <v>20489</v>
      </c>
      <c r="F3450" t="s">
        <v>20490</v>
      </c>
      <c r="G3450">
        <v>300</v>
      </c>
      <c r="H3450">
        <v>32927</v>
      </c>
      <c r="W3450" t="s">
        <v>220</v>
      </c>
      <c r="X3450" t="s">
        <v>181</v>
      </c>
      <c r="AU3450" s="59">
        <v>387</v>
      </c>
      <c r="AV3450" s="59">
        <v>102</v>
      </c>
      <c r="AW3450" s="59">
        <v>156</v>
      </c>
      <c r="BD3450" s="59">
        <v>13.480239979688131</v>
      </c>
      <c r="BE3450" s="59">
        <v>19.00139983807583</v>
      </c>
      <c r="BF3450" s="59">
        <v>25.336359604802102</v>
      </c>
    </row>
    <row r="3451" spans="1:69" x14ac:dyDescent="0.45">
      <c r="A3451" s="58" t="s">
        <v>20491</v>
      </c>
      <c r="B3451" t="s">
        <v>20492</v>
      </c>
      <c r="C3451" t="s">
        <v>20493</v>
      </c>
      <c r="D3451" t="s">
        <v>20494</v>
      </c>
      <c r="E3451" t="s">
        <v>20495</v>
      </c>
      <c r="F3451" t="s">
        <v>20496</v>
      </c>
      <c r="G3451">
        <v>134</v>
      </c>
      <c r="H3451">
        <v>14163</v>
      </c>
      <c r="I3451" t="s">
        <v>511</v>
      </c>
      <c r="J3451" t="s">
        <v>511</v>
      </c>
      <c r="K3451" t="s">
        <v>512</v>
      </c>
      <c r="L3451" t="s">
        <v>20497</v>
      </c>
      <c r="M3451">
        <v>1</v>
      </c>
      <c r="N3451">
        <v>1</v>
      </c>
      <c r="O3451">
        <v>1</v>
      </c>
      <c r="Q3451">
        <v>1</v>
      </c>
      <c r="R3451">
        <v>6</v>
      </c>
      <c r="S3451">
        <v>6</v>
      </c>
      <c r="T3451" t="s">
        <v>573</v>
      </c>
      <c r="U3451">
        <v>74</v>
      </c>
      <c r="V3451">
        <v>118</v>
      </c>
      <c r="W3451" t="s">
        <v>850</v>
      </c>
      <c r="X3451" t="s">
        <v>201</v>
      </c>
      <c r="Y3451" s="59">
        <v>778.62370363624473</v>
      </c>
      <c r="Z3451" s="59">
        <v>910.06057450152423</v>
      </c>
      <c r="AA3451" s="59">
        <v>777.37144838186828</v>
      </c>
      <c r="AB3451" s="59">
        <v>471.3964837238853</v>
      </c>
      <c r="AC3451" s="59">
        <v>544.86730793531876</v>
      </c>
      <c r="AD3451" s="59">
        <v>679.21215590006909</v>
      </c>
      <c r="AE3451" s="59">
        <v>602.81548143278781</v>
      </c>
      <c r="AF3451" s="59">
        <v>751.74067072454727</v>
      </c>
      <c r="AG3451" s="59">
        <v>653.90317755929379</v>
      </c>
      <c r="AH3451" s="59">
        <v>605.22130380639896</v>
      </c>
      <c r="AI3451" s="59">
        <v>531.78091583642765</v>
      </c>
      <c r="AJ3451" s="59">
        <v>476.78423731818663</v>
      </c>
      <c r="AK3451" s="59">
        <v>831.73707957691602</v>
      </c>
      <c r="AL3451" s="59">
        <v>866.88298827487836</v>
      </c>
      <c r="AM3451" s="59">
        <v>1177.1779095030299</v>
      </c>
      <c r="AN3451" s="59">
        <v>1907.4673208941031</v>
      </c>
      <c r="AO3451" s="59">
        <v>1101.3457193531481</v>
      </c>
      <c r="AP3451" s="59">
        <v>794.47466081615414</v>
      </c>
      <c r="AQ3451" s="59">
        <v>633.31088614860585</v>
      </c>
      <c r="AR3451" s="59">
        <v>486.72173839125549</v>
      </c>
      <c r="AS3451" s="59">
        <v>570.40924297968513</v>
      </c>
      <c r="AT3451" s="59">
        <v>652.78490625072266</v>
      </c>
      <c r="AU3451" s="59">
        <v>3116</v>
      </c>
      <c r="AV3451" s="59">
        <v>1180</v>
      </c>
      <c r="AW3451" s="59">
        <v>1050</v>
      </c>
      <c r="AX3451" s="59">
        <v>982.83100000000002</v>
      </c>
      <c r="AY3451" s="59">
        <v>1027.5129999999999</v>
      </c>
      <c r="AZ3451" s="59">
        <v>1263.212</v>
      </c>
      <c r="BA3451" s="59">
        <v>918.11159999999995</v>
      </c>
      <c r="BB3451" s="59">
        <v>1048.413</v>
      </c>
      <c r="BC3451" s="59">
        <v>1183.1500000000001</v>
      </c>
      <c r="BD3451" s="59">
        <v>462.22664359838359</v>
      </c>
      <c r="BE3451" s="59">
        <v>743.79315095948834</v>
      </c>
      <c r="BF3451" s="59">
        <v>734.33462194524373</v>
      </c>
    </row>
    <row r="3452" spans="1:69" x14ac:dyDescent="0.45">
      <c r="A3452" s="58" t="s">
        <v>20491</v>
      </c>
      <c r="B3452" t="s">
        <v>20492</v>
      </c>
      <c r="C3452" t="s">
        <v>20493</v>
      </c>
      <c r="D3452" t="s">
        <v>20494</v>
      </c>
      <c r="E3452" t="s">
        <v>20495</v>
      </c>
      <c r="F3452" t="s">
        <v>20496</v>
      </c>
      <c r="G3452">
        <v>134</v>
      </c>
      <c r="H3452">
        <v>14163</v>
      </c>
      <c r="I3452" t="s">
        <v>511</v>
      </c>
      <c r="J3452" t="s">
        <v>511</v>
      </c>
      <c r="K3452" t="s">
        <v>512</v>
      </c>
      <c r="L3452" t="s">
        <v>20497</v>
      </c>
      <c r="M3452">
        <v>1</v>
      </c>
      <c r="N3452">
        <v>1</v>
      </c>
      <c r="O3452">
        <v>1</v>
      </c>
      <c r="Q3452">
        <v>1</v>
      </c>
      <c r="R3452">
        <v>6</v>
      </c>
      <c r="S3452">
        <v>6</v>
      </c>
      <c r="T3452" t="s">
        <v>573</v>
      </c>
      <c r="U3452">
        <v>109</v>
      </c>
      <c r="V3452">
        <v>124</v>
      </c>
      <c r="W3452" t="s">
        <v>850</v>
      </c>
      <c r="X3452" t="s">
        <v>201</v>
      </c>
      <c r="Y3452" s="59">
        <v>778.62370363624473</v>
      </c>
      <c r="Z3452" s="59">
        <v>910.06057450152423</v>
      </c>
      <c r="AA3452" s="59">
        <v>777.37144838186828</v>
      </c>
      <c r="AB3452" s="59">
        <v>471.3964837238853</v>
      </c>
      <c r="AC3452" s="59">
        <v>544.86730793531876</v>
      </c>
      <c r="AD3452" s="59">
        <v>679.21215590006909</v>
      </c>
      <c r="AE3452" s="59">
        <v>602.81548143278781</v>
      </c>
      <c r="AF3452" s="59">
        <v>751.74067072454727</v>
      </c>
      <c r="AG3452" s="59">
        <v>653.90317755929379</v>
      </c>
      <c r="AH3452" s="59">
        <v>605.22130380639896</v>
      </c>
      <c r="AI3452" s="59">
        <v>531.78091583642765</v>
      </c>
      <c r="AJ3452" s="59">
        <v>476.78423731818663</v>
      </c>
      <c r="AK3452" s="59">
        <v>831.73707957691602</v>
      </c>
      <c r="AL3452" s="59">
        <v>866.88298827487836</v>
      </c>
      <c r="AM3452" s="59">
        <v>1177.1779095030299</v>
      </c>
      <c r="AN3452" s="59">
        <v>1907.4673208941031</v>
      </c>
      <c r="AO3452" s="59">
        <v>1101.3457193531481</v>
      </c>
      <c r="AP3452" s="59">
        <v>794.47466081615414</v>
      </c>
      <c r="AQ3452" s="59">
        <v>633.31088614860585</v>
      </c>
      <c r="AR3452" s="59">
        <v>486.72173839125549</v>
      </c>
      <c r="AS3452" s="59">
        <v>570.40924297968513</v>
      </c>
      <c r="AT3452" s="59">
        <v>652.78490625072266</v>
      </c>
      <c r="AU3452" s="59">
        <v>3116</v>
      </c>
      <c r="AV3452" s="59">
        <v>1180</v>
      </c>
      <c r="AW3452" s="59">
        <v>1050</v>
      </c>
      <c r="AX3452" s="59">
        <v>982.83100000000002</v>
      </c>
      <c r="AY3452" s="59">
        <v>1027.5129999999999</v>
      </c>
      <c r="AZ3452" s="59">
        <v>1263.212</v>
      </c>
      <c r="BA3452" s="59">
        <v>918.11159999999995</v>
      </c>
      <c r="BB3452" s="59">
        <v>1048.413</v>
      </c>
      <c r="BC3452" s="59">
        <v>1183.1500000000001</v>
      </c>
      <c r="BD3452" s="59">
        <v>462.22664359838359</v>
      </c>
      <c r="BE3452" s="59">
        <v>743.79315095948834</v>
      </c>
      <c r="BF3452" s="59">
        <v>734.33462194524373</v>
      </c>
    </row>
    <row r="3453" spans="1:69" x14ac:dyDescent="0.45">
      <c r="A3453" s="58" t="s">
        <v>20491</v>
      </c>
      <c r="B3453" t="s">
        <v>20492</v>
      </c>
      <c r="C3453" t="s">
        <v>20493</v>
      </c>
      <c r="D3453" t="s">
        <v>20494</v>
      </c>
      <c r="E3453" t="s">
        <v>20495</v>
      </c>
      <c r="F3453" t="s">
        <v>20496</v>
      </c>
      <c r="G3453">
        <v>134</v>
      </c>
      <c r="H3453">
        <v>14163</v>
      </c>
      <c r="I3453" t="s">
        <v>527</v>
      </c>
      <c r="J3453" t="s">
        <v>527</v>
      </c>
      <c r="K3453" t="s">
        <v>528</v>
      </c>
      <c r="L3453" t="s">
        <v>20497</v>
      </c>
      <c r="N3453">
        <v>1</v>
      </c>
      <c r="O3453">
        <v>1</v>
      </c>
      <c r="Q3453">
        <v>1</v>
      </c>
      <c r="R3453">
        <v>6</v>
      </c>
      <c r="S3453">
        <v>6</v>
      </c>
      <c r="T3453" t="s">
        <v>573</v>
      </c>
      <c r="U3453">
        <v>109</v>
      </c>
      <c r="V3453">
        <v>118</v>
      </c>
      <c r="W3453" t="s">
        <v>850</v>
      </c>
      <c r="X3453" t="s">
        <v>201</v>
      </c>
      <c r="Y3453" s="59">
        <v>778.62370363624473</v>
      </c>
      <c r="Z3453" s="59">
        <v>910.06057450152423</v>
      </c>
      <c r="AA3453" s="59">
        <v>777.37144838186828</v>
      </c>
      <c r="AB3453" s="59">
        <v>471.3964837238853</v>
      </c>
      <c r="AC3453" s="59">
        <v>544.86730793531876</v>
      </c>
      <c r="AD3453" s="59">
        <v>679.21215590006909</v>
      </c>
      <c r="AE3453" s="59">
        <v>602.81548143278781</v>
      </c>
      <c r="AF3453" s="59">
        <v>751.74067072454727</v>
      </c>
      <c r="AG3453" s="59">
        <v>653.90317755929379</v>
      </c>
      <c r="AH3453" s="59">
        <v>605.22130380639896</v>
      </c>
      <c r="AI3453" s="59">
        <v>531.78091583642765</v>
      </c>
      <c r="AJ3453" s="59">
        <v>476.78423731818663</v>
      </c>
      <c r="AK3453" s="59">
        <v>831.73707957691602</v>
      </c>
      <c r="AL3453" s="59">
        <v>866.88298827487836</v>
      </c>
      <c r="AM3453" s="59">
        <v>1177.1779095030299</v>
      </c>
      <c r="AN3453" s="59">
        <v>1907.4673208941031</v>
      </c>
      <c r="AO3453" s="59">
        <v>1101.3457193531481</v>
      </c>
      <c r="AP3453" s="59">
        <v>794.47466081615414</v>
      </c>
      <c r="AQ3453" s="59">
        <v>633.31088614860585</v>
      </c>
      <c r="AR3453" s="59">
        <v>486.72173839125549</v>
      </c>
      <c r="AS3453" s="59">
        <v>570.40924297968513</v>
      </c>
      <c r="AT3453" s="59">
        <v>652.78490625072266</v>
      </c>
      <c r="AU3453" s="59">
        <v>3116</v>
      </c>
      <c r="AV3453" s="59">
        <v>1180</v>
      </c>
      <c r="AW3453" s="59">
        <v>1050</v>
      </c>
      <c r="AX3453" s="59">
        <v>982.83100000000002</v>
      </c>
      <c r="AY3453" s="59">
        <v>1027.5129999999999</v>
      </c>
      <c r="AZ3453" s="59">
        <v>1263.212</v>
      </c>
      <c r="BA3453" s="59">
        <v>918.11159999999995</v>
      </c>
      <c r="BB3453" s="59">
        <v>1048.413</v>
      </c>
      <c r="BC3453" s="59">
        <v>1183.1500000000001</v>
      </c>
      <c r="BD3453" s="59">
        <v>462.22664359838359</v>
      </c>
      <c r="BE3453" s="59">
        <v>743.79315095948834</v>
      </c>
      <c r="BF3453" s="59">
        <v>734.33462194524373</v>
      </c>
    </row>
    <row r="3454" spans="1:69" x14ac:dyDescent="0.45">
      <c r="A3454" s="58" t="s">
        <v>20498</v>
      </c>
      <c r="B3454" t="s">
        <v>20499</v>
      </c>
      <c r="C3454" t="s">
        <v>20500</v>
      </c>
      <c r="D3454" t="s">
        <v>20501</v>
      </c>
      <c r="E3454" t="s">
        <v>20502</v>
      </c>
      <c r="F3454" t="s">
        <v>20503</v>
      </c>
      <c r="G3454">
        <v>258</v>
      </c>
      <c r="H3454">
        <v>28876</v>
      </c>
      <c r="W3454" t="s">
        <v>220</v>
      </c>
      <c r="X3454" t="s">
        <v>181</v>
      </c>
      <c r="Y3454" s="59">
        <v>213.22165811292069</v>
      </c>
      <c r="Z3454" s="59">
        <v>455.64417774287102</v>
      </c>
      <c r="AA3454" s="59">
        <v>385.49477586799952</v>
      </c>
      <c r="AB3454" s="59">
        <v>154.0794797658497</v>
      </c>
      <c r="AC3454" s="59">
        <v>207.33184218148571</v>
      </c>
      <c r="AD3454" s="59">
        <v>260.86395162540032</v>
      </c>
      <c r="AE3454" s="59">
        <v>236.13374622160109</v>
      </c>
      <c r="AF3454" s="59">
        <v>230.3996214989215</v>
      </c>
      <c r="AG3454" s="59">
        <v>303.2145101071921</v>
      </c>
      <c r="AH3454" s="59">
        <v>226.46885813549261</v>
      </c>
      <c r="AI3454" s="59">
        <v>181.73490706723581</v>
      </c>
      <c r="AJ3454" s="59">
        <v>174.66071565647741</v>
      </c>
      <c r="AK3454" s="59">
        <v>66.287258966855347</v>
      </c>
      <c r="AL3454" s="59">
        <v>71.368905124265083</v>
      </c>
      <c r="AM3454" s="59">
        <v>122.37893249578561</v>
      </c>
      <c r="AN3454" s="59">
        <v>321.37410394782188</v>
      </c>
      <c r="AO3454" s="59">
        <v>137.7358242573593</v>
      </c>
      <c r="AP3454" s="59">
        <v>294.45930677348252</v>
      </c>
      <c r="AQ3454" s="59">
        <v>228.49480332823529</v>
      </c>
      <c r="AR3454" s="59">
        <v>219.28402453238931</v>
      </c>
      <c r="AS3454" s="59">
        <v>265.50135267060779</v>
      </c>
      <c r="AT3454" s="59">
        <v>421.68893084467533</v>
      </c>
      <c r="AU3454" s="59">
        <v>1148</v>
      </c>
      <c r="AV3454" s="59">
        <v>189</v>
      </c>
      <c r="AW3454" s="59">
        <v>393</v>
      </c>
      <c r="BD3454" s="59">
        <v>15.53583411568213</v>
      </c>
      <c r="BE3454" s="59">
        <v>8.3573467547813003</v>
      </c>
      <c r="BF3454" s="59">
        <v>3.4514198786410502</v>
      </c>
    </row>
    <row r="3455" spans="1:69" x14ac:dyDescent="0.45">
      <c r="A3455" s="58" t="s">
        <v>20504</v>
      </c>
      <c r="B3455" t="s">
        <v>20505</v>
      </c>
      <c r="C3455" t="s">
        <v>20506</v>
      </c>
      <c r="D3455" t="s">
        <v>20507</v>
      </c>
      <c r="E3455" t="s">
        <v>20508</v>
      </c>
      <c r="F3455" t="s">
        <v>20509</v>
      </c>
      <c r="G3455">
        <v>171</v>
      </c>
      <c r="H3455">
        <v>18421</v>
      </c>
      <c r="W3455" t="s">
        <v>220</v>
      </c>
      <c r="X3455" t="s">
        <v>181</v>
      </c>
      <c r="Y3455" s="59">
        <v>647.53138166355404</v>
      </c>
      <c r="Z3455" s="59">
        <v>1059.941489493408</v>
      </c>
      <c r="AA3455" s="59">
        <v>1082.6983633271409</v>
      </c>
      <c r="AB3455" s="59">
        <v>441.09445007858699</v>
      </c>
      <c r="AC3455" s="59">
        <v>633.06530500985707</v>
      </c>
      <c r="AD3455" s="59">
        <v>653.3761406344737</v>
      </c>
      <c r="AE3455" s="59">
        <v>585.16328873915324</v>
      </c>
      <c r="AF3455" s="59">
        <v>677.49975228205187</v>
      </c>
      <c r="AG3455" s="59">
        <v>503.09114304906439</v>
      </c>
      <c r="AH3455" s="59">
        <v>495.53105321858641</v>
      </c>
      <c r="AI3455" s="59">
        <v>370.38098034206348</v>
      </c>
      <c r="AJ3455" s="59">
        <v>348.05077357660241</v>
      </c>
      <c r="AK3455" s="59">
        <v>463.86382608031568</v>
      </c>
      <c r="AL3455" s="59">
        <v>490.37137851192341</v>
      </c>
      <c r="AM3455" s="59">
        <v>943.12712155567658</v>
      </c>
      <c r="AN3455" s="59">
        <v>784.78379934090856</v>
      </c>
      <c r="AO3455" s="59">
        <v>792.80890623961966</v>
      </c>
      <c r="AP3455" s="59">
        <v>684.99901983729524</v>
      </c>
      <c r="AQ3455" s="59">
        <v>677.67692235374318</v>
      </c>
      <c r="AR3455" s="59">
        <v>591.57629089234399</v>
      </c>
      <c r="AS3455" s="59">
        <v>620.88457764046598</v>
      </c>
      <c r="AT3455" s="59">
        <v>656.53143838194353</v>
      </c>
      <c r="AU3455" s="59">
        <v>1068</v>
      </c>
      <c r="AV3455" s="59">
        <v>293</v>
      </c>
      <c r="AW3455" s="59">
        <v>472</v>
      </c>
      <c r="AX3455" s="59">
        <v>176.178</v>
      </c>
      <c r="AY3455" s="59">
        <v>184.77979999999999</v>
      </c>
      <c r="AZ3455" s="59">
        <v>202.23859999999999</v>
      </c>
      <c r="BA3455" s="59">
        <v>201.8185</v>
      </c>
      <c r="BB3455" s="59">
        <v>208.00280000000001</v>
      </c>
      <c r="BC3455" s="59">
        <v>205.75649999999999</v>
      </c>
      <c r="BD3455" s="59">
        <v>221.4016740785811</v>
      </c>
      <c r="BE3455" s="59">
        <v>216.55195993040701</v>
      </c>
      <c r="BF3455" s="59">
        <v>175.7371157958232</v>
      </c>
      <c r="BH3455" s="59">
        <v>559.21</v>
      </c>
      <c r="BI3455" s="59">
        <v>16.86</v>
      </c>
      <c r="BJ3455" s="59">
        <v>120.9</v>
      </c>
      <c r="BK3455" s="59">
        <v>134.56430757870231</v>
      </c>
      <c r="BL3455" s="59">
        <v>138.98582417771871</v>
      </c>
      <c r="BM3455" s="59">
        <v>69</v>
      </c>
      <c r="BN3455" s="59">
        <v>172</v>
      </c>
      <c r="BO3455" s="59">
        <v>113.5</v>
      </c>
      <c r="BP3455" s="59">
        <v>132.5</v>
      </c>
      <c r="BQ3455" s="59">
        <v>115.5</v>
      </c>
    </row>
    <row r="3456" spans="1:69" x14ac:dyDescent="0.45">
      <c r="A3456" s="58" t="s">
        <v>20510</v>
      </c>
      <c r="B3456" t="s">
        <v>20511</v>
      </c>
      <c r="C3456" t="s">
        <v>20512</v>
      </c>
      <c r="D3456" t="s">
        <v>20513</v>
      </c>
      <c r="E3456" t="s">
        <v>20514</v>
      </c>
      <c r="F3456" t="s">
        <v>20515</v>
      </c>
      <c r="G3456">
        <v>89</v>
      </c>
      <c r="H3456">
        <v>9664</v>
      </c>
      <c r="W3456" t="s">
        <v>220</v>
      </c>
      <c r="X3456" t="s">
        <v>181</v>
      </c>
      <c r="Y3456" s="59">
        <v>2476.987133327716</v>
      </c>
      <c r="Z3456" s="59">
        <v>4226.6475824874206</v>
      </c>
      <c r="AA3456" s="59">
        <v>3283.5764011800752</v>
      </c>
      <c r="AB3456" s="59">
        <v>973.33146277304104</v>
      </c>
      <c r="AC3456" s="59">
        <v>1654.349161184294</v>
      </c>
      <c r="AD3456" s="59">
        <v>2050.4367846966402</v>
      </c>
      <c r="AE3456" s="59">
        <v>1799.418920192446</v>
      </c>
      <c r="AF3456" s="59">
        <v>1793.8394022689261</v>
      </c>
      <c r="AG3456" s="59">
        <v>1586.558009392422</v>
      </c>
      <c r="AH3456" s="59">
        <v>1336.478442813323</v>
      </c>
      <c r="AI3456" s="59">
        <v>1219.3768060260261</v>
      </c>
      <c r="AJ3456" s="59">
        <v>1163.7041514537441</v>
      </c>
      <c r="AK3456" s="59">
        <v>1319.9260349408039</v>
      </c>
      <c r="AL3456" s="59">
        <v>1222.948365836718</v>
      </c>
      <c r="AM3456" s="59">
        <v>2383.9334912349759</v>
      </c>
      <c r="AN3456" s="59">
        <v>2658.5839166439218</v>
      </c>
      <c r="AO3456" s="59">
        <v>2366.585461502365</v>
      </c>
      <c r="AP3456" s="59">
        <v>1793.124913923104</v>
      </c>
      <c r="AQ3456" s="59">
        <v>1666.369086518818</v>
      </c>
      <c r="AR3456" s="59">
        <v>1386.457139169343</v>
      </c>
      <c r="AS3456" s="59">
        <v>1441.2973600091329</v>
      </c>
      <c r="AT3456" s="59">
        <v>1955.1070865114441</v>
      </c>
      <c r="AU3456" s="59">
        <v>6336</v>
      </c>
      <c r="AV3456" s="59">
        <v>2926</v>
      </c>
      <c r="AW3456" s="59">
        <v>4795</v>
      </c>
      <c r="BD3456" s="59">
        <v>989.73969234020274</v>
      </c>
      <c r="BE3456" s="59">
        <v>634.30073651130033</v>
      </c>
      <c r="BF3456" s="59">
        <v>618.78949326258191</v>
      </c>
      <c r="BG3456" s="59">
        <v>834.18</v>
      </c>
      <c r="BH3456" s="59">
        <v>536.76</v>
      </c>
      <c r="BI3456" s="59">
        <v>242.2</v>
      </c>
      <c r="BJ3456" s="59">
        <v>277.36</v>
      </c>
      <c r="BK3456" s="59">
        <v>635.70776823462541</v>
      </c>
      <c r="BL3456" s="59">
        <v>278.02267105153788</v>
      </c>
      <c r="BM3456" s="59">
        <v>259.5</v>
      </c>
      <c r="BN3456" s="59">
        <v>323.5</v>
      </c>
      <c r="BO3456" s="59">
        <v>488.5</v>
      </c>
      <c r="BP3456" s="59">
        <v>486.5</v>
      </c>
      <c r="BQ3456" s="59">
        <v>497.5</v>
      </c>
    </row>
    <row r="3457" spans="1:69" x14ac:dyDescent="0.45">
      <c r="A3457" s="58" t="s">
        <v>20516</v>
      </c>
      <c r="B3457" t="s">
        <v>20517</v>
      </c>
      <c r="C3457" t="s">
        <v>20518</v>
      </c>
      <c r="D3457" t="s">
        <v>20519</v>
      </c>
      <c r="E3457" t="s">
        <v>20520</v>
      </c>
      <c r="F3457" t="s">
        <v>20521</v>
      </c>
      <c r="G3457">
        <v>137</v>
      </c>
      <c r="H3457">
        <v>16082</v>
      </c>
      <c r="W3457" t="s">
        <v>220</v>
      </c>
      <c r="X3457" t="s">
        <v>181</v>
      </c>
      <c r="AU3457" s="59">
        <v>12</v>
      </c>
      <c r="AV3457" s="59">
        <v>21</v>
      </c>
      <c r="AW3457" s="59">
        <v>0</v>
      </c>
    </row>
    <row r="3458" spans="1:69" x14ac:dyDescent="0.45">
      <c r="A3458" s="58" t="s">
        <v>20522</v>
      </c>
      <c r="B3458" t="s">
        <v>20523</v>
      </c>
      <c r="C3458" t="s">
        <v>20524</v>
      </c>
      <c r="D3458" t="s">
        <v>20525</v>
      </c>
      <c r="E3458" t="s">
        <v>20526</v>
      </c>
      <c r="F3458" t="s">
        <v>20527</v>
      </c>
      <c r="G3458">
        <v>807</v>
      </c>
      <c r="H3458">
        <v>92207</v>
      </c>
      <c r="W3458" t="s">
        <v>850</v>
      </c>
      <c r="X3458" t="s">
        <v>851</v>
      </c>
      <c r="AU3458" s="59">
        <v>1</v>
      </c>
      <c r="AV3458" s="59">
        <v>1</v>
      </c>
      <c r="AW3458" s="59">
        <v>0</v>
      </c>
    </row>
    <row r="3459" spans="1:69" x14ac:dyDescent="0.45">
      <c r="A3459" s="58" t="s">
        <v>20528</v>
      </c>
      <c r="B3459" t="s">
        <v>20529</v>
      </c>
      <c r="C3459" t="s">
        <v>20530</v>
      </c>
      <c r="D3459" t="s">
        <v>20531</v>
      </c>
      <c r="E3459" t="s">
        <v>20532</v>
      </c>
      <c r="F3459" t="s">
        <v>20533</v>
      </c>
      <c r="G3459">
        <v>214</v>
      </c>
      <c r="H3459">
        <v>23586</v>
      </c>
      <c r="W3459" t="s">
        <v>251</v>
      </c>
      <c r="X3459" t="s">
        <v>188</v>
      </c>
      <c r="Y3459" s="59">
        <v>5282.9885438154679</v>
      </c>
      <c r="Z3459" s="59">
        <v>8199.1909204454951</v>
      </c>
      <c r="AA3459" s="59">
        <v>4815.6801793109134</v>
      </c>
      <c r="AB3459" s="59">
        <v>4032.4597008159758</v>
      </c>
      <c r="AC3459" s="59">
        <v>4676.4443351279442</v>
      </c>
      <c r="AD3459" s="59">
        <v>3783.0718381498691</v>
      </c>
      <c r="AE3459" s="59">
        <v>3674.609060792257</v>
      </c>
      <c r="AF3459" s="59">
        <v>5147.8916171750998</v>
      </c>
      <c r="AG3459" s="59">
        <v>3156.6690909732388</v>
      </c>
      <c r="AH3459" s="59">
        <v>3108.1441052462692</v>
      </c>
      <c r="AI3459" s="59">
        <v>2560.1603104142459</v>
      </c>
      <c r="AJ3459" s="59">
        <v>2264.595870700156</v>
      </c>
      <c r="AK3459" s="59">
        <v>2499.097129316885</v>
      </c>
      <c r="AL3459" s="59">
        <v>2701.0860526428178</v>
      </c>
      <c r="AM3459" s="59">
        <v>6827.2690415192956</v>
      </c>
      <c r="AN3459" s="59">
        <v>4717.3104727151076</v>
      </c>
      <c r="AO3459" s="59">
        <v>5233.6153417404003</v>
      </c>
      <c r="AP3459" s="59">
        <v>4643.2505108570194</v>
      </c>
      <c r="AQ3459" s="59">
        <v>4013.0589652692311</v>
      </c>
      <c r="AR3459" s="59">
        <v>2832.815197893492</v>
      </c>
      <c r="AS3459" s="59">
        <v>5877.8733755221556</v>
      </c>
      <c r="AT3459" s="59">
        <v>4457.1831442918874</v>
      </c>
      <c r="AU3459" s="59">
        <v>20646</v>
      </c>
      <c r="AV3459" s="59">
        <v>7177</v>
      </c>
      <c r="AW3459" s="59">
        <v>11998</v>
      </c>
      <c r="AX3459" s="59">
        <v>10763.88</v>
      </c>
      <c r="AY3459" s="59">
        <v>10339.08</v>
      </c>
      <c r="AZ3459" s="59">
        <v>8954.0360000000001</v>
      </c>
      <c r="BA3459" s="59">
        <v>10458.379999999999</v>
      </c>
      <c r="BB3459" s="59">
        <v>10322.15</v>
      </c>
      <c r="BC3459" s="59">
        <v>8862.9230000000007</v>
      </c>
      <c r="BD3459" s="59">
        <v>2680.8106476779308</v>
      </c>
      <c r="BE3459" s="59">
        <v>2475.8916961321579</v>
      </c>
      <c r="BF3459" s="59">
        <v>2669.1615868310309</v>
      </c>
      <c r="BG3459" s="59">
        <v>1589.2</v>
      </c>
      <c r="BH3459" s="59">
        <v>2116.9899999999998</v>
      </c>
      <c r="BI3459" s="59">
        <v>2422.23</v>
      </c>
      <c r="BJ3459" s="59">
        <v>2448.85</v>
      </c>
      <c r="BK3459" s="59">
        <v>2916.775744450159</v>
      </c>
      <c r="BL3459" s="59">
        <v>3544.7977297654461</v>
      </c>
      <c r="BM3459" s="59">
        <v>2435.5</v>
      </c>
      <c r="BN3459" s="59">
        <v>3988</v>
      </c>
      <c r="BO3459" s="59">
        <v>4441</v>
      </c>
      <c r="BP3459" s="59">
        <v>4971</v>
      </c>
      <c r="BQ3459" s="59">
        <v>6720.5</v>
      </c>
    </row>
    <row r="3460" spans="1:69" x14ac:dyDescent="0.45">
      <c r="A3460" s="58" t="s">
        <v>20534</v>
      </c>
      <c r="B3460" t="s">
        <v>20535</v>
      </c>
      <c r="C3460" t="s">
        <v>20536</v>
      </c>
      <c r="D3460" t="s">
        <v>20537</v>
      </c>
      <c r="E3460" t="s">
        <v>20538</v>
      </c>
      <c r="F3460" t="s">
        <v>20539</v>
      </c>
      <c r="G3460">
        <v>561</v>
      </c>
      <c r="H3460">
        <v>62332</v>
      </c>
      <c r="W3460" t="s">
        <v>324</v>
      </c>
      <c r="X3460" t="s">
        <v>188</v>
      </c>
      <c r="Y3460" s="59">
        <v>149.55556870426361</v>
      </c>
      <c r="Z3460" s="59">
        <v>539.14654172162022</v>
      </c>
      <c r="AA3460" s="59">
        <v>375.52691165293231</v>
      </c>
      <c r="AB3460" s="59">
        <v>227.68662404812781</v>
      </c>
      <c r="AC3460" s="59">
        <v>350.10281215947032</v>
      </c>
      <c r="AD3460" s="59">
        <v>175.41604869505079</v>
      </c>
      <c r="AE3460" s="59">
        <v>150.38839996099341</v>
      </c>
      <c r="AF3460" s="59">
        <v>262.65812055801462</v>
      </c>
      <c r="AG3460" s="59">
        <v>331.38264974830457</v>
      </c>
      <c r="AH3460" s="59">
        <v>457.51869496614188</v>
      </c>
      <c r="AI3460" s="59">
        <v>457.73510481213032</v>
      </c>
      <c r="AJ3460" s="59">
        <v>412.49079871513902</v>
      </c>
      <c r="AK3460" s="59">
        <v>228.64675192417511</v>
      </c>
      <c r="AL3460" s="59">
        <v>235.5733677146282</v>
      </c>
      <c r="AM3460" s="59">
        <v>209.73679774699491</v>
      </c>
      <c r="AN3460" s="59">
        <v>303.42733246733792</v>
      </c>
      <c r="AO3460" s="59">
        <v>104.15795921413169</v>
      </c>
      <c r="AP3460" s="59">
        <v>138.51547379559341</v>
      </c>
      <c r="AQ3460" s="59">
        <v>264.68326886875388</v>
      </c>
      <c r="AR3460" s="59">
        <v>224.77275351074141</v>
      </c>
      <c r="AS3460" s="59">
        <v>238.0267515924628</v>
      </c>
      <c r="AT3460" s="59">
        <v>134.79341016721349</v>
      </c>
      <c r="AU3460" s="59">
        <v>682</v>
      </c>
      <c r="AV3460" s="59">
        <v>114</v>
      </c>
      <c r="AW3460" s="59">
        <v>243</v>
      </c>
      <c r="AX3460" s="59">
        <v>96.469459999999998</v>
      </c>
      <c r="AY3460" s="59">
        <v>101.4063</v>
      </c>
      <c r="AZ3460" s="59">
        <v>63.031950000000002</v>
      </c>
      <c r="BA3460" s="59">
        <v>114.27719999999999</v>
      </c>
      <c r="BB3460" s="59">
        <v>113.59059999999999</v>
      </c>
      <c r="BC3460" s="59">
        <v>88.160570000000007</v>
      </c>
      <c r="BD3460" s="59">
        <v>27.372033486880081</v>
      </c>
      <c r="BE3460" s="59">
        <v>42.533824168584282</v>
      </c>
      <c r="BF3460" s="59">
        <v>47.721823207756991</v>
      </c>
      <c r="BG3460" s="59">
        <v>243.56</v>
      </c>
      <c r="BH3460" s="59">
        <v>193.07</v>
      </c>
      <c r="BI3460" s="59">
        <v>165.33</v>
      </c>
      <c r="BJ3460" s="59">
        <v>155.53</v>
      </c>
      <c r="BK3460" s="59">
        <v>82.19991639422993</v>
      </c>
      <c r="BL3460" s="59">
        <v>84.901766311205563</v>
      </c>
      <c r="BM3460" s="59">
        <v>160.5</v>
      </c>
      <c r="BN3460" s="59">
        <v>166</v>
      </c>
      <c r="BO3460" s="59">
        <v>161.5</v>
      </c>
      <c r="BP3460" s="59">
        <v>100.5</v>
      </c>
      <c r="BQ3460" s="59">
        <v>72</v>
      </c>
    </row>
    <row r="3461" spans="1:69" x14ac:dyDescent="0.45">
      <c r="A3461" s="58" t="s">
        <v>20540</v>
      </c>
      <c r="B3461" t="s">
        <v>20541</v>
      </c>
      <c r="C3461" t="s">
        <v>20542</v>
      </c>
      <c r="D3461" t="s">
        <v>20543</v>
      </c>
      <c r="E3461" t="s">
        <v>20544</v>
      </c>
      <c r="F3461" t="s">
        <v>20545</v>
      </c>
      <c r="G3461">
        <v>112</v>
      </c>
      <c r="H3461">
        <v>12331</v>
      </c>
      <c r="W3461" t="s">
        <v>251</v>
      </c>
      <c r="X3461" t="s">
        <v>188</v>
      </c>
      <c r="Y3461" s="59">
        <v>11.79455379021775</v>
      </c>
      <c r="Z3461" s="59">
        <v>20.288395477230541</v>
      </c>
      <c r="AA3461" s="59">
        <v>47.331774543634538</v>
      </c>
      <c r="AB3461" s="59">
        <v>61.690706126109042</v>
      </c>
      <c r="AC3461" s="59">
        <v>58.961764030228927</v>
      </c>
      <c r="AD3461" s="59">
        <v>32.767330084900081</v>
      </c>
      <c r="AE3461" s="59">
        <v>59.484328715744098</v>
      </c>
      <c r="AF3461" s="59">
        <v>55.543983629713281</v>
      </c>
      <c r="AG3461" s="59">
        <v>86.456279488331418</v>
      </c>
      <c r="AH3461" s="59">
        <v>88.846234790459746</v>
      </c>
      <c r="AI3461" s="59">
        <v>131.13277252400101</v>
      </c>
      <c r="AJ3461" s="59">
        <v>112.9746520336044</v>
      </c>
      <c r="AK3461" s="59">
        <v>30.279561392274541</v>
      </c>
      <c r="AL3461" s="59">
        <v>22.000748252441539</v>
      </c>
      <c r="AM3461" s="59">
        <v>120.7725975340597</v>
      </c>
      <c r="AN3461" s="59">
        <v>27.144841798708839</v>
      </c>
      <c r="AO3461" s="59">
        <v>85.110831149472574</v>
      </c>
      <c r="AP3461" s="59">
        <v>20.72219259404622</v>
      </c>
      <c r="AQ3461" s="59">
        <v>8.3927529513220556</v>
      </c>
      <c r="AR3461" s="59">
        <v>72.475621212111108</v>
      </c>
      <c r="AS3461" s="59">
        <v>37.628710831273352</v>
      </c>
      <c r="AT3461" s="59">
        <v>17.915536722257212</v>
      </c>
      <c r="AU3461" s="59">
        <v>156</v>
      </c>
      <c r="AV3461" s="59">
        <v>207</v>
      </c>
      <c r="AW3461" s="59">
        <v>177</v>
      </c>
      <c r="AX3461" s="59">
        <v>736.35050000000001</v>
      </c>
      <c r="AY3461" s="59">
        <v>843.1712</v>
      </c>
      <c r="BB3461" s="59">
        <v>859.03930000000003</v>
      </c>
      <c r="BC3461" s="59">
        <v>2763.0059999999999</v>
      </c>
      <c r="BD3461" s="59">
        <v>44.875273795878662</v>
      </c>
      <c r="BE3461" s="59">
        <v>25.347602479913551</v>
      </c>
      <c r="BF3461" s="59">
        <v>16.721033106378371</v>
      </c>
    </row>
    <row r="3462" spans="1:69" x14ac:dyDescent="0.45">
      <c r="A3462" s="58" t="s">
        <v>20546</v>
      </c>
      <c r="B3462" t="s">
        <v>20547</v>
      </c>
      <c r="C3462" t="s">
        <v>20548</v>
      </c>
      <c r="D3462" t="s">
        <v>20549</v>
      </c>
      <c r="E3462" t="s">
        <v>20550</v>
      </c>
      <c r="F3462" t="s">
        <v>20551</v>
      </c>
      <c r="G3462">
        <v>159</v>
      </c>
      <c r="H3462">
        <v>17698</v>
      </c>
      <c r="W3462" t="s">
        <v>574</v>
      </c>
      <c r="X3462" t="s">
        <v>181</v>
      </c>
      <c r="AU3462" s="59">
        <v>159</v>
      </c>
      <c r="AV3462" s="59">
        <v>58</v>
      </c>
      <c r="AW3462" s="59">
        <v>63</v>
      </c>
    </row>
    <row r="3463" spans="1:69" x14ac:dyDescent="0.45">
      <c r="A3463" s="58" t="s">
        <v>20552</v>
      </c>
      <c r="B3463" t="s">
        <v>20553</v>
      </c>
      <c r="C3463" t="s">
        <v>20554</v>
      </c>
      <c r="D3463" t="s">
        <v>20555</v>
      </c>
      <c r="E3463" t="s">
        <v>20556</v>
      </c>
      <c r="F3463" t="s">
        <v>20557</v>
      </c>
      <c r="G3463">
        <v>183</v>
      </c>
      <c r="H3463">
        <v>19859</v>
      </c>
      <c r="W3463" t="s">
        <v>251</v>
      </c>
      <c r="X3463" t="s">
        <v>188</v>
      </c>
      <c r="Y3463" s="59">
        <v>3061.3466577435338</v>
      </c>
      <c r="Z3463" s="59">
        <v>6371.303991866338</v>
      </c>
      <c r="AA3463" s="59">
        <v>2719.5707825482241</v>
      </c>
      <c r="AB3463" s="59">
        <v>973.23520589577402</v>
      </c>
      <c r="AC3463" s="59">
        <v>1277.996869029851</v>
      </c>
      <c r="AD3463" s="59">
        <v>1534.1118779998651</v>
      </c>
      <c r="AE3463" s="59">
        <v>1786.846731915789</v>
      </c>
      <c r="AF3463" s="59">
        <v>1323.580872999054</v>
      </c>
      <c r="AG3463" s="59">
        <v>1488.9887973424591</v>
      </c>
      <c r="AH3463" s="59">
        <v>994.98295624988077</v>
      </c>
      <c r="AI3463" s="59">
        <v>695.6991075966115</v>
      </c>
      <c r="AJ3463" s="59">
        <v>555.69696808452261</v>
      </c>
      <c r="AK3463" s="59">
        <v>758.73747303062396</v>
      </c>
      <c r="AL3463" s="59">
        <v>846.02928209574816</v>
      </c>
      <c r="AM3463" s="59">
        <v>2332.399060370275</v>
      </c>
      <c r="AN3463" s="59">
        <v>1844.795695678195</v>
      </c>
      <c r="AO3463" s="59">
        <v>2185.8491262941352</v>
      </c>
      <c r="AP3463" s="59">
        <v>1964.7512195504651</v>
      </c>
      <c r="AQ3463" s="59">
        <v>1380.480506564093</v>
      </c>
      <c r="AR3463" s="59">
        <v>679.05535288029284</v>
      </c>
      <c r="AS3463" s="59">
        <v>1460.4412873459021</v>
      </c>
      <c r="AT3463" s="59">
        <v>1920.833856733813</v>
      </c>
      <c r="AU3463" s="59">
        <v>15434</v>
      </c>
      <c r="AV3463" s="59">
        <v>2029</v>
      </c>
      <c r="AW3463" s="59">
        <v>4592</v>
      </c>
      <c r="AX3463" s="59">
        <v>3996.0309999999999</v>
      </c>
      <c r="AY3463" s="59">
        <v>3885.2069999999999</v>
      </c>
      <c r="AZ3463" s="59">
        <v>3202.346</v>
      </c>
      <c r="BA3463" s="59">
        <v>4372.759</v>
      </c>
      <c r="BB3463" s="59">
        <v>4084.5740000000001</v>
      </c>
      <c r="BC3463" s="59">
        <v>3609.6970000000001</v>
      </c>
      <c r="BD3463" s="59">
        <v>364.12065452881268</v>
      </c>
      <c r="BE3463" s="59">
        <v>273.11337048838197</v>
      </c>
      <c r="BF3463" s="59">
        <v>234.16425657818661</v>
      </c>
      <c r="BG3463" s="59">
        <v>943.78</v>
      </c>
      <c r="BH3463" s="59">
        <v>416.35</v>
      </c>
      <c r="BI3463" s="59">
        <v>457.34</v>
      </c>
      <c r="BJ3463" s="59">
        <v>562.39</v>
      </c>
      <c r="BK3463" s="59">
        <v>650.66612339081007</v>
      </c>
      <c r="BL3463" s="59">
        <v>671.88931223745897</v>
      </c>
      <c r="BM3463" s="59">
        <v>509.5</v>
      </c>
      <c r="BN3463" s="59">
        <v>708.5</v>
      </c>
      <c r="BO3463" s="59">
        <v>1014</v>
      </c>
      <c r="BP3463" s="59">
        <v>1345.5</v>
      </c>
      <c r="BQ3463" s="59">
        <v>1929.5</v>
      </c>
    </row>
    <row r="3464" spans="1:69" x14ac:dyDescent="0.45">
      <c r="A3464" s="58" t="s">
        <v>20558</v>
      </c>
      <c r="B3464" t="s">
        <v>20559</v>
      </c>
      <c r="C3464" t="s">
        <v>20560</v>
      </c>
      <c r="D3464" t="s">
        <v>20561</v>
      </c>
      <c r="E3464" t="s">
        <v>20562</v>
      </c>
      <c r="F3464" t="s">
        <v>20563</v>
      </c>
      <c r="G3464">
        <v>220</v>
      </c>
      <c r="H3464">
        <v>24883</v>
      </c>
      <c r="W3464" t="s">
        <v>251</v>
      </c>
      <c r="X3464" t="s">
        <v>188</v>
      </c>
      <c r="Y3464" s="59">
        <v>6.3103886436720904</v>
      </c>
      <c r="Z3464" s="59">
        <v>70.045139569608182</v>
      </c>
      <c r="AA3464" s="59">
        <v>48.764347022187202</v>
      </c>
      <c r="AB3464" s="59">
        <v>7.2308061060052804</v>
      </c>
      <c r="AC3464" s="59">
        <v>5.8110238803377534</v>
      </c>
      <c r="AD3464" s="59">
        <v>10.29162089942411</v>
      </c>
      <c r="AE3464" s="59">
        <v>4.0164194069304653</v>
      </c>
      <c r="AF3464" s="59">
        <v>3.3642053418267031</v>
      </c>
      <c r="AG3464" s="59">
        <v>5.4425301137271607</v>
      </c>
      <c r="AH3464" s="59">
        <v>5.8692270786217824</v>
      </c>
      <c r="AI3464" s="59">
        <v>2.6809132930606121</v>
      </c>
      <c r="AJ3464" s="59">
        <v>3.1953887752720118</v>
      </c>
      <c r="AK3464" s="59">
        <v>158.8308056038201</v>
      </c>
      <c r="AL3464" s="59">
        <v>187.5671743877401</v>
      </c>
      <c r="AM3464" s="59">
        <v>339.56282635666793</v>
      </c>
      <c r="AN3464" s="59">
        <v>11.13589780717213</v>
      </c>
      <c r="AO3464" s="59">
        <v>126.6631622154876</v>
      </c>
      <c r="AP3464" s="59">
        <v>19.101290481054331</v>
      </c>
      <c r="AQ3464" s="59">
        <v>5.0359455236159318</v>
      </c>
      <c r="AR3464" s="59">
        <v>4.4914818385780499</v>
      </c>
      <c r="AS3464" s="59">
        <v>3.4619149234294322</v>
      </c>
      <c r="AT3464" s="59">
        <v>3.152305039205487</v>
      </c>
      <c r="AU3464" s="59">
        <v>70</v>
      </c>
      <c r="AV3464" s="59">
        <v>11</v>
      </c>
      <c r="AW3464" s="59">
        <v>23</v>
      </c>
      <c r="BD3464" s="59">
        <v>81.358759587191429</v>
      </c>
      <c r="BE3464" s="59">
        <v>77.200196149351143</v>
      </c>
      <c r="BF3464" s="59">
        <v>77.076694706010514</v>
      </c>
    </row>
    <row r="3465" spans="1:69" x14ac:dyDescent="0.45">
      <c r="A3465" s="58" t="s">
        <v>20564</v>
      </c>
      <c r="B3465" t="s">
        <v>20565</v>
      </c>
      <c r="C3465" t="s">
        <v>20566</v>
      </c>
      <c r="D3465" t="s">
        <v>20567</v>
      </c>
      <c r="E3465" t="s">
        <v>20568</v>
      </c>
      <c r="F3465" t="s">
        <v>20569</v>
      </c>
      <c r="G3465">
        <v>428</v>
      </c>
      <c r="H3465">
        <v>44515</v>
      </c>
      <c r="W3465" t="s">
        <v>220</v>
      </c>
      <c r="X3465" t="s">
        <v>181</v>
      </c>
      <c r="Y3465" s="59">
        <v>53.100416234953457</v>
      </c>
      <c r="Z3465" s="59">
        <v>0.87718825960568658</v>
      </c>
      <c r="AA3465" s="59">
        <v>3.5655333790259691</v>
      </c>
      <c r="AB3465" s="59">
        <v>0.4395676542103763</v>
      </c>
      <c r="AC3465" s="59">
        <v>1.0407423179765269</v>
      </c>
      <c r="AD3465" s="59">
        <v>1.3330688056007891</v>
      </c>
      <c r="AE3465" s="59">
        <v>1.7773401208516191</v>
      </c>
      <c r="AF3465" s="59">
        <v>1.3317383607678559</v>
      </c>
      <c r="AG3465" s="59">
        <v>0.75153277488808312</v>
      </c>
      <c r="AH3465" s="59">
        <v>2.4698623299072082</v>
      </c>
      <c r="AI3465" s="59">
        <v>3.491170663328135</v>
      </c>
      <c r="AJ3465" s="59">
        <v>29.250832739557989</v>
      </c>
      <c r="AK3465" s="59">
        <v>8.3101129118352279</v>
      </c>
      <c r="AL3465" s="59">
        <v>0.52598925236141103</v>
      </c>
      <c r="AM3465" s="59">
        <v>15.181134370259869</v>
      </c>
      <c r="AN3465" s="59">
        <v>2.371032485307822</v>
      </c>
      <c r="AO3465" s="59">
        <v>46.760488771449758</v>
      </c>
      <c r="AP3465" s="59">
        <v>4.5358002203921179</v>
      </c>
      <c r="AQ3465" s="59">
        <v>2.3396345872510378</v>
      </c>
      <c r="AR3465" s="59">
        <v>4.6598090177771017</v>
      </c>
      <c r="AS3465" s="59">
        <v>1.6239903923233689</v>
      </c>
      <c r="AT3465" s="59">
        <v>10.95606590020641</v>
      </c>
      <c r="AU3465" s="59">
        <v>5</v>
      </c>
      <c r="AV3465" s="59">
        <v>132</v>
      </c>
      <c r="AW3465" s="59">
        <v>0</v>
      </c>
    </row>
    <row r="3466" spans="1:69" x14ac:dyDescent="0.45">
      <c r="A3466" s="58" t="s">
        <v>20570</v>
      </c>
      <c r="B3466" t="s">
        <v>20571</v>
      </c>
      <c r="C3466" t="s">
        <v>20572</v>
      </c>
      <c r="D3466" t="s">
        <v>20573</v>
      </c>
      <c r="E3466" t="s">
        <v>20574</v>
      </c>
      <c r="F3466" t="s">
        <v>20575</v>
      </c>
      <c r="G3466">
        <v>372</v>
      </c>
      <c r="H3466">
        <v>40681</v>
      </c>
      <c r="W3466" t="s">
        <v>574</v>
      </c>
      <c r="X3466" t="s">
        <v>181</v>
      </c>
      <c r="Y3466" s="59">
        <v>9.4399065198244921E-3</v>
      </c>
      <c r="Z3466" s="59">
        <v>2.407174848835846</v>
      </c>
      <c r="AA3466" s="59">
        <v>1.4347131692306501</v>
      </c>
      <c r="AB3466" s="59">
        <v>0.28253860863590557</v>
      </c>
      <c r="AC3466" s="59">
        <v>0.59281313425941184</v>
      </c>
      <c r="AD3466" s="59">
        <v>0.34947839952283122</v>
      </c>
      <c r="AE3466" s="59">
        <v>0.62076606467465478</v>
      </c>
      <c r="AF3466" s="59">
        <v>0.65496897269332044</v>
      </c>
      <c r="AG3466" s="59">
        <v>8.8271709581722903E-3</v>
      </c>
      <c r="AH3466" s="59">
        <v>0.37710130725134361</v>
      </c>
      <c r="AI3466" s="59">
        <v>0.55809494837294527</v>
      </c>
      <c r="AJ3466" s="59">
        <v>0.19039655080846629</v>
      </c>
      <c r="AK3466" s="59">
        <v>5.2577977522029577E-3</v>
      </c>
      <c r="AL3466" s="59">
        <v>5.192337257640056E-3</v>
      </c>
      <c r="AM3466" s="59">
        <v>0.73144902412913992</v>
      </c>
      <c r="AN3466" s="59">
        <v>9.9216678935093797E-3</v>
      </c>
      <c r="AO3466" s="59">
        <v>0.38895621392842311</v>
      </c>
      <c r="AP3466" s="59">
        <v>9.122156772933826E-2</v>
      </c>
      <c r="AQ3466" s="59">
        <v>0.2260741770975852</v>
      </c>
      <c r="AR3466" s="59">
        <v>0.40054282570148508</v>
      </c>
      <c r="AS3466" s="59">
        <v>0.13673647093395599</v>
      </c>
      <c r="AT3466" s="59">
        <v>1.658750626630566E-2</v>
      </c>
      <c r="AU3466" s="59">
        <v>1</v>
      </c>
      <c r="AV3466" s="59">
        <v>7</v>
      </c>
      <c r="AW3466" s="59">
        <v>0</v>
      </c>
      <c r="BD3466" s="59">
        <v>2.3025367885279202</v>
      </c>
      <c r="BE3466" s="59">
        <v>2.7909814979144438</v>
      </c>
      <c r="BF3466" s="59">
        <v>2.773657321951299</v>
      </c>
    </row>
    <row r="3467" spans="1:69" x14ac:dyDescent="0.45">
      <c r="A3467" s="58" t="s">
        <v>20576</v>
      </c>
      <c r="B3467" t="s">
        <v>20577</v>
      </c>
      <c r="C3467" t="s">
        <v>20578</v>
      </c>
      <c r="D3467" t="s">
        <v>20579</v>
      </c>
      <c r="E3467" t="s">
        <v>20580</v>
      </c>
      <c r="F3467" t="s">
        <v>20581</v>
      </c>
      <c r="G3467">
        <v>372</v>
      </c>
      <c r="H3467">
        <v>39652</v>
      </c>
      <c r="W3467" t="s">
        <v>324</v>
      </c>
      <c r="X3467" t="s">
        <v>201</v>
      </c>
      <c r="AU3467" s="59">
        <v>191</v>
      </c>
      <c r="AV3467" s="59">
        <v>15</v>
      </c>
      <c r="AW3467" s="59">
        <v>105</v>
      </c>
      <c r="BD3467" s="59">
        <v>398.757794245779</v>
      </c>
      <c r="BE3467" s="59">
        <v>308.9952533310049</v>
      </c>
      <c r="BF3467" s="59">
        <v>361.83938550121081</v>
      </c>
    </row>
    <row r="3468" spans="1:69" x14ac:dyDescent="0.45">
      <c r="A3468" s="58" t="s">
        <v>20582</v>
      </c>
      <c r="B3468" t="s">
        <v>20583</v>
      </c>
      <c r="C3468" t="s">
        <v>20584</v>
      </c>
      <c r="D3468" t="s">
        <v>20585</v>
      </c>
      <c r="E3468" t="s">
        <v>20586</v>
      </c>
      <c r="F3468" t="s">
        <v>20587</v>
      </c>
      <c r="G3468">
        <v>78</v>
      </c>
      <c r="H3468">
        <v>8323</v>
      </c>
      <c r="W3468" t="s">
        <v>201</v>
      </c>
      <c r="X3468" t="s">
        <v>201</v>
      </c>
      <c r="Y3468" s="59">
        <v>48939.467479130879</v>
      </c>
      <c r="Z3468" s="59">
        <v>65769.06435046978</v>
      </c>
      <c r="AA3468" s="59">
        <v>62401.180408191321</v>
      </c>
      <c r="AB3468" s="59">
        <v>41895.342285850973</v>
      </c>
      <c r="AC3468" s="59">
        <v>52380.829869186768</v>
      </c>
      <c r="AD3468" s="59">
        <v>78662.499613307446</v>
      </c>
      <c r="AE3468" s="59">
        <v>47094.027445302629</v>
      </c>
      <c r="AF3468" s="59">
        <v>40623.935157592023</v>
      </c>
      <c r="AG3468" s="59">
        <v>57441.282501011432</v>
      </c>
      <c r="AH3468" s="59">
        <v>59980.725916753203</v>
      </c>
      <c r="AI3468" s="59">
        <v>43689.438842170763</v>
      </c>
      <c r="AJ3468" s="59">
        <v>41916.434666388654</v>
      </c>
      <c r="AK3468" s="59">
        <v>139676.4700919037</v>
      </c>
      <c r="AL3468" s="59">
        <v>81301.727733459193</v>
      </c>
      <c r="AM3468" s="59">
        <v>69549.618411938907</v>
      </c>
      <c r="AN3468" s="59">
        <v>57148.399994461121</v>
      </c>
      <c r="AO3468" s="59">
        <v>72294.451877973217</v>
      </c>
      <c r="AP3468" s="59">
        <v>71430.522007562045</v>
      </c>
      <c r="AQ3468" s="59">
        <v>44925.375564908907</v>
      </c>
      <c r="AR3468" s="59">
        <v>37621.229832742712</v>
      </c>
      <c r="AS3468" s="59">
        <v>51325.226625625721</v>
      </c>
      <c r="AT3468" s="59">
        <v>53084.954713696781</v>
      </c>
      <c r="AU3468" s="59">
        <v>1191641</v>
      </c>
      <c r="AV3468" s="59">
        <v>619492</v>
      </c>
      <c r="AW3468" s="59">
        <v>669430</v>
      </c>
      <c r="AX3468" s="59">
        <v>220056.8</v>
      </c>
      <c r="AY3468" s="59">
        <v>225216.7</v>
      </c>
      <c r="AZ3468" s="59">
        <v>234984.2</v>
      </c>
      <c r="BA3468" s="59">
        <v>209797.1</v>
      </c>
      <c r="BB3468" s="59">
        <v>220971.4</v>
      </c>
      <c r="BC3468" s="59">
        <v>267860.7</v>
      </c>
      <c r="BD3468" s="59">
        <v>47939.335787836681</v>
      </c>
      <c r="BE3468" s="59">
        <v>32286.716711008012</v>
      </c>
      <c r="BF3468" s="59">
        <v>33841.538253394043</v>
      </c>
      <c r="BG3468" s="59">
        <v>4665.45</v>
      </c>
      <c r="BH3468" s="59">
        <v>5158.3999999999996</v>
      </c>
      <c r="BI3468" s="59">
        <v>2275.06</v>
      </c>
      <c r="BJ3468" s="59">
        <v>2553.75</v>
      </c>
      <c r="BK3468" s="59">
        <v>2310.9846865279028</v>
      </c>
      <c r="BL3468" s="59">
        <v>2386.368232960835</v>
      </c>
      <c r="BM3468" s="59">
        <v>2414.5</v>
      </c>
      <c r="BN3468" s="59">
        <v>6458.5</v>
      </c>
      <c r="BO3468" s="59">
        <v>8926.5</v>
      </c>
      <c r="BP3468" s="59">
        <v>9913</v>
      </c>
      <c r="BQ3468" s="59">
        <v>8891</v>
      </c>
    </row>
    <row r="3469" spans="1:69" x14ac:dyDescent="0.45">
      <c r="A3469" s="58" t="s">
        <v>20588</v>
      </c>
      <c r="B3469" t="s">
        <v>20589</v>
      </c>
      <c r="C3469" t="s">
        <v>20590</v>
      </c>
      <c r="D3469" t="s">
        <v>20591</v>
      </c>
      <c r="E3469" t="s">
        <v>20592</v>
      </c>
      <c r="F3469" t="s">
        <v>20593</v>
      </c>
      <c r="G3469">
        <v>169</v>
      </c>
      <c r="H3469">
        <v>18251</v>
      </c>
      <c r="W3469" t="s">
        <v>251</v>
      </c>
      <c r="X3469" t="s">
        <v>188</v>
      </c>
      <c r="Y3469" s="59">
        <v>33523.934739250013</v>
      </c>
      <c r="Z3469" s="59">
        <v>25210.18739258805</v>
      </c>
      <c r="AA3469" s="59">
        <v>27050.79505348298</v>
      </c>
      <c r="AB3469" s="59">
        <v>17107.958213177481</v>
      </c>
      <c r="AC3469" s="59">
        <v>21003.536700809502</v>
      </c>
      <c r="AD3469" s="59">
        <v>29540.742358886659</v>
      </c>
      <c r="AE3469" s="59">
        <v>24827.069808966851</v>
      </c>
      <c r="AF3469" s="59">
        <v>20524.565307478191</v>
      </c>
      <c r="AG3469" s="59">
        <v>26225.49829011636</v>
      </c>
      <c r="AH3469" s="59">
        <v>24666.942695799899</v>
      </c>
      <c r="AI3469" s="59">
        <v>23750.37645953579</v>
      </c>
      <c r="AJ3469" s="59">
        <v>23448.77094759492</v>
      </c>
      <c r="AK3469" s="59">
        <v>18976.580706991019</v>
      </c>
      <c r="AL3469" s="59">
        <v>22967.05138323682</v>
      </c>
      <c r="AM3469" s="59">
        <v>34344.936089800613</v>
      </c>
      <c r="AN3469" s="59">
        <v>32035.510234691141</v>
      </c>
      <c r="AO3469" s="59">
        <v>32330.7886892977</v>
      </c>
      <c r="AP3469" s="59">
        <v>23122.099758096749</v>
      </c>
      <c r="AQ3469" s="59">
        <v>25358.040454364669</v>
      </c>
      <c r="AR3469" s="59">
        <v>24930.721251357121</v>
      </c>
      <c r="AS3469" s="59">
        <v>19714.64083716489</v>
      </c>
      <c r="AT3469" s="59">
        <v>29308.59787257067</v>
      </c>
      <c r="AU3469" s="59">
        <v>32738</v>
      </c>
      <c r="AV3469" s="59">
        <v>14155</v>
      </c>
      <c r="AW3469" s="59">
        <v>11275</v>
      </c>
      <c r="AX3469" s="59">
        <v>65277.3</v>
      </c>
      <c r="AY3469" s="59">
        <v>67050.78</v>
      </c>
      <c r="AZ3469" s="59">
        <v>67998.210000000006</v>
      </c>
      <c r="BA3469" s="59">
        <v>67482.7</v>
      </c>
      <c r="BB3469" s="59">
        <v>68516.66</v>
      </c>
      <c r="BC3469" s="59">
        <v>69532.31</v>
      </c>
      <c r="BD3469" s="59">
        <v>5164.2052166938674</v>
      </c>
      <c r="BE3469" s="59">
        <v>4236.8277844684226</v>
      </c>
      <c r="BF3469" s="59">
        <v>4871.463833677245</v>
      </c>
      <c r="BG3469" s="59">
        <v>6138.86</v>
      </c>
      <c r="BH3469" s="59">
        <v>6532.96</v>
      </c>
      <c r="BI3469" s="59">
        <v>18066.71</v>
      </c>
      <c r="BJ3469" s="59">
        <v>19687.939999999999</v>
      </c>
      <c r="BK3469" s="59">
        <v>10612.577502213369</v>
      </c>
      <c r="BL3469" s="59">
        <v>9120.7110277146512</v>
      </c>
      <c r="BM3469" s="59">
        <v>18877.5</v>
      </c>
      <c r="BN3469" s="59">
        <v>19730</v>
      </c>
      <c r="BO3469" s="59">
        <v>24641</v>
      </c>
      <c r="BP3469" s="59">
        <v>25916</v>
      </c>
      <c r="BQ3469" s="59">
        <v>25055.5</v>
      </c>
    </row>
    <row r="3470" spans="1:69" x14ac:dyDescent="0.45">
      <c r="A3470" s="58" t="s">
        <v>20594</v>
      </c>
      <c r="B3470" t="s">
        <v>20595</v>
      </c>
      <c r="C3470" t="s">
        <v>20596</v>
      </c>
      <c r="D3470" t="s">
        <v>20597</v>
      </c>
      <c r="E3470" t="s">
        <v>20598</v>
      </c>
      <c r="F3470" t="s">
        <v>20599</v>
      </c>
      <c r="G3470">
        <v>477</v>
      </c>
      <c r="H3470">
        <v>50677</v>
      </c>
      <c r="W3470" t="s">
        <v>220</v>
      </c>
      <c r="X3470" t="s">
        <v>181</v>
      </c>
      <c r="Y3470" s="59">
        <v>2775.135596492165</v>
      </c>
      <c r="Z3470" s="59">
        <v>1616.547777157298</v>
      </c>
      <c r="AA3470" s="59">
        <v>1023.322320848508</v>
      </c>
      <c r="AB3470" s="59">
        <v>559.20650059477623</v>
      </c>
      <c r="AC3470" s="59">
        <v>794.18751551025059</v>
      </c>
      <c r="AD3470" s="59">
        <v>2339.7947539865818</v>
      </c>
      <c r="AE3470" s="59">
        <v>917.17004913473193</v>
      </c>
      <c r="AF3470" s="59">
        <v>742.41280382156094</v>
      </c>
      <c r="AG3470" s="59">
        <v>9402.3362103282561</v>
      </c>
      <c r="AH3470" s="59">
        <v>6752.7318175529463</v>
      </c>
      <c r="AI3470" s="59">
        <v>3919.3183728322001</v>
      </c>
      <c r="AJ3470" s="59">
        <v>2381.2274185243441</v>
      </c>
      <c r="AK3470" s="59">
        <v>1173.955859313786</v>
      </c>
      <c r="AL3470" s="59">
        <v>1414.7740238585341</v>
      </c>
      <c r="AM3470" s="59">
        <v>1518.6685560471351</v>
      </c>
      <c r="AN3470" s="59">
        <v>3328.6464859310272</v>
      </c>
      <c r="AO3470" s="59">
        <v>2355.617435248646</v>
      </c>
      <c r="AP3470" s="59">
        <v>1322.7798763631149</v>
      </c>
      <c r="AQ3470" s="59">
        <v>861.5793358745284</v>
      </c>
      <c r="AR3470" s="59">
        <v>642.31640089378186</v>
      </c>
      <c r="AS3470" s="59">
        <v>782.69424313185357</v>
      </c>
      <c r="AT3470" s="59">
        <v>3180.211778649872</v>
      </c>
      <c r="AX3470" s="59">
        <v>3832.5839999999998</v>
      </c>
      <c r="AY3470" s="59">
        <v>4270.2849999999999</v>
      </c>
      <c r="AZ3470" s="59">
        <v>6844.0640000000003</v>
      </c>
      <c r="BA3470" s="59">
        <v>3540.82</v>
      </c>
      <c r="BB3470" s="59">
        <v>4182.8329999999996</v>
      </c>
      <c r="BC3470" s="59">
        <v>6913.2830000000004</v>
      </c>
      <c r="BD3470" s="59">
        <v>376.75243047972191</v>
      </c>
      <c r="BE3470" s="59">
        <v>230.18523387381919</v>
      </c>
      <c r="BF3470" s="59">
        <v>405.42356337057402</v>
      </c>
    </row>
    <row r="3471" spans="1:69" x14ac:dyDescent="0.45">
      <c r="A3471" s="58" t="s">
        <v>20600</v>
      </c>
      <c r="B3471" t="s">
        <v>20601</v>
      </c>
      <c r="C3471" t="s">
        <v>20602</v>
      </c>
      <c r="D3471" t="s">
        <v>20603</v>
      </c>
      <c r="E3471" t="s">
        <v>20604</v>
      </c>
      <c r="F3471" t="s">
        <v>20605</v>
      </c>
      <c r="G3471">
        <v>161</v>
      </c>
      <c r="H3471">
        <v>17626</v>
      </c>
      <c r="W3471" t="s">
        <v>220</v>
      </c>
      <c r="X3471" t="s">
        <v>181</v>
      </c>
    </row>
    <row r="3472" spans="1:69" x14ac:dyDescent="0.45">
      <c r="A3472" s="58" t="s">
        <v>20606</v>
      </c>
      <c r="B3472" t="s">
        <v>20607</v>
      </c>
      <c r="C3472" t="s">
        <v>20608</v>
      </c>
      <c r="D3472" t="s">
        <v>20609</v>
      </c>
      <c r="E3472" t="s">
        <v>20610</v>
      </c>
      <c r="F3472" t="s">
        <v>20611</v>
      </c>
      <c r="G3472">
        <v>116</v>
      </c>
      <c r="H3472">
        <v>12748</v>
      </c>
      <c r="W3472" t="s">
        <v>251</v>
      </c>
      <c r="X3472" t="s">
        <v>188</v>
      </c>
      <c r="AU3472" s="59">
        <v>99</v>
      </c>
      <c r="AV3472" s="59">
        <v>41</v>
      </c>
      <c r="AW3472" s="59">
        <v>104</v>
      </c>
    </row>
    <row r="3473" spans="1:69" x14ac:dyDescent="0.45">
      <c r="A3473" s="58" t="s">
        <v>20612</v>
      </c>
      <c r="B3473" t="s">
        <v>20613</v>
      </c>
      <c r="C3473" t="s">
        <v>20614</v>
      </c>
      <c r="D3473" t="s">
        <v>20615</v>
      </c>
      <c r="E3473" t="s">
        <v>20616</v>
      </c>
      <c r="F3473" t="s">
        <v>20617</v>
      </c>
      <c r="G3473">
        <v>106</v>
      </c>
      <c r="H3473">
        <v>11427</v>
      </c>
      <c r="W3473" t="s">
        <v>251</v>
      </c>
      <c r="X3473" t="s">
        <v>188</v>
      </c>
      <c r="Y3473" s="59">
        <v>505.21625735266082</v>
      </c>
      <c r="Z3473" s="59">
        <v>1330.1979365527341</v>
      </c>
      <c r="AA3473" s="59">
        <v>731.90043222811823</v>
      </c>
      <c r="AB3473" s="59">
        <v>722.8427138433459</v>
      </c>
      <c r="AC3473" s="59">
        <v>788.78690748850613</v>
      </c>
      <c r="AD3473" s="59">
        <v>1498.500865243778</v>
      </c>
      <c r="AE3473" s="59">
        <v>667.04343053946877</v>
      </c>
      <c r="AF3473" s="59">
        <v>756.82095169119202</v>
      </c>
      <c r="AG3473" s="59">
        <v>767.2293524168025</v>
      </c>
      <c r="AH3473" s="59">
        <v>995.57906692495942</v>
      </c>
      <c r="AI3473" s="59">
        <v>1003.844030018527</v>
      </c>
      <c r="AJ3473" s="59">
        <v>1024.144531997551</v>
      </c>
      <c r="AK3473" s="59">
        <v>183.0854388076188</v>
      </c>
      <c r="AL3473" s="59">
        <v>188.5615808943889</v>
      </c>
      <c r="AM3473" s="59">
        <v>486.5670324441848</v>
      </c>
      <c r="AN3473" s="59">
        <v>269.38855961656208</v>
      </c>
      <c r="AO3473" s="59">
        <v>336.68137458394563</v>
      </c>
      <c r="AP3473" s="59">
        <v>367.20286276552702</v>
      </c>
      <c r="AQ3473" s="59">
        <v>1039.1177629219251</v>
      </c>
      <c r="AR3473" s="59">
        <v>549.43207925981199</v>
      </c>
      <c r="AS3473" s="59">
        <v>439.08179272173669</v>
      </c>
      <c r="AT3473" s="59">
        <v>299.90689688940779</v>
      </c>
      <c r="AU3473" s="59">
        <v>264</v>
      </c>
      <c r="AV3473" s="59">
        <v>158</v>
      </c>
      <c r="AW3473" s="59">
        <v>147</v>
      </c>
      <c r="AX3473" s="59">
        <v>150.19210000000001</v>
      </c>
      <c r="AY3473" s="59">
        <v>165.35470000000001</v>
      </c>
      <c r="AZ3473" s="59">
        <v>170.7621</v>
      </c>
      <c r="BA3473" s="59">
        <v>176.43190000000001</v>
      </c>
      <c r="BB3473" s="59">
        <v>188.97929999999999</v>
      </c>
      <c r="BC3473" s="59">
        <v>183.25200000000001</v>
      </c>
      <c r="BD3473" s="59">
        <v>39.084046019536423</v>
      </c>
      <c r="BE3473" s="59">
        <v>78.2717515978362</v>
      </c>
      <c r="BF3473" s="59">
        <v>90.548605590684062</v>
      </c>
      <c r="BI3473" s="59">
        <v>181.16</v>
      </c>
      <c r="BJ3473" s="59">
        <v>306.77</v>
      </c>
      <c r="BK3473" s="59">
        <v>224.3672088325072</v>
      </c>
      <c r="BL3473" s="59">
        <v>231.68589936092229</v>
      </c>
      <c r="BM3473" s="59">
        <v>244</v>
      </c>
      <c r="BN3473" s="59">
        <v>246</v>
      </c>
      <c r="BO3473" s="59">
        <v>270</v>
      </c>
      <c r="BP3473" s="59">
        <v>232</v>
      </c>
      <c r="BQ3473" s="59">
        <v>237</v>
      </c>
    </row>
    <row r="3474" spans="1:69" x14ac:dyDescent="0.45">
      <c r="A3474" s="58" t="s">
        <v>20618</v>
      </c>
      <c r="B3474" t="s">
        <v>20619</v>
      </c>
      <c r="C3474" t="s">
        <v>20620</v>
      </c>
      <c r="D3474" t="s">
        <v>20621</v>
      </c>
      <c r="E3474" t="s">
        <v>20622</v>
      </c>
      <c r="F3474" t="s">
        <v>20623</v>
      </c>
      <c r="G3474">
        <v>323</v>
      </c>
      <c r="H3474">
        <v>35048</v>
      </c>
      <c r="W3474" t="s">
        <v>220</v>
      </c>
      <c r="X3474" t="s">
        <v>188</v>
      </c>
      <c r="Y3474" s="59">
        <v>2290.5380809743319</v>
      </c>
      <c r="Z3474" s="59">
        <v>2889.911497032896</v>
      </c>
      <c r="AA3474" s="59">
        <v>1963.3339899272671</v>
      </c>
      <c r="AB3474" s="59">
        <v>1954.384754939337</v>
      </c>
      <c r="AC3474" s="59">
        <v>1912.8267454021191</v>
      </c>
      <c r="AD3474" s="59">
        <v>6248.4372290149458</v>
      </c>
      <c r="AE3474" s="59">
        <v>2822.6458407564992</v>
      </c>
      <c r="AF3474" s="59">
        <v>1065.627126091671</v>
      </c>
      <c r="AG3474" s="59">
        <v>12028.82118559417</v>
      </c>
      <c r="AH3474" s="59">
        <v>8450.7176326019544</v>
      </c>
      <c r="AI3474" s="59">
        <v>5642.4049373268545</v>
      </c>
      <c r="AJ3474" s="59">
        <v>3095.2647213338009</v>
      </c>
      <c r="AK3474" s="59">
        <v>2021.184826291639</v>
      </c>
      <c r="AL3474" s="59">
        <v>1766.1523168826709</v>
      </c>
      <c r="AM3474" s="59">
        <v>1455.01712693185</v>
      </c>
      <c r="AN3474" s="59">
        <v>2223.5311355902818</v>
      </c>
      <c r="AO3474" s="59">
        <v>2054.766340595459</v>
      </c>
      <c r="AP3474" s="59">
        <v>2525.0294538180469</v>
      </c>
      <c r="AQ3474" s="59">
        <v>3850.1469049018042</v>
      </c>
      <c r="AR3474" s="59">
        <v>1563.7638444505469</v>
      </c>
      <c r="AS3474" s="59">
        <v>1778.326621417398</v>
      </c>
      <c r="AT3474" s="59">
        <v>4613.0636109490661</v>
      </c>
      <c r="AU3474" s="59">
        <v>2425</v>
      </c>
      <c r="AV3474" s="59">
        <v>2117</v>
      </c>
      <c r="AW3474" s="59">
        <v>1050</v>
      </c>
      <c r="AX3474" s="59">
        <v>3521.5140000000001</v>
      </c>
      <c r="AY3474" s="59">
        <v>4436.75</v>
      </c>
      <c r="AZ3474" s="59">
        <v>11014.16</v>
      </c>
      <c r="BA3474" s="59">
        <v>3774.5369999999998</v>
      </c>
      <c r="BB3474" s="59">
        <v>4702.8630000000003</v>
      </c>
      <c r="BC3474" s="59">
        <v>11939.97</v>
      </c>
      <c r="BD3474" s="59">
        <v>1612.647047298125</v>
      </c>
      <c r="BE3474" s="59">
        <v>1140.9709863424951</v>
      </c>
      <c r="BF3474" s="59">
        <v>1338.7136265621721</v>
      </c>
      <c r="BG3474" s="59">
        <v>4143.45</v>
      </c>
      <c r="BH3474" s="59">
        <v>4669.34</v>
      </c>
      <c r="BI3474" s="59">
        <v>4979.3</v>
      </c>
      <c r="BJ3474" s="59">
        <v>4997.01</v>
      </c>
      <c r="BK3474" s="59">
        <v>5788.6784530593286</v>
      </c>
      <c r="BL3474" s="59">
        <v>6618.5008655272777</v>
      </c>
      <c r="BM3474" s="59">
        <v>4988</v>
      </c>
      <c r="BN3474" s="59">
        <v>8626</v>
      </c>
      <c r="BO3474" s="59">
        <v>15361.5</v>
      </c>
      <c r="BP3474" s="59">
        <v>13491</v>
      </c>
      <c r="BQ3474" s="59">
        <v>8289</v>
      </c>
    </row>
    <row r="3475" spans="1:69" x14ac:dyDescent="0.45">
      <c r="A3475" s="58" t="s">
        <v>20624</v>
      </c>
      <c r="B3475" t="s">
        <v>20625</v>
      </c>
      <c r="C3475" t="s">
        <v>20626</v>
      </c>
      <c r="D3475" t="s">
        <v>20627</v>
      </c>
      <c r="E3475" t="s">
        <v>20628</v>
      </c>
      <c r="F3475" t="s">
        <v>20629</v>
      </c>
      <c r="G3475">
        <v>266</v>
      </c>
      <c r="H3475">
        <v>27636</v>
      </c>
      <c r="W3475" t="s">
        <v>220</v>
      </c>
      <c r="X3475" t="s">
        <v>181</v>
      </c>
      <c r="Y3475" s="59">
        <v>109.8109316213899</v>
      </c>
      <c r="Z3475" s="59">
        <v>139.33754585851241</v>
      </c>
      <c r="AA3475" s="59">
        <v>80.08043330983584</v>
      </c>
      <c r="AB3475" s="59">
        <v>48.220025290228577</v>
      </c>
      <c r="AC3475" s="59">
        <v>84.393914499120783</v>
      </c>
      <c r="AD3475" s="59">
        <v>280.21718279552738</v>
      </c>
      <c r="AE3475" s="59">
        <v>119.33052795767399</v>
      </c>
      <c r="AF3475" s="59">
        <v>86.349655137889116</v>
      </c>
      <c r="AG3475" s="59">
        <v>687.51301881966606</v>
      </c>
      <c r="AH3475" s="59">
        <v>425.66963453875212</v>
      </c>
      <c r="AI3475" s="59">
        <v>293.81707068341768</v>
      </c>
      <c r="AJ3475" s="59">
        <v>244.97036694730181</v>
      </c>
      <c r="AK3475" s="59">
        <v>40.669404366024203</v>
      </c>
      <c r="AL3475" s="59">
        <v>37.928016916430508</v>
      </c>
      <c r="AM3475" s="59">
        <v>60.19555162086229</v>
      </c>
      <c r="AN3475" s="59">
        <v>111.9142173809945</v>
      </c>
      <c r="AO3475" s="59">
        <v>54.022429894371683</v>
      </c>
      <c r="AP3475" s="59">
        <v>114.5837633470709</v>
      </c>
      <c r="AQ3475" s="59">
        <v>138.660235405273</v>
      </c>
      <c r="AR3475" s="59">
        <v>77.419284216299047</v>
      </c>
      <c r="AS3475" s="59">
        <v>91.982975699278001</v>
      </c>
      <c r="AT3475" s="59">
        <v>245.99715552582359</v>
      </c>
      <c r="BD3475" s="59">
        <v>154.0022211161735</v>
      </c>
      <c r="BE3475" s="59">
        <v>76.493187199521287</v>
      </c>
      <c r="BF3475" s="59">
        <v>87.832869110128755</v>
      </c>
    </row>
    <row r="3476" spans="1:69" x14ac:dyDescent="0.45">
      <c r="A3476" s="58" t="s">
        <v>20630</v>
      </c>
      <c r="B3476" t="s">
        <v>20631</v>
      </c>
      <c r="C3476" t="s">
        <v>20632</v>
      </c>
      <c r="D3476" t="s">
        <v>20633</v>
      </c>
      <c r="E3476" t="s">
        <v>20634</v>
      </c>
      <c r="F3476" t="s">
        <v>20635</v>
      </c>
      <c r="G3476">
        <v>283</v>
      </c>
      <c r="H3476">
        <v>30955</v>
      </c>
      <c r="W3476" t="s">
        <v>220</v>
      </c>
      <c r="X3476" t="s">
        <v>181</v>
      </c>
      <c r="Y3476" s="59">
        <v>341.19815665665328</v>
      </c>
      <c r="Z3476" s="59">
        <v>475.44204755909271</v>
      </c>
      <c r="AA3476" s="59">
        <v>259.63367208717273</v>
      </c>
      <c r="AB3476" s="59">
        <v>242.06982602157939</v>
      </c>
      <c r="AC3476" s="59">
        <v>246.16914341219069</v>
      </c>
      <c r="AD3476" s="59">
        <v>1034.6876031661</v>
      </c>
      <c r="AE3476" s="59">
        <v>384.51805327151749</v>
      </c>
      <c r="AF3476" s="59">
        <v>209.5193708895371</v>
      </c>
      <c r="AG3476" s="59">
        <v>2546.8875690711802</v>
      </c>
      <c r="AH3476" s="59">
        <v>1785.5226894363309</v>
      </c>
      <c r="AI3476" s="59">
        <v>1339.912323611904</v>
      </c>
      <c r="AJ3476" s="59">
        <v>808.91624855893758</v>
      </c>
      <c r="AK3476" s="59">
        <v>304.45855593342708</v>
      </c>
      <c r="AL3476" s="59">
        <v>249.1763884116277</v>
      </c>
      <c r="AM3476" s="59">
        <v>182.70497671771841</v>
      </c>
      <c r="AN3476" s="59">
        <v>523.96458662047905</v>
      </c>
      <c r="AO3476" s="59">
        <v>324.44083502128609</v>
      </c>
      <c r="AP3476" s="59">
        <v>351.07829887887073</v>
      </c>
      <c r="AQ3476" s="59">
        <v>568.54799003720461</v>
      </c>
      <c r="AR3476" s="59">
        <v>188.58913714082189</v>
      </c>
      <c r="AS3476" s="59">
        <v>216.87985719716701</v>
      </c>
      <c r="AT3476" s="59">
        <v>738.64211234559832</v>
      </c>
      <c r="AU3476" s="59">
        <v>2624</v>
      </c>
      <c r="AV3476" s="59">
        <v>1997</v>
      </c>
      <c r="AW3476" s="59">
        <v>1242</v>
      </c>
      <c r="AX3476" s="59">
        <v>2486.1080000000002</v>
      </c>
      <c r="AY3476" s="59">
        <v>3165.0729999999999</v>
      </c>
      <c r="AZ3476" s="59">
        <v>7338.942</v>
      </c>
      <c r="BA3476" s="59">
        <v>2410.3020000000001</v>
      </c>
      <c r="BB3476" s="59">
        <v>3073.877</v>
      </c>
      <c r="BC3476" s="59">
        <v>9527.84</v>
      </c>
      <c r="BD3476" s="59">
        <v>847.89355142591614</v>
      </c>
      <c r="BE3476" s="59">
        <v>744.19772420520644</v>
      </c>
      <c r="BF3476" s="59">
        <v>781.23670092829138</v>
      </c>
      <c r="BG3476" s="59">
        <v>1997.15</v>
      </c>
      <c r="BH3476" s="59">
        <v>1657.22</v>
      </c>
      <c r="BI3476" s="59">
        <v>943.88</v>
      </c>
      <c r="BJ3476" s="59">
        <v>1215.45</v>
      </c>
      <c r="BK3476" s="59">
        <v>927.3855456423978</v>
      </c>
      <c r="BL3476" s="59">
        <v>787.73328237184217</v>
      </c>
      <c r="BM3476" s="59">
        <v>1079.5</v>
      </c>
      <c r="BN3476" s="59">
        <v>1724</v>
      </c>
      <c r="BO3476" s="59">
        <v>2323.5</v>
      </c>
      <c r="BP3476" s="59">
        <v>2941.5</v>
      </c>
      <c r="BQ3476" s="59">
        <v>1287</v>
      </c>
    </row>
    <row r="3477" spans="1:69" x14ac:dyDescent="0.45">
      <c r="A3477" s="58" t="s">
        <v>20636</v>
      </c>
      <c r="B3477" t="s">
        <v>20637</v>
      </c>
      <c r="C3477" t="s">
        <v>20638</v>
      </c>
      <c r="D3477" t="s">
        <v>20639</v>
      </c>
      <c r="E3477" t="s">
        <v>20640</v>
      </c>
      <c r="F3477" t="s">
        <v>20641</v>
      </c>
      <c r="G3477">
        <v>108</v>
      </c>
      <c r="H3477">
        <v>11735</v>
      </c>
      <c r="W3477" t="s">
        <v>251</v>
      </c>
      <c r="X3477" t="s">
        <v>188</v>
      </c>
      <c r="AU3477" s="59">
        <v>0</v>
      </c>
      <c r="AV3477" s="59">
        <v>1</v>
      </c>
      <c r="AW3477" s="59">
        <v>0</v>
      </c>
    </row>
    <row r="3478" spans="1:69" x14ac:dyDescent="0.45">
      <c r="A3478" s="58" t="s">
        <v>20642</v>
      </c>
      <c r="B3478" t="s">
        <v>20643</v>
      </c>
      <c r="C3478" t="s">
        <v>20644</v>
      </c>
      <c r="D3478" t="s">
        <v>20645</v>
      </c>
      <c r="E3478" t="s">
        <v>20646</v>
      </c>
      <c r="F3478" t="s">
        <v>20647</v>
      </c>
      <c r="G3478">
        <v>376</v>
      </c>
      <c r="H3478">
        <v>39648</v>
      </c>
      <c r="W3478" t="s">
        <v>251</v>
      </c>
      <c r="X3478" t="s">
        <v>188</v>
      </c>
      <c r="Y3478" s="59">
        <v>301.03724294149742</v>
      </c>
      <c r="Z3478" s="59">
        <v>590.14650579503677</v>
      </c>
      <c r="AA3478" s="59">
        <v>394.53133547883249</v>
      </c>
      <c r="AB3478" s="59">
        <v>137.5882259210681</v>
      </c>
      <c r="AC3478" s="59">
        <v>179.2085916912817</v>
      </c>
      <c r="AD3478" s="59">
        <v>389.30245759051041</v>
      </c>
      <c r="AE3478" s="59">
        <v>257.30177282092262</v>
      </c>
      <c r="AF3478" s="59">
        <v>135.64064987631059</v>
      </c>
      <c r="AG3478" s="59">
        <v>265.51910663107498</v>
      </c>
      <c r="AH3478" s="59">
        <v>223.50158374437649</v>
      </c>
      <c r="AI3478" s="59">
        <v>205.58988395171369</v>
      </c>
      <c r="AJ3478" s="59">
        <v>177.97340469682661</v>
      </c>
      <c r="AK3478" s="59">
        <v>244.32522840811319</v>
      </c>
      <c r="AL3478" s="59">
        <v>423.47226078568059</v>
      </c>
      <c r="AM3478" s="59">
        <v>408.40000864078758</v>
      </c>
      <c r="AN3478" s="59">
        <v>541.5196340214784</v>
      </c>
      <c r="AO3478" s="59">
        <v>320.13602454698849</v>
      </c>
      <c r="AP3478" s="59">
        <v>354.80438775293658</v>
      </c>
      <c r="AQ3478" s="59">
        <v>264.95076219349602</v>
      </c>
      <c r="AR3478" s="59">
        <v>185.46450484749579</v>
      </c>
      <c r="AS3478" s="59">
        <v>165.31474433833421</v>
      </c>
      <c r="AT3478" s="59">
        <v>6903.3268787601501</v>
      </c>
      <c r="AX3478" s="59">
        <v>779.68050000000005</v>
      </c>
      <c r="AY3478" s="59">
        <v>885.92370000000005</v>
      </c>
      <c r="AZ3478" s="59">
        <v>760.05150000000003</v>
      </c>
      <c r="BA3478" s="59">
        <v>679.92499999999995</v>
      </c>
      <c r="BB3478" s="59">
        <v>765.7704</v>
      </c>
      <c r="BC3478" s="59">
        <v>631.80769999999995</v>
      </c>
      <c r="BD3478" s="59">
        <v>91.388104422182039</v>
      </c>
      <c r="BE3478" s="59">
        <v>97.665454389550064</v>
      </c>
      <c r="BF3478" s="59">
        <v>105.12316292177989</v>
      </c>
    </row>
    <row r="3479" spans="1:69" x14ac:dyDescent="0.45">
      <c r="A3479" s="58" t="s">
        <v>20648</v>
      </c>
      <c r="B3479" t="s">
        <v>20649</v>
      </c>
      <c r="C3479" t="s">
        <v>20650</v>
      </c>
      <c r="D3479" t="s">
        <v>20651</v>
      </c>
      <c r="E3479" t="s">
        <v>20652</v>
      </c>
      <c r="F3479" t="s">
        <v>20653</v>
      </c>
      <c r="G3479">
        <v>106</v>
      </c>
      <c r="H3479">
        <v>11248</v>
      </c>
      <c r="W3479" t="s">
        <v>251</v>
      </c>
      <c r="X3479" t="s">
        <v>188</v>
      </c>
      <c r="AU3479" s="59">
        <v>26</v>
      </c>
      <c r="AV3479" s="59">
        <v>16</v>
      </c>
      <c r="AW3479" s="59">
        <v>20</v>
      </c>
    </row>
    <row r="3480" spans="1:69" x14ac:dyDescent="0.45">
      <c r="A3480" s="58" t="s">
        <v>20654</v>
      </c>
      <c r="B3480" t="s">
        <v>20655</v>
      </c>
      <c r="C3480" t="s">
        <v>20656</v>
      </c>
      <c r="D3480" t="s">
        <v>20657</v>
      </c>
      <c r="E3480" t="s">
        <v>20658</v>
      </c>
      <c r="F3480" t="s">
        <v>20659</v>
      </c>
      <c r="G3480">
        <v>154</v>
      </c>
      <c r="H3480">
        <v>17238</v>
      </c>
      <c r="W3480" t="s">
        <v>251</v>
      </c>
      <c r="X3480" t="s">
        <v>188</v>
      </c>
      <c r="AU3480" s="59">
        <v>27</v>
      </c>
      <c r="AV3480" s="59">
        <v>10</v>
      </c>
      <c r="AW3480" s="59">
        <v>0</v>
      </c>
    </row>
    <row r="3481" spans="1:69" x14ac:dyDescent="0.45">
      <c r="A3481" s="58" t="s">
        <v>20660</v>
      </c>
      <c r="B3481" t="s">
        <v>20661</v>
      </c>
      <c r="C3481" t="s">
        <v>20662</v>
      </c>
      <c r="D3481" t="s">
        <v>20663</v>
      </c>
      <c r="E3481" t="s">
        <v>20664</v>
      </c>
      <c r="F3481" t="s">
        <v>20665</v>
      </c>
      <c r="G3481">
        <v>101</v>
      </c>
      <c r="H3481">
        <v>10896</v>
      </c>
      <c r="W3481" t="s">
        <v>251</v>
      </c>
      <c r="X3481" t="s">
        <v>188</v>
      </c>
      <c r="AU3481" s="59">
        <v>71</v>
      </c>
      <c r="AV3481" s="59">
        <v>44</v>
      </c>
      <c r="AW3481" s="59">
        <v>51</v>
      </c>
      <c r="BD3481" s="59">
        <v>8.8583947872364206</v>
      </c>
      <c r="BE3481" s="59">
        <v>34.753661225864107</v>
      </c>
      <c r="BF3481" s="59">
        <v>38.659820046639233</v>
      </c>
    </row>
    <row r="3482" spans="1:69" x14ac:dyDescent="0.45">
      <c r="A3482" s="58" t="s">
        <v>20666</v>
      </c>
      <c r="B3482" t="s">
        <v>20667</v>
      </c>
      <c r="C3482" t="s">
        <v>20668</v>
      </c>
      <c r="D3482" t="s">
        <v>20669</v>
      </c>
      <c r="E3482" t="s">
        <v>20670</v>
      </c>
      <c r="F3482" t="s">
        <v>20671</v>
      </c>
      <c r="G3482">
        <v>147</v>
      </c>
      <c r="H3482">
        <v>16046</v>
      </c>
      <c r="W3482" t="s">
        <v>251</v>
      </c>
      <c r="X3482" t="s">
        <v>188</v>
      </c>
      <c r="AU3482" s="59">
        <v>0</v>
      </c>
      <c r="AV3482" s="59">
        <v>2</v>
      </c>
      <c r="AW3482" s="59">
        <v>0</v>
      </c>
    </row>
    <row r="3483" spans="1:69" x14ac:dyDescent="0.45">
      <c r="A3483" s="58" t="s">
        <v>20672</v>
      </c>
      <c r="B3483" t="s">
        <v>20673</v>
      </c>
      <c r="C3483" t="s">
        <v>20674</v>
      </c>
      <c r="D3483" t="s">
        <v>20675</v>
      </c>
      <c r="E3483" t="s">
        <v>20676</v>
      </c>
      <c r="F3483" t="s">
        <v>20677</v>
      </c>
      <c r="G3483">
        <v>462</v>
      </c>
      <c r="H3483">
        <v>48971</v>
      </c>
      <c r="W3483" t="s">
        <v>220</v>
      </c>
      <c r="X3483" t="s">
        <v>181</v>
      </c>
      <c r="AU3483" s="59">
        <v>0</v>
      </c>
      <c r="AV3483" s="59">
        <v>0</v>
      </c>
      <c r="AW3483" s="59">
        <v>0</v>
      </c>
    </row>
    <row r="3484" spans="1:69" x14ac:dyDescent="0.45">
      <c r="A3484" s="58" t="s">
        <v>20678</v>
      </c>
      <c r="B3484" t="s">
        <v>20679</v>
      </c>
      <c r="C3484" t="s">
        <v>20680</v>
      </c>
      <c r="D3484" t="s">
        <v>20681</v>
      </c>
      <c r="E3484" t="s">
        <v>20682</v>
      </c>
      <c r="F3484" t="s">
        <v>20683</v>
      </c>
      <c r="G3484">
        <v>150</v>
      </c>
      <c r="H3484">
        <v>16907</v>
      </c>
      <c r="W3484" t="s">
        <v>251</v>
      </c>
      <c r="X3484" t="s">
        <v>188</v>
      </c>
      <c r="Y3484" s="59">
        <v>5670.8271171859878</v>
      </c>
      <c r="Z3484" s="59">
        <v>21707.073945656939</v>
      </c>
      <c r="AA3484" s="59">
        <v>18110.393645783181</v>
      </c>
      <c r="AB3484" s="59">
        <v>22655.91205393949</v>
      </c>
      <c r="AC3484" s="59">
        <v>15485.64995144358</v>
      </c>
      <c r="AD3484" s="59">
        <v>12886.267523328341</v>
      </c>
      <c r="AE3484" s="59">
        <v>13472.418260902799</v>
      </c>
      <c r="AF3484" s="59">
        <v>12263.563240206489</v>
      </c>
      <c r="AG3484" s="59">
        <v>17605.207944126661</v>
      </c>
      <c r="AH3484" s="59">
        <v>19461.536062290361</v>
      </c>
      <c r="AI3484" s="59">
        <v>13133.85115806883</v>
      </c>
      <c r="AJ3484" s="59">
        <v>10628.32450323054</v>
      </c>
      <c r="AK3484" s="59">
        <v>532.38169387354287</v>
      </c>
      <c r="AL3484" s="59">
        <v>325.5967916230635</v>
      </c>
      <c r="AM3484" s="59">
        <v>3032.8501156216598</v>
      </c>
      <c r="AN3484" s="59">
        <v>1546.184767177876</v>
      </c>
      <c r="AO3484" s="59">
        <v>3733.4154097127098</v>
      </c>
      <c r="AP3484" s="59">
        <v>6293.3826208978007</v>
      </c>
      <c r="AQ3484" s="59">
        <v>10253.274893018841</v>
      </c>
      <c r="AR3484" s="59">
        <v>6862.3253982118158</v>
      </c>
      <c r="AS3484" s="59">
        <v>13359.94923989364</v>
      </c>
      <c r="AT3484" s="59">
        <v>7968.7026828090038</v>
      </c>
      <c r="AU3484" s="59">
        <v>1261</v>
      </c>
      <c r="AV3484" s="59">
        <v>3865</v>
      </c>
      <c r="AW3484" s="59">
        <v>1479</v>
      </c>
      <c r="AX3484" s="59">
        <v>3990.3649999999998</v>
      </c>
      <c r="AY3484" s="59">
        <v>5224.2079999999996</v>
      </c>
      <c r="BA3484" s="59">
        <v>4522.49</v>
      </c>
      <c r="BB3484" s="59">
        <v>5025.0969999999998</v>
      </c>
      <c r="BC3484" s="59">
        <v>7095.8959999999997</v>
      </c>
      <c r="BG3484" s="59">
        <v>6493.13</v>
      </c>
      <c r="BH3484" s="59">
        <v>7976.87</v>
      </c>
      <c r="BI3484" s="59">
        <v>8909.16</v>
      </c>
      <c r="BJ3484" s="59">
        <v>9467.84</v>
      </c>
      <c r="BK3484" s="59">
        <v>5863.4681992126871</v>
      </c>
      <c r="BL3484" s="59">
        <v>7413.9569431808904</v>
      </c>
      <c r="BM3484" s="59">
        <v>9188.5</v>
      </c>
      <c r="BN3484" s="59">
        <v>15926.5</v>
      </c>
      <c r="BO3484" s="59">
        <v>16624</v>
      </c>
      <c r="BP3484" s="59">
        <v>15142.5</v>
      </c>
      <c r="BQ3484" s="59">
        <v>8217</v>
      </c>
    </row>
    <row r="3485" spans="1:69" x14ac:dyDescent="0.45">
      <c r="A3485" s="58" t="s">
        <v>20684</v>
      </c>
      <c r="B3485" t="s">
        <v>20685</v>
      </c>
      <c r="C3485" t="s">
        <v>20686</v>
      </c>
      <c r="D3485" t="s">
        <v>20687</v>
      </c>
      <c r="E3485" t="s">
        <v>20688</v>
      </c>
      <c r="F3485" t="s">
        <v>20689</v>
      </c>
      <c r="G3485">
        <v>163</v>
      </c>
      <c r="H3485">
        <v>17960</v>
      </c>
      <c r="W3485" t="s">
        <v>251</v>
      </c>
      <c r="X3485" t="s">
        <v>188</v>
      </c>
      <c r="Y3485" s="59">
        <v>861.44072209294063</v>
      </c>
      <c r="Z3485" s="59">
        <v>1917.2383923299531</v>
      </c>
      <c r="AA3485" s="59">
        <v>1181.394180465111</v>
      </c>
      <c r="AB3485" s="59">
        <v>710.45775700631521</v>
      </c>
      <c r="AC3485" s="59">
        <v>826.68001839860949</v>
      </c>
      <c r="AD3485" s="59">
        <v>823.74703487893385</v>
      </c>
      <c r="AE3485" s="59">
        <v>900.66643410797303</v>
      </c>
      <c r="AF3485" s="59">
        <v>828.47502226883319</v>
      </c>
      <c r="AG3485" s="59">
        <v>907.27091643240658</v>
      </c>
      <c r="AH3485" s="59">
        <v>909.41559121681894</v>
      </c>
      <c r="AI3485" s="59">
        <v>799.14875353096704</v>
      </c>
      <c r="AJ3485" s="59">
        <v>655.82202231279132</v>
      </c>
      <c r="AK3485" s="59">
        <v>755.02864614251791</v>
      </c>
      <c r="AL3485" s="59">
        <v>698.97136329399916</v>
      </c>
      <c r="AM3485" s="59">
        <v>1113.2873812018911</v>
      </c>
      <c r="AN3485" s="59">
        <v>789.44186472919978</v>
      </c>
      <c r="AO3485" s="59">
        <v>999.51349159421966</v>
      </c>
      <c r="AP3485" s="59">
        <v>864.7126822452002</v>
      </c>
      <c r="AQ3485" s="59">
        <v>1258.003410513536</v>
      </c>
      <c r="AR3485" s="59">
        <v>2406.8288964799508</v>
      </c>
      <c r="AS3485" s="59">
        <v>1338.9833224929901</v>
      </c>
      <c r="AT3485" s="59">
        <v>885.51581591057004</v>
      </c>
      <c r="AU3485" s="59">
        <v>1827</v>
      </c>
      <c r="AV3485" s="59">
        <v>729</v>
      </c>
      <c r="AW3485" s="59">
        <v>1123</v>
      </c>
      <c r="AX3485" s="59">
        <v>2227.4119999999998</v>
      </c>
      <c r="AY3485" s="59">
        <v>2324.4690000000001</v>
      </c>
      <c r="AZ3485" s="59">
        <v>2514.14</v>
      </c>
      <c r="BA3485" s="59">
        <v>2347.8009999999999</v>
      </c>
      <c r="BB3485" s="59">
        <v>2485.1170000000002</v>
      </c>
      <c r="BC3485" s="59">
        <v>2503.84</v>
      </c>
      <c r="BD3485" s="59">
        <v>70.855801479989069</v>
      </c>
      <c r="BE3485" s="59">
        <v>147.5555132565849</v>
      </c>
      <c r="BF3485" s="59">
        <v>161.35274026695041</v>
      </c>
      <c r="BG3485" s="59">
        <v>2728.03</v>
      </c>
      <c r="BH3485" s="59">
        <v>2496.23</v>
      </c>
      <c r="BI3485" s="59">
        <v>651.63</v>
      </c>
      <c r="BJ3485" s="59">
        <v>726.49</v>
      </c>
      <c r="BK3485" s="59">
        <v>1009.652439746282</v>
      </c>
      <c r="BL3485" s="59">
        <v>756.84210124476499</v>
      </c>
      <c r="BM3485" s="59">
        <v>689</v>
      </c>
      <c r="BN3485" s="59">
        <v>800.5</v>
      </c>
      <c r="BO3485" s="59">
        <v>978.5</v>
      </c>
      <c r="BP3485" s="59">
        <v>1047.5</v>
      </c>
      <c r="BQ3485" s="59">
        <v>1064.5</v>
      </c>
    </row>
    <row r="3486" spans="1:69" x14ac:dyDescent="0.45">
      <c r="A3486" s="58" t="s">
        <v>20690</v>
      </c>
      <c r="B3486" t="s">
        <v>20691</v>
      </c>
      <c r="C3486" t="s">
        <v>20692</v>
      </c>
      <c r="D3486" t="s">
        <v>20693</v>
      </c>
      <c r="E3486" t="s">
        <v>20694</v>
      </c>
      <c r="F3486" t="s">
        <v>20695</v>
      </c>
      <c r="G3486">
        <v>451</v>
      </c>
      <c r="H3486">
        <v>48365</v>
      </c>
      <c r="W3486" t="s">
        <v>220</v>
      </c>
      <c r="X3486" t="s">
        <v>181</v>
      </c>
      <c r="Y3486" s="59">
        <v>580.37905313632905</v>
      </c>
      <c r="Z3486" s="59">
        <v>3566.7611830265532</v>
      </c>
      <c r="AA3486" s="59">
        <v>2059.8239866827712</v>
      </c>
      <c r="AB3486" s="59">
        <v>2413.529417752578</v>
      </c>
      <c r="AC3486" s="59">
        <v>3003.0068455674682</v>
      </c>
      <c r="AD3486" s="59">
        <v>3057.8368376013609</v>
      </c>
      <c r="AE3486" s="59">
        <v>2294.5144788120929</v>
      </c>
      <c r="AF3486" s="59">
        <v>2748.0391926059001</v>
      </c>
      <c r="AG3486" s="59">
        <v>4825.9986052712266</v>
      </c>
      <c r="AH3486" s="59">
        <v>6462.3728837413128</v>
      </c>
      <c r="AI3486" s="59">
        <v>4783.4720438899658</v>
      </c>
      <c r="AJ3486" s="59">
        <v>3799.9779465804731</v>
      </c>
      <c r="AK3486" s="59">
        <v>176.25435231250199</v>
      </c>
      <c r="AL3486" s="59">
        <v>137.79696227950501</v>
      </c>
      <c r="AM3486" s="59">
        <v>217.34265887792799</v>
      </c>
      <c r="AN3486" s="59">
        <v>320.2653168728167</v>
      </c>
      <c r="AO3486" s="59">
        <v>371.9169975813092</v>
      </c>
      <c r="AP3486" s="59">
        <v>1098.856870400768</v>
      </c>
      <c r="AQ3486" s="59">
        <v>2585.2104716592271</v>
      </c>
      <c r="AR3486" s="59">
        <v>1145.5502644882049</v>
      </c>
      <c r="AS3486" s="59">
        <v>3242.0585828606741</v>
      </c>
      <c r="AT3486" s="59">
        <v>2048.9046295063258</v>
      </c>
      <c r="AU3486" s="59">
        <v>1319</v>
      </c>
      <c r="AV3486" s="59">
        <v>3222</v>
      </c>
      <c r="AW3486" s="59">
        <v>926</v>
      </c>
      <c r="AX3486" s="59">
        <v>373.26080000000002</v>
      </c>
      <c r="AY3486" s="59">
        <v>431.6635</v>
      </c>
      <c r="AZ3486" s="59">
        <v>842.42750000000001</v>
      </c>
      <c r="BA3486" s="59">
        <v>332.91180000000003</v>
      </c>
      <c r="BB3486" s="59">
        <v>396.35930000000002</v>
      </c>
      <c r="BC3486" s="59">
        <v>754.49540000000002</v>
      </c>
      <c r="BG3486" s="59">
        <v>2474.2800000000002</v>
      </c>
      <c r="BH3486" s="59">
        <v>2735.71</v>
      </c>
      <c r="BI3486" s="59">
        <v>1868.68</v>
      </c>
      <c r="BJ3486" s="59">
        <v>2395.17</v>
      </c>
      <c r="BK3486" s="59">
        <v>441.25524008692207</v>
      </c>
      <c r="BL3486" s="59">
        <v>532.87899716561208</v>
      </c>
      <c r="BM3486" s="59">
        <v>2132</v>
      </c>
    </row>
    <row r="3487" spans="1:69" x14ac:dyDescent="0.45">
      <c r="A3487" s="58" t="s">
        <v>20696</v>
      </c>
      <c r="B3487" t="s">
        <v>20697</v>
      </c>
      <c r="C3487" t="s">
        <v>20698</v>
      </c>
      <c r="D3487" t="s">
        <v>20699</v>
      </c>
      <c r="E3487" t="s">
        <v>20700</v>
      </c>
      <c r="F3487" t="s">
        <v>20701</v>
      </c>
      <c r="G3487">
        <v>204</v>
      </c>
      <c r="H3487">
        <v>23345</v>
      </c>
      <c r="W3487" t="s">
        <v>220</v>
      </c>
      <c r="X3487" t="s">
        <v>188</v>
      </c>
      <c r="Y3487" s="59">
        <v>149.44259277386709</v>
      </c>
      <c r="Z3487" s="59">
        <v>162.88373814808841</v>
      </c>
      <c r="AA3487" s="59">
        <v>129.89383747921471</v>
      </c>
      <c r="AB3487" s="59">
        <v>81.249129469919808</v>
      </c>
      <c r="AC3487" s="59">
        <v>67.979697275829295</v>
      </c>
      <c r="AD3487" s="59">
        <v>90.712867061454659</v>
      </c>
      <c r="AE3487" s="59">
        <v>79.496044523854692</v>
      </c>
      <c r="AF3487" s="59">
        <v>72.901299806952721</v>
      </c>
      <c r="AG3487" s="59">
        <v>55.4454499278241</v>
      </c>
      <c r="AH3487" s="59">
        <v>47.767788373917952</v>
      </c>
      <c r="AI3487" s="59">
        <v>40.784268917493229</v>
      </c>
      <c r="AJ3487" s="59">
        <v>17.385902127284488</v>
      </c>
      <c r="AK3487" s="59">
        <v>33.574502469880713</v>
      </c>
      <c r="AL3487" s="59">
        <v>44.249578821855437</v>
      </c>
      <c r="AM3487" s="59">
        <v>129.1567857109001</v>
      </c>
      <c r="AN3487" s="59">
        <v>31.0879442608042</v>
      </c>
      <c r="AO3487" s="59">
        <v>30.094819663192229</v>
      </c>
      <c r="AP3487" s="59">
        <v>41.371733982407868</v>
      </c>
      <c r="AQ3487" s="59">
        <v>29.90797406643706</v>
      </c>
      <c r="AR3487" s="59">
        <v>16.014531153683791</v>
      </c>
      <c r="AS3487" s="59">
        <v>14.48524246027506</v>
      </c>
      <c r="AT3487" s="59">
        <v>74.316671588273422</v>
      </c>
      <c r="AU3487" s="59">
        <v>663</v>
      </c>
      <c r="AV3487" s="59">
        <v>210</v>
      </c>
      <c r="AW3487" s="59">
        <v>314</v>
      </c>
      <c r="BD3487" s="59">
        <v>99.824934672922538</v>
      </c>
      <c r="BE3487" s="59">
        <v>104.42258357570979</v>
      </c>
      <c r="BF3487" s="59">
        <v>93.401604979211044</v>
      </c>
    </row>
    <row r="3488" spans="1:69" x14ac:dyDescent="0.45">
      <c r="A3488" s="58" t="s">
        <v>20702</v>
      </c>
      <c r="B3488" t="s">
        <v>20703</v>
      </c>
      <c r="C3488" t="s">
        <v>20704</v>
      </c>
      <c r="D3488" t="s">
        <v>20705</v>
      </c>
      <c r="E3488" t="s">
        <v>20706</v>
      </c>
      <c r="F3488" t="s">
        <v>20707</v>
      </c>
      <c r="G3488">
        <v>238</v>
      </c>
      <c r="H3488">
        <v>27888</v>
      </c>
      <c r="W3488" t="s">
        <v>850</v>
      </c>
      <c r="X3488" t="s">
        <v>201</v>
      </c>
      <c r="AU3488" s="59">
        <v>0</v>
      </c>
      <c r="AV3488" s="59">
        <v>0</v>
      </c>
      <c r="AW3488" s="59">
        <v>0</v>
      </c>
    </row>
    <row r="3489" spans="1:69" x14ac:dyDescent="0.45">
      <c r="A3489" s="58" t="s">
        <v>20708</v>
      </c>
      <c r="B3489" t="s">
        <v>20709</v>
      </c>
      <c r="C3489" t="s">
        <v>20710</v>
      </c>
      <c r="D3489" t="s">
        <v>20711</v>
      </c>
      <c r="E3489" t="s">
        <v>20712</v>
      </c>
      <c r="F3489" t="s">
        <v>20713</v>
      </c>
      <c r="G3489">
        <v>378</v>
      </c>
      <c r="H3489">
        <v>43028</v>
      </c>
      <c r="W3489" t="s">
        <v>220</v>
      </c>
      <c r="X3489" t="s">
        <v>188</v>
      </c>
      <c r="Y3489" s="59">
        <v>249.09109114637991</v>
      </c>
      <c r="Z3489" s="59">
        <v>529.88347464805634</v>
      </c>
      <c r="AA3489" s="59">
        <v>430.80526574259261</v>
      </c>
      <c r="AB3489" s="59">
        <v>135.49459408215179</v>
      </c>
      <c r="AC3489" s="59">
        <v>188.3702316971019</v>
      </c>
      <c r="AD3489" s="59">
        <v>206.0808944675893</v>
      </c>
      <c r="AE3489" s="59">
        <v>184.0918824198601</v>
      </c>
      <c r="AF3489" s="59">
        <v>113.80865368465621</v>
      </c>
      <c r="AG3489" s="59">
        <v>242.656373434941</v>
      </c>
      <c r="AH3489" s="59">
        <v>205.09403947846059</v>
      </c>
      <c r="AI3489" s="59">
        <v>135.79969916938529</v>
      </c>
      <c r="AJ3489" s="59">
        <v>145.81917322926139</v>
      </c>
      <c r="AK3489" s="59">
        <v>146.45245437100809</v>
      </c>
      <c r="AL3489" s="59">
        <v>120.3785674682089</v>
      </c>
      <c r="AM3489" s="59">
        <v>206.99052689279341</v>
      </c>
      <c r="AN3489" s="59">
        <v>218.79239177877619</v>
      </c>
      <c r="AO3489" s="59">
        <v>221.54216217922851</v>
      </c>
      <c r="AP3489" s="59">
        <v>276.31356132508932</v>
      </c>
      <c r="AQ3489" s="59">
        <v>191.82791568190211</v>
      </c>
      <c r="AR3489" s="59">
        <v>131.79441496740549</v>
      </c>
      <c r="AS3489" s="59">
        <v>202.0250503799065</v>
      </c>
      <c r="AT3489" s="59">
        <v>235.83059986441421</v>
      </c>
      <c r="AU3489" s="59">
        <v>3596</v>
      </c>
      <c r="AV3489" s="59">
        <v>564</v>
      </c>
      <c r="AW3489" s="59">
        <v>1662</v>
      </c>
      <c r="AX3489" s="59">
        <v>329.01389999999998</v>
      </c>
      <c r="AY3489" s="59">
        <v>353.86869999999999</v>
      </c>
      <c r="BA3489" s="59">
        <v>435.83300000000003</v>
      </c>
      <c r="BB3489" s="59">
        <v>450.58370000000002</v>
      </c>
      <c r="BC3489" s="59">
        <v>350.83449999999999</v>
      </c>
      <c r="BD3489" s="59">
        <v>110.82542675456629</v>
      </c>
      <c r="BE3489" s="59">
        <v>74.379917590782782</v>
      </c>
      <c r="BF3489" s="59">
        <v>88.185422451159397</v>
      </c>
      <c r="BG3489" s="59">
        <v>103.92</v>
      </c>
      <c r="BH3489" s="59">
        <v>414.3</v>
      </c>
      <c r="BI3489" s="59">
        <v>168.09</v>
      </c>
      <c r="BJ3489" s="59">
        <v>139.22999999999999</v>
      </c>
      <c r="BK3489" s="59">
        <v>186.92869876317471</v>
      </c>
      <c r="BL3489" s="59">
        <v>123.4749245631716</v>
      </c>
      <c r="BM3489" s="59">
        <v>153.5</v>
      </c>
      <c r="BN3489" s="59">
        <v>214</v>
      </c>
      <c r="BO3489" s="59">
        <v>306.5</v>
      </c>
      <c r="BP3489" s="59">
        <v>343</v>
      </c>
      <c r="BQ3489" s="59">
        <v>447.5</v>
      </c>
    </row>
    <row r="3490" spans="1:69" x14ac:dyDescent="0.45">
      <c r="A3490" s="58" t="s">
        <v>20714</v>
      </c>
      <c r="B3490" t="s">
        <v>20715</v>
      </c>
      <c r="C3490" t="s">
        <v>20716</v>
      </c>
      <c r="D3490" t="s">
        <v>20717</v>
      </c>
      <c r="E3490" t="s">
        <v>20718</v>
      </c>
      <c r="F3490" t="s">
        <v>20719</v>
      </c>
      <c r="G3490">
        <v>416</v>
      </c>
      <c r="H3490">
        <v>45828</v>
      </c>
      <c r="X3490" t="s">
        <v>188</v>
      </c>
      <c r="AU3490" s="59">
        <v>16</v>
      </c>
      <c r="AV3490" s="59">
        <v>21</v>
      </c>
      <c r="AW3490" s="59">
        <v>13</v>
      </c>
    </row>
    <row r="3491" spans="1:69" x14ac:dyDescent="0.45">
      <c r="A3491" s="58" t="s">
        <v>20720</v>
      </c>
      <c r="B3491" t="s">
        <v>20721</v>
      </c>
      <c r="C3491" t="s">
        <v>20722</v>
      </c>
      <c r="D3491" t="s">
        <v>20723</v>
      </c>
      <c r="E3491" t="s">
        <v>20724</v>
      </c>
      <c r="F3491" t="s">
        <v>20725</v>
      </c>
      <c r="G3491">
        <v>466</v>
      </c>
      <c r="H3491">
        <v>52685</v>
      </c>
      <c r="X3491" t="s">
        <v>188</v>
      </c>
      <c r="Y3491" s="59">
        <v>25.028953778765949</v>
      </c>
      <c r="Z3491" s="59">
        <v>28.383452065296702</v>
      </c>
      <c r="AA3491" s="59">
        <v>21.646081885845021</v>
      </c>
      <c r="AB3491" s="59">
        <v>24.68258672988253</v>
      </c>
      <c r="AC3491" s="59">
        <v>16.09973217226845</v>
      </c>
      <c r="AD3491" s="59">
        <v>15.817811262677891</v>
      </c>
      <c r="AE3491" s="59">
        <v>11.91591450413897</v>
      </c>
      <c r="AF3491" s="59">
        <v>9.5858008841490658</v>
      </c>
      <c r="AG3491" s="59">
        <v>10.54796569886447</v>
      </c>
      <c r="AH3491" s="59">
        <v>11.47344315595439</v>
      </c>
      <c r="AI3491" s="59">
        <v>12.10648532028284</v>
      </c>
      <c r="AJ3491" s="59">
        <v>16.501788037782031</v>
      </c>
      <c r="AK3491" s="59">
        <v>335.6767111704653</v>
      </c>
      <c r="AL3491" s="59">
        <v>320.21809880351321</v>
      </c>
      <c r="AM3491" s="59">
        <v>19.375758714336691</v>
      </c>
      <c r="AN3491" s="59">
        <v>19.767479296654731</v>
      </c>
      <c r="AO3491" s="59">
        <v>160.6594717261307</v>
      </c>
      <c r="AP3491" s="59">
        <v>11.43003962941342</v>
      </c>
      <c r="AQ3491" s="59">
        <v>10.549679891773989</v>
      </c>
      <c r="AR3491" s="59">
        <v>12.776834661726429</v>
      </c>
      <c r="AS3491" s="59">
        <v>14.169085600316651</v>
      </c>
      <c r="AT3491" s="59">
        <v>13.67894428610431</v>
      </c>
      <c r="AX3491" s="59">
        <v>1409.662</v>
      </c>
      <c r="AY3491" s="59">
        <v>1578.366</v>
      </c>
      <c r="AZ3491" s="59">
        <v>1177.902</v>
      </c>
      <c r="BA3491" s="59">
        <v>1289.56</v>
      </c>
      <c r="BB3491" s="59">
        <v>1236.607</v>
      </c>
      <c r="BC3491" s="59">
        <v>1024.3679999999999</v>
      </c>
      <c r="BD3491" s="59">
        <v>71.518852407700393</v>
      </c>
      <c r="BE3491" s="59">
        <v>57.115143826164662</v>
      </c>
      <c r="BF3491" s="59">
        <v>42.697477961993521</v>
      </c>
      <c r="BG3491" s="59">
        <v>6710.75</v>
      </c>
      <c r="BH3491" s="59">
        <v>4688.33</v>
      </c>
      <c r="BI3491" s="59">
        <v>4513.13</v>
      </c>
      <c r="BJ3491" s="59">
        <v>3485.6</v>
      </c>
      <c r="BK3491" s="59">
        <v>3275.764090433197</v>
      </c>
      <c r="BL3491" s="59">
        <v>2494.4873669056042</v>
      </c>
      <c r="BM3491" s="59">
        <v>3999.5</v>
      </c>
      <c r="BN3491" s="59">
        <v>2799</v>
      </c>
      <c r="BO3491" s="59">
        <v>1283.5</v>
      </c>
      <c r="BP3491" s="59">
        <v>1730</v>
      </c>
      <c r="BQ3491" s="59">
        <v>2399</v>
      </c>
    </row>
    <row r="3492" spans="1:69" x14ac:dyDescent="0.45">
      <c r="A3492" s="58" t="s">
        <v>20726</v>
      </c>
      <c r="B3492" t="s">
        <v>20727</v>
      </c>
      <c r="C3492" t="s">
        <v>20728</v>
      </c>
      <c r="D3492" t="s">
        <v>20729</v>
      </c>
      <c r="E3492" t="s">
        <v>20730</v>
      </c>
      <c r="F3492" t="s">
        <v>20731</v>
      </c>
      <c r="G3492">
        <v>466</v>
      </c>
      <c r="H3492">
        <v>52668</v>
      </c>
      <c r="W3492" t="s">
        <v>180</v>
      </c>
      <c r="X3492" t="s">
        <v>188</v>
      </c>
      <c r="Y3492" s="59">
        <v>6.5475677851239169</v>
      </c>
      <c r="Z3492" s="59">
        <v>12.517849647379039</v>
      </c>
      <c r="AA3492" s="59">
        <v>9.1390761467019779</v>
      </c>
      <c r="AB3492" s="59">
        <v>23.895333387170261</v>
      </c>
      <c r="AC3492" s="59">
        <v>7.3421611115510483</v>
      </c>
      <c r="AD3492" s="59">
        <v>13.91793087706678</v>
      </c>
      <c r="AE3492" s="59">
        <v>3.4177523043694622</v>
      </c>
      <c r="AF3492" s="59">
        <v>2.117370301507524</v>
      </c>
      <c r="AG3492" s="59">
        <v>7.1944485108623644</v>
      </c>
      <c r="AH3492" s="59">
        <v>8.3959443204867021</v>
      </c>
      <c r="AI3492" s="59">
        <v>7.6182501977840102</v>
      </c>
      <c r="AJ3492" s="59">
        <v>10.46152824730115</v>
      </c>
      <c r="AK3492" s="59">
        <v>5.8226681783941219</v>
      </c>
      <c r="AL3492" s="59">
        <v>9.1170754799529821</v>
      </c>
      <c r="AM3492" s="59">
        <v>6.5347994547336743</v>
      </c>
      <c r="AN3492" s="59">
        <v>8.0189098377776062</v>
      </c>
      <c r="AO3492" s="59">
        <v>108.6698296980733</v>
      </c>
      <c r="AP3492" s="59">
        <v>6.2201093127779821</v>
      </c>
      <c r="AQ3492" s="59">
        <v>3.331773626339305</v>
      </c>
      <c r="AR3492" s="59">
        <v>6.3581513290705569</v>
      </c>
      <c r="AS3492" s="59">
        <v>4.0091712077657764</v>
      </c>
      <c r="AT3492" s="59">
        <v>2.271654064329188</v>
      </c>
      <c r="AX3492" s="59">
        <v>19236.5</v>
      </c>
      <c r="AY3492" s="59">
        <v>19262.82</v>
      </c>
      <c r="AZ3492" s="59">
        <v>16735.77</v>
      </c>
      <c r="BA3492" s="59">
        <v>18317.59</v>
      </c>
      <c r="BB3492" s="59">
        <v>17719.79</v>
      </c>
      <c r="BC3492" s="59">
        <v>14459.48</v>
      </c>
      <c r="BD3492" s="59">
        <v>1170.589580090108</v>
      </c>
      <c r="BE3492" s="59">
        <v>929.50483303970645</v>
      </c>
      <c r="BF3492" s="59">
        <v>908.89536406318359</v>
      </c>
      <c r="BG3492" s="59">
        <v>56.22</v>
      </c>
      <c r="BH3492" s="59">
        <v>174.09</v>
      </c>
      <c r="BI3492" s="59">
        <v>120.21</v>
      </c>
      <c r="BJ3492" s="59">
        <v>290.39999999999998</v>
      </c>
      <c r="BK3492" s="59">
        <v>2819.5504951900898</v>
      </c>
      <c r="BL3492" s="59">
        <v>2301.4154439535282</v>
      </c>
      <c r="BM3492" s="59">
        <v>205</v>
      </c>
      <c r="BP3492" s="59">
        <v>120</v>
      </c>
    </row>
    <row r="3493" spans="1:69" x14ac:dyDescent="0.45">
      <c r="A3493" s="58" t="s">
        <v>20732</v>
      </c>
      <c r="B3493" t="s">
        <v>20733</v>
      </c>
      <c r="C3493" t="s">
        <v>20734</v>
      </c>
      <c r="D3493" t="s">
        <v>20735</v>
      </c>
      <c r="E3493" t="s">
        <v>20736</v>
      </c>
      <c r="F3493" t="s">
        <v>20737</v>
      </c>
      <c r="G3493">
        <v>61</v>
      </c>
      <c r="H3493">
        <v>6856</v>
      </c>
      <c r="W3493" t="s">
        <v>251</v>
      </c>
      <c r="X3493" t="s">
        <v>188</v>
      </c>
      <c r="Y3493" s="59">
        <v>1906.917106862981</v>
      </c>
      <c r="Z3493" s="59">
        <v>2612.4190953511829</v>
      </c>
      <c r="AA3493" s="59">
        <v>2263.4994976566968</v>
      </c>
      <c r="AB3493" s="59">
        <v>1300.9397044755519</v>
      </c>
      <c r="AC3493" s="59">
        <v>1028.934067525701</v>
      </c>
      <c r="AD3493" s="59">
        <v>1161.946117512523</v>
      </c>
      <c r="AE3493" s="59">
        <v>1136.547583152367</v>
      </c>
      <c r="AF3493" s="59">
        <v>1290.7224641999701</v>
      </c>
      <c r="AG3493" s="59">
        <v>1012.4973686553039</v>
      </c>
      <c r="AH3493" s="59">
        <v>785.03134016119134</v>
      </c>
      <c r="AI3493" s="59">
        <v>728.75513642503893</v>
      </c>
      <c r="AJ3493" s="59">
        <v>691.04336418794583</v>
      </c>
      <c r="AK3493" s="59">
        <v>1244.1763818411109</v>
      </c>
      <c r="AL3493" s="59">
        <v>1054.769407603671</v>
      </c>
      <c r="AM3493" s="59">
        <v>1552.494978320939</v>
      </c>
      <c r="AN3493" s="59">
        <v>1111.751026984145</v>
      </c>
      <c r="AO3493" s="59">
        <v>1155.280430985224</v>
      </c>
      <c r="AP3493" s="59">
        <v>982.82563066530486</v>
      </c>
      <c r="AQ3493" s="59">
        <v>1004.5174703555861</v>
      </c>
      <c r="AR3493" s="59">
        <v>649.94898254119528</v>
      </c>
      <c r="AS3493" s="59">
        <v>858.67198534775832</v>
      </c>
      <c r="AT3493" s="59">
        <v>1035.377149215986</v>
      </c>
      <c r="AU3493" s="59">
        <v>18982</v>
      </c>
      <c r="AV3493" s="59">
        <v>7647</v>
      </c>
      <c r="AW3493" s="59">
        <v>16543</v>
      </c>
      <c r="AX3493" s="59">
        <v>7782.3220000000001</v>
      </c>
      <c r="AY3493" s="59">
        <v>8047.933</v>
      </c>
      <c r="AZ3493" s="59">
        <v>8298.2790000000005</v>
      </c>
      <c r="BA3493" s="59">
        <v>6630.326</v>
      </c>
      <c r="BB3493" s="59">
        <v>7000.0879999999997</v>
      </c>
      <c r="BC3493" s="59">
        <v>8024.0659999999998</v>
      </c>
      <c r="BD3493" s="59">
        <v>2937.8506880727341</v>
      </c>
      <c r="BE3493" s="59">
        <v>2341.9218007162581</v>
      </c>
      <c r="BF3493" s="59">
        <v>2235.9176387066268</v>
      </c>
      <c r="BG3493" s="59">
        <v>2025.57</v>
      </c>
      <c r="BH3493" s="59">
        <v>2691.58</v>
      </c>
      <c r="BI3493" s="59">
        <v>3117.63</v>
      </c>
      <c r="BJ3493" s="59">
        <v>3353.42</v>
      </c>
      <c r="BK3493" s="59">
        <v>5265.154289240958</v>
      </c>
      <c r="BL3493" s="59">
        <v>5436.9009419695149</v>
      </c>
      <c r="BM3493" s="59">
        <v>3235.5</v>
      </c>
      <c r="BN3493" s="59">
        <v>4698</v>
      </c>
      <c r="BO3493" s="59">
        <v>5513.5</v>
      </c>
      <c r="BP3493" s="59">
        <v>6727.5</v>
      </c>
      <c r="BQ3493" s="59">
        <v>7049.5</v>
      </c>
    </row>
    <row r="3494" spans="1:69" x14ac:dyDescent="0.45">
      <c r="A3494" s="58" t="s">
        <v>20738</v>
      </c>
      <c r="B3494" t="s">
        <v>20739</v>
      </c>
      <c r="C3494" t="s">
        <v>20740</v>
      </c>
      <c r="D3494" t="s">
        <v>20741</v>
      </c>
      <c r="E3494" t="s">
        <v>20742</v>
      </c>
      <c r="F3494" t="s">
        <v>20743</v>
      </c>
      <c r="G3494">
        <v>591</v>
      </c>
      <c r="H3494">
        <v>64977</v>
      </c>
      <c r="W3494" t="s">
        <v>251</v>
      </c>
      <c r="X3494" t="s">
        <v>188</v>
      </c>
      <c r="Y3494" s="59">
        <v>2.535953514705418</v>
      </c>
      <c r="Z3494" s="59">
        <v>106.2940008863914</v>
      </c>
      <c r="AA3494" s="59">
        <v>16.19543343535943</v>
      </c>
      <c r="AB3494" s="59">
        <v>20.311397333229682</v>
      </c>
      <c r="AC3494" s="59">
        <v>10.063158132457639</v>
      </c>
      <c r="AD3494" s="59">
        <v>5.9229131107731776</v>
      </c>
      <c r="AE3494" s="59">
        <v>5.0433857378717644</v>
      </c>
      <c r="AF3494" s="59">
        <v>4.7138997580654527</v>
      </c>
      <c r="AG3494" s="59">
        <v>10.565892948179069</v>
      </c>
      <c r="AH3494" s="59">
        <v>19.92187737336462</v>
      </c>
      <c r="AI3494" s="59">
        <v>19.174565802095241</v>
      </c>
      <c r="AJ3494" s="59">
        <v>23.08241624621385</v>
      </c>
      <c r="AK3494" s="59">
        <v>2.6802925209701338</v>
      </c>
      <c r="AL3494" s="59">
        <v>2.2780275291529111</v>
      </c>
      <c r="AM3494" s="59">
        <v>3.1742728168343368</v>
      </c>
      <c r="AN3494" s="59">
        <v>3.5785371361049458</v>
      </c>
      <c r="AO3494" s="59">
        <v>2.0813335315390171</v>
      </c>
      <c r="AP3494" s="59">
        <v>2.425881862777914</v>
      </c>
      <c r="AQ3494" s="59">
        <v>7.6908801548537946</v>
      </c>
      <c r="AR3494" s="59">
        <v>2.0135844014490072</v>
      </c>
      <c r="AS3494" s="59">
        <v>5.0520408599103286</v>
      </c>
      <c r="AT3494" s="59">
        <v>2.8128714432208568</v>
      </c>
      <c r="AU3494" s="59">
        <v>81</v>
      </c>
      <c r="AV3494" s="59">
        <v>26</v>
      </c>
      <c r="AW3494" s="59">
        <v>27</v>
      </c>
      <c r="BD3494" s="59">
        <v>42.890195779759168</v>
      </c>
      <c r="BE3494" s="59">
        <v>28.546334977358441</v>
      </c>
      <c r="BF3494" s="59">
        <v>49.18817920391281</v>
      </c>
    </row>
    <row r="3495" spans="1:69" x14ac:dyDescent="0.45">
      <c r="A3495" s="58" t="s">
        <v>20744</v>
      </c>
      <c r="B3495" t="s">
        <v>20745</v>
      </c>
      <c r="C3495" t="s">
        <v>20746</v>
      </c>
      <c r="D3495" t="s">
        <v>20747</v>
      </c>
      <c r="E3495" t="s">
        <v>20748</v>
      </c>
      <c r="F3495" t="s">
        <v>20749</v>
      </c>
      <c r="G3495">
        <v>376</v>
      </c>
      <c r="H3495">
        <v>43517</v>
      </c>
      <c r="X3495" t="s">
        <v>188</v>
      </c>
      <c r="Y3495" s="59">
        <v>449.27792418537138</v>
      </c>
      <c r="Z3495" s="59">
        <v>831.60643994033819</v>
      </c>
      <c r="AA3495" s="59">
        <v>814.02494075005075</v>
      </c>
      <c r="AB3495" s="59">
        <v>376.56482164510533</v>
      </c>
      <c r="AC3495" s="59">
        <v>399.7896240128045</v>
      </c>
      <c r="AD3495" s="59">
        <v>484.43674242495052</v>
      </c>
      <c r="AE3495" s="59">
        <v>393.55430721171058</v>
      </c>
      <c r="AF3495" s="59">
        <v>406.1833126484421</v>
      </c>
      <c r="AG3495" s="59">
        <v>466.05348005419359</v>
      </c>
      <c r="AH3495" s="59">
        <v>395.62306587895489</v>
      </c>
      <c r="AI3495" s="59">
        <v>329.85801547000551</v>
      </c>
      <c r="AJ3495" s="59">
        <v>277.23923315526429</v>
      </c>
      <c r="AK3495" s="59">
        <v>266.15954763963123</v>
      </c>
      <c r="AL3495" s="59">
        <v>219.32794287609039</v>
      </c>
      <c r="AM3495" s="59">
        <v>419.9506631127191</v>
      </c>
      <c r="AN3495" s="59">
        <v>584.22566078367049</v>
      </c>
      <c r="AO3495" s="59">
        <v>464.85718292569987</v>
      </c>
      <c r="AP3495" s="59">
        <v>419.95239217743813</v>
      </c>
      <c r="AQ3495" s="59">
        <v>388.67181925806051</v>
      </c>
      <c r="AR3495" s="59">
        <v>305.9295795121937</v>
      </c>
      <c r="AS3495" s="59">
        <v>368.62167589704751</v>
      </c>
      <c r="AT3495" s="59">
        <v>477.55459903320519</v>
      </c>
      <c r="AX3495" s="59">
        <v>2532.4969999999998</v>
      </c>
      <c r="AY3495" s="59">
        <v>2652.7289999999998</v>
      </c>
      <c r="AZ3495" s="59">
        <v>2510.105</v>
      </c>
      <c r="BA3495" s="59">
        <v>2613.6109999999999</v>
      </c>
      <c r="BB3495" s="59">
        <v>2418.6979999999999</v>
      </c>
      <c r="BC3495" s="59">
        <v>2466.9250000000002</v>
      </c>
      <c r="BD3495" s="59">
        <v>674.88935801677928</v>
      </c>
      <c r="BE3495" s="59">
        <v>513.58997204868001</v>
      </c>
      <c r="BF3495" s="59">
        <v>597.59047825487653</v>
      </c>
    </row>
    <row r="3496" spans="1:69" x14ac:dyDescent="0.45">
      <c r="A3496" s="58" t="s">
        <v>20750</v>
      </c>
      <c r="B3496" t="s">
        <v>20751</v>
      </c>
      <c r="C3496" t="s">
        <v>20752</v>
      </c>
      <c r="D3496" t="s">
        <v>20753</v>
      </c>
      <c r="E3496" t="s">
        <v>20754</v>
      </c>
      <c r="F3496" t="s">
        <v>20755</v>
      </c>
      <c r="G3496">
        <v>233</v>
      </c>
      <c r="H3496">
        <v>26633</v>
      </c>
      <c r="W3496" t="s">
        <v>220</v>
      </c>
      <c r="X3496" t="s">
        <v>188</v>
      </c>
      <c r="AU3496" s="59">
        <v>188</v>
      </c>
      <c r="AV3496" s="59">
        <v>99</v>
      </c>
      <c r="AW3496" s="59">
        <v>135</v>
      </c>
      <c r="BD3496" s="59">
        <v>121.97752847031749</v>
      </c>
      <c r="BE3496" s="59">
        <v>97.856267089277438</v>
      </c>
      <c r="BF3496" s="59">
        <v>91.812391038156036</v>
      </c>
    </row>
    <row r="3497" spans="1:69" x14ac:dyDescent="0.45">
      <c r="A3497" s="58" t="s">
        <v>20756</v>
      </c>
      <c r="B3497" t="s">
        <v>20757</v>
      </c>
      <c r="C3497" t="s">
        <v>20758</v>
      </c>
      <c r="D3497" t="s">
        <v>20759</v>
      </c>
      <c r="E3497" t="s">
        <v>20760</v>
      </c>
      <c r="F3497" t="s">
        <v>20761</v>
      </c>
      <c r="G3497">
        <v>105</v>
      </c>
      <c r="H3497">
        <v>10900</v>
      </c>
      <c r="W3497" t="s">
        <v>220</v>
      </c>
      <c r="X3497" t="s">
        <v>181</v>
      </c>
      <c r="AU3497" s="59">
        <v>167</v>
      </c>
      <c r="AV3497" s="59">
        <v>46</v>
      </c>
      <c r="AW3497" s="59">
        <v>77</v>
      </c>
    </row>
    <row r="3498" spans="1:69" x14ac:dyDescent="0.45">
      <c r="A3498" s="58" t="s">
        <v>20762</v>
      </c>
      <c r="B3498" t="s">
        <v>20763</v>
      </c>
      <c r="C3498" t="s">
        <v>20764</v>
      </c>
      <c r="D3498" t="s">
        <v>20765</v>
      </c>
      <c r="E3498" t="s">
        <v>20766</v>
      </c>
      <c r="F3498" t="s">
        <v>20767</v>
      </c>
      <c r="G3498">
        <v>670</v>
      </c>
      <c r="H3498">
        <v>75305</v>
      </c>
      <c r="X3498" t="s">
        <v>188</v>
      </c>
      <c r="AU3498" s="59">
        <v>0</v>
      </c>
      <c r="AV3498" s="59">
        <v>0</v>
      </c>
      <c r="AW3498" s="59">
        <v>0</v>
      </c>
    </row>
    <row r="3499" spans="1:69" x14ac:dyDescent="0.45">
      <c r="A3499" s="58" t="s">
        <v>20768</v>
      </c>
      <c r="B3499" t="s">
        <v>20769</v>
      </c>
      <c r="C3499" t="s">
        <v>20770</v>
      </c>
      <c r="D3499" t="s">
        <v>20771</v>
      </c>
      <c r="E3499" t="s">
        <v>20772</v>
      </c>
      <c r="F3499" t="s">
        <v>20773</v>
      </c>
      <c r="G3499">
        <v>405</v>
      </c>
      <c r="H3499">
        <v>45260</v>
      </c>
      <c r="X3499" t="s">
        <v>188</v>
      </c>
      <c r="AU3499" s="59">
        <v>0</v>
      </c>
      <c r="AV3499" s="59">
        <v>1</v>
      </c>
      <c r="AW3499" s="59">
        <v>0</v>
      </c>
    </row>
    <row r="3500" spans="1:69" x14ac:dyDescent="0.45">
      <c r="A3500" s="58" t="s">
        <v>20774</v>
      </c>
      <c r="B3500" t="s">
        <v>20775</v>
      </c>
      <c r="C3500" t="s">
        <v>20776</v>
      </c>
      <c r="D3500" t="s">
        <v>20777</v>
      </c>
      <c r="E3500" t="s">
        <v>20778</v>
      </c>
      <c r="F3500" t="s">
        <v>20779</v>
      </c>
      <c r="G3500">
        <v>405</v>
      </c>
      <c r="H3500">
        <v>45409</v>
      </c>
      <c r="W3500" t="s">
        <v>220</v>
      </c>
      <c r="X3500" t="s">
        <v>181</v>
      </c>
      <c r="AU3500" s="59">
        <v>0</v>
      </c>
      <c r="AV3500" s="59">
        <v>0</v>
      </c>
      <c r="AW3500" s="59">
        <v>0</v>
      </c>
    </row>
    <row r="3501" spans="1:69" x14ac:dyDescent="0.45">
      <c r="A3501" s="58" t="s">
        <v>20780</v>
      </c>
      <c r="B3501" t="s">
        <v>20781</v>
      </c>
      <c r="C3501" t="s">
        <v>20782</v>
      </c>
      <c r="D3501" t="s">
        <v>20783</v>
      </c>
      <c r="E3501" t="s">
        <v>20784</v>
      </c>
      <c r="F3501" t="s">
        <v>20785</v>
      </c>
      <c r="G3501">
        <v>248</v>
      </c>
      <c r="H3501">
        <v>27894</v>
      </c>
      <c r="X3501" t="s">
        <v>188</v>
      </c>
      <c r="AU3501" s="59">
        <v>0</v>
      </c>
      <c r="AV3501" s="59">
        <v>2</v>
      </c>
      <c r="AW3501" s="59">
        <v>0</v>
      </c>
    </row>
    <row r="3502" spans="1:69" x14ac:dyDescent="0.45">
      <c r="A3502" s="58" t="s">
        <v>20786</v>
      </c>
      <c r="B3502" t="s">
        <v>20787</v>
      </c>
      <c r="C3502" t="s">
        <v>20788</v>
      </c>
      <c r="D3502" t="s">
        <v>20789</v>
      </c>
      <c r="E3502" t="s">
        <v>20790</v>
      </c>
      <c r="F3502" t="s">
        <v>20791</v>
      </c>
      <c r="G3502">
        <v>464</v>
      </c>
      <c r="H3502">
        <v>52408</v>
      </c>
      <c r="W3502" t="s">
        <v>220</v>
      </c>
      <c r="X3502" t="s">
        <v>181</v>
      </c>
      <c r="AU3502" s="59">
        <v>0</v>
      </c>
      <c r="AV3502" s="59">
        <v>1</v>
      </c>
      <c r="AW3502" s="59">
        <v>0</v>
      </c>
    </row>
    <row r="3503" spans="1:69" x14ac:dyDescent="0.45">
      <c r="A3503" s="58" t="s">
        <v>20792</v>
      </c>
      <c r="B3503" t="s">
        <v>20793</v>
      </c>
      <c r="C3503" t="s">
        <v>20794</v>
      </c>
      <c r="D3503" t="s">
        <v>20795</v>
      </c>
      <c r="E3503" t="s">
        <v>20796</v>
      </c>
      <c r="F3503" t="s">
        <v>20797</v>
      </c>
      <c r="G3503">
        <v>426</v>
      </c>
      <c r="H3503">
        <v>47344</v>
      </c>
      <c r="X3503" t="s">
        <v>188</v>
      </c>
      <c r="AU3503" s="59">
        <v>17</v>
      </c>
      <c r="AV3503" s="59">
        <v>10</v>
      </c>
      <c r="AW3503" s="59">
        <v>0</v>
      </c>
    </row>
    <row r="3504" spans="1:69" x14ac:dyDescent="0.45">
      <c r="A3504" s="58" t="s">
        <v>20798</v>
      </c>
      <c r="B3504" t="s">
        <v>20799</v>
      </c>
      <c r="C3504" t="s">
        <v>20800</v>
      </c>
      <c r="D3504" t="s">
        <v>20801</v>
      </c>
      <c r="E3504" t="s">
        <v>20802</v>
      </c>
      <c r="F3504" t="s">
        <v>20803</v>
      </c>
      <c r="G3504">
        <v>406</v>
      </c>
      <c r="H3504">
        <v>45362</v>
      </c>
      <c r="X3504" t="s">
        <v>188</v>
      </c>
      <c r="AU3504" s="59">
        <v>6</v>
      </c>
      <c r="AV3504" s="59">
        <v>5</v>
      </c>
      <c r="AW3504" s="59">
        <v>0</v>
      </c>
    </row>
    <row r="3505" spans="1:58" x14ac:dyDescent="0.45">
      <c r="A3505" s="58" t="s">
        <v>20804</v>
      </c>
      <c r="B3505" t="s">
        <v>20805</v>
      </c>
      <c r="C3505" t="s">
        <v>20806</v>
      </c>
      <c r="D3505" t="s">
        <v>20807</v>
      </c>
      <c r="E3505" t="s">
        <v>20808</v>
      </c>
      <c r="F3505" t="s">
        <v>20809</v>
      </c>
      <c r="G3505">
        <v>464</v>
      </c>
      <c r="H3505">
        <v>51316</v>
      </c>
      <c r="X3505" t="s">
        <v>201</v>
      </c>
      <c r="AU3505" s="59">
        <v>5</v>
      </c>
      <c r="AV3505" s="59">
        <v>7</v>
      </c>
      <c r="AW3505" s="59">
        <v>0</v>
      </c>
    </row>
    <row r="3506" spans="1:58" x14ac:dyDescent="0.45">
      <c r="A3506" s="58" t="s">
        <v>20810</v>
      </c>
      <c r="B3506" t="s">
        <v>20811</v>
      </c>
      <c r="C3506" t="s">
        <v>20812</v>
      </c>
      <c r="D3506" t="s">
        <v>20813</v>
      </c>
      <c r="E3506" t="s">
        <v>20814</v>
      </c>
      <c r="F3506" t="s">
        <v>20815</v>
      </c>
      <c r="G3506">
        <v>284</v>
      </c>
      <c r="H3506">
        <v>32679</v>
      </c>
      <c r="X3506" t="s">
        <v>188</v>
      </c>
      <c r="AU3506" s="59">
        <v>11</v>
      </c>
      <c r="AV3506" s="59">
        <v>7</v>
      </c>
      <c r="AW3506" s="59">
        <v>0</v>
      </c>
    </row>
    <row r="3507" spans="1:58" x14ac:dyDescent="0.45">
      <c r="A3507" s="58" t="s">
        <v>20816</v>
      </c>
      <c r="B3507" t="s">
        <v>20817</v>
      </c>
      <c r="C3507" t="s">
        <v>20818</v>
      </c>
      <c r="D3507" t="s">
        <v>20819</v>
      </c>
      <c r="E3507" t="s">
        <v>20820</v>
      </c>
      <c r="F3507" t="s">
        <v>20821</v>
      </c>
      <c r="G3507">
        <v>146</v>
      </c>
      <c r="H3507">
        <v>15815</v>
      </c>
      <c r="X3507" t="s">
        <v>188</v>
      </c>
      <c r="AU3507" s="59">
        <v>1993</v>
      </c>
      <c r="AV3507" s="59">
        <v>2224</v>
      </c>
      <c r="AW3507" s="59">
        <v>1517</v>
      </c>
    </row>
    <row r="3508" spans="1:58" x14ac:dyDescent="0.45">
      <c r="A3508" s="58" t="s">
        <v>20822</v>
      </c>
      <c r="B3508" t="s">
        <v>20823</v>
      </c>
      <c r="C3508" t="s">
        <v>20824</v>
      </c>
      <c r="D3508" t="s">
        <v>20825</v>
      </c>
      <c r="E3508" t="s">
        <v>20826</v>
      </c>
      <c r="F3508" t="s">
        <v>20827</v>
      </c>
      <c r="G3508">
        <v>466</v>
      </c>
      <c r="H3508">
        <v>53074</v>
      </c>
      <c r="X3508" t="s">
        <v>188</v>
      </c>
      <c r="Y3508" s="59">
        <v>6.4107078697393646E-3</v>
      </c>
      <c r="Z3508" s="59">
        <v>4.2155961845634238</v>
      </c>
      <c r="AA3508" s="59">
        <v>8.7770980974103338E-3</v>
      </c>
      <c r="AB3508" s="59">
        <v>5.1903643926345666E-3</v>
      </c>
      <c r="AC3508" s="59">
        <v>1.0971543122686731</v>
      </c>
      <c r="AD3508" s="59">
        <v>2.4179287952249462</v>
      </c>
      <c r="AE3508" s="59">
        <v>1.9888152456747521</v>
      </c>
      <c r="AF3508" s="59">
        <v>1.2619418708961381</v>
      </c>
      <c r="AG3508" s="59">
        <v>4.6688762209391044</v>
      </c>
      <c r="AH3508" s="59">
        <v>5.2012266032991068</v>
      </c>
      <c r="AI3508" s="59">
        <v>4.2492016101583863</v>
      </c>
      <c r="AJ3508" s="59">
        <v>4.1963358529208694</v>
      </c>
      <c r="AK3508" s="59">
        <v>3.6038569428492109E-3</v>
      </c>
      <c r="AL3508" s="59">
        <v>3.5903580814277609E-3</v>
      </c>
      <c r="AM3508" s="59">
        <v>6.3649422280818366E-3</v>
      </c>
      <c r="AN3508" s="59">
        <v>3.486044840109518E-2</v>
      </c>
      <c r="AO3508" s="59">
        <v>6.641835749999902E-3</v>
      </c>
      <c r="AP3508" s="59">
        <v>0.17238962866182009</v>
      </c>
      <c r="AQ3508" s="59">
        <v>6.0314472498654318E-3</v>
      </c>
      <c r="AR3508" s="59">
        <v>5.0135020964404142E-3</v>
      </c>
      <c r="AS3508" s="59">
        <v>5.8676491537705856E-3</v>
      </c>
      <c r="AT3508" s="59">
        <v>6.7820874045736194E-3</v>
      </c>
      <c r="AU3508" s="59">
        <v>651</v>
      </c>
      <c r="AV3508" s="59">
        <v>293</v>
      </c>
      <c r="AW3508" s="59">
        <v>668</v>
      </c>
      <c r="BD3508" s="59">
        <v>0</v>
      </c>
      <c r="BE3508" s="59">
        <v>0.78169315157423147</v>
      </c>
      <c r="BF3508" s="59">
        <v>0</v>
      </c>
    </row>
    <row r="3509" spans="1:58" x14ac:dyDescent="0.45">
      <c r="A3509" s="58" t="s">
        <v>20828</v>
      </c>
      <c r="B3509" t="s">
        <v>20829</v>
      </c>
      <c r="C3509" t="s">
        <v>20830</v>
      </c>
      <c r="D3509" t="s">
        <v>20831</v>
      </c>
      <c r="E3509" t="s">
        <v>20832</v>
      </c>
      <c r="F3509" t="s">
        <v>20833</v>
      </c>
      <c r="G3509">
        <v>196</v>
      </c>
      <c r="H3509">
        <v>23274</v>
      </c>
      <c r="W3509" t="s">
        <v>251</v>
      </c>
      <c r="X3509" t="s">
        <v>188</v>
      </c>
      <c r="AU3509" s="59">
        <v>4</v>
      </c>
      <c r="AV3509" s="59">
        <v>0</v>
      </c>
      <c r="AW3509" s="59">
        <v>0</v>
      </c>
    </row>
    <row r="3510" spans="1:58" x14ac:dyDescent="0.45">
      <c r="A3510" s="58" t="s">
        <v>20834</v>
      </c>
      <c r="B3510" t="s">
        <v>20835</v>
      </c>
      <c r="C3510" t="s">
        <v>20836</v>
      </c>
      <c r="D3510" t="s">
        <v>20837</v>
      </c>
      <c r="E3510" t="s">
        <v>20838</v>
      </c>
      <c r="F3510" t="s">
        <v>20839</v>
      </c>
      <c r="G3510">
        <v>185</v>
      </c>
      <c r="H3510">
        <v>20487</v>
      </c>
      <c r="X3510" t="s">
        <v>188</v>
      </c>
      <c r="AU3510" s="59">
        <v>25</v>
      </c>
      <c r="AV3510" s="59">
        <v>3</v>
      </c>
      <c r="AW3510" s="59">
        <v>0</v>
      </c>
    </row>
    <row r="3511" spans="1:58" x14ac:dyDescent="0.45">
      <c r="A3511" s="58" t="s">
        <v>20840</v>
      </c>
      <c r="B3511" t="s">
        <v>20841</v>
      </c>
      <c r="C3511" t="s">
        <v>20842</v>
      </c>
      <c r="D3511" t="s">
        <v>20843</v>
      </c>
      <c r="E3511" t="s">
        <v>20844</v>
      </c>
      <c r="F3511" t="s">
        <v>20845</v>
      </c>
      <c r="G3511">
        <v>98</v>
      </c>
      <c r="H3511">
        <v>11355</v>
      </c>
      <c r="X3511" t="s">
        <v>201</v>
      </c>
      <c r="AU3511" s="59">
        <v>121</v>
      </c>
      <c r="AV3511" s="59">
        <v>78</v>
      </c>
      <c r="AW3511" s="59">
        <v>16</v>
      </c>
    </row>
    <row r="3512" spans="1:58" x14ac:dyDescent="0.45">
      <c r="A3512" s="58" t="s">
        <v>20846</v>
      </c>
      <c r="B3512" t="s">
        <v>20847</v>
      </c>
      <c r="C3512" t="s">
        <v>20848</v>
      </c>
      <c r="D3512" t="s">
        <v>20849</v>
      </c>
      <c r="E3512" t="s">
        <v>20850</v>
      </c>
      <c r="F3512" t="s">
        <v>20851</v>
      </c>
      <c r="G3512">
        <v>237</v>
      </c>
      <c r="H3512">
        <v>26665</v>
      </c>
      <c r="X3512" t="s">
        <v>188</v>
      </c>
      <c r="AU3512" s="59">
        <v>30</v>
      </c>
      <c r="AV3512" s="59">
        <v>5</v>
      </c>
      <c r="AW3512" s="59">
        <v>2</v>
      </c>
    </row>
    <row r="3513" spans="1:58" x14ac:dyDescent="0.45">
      <c r="A3513" s="58" t="s">
        <v>20852</v>
      </c>
      <c r="B3513" t="s">
        <v>20853</v>
      </c>
      <c r="C3513" t="s">
        <v>20854</v>
      </c>
      <c r="D3513" t="s">
        <v>20855</v>
      </c>
      <c r="E3513" t="s">
        <v>20856</v>
      </c>
      <c r="F3513" t="s">
        <v>20857</v>
      </c>
      <c r="G3513">
        <v>72</v>
      </c>
      <c r="H3513">
        <v>7890</v>
      </c>
      <c r="X3513" t="s">
        <v>188</v>
      </c>
      <c r="AU3513" s="59">
        <v>0</v>
      </c>
      <c r="AV3513" s="59">
        <v>0</v>
      </c>
      <c r="AW3513" s="59">
        <v>0</v>
      </c>
    </row>
    <row r="3514" spans="1:58" x14ac:dyDescent="0.45">
      <c r="A3514" s="58" t="s">
        <v>20858</v>
      </c>
      <c r="B3514" t="s">
        <v>20859</v>
      </c>
      <c r="C3514" t="s">
        <v>20860</v>
      </c>
      <c r="D3514" t="s">
        <v>20861</v>
      </c>
      <c r="E3514" t="s">
        <v>20862</v>
      </c>
      <c r="F3514" t="s">
        <v>20863</v>
      </c>
      <c r="G3514">
        <v>240</v>
      </c>
      <c r="H3514">
        <v>27244</v>
      </c>
      <c r="X3514" t="s">
        <v>188</v>
      </c>
      <c r="AU3514" s="59">
        <v>73</v>
      </c>
      <c r="AV3514" s="59">
        <v>60</v>
      </c>
      <c r="AW3514" s="59">
        <v>45</v>
      </c>
    </row>
    <row r="3515" spans="1:58" x14ac:dyDescent="0.45">
      <c r="A3515" s="58" t="s">
        <v>20864</v>
      </c>
      <c r="B3515" t="s">
        <v>20865</v>
      </c>
      <c r="C3515" t="s">
        <v>20866</v>
      </c>
      <c r="D3515" t="s">
        <v>20867</v>
      </c>
      <c r="E3515" t="s">
        <v>20868</v>
      </c>
      <c r="F3515" t="s">
        <v>20869</v>
      </c>
      <c r="G3515">
        <v>88</v>
      </c>
      <c r="H3515">
        <v>9820</v>
      </c>
      <c r="X3515" t="s">
        <v>188</v>
      </c>
    </row>
    <row r="3516" spans="1:58" x14ac:dyDescent="0.45">
      <c r="A3516" s="58" t="s">
        <v>20870</v>
      </c>
      <c r="B3516" t="s">
        <v>20871</v>
      </c>
      <c r="C3516" t="s">
        <v>20872</v>
      </c>
      <c r="D3516" t="s">
        <v>20873</v>
      </c>
      <c r="E3516" t="s">
        <v>20874</v>
      </c>
      <c r="F3516" t="s">
        <v>20875</v>
      </c>
      <c r="G3516">
        <v>152</v>
      </c>
      <c r="H3516">
        <v>17420</v>
      </c>
      <c r="X3516" t="s">
        <v>188</v>
      </c>
      <c r="AU3516" s="59">
        <v>2</v>
      </c>
      <c r="AV3516" s="59">
        <v>0</v>
      </c>
      <c r="AW3516" s="59">
        <v>0</v>
      </c>
    </row>
    <row r="3517" spans="1:58" x14ac:dyDescent="0.45">
      <c r="A3517" s="58" t="s">
        <v>20876</v>
      </c>
      <c r="B3517" t="s">
        <v>20877</v>
      </c>
      <c r="C3517" t="s">
        <v>20878</v>
      </c>
      <c r="D3517" t="s">
        <v>20879</v>
      </c>
      <c r="E3517" t="s">
        <v>20880</v>
      </c>
      <c r="F3517" t="s">
        <v>20881</v>
      </c>
      <c r="G3517">
        <v>79</v>
      </c>
      <c r="H3517">
        <v>9014</v>
      </c>
      <c r="X3517" t="s">
        <v>188</v>
      </c>
      <c r="AU3517" s="59">
        <v>4</v>
      </c>
      <c r="AV3517" s="59">
        <v>1</v>
      </c>
      <c r="AW3517" s="59">
        <v>1</v>
      </c>
    </row>
    <row r="3518" spans="1:58" x14ac:dyDescent="0.45">
      <c r="A3518" s="58" t="s">
        <v>20882</v>
      </c>
      <c r="B3518" t="s">
        <v>20883</v>
      </c>
      <c r="C3518" t="s">
        <v>20884</v>
      </c>
      <c r="D3518" t="s">
        <v>20885</v>
      </c>
      <c r="E3518" t="s">
        <v>20886</v>
      </c>
      <c r="F3518" t="s">
        <v>20887</v>
      </c>
      <c r="G3518">
        <v>287</v>
      </c>
      <c r="H3518">
        <v>31892</v>
      </c>
      <c r="X3518" t="s">
        <v>188</v>
      </c>
      <c r="AU3518" s="59">
        <v>26</v>
      </c>
      <c r="AV3518" s="59">
        <v>15</v>
      </c>
      <c r="AW3518" s="59">
        <v>11</v>
      </c>
    </row>
    <row r="3519" spans="1:58" x14ac:dyDescent="0.45">
      <c r="A3519" s="58" t="s">
        <v>20888</v>
      </c>
      <c r="B3519" t="s">
        <v>20889</v>
      </c>
      <c r="C3519" t="s">
        <v>20890</v>
      </c>
      <c r="D3519" t="s">
        <v>20891</v>
      </c>
      <c r="E3519" t="s">
        <v>20892</v>
      </c>
      <c r="F3519" t="s">
        <v>20893</v>
      </c>
      <c r="G3519">
        <v>134</v>
      </c>
      <c r="H3519">
        <v>15250</v>
      </c>
      <c r="X3519" t="s">
        <v>188</v>
      </c>
    </row>
    <row r="3520" spans="1:58" x14ac:dyDescent="0.45">
      <c r="A3520" s="58" t="s">
        <v>20894</v>
      </c>
      <c r="B3520" t="s">
        <v>20895</v>
      </c>
      <c r="C3520" t="s">
        <v>20896</v>
      </c>
      <c r="D3520" t="s">
        <v>20897</v>
      </c>
      <c r="E3520" t="s">
        <v>20898</v>
      </c>
      <c r="F3520" t="s">
        <v>20899</v>
      </c>
      <c r="G3520">
        <v>141</v>
      </c>
      <c r="H3520">
        <v>15850</v>
      </c>
      <c r="X3520" t="s">
        <v>188</v>
      </c>
    </row>
    <row r="3521" spans="1:69" x14ac:dyDescent="0.45">
      <c r="A3521" s="58" t="s">
        <v>20900</v>
      </c>
      <c r="B3521" t="s">
        <v>20901</v>
      </c>
      <c r="C3521" t="s">
        <v>20902</v>
      </c>
      <c r="D3521" t="s">
        <v>20903</v>
      </c>
      <c r="E3521" t="s">
        <v>20904</v>
      </c>
      <c r="F3521" t="s">
        <v>20905</v>
      </c>
      <c r="G3521">
        <v>120</v>
      </c>
      <c r="H3521">
        <v>13093</v>
      </c>
      <c r="W3521" t="s">
        <v>220</v>
      </c>
      <c r="X3521" t="s">
        <v>181</v>
      </c>
    </row>
    <row r="3522" spans="1:69" x14ac:dyDescent="0.45">
      <c r="A3522" s="58" t="s">
        <v>20906</v>
      </c>
      <c r="B3522" t="s">
        <v>20907</v>
      </c>
      <c r="C3522" t="s">
        <v>20908</v>
      </c>
      <c r="D3522" t="s">
        <v>20909</v>
      </c>
      <c r="E3522" t="s">
        <v>20910</v>
      </c>
      <c r="F3522" t="s">
        <v>20911</v>
      </c>
      <c r="G3522">
        <v>302</v>
      </c>
      <c r="H3522">
        <v>32530</v>
      </c>
      <c r="W3522" t="s">
        <v>251</v>
      </c>
      <c r="X3522" t="s">
        <v>188</v>
      </c>
      <c r="Y3522" s="59">
        <v>41.868398301976526</v>
      </c>
      <c r="Z3522" s="59">
        <v>737.46551464784989</v>
      </c>
      <c r="AA3522" s="59">
        <v>922.74769045679818</v>
      </c>
      <c r="AB3522" s="59">
        <v>96.861091461055949</v>
      </c>
      <c r="AC3522" s="59">
        <v>125.5040045882197</v>
      </c>
      <c r="AD3522" s="59">
        <v>76.996878645659578</v>
      </c>
      <c r="AE3522" s="59">
        <v>131.94433647741261</v>
      </c>
      <c r="AF3522" s="59">
        <v>79.670925006101839</v>
      </c>
      <c r="AG3522" s="59">
        <v>135.88923164978991</v>
      </c>
      <c r="AH3522" s="59">
        <v>154.59888155235319</v>
      </c>
      <c r="AI3522" s="59">
        <v>112.3494602873473</v>
      </c>
      <c r="AJ3522" s="59">
        <v>61.562372873452958</v>
      </c>
      <c r="AK3522" s="59">
        <v>39.892539200058522</v>
      </c>
      <c r="AL3522" s="59">
        <v>8.7864654049517767</v>
      </c>
      <c r="AM3522" s="59">
        <v>22.598701675047892</v>
      </c>
      <c r="AN3522" s="59">
        <v>24.72514199015524</v>
      </c>
      <c r="AO3522" s="59">
        <v>19.657219496183899</v>
      </c>
      <c r="AP3522" s="59">
        <v>52.629911650588447</v>
      </c>
      <c r="AQ3522" s="59">
        <v>212.04672345824289</v>
      </c>
      <c r="AR3522" s="59">
        <v>106.9755120942197</v>
      </c>
      <c r="AS3522" s="59">
        <v>92.720920702937349</v>
      </c>
      <c r="AT3522" s="59">
        <v>81.007105323697218</v>
      </c>
      <c r="AU3522" s="59">
        <v>141</v>
      </c>
      <c r="AV3522" s="59">
        <v>22</v>
      </c>
      <c r="AW3522" s="59">
        <v>76</v>
      </c>
      <c r="AX3522" s="59">
        <v>66.764809999999997</v>
      </c>
      <c r="AY3522" s="59">
        <v>79.513040000000004</v>
      </c>
      <c r="AZ3522" s="59">
        <v>165.4864</v>
      </c>
      <c r="BA3522" s="59">
        <v>56.651110000000003</v>
      </c>
      <c r="BB3522" s="59">
        <v>74.583430000000007</v>
      </c>
      <c r="BC3522" s="59">
        <v>153.03210000000001</v>
      </c>
    </row>
    <row r="3523" spans="1:69" x14ac:dyDescent="0.45">
      <c r="A3523" s="58" t="s">
        <v>20912</v>
      </c>
      <c r="B3523" t="s">
        <v>20913</v>
      </c>
      <c r="C3523" t="s">
        <v>20914</v>
      </c>
      <c r="D3523" t="s">
        <v>20915</v>
      </c>
      <c r="E3523" t="s">
        <v>20916</v>
      </c>
      <c r="F3523" t="s">
        <v>20917</v>
      </c>
      <c r="G3523">
        <v>460</v>
      </c>
      <c r="H3523">
        <v>50632</v>
      </c>
      <c r="W3523" t="s">
        <v>220</v>
      </c>
      <c r="X3523" t="s">
        <v>181</v>
      </c>
      <c r="AU3523" s="59">
        <v>17</v>
      </c>
      <c r="AV3523" s="59">
        <v>17</v>
      </c>
      <c r="AW3523" s="59">
        <v>0</v>
      </c>
    </row>
    <row r="3524" spans="1:69" x14ac:dyDescent="0.45">
      <c r="A3524" s="58" t="s">
        <v>20918</v>
      </c>
      <c r="B3524" t="s">
        <v>20919</v>
      </c>
      <c r="C3524" t="s">
        <v>20920</v>
      </c>
      <c r="D3524" t="s">
        <v>20921</v>
      </c>
      <c r="E3524" t="s">
        <v>20922</v>
      </c>
      <c r="F3524" t="s">
        <v>20923</v>
      </c>
      <c r="G3524">
        <v>136</v>
      </c>
      <c r="H3524">
        <v>15411</v>
      </c>
      <c r="X3524" t="s">
        <v>188</v>
      </c>
    </row>
    <row r="3525" spans="1:69" x14ac:dyDescent="0.45">
      <c r="A3525" s="58" t="s">
        <v>20924</v>
      </c>
      <c r="B3525" t="s">
        <v>20925</v>
      </c>
      <c r="C3525" t="s">
        <v>20926</v>
      </c>
      <c r="D3525" t="s">
        <v>20927</v>
      </c>
      <c r="E3525" t="s">
        <v>20928</v>
      </c>
      <c r="F3525" t="s">
        <v>20929</v>
      </c>
      <c r="G3525">
        <v>197</v>
      </c>
      <c r="H3525">
        <v>21899</v>
      </c>
      <c r="W3525" t="s">
        <v>220</v>
      </c>
      <c r="X3525" t="s">
        <v>181</v>
      </c>
      <c r="AU3525" s="59">
        <v>25</v>
      </c>
      <c r="AV3525" s="59">
        <v>11</v>
      </c>
      <c r="AW3525" s="59">
        <v>6</v>
      </c>
    </row>
    <row r="3526" spans="1:69" x14ac:dyDescent="0.45">
      <c r="A3526" s="58" t="s">
        <v>20930</v>
      </c>
      <c r="B3526" t="s">
        <v>20931</v>
      </c>
      <c r="C3526" t="s">
        <v>20932</v>
      </c>
      <c r="D3526" t="s">
        <v>20933</v>
      </c>
      <c r="E3526" t="s">
        <v>20934</v>
      </c>
      <c r="F3526" t="s">
        <v>20935</v>
      </c>
      <c r="G3526">
        <v>78</v>
      </c>
      <c r="H3526">
        <v>8472</v>
      </c>
      <c r="W3526" t="s">
        <v>574</v>
      </c>
      <c r="X3526" t="s">
        <v>201</v>
      </c>
      <c r="AU3526" s="59">
        <v>61</v>
      </c>
      <c r="AV3526" s="59">
        <v>36</v>
      </c>
      <c r="AW3526" s="59">
        <v>28</v>
      </c>
    </row>
    <row r="3527" spans="1:69" x14ac:dyDescent="0.45">
      <c r="A3527" s="58" t="s">
        <v>20936</v>
      </c>
      <c r="B3527" t="s">
        <v>20937</v>
      </c>
      <c r="C3527" t="s">
        <v>20938</v>
      </c>
      <c r="D3527" t="s">
        <v>20939</v>
      </c>
      <c r="E3527" t="s">
        <v>20939</v>
      </c>
      <c r="F3527" t="s">
        <v>20940</v>
      </c>
      <c r="G3527">
        <v>70</v>
      </c>
      <c r="H3527">
        <v>7854</v>
      </c>
      <c r="X3527" t="s">
        <v>188</v>
      </c>
    </row>
    <row r="3528" spans="1:69" x14ac:dyDescent="0.45">
      <c r="A3528" s="58" t="s">
        <v>20941</v>
      </c>
      <c r="B3528" t="s">
        <v>20942</v>
      </c>
      <c r="C3528" t="s">
        <v>20943</v>
      </c>
      <c r="D3528" t="s">
        <v>20944</v>
      </c>
      <c r="E3528" t="s">
        <v>20945</v>
      </c>
      <c r="F3528" t="s">
        <v>20946</v>
      </c>
      <c r="G3528">
        <v>349</v>
      </c>
      <c r="H3528">
        <v>37978</v>
      </c>
      <c r="I3528" t="s">
        <v>527</v>
      </c>
      <c r="J3528" t="s">
        <v>571</v>
      </c>
      <c r="K3528" t="s">
        <v>528</v>
      </c>
      <c r="N3528">
        <v>1</v>
      </c>
      <c r="O3528">
        <v>1</v>
      </c>
      <c r="Q3528">
        <v>1</v>
      </c>
      <c r="R3528">
        <v>10</v>
      </c>
      <c r="S3528">
        <v>2</v>
      </c>
      <c r="T3528" t="s">
        <v>573</v>
      </c>
      <c r="U3528">
        <v>37</v>
      </c>
      <c r="V3528">
        <v>40</v>
      </c>
      <c r="X3528" t="s">
        <v>188</v>
      </c>
      <c r="Y3528" s="59">
        <v>1473.824125406185</v>
      </c>
      <c r="Z3528" s="59">
        <v>876.86642831606014</v>
      </c>
      <c r="AA3528" s="59">
        <v>1503.518203862566</v>
      </c>
      <c r="AB3528" s="59">
        <v>2784.959686679384</v>
      </c>
      <c r="AC3528" s="59">
        <v>2231.400057303636</v>
      </c>
      <c r="AD3528" s="59">
        <v>2017.921463671277</v>
      </c>
      <c r="AE3528" s="59">
        <v>1763.247476237302</v>
      </c>
      <c r="AF3528" s="59">
        <v>1248.561536026697</v>
      </c>
      <c r="AG3528" s="59">
        <v>1746.180600177443</v>
      </c>
      <c r="AH3528" s="59">
        <v>2579.288450774608</v>
      </c>
      <c r="AI3528" s="59">
        <v>3012.2462557899689</v>
      </c>
      <c r="AJ3528" s="59">
        <v>3426.2912573199292</v>
      </c>
      <c r="AK3528" s="59">
        <v>3272.1163017976378</v>
      </c>
      <c r="AL3528" s="59">
        <v>3520.175170723533</v>
      </c>
      <c r="AM3528" s="59">
        <v>3444.2456627757151</v>
      </c>
      <c r="AN3528" s="59">
        <v>2385.1240648188332</v>
      </c>
      <c r="AO3528" s="59">
        <v>3828.6648436046698</v>
      </c>
      <c r="AP3528" s="59">
        <v>1511.194579681217</v>
      </c>
      <c r="AQ3528" s="59">
        <v>1695.9197830531771</v>
      </c>
      <c r="AR3528" s="59">
        <v>2620.020336374952</v>
      </c>
      <c r="AS3528" s="59">
        <v>1707.3813105688971</v>
      </c>
      <c r="AT3528" s="59">
        <v>1232.502255694015</v>
      </c>
      <c r="AU3528" s="59">
        <v>154</v>
      </c>
      <c r="AV3528" s="59">
        <v>2250</v>
      </c>
      <c r="AW3528" s="59">
        <v>88</v>
      </c>
      <c r="AX3528" s="59">
        <v>4281.9110000000001</v>
      </c>
      <c r="AY3528" s="59">
        <v>3797.9639999999999</v>
      </c>
      <c r="AZ3528" s="59">
        <v>3305.759</v>
      </c>
      <c r="BA3528" s="59">
        <v>4142.1310000000003</v>
      </c>
      <c r="BB3528" s="59">
        <v>3954.8139999999999</v>
      </c>
      <c r="BC3528" s="59">
        <v>3042.5549999999998</v>
      </c>
      <c r="BG3528" s="59">
        <v>4601.79</v>
      </c>
      <c r="BH3528" s="59">
        <v>5814.87</v>
      </c>
      <c r="BI3528" s="59">
        <v>5376.28</v>
      </c>
      <c r="BJ3528" s="59">
        <v>5104.17</v>
      </c>
      <c r="BK3528" s="59">
        <v>5631.6218128020873</v>
      </c>
      <c r="BL3528" s="59">
        <v>4811.3484014226706</v>
      </c>
      <c r="BM3528" s="59">
        <v>5240</v>
      </c>
      <c r="BN3528" s="59">
        <v>3730.5</v>
      </c>
      <c r="BO3528" s="59">
        <v>3175</v>
      </c>
      <c r="BP3528" s="59">
        <v>2546.5</v>
      </c>
      <c r="BQ3528" s="59">
        <v>2218.5</v>
      </c>
    </row>
    <row r="3529" spans="1:69" x14ac:dyDescent="0.45">
      <c r="A3529" s="58" t="s">
        <v>20947</v>
      </c>
      <c r="B3529" t="s">
        <v>20948</v>
      </c>
      <c r="C3529" t="s">
        <v>20949</v>
      </c>
      <c r="D3529" t="s">
        <v>20950</v>
      </c>
      <c r="E3529" t="s">
        <v>20951</v>
      </c>
      <c r="F3529" t="s">
        <v>20952</v>
      </c>
      <c r="G3529">
        <v>81</v>
      </c>
      <c r="H3529">
        <v>8890</v>
      </c>
      <c r="X3529" t="s">
        <v>188</v>
      </c>
      <c r="AU3529" s="59">
        <v>3</v>
      </c>
      <c r="AV3529" s="59">
        <v>0</v>
      </c>
      <c r="AW3529" s="59">
        <v>0</v>
      </c>
    </row>
    <row r="3530" spans="1:69" x14ac:dyDescent="0.45">
      <c r="A3530" s="58" t="s">
        <v>20953</v>
      </c>
      <c r="B3530" t="s">
        <v>20954</v>
      </c>
      <c r="C3530" t="s">
        <v>20955</v>
      </c>
      <c r="D3530" t="s">
        <v>20956</v>
      </c>
      <c r="E3530" t="s">
        <v>20957</v>
      </c>
      <c r="F3530" t="s">
        <v>20958</v>
      </c>
      <c r="G3530">
        <v>223</v>
      </c>
      <c r="H3530">
        <v>24811</v>
      </c>
      <c r="W3530" t="s">
        <v>324</v>
      </c>
      <c r="X3530" t="s">
        <v>181</v>
      </c>
      <c r="AU3530" s="59">
        <v>18</v>
      </c>
      <c r="AV3530" s="59">
        <v>7</v>
      </c>
      <c r="AW3530" s="59">
        <v>6</v>
      </c>
    </row>
    <row r="3531" spans="1:69" x14ac:dyDescent="0.45">
      <c r="A3531" s="58" t="s">
        <v>20959</v>
      </c>
      <c r="B3531" t="s">
        <v>20960</v>
      </c>
      <c r="C3531" t="s">
        <v>20961</v>
      </c>
      <c r="D3531" t="s">
        <v>20962</v>
      </c>
      <c r="E3531" t="s">
        <v>20963</v>
      </c>
      <c r="F3531" t="s">
        <v>20964</v>
      </c>
      <c r="G3531">
        <v>91</v>
      </c>
      <c r="H3531">
        <v>9895</v>
      </c>
      <c r="W3531" t="s">
        <v>574</v>
      </c>
      <c r="X3531" t="s">
        <v>201</v>
      </c>
      <c r="Y3531" s="59">
        <v>4029.045488975135</v>
      </c>
      <c r="Z3531" s="59">
        <v>1884.8764199757741</v>
      </c>
      <c r="AA3531" s="59">
        <v>3347.7551567585051</v>
      </c>
      <c r="AB3531" s="59">
        <v>6851.9484513185571</v>
      </c>
      <c r="AC3531" s="59">
        <v>9466.7725310451624</v>
      </c>
      <c r="AD3531" s="59">
        <v>11603.81920299087</v>
      </c>
      <c r="AE3531" s="59">
        <v>7161.2626496260946</v>
      </c>
      <c r="AF3531" s="59">
        <v>4114.5585210388481</v>
      </c>
      <c r="AG3531" s="59">
        <v>5648.5940443127411</v>
      </c>
      <c r="AH3531" s="59">
        <v>9799.67450534825</v>
      </c>
      <c r="AI3531" s="59">
        <v>12173.217108372281</v>
      </c>
      <c r="AJ3531" s="59">
        <v>14453.90773014616</v>
      </c>
      <c r="AK3531" s="59">
        <v>23320.270875572249</v>
      </c>
      <c r="AL3531" s="59">
        <v>19635.881122491021</v>
      </c>
      <c r="AM3531" s="59">
        <v>9836.6386077043844</v>
      </c>
      <c r="AN3531" s="59">
        <v>3705.679456707438</v>
      </c>
      <c r="AO3531" s="59">
        <v>10048.43924781044</v>
      </c>
      <c r="AP3531" s="59">
        <v>2197.187801562035</v>
      </c>
      <c r="AQ3531" s="59">
        <v>7565.4449030290662</v>
      </c>
      <c r="AR3531" s="59">
        <v>14990.23232954366</v>
      </c>
      <c r="AS3531" s="59">
        <v>6352.3024667944519</v>
      </c>
      <c r="AT3531" s="59">
        <v>3747.6583930433089</v>
      </c>
      <c r="AU3531" s="59">
        <v>164</v>
      </c>
      <c r="AV3531" s="59">
        <v>3826</v>
      </c>
      <c r="AW3531" s="59">
        <v>94</v>
      </c>
      <c r="AX3531" s="59">
        <v>4020.0479999999998</v>
      </c>
      <c r="AY3531" s="59">
        <v>4463.4970000000003</v>
      </c>
      <c r="AZ3531" s="59">
        <v>3745.2629999999999</v>
      </c>
      <c r="BA3531" s="59">
        <v>3809.7979999999998</v>
      </c>
      <c r="BB3531" s="59">
        <v>4214.8230000000003</v>
      </c>
      <c r="BC3531" s="59">
        <v>3672.623</v>
      </c>
      <c r="BG3531" s="59">
        <v>6484.36</v>
      </c>
      <c r="BI3531" s="59">
        <v>14973.39</v>
      </c>
      <c r="BJ3531" s="59">
        <v>14944.31</v>
      </c>
      <c r="BK3531" s="59">
        <v>3806.7674318296599</v>
      </c>
      <c r="BL3531" s="59">
        <v>7823.2691749303494</v>
      </c>
      <c r="BM3531" s="59">
        <v>14958.5</v>
      </c>
      <c r="BN3531" s="59">
        <v>8314</v>
      </c>
      <c r="BO3531" s="59">
        <v>12455.5</v>
      </c>
      <c r="BP3531" s="59">
        <v>12267</v>
      </c>
      <c r="BQ3531" s="59">
        <v>3939</v>
      </c>
    </row>
    <row r="3532" spans="1:69" x14ac:dyDescent="0.45">
      <c r="A3532" s="58" t="s">
        <v>20965</v>
      </c>
      <c r="B3532" t="s">
        <v>20966</v>
      </c>
      <c r="C3532" t="s">
        <v>20967</v>
      </c>
      <c r="D3532" t="s">
        <v>20968</v>
      </c>
      <c r="E3532" t="s">
        <v>20969</v>
      </c>
      <c r="F3532" t="s">
        <v>20970</v>
      </c>
      <c r="G3532">
        <v>230</v>
      </c>
      <c r="H3532">
        <v>24932</v>
      </c>
      <c r="X3532" t="s">
        <v>188</v>
      </c>
    </row>
    <row r="3533" spans="1:69" x14ac:dyDescent="0.45">
      <c r="A3533" s="58" t="s">
        <v>20971</v>
      </c>
      <c r="B3533" t="s">
        <v>20972</v>
      </c>
      <c r="C3533" t="s">
        <v>20973</v>
      </c>
      <c r="D3533" t="s">
        <v>20974</v>
      </c>
      <c r="E3533" t="s">
        <v>20975</v>
      </c>
      <c r="F3533" t="s">
        <v>20976</v>
      </c>
      <c r="G3533">
        <v>93</v>
      </c>
      <c r="H3533">
        <v>10618</v>
      </c>
      <c r="X3533" t="s">
        <v>188</v>
      </c>
    </row>
    <row r="3534" spans="1:69" x14ac:dyDescent="0.45">
      <c r="A3534" s="58" t="s">
        <v>20977</v>
      </c>
      <c r="B3534" t="s">
        <v>20978</v>
      </c>
      <c r="C3534" t="s">
        <v>20979</v>
      </c>
      <c r="D3534" t="s">
        <v>20980</v>
      </c>
      <c r="E3534" t="s">
        <v>20981</v>
      </c>
      <c r="F3534" t="s">
        <v>20982</v>
      </c>
      <c r="G3534">
        <v>92</v>
      </c>
      <c r="H3534">
        <v>10844</v>
      </c>
      <c r="X3534" t="s">
        <v>181</v>
      </c>
    </row>
    <row r="3535" spans="1:69" x14ac:dyDescent="0.45">
      <c r="A3535" s="58" t="s">
        <v>20983</v>
      </c>
      <c r="B3535" t="s">
        <v>20984</v>
      </c>
      <c r="C3535" t="s">
        <v>20985</v>
      </c>
      <c r="D3535" t="s">
        <v>20986</v>
      </c>
      <c r="E3535" t="s">
        <v>20987</v>
      </c>
      <c r="F3535" t="s">
        <v>20988</v>
      </c>
      <c r="G3535">
        <v>484</v>
      </c>
      <c r="H3535">
        <v>52456</v>
      </c>
      <c r="W3535" t="s">
        <v>220</v>
      </c>
      <c r="X3535" t="s">
        <v>181</v>
      </c>
      <c r="AU3535" s="59">
        <v>0</v>
      </c>
      <c r="AV3535" s="59">
        <v>0</v>
      </c>
      <c r="AW3535" s="59">
        <v>0</v>
      </c>
    </row>
    <row r="3536" spans="1:69" x14ac:dyDescent="0.45">
      <c r="A3536" s="58" t="s">
        <v>20989</v>
      </c>
      <c r="B3536" t="s">
        <v>20990</v>
      </c>
      <c r="C3536" t="s">
        <v>20991</v>
      </c>
      <c r="D3536" t="s">
        <v>20992</v>
      </c>
      <c r="E3536" t="s">
        <v>20993</v>
      </c>
      <c r="F3536" t="s">
        <v>20994</v>
      </c>
      <c r="G3536">
        <v>261</v>
      </c>
      <c r="H3536">
        <v>28730</v>
      </c>
      <c r="W3536" t="s">
        <v>251</v>
      </c>
      <c r="X3536" t="s">
        <v>188</v>
      </c>
      <c r="Y3536" s="59">
        <v>25.193774078635819</v>
      </c>
      <c r="Z3536" s="59">
        <v>43.593829310982947</v>
      </c>
      <c r="AA3536" s="59">
        <v>26.87654747108148</v>
      </c>
      <c r="AB3536" s="59">
        <v>50.967370494006573</v>
      </c>
      <c r="AC3536" s="59">
        <v>49.04791707519739</v>
      </c>
      <c r="AD3536" s="59">
        <v>22.72484915984392</v>
      </c>
      <c r="AE3536" s="59">
        <v>25.786525721809198</v>
      </c>
      <c r="AF3536" s="59">
        <v>43.689058534704998</v>
      </c>
      <c r="AG3536" s="59">
        <v>64.809202263286011</v>
      </c>
      <c r="AH3536" s="59">
        <v>73.388600692390327</v>
      </c>
      <c r="AI3536" s="59">
        <v>81.366439985331297</v>
      </c>
      <c r="AJ3536" s="59">
        <v>109.9666142714057</v>
      </c>
      <c r="AK3536" s="59">
        <v>8.7055064790952326</v>
      </c>
      <c r="AL3536" s="59">
        <v>10.795126165430529</v>
      </c>
      <c r="AM3536" s="59">
        <v>8.2652494184878922</v>
      </c>
      <c r="AN3536" s="59">
        <v>8.5828461265264853</v>
      </c>
      <c r="AO3536" s="59">
        <v>20.301536245744309</v>
      </c>
      <c r="AP3536" s="59">
        <v>12.75705916732254</v>
      </c>
      <c r="AQ3536" s="59">
        <v>12.832179550817621</v>
      </c>
      <c r="AR3536" s="59">
        <v>28.314673141709381</v>
      </c>
      <c r="AS3536" s="59">
        <v>42.861147326755813</v>
      </c>
      <c r="AT3536" s="59">
        <v>29.453948807930129</v>
      </c>
      <c r="AU3536" s="59">
        <v>266</v>
      </c>
      <c r="AV3536" s="59">
        <v>188</v>
      </c>
      <c r="AW3536" s="59">
        <v>180</v>
      </c>
      <c r="AX3536" s="59">
        <v>1122.479</v>
      </c>
      <c r="AY3536" s="59">
        <v>1047.117</v>
      </c>
      <c r="AZ3536" s="59">
        <v>1083.0550000000001</v>
      </c>
      <c r="BA3536" s="59">
        <v>1151.8</v>
      </c>
      <c r="BB3536" s="59">
        <v>1225.903</v>
      </c>
      <c r="BC3536" s="59">
        <v>1101.143</v>
      </c>
      <c r="BD3536" s="59">
        <v>50.693665039344573</v>
      </c>
      <c r="BE3536" s="59">
        <v>15.856835672328829</v>
      </c>
      <c r="BF3536" s="59">
        <v>23.846420042914069</v>
      </c>
      <c r="BI3536" s="59">
        <v>105.62</v>
      </c>
      <c r="BM3536" s="59">
        <v>106</v>
      </c>
    </row>
    <row r="3537" spans="1:69" x14ac:dyDescent="0.45">
      <c r="A3537" s="58" t="s">
        <v>20995</v>
      </c>
      <c r="B3537" t="s">
        <v>20996</v>
      </c>
      <c r="C3537" t="s">
        <v>20997</v>
      </c>
      <c r="D3537" t="s">
        <v>20998</v>
      </c>
      <c r="E3537" t="s">
        <v>20999</v>
      </c>
      <c r="F3537" t="s">
        <v>21000</v>
      </c>
      <c r="G3537">
        <v>327</v>
      </c>
      <c r="H3537">
        <v>35696</v>
      </c>
      <c r="X3537" t="s">
        <v>201</v>
      </c>
      <c r="AU3537" s="59">
        <v>3</v>
      </c>
      <c r="AV3537" s="59">
        <v>0</v>
      </c>
      <c r="AW3537" s="59">
        <v>0</v>
      </c>
    </row>
    <row r="3538" spans="1:69" x14ac:dyDescent="0.45">
      <c r="A3538" s="58" t="s">
        <v>21001</v>
      </c>
      <c r="B3538" t="s">
        <v>21002</v>
      </c>
      <c r="C3538" t="s">
        <v>21003</v>
      </c>
      <c r="D3538" t="s">
        <v>21004</v>
      </c>
      <c r="E3538" t="s">
        <v>21005</v>
      </c>
      <c r="F3538" t="s">
        <v>21006</v>
      </c>
      <c r="G3538">
        <v>87</v>
      </c>
      <c r="H3538">
        <v>10509</v>
      </c>
      <c r="X3538" t="s">
        <v>188</v>
      </c>
      <c r="BD3538" s="59">
        <v>7.0624450077913794</v>
      </c>
      <c r="BE3538" s="59">
        <v>0</v>
      </c>
      <c r="BF3538" s="59">
        <v>0</v>
      </c>
    </row>
    <row r="3539" spans="1:69" x14ac:dyDescent="0.45">
      <c r="A3539" s="58" t="s">
        <v>21007</v>
      </c>
      <c r="B3539" t="s">
        <v>21008</v>
      </c>
      <c r="C3539" t="s">
        <v>21009</v>
      </c>
      <c r="D3539" t="s">
        <v>21010</v>
      </c>
      <c r="E3539" t="s">
        <v>21011</v>
      </c>
      <c r="F3539" t="s">
        <v>21012</v>
      </c>
      <c r="G3539">
        <v>61</v>
      </c>
      <c r="H3539">
        <v>7173</v>
      </c>
      <c r="X3539" t="s">
        <v>188</v>
      </c>
    </row>
    <row r="3540" spans="1:69" x14ac:dyDescent="0.45">
      <c r="A3540" s="58" t="s">
        <v>21013</v>
      </c>
      <c r="B3540" t="s">
        <v>21014</v>
      </c>
      <c r="C3540" t="s">
        <v>21015</v>
      </c>
      <c r="D3540" t="s">
        <v>21016</v>
      </c>
      <c r="E3540" t="s">
        <v>21017</v>
      </c>
      <c r="F3540" t="s">
        <v>21018</v>
      </c>
      <c r="G3540">
        <v>153</v>
      </c>
      <c r="H3540">
        <v>17226</v>
      </c>
      <c r="X3540" t="s">
        <v>181</v>
      </c>
      <c r="AU3540" s="59">
        <v>12</v>
      </c>
      <c r="AV3540" s="59">
        <v>5</v>
      </c>
      <c r="AW3540" s="59">
        <v>0</v>
      </c>
    </row>
    <row r="3541" spans="1:69" x14ac:dyDescent="0.45">
      <c r="A3541" s="58" t="s">
        <v>21019</v>
      </c>
      <c r="B3541" t="s">
        <v>21020</v>
      </c>
      <c r="C3541" t="s">
        <v>21021</v>
      </c>
      <c r="D3541" t="s">
        <v>21022</v>
      </c>
      <c r="E3541" t="s">
        <v>21023</v>
      </c>
      <c r="F3541" t="s">
        <v>21024</v>
      </c>
      <c r="G3541">
        <v>510</v>
      </c>
      <c r="H3541">
        <v>55173</v>
      </c>
      <c r="W3541" t="s">
        <v>251</v>
      </c>
      <c r="X3541" t="s">
        <v>188</v>
      </c>
      <c r="AU3541" s="59">
        <v>1</v>
      </c>
      <c r="AV3541" s="59">
        <v>0</v>
      </c>
      <c r="AW3541" s="59">
        <v>0</v>
      </c>
      <c r="BD3541" s="59">
        <v>4.7665601748964344</v>
      </c>
      <c r="BE3541" s="59">
        <v>1.683227580499826</v>
      </c>
      <c r="BF3541" s="59">
        <v>0</v>
      </c>
    </row>
    <row r="3542" spans="1:69" x14ac:dyDescent="0.45">
      <c r="A3542" s="58" t="s">
        <v>21025</v>
      </c>
      <c r="B3542" t="s">
        <v>21026</v>
      </c>
      <c r="C3542" t="s">
        <v>21027</v>
      </c>
      <c r="D3542" t="s">
        <v>21028</v>
      </c>
      <c r="E3542" t="s">
        <v>21029</v>
      </c>
      <c r="F3542" t="s">
        <v>21030</v>
      </c>
      <c r="G3542">
        <v>391</v>
      </c>
      <c r="H3542">
        <v>42953</v>
      </c>
      <c r="W3542" t="s">
        <v>251</v>
      </c>
      <c r="X3542" t="s">
        <v>188</v>
      </c>
      <c r="Y3542" s="59">
        <v>31.034562216329981</v>
      </c>
      <c r="Z3542" s="59">
        <v>45.604671587563622</v>
      </c>
      <c r="AA3542" s="59">
        <v>34.949230153190832</v>
      </c>
      <c r="AB3542" s="59">
        <v>24.05488636689735</v>
      </c>
      <c r="AC3542" s="59">
        <v>27.66253093212427</v>
      </c>
      <c r="AD3542" s="59">
        <v>38.634250312054512</v>
      </c>
      <c r="AE3542" s="59">
        <v>25.813860644304029</v>
      </c>
      <c r="AF3542" s="59">
        <v>18.883663681412859</v>
      </c>
      <c r="AG3542" s="59">
        <v>42.643119697069217</v>
      </c>
      <c r="AH3542" s="59">
        <v>31.542771861085519</v>
      </c>
      <c r="AI3542" s="59">
        <v>34.398187422569407</v>
      </c>
      <c r="AJ3542" s="59">
        <v>37.908476333035402</v>
      </c>
      <c r="AK3542" s="59">
        <v>8.0185813047328551</v>
      </c>
      <c r="AL3542" s="59">
        <v>15.27915301267195</v>
      </c>
      <c r="AM3542" s="59">
        <v>13.589579392203349</v>
      </c>
      <c r="AN3542" s="59">
        <v>35.514989909817402</v>
      </c>
      <c r="AO3542" s="59">
        <v>39.599207220606893</v>
      </c>
      <c r="AP3542" s="59">
        <v>28.383927559368789</v>
      </c>
      <c r="AQ3542" s="59">
        <v>28.496690371331681</v>
      </c>
      <c r="AR3542" s="59">
        <v>28.819921788674701</v>
      </c>
      <c r="AS3542" s="59">
        <v>28.727391536159899</v>
      </c>
      <c r="AT3542" s="59">
        <v>30.351423571281568</v>
      </c>
      <c r="AU3542" s="59">
        <v>777</v>
      </c>
      <c r="AV3542" s="59">
        <v>329</v>
      </c>
      <c r="AW3542" s="59">
        <v>495</v>
      </c>
      <c r="BD3542" s="59">
        <v>26.50936996565008</v>
      </c>
      <c r="BE3542" s="59">
        <v>18.72523361622785</v>
      </c>
      <c r="BF3542" s="59">
        <v>21.74688549608128</v>
      </c>
      <c r="BG3542" s="59">
        <v>181.25</v>
      </c>
      <c r="BH3542" s="59">
        <v>326.55</v>
      </c>
      <c r="BI3542" s="59">
        <v>46.24</v>
      </c>
      <c r="BJ3542" s="59">
        <v>80.849999999999994</v>
      </c>
      <c r="BK3542" s="59">
        <v>119.748026352088</v>
      </c>
      <c r="BL3542" s="59">
        <v>61.839507673786748</v>
      </c>
      <c r="BM3542" s="59">
        <v>63.5</v>
      </c>
      <c r="BN3542" s="59">
        <v>65</v>
      </c>
      <c r="BO3542" s="59">
        <v>74</v>
      </c>
      <c r="BP3542" s="59">
        <v>87.5</v>
      </c>
      <c r="BQ3542" s="59">
        <v>100</v>
      </c>
    </row>
    <row r="3543" spans="1:69" x14ac:dyDescent="0.45">
      <c r="A3543" s="58" t="s">
        <v>21031</v>
      </c>
      <c r="B3543" t="s">
        <v>21032</v>
      </c>
      <c r="C3543" t="s">
        <v>21033</v>
      </c>
      <c r="D3543" t="s">
        <v>21034</v>
      </c>
      <c r="E3543" t="s">
        <v>21035</v>
      </c>
      <c r="F3543" t="s">
        <v>21036</v>
      </c>
      <c r="G3543">
        <v>468</v>
      </c>
      <c r="H3543">
        <v>52780</v>
      </c>
      <c r="W3543" t="s">
        <v>850</v>
      </c>
      <c r="X3543" t="s">
        <v>851</v>
      </c>
      <c r="AU3543" s="59">
        <v>3</v>
      </c>
      <c r="AV3543" s="59">
        <v>0</v>
      </c>
      <c r="AW3543" s="59">
        <v>0</v>
      </c>
    </row>
    <row r="3544" spans="1:69" x14ac:dyDescent="0.45">
      <c r="A3544" s="58" t="s">
        <v>21037</v>
      </c>
      <c r="B3544" t="s">
        <v>21038</v>
      </c>
      <c r="C3544" t="s">
        <v>21039</v>
      </c>
      <c r="D3544" t="s">
        <v>21040</v>
      </c>
      <c r="E3544" t="s">
        <v>21041</v>
      </c>
      <c r="F3544" t="s">
        <v>21042</v>
      </c>
      <c r="G3544">
        <v>108</v>
      </c>
      <c r="H3544">
        <v>11999</v>
      </c>
      <c r="W3544" t="s">
        <v>324</v>
      </c>
      <c r="X3544" t="s">
        <v>201</v>
      </c>
      <c r="AU3544" s="59">
        <v>2</v>
      </c>
      <c r="AV3544" s="59">
        <v>2</v>
      </c>
      <c r="AW3544" s="59">
        <v>0</v>
      </c>
    </row>
    <row r="3545" spans="1:69" x14ac:dyDescent="0.45">
      <c r="A3545" s="58" t="s">
        <v>21043</v>
      </c>
      <c r="B3545" t="s">
        <v>21044</v>
      </c>
      <c r="C3545" t="s">
        <v>21045</v>
      </c>
      <c r="D3545" t="s">
        <v>21046</v>
      </c>
      <c r="E3545" t="s">
        <v>21047</v>
      </c>
      <c r="F3545" t="s">
        <v>21048</v>
      </c>
      <c r="G3545">
        <v>254</v>
      </c>
      <c r="H3545">
        <v>28437</v>
      </c>
      <c r="X3545" t="s">
        <v>188</v>
      </c>
      <c r="Y3545" s="59">
        <v>203.71104211107269</v>
      </c>
      <c r="Z3545" s="59">
        <v>165.02875465131311</v>
      </c>
      <c r="AA3545" s="59">
        <v>224.95360610556989</v>
      </c>
      <c r="AB3545" s="59">
        <v>180.13076233734321</v>
      </c>
      <c r="AC3545" s="59">
        <v>203.1255269413146</v>
      </c>
      <c r="AD3545" s="59">
        <v>213.84561359885839</v>
      </c>
      <c r="AE3545" s="59">
        <v>206.15628326080059</v>
      </c>
      <c r="AF3545" s="59">
        <v>239.80623668565801</v>
      </c>
      <c r="AG3545" s="59">
        <v>172.59715629984419</v>
      </c>
      <c r="AH3545" s="59">
        <v>155.98278521282779</v>
      </c>
      <c r="AI3545" s="59">
        <v>122.1110436863334</v>
      </c>
      <c r="AJ3545" s="59">
        <v>86.933942681357962</v>
      </c>
      <c r="AK3545" s="59">
        <v>96.843264214948206</v>
      </c>
      <c r="AL3545" s="59">
        <v>69.63793159739285</v>
      </c>
      <c r="AM3545" s="59">
        <v>190.72610013186079</v>
      </c>
      <c r="AN3545" s="59">
        <v>199.1867094642148</v>
      </c>
      <c r="AO3545" s="59">
        <v>182.66893495715891</v>
      </c>
      <c r="AP3545" s="59">
        <v>156.3478822274094</v>
      </c>
      <c r="AQ3545" s="59">
        <v>167.35519340608451</v>
      </c>
      <c r="AR3545" s="59">
        <v>124.0208713365554</v>
      </c>
      <c r="AS3545" s="59">
        <v>206.8341565797574</v>
      </c>
      <c r="AT3545" s="59">
        <v>172.16450709360109</v>
      </c>
      <c r="AU3545" s="59">
        <v>679</v>
      </c>
      <c r="AV3545" s="59">
        <v>330</v>
      </c>
      <c r="AW3545" s="59">
        <v>359</v>
      </c>
      <c r="AX3545" s="59">
        <v>310.44869999999997</v>
      </c>
      <c r="AY3545" s="59">
        <v>297.14060000000001</v>
      </c>
      <c r="AZ3545" s="59">
        <v>420.96710000000002</v>
      </c>
      <c r="BA3545" s="59">
        <v>304.79910000000001</v>
      </c>
      <c r="BB3545" s="59">
        <v>292.9545</v>
      </c>
      <c r="BC3545" s="59">
        <v>421.56639999999999</v>
      </c>
      <c r="BD3545" s="59">
        <v>86.688598076572305</v>
      </c>
      <c r="BE3545" s="59">
        <v>52.614057831174129</v>
      </c>
      <c r="BF3545" s="59">
        <v>79.717403046740756</v>
      </c>
      <c r="BG3545" s="59">
        <v>460.73</v>
      </c>
      <c r="BH3545" s="59">
        <v>218.38</v>
      </c>
      <c r="BI3545" s="59">
        <v>505.63</v>
      </c>
      <c r="BJ3545" s="59">
        <v>402.89</v>
      </c>
      <c r="BK3545" s="59">
        <v>291.6777774077724</v>
      </c>
      <c r="BL3545" s="59">
        <v>193.06988204423189</v>
      </c>
      <c r="BM3545" s="59">
        <v>454.5</v>
      </c>
      <c r="BN3545" s="59">
        <v>585.5</v>
      </c>
      <c r="BO3545" s="59">
        <v>716</v>
      </c>
      <c r="BP3545" s="59">
        <v>871.5</v>
      </c>
      <c r="BQ3545" s="59">
        <v>847.5</v>
      </c>
    </row>
    <row r="3546" spans="1:69" x14ac:dyDescent="0.45">
      <c r="A3546" s="58" t="s">
        <v>21049</v>
      </c>
      <c r="B3546" t="s">
        <v>21050</v>
      </c>
      <c r="C3546" t="s">
        <v>21051</v>
      </c>
      <c r="D3546" t="s">
        <v>21052</v>
      </c>
      <c r="E3546" t="s">
        <v>21053</v>
      </c>
      <c r="F3546" t="s">
        <v>21054</v>
      </c>
      <c r="G3546">
        <v>164</v>
      </c>
      <c r="H3546">
        <v>18282</v>
      </c>
      <c r="W3546" t="s">
        <v>324</v>
      </c>
      <c r="X3546" t="s">
        <v>201</v>
      </c>
      <c r="AU3546" s="59">
        <v>19</v>
      </c>
      <c r="AV3546" s="59">
        <v>9</v>
      </c>
      <c r="AW3546" s="59">
        <v>31</v>
      </c>
    </row>
    <row r="3547" spans="1:69" x14ac:dyDescent="0.45">
      <c r="A3547" s="58" t="s">
        <v>21055</v>
      </c>
      <c r="B3547" t="s">
        <v>21056</v>
      </c>
      <c r="C3547" t="s">
        <v>21057</v>
      </c>
      <c r="D3547" t="s">
        <v>21058</v>
      </c>
      <c r="E3547" t="s">
        <v>21059</v>
      </c>
      <c r="F3547" t="s">
        <v>21060</v>
      </c>
      <c r="G3547">
        <v>378</v>
      </c>
      <c r="H3547">
        <v>43161</v>
      </c>
      <c r="X3547" t="s">
        <v>188</v>
      </c>
    </row>
    <row r="3548" spans="1:69" x14ac:dyDescent="0.45">
      <c r="A3548" s="58" t="s">
        <v>21061</v>
      </c>
      <c r="B3548" t="s">
        <v>21062</v>
      </c>
      <c r="C3548" t="s">
        <v>21063</v>
      </c>
      <c r="D3548" t="s">
        <v>21064</v>
      </c>
      <c r="E3548" t="s">
        <v>21065</v>
      </c>
      <c r="F3548" t="s">
        <v>21066</v>
      </c>
      <c r="G3548">
        <v>493</v>
      </c>
      <c r="H3548">
        <v>54159</v>
      </c>
      <c r="W3548" t="s">
        <v>220</v>
      </c>
      <c r="X3548" t="s">
        <v>181</v>
      </c>
      <c r="AU3548" s="59">
        <v>48</v>
      </c>
      <c r="AV3548" s="59">
        <v>59</v>
      </c>
      <c r="AW3548" s="59">
        <v>5</v>
      </c>
    </row>
    <row r="3549" spans="1:69" x14ac:dyDescent="0.45">
      <c r="A3549" s="58" t="s">
        <v>21067</v>
      </c>
      <c r="B3549" t="s">
        <v>21068</v>
      </c>
      <c r="C3549" t="s">
        <v>21069</v>
      </c>
      <c r="D3549" t="s">
        <v>21070</v>
      </c>
      <c r="E3549" t="s">
        <v>21071</v>
      </c>
      <c r="F3549" t="s">
        <v>21072</v>
      </c>
      <c r="G3549">
        <v>310</v>
      </c>
      <c r="H3549">
        <v>34386</v>
      </c>
      <c r="X3549" t="s">
        <v>188</v>
      </c>
      <c r="Y3549" s="59">
        <v>10.31083798201969</v>
      </c>
      <c r="Z3549" s="59">
        <v>14.590641505809909</v>
      </c>
      <c r="AA3549" s="59">
        <v>20.354330616398169</v>
      </c>
      <c r="AB3549" s="59">
        <v>5.9509517359350834</v>
      </c>
      <c r="AC3549" s="59">
        <v>7.9788898843868523</v>
      </c>
      <c r="AD3549" s="59">
        <v>17.460868494009659</v>
      </c>
      <c r="AE3549" s="59">
        <v>22.491194494046859</v>
      </c>
      <c r="AF3549" s="59">
        <v>17.625396345011811</v>
      </c>
      <c r="AG3549" s="59">
        <v>16.022604242876589</v>
      </c>
      <c r="AH3549" s="59">
        <v>17.993339273044441</v>
      </c>
      <c r="AI3549" s="59">
        <v>17.126557899291559</v>
      </c>
      <c r="AJ3549" s="59">
        <v>9.3137751341725181</v>
      </c>
      <c r="AK3549" s="59">
        <v>2.4651460436204249</v>
      </c>
      <c r="AL3549" s="59">
        <v>1.0737412558375661</v>
      </c>
      <c r="AM3549" s="59">
        <v>23.352350182128571</v>
      </c>
      <c r="AN3549" s="59">
        <v>28.991099624947221</v>
      </c>
      <c r="AO3549" s="59">
        <v>20.962662592869041</v>
      </c>
      <c r="AP3549" s="59">
        <v>18.920519675178809</v>
      </c>
      <c r="AQ3549" s="59">
        <v>15.909798728822111</v>
      </c>
      <c r="AR3549" s="59">
        <v>18.180316704400319</v>
      </c>
      <c r="AS3549" s="59">
        <v>15.974216776996689</v>
      </c>
      <c r="AT3549" s="59">
        <v>18.48547538765289</v>
      </c>
      <c r="AU3549" s="59">
        <v>308</v>
      </c>
      <c r="AV3549" s="59">
        <v>289</v>
      </c>
      <c r="AW3549" s="59">
        <v>282</v>
      </c>
      <c r="AX3549" s="59">
        <v>363.4024</v>
      </c>
      <c r="AY3549" s="59">
        <v>372.97309999999999</v>
      </c>
      <c r="AZ3549" s="59">
        <v>431.09780000000001</v>
      </c>
      <c r="BA3549" s="59">
        <v>328.41800000000001</v>
      </c>
      <c r="BB3549" s="59">
        <v>363.5745</v>
      </c>
      <c r="BC3549" s="59">
        <v>385.72930000000002</v>
      </c>
      <c r="BD3549" s="59">
        <v>3.0785073858996119</v>
      </c>
      <c r="BE3549" s="59">
        <v>2.8538085498439369</v>
      </c>
      <c r="BF3549" s="59">
        <v>6.169482425975473</v>
      </c>
      <c r="BG3549" s="59">
        <v>25.17</v>
      </c>
      <c r="BI3549" s="59">
        <v>69.900000000000006</v>
      </c>
      <c r="BK3549" s="59">
        <v>74.690294402658296</v>
      </c>
      <c r="BM3549" s="59">
        <v>70</v>
      </c>
      <c r="BN3549" s="59">
        <v>86</v>
      </c>
      <c r="BO3549" s="59">
        <v>113</v>
      </c>
      <c r="BP3549" s="59">
        <v>112</v>
      </c>
      <c r="BQ3549" s="59">
        <v>115</v>
      </c>
    </row>
    <row r="3550" spans="1:69" x14ac:dyDescent="0.45">
      <c r="A3550" s="58" t="s">
        <v>21073</v>
      </c>
      <c r="B3550" t="s">
        <v>21074</v>
      </c>
      <c r="C3550" t="s">
        <v>21075</v>
      </c>
      <c r="D3550" t="s">
        <v>21076</v>
      </c>
      <c r="E3550" t="s">
        <v>21077</v>
      </c>
      <c r="F3550" t="s">
        <v>21078</v>
      </c>
      <c r="G3550">
        <v>244</v>
      </c>
      <c r="H3550">
        <v>25800</v>
      </c>
      <c r="X3550" t="s">
        <v>188</v>
      </c>
      <c r="Y3550" s="59">
        <v>0.49440824915997328</v>
      </c>
      <c r="Z3550" s="59">
        <v>8.4335294201788571</v>
      </c>
      <c r="AA3550" s="59">
        <v>12.33522427966928</v>
      </c>
      <c r="AB3550" s="59">
        <v>11.977267767184459</v>
      </c>
      <c r="AC3550" s="59">
        <v>7.3470642755009168</v>
      </c>
      <c r="AD3550" s="59">
        <v>3.798642718594349</v>
      </c>
      <c r="AE3550" s="59">
        <v>7.2823645671308803</v>
      </c>
      <c r="AF3550" s="59">
        <v>4.2727554322863739</v>
      </c>
      <c r="AG3550" s="59">
        <v>11.59105752710999</v>
      </c>
      <c r="AH3550" s="59">
        <v>9.6198818801868846</v>
      </c>
      <c r="AI3550" s="59">
        <v>11.499635089774181</v>
      </c>
      <c r="AJ3550" s="59">
        <v>7.7339970581002468</v>
      </c>
      <c r="AK3550" s="59">
        <v>1.1582874541792341</v>
      </c>
      <c r="AL3550" s="59">
        <v>1.490991941040718</v>
      </c>
      <c r="AM3550" s="59">
        <v>15.590268775216581</v>
      </c>
      <c r="AN3550" s="59">
        <v>5.6589945325935069</v>
      </c>
      <c r="AO3550" s="59">
        <v>12.513061955559911</v>
      </c>
      <c r="AP3550" s="59">
        <v>7.4677909271043763</v>
      </c>
      <c r="AQ3550" s="59">
        <v>1.569644040948361</v>
      </c>
      <c r="AR3550" s="59">
        <v>1.7547405618056311</v>
      </c>
      <c r="AS3550" s="59">
        <v>4.1861221076956836</v>
      </c>
      <c r="AT3550" s="59">
        <v>2.5336121345341471</v>
      </c>
      <c r="AU3550" s="59">
        <v>142</v>
      </c>
      <c r="AV3550" s="59">
        <v>137</v>
      </c>
      <c r="AW3550" s="59">
        <v>103</v>
      </c>
      <c r="BD3550" s="59">
        <v>14.15132041864104</v>
      </c>
      <c r="BE3550" s="59">
        <v>9.9556267345464278</v>
      </c>
      <c r="BF3550" s="59">
        <v>13.708714223230251</v>
      </c>
    </row>
    <row r="3551" spans="1:69" x14ac:dyDescent="0.45">
      <c r="A3551" s="58" t="s">
        <v>21079</v>
      </c>
      <c r="B3551" t="s">
        <v>21080</v>
      </c>
      <c r="C3551" t="s">
        <v>21081</v>
      </c>
      <c r="D3551" t="s">
        <v>21082</v>
      </c>
      <c r="E3551" t="s">
        <v>21083</v>
      </c>
      <c r="F3551" t="s">
        <v>21084</v>
      </c>
      <c r="G3551">
        <v>348</v>
      </c>
      <c r="H3551">
        <v>36884</v>
      </c>
      <c r="W3551" t="s">
        <v>220</v>
      </c>
      <c r="X3551" t="s">
        <v>181</v>
      </c>
      <c r="AU3551" s="59">
        <v>13</v>
      </c>
      <c r="AV3551" s="59">
        <v>8</v>
      </c>
      <c r="AW3551" s="59">
        <v>4</v>
      </c>
    </row>
    <row r="3552" spans="1:69" x14ac:dyDescent="0.45">
      <c r="A3552" s="58" t="s">
        <v>21085</v>
      </c>
      <c r="B3552" t="s">
        <v>21086</v>
      </c>
      <c r="C3552" t="s">
        <v>21087</v>
      </c>
      <c r="D3552" t="s">
        <v>21088</v>
      </c>
      <c r="E3552" t="s">
        <v>21089</v>
      </c>
      <c r="F3552" t="s">
        <v>21090</v>
      </c>
      <c r="G3552">
        <v>353</v>
      </c>
      <c r="H3552">
        <v>39539</v>
      </c>
      <c r="I3552" t="s">
        <v>527</v>
      </c>
      <c r="J3552" t="s">
        <v>527</v>
      </c>
      <c r="K3552" t="s">
        <v>528</v>
      </c>
      <c r="N3552">
        <v>1</v>
      </c>
      <c r="Q3552">
        <v>0</v>
      </c>
      <c r="R3552">
        <v>6</v>
      </c>
      <c r="S3552">
        <v>1</v>
      </c>
      <c r="T3552" t="s">
        <v>514</v>
      </c>
      <c r="U3552">
        <v>121</v>
      </c>
      <c r="V3552">
        <v>145</v>
      </c>
      <c r="X3552" t="s">
        <v>201</v>
      </c>
      <c r="AU3552" s="59">
        <v>0</v>
      </c>
      <c r="AV3552" s="59">
        <v>0</v>
      </c>
      <c r="AW3552" s="59">
        <v>0</v>
      </c>
    </row>
    <row r="3553" spans="1:63" x14ac:dyDescent="0.45">
      <c r="A3553" s="58" t="s">
        <v>21091</v>
      </c>
      <c r="B3553" t="s">
        <v>21092</v>
      </c>
      <c r="C3553" t="s">
        <v>21093</v>
      </c>
      <c r="D3553" t="s">
        <v>21094</v>
      </c>
      <c r="E3553" t="s">
        <v>21095</v>
      </c>
      <c r="F3553" t="s">
        <v>21096</v>
      </c>
      <c r="G3553">
        <v>242</v>
      </c>
      <c r="H3553">
        <v>26954</v>
      </c>
      <c r="W3553" t="s">
        <v>574</v>
      </c>
      <c r="X3553" t="s">
        <v>201</v>
      </c>
      <c r="AU3553" s="59">
        <v>3</v>
      </c>
      <c r="AV3553" s="59">
        <v>1</v>
      </c>
      <c r="AW3553" s="59">
        <v>0</v>
      </c>
    </row>
    <row r="3554" spans="1:63" x14ac:dyDescent="0.45">
      <c r="A3554" s="58" t="s">
        <v>21097</v>
      </c>
      <c r="B3554" t="s">
        <v>21098</v>
      </c>
      <c r="C3554" t="s">
        <v>21099</v>
      </c>
      <c r="D3554" t="s">
        <v>21100</v>
      </c>
      <c r="E3554" t="s">
        <v>21101</v>
      </c>
      <c r="F3554" t="s">
        <v>21102</v>
      </c>
      <c r="G3554">
        <v>815</v>
      </c>
      <c r="H3554">
        <v>90128</v>
      </c>
      <c r="I3554" t="s">
        <v>527</v>
      </c>
      <c r="J3554" t="s">
        <v>527</v>
      </c>
      <c r="K3554" t="s">
        <v>528</v>
      </c>
      <c r="L3554" t="s">
        <v>21103</v>
      </c>
      <c r="M3554">
        <v>1</v>
      </c>
      <c r="Q3554">
        <v>0</v>
      </c>
      <c r="R3554">
        <v>6</v>
      </c>
      <c r="S3554">
        <v>1</v>
      </c>
      <c r="T3554" t="s">
        <v>514</v>
      </c>
      <c r="U3554">
        <v>795</v>
      </c>
      <c r="V3554">
        <v>814</v>
      </c>
      <c r="W3554" t="s">
        <v>850</v>
      </c>
      <c r="X3554" t="s">
        <v>851</v>
      </c>
      <c r="AU3554" s="59">
        <v>0</v>
      </c>
      <c r="AV3554" s="59">
        <v>0</v>
      </c>
      <c r="AW3554" s="59">
        <v>0</v>
      </c>
    </row>
    <row r="3555" spans="1:63" x14ac:dyDescent="0.45">
      <c r="A3555" s="58" t="s">
        <v>21104</v>
      </c>
      <c r="B3555" t="s">
        <v>21105</v>
      </c>
      <c r="C3555" t="s">
        <v>21106</v>
      </c>
      <c r="D3555" t="s">
        <v>21107</v>
      </c>
      <c r="E3555" t="s">
        <v>21108</v>
      </c>
      <c r="F3555" t="s">
        <v>21109</v>
      </c>
      <c r="G3555">
        <v>313</v>
      </c>
      <c r="H3555">
        <v>34678</v>
      </c>
      <c r="W3555" t="s">
        <v>220</v>
      </c>
      <c r="X3555" t="s">
        <v>181</v>
      </c>
      <c r="AU3555" s="59">
        <v>84</v>
      </c>
      <c r="AV3555" s="59">
        <v>85</v>
      </c>
      <c r="AW3555" s="59">
        <v>70</v>
      </c>
    </row>
    <row r="3556" spans="1:63" x14ac:dyDescent="0.45">
      <c r="A3556" s="58" t="s">
        <v>21110</v>
      </c>
      <c r="B3556" t="s">
        <v>21111</v>
      </c>
      <c r="C3556" t="s">
        <v>21112</v>
      </c>
      <c r="D3556" t="s">
        <v>21113</v>
      </c>
      <c r="E3556" t="s">
        <v>21114</v>
      </c>
      <c r="F3556" t="s">
        <v>21115</v>
      </c>
      <c r="G3556">
        <v>477</v>
      </c>
      <c r="H3556">
        <v>51351</v>
      </c>
      <c r="W3556" t="s">
        <v>220</v>
      </c>
      <c r="X3556" t="s">
        <v>181</v>
      </c>
      <c r="AU3556" s="59">
        <v>0</v>
      </c>
      <c r="AV3556" s="59">
        <v>0</v>
      </c>
      <c r="AW3556" s="59">
        <v>0</v>
      </c>
    </row>
    <row r="3557" spans="1:63" x14ac:dyDescent="0.45">
      <c r="A3557" s="58" t="s">
        <v>21116</v>
      </c>
      <c r="B3557" t="s">
        <v>21117</v>
      </c>
      <c r="C3557" t="s">
        <v>21118</v>
      </c>
      <c r="D3557" t="s">
        <v>21119</v>
      </c>
      <c r="E3557" t="s">
        <v>21120</v>
      </c>
      <c r="F3557" t="s">
        <v>21121</v>
      </c>
      <c r="G3557">
        <v>753</v>
      </c>
      <c r="H3557">
        <v>81505</v>
      </c>
      <c r="X3557" t="s">
        <v>188</v>
      </c>
      <c r="AU3557" s="59">
        <v>26</v>
      </c>
      <c r="AV3557" s="59">
        <v>8</v>
      </c>
      <c r="AW3557" s="59">
        <v>4</v>
      </c>
    </row>
    <row r="3558" spans="1:63" x14ac:dyDescent="0.45">
      <c r="A3558" s="58" t="s">
        <v>21122</v>
      </c>
      <c r="B3558" t="s">
        <v>21123</v>
      </c>
      <c r="C3558" t="s">
        <v>21124</v>
      </c>
      <c r="D3558" t="s">
        <v>21125</v>
      </c>
      <c r="E3558" t="s">
        <v>21126</v>
      </c>
      <c r="F3558" t="s">
        <v>21127</v>
      </c>
      <c r="G3558">
        <v>302</v>
      </c>
      <c r="H3558">
        <v>32788</v>
      </c>
      <c r="W3558" t="s">
        <v>251</v>
      </c>
      <c r="X3558" t="s">
        <v>188</v>
      </c>
      <c r="Y3558" s="59">
        <v>3.9824978012677801</v>
      </c>
      <c r="Z3558" s="59">
        <v>7.294831453923142</v>
      </c>
      <c r="AA3558" s="59">
        <v>3.6570449573445432</v>
      </c>
      <c r="AB3558" s="59">
        <v>1.659279780818395</v>
      </c>
      <c r="AC3558" s="59">
        <v>3.23519183259365</v>
      </c>
      <c r="AD3558" s="59">
        <v>3.7814254024738339</v>
      </c>
      <c r="AE3558" s="59">
        <v>3.8273746186280588</v>
      </c>
      <c r="AF3558" s="59">
        <v>5.3938703319990911</v>
      </c>
      <c r="AG3558" s="59">
        <v>3.6540142488492902</v>
      </c>
      <c r="AH3558" s="59">
        <v>2.751702527694222</v>
      </c>
      <c r="AI3558" s="59">
        <v>2.0360205830306501</v>
      </c>
      <c r="AJ3558" s="59">
        <v>1.384847632210914</v>
      </c>
      <c r="AK3558" s="59">
        <v>0.1963913594427163</v>
      </c>
      <c r="AL3558" s="59">
        <v>0.68188069272066476</v>
      </c>
      <c r="AM3558" s="59">
        <v>2.9564664459464391</v>
      </c>
      <c r="AN3558" s="59">
        <v>5.1084238117063494</v>
      </c>
      <c r="AO3558" s="59">
        <v>4.4951278100013319</v>
      </c>
      <c r="AP3558" s="59">
        <v>3.4419466802426908</v>
      </c>
      <c r="AQ3558" s="59">
        <v>2.2364463873836011</v>
      </c>
      <c r="AR3558" s="59">
        <v>4.0015238343876067</v>
      </c>
      <c r="AS3558" s="59">
        <v>0.34301017874145778</v>
      </c>
      <c r="AT3558" s="59">
        <v>8.8058139531961756E-3</v>
      </c>
      <c r="AU3558" s="59">
        <v>166</v>
      </c>
      <c r="AV3558" s="59">
        <v>67</v>
      </c>
      <c r="AW3558" s="59">
        <v>135</v>
      </c>
      <c r="AX3558" s="59">
        <v>152.81979999999999</v>
      </c>
      <c r="AY3558" s="59">
        <v>161.95570000000001</v>
      </c>
      <c r="AZ3558" s="59">
        <v>144.21260000000001</v>
      </c>
      <c r="BB3558" s="59">
        <v>226.9494</v>
      </c>
      <c r="BC3558" s="59">
        <v>132.59800000000001</v>
      </c>
      <c r="BD3558" s="59">
        <v>62.974983914789902</v>
      </c>
      <c r="BE3558" s="59">
        <v>48.870185051936133</v>
      </c>
      <c r="BF3558" s="59">
        <v>53.591721750393312</v>
      </c>
    </row>
    <row r="3559" spans="1:63" x14ac:dyDescent="0.45">
      <c r="A3559" s="58" t="s">
        <v>21128</v>
      </c>
      <c r="B3559" t="s">
        <v>21129</v>
      </c>
      <c r="C3559" t="s">
        <v>21130</v>
      </c>
      <c r="D3559" t="s">
        <v>21131</v>
      </c>
      <c r="E3559" t="s">
        <v>21132</v>
      </c>
      <c r="F3559" t="s">
        <v>21133</v>
      </c>
      <c r="G3559">
        <v>237</v>
      </c>
      <c r="H3559">
        <v>26123</v>
      </c>
      <c r="W3559" t="s">
        <v>324</v>
      </c>
      <c r="X3559" t="s">
        <v>181</v>
      </c>
      <c r="AU3559" s="59">
        <v>16</v>
      </c>
      <c r="AV3559" s="59">
        <v>6</v>
      </c>
      <c r="AW3559" s="59">
        <v>0</v>
      </c>
    </row>
    <row r="3560" spans="1:63" x14ac:dyDescent="0.45">
      <c r="A3560" s="58" t="s">
        <v>21134</v>
      </c>
      <c r="B3560" t="s">
        <v>21135</v>
      </c>
      <c r="C3560" t="s">
        <v>21136</v>
      </c>
      <c r="D3560" t="s">
        <v>21137</v>
      </c>
      <c r="E3560" t="s">
        <v>21138</v>
      </c>
      <c r="F3560" t="s">
        <v>21139</v>
      </c>
      <c r="G3560">
        <v>318</v>
      </c>
      <c r="H3560">
        <v>35860</v>
      </c>
      <c r="W3560" t="s">
        <v>220</v>
      </c>
      <c r="X3560" t="s">
        <v>181</v>
      </c>
      <c r="AU3560" s="59">
        <v>1</v>
      </c>
      <c r="AV3560" s="59">
        <v>15</v>
      </c>
      <c r="AW3560" s="59">
        <v>0</v>
      </c>
    </row>
    <row r="3561" spans="1:63" x14ac:dyDescent="0.45">
      <c r="A3561" s="58" t="s">
        <v>21140</v>
      </c>
      <c r="B3561" t="s">
        <v>21141</v>
      </c>
      <c r="C3561" t="s">
        <v>21142</v>
      </c>
      <c r="D3561" t="s">
        <v>21143</v>
      </c>
      <c r="E3561" t="s">
        <v>21144</v>
      </c>
      <c r="F3561" t="s">
        <v>21145</v>
      </c>
      <c r="G3561">
        <v>332</v>
      </c>
      <c r="H3561">
        <v>36416</v>
      </c>
      <c r="W3561" t="s">
        <v>574</v>
      </c>
      <c r="X3561" t="s">
        <v>181</v>
      </c>
      <c r="Y3561" s="59">
        <v>81.162004605422425</v>
      </c>
      <c r="Z3561" s="59">
        <v>172.59767156435501</v>
      </c>
      <c r="AA3561" s="59">
        <v>155.7676837705886</v>
      </c>
      <c r="AB3561" s="59">
        <v>48.461235412961557</v>
      </c>
      <c r="AC3561" s="59">
        <v>59.301179649341499</v>
      </c>
      <c r="AD3561" s="59">
        <v>83.667501101344925</v>
      </c>
      <c r="AE3561" s="59">
        <v>59.430401102351659</v>
      </c>
      <c r="AF3561" s="59">
        <v>63.20741977105839</v>
      </c>
      <c r="AG3561" s="59">
        <v>85.406266522391903</v>
      </c>
      <c r="AH3561" s="59">
        <v>77.494402131837575</v>
      </c>
      <c r="AI3561" s="59">
        <v>75.870539617587767</v>
      </c>
      <c r="AJ3561" s="59">
        <v>77.211423333921488</v>
      </c>
      <c r="AK3561" s="59">
        <v>75.974914211933935</v>
      </c>
      <c r="AL3561" s="59">
        <v>95.451030384786662</v>
      </c>
      <c r="AM3561" s="59">
        <v>67.776924058476055</v>
      </c>
      <c r="AN3561" s="59">
        <v>91.866247155629438</v>
      </c>
      <c r="AO3561" s="59">
        <v>143.6991280424142</v>
      </c>
      <c r="AP3561" s="59">
        <v>78.786317614597053</v>
      </c>
      <c r="AQ3561" s="59">
        <v>64.61971354813096</v>
      </c>
      <c r="AR3561" s="59">
        <v>46.922315293107992</v>
      </c>
      <c r="AS3561" s="59">
        <v>72.588161589523239</v>
      </c>
      <c r="AT3561" s="59">
        <v>100.42640115054471</v>
      </c>
      <c r="AU3561" s="59">
        <v>148</v>
      </c>
      <c r="AV3561" s="59">
        <v>127</v>
      </c>
      <c r="AW3561" s="59">
        <v>152</v>
      </c>
      <c r="AX3561" s="59">
        <v>672.77689999999996</v>
      </c>
      <c r="AY3561" s="59">
        <v>641.18320000000006</v>
      </c>
      <c r="AZ3561" s="59">
        <v>637.44129999999996</v>
      </c>
      <c r="BA3561" s="59">
        <v>608.5489</v>
      </c>
      <c r="BB3561" s="59">
        <v>625.50059999999996</v>
      </c>
      <c r="BC3561" s="59">
        <v>638.13570000000004</v>
      </c>
      <c r="BD3561" s="59">
        <v>240.4344110351829</v>
      </c>
      <c r="BE3561" s="59">
        <v>225.4434744015781</v>
      </c>
      <c r="BF3561" s="59">
        <v>216.11848190844759</v>
      </c>
    </row>
    <row r="3562" spans="1:63" x14ac:dyDescent="0.45">
      <c r="A3562" s="58" t="s">
        <v>21146</v>
      </c>
      <c r="B3562" t="s">
        <v>21147</v>
      </c>
      <c r="C3562" t="s">
        <v>21148</v>
      </c>
      <c r="D3562" t="s">
        <v>21149</v>
      </c>
      <c r="E3562" t="s">
        <v>21150</v>
      </c>
      <c r="F3562" t="s">
        <v>21151</v>
      </c>
      <c r="G3562">
        <v>225</v>
      </c>
      <c r="H3562">
        <v>25529</v>
      </c>
      <c r="X3562" t="s">
        <v>188</v>
      </c>
      <c r="Y3562" s="59">
        <v>14.34207851651475</v>
      </c>
      <c r="Z3562" s="59">
        <v>5.2873864303545046</v>
      </c>
      <c r="AA3562" s="59">
        <v>10.044115562583359</v>
      </c>
      <c r="AB3562" s="59">
        <v>8.2104187367677408</v>
      </c>
      <c r="AC3562" s="59">
        <v>10.329409984366089</v>
      </c>
      <c r="AD3562" s="59">
        <v>8.4840030404585818</v>
      </c>
      <c r="AE3562" s="59">
        <v>10.03467798104796</v>
      </c>
      <c r="AF3562" s="59">
        <v>12.685995104816289</v>
      </c>
      <c r="AG3562" s="59">
        <v>6.2563354390338191</v>
      </c>
      <c r="AH3562" s="59">
        <v>3.7112549481150059</v>
      </c>
      <c r="AI3562" s="59">
        <v>4.0808148603708423</v>
      </c>
      <c r="AJ3562" s="59">
        <v>3.607120983467182</v>
      </c>
      <c r="AK3562" s="59">
        <v>26.37965230213646</v>
      </c>
      <c r="AL3562" s="59">
        <v>25.14968215680463</v>
      </c>
      <c r="AM3562" s="59">
        <v>79.792262591987964</v>
      </c>
      <c r="AN3562" s="59">
        <v>12.533221045660619</v>
      </c>
      <c r="AO3562" s="59">
        <v>26.982501632326581</v>
      </c>
      <c r="AP3562" s="59">
        <v>57.669796545193847</v>
      </c>
      <c r="AQ3562" s="59">
        <v>13.87767144887764</v>
      </c>
      <c r="AR3562" s="59">
        <v>7.9047846026572772</v>
      </c>
      <c r="AS3562" s="59">
        <v>22.546752325362409</v>
      </c>
      <c r="AT3562" s="59">
        <v>23.5250622283822</v>
      </c>
      <c r="AU3562" s="59">
        <v>20</v>
      </c>
      <c r="AV3562" s="59">
        <v>28</v>
      </c>
      <c r="AW3562" s="59">
        <v>3</v>
      </c>
      <c r="AX3562" s="59">
        <v>4953.0140000000001</v>
      </c>
      <c r="AY3562" s="59">
        <v>4999.6670000000004</v>
      </c>
      <c r="AZ3562" s="59">
        <v>3703.8220000000001</v>
      </c>
      <c r="BA3562" s="59">
        <v>5002.585</v>
      </c>
      <c r="BB3562" s="59">
        <v>4954.3069999999998</v>
      </c>
      <c r="BC3562" s="59">
        <v>3392.8690000000001</v>
      </c>
    </row>
    <row r="3563" spans="1:63" x14ac:dyDescent="0.45">
      <c r="A3563" s="58" t="s">
        <v>21152</v>
      </c>
      <c r="B3563" t="s">
        <v>21153</v>
      </c>
      <c r="C3563" t="s">
        <v>21154</v>
      </c>
      <c r="D3563" t="s">
        <v>21155</v>
      </c>
      <c r="E3563" t="s">
        <v>21156</v>
      </c>
      <c r="F3563" t="s">
        <v>21157</v>
      </c>
      <c r="G3563">
        <v>760</v>
      </c>
      <c r="H3563">
        <v>81960</v>
      </c>
      <c r="I3563" t="s">
        <v>527</v>
      </c>
      <c r="J3563" t="s">
        <v>527</v>
      </c>
      <c r="K3563" t="s">
        <v>528</v>
      </c>
      <c r="N3563">
        <v>1</v>
      </c>
      <c r="O3563">
        <v>1</v>
      </c>
      <c r="Q3563">
        <v>1</v>
      </c>
      <c r="R3563">
        <v>2</v>
      </c>
      <c r="S3563">
        <v>2</v>
      </c>
      <c r="T3563" t="s">
        <v>573</v>
      </c>
      <c r="U3563">
        <v>481</v>
      </c>
      <c r="V3563">
        <v>491</v>
      </c>
      <c r="W3563" t="s">
        <v>850</v>
      </c>
      <c r="X3563" t="s">
        <v>851</v>
      </c>
      <c r="Y3563" s="59">
        <v>202.07115232769249</v>
      </c>
      <c r="Z3563" s="59">
        <v>376.619622486823</v>
      </c>
      <c r="AA3563" s="59">
        <v>480.72213054743162</v>
      </c>
      <c r="AB3563" s="59">
        <v>98.305647329829966</v>
      </c>
      <c r="AC3563" s="59">
        <v>116.16561768112651</v>
      </c>
      <c r="AD3563" s="59">
        <v>244.3793357624123</v>
      </c>
      <c r="AE3563" s="59">
        <v>111.2399614641492</v>
      </c>
      <c r="AF3563" s="59">
        <v>64.611345137709179</v>
      </c>
      <c r="AG3563" s="59">
        <v>109.9321681903009</v>
      </c>
      <c r="AH3563" s="59">
        <v>69.97279819222517</v>
      </c>
      <c r="AI3563" s="59">
        <v>48.651827278042781</v>
      </c>
      <c r="AJ3563" s="59">
        <v>37.917931591043413</v>
      </c>
      <c r="AK3563" s="59">
        <v>1098.080348755454</v>
      </c>
      <c r="AL3563" s="59">
        <v>1078.636806274561</v>
      </c>
      <c r="AM3563" s="59">
        <v>1628.120496668618</v>
      </c>
      <c r="AN3563" s="59">
        <v>200.1862151664823</v>
      </c>
      <c r="AO3563" s="59">
        <v>562.90523515520078</v>
      </c>
      <c r="AP3563" s="59">
        <v>659.91063242406358</v>
      </c>
      <c r="AQ3563" s="59">
        <v>83.06830003620513</v>
      </c>
      <c r="AR3563" s="59">
        <v>59.812260185625277</v>
      </c>
      <c r="AS3563" s="59">
        <v>127.3904252046284</v>
      </c>
      <c r="AT3563" s="59">
        <v>132.45159693337479</v>
      </c>
      <c r="AU3563" s="59">
        <v>136</v>
      </c>
      <c r="AV3563" s="59">
        <v>54</v>
      </c>
      <c r="AW3563" s="59">
        <v>88</v>
      </c>
      <c r="AX3563" s="59">
        <v>10360.68</v>
      </c>
      <c r="AY3563" s="59">
        <v>9990.4889999999996</v>
      </c>
      <c r="AZ3563" s="59">
        <v>7367.49</v>
      </c>
      <c r="BA3563" s="59">
        <v>10134.4</v>
      </c>
      <c r="BB3563" s="59">
        <v>9947.8320000000003</v>
      </c>
      <c r="BC3563" s="59">
        <v>7721.61</v>
      </c>
    </row>
    <row r="3564" spans="1:63" x14ac:dyDescent="0.45">
      <c r="A3564" s="58" t="s">
        <v>21158</v>
      </c>
      <c r="B3564" t="s">
        <v>21159</v>
      </c>
      <c r="C3564" t="s">
        <v>21160</v>
      </c>
      <c r="D3564" t="s">
        <v>21161</v>
      </c>
      <c r="E3564" t="s">
        <v>21162</v>
      </c>
      <c r="F3564" t="s">
        <v>21163</v>
      </c>
      <c r="G3564">
        <v>308</v>
      </c>
      <c r="H3564">
        <v>34226</v>
      </c>
      <c r="W3564" t="s">
        <v>251</v>
      </c>
      <c r="X3564" t="s">
        <v>188</v>
      </c>
      <c r="Y3564" s="59">
        <v>22.521680559808701</v>
      </c>
      <c r="Z3564" s="59">
        <v>43.536494352927953</v>
      </c>
      <c r="AA3564" s="59">
        <v>12.72935386191711</v>
      </c>
      <c r="AB3564" s="59">
        <v>8.7024960946469143</v>
      </c>
      <c r="AC3564" s="59">
        <v>23.088795348664899</v>
      </c>
      <c r="AD3564" s="59">
        <v>20.823260342608609</v>
      </c>
      <c r="AE3564" s="59">
        <v>28.68146289319338</v>
      </c>
      <c r="AF3564" s="59">
        <v>17.93226419602798</v>
      </c>
      <c r="AG3564" s="59">
        <v>26.012877119002159</v>
      </c>
      <c r="AH3564" s="59">
        <v>13.83180687910839</v>
      </c>
      <c r="AI3564" s="59">
        <v>16.010330239302551</v>
      </c>
      <c r="AJ3564" s="59">
        <v>13.70294962011728</v>
      </c>
      <c r="AK3564" s="59">
        <v>16.793246457105781</v>
      </c>
      <c r="AL3564" s="59">
        <v>7.874558819826607</v>
      </c>
      <c r="AM3564" s="59">
        <v>11.64408758075689</v>
      </c>
      <c r="AN3564" s="59">
        <v>13.254231960882141</v>
      </c>
      <c r="AO3564" s="59">
        <v>13.822619508427501</v>
      </c>
      <c r="AP3564" s="59">
        <v>18.876962246019382</v>
      </c>
      <c r="AQ3564" s="59">
        <v>5.3473023638362536</v>
      </c>
      <c r="AR3564" s="59">
        <v>18.211659775829379</v>
      </c>
      <c r="AS3564" s="59">
        <v>13.374057493979221</v>
      </c>
      <c r="AT3564" s="59">
        <v>11.01339910518878</v>
      </c>
      <c r="AU3564" s="59">
        <v>928</v>
      </c>
      <c r="AV3564" s="59">
        <v>215</v>
      </c>
      <c r="AW3564" s="59">
        <v>292</v>
      </c>
      <c r="BD3564" s="59">
        <v>58.297579064256531</v>
      </c>
      <c r="BE3564" s="59">
        <v>65.748805800472127</v>
      </c>
      <c r="BF3564" s="59">
        <v>69.294868580033111</v>
      </c>
    </row>
    <row r="3565" spans="1:63" x14ac:dyDescent="0.45">
      <c r="A3565" s="58" t="s">
        <v>21164</v>
      </c>
      <c r="B3565" t="s">
        <v>21165</v>
      </c>
      <c r="C3565" t="s">
        <v>21166</v>
      </c>
      <c r="D3565" t="s">
        <v>21167</v>
      </c>
      <c r="E3565" t="s">
        <v>21168</v>
      </c>
      <c r="F3565" t="s">
        <v>21169</v>
      </c>
      <c r="G3565">
        <v>741</v>
      </c>
      <c r="H3565">
        <v>81904</v>
      </c>
      <c r="W3565" t="s">
        <v>220</v>
      </c>
      <c r="X3565" t="s">
        <v>181</v>
      </c>
      <c r="AU3565" s="59">
        <v>2</v>
      </c>
      <c r="AV3565" s="59">
        <v>25</v>
      </c>
      <c r="AW3565" s="59">
        <v>0</v>
      </c>
      <c r="AY3565" s="59">
        <v>25.113810000000001</v>
      </c>
      <c r="AZ3565" s="59">
        <v>33.997500000000002</v>
      </c>
      <c r="BB3565" s="59">
        <v>20.176469999999998</v>
      </c>
      <c r="BC3565" s="59">
        <v>29.000139999999998</v>
      </c>
    </row>
    <row r="3566" spans="1:63" x14ac:dyDescent="0.45">
      <c r="A3566" s="58" t="s">
        <v>21170</v>
      </c>
      <c r="B3566" t="s">
        <v>21171</v>
      </c>
      <c r="C3566" t="s">
        <v>21172</v>
      </c>
      <c r="D3566" t="s">
        <v>21173</v>
      </c>
      <c r="E3566" t="s">
        <v>21174</v>
      </c>
      <c r="F3566" t="s">
        <v>21175</v>
      </c>
      <c r="G3566">
        <v>527</v>
      </c>
      <c r="H3566">
        <v>59706</v>
      </c>
      <c r="W3566" t="s">
        <v>220</v>
      </c>
      <c r="X3566" t="s">
        <v>181</v>
      </c>
      <c r="AU3566" s="59">
        <v>250</v>
      </c>
      <c r="AV3566" s="59">
        <v>38</v>
      </c>
      <c r="AW3566" s="59">
        <v>58</v>
      </c>
      <c r="BD3566" s="59">
        <v>0</v>
      </c>
      <c r="BE3566" s="59">
        <v>1.9845601981981871</v>
      </c>
      <c r="BF3566" s="59">
        <v>0.97635438580000833</v>
      </c>
      <c r="BH3566" s="59">
        <v>22.65</v>
      </c>
    </row>
    <row r="3567" spans="1:63" x14ac:dyDescent="0.45">
      <c r="A3567" s="58" t="s">
        <v>21176</v>
      </c>
      <c r="B3567" t="s">
        <v>21177</v>
      </c>
      <c r="C3567" t="s">
        <v>21178</v>
      </c>
      <c r="D3567" t="s">
        <v>21179</v>
      </c>
      <c r="E3567" t="s">
        <v>21180</v>
      </c>
      <c r="F3567" t="s">
        <v>21181</v>
      </c>
      <c r="G3567">
        <v>372</v>
      </c>
      <c r="H3567">
        <v>41169</v>
      </c>
      <c r="W3567" t="s">
        <v>220</v>
      </c>
      <c r="X3567" t="s">
        <v>181</v>
      </c>
      <c r="AU3567" s="59">
        <v>112</v>
      </c>
      <c r="AV3567" s="59">
        <v>36</v>
      </c>
      <c r="AW3567" s="59">
        <v>26</v>
      </c>
    </row>
    <row r="3568" spans="1:63" x14ac:dyDescent="0.45">
      <c r="A3568" s="58" t="s">
        <v>21182</v>
      </c>
      <c r="B3568" t="s">
        <v>21183</v>
      </c>
      <c r="C3568" t="s">
        <v>21184</v>
      </c>
      <c r="D3568" t="s">
        <v>21185</v>
      </c>
      <c r="E3568" t="s">
        <v>21186</v>
      </c>
      <c r="F3568" t="s">
        <v>21187</v>
      </c>
      <c r="G3568">
        <v>421</v>
      </c>
      <c r="H3568">
        <v>47329</v>
      </c>
      <c r="X3568" t="s">
        <v>188</v>
      </c>
      <c r="Y3568" s="59">
        <v>55.851185737421922</v>
      </c>
      <c r="Z3568" s="59">
        <v>45.659848896381398</v>
      </c>
      <c r="AA3568" s="59">
        <v>89.485723721320113</v>
      </c>
      <c r="AB3568" s="59">
        <v>20.439159831540628</v>
      </c>
      <c r="AC3568" s="59">
        <v>22.79014063622569</v>
      </c>
      <c r="AD3568" s="59">
        <v>34.377220081499033</v>
      </c>
      <c r="AE3568" s="59">
        <v>32.597505574381003</v>
      </c>
      <c r="AF3568" s="59">
        <v>29.429226021236659</v>
      </c>
      <c r="AG3568" s="59">
        <v>37.647855075810313</v>
      </c>
      <c r="AH3568" s="59">
        <v>30.246084477951939</v>
      </c>
      <c r="AI3568" s="59">
        <v>25.540050164560149</v>
      </c>
      <c r="AJ3568" s="59">
        <v>18.73254077061392</v>
      </c>
      <c r="AK3568" s="59">
        <v>15.58434232852278</v>
      </c>
      <c r="AL3568" s="59">
        <v>6.2742893832776421</v>
      </c>
      <c r="AM3568" s="59">
        <v>70.067013712751645</v>
      </c>
      <c r="AN3568" s="59">
        <v>22.587528366107659</v>
      </c>
      <c r="AO3568" s="59">
        <v>51.990687308099403</v>
      </c>
      <c r="AP3568" s="59">
        <v>35.777472716268697</v>
      </c>
      <c r="AQ3568" s="59">
        <v>31.641757645590609</v>
      </c>
      <c r="AR3568" s="59">
        <v>21.8071728107005</v>
      </c>
      <c r="AS3568" s="59">
        <v>21.872216482024321</v>
      </c>
      <c r="AT3568" s="59">
        <v>35.16365454400276</v>
      </c>
      <c r="AU3568" s="59">
        <v>169</v>
      </c>
      <c r="AV3568" s="59">
        <v>292</v>
      </c>
      <c r="AW3568" s="59">
        <v>126</v>
      </c>
      <c r="AX3568" s="59">
        <v>262.40230000000003</v>
      </c>
      <c r="AY3568" s="59">
        <v>218.28620000000001</v>
      </c>
      <c r="AZ3568" s="59">
        <v>69.32629</v>
      </c>
      <c r="BA3568" s="59">
        <v>251.7816</v>
      </c>
      <c r="BB3568" s="59">
        <v>204.28399999999999</v>
      </c>
      <c r="BC3568" s="59">
        <v>58.68338</v>
      </c>
      <c r="BK3568" s="59">
        <v>52.364391184472403</v>
      </c>
    </row>
    <row r="3569" spans="1:69" x14ac:dyDescent="0.45">
      <c r="A3569" s="58" t="s">
        <v>21188</v>
      </c>
      <c r="B3569" t="s">
        <v>21189</v>
      </c>
      <c r="C3569" t="s">
        <v>21190</v>
      </c>
      <c r="D3569" t="s">
        <v>21191</v>
      </c>
      <c r="E3569" t="s">
        <v>21192</v>
      </c>
      <c r="F3569" t="s">
        <v>21193</v>
      </c>
      <c r="G3569">
        <v>271</v>
      </c>
      <c r="H3569">
        <v>30413</v>
      </c>
      <c r="X3569" t="s">
        <v>188</v>
      </c>
      <c r="Y3569" s="59">
        <v>135.48084758431841</v>
      </c>
      <c r="Z3569" s="59">
        <v>95.346139390858426</v>
      </c>
      <c r="AA3569" s="59">
        <v>80.909926133216459</v>
      </c>
      <c r="AB3569" s="59">
        <v>66.339787376651202</v>
      </c>
      <c r="AC3569" s="59">
        <v>52.759747358745713</v>
      </c>
      <c r="AD3569" s="59">
        <v>59.058090202363928</v>
      </c>
      <c r="AE3569" s="59">
        <v>76.203302180942998</v>
      </c>
      <c r="AF3569" s="59">
        <v>76.838321859975466</v>
      </c>
      <c r="AG3569" s="59">
        <v>73.859783393075332</v>
      </c>
      <c r="AH3569" s="59">
        <v>33.414612714015703</v>
      </c>
      <c r="AI3569" s="59">
        <v>32.34691525624158</v>
      </c>
      <c r="AJ3569" s="59">
        <v>29.258285387049749</v>
      </c>
      <c r="AK3569" s="59">
        <v>51.459616145860409</v>
      </c>
      <c r="AL3569" s="59">
        <v>43.9906928113665</v>
      </c>
      <c r="AM3569" s="59">
        <v>228.93724593740359</v>
      </c>
      <c r="AN3569" s="59">
        <v>170.47365422058149</v>
      </c>
      <c r="AO3569" s="59">
        <v>182.51042594444829</v>
      </c>
      <c r="AP3569" s="59">
        <v>151.72810278892601</v>
      </c>
      <c r="AQ3569" s="59">
        <v>75.827537925270164</v>
      </c>
      <c r="AR3569" s="59">
        <v>65.296040744833263</v>
      </c>
      <c r="AS3569" s="59">
        <v>81.061408607095927</v>
      </c>
      <c r="AT3569" s="59">
        <v>123.92899333362161</v>
      </c>
      <c r="AU3569" s="59">
        <v>486</v>
      </c>
      <c r="AV3569" s="59">
        <v>363</v>
      </c>
      <c r="AW3569" s="59">
        <v>322</v>
      </c>
      <c r="AX3569" s="59">
        <v>1056.922</v>
      </c>
      <c r="AY3569" s="59">
        <v>1124.6120000000001</v>
      </c>
      <c r="AZ3569" s="59">
        <v>1245.2360000000001</v>
      </c>
      <c r="BA3569" s="59">
        <v>1127.9100000000001</v>
      </c>
      <c r="BB3569" s="59">
        <v>1174.925</v>
      </c>
      <c r="BC3569" s="59">
        <v>1183.79</v>
      </c>
      <c r="BD3569" s="59">
        <v>22.300960565583871</v>
      </c>
      <c r="BE3569" s="59">
        <v>19.35448331830969</v>
      </c>
      <c r="BF3569" s="59">
        <v>29.772590310767971</v>
      </c>
    </row>
    <row r="3570" spans="1:69" x14ac:dyDescent="0.45">
      <c r="A3570" s="58" t="s">
        <v>21194</v>
      </c>
      <c r="B3570" t="s">
        <v>21195</v>
      </c>
      <c r="C3570" t="s">
        <v>21196</v>
      </c>
      <c r="D3570" t="s">
        <v>21197</v>
      </c>
      <c r="E3570" t="s">
        <v>21198</v>
      </c>
      <c r="F3570" t="s">
        <v>21199</v>
      </c>
      <c r="G3570">
        <v>810</v>
      </c>
      <c r="H3570">
        <v>90125</v>
      </c>
      <c r="X3570" t="s">
        <v>188</v>
      </c>
      <c r="AU3570" s="59">
        <v>2</v>
      </c>
      <c r="AV3570" s="59">
        <v>7</v>
      </c>
      <c r="AW3570" s="59">
        <v>0</v>
      </c>
      <c r="BD3570" s="59">
        <v>1.0663577096220871</v>
      </c>
      <c r="BE3570" s="59">
        <v>2.2975689457235671</v>
      </c>
      <c r="BF3570" s="59">
        <v>1.090996015161942</v>
      </c>
    </row>
    <row r="3571" spans="1:69" x14ac:dyDescent="0.45">
      <c r="A3571" s="58" t="s">
        <v>21200</v>
      </c>
      <c r="B3571" t="s">
        <v>21201</v>
      </c>
      <c r="C3571" t="s">
        <v>21202</v>
      </c>
      <c r="D3571" t="s">
        <v>21203</v>
      </c>
      <c r="E3571" t="s">
        <v>21204</v>
      </c>
      <c r="F3571" t="s">
        <v>21205</v>
      </c>
      <c r="G3571">
        <v>299</v>
      </c>
      <c r="H3571">
        <v>33038</v>
      </c>
      <c r="W3571" t="s">
        <v>251</v>
      </c>
      <c r="X3571" t="s">
        <v>188</v>
      </c>
      <c r="AU3571" s="59">
        <v>0</v>
      </c>
      <c r="AV3571" s="59">
        <v>0</v>
      </c>
      <c r="AW3571" s="59">
        <v>0</v>
      </c>
    </row>
    <row r="3572" spans="1:69" x14ac:dyDescent="0.45">
      <c r="A3572" s="58" t="s">
        <v>21206</v>
      </c>
      <c r="B3572" t="s">
        <v>21207</v>
      </c>
      <c r="C3572" t="s">
        <v>21208</v>
      </c>
      <c r="D3572" t="s">
        <v>21209</v>
      </c>
      <c r="E3572" t="s">
        <v>21210</v>
      </c>
      <c r="F3572" t="s">
        <v>21211</v>
      </c>
      <c r="G3572">
        <v>623</v>
      </c>
      <c r="H3572">
        <v>69114</v>
      </c>
      <c r="W3572" t="s">
        <v>220</v>
      </c>
      <c r="X3572" t="s">
        <v>188</v>
      </c>
      <c r="Y3572" s="59">
        <v>7.0356800384058893</v>
      </c>
      <c r="Z3572" s="59">
        <v>2.2643616860642739</v>
      </c>
      <c r="AA3572" s="59">
        <v>7.664856658681801</v>
      </c>
      <c r="AB3572" s="59">
        <v>9.194000289624741</v>
      </c>
      <c r="AC3572" s="59">
        <v>7.4579364656296994</v>
      </c>
      <c r="AD3572" s="59">
        <v>12.190914344712869</v>
      </c>
      <c r="AE3572" s="59">
        <v>4.7992492796076949</v>
      </c>
      <c r="AF3572" s="59">
        <v>6.0559341104492734</v>
      </c>
      <c r="AG3572" s="59">
        <v>13.79240719007705</v>
      </c>
      <c r="AH3572" s="59">
        <v>11.411997002064579</v>
      </c>
      <c r="AI3572" s="59">
        <v>9.9561160496334828</v>
      </c>
      <c r="AJ3572" s="59">
        <v>8.4712697951731943</v>
      </c>
      <c r="AK3572" s="59">
        <v>6.683988388036914</v>
      </c>
      <c r="AL3572" s="59">
        <v>11.627220417814099</v>
      </c>
      <c r="AM3572" s="59">
        <v>9.2628185407551999</v>
      </c>
      <c r="AN3572" s="59">
        <v>18.90646665947714</v>
      </c>
      <c r="AO3572" s="59">
        <v>28.81252595373526</v>
      </c>
      <c r="AP3572" s="59">
        <v>12.745875127310191</v>
      </c>
      <c r="AQ3572" s="59">
        <v>10.365433977907379</v>
      </c>
      <c r="AR3572" s="59">
        <v>6.5918061447946918</v>
      </c>
      <c r="AS3572" s="59">
        <v>8.5287953803554402</v>
      </c>
      <c r="AT3572" s="59">
        <v>12.541150599706359</v>
      </c>
      <c r="AU3572" s="59">
        <v>41</v>
      </c>
      <c r="AV3572" s="59">
        <v>219</v>
      </c>
      <c r="AW3572" s="59">
        <v>417</v>
      </c>
      <c r="AX3572" s="59">
        <v>130.12970000000001</v>
      </c>
      <c r="AY3572" s="59">
        <v>142.85550000000001</v>
      </c>
      <c r="AZ3572" s="59">
        <v>169.0367</v>
      </c>
      <c r="BA3572" s="59">
        <v>185.1687</v>
      </c>
      <c r="BB3572" s="59">
        <v>184.51079999999999</v>
      </c>
      <c r="BC3572" s="59">
        <v>168.12970000000001</v>
      </c>
    </row>
    <row r="3573" spans="1:69" x14ac:dyDescent="0.45">
      <c r="A3573" s="58" t="s">
        <v>21212</v>
      </c>
      <c r="B3573" t="s">
        <v>21213</v>
      </c>
      <c r="C3573" t="s">
        <v>21214</v>
      </c>
      <c r="D3573" t="s">
        <v>21215</v>
      </c>
      <c r="E3573" t="s">
        <v>21216</v>
      </c>
      <c r="F3573" t="s">
        <v>21217</v>
      </c>
      <c r="G3573">
        <v>512</v>
      </c>
      <c r="H3573">
        <v>56470</v>
      </c>
      <c r="W3573" t="s">
        <v>574</v>
      </c>
      <c r="X3573" t="s">
        <v>201</v>
      </c>
      <c r="AU3573" s="59">
        <v>71</v>
      </c>
      <c r="AV3573" s="59">
        <v>574</v>
      </c>
      <c r="AW3573" s="59">
        <v>686</v>
      </c>
      <c r="AX3573" s="59">
        <v>908.64959999999996</v>
      </c>
      <c r="AY3573" s="59">
        <v>1019.692</v>
      </c>
      <c r="AZ3573" s="59">
        <v>1326.7049999999999</v>
      </c>
      <c r="BA3573" s="59">
        <v>925.8836</v>
      </c>
      <c r="BB3573" s="59">
        <v>979.53549999999996</v>
      </c>
      <c r="BC3573" s="59">
        <v>1360.0409999999999</v>
      </c>
      <c r="BG3573" s="59">
        <v>1690.68</v>
      </c>
      <c r="BH3573" s="59">
        <v>1504.15</v>
      </c>
      <c r="BI3573" s="59">
        <v>584.17999999999995</v>
      </c>
      <c r="BJ3573" s="59">
        <v>622.72</v>
      </c>
      <c r="BK3573" s="59">
        <v>725.45383991660219</v>
      </c>
      <c r="BL3573" s="59">
        <v>841.79284934422719</v>
      </c>
      <c r="BM3573" s="59">
        <v>603.5</v>
      </c>
      <c r="BN3573" s="59">
        <v>649</v>
      </c>
      <c r="BO3573" s="59">
        <v>854.5</v>
      </c>
      <c r="BP3573" s="59">
        <v>842.5</v>
      </c>
      <c r="BQ3573" s="59">
        <v>981</v>
      </c>
    </row>
    <row r="3574" spans="1:69" x14ac:dyDescent="0.45">
      <c r="A3574" s="58" t="s">
        <v>21218</v>
      </c>
      <c r="B3574" t="s">
        <v>21219</v>
      </c>
      <c r="C3574" t="s">
        <v>21220</v>
      </c>
      <c r="D3574" t="s">
        <v>21221</v>
      </c>
      <c r="E3574" t="s">
        <v>21222</v>
      </c>
      <c r="F3574" t="s">
        <v>21223</v>
      </c>
      <c r="G3574">
        <v>306</v>
      </c>
      <c r="H3574">
        <v>34066</v>
      </c>
      <c r="W3574" t="s">
        <v>220</v>
      </c>
      <c r="X3574" t="s">
        <v>181</v>
      </c>
      <c r="Y3574" s="59">
        <v>71.811782786684574</v>
      </c>
      <c r="Z3574" s="59">
        <v>29.516973407158861</v>
      </c>
      <c r="AA3574" s="59">
        <v>65.797335494170355</v>
      </c>
      <c r="AB3574" s="59">
        <v>45.795353042926607</v>
      </c>
      <c r="AC3574" s="59">
        <v>53.494916693824322</v>
      </c>
      <c r="AD3574" s="59">
        <v>64.146564472173495</v>
      </c>
      <c r="AE3574" s="59">
        <v>66.183467243900708</v>
      </c>
      <c r="AF3574" s="59">
        <v>65.015093688305484</v>
      </c>
      <c r="AG3574" s="59">
        <v>90.413047617401986</v>
      </c>
      <c r="AH3574" s="59">
        <v>76.981726478539443</v>
      </c>
      <c r="AI3574" s="59">
        <v>59.504792239504923</v>
      </c>
      <c r="AJ3574" s="59">
        <v>49.997607844941008</v>
      </c>
      <c r="AK3574" s="59">
        <v>66.008623456110186</v>
      </c>
      <c r="AL3574" s="59">
        <v>60.833437446809278</v>
      </c>
      <c r="AM3574" s="59">
        <v>60.496271325409481</v>
      </c>
      <c r="AN3574" s="59">
        <v>116.0080171982453</v>
      </c>
      <c r="AO3574" s="59">
        <v>100.3996435212739</v>
      </c>
      <c r="AP3574" s="59">
        <v>99.912482827134781</v>
      </c>
      <c r="AQ3574" s="59">
        <v>63.908224486358762</v>
      </c>
      <c r="AR3574" s="59">
        <v>52.437901202831981</v>
      </c>
      <c r="AS3574" s="59">
        <v>73.884315432362911</v>
      </c>
      <c r="AT3574" s="59">
        <v>82.186538232183523</v>
      </c>
      <c r="AU3574" s="59">
        <v>20</v>
      </c>
      <c r="AV3574" s="59">
        <v>93</v>
      </c>
      <c r="AW3574" s="59">
        <v>110</v>
      </c>
      <c r="AX3574" s="59">
        <v>491.49579999999997</v>
      </c>
      <c r="AY3574" s="59">
        <v>541.91049999999996</v>
      </c>
      <c r="AZ3574" s="59">
        <v>707.38300000000004</v>
      </c>
      <c r="BA3574" s="59">
        <v>463.32499999999999</v>
      </c>
      <c r="BB3574" s="59">
        <v>537.36879999999996</v>
      </c>
      <c r="BC3574" s="59">
        <v>735.27719999999999</v>
      </c>
      <c r="BD3574" s="59">
        <v>2.585323781589608</v>
      </c>
      <c r="BE3574" s="59">
        <v>2.8229279716583462</v>
      </c>
      <c r="BF3574" s="59">
        <v>2.03877729767225</v>
      </c>
    </row>
    <row r="3575" spans="1:69" x14ac:dyDescent="0.45">
      <c r="A3575" s="58" t="s">
        <v>21224</v>
      </c>
      <c r="B3575" t="s">
        <v>21225</v>
      </c>
      <c r="C3575" t="s">
        <v>21226</v>
      </c>
      <c r="D3575" t="s">
        <v>21227</v>
      </c>
      <c r="E3575" t="s">
        <v>21228</v>
      </c>
      <c r="F3575" t="s">
        <v>21229</v>
      </c>
      <c r="G3575">
        <v>303</v>
      </c>
      <c r="H3575">
        <v>33238</v>
      </c>
      <c r="W3575" t="s">
        <v>220</v>
      </c>
      <c r="X3575" t="s">
        <v>181</v>
      </c>
      <c r="AU3575" s="59">
        <v>28</v>
      </c>
      <c r="AV3575" s="59">
        <v>109</v>
      </c>
      <c r="AW3575" s="59">
        <v>134</v>
      </c>
    </row>
    <row r="3576" spans="1:69" x14ac:dyDescent="0.45">
      <c r="A3576" s="58" t="s">
        <v>21230</v>
      </c>
      <c r="B3576" t="s">
        <v>21231</v>
      </c>
      <c r="C3576" t="s">
        <v>21232</v>
      </c>
      <c r="D3576" t="s">
        <v>21233</v>
      </c>
      <c r="E3576" t="s">
        <v>21234</v>
      </c>
      <c r="F3576" t="s">
        <v>21235</v>
      </c>
      <c r="G3576">
        <v>782</v>
      </c>
      <c r="H3576">
        <v>90049</v>
      </c>
      <c r="W3576" t="s">
        <v>324</v>
      </c>
      <c r="X3576" t="s">
        <v>181</v>
      </c>
      <c r="AU3576" s="59">
        <v>141</v>
      </c>
      <c r="AV3576" s="59">
        <v>66</v>
      </c>
      <c r="AW3576" s="59">
        <v>121</v>
      </c>
      <c r="AX3576" s="59">
        <v>18.785360000000001</v>
      </c>
      <c r="AY3576" s="59">
        <v>22.361899999999999</v>
      </c>
      <c r="AZ3576" s="59">
        <v>19.08954</v>
      </c>
      <c r="BA3576" s="59">
        <v>18.362179999999999</v>
      </c>
      <c r="BB3576" s="59">
        <v>20.688849999999999</v>
      </c>
      <c r="BC3576" s="59">
        <v>24.95458</v>
      </c>
      <c r="BD3576" s="59">
        <v>4.4376407894928853</v>
      </c>
      <c r="BE3576" s="59">
        <v>2.428374502023011</v>
      </c>
      <c r="BF3576" s="59">
        <v>1.71855990190245</v>
      </c>
    </row>
    <row r="3577" spans="1:69" x14ac:dyDescent="0.45">
      <c r="A3577" s="58" t="s">
        <v>21236</v>
      </c>
      <c r="B3577" t="s">
        <v>21237</v>
      </c>
      <c r="C3577" t="s">
        <v>21238</v>
      </c>
      <c r="D3577" t="s">
        <v>21239</v>
      </c>
      <c r="E3577" t="s">
        <v>21240</v>
      </c>
      <c r="F3577" t="s">
        <v>21241</v>
      </c>
      <c r="G3577">
        <v>442</v>
      </c>
      <c r="H3577">
        <v>49873</v>
      </c>
      <c r="W3577" t="s">
        <v>324</v>
      </c>
      <c r="X3577" t="s">
        <v>181</v>
      </c>
      <c r="AU3577" s="59">
        <v>316</v>
      </c>
      <c r="AV3577" s="59">
        <v>72</v>
      </c>
      <c r="AW3577" s="59">
        <v>167</v>
      </c>
      <c r="BD3577" s="59">
        <v>1.721217525390526</v>
      </c>
      <c r="BE3577" s="59">
        <v>3.8319791208935192</v>
      </c>
      <c r="BF3577" s="59">
        <v>0.855044130336583</v>
      </c>
    </row>
    <row r="3578" spans="1:69" x14ac:dyDescent="0.45">
      <c r="A3578" s="58" t="s">
        <v>21242</v>
      </c>
      <c r="B3578" t="s">
        <v>21243</v>
      </c>
      <c r="C3578" t="s">
        <v>21244</v>
      </c>
      <c r="D3578" t="s">
        <v>21245</v>
      </c>
      <c r="E3578" t="s">
        <v>21246</v>
      </c>
      <c r="F3578" t="s">
        <v>21247</v>
      </c>
      <c r="G3578">
        <v>371</v>
      </c>
      <c r="H3578">
        <v>41054</v>
      </c>
      <c r="W3578" t="s">
        <v>850</v>
      </c>
      <c r="X3578" t="s">
        <v>201</v>
      </c>
      <c r="Y3578" s="59">
        <v>1.2783729324790101</v>
      </c>
      <c r="Z3578" s="59">
        <v>1.173365773929257E-2</v>
      </c>
      <c r="AA3578" s="59">
        <v>1.0283280937326221E-2</v>
      </c>
      <c r="AB3578" s="59">
        <v>1.45591219231863</v>
      </c>
      <c r="AC3578" s="59">
        <v>2.2594947070808931</v>
      </c>
      <c r="AD3578" s="59">
        <v>0.49629182456850002</v>
      </c>
      <c r="AE3578" s="59">
        <v>3.1413848856261608</v>
      </c>
      <c r="AF3578" s="59">
        <v>1.216992752790196</v>
      </c>
      <c r="AG3578" s="59">
        <v>0.69415961317285313</v>
      </c>
      <c r="AH3578" s="59">
        <v>0.89299972534351724</v>
      </c>
      <c r="AI3578" s="59">
        <v>0.46195827884286311</v>
      </c>
      <c r="AJ3578" s="59">
        <v>0.50350063641121667</v>
      </c>
      <c r="AK3578" s="59">
        <v>4.1432692594640941E-3</v>
      </c>
      <c r="AL3578" s="59">
        <v>4.124680014369636E-3</v>
      </c>
      <c r="AM3578" s="59">
        <v>0.22355000419804241</v>
      </c>
      <c r="AN3578" s="59">
        <v>7.790676072412581E-3</v>
      </c>
      <c r="AO3578" s="59">
        <v>0.22958813717660201</v>
      </c>
      <c r="AP3578" s="59">
        <v>0.4024869287159184</v>
      </c>
      <c r="AQ3578" s="59">
        <v>2.5372954598919031</v>
      </c>
      <c r="AR3578" s="59">
        <v>2.0964485966160971</v>
      </c>
      <c r="AS3578" s="59">
        <v>0.12305250752912</v>
      </c>
      <c r="AT3578" s="59">
        <v>0.2952563420600019</v>
      </c>
      <c r="AU3578" s="59">
        <v>1</v>
      </c>
      <c r="AV3578" s="59">
        <v>60</v>
      </c>
      <c r="AW3578" s="59">
        <v>0</v>
      </c>
    </row>
    <row r="3579" spans="1:69" x14ac:dyDescent="0.45">
      <c r="A3579" s="58" t="s">
        <v>21248</v>
      </c>
      <c r="B3579" t="s">
        <v>21249</v>
      </c>
      <c r="C3579" t="s">
        <v>21250</v>
      </c>
      <c r="D3579" t="s">
        <v>21251</v>
      </c>
      <c r="E3579" t="s">
        <v>21252</v>
      </c>
      <c r="F3579" t="s">
        <v>21253</v>
      </c>
      <c r="G3579">
        <v>198</v>
      </c>
      <c r="H3579">
        <v>22399</v>
      </c>
      <c r="W3579" t="s">
        <v>220</v>
      </c>
      <c r="X3579" t="s">
        <v>181</v>
      </c>
      <c r="AU3579" s="59">
        <v>623</v>
      </c>
      <c r="AV3579" s="59">
        <v>144</v>
      </c>
      <c r="AW3579" s="59">
        <v>388</v>
      </c>
    </row>
    <row r="3580" spans="1:69" x14ac:dyDescent="0.45">
      <c r="A3580" s="58" t="s">
        <v>21254</v>
      </c>
      <c r="B3580" t="s">
        <v>21255</v>
      </c>
      <c r="C3580" t="s">
        <v>21256</v>
      </c>
      <c r="D3580" t="s">
        <v>21257</v>
      </c>
      <c r="E3580" t="s">
        <v>21258</v>
      </c>
      <c r="F3580" t="s">
        <v>21259</v>
      </c>
      <c r="G3580">
        <v>271</v>
      </c>
      <c r="H3580">
        <v>30196</v>
      </c>
      <c r="X3580" t="s">
        <v>188</v>
      </c>
      <c r="Y3580" s="59">
        <v>26.8631300186318</v>
      </c>
      <c r="Z3580" s="59">
        <v>32.193656515669502</v>
      </c>
      <c r="AA3580" s="59">
        <v>29.134550170298841</v>
      </c>
      <c r="AB3580" s="59">
        <v>28.896343207582611</v>
      </c>
      <c r="AC3580" s="59">
        <v>23.472793100034579</v>
      </c>
      <c r="AD3580" s="59">
        <v>16.069752330972239</v>
      </c>
      <c r="AE3580" s="59">
        <v>39.524881718615703</v>
      </c>
      <c r="AF3580" s="59">
        <v>32.260290289884452</v>
      </c>
      <c r="AG3580" s="59">
        <v>26.826489116443579</v>
      </c>
      <c r="AH3580" s="59">
        <v>26.09339196273249</v>
      </c>
      <c r="AI3580" s="59">
        <v>24.319367633971819</v>
      </c>
      <c r="AJ3580" s="59">
        <v>10.87666679862139</v>
      </c>
      <c r="AK3580" s="59">
        <v>3.964956360907868</v>
      </c>
      <c r="AL3580" s="59">
        <v>3.3876968388004221</v>
      </c>
      <c r="AM3580" s="59">
        <v>57.917934246630757</v>
      </c>
      <c r="AN3580" s="59">
        <v>33.694119769853849</v>
      </c>
      <c r="AO3580" s="59">
        <v>23.948033276262429</v>
      </c>
      <c r="AP3580" s="59">
        <v>46.574939853590863</v>
      </c>
      <c r="AQ3580" s="59">
        <v>23.14593717520486</v>
      </c>
      <c r="AR3580" s="59">
        <v>25.70000648574387</v>
      </c>
      <c r="AS3580" s="59">
        <v>22.301690955634829</v>
      </c>
      <c r="AT3580" s="59">
        <v>50.739301464890517</v>
      </c>
      <c r="AU3580" s="59">
        <v>291</v>
      </c>
      <c r="AV3580" s="59">
        <v>182</v>
      </c>
      <c r="AW3580" s="59">
        <v>226</v>
      </c>
      <c r="AX3580" s="59">
        <v>175.92060000000001</v>
      </c>
      <c r="AY3580" s="59">
        <v>211.14420000000001</v>
      </c>
      <c r="AZ3580" s="59">
        <v>189.04419999999999</v>
      </c>
      <c r="BA3580" s="59">
        <v>186.61510000000001</v>
      </c>
      <c r="BB3580" s="59">
        <v>192.8064</v>
      </c>
      <c r="BC3580" s="59">
        <v>178.42699999999999</v>
      </c>
      <c r="BD3580" s="59">
        <v>458.49003900800687</v>
      </c>
      <c r="BE3580" s="59">
        <v>353.64252419354898</v>
      </c>
      <c r="BF3580" s="59">
        <v>435.3689660311457</v>
      </c>
    </row>
    <row r="3581" spans="1:69" x14ac:dyDescent="0.45">
      <c r="A3581" s="58" t="s">
        <v>21260</v>
      </c>
      <c r="B3581" t="s">
        <v>21261</v>
      </c>
      <c r="C3581" t="s">
        <v>21262</v>
      </c>
      <c r="D3581" t="s">
        <v>21263</v>
      </c>
      <c r="E3581" t="s">
        <v>21264</v>
      </c>
      <c r="F3581" t="s">
        <v>21265</v>
      </c>
      <c r="G3581">
        <v>402</v>
      </c>
      <c r="H3581">
        <v>41852</v>
      </c>
      <c r="W3581" t="s">
        <v>220</v>
      </c>
      <c r="X3581" t="s">
        <v>181</v>
      </c>
      <c r="AU3581" s="59">
        <v>167</v>
      </c>
      <c r="AV3581" s="59">
        <v>50</v>
      </c>
      <c r="AW3581" s="59">
        <v>73</v>
      </c>
    </row>
    <row r="3582" spans="1:69" x14ac:dyDescent="0.45">
      <c r="A3582" s="58" t="s">
        <v>21266</v>
      </c>
      <c r="B3582" t="s">
        <v>21267</v>
      </c>
      <c r="C3582" t="s">
        <v>21268</v>
      </c>
      <c r="D3582" t="s">
        <v>21269</v>
      </c>
      <c r="E3582" t="s">
        <v>21270</v>
      </c>
      <c r="F3582" t="s">
        <v>21271</v>
      </c>
      <c r="G3582">
        <v>178</v>
      </c>
      <c r="H3582">
        <v>20307</v>
      </c>
      <c r="X3582" t="s">
        <v>188</v>
      </c>
      <c r="AU3582" s="59">
        <v>73</v>
      </c>
      <c r="AV3582" s="59">
        <v>26</v>
      </c>
      <c r="AW3582" s="59">
        <v>43</v>
      </c>
    </row>
    <row r="3583" spans="1:69" x14ac:dyDescent="0.45">
      <c r="A3583" s="58" t="s">
        <v>21272</v>
      </c>
      <c r="B3583" t="s">
        <v>21273</v>
      </c>
      <c r="C3583" t="s">
        <v>21274</v>
      </c>
      <c r="D3583" t="s">
        <v>21275</v>
      </c>
      <c r="E3583" t="s">
        <v>21276</v>
      </c>
      <c r="F3583" t="s">
        <v>21277</v>
      </c>
      <c r="G3583">
        <v>375</v>
      </c>
      <c r="H3583">
        <v>41956</v>
      </c>
      <c r="X3583" t="s">
        <v>188</v>
      </c>
      <c r="AU3583" s="59">
        <v>259</v>
      </c>
      <c r="AV3583" s="59">
        <v>63</v>
      </c>
      <c r="AW3583" s="59">
        <v>94</v>
      </c>
      <c r="BD3583" s="59">
        <v>3.135041108303231</v>
      </c>
      <c r="BE3583" s="59">
        <v>2.0160083107731488</v>
      </c>
      <c r="BF3583" s="59">
        <v>6.2710927086921453</v>
      </c>
    </row>
    <row r="3584" spans="1:69" x14ac:dyDescent="0.45">
      <c r="A3584" s="58" t="s">
        <v>21278</v>
      </c>
      <c r="B3584" t="s">
        <v>21279</v>
      </c>
      <c r="C3584" t="s">
        <v>21280</v>
      </c>
      <c r="D3584" t="s">
        <v>21281</v>
      </c>
      <c r="E3584" t="s">
        <v>21282</v>
      </c>
      <c r="F3584" t="s">
        <v>21283</v>
      </c>
      <c r="G3584">
        <v>171</v>
      </c>
      <c r="H3584">
        <v>18991</v>
      </c>
      <c r="I3584" t="s">
        <v>527</v>
      </c>
      <c r="J3584" t="s">
        <v>527</v>
      </c>
      <c r="K3584" t="s">
        <v>528</v>
      </c>
      <c r="N3584">
        <v>1</v>
      </c>
      <c r="O3584">
        <v>1</v>
      </c>
      <c r="Q3584">
        <v>1</v>
      </c>
      <c r="R3584">
        <v>4</v>
      </c>
      <c r="S3584">
        <v>2</v>
      </c>
      <c r="T3584" t="s">
        <v>573</v>
      </c>
      <c r="U3584">
        <v>36</v>
      </c>
      <c r="V3584">
        <v>144</v>
      </c>
      <c r="W3584" t="s">
        <v>324</v>
      </c>
      <c r="X3584" t="s">
        <v>201</v>
      </c>
      <c r="Y3584" s="59">
        <v>1343.5340435622679</v>
      </c>
      <c r="Z3584" s="59">
        <v>1174.3226324314071</v>
      </c>
      <c r="AA3584" s="59">
        <v>1816.700333426438</v>
      </c>
      <c r="AB3584" s="59">
        <v>1805.807262724026</v>
      </c>
      <c r="AC3584" s="59">
        <v>2105.2851682289579</v>
      </c>
      <c r="AD3584" s="59">
        <v>1918.7576847176231</v>
      </c>
      <c r="AE3584" s="59">
        <v>1978.701996436537</v>
      </c>
      <c r="AF3584" s="59">
        <v>1413.270459889532</v>
      </c>
      <c r="AG3584" s="59">
        <v>1968.627388476041</v>
      </c>
      <c r="AH3584" s="59">
        <v>1960.4443949249439</v>
      </c>
      <c r="AI3584" s="59">
        <v>1996.2184255483751</v>
      </c>
      <c r="AJ3584" s="59">
        <v>2132.7751875838499</v>
      </c>
      <c r="AK3584" s="59">
        <v>5520.6951175452796</v>
      </c>
      <c r="AL3584" s="59">
        <v>4404.2809296330452</v>
      </c>
      <c r="AM3584" s="59">
        <v>3545.7431907931791</v>
      </c>
      <c r="AN3584" s="59">
        <v>2807.0009046121982</v>
      </c>
      <c r="AO3584" s="59">
        <v>3426.8403378344569</v>
      </c>
      <c r="AP3584" s="59">
        <v>1852.070581202152</v>
      </c>
      <c r="AQ3584" s="59">
        <v>1728.286900159485</v>
      </c>
      <c r="AR3584" s="59">
        <v>1991.2043250598431</v>
      </c>
      <c r="AS3584" s="59">
        <v>1343.8151663569049</v>
      </c>
      <c r="AT3584" s="59">
        <v>1324.199412484918</v>
      </c>
      <c r="AU3584" s="59">
        <v>885</v>
      </c>
      <c r="AV3584" s="59">
        <v>2099</v>
      </c>
      <c r="AW3584" s="59">
        <v>397</v>
      </c>
      <c r="BD3584" s="59">
        <v>84.941275968655262</v>
      </c>
      <c r="BE3584" s="59">
        <v>76.86447545920467</v>
      </c>
      <c r="BF3584" s="59">
        <v>73.867084989333847</v>
      </c>
      <c r="BG3584" s="59">
        <v>161.96</v>
      </c>
      <c r="BH3584" s="59">
        <v>361.24</v>
      </c>
      <c r="BI3584" s="59">
        <v>266.77</v>
      </c>
      <c r="BJ3584" s="59">
        <v>398.16</v>
      </c>
      <c r="BK3584" s="59">
        <v>134.56430757870231</v>
      </c>
      <c r="BL3584" s="59">
        <v>293.46826161507653</v>
      </c>
      <c r="BM3584" s="59">
        <v>332.5</v>
      </c>
      <c r="BN3584" s="59">
        <v>302</v>
      </c>
      <c r="BO3584" s="59">
        <v>353.5</v>
      </c>
      <c r="BP3584" s="59">
        <v>348</v>
      </c>
      <c r="BQ3584" s="59">
        <v>306.5</v>
      </c>
    </row>
    <row r="3585" spans="1:69" x14ac:dyDescent="0.45">
      <c r="A3585" s="58" t="s">
        <v>21284</v>
      </c>
      <c r="B3585" t="s">
        <v>21285</v>
      </c>
      <c r="C3585" t="s">
        <v>21286</v>
      </c>
      <c r="D3585" t="s">
        <v>21287</v>
      </c>
      <c r="E3585" t="s">
        <v>21288</v>
      </c>
      <c r="F3585" t="s">
        <v>21289</v>
      </c>
      <c r="G3585">
        <v>276</v>
      </c>
      <c r="H3585">
        <v>31072</v>
      </c>
      <c r="W3585" t="s">
        <v>850</v>
      </c>
      <c r="X3585" t="s">
        <v>201</v>
      </c>
      <c r="Y3585" s="59">
        <v>54.406072627662738</v>
      </c>
      <c r="Z3585" s="59">
        <v>58.451932554216462</v>
      </c>
      <c r="AA3585" s="59">
        <v>63.443020562724421</v>
      </c>
      <c r="AB3585" s="59">
        <v>50.14438335411446</v>
      </c>
      <c r="AC3585" s="59">
        <v>47.233276237388189</v>
      </c>
      <c r="AD3585" s="59">
        <v>49.975529680415811</v>
      </c>
      <c r="AE3585" s="59">
        <v>46.742310173729273</v>
      </c>
      <c r="AF3585" s="59">
        <v>42.430707230835523</v>
      </c>
      <c r="AG3585" s="59">
        <v>40.543424359419397</v>
      </c>
      <c r="AH3585" s="59">
        <v>53.187592404785143</v>
      </c>
      <c r="AI3585" s="59">
        <v>39.205852344829623</v>
      </c>
      <c r="AJ3585" s="59">
        <v>43.810167799551223</v>
      </c>
      <c r="AK3585" s="59">
        <v>52.783682760023979</v>
      </c>
      <c r="AL3585" s="59">
        <v>67.227842960657853</v>
      </c>
      <c r="AM3585" s="59">
        <v>68.144893302419248</v>
      </c>
      <c r="AN3585" s="59">
        <v>38.860396241225757</v>
      </c>
      <c r="AO3585" s="59">
        <v>52.294537744428681</v>
      </c>
      <c r="AP3585" s="59">
        <v>39.6500225972731</v>
      </c>
      <c r="AQ3585" s="59">
        <v>46.157062700891032</v>
      </c>
      <c r="AR3585" s="59">
        <v>58.465674823645237</v>
      </c>
      <c r="AS3585" s="59">
        <v>40.977852567527471</v>
      </c>
      <c r="AT3585" s="59">
        <v>29.329405258143861</v>
      </c>
      <c r="AU3585" s="59">
        <v>141</v>
      </c>
      <c r="AV3585" s="59">
        <v>82</v>
      </c>
      <c r="AW3585" s="59">
        <v>54</v>
      </c>
      <c r="BD3585" s="59">
        <v>0</v>
      </c>
      <c r="BE3585" s="59">
        <v>0</v>
      </c>
      <c r="BF3585" s="59">
        <v>3.3534579358922301</v>
      </c>
    </row>
    <row r="3586" spans="1:69" x14ac:dyDescent="0.45">
      <c r="A3586" s="58" t="s">
        <v>21290</v>
      </c>
      <c r="B3586" t="s">
        <v>21291</v>
      </c>
      <c r="C3586" t="s">
        <v>21292</v>
      </c>
      <c r="D3586" t="s">
        <v>21293</v>
      </c>
      <c r="E3586" t="s">
        <v>21294</v>
      </c>
      <c r="F3586" t="s">
        <v>21295</v>
      </c>
      <c r="G3586">
        <v>337</v>
      </c>
      <c r="H3586">
        <v>38086</v>
      </c>
      <c r="X3586" t="s">
        <v>188</v>
      </c>
      <c r="Y3586" s="59">
        <v>15.998939174844789</v>
      </c>
      <c r="Z3586" s="59">
        <v>24.237232978540181</v>
      </c>
      <c r="AA3586" s="59">
        <v>15.40079646463507</v>
      </c>
      <c r="AB3586" s="59">
        <v>7.926481396164478</v>
      </c>
      <c r="AC3586" s="59">
        <v>8.4365518945785904</v>
      </c>
      <c r="AD3586" s="59">
        <v>8.4254539307225098</v>
      </c>
      <c r="AE3586" s="59">
        <v>9.1031871649429306</v>
      </c>
      <c r="AF3586" s="59">
        <v>12.944541574194281</v>
      </c>
      <c r="AG3586" s="59">
        <v>10.66706229056151</v>
      </c>
      <c r="AH3586" s="59">
        <v>9.4907203090428176</v>
      </c>
      <c r="AI3586" s="59">
        <v>7.5878215740167034</v>
      </c>
      <c r="AJ3586" s="59">
        <v>8.5148968486633976</v>
      </c>
      <c r="AK3586" s="59">
        <v>5.7099129283532122</v>
      </c>
      <c r="AL3586" s="59">
        <v>6.9262538932359323</v>
      </c>
      <c r="AM3586" s="59">
        <v>7.0878784765245388</v>
      </c>
      <c r="AN3586" s="59">
        <v>24.404916798668349</v>
      </c>
      <c r="AO3586" s="59">
        <v>9.1701971983481574</v>
      </c>
      <c r="AP3586" s="59">
        <v>12.89385219091487</v>
      </c>
      <c r="AQ3586" s="59">
        <v>8.3470054797771098</v>
      </c>
      <c r="AR3586" s="59">
        <v>8.8197211044344286</v>
      </c>
      <c r="AS3586" s="59">
        <v>9.9380527545460247</v>
      </c>
      <c r="AT3586" s="59">
        <v>11.194317434735369</v>
      </c>
      <c r="AU3586" s="59">
        <v>404</v>
      </c>
      <c r="AV3586" s="59">
        <v>119</v>
      </c>
      <c r="AW3586" s="59">
        <v>174</v>
      </c>
      <c r="BD3586" s="59">
        <v>44.911369196416373</v>
      </c>
      <c r="BE3586" s="59">
        <v>37.683496432020007</v>
      </c>
      <c r="BF3586" s="59">
        <v>51.652073839286153</v>
      </c>
    </row>
    <row r="3587" spans="1:69" x14ac:dyDescent="0.45">
      <c r="A3587" s="58" t="s">
        <v>21296</v>
      </c>
      <c r="B3587" t="s">
        <v>21297</v>
      </c>
      <c r="C3587" t="s">
        <v>21298</v>
      </c>
      <c r="D3587" t="s">
        <v>21299</v>
      </c>
      <c r="E3587" t="s">
        <v>21300</v>
      </c>
      <c r="F3587" t="s">
        <v>21301</v>
      </c>
      <c r="G3587">
        <v>476</v>
      </c>
      <c r="H3587">
        <v>53707</v>
      </c>
      <c r="W3587" t="s">
        <v>220</v>
      </c>
      <c r="X3587" t="s">
        <v>181</v>
      </c>
      <c r="Y3587" s="59">
        <v>1.9519573133064501</v>
      </c>
      <c r="Z3587" s="59">
        <v>44.526023548218163</v>
      </c>
      <c r="AA3587" s="59">
        <v>4.6809142796171184</v>
      </c>
      <c r="AB3587" s="59">
        <v>1.629286363532443</v>
      </c>
      <c r="AC3587" s="59">
        <v>0.11945941178377099</v>
      </c>
      <c r="AD3587" s="59">
        <v>0.68960907714279274</v>
      </c>
      <c r="AE3587" s="59">
        <v>0.70219101965541308</v>
      </c>
      <c r="AF3587" s="59">
        <v>3.025169009217179</v>
      </c>
      <c r="AG3587" s="59">
        <v>2.6320853131804269</v>
      </c>
      <c r="AH3587" s="59">
        <v>2.9649007669488019</v>
      </c>
      <c r="AI3587" s="59">
        <v>1.310013798967681</v>
      </c>
      <c r="AJ3587" s="59">
        <v>3.9168560477882921</v>
      </c>
      <c r="AK3587" s="59">
        <v>2.9610567791377371E-3</v>
      </c>
      <c r="AL3587" s="59">
        <v>2.9363998658052518E-3</v>
      </c>
      <c r="AM3587" s="59">
        <v>0.63983308018326335</v>
      </c>
      <c r="AN3587" s="59">
        <v>5.532380523313985E-3</v>
      </c>
      <c r="AO3587" s="59">
        <v>1.829301521520168</v>
      </c>
      <c r="AP3587" s="59">
        <v>1.5049772774123</v>
      </c>
      <c r="AQ3587" s="59">
        <v>1.479795372339445</v>
      </c>
      <c r="AR3587" s="59">
        <v>0.98795230917290577</v>
      </c>
      <c r="AS3587" s="59">
        <v>0.91459669799698462</v>
      </c>
      <c r="AT3587" s="59">
        <v>3.0012486264537288</v>
      </c>
      <c r="AU3587" s="59">
        <v>60</v>
      </c>
      <c r="AV3587" s="59">
        <v>57</v>
      </c>
      <c r="AW3587" s="59">
        <v>50</v>
      </c>
      <c r="BD3587" s="59">
        <v>4.0875948373214106</v>
      </c>
      <c r="BE3587" s="59">
        <v>3.9671507789783882</v>
      </c>
      <c r="BF3587" s="59">
        <v>8.2983522948403845</v>
      </c>
    </row>
    <row r="3588" spans="1:69" x14ac:dyDescent="0.45">
      <c r="A3588" s="58" t="s">
        <v>21302</v>
      </c>
      <c r="B3588" t="s">
        <v>21303</v>
      </c>
      <c r="C3588" t="s">
        <v>21304</v>
      </c>
      <c r="D3588" t="s">
        <v>21305</v>
      </c>
      <c r="E3588" t="s">
        <v>21306</v>
      </c>
      <c r="F3588" t="s">
        <v>21307</v>
      </c>
      <c r="G3588">
        <v>333</v>
      </c>
      <c r="H3588">
        <v>36495</v>
      </c>
      <c r="X3588" t="s">
        <v>188</v>
      </c>
      <c r="Y3588" s="59">
        <v>315.5244345240551</v>
      </c>
      <c r="Z3588" s="59">
        <v>411.26679008268331</v>
      </c>
      <c r="AA3588" s="59">
        <v>411.06612005873518</v>
      </c>
      <c r="AB3588" s="59">
        <v>449.22673524329781</v>
      </c>
      <c r="AC3588" s="59">
        <v>365.13851255310169</v>
      </c>
      <c r="AD3588" s="59">
        <v>309.65206972118722</v>
      </c>
      <c r="AE3588" s="59">
        <v>368.29225472652951</v>
      </c>
      <c r="AF3588" s="59">
        <v>333.14132877809237</v>
      </c>
      <c r="AG3588" s="59">
        <v>383.98601204558861</v>
      </c>
      <c r="AH3588" s="59">
        <v>437.52546057163181</v>
      </c>
      <c r="AI3588" s="59">
        <v>434.98498614930338</v>
      </c>
      <c r="AJ3588" s="59">
        <v>343.41284256988922</v>
      </c>
      <c r="AK3588" s="59">
        <v>160.33455715386239</v>
      </c>
      <c r="AL3588" s="59">
        <v>139.30589496103121</v>
      </c>
      <c r="AM3588" s="59">
        <v>303.72232338730629</v>
      </c>
      <c r="AN3588" s="59">
        <v>340.23167519805389</v>
      </c>
      <c r="AO3588" s="59">
        <v>320.96752341284019</v>
      </c>
      <c r="AP3588" s="59">
        <v>394.49683443843878</v>
      </c>
      <c r="AQ3588" s="59">
        <v>333.78717866076948</v>
      </c>
      <c r="AR3588" s="59">
        <v>385.05860587125022</v>
      </c>
      <c r="AS3588" s="59">
        <v>378.71272048409207</v>
      </c>
      <c r="AT3588" s="59">
        <v>340.11037674097872</v>
      </c>
      <c r="AU3588" s="59">
        <v>684</v>
      </c>
      <c r="AV3588" s="59">
        <v>516</v>
      </c>
      <c r="AW3588" s="59">
        <v>767</v>
      </c>
      <c r="AX3588" s="59">
        <v>2521.0970000000002</v>
      </c>
      <c r="AY3588" s="59">
        <v>2800.1460000000002</v>
      </c>
      <c r="AZ3588" s="59">
        <v>2845.1680000000001</v>
      </c>
      <c r="BA3588" s="59">
        <v>2824.8719999999998</v>
      </c>
      <c r="BB3588" s="59">
        <v>2809.3139999999999</v>
      </c>
      <c r="BC3588" s="59">
        <v>2596.6869999999999</v>
      </c>
      <c r="BD3588" s="59">
        <v>258.30369279316091</v>
      </c>
      <c r="BE3588" s="59">
        <v>276.15061188879002</v>
      </c>
      <c r="BF3588" s="59">
        <v>339.54036000811573</v>
      </c>
      <c r="BG3588" s="59">
        <v>393.75</v>
      </c>
      <c r="BH3588" s="59">
        <v>481.65</v>
      </c>
      <c r="BI3588" s="59">
        <v>318.42</v>
      </c>
      <c r="BJ3588" s="59">
        <v>430.4</v>
      </c>
      <c r="BK3588" s="59">
        <v>403.86138182402601</v>
      </c>
      <c r="BL3588" s="59">
        <v>417.03502703122888</v>
      </c>
      <c r="BM3588" s="59">
        <v>374</v>
      </c>
      <c r="BN3588" s="59">
        <v>575.5</v>
      </c>
      <c r="BO3588" s="59">
        <v>830</v>
      </c>
      <c r="BP3588" s="59">
        <v>836</v>
      </c>
      <c r="BQ3588" s="59">
        <v>1011.5</v>
      </c>
    </row>
    <row r="3589" spans="1:69" x14ac:dyDescent="0.45">
      <c r="A3589" s="58" t="s">
        <v>21308</v>
      </c>
      <c r="B3589" t="s">
        <v>21309</v>
      </c>
      <c r="C3589" t="s">
        <v>21310</v>
      </c>
      <c r="D3589" t="s">
        <v>21311</v>
      </c>
      <c r="E3589" t="s">
        <v>21312</v>
      </c>
      <c r="F3589" t="s">
        <v>21313</v>
      </c>
      <c r="G3589">
        <v>322</v>
      </c>
      <c r="H3589">
        <v>35740</v>
      </c>
      <c r="X3589" t="s">
        <v>188</v>
      </c>
      <c r="AU3589" s="59">
        <v>18</v>
      </c>
      <c r="AV3589" s="59">
        <v>16</v>
      </c>
      <c r="AW3589" s="59">
        <v>0</v>
      </c>
      <c r="BD3589" s="59">
        <v>89.896164168219073</v>
      </c>
      <c r="BE3589" s="59">
        <v>78.562945327112516</v>
      </c>
      <c r="BF3589" s="59">
        <v>109.0410927539793</v>
      </c>
    </row>
    <row r="3590" spans="1:69" x14ac:dyDescent="0.45">
      <c r="A3590" s="58" t="s">
        <v>21314</v>
      </c>
      <c r="B3590" t="s">
        <v>21315</v>
      </c>
      <c r="C3590" t="s">
        <v>21316</v>
      </c>
      <c r="D3590" t="s">
        <v>21317</v>
      </c>
      <c r="E3590" t="s">
        <v>21318</v>
      </c>
      <c r="F3590" t="s">
        <v>21319</v>
      </c>
      <c r="G3590">
        <v>550</v>
      </c>
      <c r="H3590">
        <v>60064</v>
      </c>
      <c r="W3590" t="s">
        <v>251</v>
      </c>
      <c r="X3590" t="s">
        <v>188</v>
      </c>
      <c r="AU3590" s="59">
        <v>4</v>
      </c>
      <c r="AV3590" s="59">
        <v>1</v>
      </c>
      <c r="AW3590" s="59">
        <v>0</v>
      </c>
      <c r="BD3590" s="59">
        <v>274.24756935057479</v>
      </c>
      <c r="BE3590" s="59">
        <v>252.5022701109566</v>
      </c>
      <c r="BF3590" s="59">
        <v>355.11655048354999</v>
      </c>
    </row>
    <row r="3591" spans="1:69" x14ac:dyDescent="0.45">
      <c r="A3591" s="58" t="s">
        <v>21320</v>
      </c>
      <c r="B3591" t="s">
        <v>21321</v>
      </c>
      <c r="C3591" t="s">
        <v>21322</v>
      </c>
      <c r="D3591" t="s">
        <v>21323</v>
      </c>
      <c r="E3591" t="s">
        <v>21324</v>
      </c>
      <c r="F3591" t="s">
        <v>21325</v>
      </c>
      <c r="G3591">
        <v>299</v>
      </c>
      <c r="H3591">
        <v>32340</v>
      </c>
      <c r="W3591" t="s">
        <v>220</v>
      </c>
      <c r="X3591" t="s">
        <v>181</v>
      </c>
      <c r="AU3591" s="59">
        <v>287</v>
      </c>
      <c r="AV3591" s="59">
        <v>121</v>
      </c>
      <c r="AW3591" s="59">
        <v>87</v>
      </c>
    </row>
    <row r="3592" spans="1:69" x14ac:dyDescent="0.45">
      <c r="A3592" s="58" t="s">
        <v>21326</v>
      </c>
      <c r="B3592" t="s">
        <v>21327</v>
      </c>
      <c r="C3592" t="s">
        <v>21328</v>
      </c>
      <c r="D3592" t="s">
        <v>21329</v>
      </c>
      <c r="E3592" t="s">
        <v>21330</v>
      </c>
      <c r="F3592" t="s">
        <v>21331</v>
      </c>
      <c r="G3592">
        <v>552</v>
      </c>
      <c r="H3592">
        <v>63589</v>
      </c>
      <c r="X3592" t="s">
        <v>188</v>
      </c>
      <c r="Y3592" s="59">
        <v>0.18034280091431429</v>
      </c>
      <c r="Z3592" s="59">
        <v>0.29231075677603852</v>
      </c>
      <c r="AA3592" s="59">
        <v>0.1498183135855895</v>
      </c>
      <c r="AB3592" s="59">
        <v>0.67638653235064705</v>
      </c>
      <c r="AC3592" s="59">
        <v>0.22450758263886511</v>
      </c>
      <c r="AD3592" s="59">
        <v>0.28398441989631112</v>
      </c>
      <c r="AE3592" s="59">
        <v>9.7534041259862148E-2</v>
      </c>
      <c r="AF3592" s="59">
        <v>0.15288745591037181</v>
      </c>
      <c r="AG3592" s="59">
        <v>0.46901814866572322</v>
      </c>
      <c r="AH3592" s="59">
        <v>0.73676548362313554</v>
      </c>
      <c r="AI3592" s="59">
        <v>0.5139059882614172</v>
      </c>
      <c r="AJ3592" s="59">
        <v>1.1128609115881949</v>
      </c>
      <c r="AK3592" s="59">
        <v>2.6527180682511869E-3</v>
      </c>
      <c r="AL3592" s="59">
        <v>2.6236968805179229E-3</v>
      </c>
      <c r="AM3592" s="59">
        <v>4.5984859612769559E-3</v>
      </c>
      <c r="AN3592" s="59">
        <v>4.9856270101756332E-3</v>
      </c>
      <c r="AO3592" s="59">
        <v>4.8874769423846E-3</v>
      </c>
      <c r="AP3592" s="59">
        <v>4.5840064477920004E-3</v>
      </c>
      <c r="AQ3592" s="59">
        <v>4.3169563950196414E-3</v>
      </c>
      <c r="AR3592" s="59">
        <v>3.6550944560377651E-3</v>
      </c>
      <c r="AS3592" s="59">
        <v>4.2691637146329642E-3</v>
      </c>
      <c r="AT3592" s="59">
        <v>4.8847215876643398E-3</v>
      </c>
      <c r="AU3592" s="59">
        <v>183</v>
      </c>
      <c r="AV3592" s="59">
        <v>84</v>
      </c>
      <c r="AW3592" s="59">
        <v>156</v>
      </c>
      <c r="BD3592" s="59">
        <v>80.790510679292822</v>
      </c>
      <c r="BE3592" s="59">
        <v>56.743007748387953</v>
      </c>
      <c r="BF3592" s="59">
        <v>91.633149027810447</v>
      </c>
    </row>
    <row r="3593" spans="1:69" x14ac:dyDescent="0.45">
      <c r="A3593" s="58" t="s">
        <v>21332</v>
      </c>
      <c r="B3593" t="s">
        <v>21333</v>
      </c>
      <c r="C3593" t="s">
        <v>21334</v>
      </c>
      <c r="D3593" t="s">
        <v>21335</v>
      </c>
      <c r="E3593" t="s">
        <v>21336</v>
      </c>
      <c r="F3593" t="s">
        <v>21337</v>
      </c>
      <c r="G3593">
        <v>330</v>
      </c>
      <c r="H3593">
        <v>38358</v>
      </c>
      <c r="X3593" t="s">
        <v>188</v>
      </c>
      <c r="Y3593" s="59">
        <v>2.6695741343134838</v>
      </c>
      <c r="Z3593" s="59">
        <v>21.695507642131549</v>
      </c>
      <c r="AA3593" s="59">
        <v>7.9711910576901257</v>
      </c>
      <c r="AB3593" s="59">
        <v>1.424607659372211</v>
      </c>
      <c r="AC3593" s="59">
        <v>2.424091553107937</v>
      </c>
      <c r="AD3593" s="59">
        <v>2.2016397651051571</v>
      </c>
      <c r="AE3593" s="59">
        <v>2.1849774761190539</v>
      </c>
      <c r="AF3593" s="59">
        <v>0.893841803362728</v>
      </c>
      <c r="AG3593" s="59">
        <v>1.3508368741260171</v>
      </c>
      <c r="AH3593" s="59">
        <v>3.0810237893578112</v>
      </c>
      <c r="AI3593" s="59">
        <v>1.107747190196912</v>
      </c>
      <c r="AJ3593" s="59">
        <v>1.369666368401699</v>
      </c>
      <c r="AK3593" s="59">
        <v>4.8788367597840929E-2</v>
      </c>
      <c r="AL3593" s="59">
        <v>4.605596726986589E-2</v>
      </c>
      <c r="AM3593" s="59">
        <v>0.41605047283602892</v>
      </c>
      <c r="AN3593" s="59">
        <v>0.35572979693493018</v>
      </c>
      <c r="AO3593" s="59">
        <v>0.86425671778508018</v>
      </c>
      <c r="AP3593" s="59">
        <v>0.54193109740676715</v>
      </c>
      <c r="AQ3593" s="59">
        <v>0.68915744184094685</v>
      </c>
      <c r="AR3593" s="59">
        <v>0.33417132626083668</v>
      </c>
      <c r="AS3593" s="59">
        <v>1.5685232967670939</v>
      </c>
      <c r="AT3593" s="59">
        <v>1.517400304418467</v>
      </c>
      <c r="AU3593" s="59">
        <v>2797</v>
      </c>
      <c r="AV3593" s="59">
        <v>507</v>
      </c>
      <c r="AW3593" s="59">
        <v>2424</v>
      </c>
      <c r="AX3593" s="59">
        <v>211.64429999999999</v>
      </c>
      <c r="AY3593" s="59">
        <v>216.31200000000001</v>
      </c>
      <c r="AZ3593" s="59">
        <v>136.6746</v>
      </c>
      <c r="BA3593" s="59">
        <v>177.91550000000001</v>
      </c>
      <c r="BB3593" s="59">
        <v>210.48159999999999</v>
      </c>
      <c r="BC3593" s="59">
        <v>82.478089999999995</v>
      </c>
      <c r="BD3593" s="59">
        <v>1.182770382439533</v>
      </c>
      <c r="BE3593" s="59">
        <v>3.250464733247338</v>
      </c>
      <c r="BF3593" s="59">
        <v>1.434070398613561</v>
      </c>
    </row>
    <row r="3594" spans="1:69" x14ac:dyDescent="0.45">
      <c r="A3594" s="58" t="s">
        <v>21338</v>
      </c>
      <c r="B3594" t="s">
        <v>21339</v>
      </c>
      <c r="C3594" t="s">
        <v>21340</v>
      </c>
      <c r="D3594" t="s">
        <v>21341</v>
      </c>
      <c r="E3594" t="s">
        <v>21342</v>
      </c>
      <c r="F3594" t="s">
        <v>21343</v>
      </c>
      <c r="G3594">
        <v>371</v>
      </c>
      <c r="H3594">
        <v>40624</v>
      </c>
      <c r="W3594" t="s">
        <v>574</v>
      </c>
      <c r="X3594" t="s">
        <v>181</v>
      </c>
      <c r="Y3594" s="59">
        <v>32.293339855760387</v>
      </c>
      <c r="Z3594" s="59">
        <v>25.86595661159819</v>
      </c>
      <c r="AA3594" s="59">
        <v>56.064852668396917</v>
      </c>
      <c r="AB3594" s="59">
        <v>25.28498675625525</v>
      </c>
      <c r="AC3594" s="59">
        <v>35.314427609194162</v>
      </c>
      <c r="AD3594" s="59">
        <v>54.209501905648793</v>
      </c>
      <c r="AE3594" s="59">
        <v>44.11177981164532</v>
      </c>
      <c r="AF3594" s="59">
        <v>45.611368680844102</v>
      </c>
      <c r="AG3594" s="59">
        <v>67.337750978450387</v>
      </c>
      <c r="AH3594" s="59">
        <v>63.588553337136027</v>
      </c>
      <c r="AI3594" s="59">
        <v>84.57045464110432</v>
      </c>
      <c r="AJ3594" s="59">
        <v>80.448827960640031</v>
      </c>
      <c r="AK3594" s="59">
        <v>72.497489611452778</v>
      </c>
      <c r="AL3594" s="59">
        <v>32.638856546145867</v>
      </c>
      <c r="AM3594" s="59">
        <v>32.252005745083757</v>
      </c>
      <c r="AN3594" s="59">
        <v>67.761178428013139</v>
      </c>
      <c r="AO3594" s="59">
        <v>32.98769030960824</v>
      </c>
      <c r="AP3594" s="59">
        <v>37.135824679452263</v>
      </c>
      <c r="AQ3594" s="59">
        <v>54.246532300034048</v>
      </c>
      <c r="AR3594" s="59">
        <v>50.809872984807853</v>
      </c>
      <c r="AS3594" s="59">
        <v>37.167508770846361</v>
      </c>
      <c r="AT3594" s="59">
        <v>56.373507128145249</v>
      </c>
      <c r="AU3594" s="59">
        <v>224</v>
      </c>
      <c r="AV3594" s="59">
        <v>134</v>
      </c>
      <c r="AW3594" s="59">
        <v>180</v>
      </c>
      <c r="AX3594" s="59">
        <v>272.6121</v>
      </c>
      <c r="AY3594" s="59">
        <v>290.3322</v>
      </c>
      <c r="AZ3594" s="59">
        <v>318.50130000000001</v>
      </c>
      <c r="BA3594" s="59">
        <v>278.60640000000001</v>
      </c>
      <c r="BB3594" s="59">
        <v>298.86840000000001</v>
      </c>
      <c r="BC3594" s="59">
        <v>317.12189999999998</v>
      </c>
      <c r="BD3594" s="59">
        <v>7.335009174837789</v>
      </c>
      <c r="BE3594" s="59">
        <v>3.1838647107755298</v>
      </c>
      <c r="BF3594" s="59">
        <v>14.563277657919951</v>
      </c>
      <c r="BH3594" s="59">
        <v>47.55</v>
      </c>
      <c r="BJ3594" s="59">
        <v>7.29</v>
      </c>
      <c r="BL3594" s="59">
        <v>61.839507673786748</v>
      </c>
      <c r="BM3594" s="59">
        <v>7</v>
      </c>
    </row>
    <row r="3595" spans="1:69" x14ac:dyDescent="0.45">
      <c r="A3595" s="58" t="s">
        <v>21344</v>
      </c>
      <c r="B3595" t="s">
        <v>21345</v>
      </c>
      <c r="C3595" t="s">
        <v>21346</v>
      </c>
      <c r="D3595" t="s">
        <v>21347</v>
      </c>
      <c r="E3595" t="s">
        <v>21348</v>
      </c>
      <c r="F3595" t="s">
        <v>21349</v>
      </c>
      <c r="G3595">
        <v>648</v>
      </c>
      <c r="H3595">
        <v>70702</v>
      </c>
      <c r="W3595" t="s">
        <v>220</v>
      </c>
      <c r="X3595" t="s">
        <v>181</v>
      </c>
      <c r="AU3595" s="59">
        <v>96</v>
      </c>
      <c r="AV3595" s="59">
        <v>54</v>
      </c>
      <c r="AW3595" s="59">
        <v>49</v>
      </c>
      <c r="AX3595" s="59">
        <v>42.739409999999999</v>
      </c>
      <c r="AY3595" s="59">
        <v>56.659100000000002</v>
      </c>
      <c r="AZ3595" s="59">
        <v>61.354909999999997</v>
      </c>
      <c r="BA3595" s="59">
        <v>59.823340000000002</v>
      </c>
      <c r="BB3595" s="59">
        <v>55.336300000000001</v>
      </c>
      <c r="BC3595" s="59">
        <v>70.455550000000002</v>
      </c>
      <c r="BD3595" s="59">
        <v>2.717563338722075</v>
      </c>
      <c r="BE3595" s="59">
        <v>9.3466118823625539</v>
      </c>
      <c r="BF3595" s="59">
        <v>0</v>
      </c>
    </row>
    <row r="3596" spans="1:69" x14ac:dyDescent="0.45">
      <c r="A3596" s="58" t="s">
        <v>21350</v>
      </c>
      <c r="B3596" t="s">
        <v>21351</v>
      </c>
      <c r="C3596" t="s">
        <v>21352</v>
      </c>
      <c r="D3596" t="s">
        <v>21353</v>
      </c>
      <c r="E3596" t="s">
        <v>21354</v>
      </c>
      <c r="F3596" t="s">
        <v>21355</v>
      </c>
      <c r="G3596">
        <v>476</v>
      </c>
      <c r="H3596">
        <v>52496</v>
      </c>
      <c r="W3596" t="s">
        <v>220</v>
      </c>
      <c r="X3596" t="s">
        <v>181</v>
      </c>
      <c r="AU3596" s="59">
        <v>14</v>
      </c>
      <c r="AV3596" s="59">
        <v>2</v>
      </c>
      <c r="AW3596" s="59">
        <v>0</v>
      </c>
    </row>
    <row r="3597" spans="1:69" x14ac:dyDescent="0.45">
      <c r="A3597" s="58" t="s">
        <v>21356</v>
      </c>
      <c r="B3597" t="s">
        <v>21357</v>
      </c>
      <c r="C3597" t="s">
        <v>21358</v>
      </c>
      <c r="D3597" t="s">
        <v>21359</v>
      </c>
      <c r="E3597" t="s">
        <v>21360</v>
      </c>
      <c r="F3597" t="s">
        <v>21361</v>
      </c>
      <c r="G3597">
        <v>302</v>
      </c>
      <c r="H3597">
        <v>34294</v>
      </c>
      <c r="X3597" t="s">
        <v>188</v>
      </c>
      <c r="AU3597" s="59">
        <v>23</v>
      </c>
      <c r="AV3597" s="59">
        <v>27</v>
      </c>
      <c r="AW3597" s="59">
        <v>8</v>
      </c>
    </row>
    <row r="3598" spans="1:69" x14ac:dyDescent="0.45">
      <c r="A3598" s="58" t="s">
        <v>21362</v>
      </c>
      <c r="B3598" t="s">
        <v>21363</v>
      </c>
      <c r="C3598" t="s">
        <v>21364</v>
      </c>
      <c r="D3598" t="s">
        <v>21365</v>
      </c>
      <c r="E3598" t="s">
        <v>21366</v>
      </c>
      <c r="F3598" t="s">
        <v>21367</v>
      </c>
      <c r="G3598">
        <v>586</v>
      </c>
      <c r="H3598">
        <v>65652</v>
      </c>
      <c r="I3598" t="s">
        <v>527</v>
      </c>
      <c r="J3598" t="s">
        <v>571</v>
      </c>
      <c r="K3598" t="s">
        <v>528</v>
      </c>
      <c r="O3598">
        <v>1</v>
      </c>
      <c r="Q3598">
        <v>1</v>
      </c>
      <c r="R3598">
        <v>6</v>
      </c>
      <c r="S3598">
        <v>1</v>
      </c>
      <c r="T3598" t="s">
        <v>514</v>
      </c>
      <c r="U3598">
        <v>53</v>
      </c>
      <c r="V3598">
        <v>56</v>
      </c>
      <c r="X3598" t="s">
        <v>188</v>
      </c>
      <c r="Y3598" s="59">
        <v>437.04501194833409</v>
      </c>
      <c r="Z3598" s="59">
        <v>1062.5772576884569</v>
      </c>
      <c r="AA3598" s="59">
        <v>636.70688860912117</v>
      </c>
      <c r="AB3598" s="59">
        <v>91.040975512316265</v>
      </c>
      <c r="AC3598" s="59">
        <v>141.648658428289</v>
      </c>
      <c r="AD3598" s="59">
        <v>167.4261686767739</v>
      </c>
      <c r="AE3598" s="59">
        <v>182.49718780179739</v>
      </c>
      <c r="AF3598" s="59">
        <v>119.3335231809247</v>
      </c>
      <c r="AG3598" s="59">
        <v>160.1238634312576</v>
      </c>
      <c r="AH3598" s="59">
        <v>128.7023729699805</v>
      </c>
      <c r="AI3598" s="59">
        <v>81.683846996327702</v>
      </c>
      <c r="AJ3598" s="59">
        <v>73.886135854187501</v>
      </c>
      <c r="AK3598" s="59">
        <v>30.788004561796921</v>
      </c>
      <c r="AL3598" s="59">
        <v>29.46152773084777</v>
      </c>
      <c r="AM3598" s="59">
        <v>157.61383143498659</v>
      </c>
      <c r="AN3598" s="59">
        <v>119.94101458080991</v>
      </c>
      <c r="AO3598" s="59">
        <v>130.73378050668521</v>
      </c>
      <c r="AP3598" s="59">
        <v>184.70868882076749</v>
      </c>
      <c r="AQ3598" s="59">
        <v>153.33586099470421</v>
      </c>
      <c r="AR3598" s="59">
        <v>73.72722156383854</v>
      </c>
      <c r="AS3598" s="59">
        <v>195.629437036252</v>
      </c>
      <c r="AT3598" s="59">
        <v>256.5302115552625</v>
      </c>
      <c r="AU3598" s="59">
        <v>4641</v>
      </c>
      <c r="AV3598" s="59">
        <v>448</v>
      </c>
      <c r="AW3598" s="59">
        <v>1971</v>
      </c>
      <c r="AX3598" s="59">
        <v>374.46469999999999</v>
      </c>
      <c r="AY3598" s="59">
        <v>354.63369999999998</v>
      </c>
      <c r="AZ3598" s="59">
        <v>252.48330000000001</v>
      </c>
      <c r="BA3598" s="59">
        <v>378.17899999999997</v>
      </c>
      <c r="BB3598" s="59">
        <v>394.30529999999999</v>
      </c>
      <c r="BC3598" s="59">
        <v>295.73669999999998</v>
      </c>
      <c r="BD3598" s="59">
        <v>136.89453602105601</v>
      </c>
      <c r="BE3598" s="59">
        <v>102.445702139227</v>
      </c>
      <c r="BF3598" s="59">
        <v>179.75991843979821</v>
      </c>
    </row>
    <row r="3599" spans="1:69" x14ac:dyDescent="0.45">
      <c r="A3599" s="58" t="s">
        <v>21368</v>
      </c>
      <c r="B3599" t="s">
        <v>21369</v>
      </c>
      <c r="C3599" t="s">
        <v>21370</v>
      </c>
      <c r="D3599" t="s">
        <v>21371</v>
      </c>
      <c r="E3599" t="s">
        <v>21372</v>
      </c>
      <c r="F3599" t="s">
        <v>21373</v>
      </c>
      <c r="G3599">
        <v>230</v>
      </c>
      <c r="H3599">
        <v>26282</v>
      </c>
      <c r="W3599" t="s">
        <v>324</v>
      </c>
      <c r="X3599" t="s">
        <v>181</v>
      </c>
      <c r="Y3599" s="59">
        <v>4.3511067501324971</v>
      </c>
      <c r="Z3599" s="59">
        <v>1.7302440712288429</v>
      </c>
      <c r="AA3599" s="59">
        <v>1.165554736007216</v>
      </c>
      <c r="AB3599" s="59">
        <v>8.3457794533048819</v>
      </c>
      <c r="AC3599" s="59">
        <v>16.222875941453282</v>
      </c>
      <c r="AD3599" s="59">
        <v>14.002678335868749</v>
      </c>
      <c r="AE3599" s="59">
        <v>12.65997314703626</v>
      </c>
      <c r="AF3599" s="59">
        <v>10.52587100569065</v>
      </c>
      <c r="AG3599" s="59">
        <v>18.81687970612268</v>
      </c>
      <c r="AH3599" s="59">
        <v>25.890098020880568</v>
      </c>
      <c r="AI3599" s="59">
        <v>30.307513145342941</v>
      </c>
      <c r="AJ3599" s="59">
        <v>35.014753888056497</v>
      </c>
      <c r="AK3599" s="59">
        <v>7.906929273232171</v>
      </c>
      <c r="AL3599" s="59">
        <v>2.682997492649871</v>
      </c>
      <c r="AM3599" s="59">
        <v>4.5709639054014426</v>
      </c>
      <c r="AN3599" s="59">
        <v>7.7053954383417453</v>
      </c>
      <c r="AO3599" s="59">
        <v>11.78967454533303</v>
      </c>
      <c r="AP3599" s="59">
        <v>10.32567357288101</v>
      </c>
      <c r="AQ3599" s="59">
        <v>15.62551762657057</v>
      </c>
      <c r="AR3599" s="59">
        <v>29.343121390313431</v>
      </c>
      <c r="AS3599" s="59">
        <v>15.65096383052159</v>
      </c>
      <c r="AT3599" s="59">
        <v>13.53229658946511</v>
      </c>
      <c r="AU3599" s="59">
        <v>2</v>
      </c>
      <c r="AV3599" s="59">
        <v>74</v>
      </c>
      <c r="AW3599" s="59">
        <v>0</v>
      </c>
    </row>
    <row r="3600" spans="1:69" x14ac:dyDescent="0.45">
      <c r="A3600" s="58" t="s">
        <v>21374</v>
      </c>
      <c r="B3600" t="s">
        <v>21375</v>
      </c>
      <c r="C3600" t="s">
        <v>21376</v>
      </c>
      <c r="D3600" t="s">
        <v>21377</v>
      </c>
      <c r="E3600" t="s">
        <v>21378</v>
      </c>
      <c r="F3600" t="s">
        <v>21379</v>
      </c>
      <c r="G3600">
        <v>410</v>
      </c>
      <c r="H3600">
        <v>47656</v>
      </c>
      <c r="X3600" t="s">
        <v>188</v>
      </c>
      <c r="AU3600" s="59">
        <v>4</v>
      </c>
      <c r="AV3600" s="59">
        <v>4</v>
      </c>
      <c r="AW3600" s="59">
        <v>0</v>
      </c>
    </row>
    <row r="3601" spans="1:69" x14ac:dyDescent="0.45">
      <c r="A3601" s="58" t="s">
        <v>21380</v>
      </c>
      <c r="B3601" t="s">
        <v>21381</v>
      </c>
      <c r="C3601" t="s">
        <v>21382</v>
      </c>
      <c r="D3601" t="s">
        <v>21383</v>
      </c>
      <c r="E3601" t="s">
        <v>21384</v>
      </c>
      <c r="F3601" t="s">
        <v>21385</v>
      </c>
      <c r="G3601">
        <v>215</v>
      </c>
      <c r="H3601">
        <v>23784</v>
      </c>
      <c r="I3601" t="s">
        <v>527</v>
      </c>
      <c r="J3601" t="s">
        <v>571</v>
      </c>
      <c r="K3601" t="s">
        <v>528</v>
      </c>
      <c r="O3601">
        <v>1</v>
      </c>
      <c r="Q3601">
        <v>1</v>
      </c>
      <c r="R3601">
        <v>4</v>
      </c>
      <c r="S3601">
        <v>1</v>
      </c>
      <c r="T3601" t="s">
        <v>514</v>
      </c>
      <c r="U3601">
        <v>15</v>
      </c>
      <c r="V3601">
        <v>20</v>
      </c>
      <c r="X3601" t="s">
        <v>188</v>
      </c>
      <c r="Y3601" s="59">
        <v>842.01656646821129</v>
      </c>
      <c r="Z3601" s="59">
        <v>731.91406227567222</v>
      </c>
      <c r="AA3601" s="59">
        <v>460.70244430029538</v>
      </c>
      <c r="AB3601" s="59">
        <v>674.90194014740609</v>
      </c>
      <c r="AC3601" s="59">
        <v>691.78445150606592</v>
      </c>
      <c r="AD3601" s="59">
        <v>599.74767345626515</v>
      </c>
      <c r="AE3601" s="59">
        <v>614.73775892364449</v>
      </c>
      <c r="AF3601" s="59">
        <v>608.35603515716105</v>
      </c>
      <c r="AG3601" s="59">
        <v>473.71080364642489</v>
      </c>
      <c r="AH3601" s="59">
        <v>614.27028808684872</v>
      </c>
      <c r="AI3601" s="59">
        <v>553.38913056004026</v>
      </c>
      <c r="AJ3601" s="59">
        <v>526.78174727704811</v>
      </c>
      <c r="AK3601" s="59">
        <v>136.73113841066569</v>
      </c>
      <c r="AL3601" s="59">
        <v>197.37229284670019</v>
      </c>
      <c r="AM3601" s="59">
        <v>452.31371361077362</v>
      </c>
      <c r="AN3601" s="59">
        <v>580.43307315116101</v>
      </c>
      <c r="AO3601" s="59">
        <v>556.4460888393711</v>
      </c>
      <c r="AP3601" s="59">
        <v>595.44809025477753</v>
      </c>
      <c r="AQ3601" s="59">
        <v>514.25634155720047</v>
      </c>
      <c r="AR3601" s="59">
        <v>376.0607661641759</v>
      </c>
      <c r="AS3601" s="59">
        <v>451.90403096058458</v>
      </c>
      <c r="AT3601" s="59">
        <v>770.93061065941322</v>
      </c>
      <c r="AU3601" s="59">
        <v>1759</v>
      </c>
      <c r="AV3601" s="59">
        <v>706</v>
      </c>
      <c r="AW3601" s="59">
        <v>1041</v>
      </c>
      <c r="AX3601" s="59">
        <v>829.05129999999997</v>
      </c>
      <c r="AY3601" s="59">
        <v>984.5684</v>
      </c>
      <c r="AZ3601" s="59">
        <v>1060.981</v>
      </c>
      <c r="BA3601" s="59">
        <v>674.39340000000004</v>
      </c>
      <c r="BB3601" s="59">
        <v>809.66010000000006</v>
      </c>
      <c r="BC3601" s="59">
        <v>1004.037</v>
      </c>
      <c r="BD3601" s="59">
        <v>99.042453891026582</v>
      </c>
      <c r="BE3601" s="59">
        <v>78.901532490577736</v>
      </c>
      <c r="BF3601" s="59">
        <v>57.655117197769059</v>
      </c>
      <c r="BH3601" s="59">
        <v>479.61</v>
      </c>
      <c r="BI3601" s="59">
        <v>713.9</v>
      </c>
      <c r="BJ3601" s="59">
        <v>689.63</v>
      </c>
      <c r="BK3601" s="59">
        <v>104.72878236894481</v>
      </c>
      <c r="BL3601" s="59">
        <v>231.68589936092229</v>
      </c>
      <c r="BM3601" s="59">
        <v>702</v>
      </c>
      <c r="BN3601" s="59">
        <v>749</v>
      </c>
      <c r="BO3601" s="59">
        <v>755.5</v>
      </c>
      <c r="BP3601" s="59">
        <v>793.5</v>
      </c>
      <c r="BQ3601" s="59">
        <v>1017.5</v>
      </c>
    </row>
    <row r="3602" spans="1:69" x14ac:dyDescent="0.45">
      <c r="A3602" s="58" t="s">
        <v>21386</v>
      </c>
      <c r="B3602" t="s">
        <v>21387</v>
      </c>
      <c r="C3602" t="s">
        <v>21388</v>
      </c>
      <c r="D3602" t="s">
        <v>21389</v>
      </c>
      <c r="E3602" t="s">
        <v>21390</v>
      </c>
      <c r="F3602" t="s">
        <v>21391</v>
      </c>
      <c r="G3602">
        <v>263</v>
      </c>
      <c r="H3602">
        <v>28925</v>
      </c>
      <c r="W3602" t="s">
        <v>220</v>
      </c>
      <c r="X3602" t="s">
        <v>181</v>
      </c>
      <c r="AU3602" s="59">
        <v>3</v>
      </c>
      <c r="AV3602" s="59">
        <v>2</v>
      </c>
      <c r="AW3602" s="59">
        <v>0</v>
      </c>
    </row>
    <row r="3603" spans="1:69" x14ac:dyDescent="0.45">
      <c r="A3603" s="58" t="s">
        <v>21392</v>
      </c>
      <c r="B3603" t="s">
        <v>21393</v>
      </c>
      <c r="C3603" t="s">
        <v>21394</v>
      </c>
      <c r="D3603" t="s">
        <v>21395</v>
      </c>
      <c r="E3603" t="s">
        <v>21396</v>
      </c>
      <c r="F3603" t="s">
        <v>21397</v>
      </c>
      <c r="G3603">
        <v>319</v>
      </c>
      <c r="H3603">
        <v>34558</v>
      </c>
      <c r="W3603" t="s">
        <v>574</v>
      </c>
      <c r="X3603" t="s">
        <v>201</v>
      </c>
      <c r="AU3603" s="59">
        <v>5</v>
      </c>
      <c r="AV3603" s="59">
        <v>7</v>
      </c>
      <c r="AW3603" s="59">
        <v>11</v>
      </c>
    </row>
    <row r="3604" spans="1:69" x14ac:dyDescent="0.45">
      <c r="A3604" s="58" t="s">
        <v>21398</v>
      </c>
      <c r="B3604" t="s">
        <v>21399</v>
      </c>
      <c r="C3604" t="s">
        <v>21400</v>
      </c>
      <c r="D3604" t="s">
        <v>21401</v>
      </c>
      <c r="E3604" t="s">
        <v>21402</v>
      </c>
      <c r="F3604" t="s">
        <v>21403</v>
      </c>
      <c r="G3604">
        <v>179</v>
      </c>
      <c r="H3604">
        <v>18680</v>
      </c>
      <c r="X3604" t="s">
        <v>201</v>
      </c>
      <c r="AU3604" s="59">
        <v>44</v>
      </c>
      <c r="AV3604" s="59">
        <v>19</v>
      </c>
      <c r="AW3604" s="59">
        <v>36</v>
      </c>
    </row>
    <row r="3605" spans="1:69" x14ac:dyDescent="0.45">
      <c r="A3605" s="58" t="s">
        <v>21404</v>
      </c>
      <c r="B3605" t="s">
        <v>21405</v>
      </c>
      <c r="C3605" t="s">
        <v>21406</v>
      </c>
      <c r="D3605" t="s">
        <v>21407</v>
      </c>
      <c r="E3605" t="s">
        <v>21408</v>
      </c>
      <c r="F3605" t="s">
        <v>21409</v>
      </c>
      <c r="G3605">
        <v>233</v>
      </c>
      <c r="H3605">
        <v>25389</v>
      </c>
      <c r="W3605" t="s">
        <v>574</v>
      </c>
      <c r="X3605" t="s">
        <v>201</v>
      </c>
      <c r="AU3605" s="59">
        <v>0</v>
      </c>
      <c r="AV3605" s="59">
        <v>0</v>
      </c>
      <c r="AW3605" s="59">
        <v>0</v>
      </c>
    </row>
    <row r="3606" spans="1:69" x14ac:dyDescent="0.45">
      <c r="A3606" s="58" t="s">
        <v>21410</v>
      </c>
      <c r="B3606" t="s">
        <v>21411</v>
      </c>
      <c r="C3606" t="s">
        <v>21412</v>
      </c>
      <c r="D3606" t="s">
        <v>21413</v>
      </c>
      <c r="E3606" t="s">
        <v>21414</v>
      </c>
      <c r="F3606" t="s">
        <v>21415</v>
      </c>
      <c r="G3606">
        <v>866</v>
      </c>
      <c r="H3606">
        <v>95242</v>
      </c>
      <c r="W3606" t="s">
        <v>850</v>
      </c>
      <c r="X3606" t="s">
        <v>851</v>
      </c>
      <c r="AU3606" s="59">
        <v>0</v>
      </c>
      <c r="AV3606" s="59">
        <v>1</v>
      </c>
      <c r="AW3606" s="59">
        <v>0</v>
      </c>
    </row>
    <row r="3607" spans="1:69" x14ac:dyDescent="0.45">
      <c r="A3607" s="58" t="s">
        <v>21416</v>
      </c>
      <c r="B3607" t="s">
        <v>21417</v>
      </c>
      <c r="C3607" t="s">
        <v>21418</v>
      </c>
      <c r="D3607" t="s">
        <v>21419</v>
      </c>
      <c r="E3607" t="s">
        <v>21420</v>
      </c>
      <c r="F3607" t="s">
        <v>21421</v>
      </c>
      <c r="G3607">
        <v>356</v>
      </c>
      <c r="H3607">
        <v>37851</v>
      </c>
      <c r="X3607" t="s">
        <v>201</v>
      </c>
      <c r="AU3607" s="59">
        <v>17</v>
      </c>
      <c r="AV3607" s="59">
        <v>16</v>
      </c>
      <c r="AW3607" s="59">
        <v>2</v>
      </c>
    </row>
    <row r="3608" spans="1:69" x14ac:dyDescent="0.45">
      <c r="A3608" s="58" t="s">
        <v>21422</v>
      </c>
      <c r="B3608" t="s">
        <v>21423</v>
      </c>
      <c r="C3608" t="s">
        <v>21424</v>
      </c>
      <c r="D3608" t="s">
        <v>21425</v>
      </c>
      <c r="E3608" t="s">
        <v>21426</v>
      </c>
      <c r="F3608" t="s">
        <v>21427</v>
      </c>
      <c r="G3608">
        <v>180</v>
      </c>
      <c r="H3608">
        <v>18914</v>
      </c>
      <c r="X3608" t="s">
        <v>201</v>
      </c>
      <c r="AU3608" s="59">
        <v>10</v>
      </c>
      <c r="AV3608" s="59">
        <v>8</v>
      </c>
      <c r="AW3608" s="59">
        <v>0</v>
      </c>
    </row>
    <row r="3609" spans="1:69" x14ac:dyDescent="0.45">
      <c r="A3609" s="58" t="s">
        <v>21428</v>
      </c>
      <c r="B3609" t="s">
        <v>21429</v>
      </c>
      <c r="C3609" t="s">
        <v>21430</v>
      </c>
      <c r="D3609" t="s">
        <v>21431</v>
      </c>
      <c r="E3609" t="s">
        <v>21432</v>
      </c>
      <c r="F3609" t="s">
        <v>21433</v>
      </c>
      <c r="G3609">
        <v>171</v>
      </c>
      <c r="H3609">
        <v>18512</v>
      </c>
      <c r="X3609" t="s">
        <v>201</v>
      </c>
      <c r="AU3609" s="59">
        <v>9</v>
      </c>
      <c r="AV3609" s="59">
        <v>11</v>
      </c>
      <c r="AW3609" s="59">
        <v>5</v>
      </c>
    </row>
    <row r="3610" spans="1:69" x14ac:dyDescent="0.45">
      <c r="A3610" s="58" t="s">
        <v>21434</v>
      </c>
      <c r="B3610" t="s">
        <v>21435</v>
      </c>
      <c r="C3610" t="s">
        <v>21436</v>
      </c>
      <c r="D3610" t="s">
        <v>21437</v>
      </c>
      <c r="E3610" t="s">
        <v>21438</v>
      </c>
      <c r="F3610" t="s">
        <v>21439</v>
      </c>
      <c r="G3610">
        <v>180</v>
      </c>
      <c r="H3610">
        <v>20589</v>
      </c>
      <c r="W3610" t="s">
        <v>251</v>
      </c>
      <c r="X3610" t="s">
        <v>188</v>
      </c>
      <c r="AU3610" s="59">
        <v>155</v>
      </c>
      <c r="AV3610" s="59">
        <v>280</v>
      </c>
      <c r="AW3610" s="59">
        <v>243</v>
      </c>
    </row>
    <row r="3611" spans="1:69" x14ac:dyDescent="0.45">
      <c r="A3611" s="58" t="s">
        <v>21440</v>
      </c>
      <c r="B3611" t="s">
        <v>21441</v>
      </c>
      <c r="C3611" t="s">
        <v>21442</v>
      </c>
      <c r="D3611" t="s">
        <v>21443</v>
      </c>
      <c r="E3611" t="s">
        <v>21444</v>
      </c>
      <c r="F3611" t="s">
        <v>21445</v>
      </c>
      <c r="G3611">
        <v>369</v>
      </c>
      <c r="H3611">
        <v>40644</v>
      </c>
      <c r="X3611" t="s">
        <v>188</v>
      </c>
      <c r="Y3611" s="59">
        <v>211.81343385621739</v>
      </c>
      <c r="Z3611" s="59">
        <v>307.83867322788171</v>
      </c>
      <c r="AA3611" s="59">
        <v>253.37121641461351</v>
      </c>
      <c r="AB3611" s="59">
        <v>122.99530350094361</v>
      </c>
      <c r="AC3611" s="59">
        <v>174.5671668721437</v>
      </c>
      <c r="AD3611" s="59">
        <v>212.92445497888491</v>
      </c>
      <c r="AE3611" s="59">
        <v>242.11512186540861</v>
      </c>
      <c r="AF3611" s="59">
        <v>197.16153376163189</v>
      </c>
      <c r="AG3611" s="59">
        <v>159.65983442250209</v>
      </c>
      <c r="AH3611" s="59">
        <v>158.90295474392681</v>
      </c>
      <c r="AI3611" s="59">
        <v>161.35978673208399</v>
      </c>
      <c r="AJ3611" s="59">
        <v>172.48703464309531</v>
      </c>
      <c r="AK3611" s="59">
        <v>72.675500614646367</v>
      </c>
      <c r="AL3611" s="59">
        <v>61.035388566196303</v>
      </c>
      <c r="AM3611" s="59">
        <v>180.97879921084581</v>
      </c>
      <c r="AN3611" s="59">
        <v>152.6563774427153</v>
      </c>
      <c r="AO3611" s="59">
        <v>189.08782797022079</v>
      </c>
      <c r="AP3611" s="59">
        <v>242.6734337478928</v>
      </c>
      <c r="AQ3611" s="59">
        <v>249.38006636088031</v>
      </c>
      <c r="AR3611" s="59">
        <v>192.59394050593031</v>
      </c>
      <c r="AS3611" s="59">
        <v>218.96964518141741</v>
      </c>
      <c r="AT3611" s="59">
        <v>286.15583217522999</v>
      </c>
      <c r="AU3611" s="59">
        <v>649</v>
      </c>
      <c r="AV3611" s="59">
        <v>305</v>
      </c>
      <c r="AW3611" s="59">
        <v>641</v>
      </c>
      <c r="AX3611" s="59">
        <v>198.91980000000001</v>
      </c>
      <c r="BA3611" s="59">
        <v>232.27850000000001</v>
      </c>
      <c r="BB3611" s="59">
        <v>206.04900000000001</v>
      </c>
      <c r="BC3611" s="59">
        <v>184.99690000000001</v>
      </c>
      <c r="BD3611" s="59">
        <v>12.10130675308497</v>
      </c>
      <c r="BE3611" s="59">
        <v>24.730147150265719</v>
      </c>
      <c r="BF3611" s="59">
        <v>30.082020678090011</v>
      </c>
      <c r="BG3611" s="59">
        <v>292.27</v>
      </c>
      <c r="BH3611" s="59">
        <v>355.12</v>
      </c>
      <c r="BI3611" s="59">
        <v>132.75</v>
      </c>
      <c r="BJ3611" s="59">
        <v>208.38</v>
      </c>
      <c r="BK3611" s="59">
        <v>127.05468558713071</v>
      </c>
      <c r="BL3611" s="59">
        <v>131.23037437044519</v>
      </c>
      <c r="BM3611" s="59">
        <v>170.5</v>
      </c>
      <c r="BN3611" s="59">
        <v>149</v>
      </c>
      <c r="BO3611" s="59">
        <v>196.5</v>
      </c>
      <c r="BP3611" s="59">
        <v>177</v>
      </c>
      <c r="BQ3611" s="59">
        <v>155</v>
      </c>
    </row>
    <row r="3612" spans="1:69" x14ac:dyDescent="0.45">
      <c r="A3612" s="58" t="s">
        <v>21446</v>
      </c>
      <c r="B3612" t="s">
        <v>21447</v>
      </c>
      <c r="C3612" t="s">
        <v>21448</v>
      </c>
      <c r="D3612" t="s">
        <v>21449</v>
      </c>
      <c r="E3612" t="s">
        <v>21450</v>
      </c>
      <c r="F3612" t="s">
        <v>21451</v>
      </c>
      <c r="G3612">
        <v>702</v>
      </c>
      <c r="H3612">
        <v>78854</v>
      </c>
      <c r="W3612" t="s">
        <v>251</v>
      </c>
      <c r="X3612" t="s">
        <v>188</v>
      </c>
      <c r="Y3612" s="59">
        <v>101.83965723616279</v>
      </c>
      <c r="Z3612" s="59">
        <v>258.35175318778317</v>
      </c>
      <c r="AA3612" s="59">
        <v>139.60381385365051</v>
      </c>
      <c r="AB3612" s="59">
        <v>74.251763477801532</v>
      </c>
      <c r="AC3612" s="59">
        <v>64.494657694749321</v>
      </c>
      <c r="AD3612" s="59">
        <v>85.723685033556137</v>
      </c>
      <c r="AE3612" s="59">
        <v>73.147373252866544</v>
      </c>
      <c r="AF3612" s="59">
        <v>97.878497241604791</v>
      </c>
      <c r="AG3612" s="59">
        <v>128.97851705095579</v>
      </c>
      <c r="AH3612" s="59">
        <v>104.1966598583171</v>
      </c>
      <c r="AI3612" s="59">
        <v>85.283446586065537</v>
      </c>
      <c r="AJ3612" s="59">
        <v>85.12402871842491</v>
      </c>
      <c r="AK3612" s="59">
        <v>55.564670506296487</v>
      </c>
      <c r="AL3612" s="59">
        <v>33.740064931815972</v>
      </c>
      <c r="AM3612" s="59">
        <v>49.937796608922547</v>
      </c>
      <c r="AN3612" s="59">
        <v>87.4274881931305</v>
      </c>
      <c r="AO3612" s="59">
        <v>58.371412114485359</v>
      </c>
      <c r="AP3612" s="59">
        <v>69.284116272695854</v>
      </c>
      <c r="AQ3612" s="59">
        <v>71.49798602911234</v>
      </c>
      <c r="AR3612" s="59">
        <v>30.826654064697991</v>
      </c>
      <c r="AS3612" s="59">
        <v>62.770972403947802</v>
      </c>
      <c r="AT3612" s="59">
        <v>92.452922646399358</v>
      </c>
      <c r="AU3612" s="59">
        <v>1759</v>
      </c>
      <c r="AV3612" s="59">
        <v>312</v>
      </c>
      <c r="AW3612" s="59">
        <v>1006</v>
      </c>
      <c r="AX3612" s="59">
        <v>268.0675</v>
      </c>
      <c r="AY3612" s="59">
        <v>269.29169999999999</v>
      </c>
      <c r="AZ3612" s="59">
        <v>234.2336</v>
      </c>
      <c r="BA3612" s="59">
        <v>256.76729999999998</v>
      </c>
      <c r="BB3612" s="59">
        <v>272.24099999999999</v>
      </c>
      <c r="BC3612" s="59">
        <v>217.39940000000001</v>
      </c>
      <c r="BD3612" s="59">
        <v>65.675975892888957</v>
      </c>
      <c r="BE3612" s="59">
        <v>51.010968518853133</v>
      </c>
      <c r="BF3612" s="59">
        <v>50.949761129485367</v>
      </c>
      <c r="BJ3612" s="59">
        <v>12.03</v>
      </c>
      <c r="BM3612" s="59">
        <v>12</v>
      </c>
      <c r="BN3612" s="59">
        <v>15</v>
      </c>
      <c r="BO3612" s="59">
        <v>19</v>
      </c>
      <c r="BP3612" s="59">
        <v>23</v>
      </c>
      <c r="BQ3612" s="59">
        <v>23</v>
      </c>
    </row>
    <row r="3613" spans="1:69" x14ac:dyDescent="0.45">
      <c r="A3613" s="58" t="s">
        <v>21452</v>
      </c>
      <c r="B3613" t="s">
        <v>21453</v>
      </c>
      <c r="C3613" t="s">
        <v>21454</v>
      </c>
      <c r="D3613" t="s">
        <v>21455</v>
      </c>
      <c r="E3613" t="s">
        <v>21456</v>
      </c>
      <c r="F3613" t="s">
        <v>21457</v>
      </c>
      <c r="G3613">
        <v>586</v>
      </c>
      <c r="H3613">
        <v>65819</v>
      </c>
      <c r="X3613" t="s">
        <v>188</v>
      </c>
      <c r="Y3613" s="59">
        <v>38.549172550315177</v>
      </c>
      <c r="Z3613" s="59">
        <v>105.5400350366058</v>
      </c>
      <c r="AA3613" s="59">
        <v>51.108351069959781</v>
      </c>
      <c r="AB3613" s="59">
        <v>32.446826815102007</v>
      </c>
      <c r="AC3613" s="59">
        <v>36.54695075993488</v>
      </c>
      <c r="AD3613" s="59">
        <v>41.761086438793932</v>
      </c>
      <c r="AE3613" s="59">
        <v>38.286560385246567</v>
      </c>
      <c r="AF3613" s="59">
        <v>35.740840194384397</v>
      </c>
      <c r="AG3613" s="59">
        <v>42.371784648458558</v>
      </c>
      <c r="AH3613" s="59">
        <v>31.554501552764432</v>
      </c>
      <c r="AI3613" s="59">
        <v>31.047791676416111</v>
      </c>
      <c r="AJ3613" s="59">
        <v>30.547246232053588</v>
      </c>
      <c r="AK3613" s="59">
        <v>35.296382820910523</v>
      </c>
      <c r="AL3613" s="59">
        <v>35.615710500598752</v>
      </c>
      <c r="AM3613" s="59">
        <v>38.649105226650668</v>
      </c>
      <c r="AN3613" s="59">
        <v>39.327123166660009</v>
      </c>
      <c r="AO3613" s="59">
        <v>43.584772794310908</v>
      </c>
      <c r="AP3613" s="59">
        <v>43.44226341392833</v>
      </c>
      <c r="AQ3613" s="59">
        <v>29.899257515091939</v>
      </c>
      <c r="AR3613" s="59">
        <v>28.5603912027108</v>
      </c>
      <c r="AS3613" s="59">
        <v>30.907690606992091</v>
      </c>
      <c r="AT3613" s="59">
        <v>42.111537478893077</v>
      </c>
      <c r="AU3613" s="59">
        <v>700</v>
      </c>
      <c r="AV3613" s="59">
        <v>131</v>
      </c>
      <c r="AW3613" s="59">
        <v>312</v>
      </c>
      <c r="BD3613" s="59">
        <v>3.1182830721018591</v>
      </c>
      <c r="BE3613" s="59">
        <v>10.75215522372034</v>
      </c>
      <c r="BF3613" s="59">
        <v>7.8121801502626944</v>
      </c>
    </row>
    <row r="3614" spans="1:69" x14ac:dyDescent="0.45">
      <c r="A3614" s="58" t="s">
        <v>21458</v>
      </c>
      <c r="B3614" t="s">
        <v>21459</v>
      </c>
      <c r="C3614" t="s">
        <v>21460</v>
      </c>
      <c r="D3614" t="s">
        <v>21461</v>
      </c>
      <c r="E3614" t="s">
        <v>21462</v>
      </c>
      <c r="F3614" t="s">
        <v>21463</v>
      </c>
      <c r="G3614">
        <v>209</v>
      </c>
      <c r="H3614">
        <v>24147</v>
      </c>
      <c r="X3614" t="s">
        <v>188</v>
      </c>
      <c r="AU3614" s="59">
        <v>33</v>
      </c>
      <c r="AV3614" s="59">
        <v>30</v>
      </c>
      <c r="AW3614" s="59">
        <v>33</v>
      </c>
    </row>
    <row r="3615" spans="1:69" x14ac:dyDescent="0.45">
      <c r="A3615" s="58" t="s">
        <v>21464</v>
      </c>
      <c r="B3615" t="s">
        <v>21465</v>
      </c>
      <c r="C3615" t="s">
        <v>21466</v>
      </c>
      <c r="D3615" t="s">
        <v>21467</v>
      </c>
      <c r="E3615" t="s">
        <v>21468</v>
      </c>
      <c r="F3615" t="s">
        <v>21469</v>
      </c>
      <c r="G3615">
        <v>717</v>
      </c>
      <c r="H3615">
        <v>81668</v>
      </c>
      <c r="W3615" t="s">
        <v>220</v>
      </c>
      <c r="X3615" t="s">
        <v>181</v>
      </c>
      <c r="AU3615" s="59">
        <v>247</v>
      </c>
      <c r="AV3615" s="59">
        <v>45</v>
      </c>
      <c r="AW3615" s="59">
        <v>60</v>
      </c>
      <c r="BD3615" s="59">
        <v>0.5766112881595129</v>
      </c>
      <c r="BE3615" s="59">
        <v>0.87051049054447804</v>
      </c>
      <c r="BF3615" s="59">
        <v>1.01216004318384</v>
      </c>
    </row>
    <row r="3616" spans="1:69" x14ac:dyDescent="0.45">
      <c r="A3616" s="58" t="s">
        <v>21470</v>
      </c>
      <c r="B3616" t="s">
        <v>21471</v>
      </c>
      <c r="C3616" t="s">
        <v>21472</v>
      </c>
      <c r="D3616" t="s">
        <v>21473</v>
      </c>
      <c r="E3616" t="s">
        <v>21474</v>
      </c>
      <c r="F3616" t="s">
        <v>21475</v>
      </c>
      <c r="G3616">
        <v>137</v>
      </c>
      <c r="H3616">
        <v>14701</v>
      </c>
      <c r="X3616" t="s">
        <v>188</v>
      </c>
      <c r="Y3616" s="59">
        <v>1847.4397955787231</v>
      </c>
      <c r="Z3616" s="59">
        <v>1577.699715118614</v>
      </c>
      <c r="AA3616" s="59">
        <v>2333.4364438518069</v>
      </c>
      <c r="AB3616" s="59">
        <v>1505.9302315226071</v>
      </c>
      <c r="AC3616" s="59">
        <v>1686.523873661363</v>
      </c>
      <c r="AD3616" s="59">
        <v>1945.1746482715489</v>
      </c>
      <c r="AE3616" s="59">
        <v>1792.2835640618309</v>
      </c>
      <c r="AF3616" s="59">
        <v>975.9209760530988</v>
      </c>
      <c r="AG3616" s="59">
        <v>1326.3574651269901</v>
      </c>
      <c r="AH3616" s="59">
        <v>1366.160597500465</v>
      </c>
      <c r="AI3616" s="59">
        <v>1532.0527989872589</v>
      </c>
      <c r="AJ3616" s="59">
        <v>1352.5604549869929</v>
      </c>
      <c r="AK3616" s="59">
        <v>2746.9628356885182</v>
      </c>
      <c r="AL3616" s="59">
        <v>3312.3534383553151</v>
      </c>
      <c r="AM3616" s="59">
        <v>4135.0184332152076</v>
      </c>
      <c r="AN3616" s="59">
        <v>1882.273575526548</v>
      </c>
      <c r="AO3616" s="59">
        <v>3172.96887219785</v>
      </c>
      <c r="AP3616" s="59">
        <v>2512.190546227343</v>
      </c>
      <c r="AQ3616" s="59">
        <v>3566.4206377880469</v>
      </c>
      <c r="AR3616" s="59">
        <v>5165.9889494055114</v>
      </c>
      <c r="AS3616" s="59">
        <v>2955.3873856035671</v>
      </c>
      <c r="AT3616" s="59">
        <v>2630.883078461783</v>
      </c>
      <c r="AU3616" s="59">
        <v>1919</v>
      </c>
      <c r="AV3616" s="59">
        <v>1221</v>
      </c>
      <c r="AW3616" s="59">
        <v>1311</v>
      </c>
      <c r="AX3616" s="59">
        <v>4660.4719999999998</v>
      </c>
      <c r="AY3616" s="59">
        <v>5124.2669999999998</v>
      </c>
      <c r="AZ3616" s="59">
        <v>6206.4319999999998</v>
      </c>
      <c r="BA3616" s="59">
        <v>4303.3209999999999</v>
      </c>
      <c r="BB3616" s="59">
        <v>4662.7299999999996</v>
      </c>
      <c r="BC3616" s="59">
        <v>5643.3280000000004</v>
      </c>
      <c r="BD3616" s="59">
        <v>178.61196573545689</v>
      </c>
      <c r="BE3616" s="59">
        <v>147.21235473889431</v>
      </c>
      <c r="BF3616" s="59">
        <v>232.4056260818804</v>
      </c>
      <c r="BG3616" s="59">
        <v>1810.43</v>
      </c>
      <c r="BH3616" s="59">
        <v>2002.13</v>
      </c>
      <c r="BI3616" s="59">
        <v>1461.94</v>
      </c>
      <c r="BJ3616" s="59">
        <v>1352.53</v>
      </c>
      <c r="BK3616" s="59">
        <v>1847.2919137067031</v>
      </c>
      <c r="BL3616" s="59">
        <v>1405.5630276369161</v>
      </c>
      <c r="BM3616" s="59">
        <v>1407.5</v>
      </c>
      <c r="BN3616" s="59">
        <v>1434</v>
      </c>
      <c r="BO3616" s="59">
        <v>1829</v>
      </c>
      <c r="BP3616" s="59">
        <v>1625</v>
      </c>
      <c r="BQ3616" s="59">
        <v>1748</v>
      </c>
    </row>
    <row r="3617" spans="1:69" x14ac:dyDescent="0.45">
      <c r="A3617" s="58" t="s">
        <v>21476</v>
      </c>
      <c r="B3617" t="s">
        <v>21477</v>
      </c>
      <c r="C3617" t="s">
        <v>21478</v>
      </c>
      <c r="D3617" t="s">
        <v>21479</v>
      </c>
      <c r="E3617" t="s">
        <v>21480</v>
      </c>
      <c r="F3617" t="s">
        <v>21481</v>
      </c>
      <c r="G3617">
        <v>396</v>
      </c>
      <c r="H3617">
        <v>44357</v>
      </c>
      <c r="W3617" t="s">
        <v>251</v>
      </c>
      <c r="X3617" t="s">
        <v>188</v>
      </c>
      <c r="Y3617" s="59">
        <v>172.37823786672499</v>
      </c>
      <c r="Z3617" s="59">
        <v>429.1263837062412</v>
      </c>
      <c r="AA3617" s="59">
        <v>412.4729970567102</v>
      </c>
      <c r="AB3617" s="59">
        <v>91.96762288073559</v>
      </c>
      <c r="AC3617" s="59">
        <v>119.88237059541331</v>
      </c>
      <c r="AD3617" s="59">
        <v>146.21215413433779</v>
      </c>
      <c r="AE3617" s="59">
        <v>153.68747532930479</v>
      </c>
      <c r="AF3617" s="59">
        <v>140.4418014167403</v>
      </c>
      <c r="AG3617" s="59">
        <v>168.2368310922825</v>
      </c>
      <c r="AH3617" s="59">
        <v>122.487240230675</v>
      </c>
      <c r="AI3617" s="59">
        <v>101.4874163153774</v>
      </c>
      <c r="AJ3617" s="59">
        <v>94.781249324465549</v>
      </c>
      <c r="AK3617" s="59">
        <v>77.93510094027674</v>
      </c>
      <c r="AL3617" s="59">
        <v>156.2908109968516</v>
      </c>
      <c r="AM3617" s="59">
        <v>216.97282338348541</v>
      </c>
      <c r="AN3617" s="59">
        <v>203.8100746196049</v>
      </c>
      <c r="AO3617" s="59">
        <v>385.82858065667608</v>
      </c>
      <c r="AP3617" s="59">
        <v>296.50277021428661</v>
      </c>
      <c r="AQ3617" s="59">
        <v>181.25437565731701</v>
      </c>
      <c r="AR3617" s="59">
        <v>127.16823710797431</v>
      </c>
      <c r="AS3617" s="59">
        <v>166.77605738100479</v>
      </c>
      <c r="AT3617" s="59">
        <v>348.89090510493702</v>
      </c>
      <c r="AU3617" s="59">
        <v>3062</v>
      </c>
      <c r="AV3617" s="59">
        <v>480</v>
      </c>
      <c r="AW3617" s="59">
        <v>1401</v>
      </c>
      <c r="AX3617" s="59">
        <v>757.83130000000006</v>
      </c>
      <c r="AY3617" s="59">
        <v>755.1277</v>
      </c>
      <c r="AZ3617" s="59">
        <v>668.78129999999999</v>
      </c>
      <c r="BA3617" s="59">
        <v>700.04729999999995</v>
      </c>
      <c r="BB3617" s="59">
        <v>723.7251</v>
      </c>
      <c r="BC3617" s="59">
        <v>641.34220000000005</v>
      </c>
      <c r="BD3617" s="59">
        <v>204.1720715650865</v>
      </c>
      <c r="BE3617" s="59">
        <v>172.59631338940559</v>
      </c>
      <c r="BF3617" s="59">
        <v>185.92396912211271</v>
      </c>
      <c r="BI3617" s="59">
        <v>37.82</v>
      </c>
      <c r="BM3617" s="59">
        <v>38</v>
      </c>
      <c r="BN3617" s="59">
        <v>60</v>
      </c>
      <c r="BO3617" s="59">
        <v>84</v>
      </c>
      <c r="BP3617" s="59">
        <v>117</v>
      </c>
      <c r="BQ3617" s="59">
        <v>121</v>
      </c>
    </row>
    <row r="3618" spans="1:69" x14ac:dyDescent="0.45">
      <c r="A3618" s="58" t="s">
        <v>21482</v>
      </c>
      <c r="B3618" t="s">
        <v>21483</v>
      </c>
      <c r="C3618" t="s">
        <v>21484</v>
      </c>
      <c r="D3618" t="s">
        <v>21485</v>
      </c>
      <c r="E3618" t="s">
        <v>21486</v>
      </c>
      <c r="F3618" t="s">
        <v>21487</v>
      </c>
      <c r="G3618">
        <v>698</v>
      </c>
      <c r="H3618">
        <v>78687</v>
      </c>
      <c r="W3618" t="s">
        <v>324</v>
      </c>
      <c r="X3618" t="s">
        <v>201</v>
      </c>
      <c r="AU3618" s="59">
        <v>12</v>
      </c>
      <c r="AV3618" s="59">
        <v>4</v>
      </c>
      <c r="AW3618" s="59">
        <v>0</v>
      </c>
    </row>
    <row r="3619" spans="1:69" x14ac:dyDescent="0.45">
      <c r="A3619" s="58" t="s">
        <v>21488</v>
      </c>
      <c r="B3619" t="s">
        <v>21489</v>
      </c>
      <c r="C3619" t="s">
        <v>21490</v>
      </c>
      <c r="D3619" t="s">
        <v>21491</v>
      </c>
      <c r="E3619" t="s">
        <v>21492</v>
      </c>
      <c r="F3619" t="s">
        <v>21493</v>
      </c>
      <c r="G3619">
        <v>248</v>
      </c>
      <c r="H3619">
        <v>27296</v>
      </c>
      <c r="X3619" t="s">
        <v>201</v>
      </c>
      <c r="AU3619" s="59">
        <v>12</v>
      </c>
      <c r="AV3619" s="59">
        <v>5</v>
      </c>
      <c r="AW3619" s="59">
        <v>0</v>
      </c>
    </row>
    <row r="3620" spans="1:69" x14ac:dyDescent="0.45">
      <c r="A3620" s="58" t="s">
        <v>21494</v>
      </c>
      <c r="B3620" t="s">
        <v>21495</v>
      </c>
      <c r="C3620" t="s">
        <v>21496</v>
      </c>
      <c r="D3620" t="s">
        <v>21497</v>
      </c>
      <c r="E3620" t="s">
        <v>21498</v>
      </c>
      <c r="F3620" t="s">
        <v>21499</v>
      </c>
      <c r="G3620">
        <v>214</v>
      </c>
      <c r="H3620">
        <v>24268</v>
      </c>
      <c r="W3620" t="s">
        <v>324</v>
      </c>
      <c r="X3620" t="s">
        <v>201</v>
      </c>
      <c r="AU3620" s="59">
        <v>1</v>
      </c>
      <c r="AV3620" s="59">
        <v>0</v>
      </c>
      <c r="AW3620" s="59">
        <v>0</v>
      </c>
    </row>
    <row r="3621" spans="1:69" x14ac:dyDescent="0.45">
      <c r="A3621" s="58" t="s">
        <v>21500</v>
      </c>
      <c r="B3621" t="s">
        <v>21501</v>
      </c>
      <c r="C3621" t="s">
        <v>21502</v>
      </c>
      <c r="D3621" t="s">
        <v>21503</v>
      </c>
      <c r="E3621" t="s">
        <v>21504</v>
      </c>
      <c r="F3621" t="s">
        <v>21505</v>
      </c>
      <c r="G3621">
        <v>101</v>
      </c>
      <c r="H3621">
        <v>9508</v>
      </c>
      <c r="W3621" t="s">
        <v>220</v>
      </c>
      <c r="X3621" t="s">
        <v>181</v>
      </c>
      <c r="AU3621" s="59">
        <v>163</v>
      </c>
      <c r="AV3621" s="59">
        <v>66</v>
      </c>
      <c r="AW3621" s="59">
        <v>26</v>
      </c>
    </row>
    <row r="3622" spans="1:69" x14ac:dyDescent="0.45">
      <c r="A3622" s="58" t="s">
        <v>21506</v>
      </c>
      <c r="B3622" t="s">
        <v>21507</v>
      </c>
      <c r="C3622" t="s">
        <v>21508</v>
      </c>
      <c r="D3622" t="s">
        <v>21509</v>
      </c>
      <c r="E3622" t="s">
        <v>21510</v>
      </c>
      <c r="F3622" t="s">
        <v>21511</v>
      </c>
      <c r="G3622">
        <v>442</v>
      </c>
      <c r="H3622">
        <v>45557</v>
      </c>
      <c r="W3622" t="s">
        <v>220</v>
      </c>
      <c r="X3622" t="s">
        <v>181</v>
      </c>
      <c r="AU3622" s="59">
        <v>2</v>
      </c>
      <c r="AV3622" s="59">
        <v>5</v>
      </c>
      <c r="AW3622" s="59">
        <v>0</v>
      </c>
    </row>
    <row r="3623" spans="1:69" x14ac:dyDescent="0.45">
      <c r="A3623" s="58" t="s">
        <v>21512</v>
      </c>
      <c r="B3623" t="s">
        <v>21513</v>
      </c>
      <c r="C3623" t="s">
        <v>21514</v>
      </c>
      <c r="D3623" t="s">
        <v>21515</v>
      </c>
      <c r="E3623" t="s">
        <v>21516</v>
      </c>
      <c r="F3623" t="s">
        <v>21517</v>
      </c>
      <c r="G3623">
        <v>164</v>
      </c>
      <c r="H3623">
        <v>17749</v>
      </c>
      <c r="X3623" t="s">
        <v>188</v>
      </c>
      <c r="AU3623" s="59">
        <v>9</v>
      </c>
      <c r="AV3623" s="59">
        <v>23</v>
      </c>
      <c r="AW3623" s="59">
        <v>0</v>
      </c>
    </row>
    <row r="3624" spans="1:69" x14ac:dyDescent="0.45">
      <c r="A3624" s="58" t="s">
        <v>21518</v>
      </c>
      <c r="B3624" t="s">
        <v>21519</v>
      </c>
      <c r="C3624" t="s">
        <v>21520</v>
      </c>
      <c r="D3624" t="s">
        <v>21521</v>
      </c>
      <c r="E3624" t="s">
        <v>21522</v>
      </c>
      <c r="F3624" t="s">
        <v>21523</v>
      </c>
      <c r="G3624">
        <v>196</v>
      </c>
      <c r="H3624">
        <v>21570</v>
      </c>
      <c r="X3624" t="s">
        <v>188</v>
      </c>
      <c r="AU3624" s="59">
        <v>0</v>
      </c>
      <c r="AV3624" s="59">
        <v>4</v>
      </c>
      <c r="AW3624" s="59">
        <v>0</v>
      </c>
    </row>
    <row r="3625" spans="1:69" x14ac:dyDescent="0.45">
      <c r="A3625" s="58" t="s">
        <v>21524</v>
      </c>
      <c r="B3625" t="s">
        <v>21525</v>
      </c>
      <c r="C3625" t="s">
        <v>21526</v>
      </c>
      <c r="D3625" t="s">
        <v>21527</v>
      </c>
      <c r="E3625" t="s">
        <v>21528</v>
      </c>
      <c r="F3625" t="s">
        <v>21529</v>
      </c>
      <c r="G3625">
        <v>266</v>
      </c>
      <c r="H3625">
        <v>28898</v>
      </c>
      <c r="X3625" t="s">
        <v>188</v>
      </c>
      <c r="AU3625" s="59">
        <v>0</v>
      </c>
      <c r="AV3625" s="59">
        <v>2</v>
      </c>
      <c r="AW3625" s="59">
        <v>0</v>
      </c>
    </row>
    <row r="3626" spans="1:69" x14ac:dyDescent="0.45">
      <c r="A3626" s="58" t="s">
        <v>21530</v>
      </c>
      <c r="B3626" t="s">
        <v>21531</v>
      </c>
      <c r="C3626" t="s">
        <v>21532</v>
      </c>
      <c r="D3626" t="s">
        <v>21533</v>
      </c>
      <c r="E3626" t="s">
        <v>21534</v>
      </c>
      <c r="F3626" t="s">
        <v>21535</v>
      </c>
      <c r="G3626">
        <v>230</v>
      </c>
      <c r="H3626">
        <v>25209</v>
      </c>
      <c r="X3626" t="s">
        <v>188</v>
      </c>
      <c r="AU3626" s="59">
        <v>0</v>
      </c>
      <c r="AV3626" s="59">
        <v>3</v>
      </c>
      <c r="AW3626" s="59">
        <v>0</v>
      </c>
    </row>
    <row r="3627" spans="1:69" x14ac:dyDescent="0.45">
      <c r="A3627" s="58" t="s">
        <v>21536</v>
      </c>
      <c r="B3627" t="s">
        <v>21537</v>
      </c>
      <c r="C3627" t="s">
        <v>21538</v>
      </c>
      <c r="D3627" t="s">
        <v>21539</v>
      </c>
      <c r="E3627" t="s">
        <v>21540</v>
      </c>
      <c r="F3627" t="s">
        <v>21541</v>
      </c>
      <c r="G3627">
        <v>382</v>
      </c>
      <c r="H3627">
        <v>42219</v>
      </c>
      <c r="X3627" t="s">
        <v>188</v>
      </c>
      <c r="AU3627" s="59">
        <v>0</v>
      </c>
      <c r="AV3627" s="59">
        <v>4</v>
      </c>
      <c r="AW3627" s="59">
        <v>0</v>
      </c>
    </row>
    <row r="3628" spans="1:69" x14ac:dyDescent="0.45">
      <c r="A3628" s="58" t="s">
        <v>21542</v>
      </c>
      <c r="B3628" t="s">
        <v>21543</v>
      </c>
      <c r="C3628" t="s">
        <v>21544</v>
      </c>
      <c r="D3628" t="s">
        <v>21545</v>
      </c>
      <c r="E3628" t="s">
        <v>21546</v>
      </c>
      <c r="F3628" t="s">
        <v>21547</v>
      </c>
      <c r="G3628">
        <v>276</v>
      </c>
      <c r="H3628">
        <v>30292</v>
      </c>
      <c r="W3628" t="s">
        <v>220</v>
      </c>
      <c r="X3628" t="s">
        <v>181</v>
      </c>
      <c r="BD3628" s="59">
        <v>1.442888379807713</v>
      </c>
      <c r="BE3628" s="59">
        <v>1.4993916130531031</v>
      </c>
      <c r="BF3628" s="59">
        <v>3.096769412594059</v>
      </c>
    </row>
    <row r="3629" spans="1:69" x14ac:dyDescent="0.45">
      <c r="A3629" s="58" t="s">
        <v>21548</v>
      </c>
      <c r="B3629" t="s">
        <v>21549</v>
      </c>
      <c r="C3629" t="s">
        <v>21550</v>
      </c>
      <c r="D3629" t="s">
        <v>21551</v>
      </c>
      <c r="E3629" t="s">
        <v>21552</v>
      </c>
      <c r="F3629" t="s">
        <v>21553</v>
      </c>
      <c r="G3629">
        <v>441</v>
      </c>
      <c r="H3629">
        <v>50766</v>
      </c>
      <c r="W3629" t="s">
        <v>220</v>
      </c>
      <c r="X3629" t="s">
        <v>181</v>
      </c>
      <c r="AU3629" s="59">
        <v>4</v>
      </c>
      <c r="AV3629" s="59">
        <v>3</v>
      </c>
      <c r="AW3629" s="59">
        <v>0</v>
      </c>
    </row>
    <row r="3630" spans="1:69" x14ac:dyDescent="0.45">
      <c r="A3630" s="58" t="s">
        <v>21554</v>
      </c>
      <c r="B3630" t="s">
        <v>21555</v>
      </c>
      <c r="C3630" t="s">
        <v>21556</v>
      </c>
      <c r="D3630" t="s">
        <v>21557</v>
      </c>
      <c r="E3630" t="s">
        <v>21558</v>
      </c>
      <c r="F3630" t="s">
        <v>21559</v>
      </c>
      <c r="G3630">
        <v>672</v>
      </c>
      <c r="H3630">
        <v>77413</v>
      </c>
      <c r="W3630" t="s">
        <v>850</v>
      </c>
      <c r="X3630" t="s">
        <v>201</v>
      </c>
      <c r="Y3630" s="59">
        <v>2.1034819896145609</v>
      </c>
      <c r="Z3630" s="59">
        <v>0.56910956287336589</v>
      </c>
      <c r="AA3630" s="59">
        <v>1.290312473028665</v>
      </c>
      <c r="AB3630" s="59">
        <v>3.9305838897032488</v>
      </c>
      <c r="AC3630" s="59">
        <v>2.1974455778003201</v>
      </c>
      <c r="AD3630" s="59">
        <v>3.7447150825077209</v>
      </c>
      <c r="AE3630" s="59">
        <v>3.5486943214594389</v>
      </c>
      <c r="AF3630" s="59">
        <v>2.4455942978428471</v>
      </c>
      <c r="AG3630" s="59">
        <v>10.51157463542159</v>
      </c>
      <c r="AH3630" s="59">
        <v>7.9004558229776816</v>
      </c>
      <c r="AI3630" s="59">
        <v>6.1908259312223546</v>
      </c>
      <c r="AJ3630" s="59">
        <v>2.6031422371301942</v>
      </c>
      <c r="AK3630" s="59">
        <v>3.4223927661985377E-2</v>
      </c>
      <c r="AL3630" s="59">
        <v>7.4550667567044468E-2</v>
      </c>
      <c r="AM3630" s="59">
        <v>4.5409549575916586</v>
      </c>
      <c r="AN3630" s="59">
        <v>0.42551961203379818</v>
      </c>
      <c r="AO3630" s="59">
        <v>6.7076540867701517</v>
      </c>
      <c r="AP3630" s="59">
        <v>7.2064596649953652</v>
      </c>
      <c r="AQ3630" s="59">
        <v>0.72659050102140799</v>
      </c>
      <c r="AR3630" s="59">
        <v>2.19711660665007</v>
      </c>
      <c r="AS3630" s="59">
        <v>2.2791098541697679</v>
      </c>
      <c r="AT3630" s="59">
        <v>6.3718591541444454</v>
      </c>
      <c r="AU3630" s="59">
        <v>1</v>
      </c>
      <c r="AV3630" s="59">
        <v>2</v>
      </c>
      <c r="AW3630" s="59">
        <v>0</v>
      </c>
    </row>
    <row r="3631" spans="1:69" x14ac:dyDescent="0.45">
      <c r="A3631" s="58" t="s">
        <v>21560</v>
      </c>
      <c r="B3631" t="s">
        <v>21561</v>
      </c>
      <c r="C3631" t="s">
        <v>21562</v>
      </c>
      <c r="D3631" t="s">
        <v>21563</v>
      </c>
      <c r="E3631" t="s">
        <v>21564</v>
      </c>
      <c r="F3631" t="s">
        <v>21565</v>
      </c>
      <c r="G3631">
        <v>452</v>
      </c>
      <c r="H3631">
        <v>51783</v>
      </c>
      <c r="W3631" t="s">
        <v>220</v>
      </c>
      <c r="X3631" t="s">
        <v>181</v>
      </c>
      <c r="AU3631" s="59">
        <v>11</v>
      </c>
      <c r="AV3631" s="59">
        <v>7</v>
      </c>
      <c r="AW3631" s="59">
        <v>0</v>
      </c>
    </row>
    <row r="3632" spans="1:69" x14ac:dyDescent="0.45">
      <c r="A3632" s="58" t="s">
        <v>21566</v>
      </c>
      <c r="B3632" t="s">
        <v>21567</v>
      </c>
      <c r="C3632" t="s">
        <v>21568</v>
      </c>
      <c r="D3632" t="s">
        <v>21569</v>
      </c>
      <c r="E3632" t="s">
        <v>21570</v>
      </c>
      <c r="F3632" t="s">
        <v>21571</v>
      </c>
      <c r="G3632">
        <v>328</v>
      </c>
      <c r="H3632">
        <v>38668</v>
      </c>
      <c r="W3632" t="s">
        <v>324</v>
      </c>
      <c r="X3632" t="s">
        <v>181</v>
      </c>
      <c r="AU3632" s="59">
        <v>0</v>
      </c>
      <c r="AV3632" s="59">
        <v>0</v>
      </c>
      <c r="AW3632" s="59">
        <v>0</v>
      </c>
    </row>
    <row r="3633" spans="1:69" x14ac:dyDescent="0.45">
      <c r="A3633" s="58" t="s">
        <v>21572</v>
      </c>
      <c r="B3633" t="s">
        <v>21573</v>
      </c>
      <c r="C3633" t="s">
        <v>21574</v>
      </c>
      <c r="D3633" t="s">
        <v>21575</v>
      </c>
      <c r="E3633" t="s">
        <v>21576</v>
      </c>
      <c r="F3633" t="s">
        <v>21577</v>
      </c>
      <c r="G3633">
        <v>312</v>
      </c>
      <c r="H3633">
        <v>35343</v>
      </c>
      <c r="W3633" t="s">
        <v>251</v>
      </c>
      <c r="X3633" t="s">
        <v>188</v>
      </c>
      <c r="Y3633" s="59">
        <v>1020.472545067184</v>
      </c>
      <c r="Z3633" s="59">
        <v>1382.581688830626</v>
      </c>
      <c r="AA3633" s="59">
        <v>1428.3842472165611</v>
      </c>
      <c r="AB3633" s="59">
        <v>727.13781943385254</v>
      </c>
      <c r="AC3633" s="59">
        <v>859.36358203670204</v>
      </c>
      <c r="AD3633" s="59">
        <v>872.84978800383772</v>
      </c>
      <c r="AE3633" s="59">
        <v>990.9797199459997</v>
      </c>
      <c r="AF3633" s="59">
        <v>846.70265396877949</v>
      </c>
      <c r="AG3633" s="59">
        <v>951.1534762221778</v>
      </c>
      <c r="AH3633" s="59">
        <v>808.68914952003456</v>
      </c>
      <c r="AI3633" s="59">
        <v>705.5026008654163</v>
      </c>
      <c r="AJ3633" s="59">
        <v>546.06335140415865</v>
      </c>
      <c r="AK3633" s="59">
        <v>335.49630998105448</v>
      </c>
      <c r="AL3633" s="59">
        <v>351.14133654203022</v>
      </c>
      <c r="AM3633" s="59">
        <v>814.37994368750083</v>
      </c>
      <c r="AN3633" s="59">
        <v>864.10541385270494</v>
      </c>
      <c r="AO3633" s="59">
        <v>725.65581237759295</v>
      </c>
      <c r="AP3633" s="59">
        <v>1064.120091365648</v>
      </c>
      <c r="AQ3633" s="59">
        <v>1025.5206796301659</v>
      </c>
      <c r="AR3633" s="59">
        <v>777.12300336070655</v>
      </c>
      <c r="AS3633" s="59">
        <v>980.68728107586628</v>
      </c>
      <c r="AT3633" s="59">
        <v>1072.9347256281319</v>
      </c>
      <c r="AU3633" s="59">
        <v>561</v>
      </c>
      <c r="AV3633" s="59">
        <v>825</v>
      </c>
      <c r="AW3633" s="59">
        <v>600</v>
      </c>
      <c r="AX3633" s="59">
        <v>229.7355</v>
      </c>
      <c r="AY3633" s="59">
        <v>246.6343</v>
      </c>
      <c r="AZ3633" s="59">
        <v>290.55669999999998</v>
      </c>
      <c r="BA3633" s="59">
        <v>274.3963</v>
      </c>
      <c r="BB3633" s="59">
        <v>259.39249999999998</v>
      </c>
      <c r="BC3633" s="59">
        <v>290.63459999999998</v>
      </c>
      <c r="BD3633" s="59">
        <v>32.165354825572223</v>
      </c>
      <c r="BE3633" s="59">
        <v>14.894987144601521</v>
      </c>
      <c r="BF3633" s="59">
        <v>49.649715402364428</v>
      </c>
      <c r="BG3633" s="59">
        <v>393.75</v>
      </c>
      <c r="BH3633" s="59">
        <v>434.71</v>
      </c>
      <c r="BI3633" s="59">
        <v>325.54000000000002</v>
      </c>
      <c r="BJ3633" s="59">
        <v>223.59</v>
      </c>
      <c r="BK3633" s="59">
        <v>321.59245809257618</v>
      </c>
      <c r="BL3633" s="59">
        <v>154.4967237922659</v>
      </c>
      <c r="BM3633" s="59">
        <v>275</v>
      </c>
      <c r="BN3633" s="59">
        <v>429.5</v>
      </c>
      <c r="BO3633" s="59">
        <v>531.5</v>
      </c>
      <c r="BP3633" s="59">
        <v>596</v>
      </c>
      <c r="BQ3633" s="59">
        <v>629.5</v>
      </c>
    </row>
    <row r="3634" spans="1:69" x14ac:dyDescent="0.45">
      <c r="A3634" s="58" t="s">
        <v>21578</v>
      </c>
      <c r="B3634" t="s">
        <v>21579</v>
      </c>
      <c r="C3634" t="s">
        <v>21580</v>
      </c>
      <c r="D3634" t="s">
        <v>21581</v>
      </c>
      <c r="E3634" t="s">
        <v>21582</v>
      </c>
      <c r="F3634" t="s">
        <v>21583</v>
      </c>
      <c r="G3634">
        <v>245</v>
      </c>
      <c r="H3634">
        <v>26891</v>
      </c>
      <c r="X3634" t="s">
        <v>188</v>
      </c>
      <c r="Y3634" s="59">
        <v>239.1814952629922</v>
      </c>
      <c r="Z3634" s="59">
        <v>221.14409295318251</v>
      </c>
      <c r="AA3634" s="59">
        <v>261.76638953028709</v>
      </c>
      <c r="AB3634" s="59">
        <v>152.58803997852829</v>
      </c>
      <c r="AC3634" s="59">
        <v>226.44144190801319</v>
      </c>
      <c r="AD3634" s="59">
        <v>198.7250563457898</v>
      </c>
      <c r="AE3634" s="59">
        <v>221.93562253803961</v>
      </c>
      <c r="AF3634" s="59">
        <v>276.22850470426562</v>
      </c>
      <c r="AG3634" s="59">
        <v>207.18051549035519</v>
      </c>
      <c r="AH3634" s="59">
        <v>200.73500732234211</v>
      </c>
      <c r="AI3634" s="59">
        <v>166.41544076198471</v>
      </c>
      <c r="AJ3634" s="59">
        <v>129.0734106734339</v>
      </c>
      <c r="AK3634" s="59">
        <v>87.669554711151392</v>
      </c>
      <c r="AL3634" s="59">
        <v>109.6710328528365</v>
      </c>
      <c r="AM3634" s="59">
        <v>344.12680032185432</v>
      </c>
      <c r="AN3634" s="59">
        <v>277.17682799880879</v>
      </c>
      <c r="AO3634" s="59">
        <v>311.38996956855948</v>
      </c>
      <c r="AP3634" s="59">
        <v>272.50269253751452</v>
      </c>
      <c r="AQ3634" s="59">
        <v>175.87111178527871</v>
      </c>
      <c r="AR3634" s="59">
        <v>149.33184903484701</v>
      </c>
      <c r="AS3634" s="59">
        <v>172.86585644670771</v>
      </c>
      <c r="AT3634" s="59">
        <v>232.2576720408274</v>
      </c>
      <c r="AU3634" s="59">
        <v>922</v>
      </c>
      <c r="AV3634" s="59">
        <v>649</v>
      </c>
      <c r="AW3634" s="59">
        <v>748</v>
      </c>
      <c r="AX3634" s="59">
        <v>948.12549999999999</v>
      </c>
      <c r="AY3634" s="59">
        <v>918.38199999999995</v>
      </c>
      <c r="AZ3634" s="59">
        <v>654.27179999999998</v>
      </c>
      <c r="BA3634" s="59">
        <v>796.86379999999997</v>
      </c>
      <c r="BB3634" s="59">
        <v>850.91219999999998</v>
      </c>
      <c r="BC3634" s="59">
        <v>620.11739999999998</v>
      </c>
      <c r="BD3634" s="59">
        <v>287.76471018891618</v>
      </c>
      <c r="BE3634" s="59">
        <v>179.42910716866481</v>
      </c>
      <c r="BF3634" s="59">
        <v>185.990547756799</v>
      </c>
    </row>
    <row r="3635" spans="1:69" x14ac:dyDescent="0.45">
      <c r="A3635" s="58" t="s">
        <v>21584</v>
      </c>
      <c r="B3635" t="s">
        <v>21585</v>
      </c>
      <c r="C3635" t="s">
        <v>21586</v>
      </c>
      <c r="D3635" t="s">
        <v>21587</v>
      </c>
      <c r="E3635" t="s">
        <v>21588</v>
      </c>
      <c r="F3635" t="s">
        <v>21589</v>
      </c>
      <c r="G3635">
        <v>184</v>
      </c>
      <c r="H3635">
        <v>20724</v>
      </c>
      <c r="X3635" t="s">
        <v>188</v>
      </c>
      <c r="Y3635" s="59">
        <v>678.36250396991193</v>
      </c>
      <c r="Z3635" s="59">
        <v>538.40795697551732</v>
      </c>
      <c r="AA3635" s="59">
        <v>550.0044784725236</v>
      </c>
      <c r="AB3635" s="59">
        <v>304.81440353482913</v>
      </c>
      <c r="AC3635" s="59">
        <v>400.89990757542722</v>
      </c>
      <c r="AD3635" s="59">
        <v>367.44053483472328</v>
      </c>
      <c r="AE3635" s="59">
        <v>524.24113504949503</v>
      </c>
      <c r="AF3635" s="59">
        <v>406.22407373085338</v>
      </c>
      <c r="AG3635" s="59">
        <v>338.28554325817328</v>
      </c>
      <c r="AH3635" s="59">
        <v>263.90829160788422</v>
      </c>
      <c r="AI3635" s="59">
        <v>179.55197269175989</v>
      </c>
      <c r="AJ3635" s="59">
        <v>135.06902685801089</v>
      </c>
      <c r="AK3635" s="59">
        <v>144.31123798014269</v>
      </c>
      <c r="AL3635" s="59">
        <v>175.5291076281745</v>
      </c>
      <c r="AM3635" s="59">
        <v>498.51217769013942</v>
      </c>
      <c r="AN3635" s="59">
        <v>537.2151453867167</v>
      </c>
      <c r="AO3635" s="59">
        <v>444.04461237201389</v>
      </c>
      <c r="AP3635" s="59">
        <v>413.01996596216611</v>
      </c>
      <c r="AQ3635" s="59">
        <v>439.33754192981462</v>
      </c>
      <c r="AR3635" s="59">
        <v>219.77482240618579</v>
      </c>
      <c r="AS3635" s="59">
        <v>424.29570599193659</v>
      </c>
      <c r="AT3635" s="59">
        <v>474.30604430426501</v>
      </c>
      <c r="AU3635" s="59">
        <v>2564</v>
      </c>
      <c r="AV3635" s="59">
        <v>1195</v>
      </c>
      <c r="AW3635" s="59">
        <v>1504</v>
      </c>
      <c r="AX3635" s="59">
        <v>9914.9429999999993</v>
      </c>
      <c r="BA3635" s="59">
        <v>7776.5280000000002</v>
      </c>
      <c r="BB3635" s="59">
        <v>33375.919999999998</v>
      </c>
      <c r="BC3635" s="59">
        <v>9411.3619999999992</v>
      </c>
      <c r="BD3635" s="59">
        <v>188.9290363725348</v>
      </c>
      <c r="BE3635" s="59">
        <v>243.25884157300581</v>
      </c>
      <c r="BF3635" s="59">
        <v>230.28553932536161</v>
      </c>
      <c r="BG3635" s="59">
        <v>1700.83</v>
      </c>
      <c r="BH3635" s="59">
        <v>1149.03</v>
      </c>
      <c r="BI3635" s="59">
        <v>300.39999999999998</v>
      </c>
      <c r="BJ3635" s="59">
        <v>338.79</v>
      </c>
      <c r="BK3635" s="59">
        <v>418.81973698021062</v>
      </c>
      <c r="BL3635" s="59">
        <v>270.29987576976862</v>
      </c>
      <c r="BM3635" s="59">
        <v>319.5</v>
      </c>
      <c r="BN3635" s="59">
        <v>485</v>
      </c>
      <c r="BO3635" s="59">
        <v>672</v>
      </c>
      <c r="BP3635" s="59">
        <v>829.5</v>
      </c>
      <c r="BQ3635" s="59">
        <v>1103</v>
      </c>
    </row>
    <row r="3636" spans="1:69" x14ac:dyDescent="0.45">
      <c r="A3636" s="58" t="s">
        <v>21590</v>
      </c>
      <c r="B3636" t="s">
        <v>21591</v>
      </c>
      <c r="C3636" t="s">
        <v>21592</v>
      </c>
      <c r="D3636" t="s">
        <v>21593</v>
      </c>
      <c r="E3636" t="s">
        <v>21594</v>
      </c>
      <c r="F3636" t="s">
        <v>21595</v>
      </c>
      <c r="G3636">
        <v>163</v>
      </c>
      <c r="H3636">
        <v>17074</v>
      </c>
      <c r="W3636" t="s">
        <v>220</v>
      </c>
      <c r="X3636" t="s">
        <v>181</v>
      </c>
      <c r="AU3636" s="59">
        <v>205</v>
      </c>
      <c r="AV3636" s="59">
        <v>51</v>
      </c>
      <c r="AW3636" s="59">
        <v>96</v>
      </c>
    </row>
    <row r="3637" spans="1:69" x14ac:dyDescent="0.45">
      <c r="A3637" s="58" t="s">
        <v>21596</v>
      </c>
      <c r="B3637" t="s">
        <v>21597</v>
      </c>
      <c r="C3637" t="s">
        <v>21598</v>
      </c>
      <c r="D3637" t="s">
        <v>21599</v>
      </c>
      <c r="E3637" t="s">
        <v>21600</v>
      </c>
      <c r="F3637" t="s">
        <v>21601</v>
      </c>
      <c r="G3637">
        <v>103</v>
      </c>
      <c r="H3637">
        <v>11194</v>
      </c>
      <c r="X3637" t="s">
        <v>201</v>
      </c>
      <c r="AU3637" s="59">
        <v>26</v>
      </c>
      <c r="AV3637" s="59">
        <v>20</v>
      </c>
      <c r="AW3637" s="59">
        <v>0</v>
      </c>
    </row>
    <row r="3638" spans="1:69" x14ac:dyDescent="0.45">
      <c r="A3638" s="58" t="s">
        <v>21602</v>
      </c>
      <c r="B3638" t="s">
        <v>21603</v>
      </c>
      <c r="C3638" t="s">
        <v>21604</v>
      </c>
      <c r="D3638" t="s">
        <v>21605</v>
      </c>
      <c r="E3638" t="s">
        <v>21606</v>
      </c>
      <c r="F3638" t="s">
        <v>21607</v>
      </c>
      <c r="G3638">
        <v>473</v>
      </c>
      <c r="H3638">
        <v>53666</v>
      </c>
      <c r="X3638" t="s">
        <v>188</v>
      </c>
      <c r="AU3638" s="59">
        <v>25</v>
      </c>
      <c r="AV3638" s="59">
        <v>33</v>
      </c>
      <c r="AW3638" s="59">
        <v>8</v>
      </c>
      <c r="BD3638" s="59">
        <v>2.5801049558667701</v>
      </c>
      <c r="BE3638" s="59">
        <v>3.9144808771654409</v>
      </c>
      <c r="BF3638" s="59">
        <v>1.7466427977025509</v>
      </c>
    </row>
    <row r="3639" spans="1:69" x14ac:dyDescent="0.45">
      <c r="A3639" s="58" t="s">
        <v>21608</v>
      </c>
      <c r="B3639" t="s">
        <v>21609</v>
      </c>
      <c r="C3639" t="s">
        <v>21610</v>
      </c>
      <c r="D3639" t="s">
        <v>21611</v>
      </c>
      <c r="E3639" t="s">
        <v>21612</v>
      </c>
      <c r="F3639" t="s">
        <v>21613</v>
      </c>
      <c r="G3639">
        <v>385</v>
      </c>
      <c r="H3639">
        <v>44690</v>
      </c>
      <c r="W3639" t="s">
        <v>324</v>
      </c>
      <c r="X3639" t="s">
        <v>181</v>
      </c>
      <c r="AU3639" s="59">
        <v>257</v>
      </c>
      <c r="AV3639" s="59">
        <v>44</v>
      </c>
      <c r="AW3639" s="59">
        <v>60</v>
      </c>
    </row>
    <row r="3640" spans="1:69" x14ac:dyDescent="0.45">
      <c r="A3640" s="58" t="s">
        <v>21614</v>
      </c>
      <c r="B3640" t="s">
        <v>21615</v>
      </c>
      <c r="C3640" t="s">
        <v>21616</v>
      </c>
      <c r="D3640" t="s">
        <v>21617</v>
      </c>
      <c r="E3640" t="s">
        <v>21618</v>
      </c>
      <c r="F3640" t="s">
        <v>21619</v>
      </c>
      <c r="G3640">
        <v>188</v>
      </c>
      <c r="H3640">
        <v>20736</v>
      </c>
      <c r="W3640" t="s">
        <v>220</v>
      </c>
      <c r="X3640" t="s">
        <v>181</v>
      </c>
      <c r="AU3640" s="59">
        <v>16</v>
      </c>
      <c r="AV3640" s="59">
        <v>19</v>
      </c>
      <c r="AW3640" s="59">
        <v>0</v>
      </c>
    </row>
    <row r="3641" spans="1:69" x14ac:dyDescent="0.45">
      <c r="A3641" s="58" t="s">
        <v>21620</v>
      </c>
      <c r="B3641" t="s">
        <v>21621</v>
      </c>
      <c r="C3641" t="s">
        <v>21622</v>
      </c>
      <c r="D3641" t="s">
        <v>21623</v>
      </c>
      <c r="E3641" t="s">
        <v>21624</v>
      </c>
      <c r="F3641" t="s">
        <v>21625</v>
      </c>
      <c r="G3641">
        <v>307</v>
      </c>
      <c r="H3641">
        <v>33682</v>
      </c>
      <c r="X3641" t="s">
        <v>188</v>
      </c>
      <c r="Y3641" s="59">
        <v>39.233575546470412</v>
      </c>
      <c r="Z3641" s="59">
        <v>22.725459272937261</v>
      </c>
      <c r="AA3641" s="59">
        <v>20.598349224707459</v>
      </c>
      <c r="AB3641" s="59">
        <v>38.84698719579584</v>
      </c>
      <c r="AC3641" s="59">
        <v>50.564579525966863</v>
      </c>
      <c r="AD3641" s="59">
        <v>47.874114828961737</v>
      </c>
      <c r="AE3641" s="59">
        <v>50.214757524084412</v>
      </c>
      <c r="AF3641" s="59">
        <v>58.689726355137793</v>
      </c>
      <c r="AG3641" s="59">
        <v>47.662878567844757</v>
      </c>
      <c r="AH3641" s="59">
        <v>65.496911872224914</v>
      </c>
      <c r="AI3641" s="59">
        <v>62.231718778056113</v>
      </c>
      <c r="AJ3641" s="59">
        <v>66.314681440492819</v>
      </c>
      <c r="AK3641" s="59">
        <v>28.407519264315649</v>
      </c>
      <c r="AL3641" s="59">
        <v>16.52075069187325</v>
      </c>
      <c r="AM3641" s="59">
        <v>9.0954823702926717</v>
      </c>
      <c r="AN3641" s="59">
        <v>13.33248897174265</v>
      </c>
      <c r="AO3641" s="59">
        <v>39.55729077989087</v>
      </c>
      <c r="AP3641" s="59">
        <v>32.621902342595149</v>
      </c>
      <c r="AQ3641" s="59">
        <v>26.695645591354769</v>
      </c>
      <c r="AR3641" s="59">
        <v>30.520627635760579</v>
      </c>
      <c r="AS3641" s="59">
        <v>27.823082627274289</v>
      </c>
      <c r="AT3641" s="59">
        <v>25.476455823361899</v>
      </c>
      <c r="AU3641" s="59">
        <v>154</v>
      </c>
      <c r="AV3641" s="59">
        <v>122</v>
      </c>
      <c r="AW3641" s="59">
        <v>176</v>
      </c>
      <c r="AX3641" s="59">
        <v>34.083030000000001</v>
      </c>
      <c r="AY3641" s="59">
        <v>45.083860000000001</v>
      </c>
      <c r="BA3641" s="59">
        <v>56.76708</v>
      </c>
      <c r="BB3641" s="59">
        <v>35.64526</v>
      </c>
      <c r="BC3641" s="59">
        <v>42.280259999999998</v>
      </c>
      <c r="BD3641" s="59">
        <v>108.5469183010219</v>
      </c>
      <c r="BE3641" s="59">
        <v>80.857933901500189</v>
      </c>
      <c r="BF3641" s="59">
        <v>97.2815327088678</v>
      </c>
    </row>
    <row r="3642" spans="1:69" x14ac:dyDescent="0.45">
      <c r="A3642" s="58" t="s">
        <v>21626</v>
      </c>
      <c r="B3642" t="s">
        <v>21627</v>
      </c>
      <c r="C3642" t="s">
        <v>21628</v>
      </c>
      <c r="D3642" t="s">
        <v>21629</v>
      </c>
      <c r="E3642" t="s">
        <v>21630</v>
      </c>
      <c r="F3642" t="s">
        <v>21631</v>
      </c>
      <c r="G3642">
        <v>219</v>
      </c>
      <c r="H3642">
        <v>23519</v>
      </c>
      <c r="W3642" t="s">
        <v>574</v>
      </c>
      <c r="X3642" t="s">
        <v>201</v>
      </c>
      <c r="AU3642" s="59">
        <v>30</v>
      </c>
      <c r="AV3642" s="59">
        <v>9</v>
      </c>
      <c r="AW3642" s="59">
        <v>0</v>
      </c>
    </row>
    <row r="3643" spans="1:69" x14ac:dyDescent="0.45">
      <c r="A3643" s="58" t="s">
        <v>21632</v>
      </c>
      <c r="B3643" t="s">
        <v>21633</v>
      </c>
      <c r="C3643" t="s">
        <v>21634</v>
      </c>
      <c r="D3643" t="s">
        <v>21635</v>
      </c>
      <c r="E3643" t="s">
        <v>21636</v>
      </c>
      <c r="F3643" t="s">
        <v>21637</v>
      </c>
      <c r="G3643">
        <v>231</v>
      </c>
      <c r="H3643">
        <v>23575</v>
      </c>
      <c r="X3643" t="s">
        <v>201</v>
      </c>
      <c r="AU3643" s="59">
        <v>80</v>
      </c>
      <c r="AV3643" s="59">
        <v>23</v>
      </c>
      <c r="AW3643" s="59">
        <v>0</v>
      </c>
    </row>
    <row r="3644" spans="1:69" x14ac:dyDescent="0.45">
      <c r="A3644" s="58" t="s">
        <v>21638</v>
      </c>
      <c r="B3644" t="s">
        <v>21639</v>
      </c>
      <c r="C3644" t="s">
        <v>21640</v>
      </c>
      <c r="D3644" t="s">
        <v>21641</v>
      </c>
      <c r="E3644" t="s">
        <v>21642</v>
      </c>
      <c r="F3644" t="s">
        <v>21643</v>
      </c>
      <c r="G3644">
        <v>402</v>
      </c>
      <c r="H3644">
        <v>42045</v>
      </c>
      <c r="X3644" t="s">
        <v>201</v>
      </c>
      <c r="AU3644" s="59">
        <v>138</v>
      </c>
      <c r="AV3644" s="59">
        <v>45</v>
      </c>
      <c r="AW3644" s="59">
        <v>5</v>
      </c>
      <c r="BD3644" s="59">
        <v>59.201619408665081</v>
      </c>
      <c r="BE3644" s="59">
        <v>31.554816361689959</v>
      </c>
      <c r="BF3644" s="59">
        <v>57.023602566545527</v>
      </c>
    </row>
    <row r="3645" spans="1:69" x14ac:dyDescent="0.45">
      <c r="A3645" s="58" t="s">
        <v>21644</v>
      </c>
      <c r="B3645" t="s">
        <v>21645</v>
      </c>
      <c r="C3645" t="s">
        <v>21646</v>
      </c>
      <c r="D3645" t="s">
        <v>21647</v>
      </c>
      <c r="E3645" t="s">
        <v>21648</v>
      </c>
      <c r="F3645" t="s">
        <v>21649</v>
      </c>
      <c r="G3645">
        <v>251</v>
      </c>
      <c r="H3645">
        <v>25912</v>
      </c>
      <c r="X3645" t="s">
        <v>201</v>
      </c>
      <c r="AU3645" s="59">
        <v>44</v>
      </c>
      <c r="AV3645" s="59">
        <v>11</v>
      </c>
      <c r="AW3645" s="59">
        <v>0</v>
      </c>
      <c r="BD3645" s="59">
        <v>1.737949893775097</v>
      </c>
      <c r="BE3645" s="59">
        <v>0</v>
      </c>
      <c r="BF3645" s="59">
        <v>2.2449162768151769</v>
      </c>
    </row>
    <row r="3646" spans="1:69" x14ac:dyDescent="0.45">
      <c r="A3646" s="58" t="s">
        <v>21650</v>
      </c>
      <c r="B3646" t="s">
        <v>21651</v>
      </c>
      <c r="C3646" t="s">
        <v>21652</v>
      </c>
      <c r="D3646" t="s">
        <v>21653</v>
      </c>
      <c r="E3646" t="s">
        <v>21654</v>
      </c>
      <c r="F3646" t="s">
        <v>21655</v>
      </c>
      <c r="G3646">
        <v>313</v>
      </c>
      <c r="H3646">
        <v>34475</v>
      </c>
      <c r="W3646" t="s">
        <v>574</v>
      </c>
      <c r="X3646" t="s">
        <v>188</v>
      </c>
      <c r="AU3646" s="59">
        <v>6</v>
      </c>
      <c r="AV3646" s="59">
        <v>3</v>
      </c>
      <c r="AW3646" s="59">
        <v>0</v>
      </c>
    </row>
    <row r="3647" spans="1:69" x14ac:dyDescent="0.45">
      <c r="A3647" s="58" t="s">
        <v>21656</v>
      </c>
      <c r="B3647" t="s">
        <v>21657</v>
      </c>
      <c r="C3647" t="s">
        <v>21658</v>
      </c>
      <c r="D3647" t="s">
        <v>21659</v>
      </c>
      <c r="E3647" t="s">
        <v>21660</v>
      </c>
      <c r="F3647" t="s">
        <v>21661</v>
      </c>
      <c r="G3647">
        <v>125</v>
      </c>
      <c r="H3647">
        <v>13981</v>
      </c>
      <c r="X3647" t="s">
        <v>201</v>
      </c>
      <c r="AU3647" s="59">
        <v>141</v>
      </c>
      <c r="AV3647" s="59">
        <v>82</v>
      </c>
      <c r="AW3647" s="59">
        <v>101</v>
      </c>
    </row>
    <row r="3648" spans="1:69" x14ac:dyDescent="0.45">
      <c r="A3648" s="58" t="s">
        <v>21662</v>
      </c>
      <c r="B3648" t="s">
        <v>21663</v>
      </c>
      <c r="C3648" t="s">
        <v>21664</v>
      </c>
      <c r="D3648" t="s">
        <v>21665</v>
      </c>
      <c r="E3648" t="s">
        <v>21666</v>
      </c>
      <c r="F3648" t="s">
        <v>21667</v>
      </c>
      <c r="G3648">
        <v>274</v>
      </c>
      <c r="H3648">
        <v>32397</v>
      </c>
      <c r="X3648" t="s">
        <v>188</v>
      </c>
      <c r="AU3648" s="59">
        <v>35</v>
      </c>
      <c r="AV3648" s="59">
        <v>29</v>
      </c>
      <c r="AW3648" s="59">
        <v>25</v>
      </c>
    </row>
    <row r="3649" spans="1:69" x14ac:dyDescent="0.45">
      <c r="A3649" s="58" t="s">
        <v>21668</v>
      </c>
      <c r="B3649" t="s">
        <v>21669</v>
      </c>
      <c r="C3649" t="s">
        <v>21670</v>
      </c>
      <c r="D3649" t="s">
        <v>21671</v>
      </c>
      <c r="E3649" t="s">
        <v>21672</v>
      </c>
      <c r="F3649" t="s">
        <v>21673</v>
      </c>
      <c r="G3649">
        <v>341</v>
      </c>
      <c r="H3649">
        <v>37595</v>
      </c>
      <c r="W3649" t="s">
        <v>251</v>
      </c>
      <c r="X3649" t="s">
        <v>188</v>
      </c>
      <c r="AU3649" s="59">
        <v>873</v>
      </c>
      <c r="AV3649" s="59">
        <v>303</v>
      </c>
      <c r="AW3649" s="59">
        <v>656</v>
      </c>
      <c r="AX3649" s="59">
        <v>593.34670000000006</v>
      </c>
      <c r="AY3649" s="59">
        <v>554.15210000000002</v>
      </c>
      <c r="AZ3649" s="59">
        <v>579.19489999999996</v>
      </c>
      <c r="BA3649" s="59">
        <v>577.96709999999996</v>
      </c>
      <c r="BB3649" s="59">
        <v>583.47680000000003</v>
      </c>
      <c r="BC3649" s="59">
        <v>566.18299999999999</v>
      </c>
      <c r="BD3649" s="59">
        <v>96.140448404586181</v>
      </c>
      <c r="BE3649" s="59">
        <v>90.440085506484721</v>
      </c>
      <c r="BF3649" s="59">
        <v>105.79182130084411</v>
      </c>
      <c r="BI3649" s="59">
        <v>60.67</v>
      </c>
      <c r="BJ3649" s="59">
        <v>61.25</v>
      </c>
      <c r="BK3649" s="59">
        <v>67.383635167615637</v>
      </c>
      <c r="BL3649" s="59">
        <v>69.594957481060334</v>
      </c>
      <c r="BM3649" s="59">
        <v>61</v>
      </c>
      <c r="BN3649" s="59">
        <v>80</v>
      </c>
      <c r="BO3649" s="59">
        <v>114</v>
      </c>
      <c r="BP3649" s="59">
        <v>131</v>
      </c>
      <c r="BQ3649" s="59">
        <v>178</v>
      </c>
    </row>
    <row r="3650" spans="1:69" x14ac:dyDescent="0.45">
      <c r="A3650" s="58" t="s">
        <v>21674</v>
      </c>
      <c r="B3650" t="s">
        <v>21675</v>
      </c>
      <c r="C3650" t="s">
        <v>21676</v>
      </c>
      <c r="D3650" t="s">
        <v>21677</v>
      </c>
      <c r="E3650" t="s">
        <v>21678</v>
      </c>
      <c r="F3650" t="s">
        <v>21679</v>
      </c>
      <c r="G3650">
        <v>210</v>
      </c>
      <c r="H3650">
        <v>23362</v>
      </c>
      <c r="X3650" t="s">
        <v>188</v>
      </c>
      <c r="Y3650" s="59">
        <v>1.8749847918195559</v>
      </c>
      <c r="Z3650" s="59">
        <v>0.78804293181685214</v>
      </c>
      <c r="AA3650" s="59">
        <v>1.1652314127273149</v>
      </c>
      <c r="AB3650" s="59">
        <v>1.312257742142237</v>
      </c>
      <c r="AC3650" s="59">
        <v>2.891402879936031</v>
      </c>
      <c r="AD3650" s="59">
        <v>0.71259661867988344</v>
      </c>
      <c r="AE3650" s="59">
        <v>1.091546761130253</v>
      </c>
      <c r="AF3650" s="59">
        <v>1.941900069559646</v>
      </c>
      <c r="AG3650" s="59">
        <v>3.5562936452981151</v>
      </c>
      <c r="AH3650" s="59">
        <v>5.2843198396288953</v>
      </c>
      <c r="AI3650" s="59">
        <v>4.3835621801124791</v>
      </c>
      <c r="AJ3650" s="59">
        <v>4.2630478957426448</v>
      </c>
      <c r="AK3650" s="59">
        <v>7.3797240082593168E-2</v>
      </c>
      <c r="AL3650" s="59">
        <v>9.9794239967054277E-2</v>
      </c>
      <c r="AM3650" s="59">
        <v>0.94222242358352792</v>
      </c>
      <c r="AN3650" s="59">
        <v>0.80564005992438426</v>
      </c>
      <c r="AO3650" s="59">
        <v>1.252826965155541E-2</v>
      </c>
      <c r="AP3650" s="59">
        <v>1.228047326650227E-2</v>
      </c>
      <c r="AQ3650" s="59">
        <v>1.1576633961505319E-2</v>
      </c>
      <c r="AR3650" s="59">
        <v>9.6446032207416748E-3</v>
      </c>
      <c r="AS3650" s="59">
        <v>0.83103425723623969</v>
      </c>
      <c r="AT3650" s="59">
        <v>1.173594555329331</v>
      </c>
      <c r="AU3650" s="59">
        <v>227</v>
      </c>
      <c r="AV3650" s="59">
        <v>129</v>
      </c>
      <c r="AW3650" s="59">
        <v>232</v>
      </c>
      <c r="BD3650" s="59">
        <v>30.616080996919649</v>
      </c>
      <c r="BE3650" s="59">
        <v>25.009848432131431</v>
      </c>
      <c r="BF3650" s="59">
        <v>37.40386643567011</v>
      </c>
    </row>
    <row r="3651" spans="1:69" x14ac:dyDescent="0.45">
      <c r="A3651" s="58" t="s">
        <v>21680</v>
      </c>
      <c r="B3651" t="s">
        <v>21681</v>
      </c>
      <c r="C3651" t="s">
        <v>21682</v>
      </c>
      <c r="D3651" t="s">
        <v>21683</v>
      </c>
      <c r="E3651" t="s">
        <v>21684</v>
      </c>
      <c r="F3651" t="s">
        <v>21685</v>
      </c>
      <c r="G3651">
        <v>320</v>
      </c>
      <c r="H3651">
        <v>34636</v>
      </c>
      <c r="W3651" t="s">
        <v>574</v>
      </c>
      <c r="X3651" t="s">
        <v>201</v>
      </c>
      <c r="Y3651" s="59">
        <v>20.158654607176839</v>
      </c>
      <c r="Z3651" s="59">
        <v>24.683200622884371</v>
      </c>
      <c r="AA3651" s="59">
        <v>56.79412072483553</v>
      </c>
      <c r="AB3651" s="59">
        <v>12.435774386255799</v>
      </c>
      <c r="AC3651" s="59">
        <v>31.40169184353358</v>
      </c>
      <c r="AD3651" s="59">
        <v>5.4603438362710559</v>
      </c>
      <c r="AE3651" s="59">
        <v>42.076990962525102</v>
      </c>
      <c r="AF3651" s="59">
        <v>34.843947487819527</v>
      </c>
      <c r="AG3651" s="59">
        <v>2.8098134493169522</v>
      </c>
      <c r="AH3651" s="59">
        <v>2.994177211087282</v>
      </c>
      <c r="AI3651" s="59">
        <v>1.061103179579977</v>
      </c>
      <c r="AJ3651" s="59">
        <v>1.2186665090528299</v>
      </c>
      <c r="AK3651" s="59">
        <v>5.904242123713347E-2</v>
      </c>
      <c r="AL3651" s="59">
        <v>0.1593277245936586</v>
      </c>
      <c r="AM3651" s="59">
        <v>0.48047343185650621</v>
      </c>
      <c r="AN3651" s="59">
        <v>0.97606618679640267</v>
      </c>
      <c r="AO3651" s="59">
        <v>1.6731202884391529</v>
      </c>
      <c r="AP3651" s="59">
        <v>0.88645042530692242</v>
      </c>
      <c r="AQ3651" s="59">
        <v>23.435222199407761</v>
      </c>
      <c r="AR3651" s="59">
        <v>1.343620296981761</v>
      </c>
      <c r="AS3651" s="59">
        <v>31.856720757731871</v>
      </c>
      <c r="AT3651" s="59">
        <v>6.9014909638090618</v>
      </c>
      <c r="AU3651" s="59">
        <v>461</v>
      </c>
      <c r="AV3651" s="59">
        <v>125</v>
      </c>
      <c r="AW3651" s="59">
        <v>166</v>
      </c>
    </row>
    <row r="3652" spans="1:69" x14ac:dyDescent="0.45">
      <c r="A3652" s="58" t="s">
        <v>21686</v>
      </c>
      <c r="B3652" t="s">
        <v>21687</v>
      </c>
      <c r="C3652" t="s">
        <v>21688</v>
      </c>
      <c r="D3652" t="s">
        <v>21689</v>
      </c>
      <c r="E3652" t="s">
        <v>21690</v>
      </c>
      <c r="F3652" t="s">
        <v>21691</v>
      </c>
      <c r="G3652">
        <v>357</v>
      </c>
      <c r="H3652">
        <v>40834</v>
      </c>
      <c r="W3652" t="s">
        <v>220</v>
      </c>
      <c r="X3652" t="s">
        <v>181</v>
      </c>
      <c r="AU3652" s="59">
        <v>0</v>
      </c>
      <c r="AV3652" s="59">
        <v>0</v>
      </c>
      <c r="AW3652" s="59">
        <v>0</v>
      </c>
    </row>
    <row r="3653" spans="1:69" x14ac:dyDescent="0.45">
      <c r="A3653" s="58" t="s">
        <v>21692</v>
      </c>
      <c r="B3653" t="s">
        <v>21693</v>
      </c>
      <c r="C3653" t="s">
        <v>21694</v>
      </c>
      <c r="D3653" t="s">
        <v>21695</v>
      </c>
      <c r="E3653" t="s">
        <v>21696</v>
      </c>
      <c r="F3653" t="s">
        <v>21697</v>
      </c>
      <c r="G3653">
        <v>233</v>
      </c>
      <c r="H3653">
        <v>25438</v>
      </c>
      <c r="W3653" t="s">
        <v>220</v>
      </c>
      <c r="X3653" t="s">
        <v>188</v>
      </c>
      <c r="Y3653" s="59">
        <v>500.11156166374963</v>
      </c>
      <c r="Z3653" s="59">
        <v>730.66849342940054</v>
      </c>
      <c r="AA3653" s="59">
        <v>543.11418040175352</v>
      </c>
      <c r="AB3653" s="59">
        <v>292.01036139080219</v>
      </c>
      <c r="AC3653" s="59">
        <v>335.81931610976238</v>
      </c>
      <c r="AD3653" s="59">
        <v>419.84088641201038</v>
      </c>
      <c r="AE3653" s="59">
        <v>406.0728522245692</v>
      </c>
      <c r="AF3653" s="59">
        <v>418.17607370888771</v>
      </c>
      <c r="AG3653" s="59">
        <v>335.81322348807493</v>
      </c>
      <c r="AH3653" s="59">
        <v>259.01523368842271</v>
      </c>
      <c r="AI3653" s="59">
        <v>224.35346528715289</v>
      </c>
      <c r="AJ3653" s="59">
        <v>163.87314744668899</v>
      </c>
      <c r="AK3653" s="59">
        <v>248.85766122458571</v>
      </c>
      <c r="AL3653" s="59">
        <v>233.71506601685999</v>
      </c>
      <c r="AM3653" s="59">
        <v>413.74946800088537</v>
      </c>
      <c r="AN3653" s="59">
        <v>396.54885954828001</v>
      </c>
      <c r="AO3653" s="59">
        <v>465.72493153888581</v>
      </c>
      <c r="AP3653" s="59">
        <v>439.75951242467067</v>
      </c>
      <c r="AQ3653" s="59">
        <v>400.38573225618779</v>
      </c>
      <c r="AR3653" s="59">
        <v>243.1335969893573</v>
      </c>
      <c r="AS3653" s="59">
        <v>371.44623625834907</v>
      </c>
      <c r="AT3653" s="59">
        <v>512.99902607608067</v>
      </c>
      <c r="AU3653" s="59">
        <v>817</v>
      </c>
      <c r="AV3653" s="59">
        <v>337</v>
      </c>
      <c r="AW3653" s="59">
        <v>418</v>
      </c>
      <c r="AX3653" s="59">
        <v>755.74850000000004</v>
      </c>
      <c r="AY3653" s="59">
        <v>623.69650000000001</v>
      </c>
      <c r="AZ3653" s="59">
        <v>705.64790000000005</v>
      </c>
      <c r="BA3653" s="59">
        <v>539.79489999999998</v>
      </c>
      <c r="BB3653" s="59">
        <v>920.80679999999995</v>
      </c>
      <c r="BC3653" s="59">
        <v>737.97</v>
      </c>
      <c r="BD3653" s="59">
        <v>130.5031370359379</v>
      </c>
      <c r="BE3653" s="59">
        <v>120.1660899609064</v>
      </c>
      <c r="BF3653" s="59">
        <v>62.383463039904107</v>
      </c>
      <c r="BG3653" s="59">
        <v>359.24</v>
      </c>
      <c r="BH3653" s="59">
        <v>716.36</v>
      </c>
      <c r="BI3653" s="59">
        <v>87.45</v>
      </c>
      <c r="BJ3653" s="59">
        <v>88.48</v>
      </c>
      <c r="BK3653" s="59">
        <v>97.219160377373171</v>
      </c>
      <c r="BL3653" s="59">
        <v>216.2403087973837</v>
      </c>
      <c r="BM3653" s="59">
        <v>87.5</v>
      </c>
      <c r="BN3653" s="59">
        <v>108.5</v>
      </c>
      <c r="BO3653" s="59">
        <v>133.5</v>
      </c>
      <c r="BP3653" s="59">
        <v>154</v>
      </c>
      <c r="BQ3653" s="59">
        <v>217.5</v>
      </c>
    </row>
    <row r="3654" spans="1:69" x14ac:dyDescent="0.45">
      <c r="A3654" s="58" t="s">
        <v>21698</v>
      </c>
      <c r="B3654" t="s">
        <v>21699</v>
      </c>
      <c r="C3654" t="s">
        <v>21700</v>
      </c>
      <c r="D3654" t="s">
        <v>21701</v>
      </c>
      <c r="E3654" t="s">
        <v>21702</v>
      </c>
      <c r="F3654" t="s">
        <v>21703</v>
      </c>
      <c r="G3654">
        <v>414</v>
      </c>
      <c r="H3654">
        <v>45344</v>
      </c>
      <c r="W3654" t="s">
        <v>220</v>
      </c>
      <c r="X3654" t="s">
        <v>181</v>
      </c>
      <c r="Y3654" s="59">
        <v>1.7557109929938219</v>
      </c>
      <c r="Z3654" s="59">
        <v>5.7380526427664833</v>
      </c>
      <c r="AA3654" s="59">
        <v>3.4275612070016832</v>
      </c>
      <c r="AB3654" s="59">
        <v>1.242930817527319</v>
      </c>
      <c r="AC3654" s="59">
        <v>2.14776107160159</v>
      </c>
      <c r="AD3654" s="59">
        <v>4.007786090479093</v>
      </c>
      <c r="AE3654" s="59">
        <v>2.5208266964474859</v>
      </c>
      <c r="AF3654" s="59">
        <v>3.4631415962703849</v>
      </c>
      <c r="AG3654" s="59">
        <v>2.9920747824517022</v>
      </c>
      <c r="AH3654" s="59">
        <v>3.0126730652857692</v>
      </c>
      <c r="AI3654" s="59">
        <v>2.3387504153762189</v>
      </c>
      <c r="AJ3654" s="59">
        <v>2.0213304679974029</v>
      </c>
      <c r="AK3654" s="59">
        <v>5.1340201674165256</v>
      </c>
      <c r="AL3654" s="59">
        <v>4.4680714299658391</v>
      </c>
      <c r="AM3654" s="59">
        <v>2.5721346758332362</v>
      </c>
      <c r="AN3654" s="59">
        <v>6.0295804016564194</v>
      </c>
      <c r="AO3654" s="59">
        <v>4.0717025941763589</v>
      </c>
      <c r="AP3654" s="59">
        <v>4.0053205894289503</v>
      </c>
      <c r="AQ3654" s="59">
        <v>1.831008044809586</v>
      </c>
      <c r="AR3654" s="59">
        <v>1.158572562209055</v>
      </c>
      <c r="AS3654" s="59">
        <v>2.3921627910714029</v>
      </c>
      <c r="AT3654" s="59">
        <v>3.280896701184743</v>
      </c>
      <c r="AU3654" s="59">
        <v>321</v>
      </c>
      <c r="AV3654" s="59">
        <v>124</v>
      </c>
      <c r="AW3654" s="59">
        <v>124</v>
      </c>
      <c r="AX3654" s="59">
        <v>293.3032</v>
      </c>
      <c r="AY3654" s="59">
        <v>354.10059999999999</v>
      </c>
      <c r="AZ3654" s="59">
        <v>303.01839999999999</v>
      </c>
      <c r="BA3654" s="59">
        <v>325.83120000000002</v>
      </c>
      <c r="BB3654" s="59">
        <v>308.488</v>
      </c>
      <c r="BC3654" s="59">
        <v>347.43189999999998</v>
      </c>
      <c r="BD3654" s="59">
        <v>6.2516985930956794</v>
      </c>
      <c r="BE3654" s="59">
        <v>10.80585792061372</v>
      </c>
      <c r="BF3654" s="59">
        <v>9.7508372864870214</v>
      </c>
    </row>
    <row r="3655" spans="1:69" x14ac:dyDescent="0.45">
      <c r="A3655" s="58" t="s">
        <v>21704</v>
      </c>
      <c r="B3655" t="s">
        <v>21705</v>
      </c>
      <c r="C3655" t="s">
        <v>21706</v>
      </c>
      <c r="D3655" t="s">
        <v>21707</v>
      </c>
      <c r="E3655" t="s">
        <v>21708</v>
      </c>
      <c r="F3655" t="s">
        <v>21709</v>
      </c>
      <c r="G3655">
        <v>303</v>
      </c>
      <c r="H3655">
        <v>33043</v>
      </c>
      <c r="X3655" t="s">
        <v>188</v>
      </c>
      <c r="Y3655" s="59">
        <v>9.3960753487198438</v>
      </c>
      <c r="Z3655" s="59">
        <v>18.937982898825961</v>
      </c>
      <c r="AA3655" s="59">
        <v>13.13037845136849</v>
      </c>
      <c r="AB3655" s="59">
        <v>5.1838701548397816</v>
      </c>
      <c r="AC3655" s="59">
        <v>7.7059324859371134</v>
      </c>
      <c r="AD3655" s="59">
        <v>7.4262447894633619</v>
      </c>
      <c r="AE3655" s="59">
        <v>9.0037154546358718</v>
      </c>
      <c r="AF3655" s="59">
        <v>9.8852460384735892</v>
      </c>
      <c r="AG3655" s="59">
        <v>5.1254100489560797</v>
      </c>
      <c r="AH3655" s="59">
        <v>5.1094530914342968</v>
      </c>
      <c r="AI3655" s="59">
        <v>4.4488466119126961</v>
      </c>
      <c r="AJ3655" s="59">
        <v>4.4487519853237991</v>
      </c>
      <c r="AK3655" s="59">
        <v>3.908775831747116</v>
      </c>
      <c r="AL3655" s="59">
        <v>3.5470378973977832</v>
      </c>
      <c r="AM3655" s="59">
        <v>7.837457232950177</v>
      </c>
      <c r="AN3655" s="59">
        <v>5.3072711391409788</v>
      </c>
      <c r="AO3655" s="59">
        <v>6.8753442005982164</v>
      </c>
      <c r="AP3655" s="59">
        <v>8.418072613728361</v>
      </c>
      <c r="AQ3655" s="59">
        <v>7.4533826741549269</v>
      </c>
      <c r="AR3655" s="59">
        <v>5.4704375515097059</v>
      </c>
      <c r="AS3655" s="59">
        <v>7.549993651700559</v>
      </c>
      <c r="AT3655" s="59">
        <v>8.4292768201135395</v>
      </c>
      <c r="AU3655" s="59">
        <v>177</v>
      </c>
      <c r="AV3655" s="59">
        <v>131</v>
      </c>
      <c r="AW3655" s="59">
        <v>157</v>
      </c>
      <c r="BD3655" s="59">
        <v>35.056126036268097</v>
      </c>
      <c r="BE3655" s="59">
        <v>25.356046019984738</v>
      </c>
      <c r="BF3655" s="59">
        <v>44.33015426099319</v>
      </c>
      <c r="BI3655" s="59">
        <v>78.72</v>
      </c>
      <c r="BK3655" s="59">
        <v>74.690294402658296</v>
      </c>
      <c r="BM3655" s="59">
        <v>79</v>
      </c>
    </row>
    <row r="3656" spans="1:69" x14ac:dyDescent="0.45">
      <c r="A3656" s="58" t="s">
        <v>21710</v>
      </c>
      <c r="B3656" t="s">
        <v>21711</v>
      </c>
      <c r="C3656" t="s">
        <v>21712</v>
      </c>
      <c r="D3656" t="s">
        <v>21713</v>
      </c>
      <c r="E3656" t="s">
        <v>21714</v>
      </c>
      <c r="F3656" t="s">
        <v>21715</v>
      </c>
      <c r="G3656">
        <v>279</v>
      </c>
      <c r="H3656">
        <v>31464</v>
      </c>
      <c r="W3656" t="s">
        <v>251</v>
      </c>
      <c r="X3656" t="s">
        <v>188</v>
      </c>
      <c r="Y3656" s="59">
        <v>594.01581083541248</v>
      </c>
      <c r="Z3656" s="59">
        <v>728.13107917759703</v>
      </c>
      <c r="AA3656" s="59">
        <v>783.32884060589993</v>
      </c>
      <c r="AB3656" s="59">
        <v>489.58086874068857</v>
      </c>
      <c r="AC3656" s="59">
        <v>570.63544036749249</v>
      </c>
      <c r="AD3656" s="59">
        <v>717.51880262957059</v>
      </c>
      <c r="AE3656" s="59">
        <v>694.66378823946684</v>
      </c>
      <c r="AF3656" s="59">
        <v>633.92505783347428</v>
      </c>
      <c r="AG3656" s="59">
        <v>557.57223070106636</v>
      </c>
      <c r="AH3656" s="59">
        <v>491.55347826140178</v>
      </c>
      <c r="AI3656" s="59">
        <v>488.64495763590401</v>
      </c>
      <c r="AJ3656" s="59">
        <v>384.52534870232768</v>
      </c>
      <c r="AK3656" s="59">
        <v>527.12260219336713</v>
      </c>
      <c r="AL3656" s="59">
        <v>367.21341239860078</v>
      </c>
      <c r="AM3656" s="59">
        <v>984.46259068487927</v>
      </c>
      <c r="AN3656" s="59">
        <v>981.42635622324224</v>
      </c>
      <c r="AO3656" s="59">
        <v>1211.969225248117</v>
      </c>
      <c r="AP3656" s="59">
        <v>852.27937098489087</v>
      </c>
      <c r="AQ3656" s="59">
        <v>681.01144910100606</v>
      </c>
      <c r="AR3656" s="59">
        <v>542.80193087173643</v>
      </c>
      <c r="AS3656" s="59">
        <v>772.46114518508602</v>
      </c>
      <c r="AT3656" s="59">
        <v>784.97975562835916</v>
      </c>
      <c r="AU3656" s="59">
        <v>827</v>
      </c>
      <c r="AV3656" s="59">
        <v>572</v>
      </c>
      <c r="AW3656" s="59">
        <v>666</v>
      </c>
      <c r="AX3656" s="59">
        <v>1033.992</v>
      </c>
      <c r="AY3656" s="59">
        <v>1119.4480000000001</v>
      </c>
      <c r="AZ3656" s="59">
        <v>1262.354</v>
      </c>
      <c r="BA3656" s="59">
        <v>1204.1769999999999</v>
      </c>
      <c r="BB3656" s="59">
        <v>1291.3789999999999</v>
      </c>
      <c r="BC3656" s="59">
        <v>1259.0830000000001</v>
      </c>
      <c r="BD3656" s="59">
        <v>193.94504322103771</v>
      </c>
      <c r="BE3656" s="59">
        <v>148.775799396357</v>
      </c>
      <c r="BF3656" s="59">
        <v>130.02572474891471</v>
      </c>
      <c r="BG3656" s="59">
        <v>110.41</v>
      </c>
      <c r="BH3656" s="59">
        <v>61.84</v>
      </c>
      <c r="BI3656" s="59">
        <v>237.72</v>
      </c>
      <c r="BJ3656" s="59">
        <v>127.59</v>
      </c>
      <c r="BK3656" s="59">
        <v>82.19991639422993</v>
      </c>
      <c r="BL3656" s="59">
        <v>84.901766311205563</v>
      </c>
      <c r="BM3656" s="59">
        <v>183</v>
      </c>
      <c r="BN3656" s="59">
        <v>254.5</v>
      </c>
      <c r="BO3656" s="59">
        <v>382.5</v>
      </c>
      <c r="BP3656" s="59">
        <v>378.5</v>
      </c>
      <c r="BQ3656" s="59">
        <v>449.5</v>
      </c>
    </row>
    <row r="3657" spans="1:69" x14ac:dyDescent="0.45">
      <c r="A3657" s="58" t="s">
        <v>21716</v>
      </c>
      <c r="B3657" t="s">
        <v>21717</v>
      </c>
      <c r="C3657" t="s">
        <v>21718</v>
      </c>
      <c r="D3657" t="s">
        <v>21719</v>
      </c>
      <c r="E3657" t="s">
        <v>21720</v>
      </c>
      <c r="F3657" t="s">
        <v>21721</v>
      </c>
      <c r="G3657">
        <v>262</v>
      </c>
      <c r="H3657">
        <v>28865</v>
      </c>
      <c r="W3657" t="s">
        <v>220</v>
      </c>
      <c r="X3657" t="s">
        <v>181</v>
      </c>
      <c r="AU3657" s="59">
        <v>13</v>
      </c>
      <c r="AV3657" s="59">
        <v>4</v>
      </c>
      <c r="AW3657" s="59">
        <v>0</v>
      </c>
    </row>
    <row r="3658" spans="1:69" x14ac:dyDescent="0.45">
      <c r="A3658" s="58" t="s">
        <v>21722</v>
      </c>
      <c r="B3658" t="s">
        <v>21723</v>
      </c>
      <c r="C3658" t="s">
        <v>21724</v>
      </c>
      <c r="D3658" t="s">
        <v>21725</v>
      </c>
      <c r="E3658" t="s">
        <v>21726</v>
      </c>
      <c r="F3658" t="s">
        <v>21727</v>
      </c>
      <c r="G3658">
        <v>153</v>
      </c>
      <c r="H3658">
        <v>17416</v>
      </c>
      <c r="W3658" t="s">
        <v>220</v>
      </c>
      <c r="X3658" t="s">
        <v>181</v>
      </c>
      <c r="AU3658" s="59">
        <v>21</v>
      </c>
      <c r="AV3658" s="59">
        <v>2</v>
      </c>
      <c r="AW3658" s="59">
        <v>14</v>
      </c>
    </row>
    <row r="3659" spans="1:69" x14ac:dyDescent="0.45">
      <c r="A3659" s="58" t="s">
        <v>21728</v>
      </c>
      <c r="B3659" t="s">
        <v>21729</v>
      </c>
      <c r="C3659" t="s">
        <v>21730</v>
      </c>
      <c r="D3659" t="s">
        <v>21731</v>
      </c>
      <c r="E3659" t="s">
        <v>21732</v>
      </c>
      <c r="F3659" t="s">
        <v>21733</v>
      </c>
      <c r="G3659">
        <v>217</v>
      </c>
      <c r="H3659">
        <v>24880</v>
      </c>
      <c r="X3659" t="s">
        <v>188</v>
      </c>
      <c r="AU3659" s="59">
        <v>364</v>
      </c>
      <c r="AV3659" s="59">
        <v>172</v>
      </c>
      <c r="AW3659" s="59">
        <v>174</v>
      </c>
    </row>
    <row r="3660" spans="1:69" x14ac:dyDescent="0.45">
      <c r="A3660" s="58" t="s">
        <v>21734</v>
      </c>
      <c r="B3660" t="s">
        <v>21735</v>
      </c>
      <c r="C3660" t="s">
        <v>21736</v>
      </c>
      <c r="D3660" t="s">
        <v>21737</v>
      </c>
      <c r="E3660" t="s">
        <v>21738</v>
      </c>
      <c r="F3660" t="s">
        <v>21739</v>
      </c>
      <c r="G3660">
        <v>221</v>
      </c>
      <c r="H3660">
        <v>25147</v>
      </c>
      <c r="X3660" t="s">
        <v>188</v>
      </c>
      <c r="AU3660" s="59">
        <v>42</v>
      </c>
      <c r="AV3660" s="59">
        <v>12</v>
      </c>
      <c r="AW3660" s="59">
        <v>0</v>
      </c>
    </row>
    <row r="3661" spans="1:69" x14ac:dyDescent="0.45">
      <c r="A3661" s="58" t="s">
        <v>21740</v>
      </c>
      <c r="B3661" t="s">
        <v>21741</v>
      </c>
      <c r="C3661" t="s">
        <v>21742</v>
      </c>
      <c r="D3661" t="s">
        <v>21743</v>
      </c>
      <c r="E3661" t="s">
        <v>21744</v>
      </c>
      <c r="F3661" t="s">
        <v>21745</v>
      </c>
      <c r="G3661">
        <v>234</v>
      </c>
      <c r="H3661">
        <v>27579</v>
      </c>
      <c r="W3661" t="s">
        <v>324</v>
      </c>
      <c r="X3661" t="s">
        <v>181</v>
      </c>
      <c r="AU3661" s="59">
        <v>34</v>
      </c>
      <c r="AV3661" s="59">
        <v>26</v>
      </c>
      <c r="AW3661" s="59">
        <v>0</v>
      </c>
    </row>
    <row r="3662" spans="1:69" x14ac:dyDescent="0.45">
      <c r="A3662" s="58" t="s">
        <v>21746</v>
      </c>
      <c r="B3662" t="s">
        <v>21747</v>
      </c>
      <c r="C3662" t="s">
        <v>21748</v>
      </c>
      <c r="D3662" t="s">
        <v>21749</v>
      </c>
      <c r="E3662" t="s">
        <v>21750</v>
      </c>
      <c r="F3662" t="s">
        <v>21751</v>
      </c>
      <c r="G3662">
        <v>375</v>
      </c>
      <c r="H3662">
        <v>42799</v>
      </c>
      <c r="X3662" t="s">
        <v>188</v>
      </c>
      <c r="AU3662" s="59">
        <v>8</v>
      </c>
      <c r="AV3662" s="59">
        <v>10</v>
      </c>
      <c r="AW3662" s="59">
        <v>0</v>
      </c>
    </row>
    <row r="3663" spans="1:69" x14ac:dyDescent="0.45">
      <c r="A3663" s="58" t="s">
        <v>21752</v>
      </c>
      <c r="B3663" t="s">
        <v>21753</v>
      </c>
      <c r="C3663" t="s">
        <v>21754</v>
      </c>
      <c r="D3663" t="s">
        <v>21755</v>
      </c>
      <c r="E3663" t="s">
        <v>21756</v>
      </c>
      <c r="F3663" t="s">
        <v>21757</v>
      </c>
      <c r="G3663">
        <v>81</v>
      </c>
      <c r="H3663">
        <v>9287</v>
      </c>
      <c r="X3663" t="s">
        <v>188</v>
      </c>
      <c r="AU3663" s="59">
        <v>6</v>
      </c>
      <c r="AV3663" s="59">
        <v>13</v>
      </c>
      <c r="AW3663" s="59">
        <v>0</v>
      </c>
    </row>
    <row r="3664" spans="1:69" x14ac:dyDescent="0.45">
      <c r="A3664" s="58" t="s">
        <v>21758</v>
      </c>
      <c r="B3664" t="s">
        <v>21759</v>
      </c>
      <c r="C3664" t="s">
        <v>21760</v>
      </c>
      <c r="D3664" t="s">
        <v>21761</v>
      </c>
      <c r="E3664" t="s">
        <v>21762</v>
      </c>
      <c r="F3664" t="s">
        <v>21763</v>
      </c>
      <c r="G3664">
        <v>103</v>
      </c>
      <c r="H3664">
        <v>10963</v>
      </c>
      <c r="W3664" t="s">
        <v>220</v>
      </c>
      <c r="X3664" t="s">
        <v>181</v>
      </c>
    </row>
    <row r="3665" spans="1:58" x14ac:dyDescent="0.45">
      <c r="A3665" s="58" t="s">
        <v>21764</v>
      </c>
      <c r="B3665" t="s">
        <v>21765</v>
      </c>
      <c r="C3665" t="s">
        <v>21766</v>
      </c>
      <c r="D3665" t="s">
        <v>21767</v>
      </c>
      <c r="E3665" t="s">
        <v>21768</v>
      </c>
      <c r="F3665" t="s">
        <v>21769</v>
      </c>
      <c r="G3665">
        <v>113</v>
      </c>
      <c r="H3665">
        <v>12883</v>
      </c>
      <c r="X3665" t="s">
        <v>188</v>
      </c>
      <c r="AU3665" s="59">
        <v>416</v>
      </c>
      <c r="AV3665" s="59">
        <v>745</v>
      </c>
      <c r="AW3665" s="59">
        <v>292</v>
      </c>
    </row>
    <row r="3666" spans="1:58" x14ac:dyDescent="0.45">
      <c r="A3666" s="58" t="s">
        <v>21770</v>
      </c>
      <c r="B3666" t="s">
        <v>21771</v>
      </c>
      <c r="C3666" t="s">
        <v>21772</v>
      </c>
      <c r="D3666" t="s">
        <v>21773</v>
      </c>
      <c r="E3666" t="s">
        <v>21774</v>
      </c>
      <c r="F3666" t="s">
        <v>21775</v>
      </c>
      <c r="G3666">
        <v>102</v>
      </c>
      <c r="H3666">
        <v>11458</v>
      </c>
      <c r="X3666" t="s">
        <v>188</v>
      </c>
      <c r="AU3666" s="59">
        <v>64</v>
      </c>
      <c r="AV3666" s="59">
        <v>68</v>
      </c>
      <c r="AW3666" s="59">
        <v>126</v>
      </c>
    </row>
    <row r="3667" spans="1:58" x14ac:dyDescent="0.45">
      <c r="A3667" s="58" t="s">
        <v>21776</v>
      </c>
      <c r="B3667" t="s">
        <v>21777</v>
      </c>
      <c r="C3667" t="s">
        <v>21778</v>
      </c>
      <c r="D3667" t="s">
        <v>21779</v>
      </c>
      <c r="E3667" t="s">
        <v>21780</v>
      </c>
      <c r="F3667" t="s">
        <v>21781</v>
      </c>
      <c r="G3667">
        <v>224</v>
      </c>
      <c r="H3667">
        <v>25095</v>
      </c>
      <c r="X3667" t="s">
        <v>188</v>
      </c>
      <c r="Y3667" s="59">
        <v>5.1659741866731173</v>
      </c>
      <c r="Z3667" s="59">
        <v>6.4955193124396207</v>
      </c>
      <c r="AA3667" s="59">
        <v>5.9005557222834124</v>
      </c>
      <c r="AB3667" s="59">
        <v>4.4481850894394714</v>
      </c>
      <c r="AC3667" s="59">
        <v>4.3659144023578236</v>
      </c>
      <c r="AD3667" s="59">
        <v>6.2268365203924692</v>
      </c>
      <c r="AE3667" s="59">
        <v>4.136195208806158</v>
      </c>
      <c r="AF3667" s="59">
        <v>5.110450773146491</v>
      </c>
      <c r="AG3667" s="59">
        <v>4.4132908417394159</v>
      </c>
      <c r="AH3667" s="59">
        <v>13.432641552166359</v>
      </c>
      <c r="AI3667" s="59">
        <v>7.0949039989251412</v>
      </c>
      <c r="AJ3667" s="59">
        <v>5.1694565614565624</v>
      </c>
      <c r="AK3667" s="59">
        <v>4.2539887986415161</v>
      </c>
      <c r="AL3667" s="59">
        <v>6.181521055904601</v>
      </c>
      <c r="AM3667" s="59">
        <v>12.04421572279802</v>
      </c>
      <c r="AN3667" s="59">
        <v>6.66615905949548</v>
      </c>
      <c r="AO3667" s="59">
        <v>5.0190394023968716</v>
      </c>
      <c r="AP3667" s="59">
        <v>8.2692159251049375</v>
      </c>
      <c r="AQ3667" s="59">
        <v>5.9979806848822994</v>
      </c>
      <c r="AR3667" s="59">
        <v>8.2439497777058168</v>
      </c>
      <c r="AS3667" s="59">
        <v>4.3308965256862342</v>
      </c>
      <c r="AT3667" s="59">
        <v>4.3280004094802358</v>
      </c>
      <c r="AU3667" s="59">
        <v>697</v>
      </c>
      <c r="AV3667" s="59">
        <v>223</v>
      </c>
      <c r="AW3667" s="59">
        <v>527</v>
      </c>
      <c r="AX3667" s="59">
        <v>343.04160000000002</v>
      </c>
      <c r="AY3667" s="59">
        <v>376.76029999999997</v>
      </c>
      <c r="AZ3667" s="59">
        <v>406.62569999999999</v>
      </c>
      <c r="BA3667" s="59">
        <v>438.52620000000002</v>
      </c>
      <c r="BB3667" s="59">
        <v>395.7835</v>
      </c>
      <c r="BC3667" s="59">
        <v>384.36900000000003</v>
      </c>
    </row>
    <row r="3668" spans="1:58" x14ac:dyDescent="0.45">
      <c r="A3668" s="58" t="s">
        <v>21782</v>
      </c>
      <c r="B3668" t="s">
        <v>21783</v>
      </c>
      <c r="C3668" t="s">
        <v>21784</v>
      </c>
      <c r="D3668" t="s">
        <v>21785</v>
      </c>
      <c r="E3668" t="s">
        <v>21786</v>
      </c>
      <c r="F3668" t="s">
        <v>21787</v>
      </c>
      <c r="G3668">
        <v>66</v>
      </c>
      <c r="H3668">
        <v>7402</v>
      </c>
      <c r="X3668" t="s">
        <v>188</v>
      </c>
      <c r="AU3668" s="59">
        <v>3</v>
      </c>
      <c r="AV3668" s="59">
        <v>14</v>
      </c>
      <c r="AW3668" s="59">
        <v>3</v>
      </c>
    </row>
    <row r="3669" spans="1:58" x14ac:dyDescent="0.45">
      <c r="A3669" s="58" t="s">
        <v>21788</v>
      </c>
      <c r="B3669" t="s">
        <v>21789</v>
      </c>
      <c r="C3669" t="s">
        <v>21790</v>
      </c>
      <c r="D3669" t="s">
        <v>21791</v>
      </c>
      <c r="E3669" t="s">
        <v>21792</v>
      </c>
      <c r="F3669" t="s">
        <v>21793</v>
      </c>
      <c r="G3669">
        <v>185</v>
      </c>
      <c r="H3669">
        <v>20212</v>
      </c>
      <c r="X3669" t="s">
        <v>188</v>
      </c>
      <c r="AU3669" s="59">
        <v>10</v>
      </c>
      <c r="AV3669" s="59">
        <v>13</v>
      </c>
      <c r="AW3669" s="59">
        <v>0</v>
      </c>
    </row>
    <row r="3670" spans="1:58" x14ac:dyDescent="0.45">
      <c r="A3670" s="58" t="s">
        <v>21794</v>
      </c>
      <c r="B3670" t="s">
        <v>21795</v>
      </c>
      <c r="C3670" t="s">
        <v>21796</v>
      </c>
      <c r="D3670" t="s">
        <v>21797</v>
      </c>
      <c r="E3670" t="s">
        <v>21798</v>
      </c>
      <c r="F3670" t="s">
        <v>21799</v>
      </c>
      <c r="G3670">
        <v>112</v>
      </c>
      <c r="H3670">
        <v>12156</v>
      </c>
      <c r="X3670" t="s">
        <v>188</v>
      </c>
      <c r="AU3670" s="59">
        <v>2</v>
      </c>
      <c r="AV3670" s="59">
        <v>15</v>
      </c>
      <c r="AW3670" s="59">
        <v>0</v>
      </c>
    </row>
    <row r="3671" spans="1:58" x14ac:dyDescent="0.45">
      <c r="A3671" s="58" t="s">
        <v>21800</v>
      </c>
      <c r="B3671" t="s">
        <v>21801</v>
      </c>
      <c r="C3671" t="s">
        <v>21802</v>
      </c>
      <c r="D3671" t="s">
        <v>21803</v>
      </c>
      <c r="E3671" t="s">
        <v>21804</v>
      </c>
      <c r="F3671" t="s">
        <v>21805</v>
      </c>
      <c r="G3671">
        <v>455</v>
      </c>
      <c r="H3671">
        <v>50871</v>
      </c>
      <c r="X3671" t="s">
        <v>188</v>
      </c>
    </row>
    <row r="3672" spans="1:58" x14ac:dyDescent="0.45">
      <c r="A3672" s="58" t="s">
        <v>21806</v>
      </c>
      <c r="B3672" t="s">
        <v>21807</v>
      </c>
      <c r="C3672" t="s">
        <v>21808</v>
      </c>
      <c r="D3672" t="s">
        <v>21809</v>
      </c>
      <c r="E3672" t="s">
        <v>21810</v>
      </c>
      <c r="F3672" t="s">
        <v>21811</v>
      </c>
      <c r="G3672">
        <v>60</v>
      </c>
      <c r="H3672">
        <v>6381</v>
      </c>
      <c r="W3672" t="s">
        <v>324</v>
      </c>
      <c r="X3672" t="s">
        <v>181</v>
      </c>
      <c r="AU3672" s="59">
        <v>4</v>
      </c>
      <c r="AV3672" s="59">
        <v>3</v>
      </c>
      <c r="AW3672" s="59">
        <v>0</v>
      </c>
    </row>
    <row r="3673" spans="1:58" x14ac:dyDescent="0.45">
      <c r="A3673" s="58" t="s">
        <v>21812</v>
      </c>
      <c r="B3673" t="s">
        <v>21813</v>
      </c>
      <c r="C3673" t="s">
        <v>21814</v>
      </c>
      <c r="D3673" t="s">
        <v>21815</v>
      </c>
      <c r="E3673" t="s">
        <v>21816</v>
      </c>
      <c r="F3673" t="s">
        <v>21817</v>
      </c>
      <c r="G3673">
        <v>157</v>
      </c>
      <c r="H3673">
        <v>17609</v>
      </c>
      <c r="X3673" t="s">
        <v>188</v>
      </c>
    </row>
    <row r="3674" spans="1:58" x14ac:dyDescent="0.45">
      <c r="A3674" s="58" t="s">
        <v>21818</v>
      </c>
      <c r="B3674" t="s">
        <v>21819</v>
      </c>
      <c r="C3674" t="s">
        <v>21820</v>
      </c>
      <c r="D3674" t="s">
        <v>21821</v>
      </c>
      <c r="E3674" t="s">
        <v>21822</v>
      </c>
      <c r="F3674" t="s">
        <v>21823</v>
      </c>
      <c r="G3674">
        <v>263</v>
      </c>
      <c r="H3674">
        <v>28233</v>
      </c>
      <c r="X3674" t="s">
        <v>188</v>
      </c>
    </row>
    <row r="3675" spans="1:58" x14ac:dyDescent="0.45">
      <c r="A3675" s="58" t="s">
        <v>21824</v>
      </c>
      <c r="B3675" t="s">
        <v>21825</v>
      </c>
      <c r="C3675" t="s">
        <v>21826</v>
      </c>
      <c r="D3675" t="s">
        <v>21827</v>
      </c>
      <c r="E3675" t="s">
        <v>21828</v>
      </c>
      <c r="F3675" t="s">
        <v>21829</v>
      </c>
      <c r="G3675">
        <v>194</v>
      </c>
      <c r="H3675">
        <v>21644</v>
      </c>
      <c r="X3675" t="s">
        <v>188</v>
      </c>
      <c r="AU3675" s="59">
        <v>0</v>
      </c>
      <c r="AV3675" s="59">
        <v>0</v>
      </c>
      <c r="AW3675" s="59">
        <v>0</v>
      </c>
    </row>
    <row r="3676" spans="1:58" x14ac:dyDescent="0.45">
      <c r="A3676" s="58" t="s">
        <v>21830</v>
      </c>
      <c r="B3676" t="s">
        <v>21831</v>
      </c>
      <c r="C3676" t="s">
        <v>21832</v>
      </c>
      <c r="D3676" t="s">
        <v>21833</v>
      </c>
      <c r="E3676" t="s">
        <v>21834</v>
      </c>
      <c r="F3676" t="s">
        <v>21835</v>
      </c>
      <c r="G3676">
        <v>107</v>
      </c>
      <c r="H3676">
        <v>12133</v>
      </c>
      <c r="W3676" t="s">
        <v>251</v>
      </c>
      <c r="X3676" t="s">
        <v>188</v>
      </c>
      <c r="AU3676" s="59">
        <v>14</v>
      </c>
      <c r="AV3676" s="59">
        <v>1</v>
      </c>
      <c r="AW3676" s="59">
        <v>0</v>
      </c>
    </row>
    <row r="3677" spans="1:58" x14ac:dyDescent="0.45">
      <c r="A3677" s="58" t="s">
        <v>21836</v>
      </c>
      <c r="B3677" t="s">
        <v>21837</v>
      </c>
      <c r="C3677" t="s">
        <v>21838</v>
      </c>
      <c r="D3677" t="s">
        <v>21839</v>
      </c>
      <c r="E3677" t="s">
        <v>21840</v>
      </c>
      <c r="F3677" t="s">
        <v>21841</v>
      </c>
      <c r="G3677">
        <v>134</v>
      </c>
      <c r="H3677">
        <v>15769</v>
      </c>
      <c r="X3677" t="s">
        <v>188</v>
      </c>
      <c r="AU3677" s="59">
        <v>64</v>
      </c>
      <c r="AV3677" s="59">
        <v>12</v>
      </c>
      <c r="AW3677" s="59">
        <v>11</v>
      </c>
      <c r="BD3677" s="59">
        <v>0</v>
      </c>
      <c r="BE3677" s="59">
        <v>1.157875943699223</v>
      </c>
      <c r="BF3677" s="59">
        <v>0</v>
      </c>
    </row>
    <row r="3678" spans="1:58" x14ac:dyDescent="0.45">
      <c r="A3678" s="58" t="s">
        <v>21842</v>
      </c>
      <c r="B3678" t="s">
        <v>21843</v>
      </c>
      <c r="C3678" t="s">
        <v>21844</v>
      </c>
      <c r="D3678" t="s">
        <v>21845</v>
      </c>
      <c r="E3678" t="s">
        <v>21846</v>
      </c>
      <c r="F3678" t="s">
        <v>21847</v>
      </c>
      <c r="G3678">
        <v>243</v>
      </c>
      <c r="H3678">
        <v>28265</v>
      </c>
      <c r="X3678" t="s">
        <v>188</v>
      </c>
      <c r="Y3678" s="59">
        <v>1.938805078164475</v>
      </c>
      <c r="Z3678" s="59">
        <v>1.6722142341995641</v>
      </c>
      <c r="AA3678" s="59">
        <v>1.3696188675118841</v>
      </c>
      <c r="AB3678" s="59">
        <v>1.5871337002675221</v>
      </c>
      <c r="AC3678" s="59">
        <v>0.92725892542313848</v>
      </c>
      <c r="AD3678" s="59">
        <v>2.0002770046348228</v>
      </c>
      <c r="AE3678" s="59">
        <v>1.7032323692162961</v>
      </c>
      <c r="AF3678" s="59">
        <v>1.8611475451900359</v>
      </c>
      <c r="AG3678" s="59">
        <v>3.0104561395627258</v>
      </c>
      <c r="AH3678" s="59">
        <v>2.9657864792458741</v>
      </c>
      <c r="AI3678" s="59">
        <v>1.868480920971048</v>
      </c>
      <c r="AJ3678" s="59">
        <v>1.4317580739407021</v>
      </c>
      <c r="AK3678" s="59">
        <v>3.7245023664332528</v>
      </c>
      <c r="AL3678" s="59">
        <v>2.2423905924563221</v>
      </c>
      <c r="AM3678" s="59">
        <v>1.6078443431530809</v>
      </c>
      <c r="AN3678" s="59">
        <v>1.4832901277695409</v>
      </c>
      <c r="AO3678" s="59">
        <v>1.0500122954611371</v>
      </c>
      <c r="AP3678" s="59">
        <v>1.9634808084332891</v>
      </c>
      <c r="AQ3678" s="59">
        <v>1.7858590144933699</v>
      </c>
      <c r="AR3678" s="59">
        <v>1.583068126455248</v>
      </c>
      <c r="AS3678" s="59">
        <v>1.9490419158921779</v>
      </c>
      <c r="AT3678" s="59">
        <v>1.9177159018563781</v>
      </c>
      <c r="AU3678" s="59">
        <v>198</v>
      </c>
      <c r="AV3678" s="59">
        <v>208</v>
      </c>
      <c r="AW3678" s="59">
        <v>228</v>
      </c>
      <c r="BD3678" s="59">
        <v>9.7466770224242154</v>
      </c>
      <c r="BE3678" s="59">
        <v>6.8049389468659447</v>
      </c>
      <c r="BF3678" s="59">
        <v>10.80102374413713</v>
      </c>
    </row>
    <row r="3679" spans="1:58" x14ac:dyDescent="0.45">
      <c r="A3679" s="58" t="s">
        <v>21848</v>
      </c>
      <c r="B3679" t="s">
        <v>21849</v>
      </c>
      <c r="C3679" t="s">
        <v>21850</v>
      </c>
      <c r="D3679" t="s">
        <v>21851</v>
      </c>
      <c r="E3679" t="s">
        <v>21852</v>
      </c>
      <c r="F3679" t="s">
        <v>21853</v>
      </c>
      <c r="G3679">
        <v>403</v>
      </c>
      <c r="H3679">
        <v>45295</v>
      </c>
      <c r="X3679" t="s">
        <v>188</v>
      </c>
      <c r="AU3679" s="59">
        <v>11</v>
      </c>
      <c r="AV3679" s="59">
        <v>41</v>
      </c>
      <c r="AW3679" s="59">
        <v>13</v>
      </c>
    </row>
    <row r="3680" spans="1:58" x14ac:dyDescent="0.45">
      <c r="A3680" s="58" t="s">
        <v>21854</v>
      </c>
      <c r="B3680" t="s">
        <v>21855</v>
      </c>
      <c r="C3680" t="s">
        <v>21856</v>
      </c>
      <c r="D3680" t="s">
        <v>21857</v>
      </c>
      <c r="E3680" t="s">
        <v>21858</v>
      </c>
      <c r="F3680" t="s">
        <v>21859</v>
      </c>
      <c r="G3680">
        <v>78</v>
      </c>
      <c r="H3680">
        <v>8769</v>
      </c>
      <c r="X3680" t="s">
        <v>188</v>
      </c>
      <c r="AU3680" s="59">
        <v>232</v>
      </c>
      <c r="AV3680" s="59">
        <v>292</v>
      </c>
      <c r="AW3680" s="59">
        <v>193</v>
      </c>
    </row>
    <row r="3681" spans="1:69" x14ac:dyDescent="0.45">
      <c r="A3681" s="58" t="s">
        <v>21860</v>
      </c>
      <c r="B3681" t="s">
        <v>21861</v>
      </c>
      <c r="C3681" t="s">
        <v>21862</v>
      </c>
      <c r="D3681" t="s">
        <v>21863</v>
      </c>
      <c r="E3681" t="s">
        <v>21864</v>
      </c>
      <c r="F3681" t="s">
        <v>21865</v>
      </c>
      <c r="G3681">
        <v>90</v>
      </c>
      <c r="H3681">
        <v>10345</v>
      </c>
      <c r="X3681" t="s">
        <v>188</v>
      </c>
      <c r="AU3681" s="59">
        <v>48</v>
      </c>
      <c r="AV3681" s="59">
        <v>43</v>
      </c>
      <c r="AW3681" s="59">
        <v>13</v>
      </c>
    </row>
    <row r="3682" spans="1:69" x14ac:dyDescent="0.45">
      <c r="A3682" s="58" t="s">
        <v>21866</v>
      </c>
      <c r="B3682" t="s">
        <v>21867</v>
      </c>
      <c r="C3682" t="s">
        <v>21868</v>
      </c>
      <c r="D3682" t="s">
        <v>21869</v>
      </c>
      <c r="E3682" t="s">
        <v>21870</v>
      </c>
      <c r="F3682" t="s">
        <v>21871</v>
      </c>
      <c r="G3682">
        <v>88</v>
      </c>
      <c r="H3682">
        <v>9694</v>
      </c>
      <c r="X3682" t="s">
        <v>188</v>
      </c>
      <c r="AU3682" s="59">
        <v>49</v>
      </c>
      <c r="AV3682" s="59">
        <v>182</v>
      </c>
      <c r="AW3682" s="59">
        <v>0</v>
      </c>
    </row>
    <row r="3683" spans="1:69" x14ac:dyDescent="0.45">
      <c r="A3683" s="58" t="s">
        <v>21872</v>
      </c>
      <c r="B3683" t="s">
        <v>21873</v>
      </c>
      <c r="C3683" t="s">
        <v>21874</v>
      </c>
      <c r="D3683" t="s">
        <v>21875</v>
      </c>
      <c r="E3683" t="s">
        <v>21876</v>
      </c>
      <c r="F3683" t="s">
        <v>21877</v>
      </c>
      <c r="G3683">
        <v>82</v>
      </c>
      <c r="H3683">
        <v>9701</v>
      </c>
      <c r="X3683" t="s">
        <v>188</v>
      </c>
      <c r="AU3683" s="59">
        <v>26</v>
      </c>
      <c r="AV3683" s="59">
        <v>26</v>
      </c>
      <c r="AW3683" s="59">
        <v>5</v>
      </c>
    </row>
    <row r="3684" spans="1:69" x14ac:dyDescent="0.45">
      <c r="A3684" s="58" t="s">
        <v>21878</v>
      </c>
      <c r="B3684" t="s">
        <v>21879</v>
      </c>
      <c r="C3684" t="s">
        <v>21880</v>
      </c>
      <c r="D3684" t="s">
        <v>21881</v>
      </c>
      <c r="E3684" t="s">
        <v>21882</v>
      </c>
      <c r="F3684" t="s">
        <v>21883</v>
      </c>
      <c r="G3684">
        <v>507</v>
      </c>
      <c r="H3684">
        <v>56906</v>
      </c>
      <c r="W3684" t="s">
        <v>324</v>
      </c>
      <c r="X3684" t="s">
        <v>181</v>
      </c>
      <c r="AU3684" s="59">
        <v>0</v>
      </c>
      <c r="AV3684" s="59">
        <v>3</v>
      </c>
      <c r="AW3684" s="59">
        <v>0</v>
      </c>
    </row>
    <row r="3685" spans="1:69" x14ac:dyDescent="0.45">
      <c r="A3685" s="58" t="s">
        <v>21884</v>
      </c>
      <c r="B3685" t="s">
        <v>21885</v>
      </c>
      <c r="C3685" t="s">
        <v>21886</v>
      </c>
      <c r="D3685" t="s">
        <v>21887</v>
      </c>
      <c r="E3685" t="s">
        <v>21888</v>
      </c>
      <c r="F3685" t="s">
        <v>21889</v>
      </c>
      <c r="G3685">
        <v>147</v>
      </c>
      <c r="H3685">
        <v>16533</v>
      </c>
      <c r="X3685" t="s">
        <v>851</v>
      </c>
    </row>
    <row r="3686" spans="1:69" x14ac:dyDescent="0.45">
      <c r="A3686" s="58" t="s">
        <v>21890</v>
      </c>
      <c r="B3686" t="s">
        <v>21891</v>
      </c>
      <c r="C3686" t="s">
        <v>21892</v>
      </c>
      <c r="D3686" t="s">
        <v>21893</v>
      </c>
      <c r="E3686" t="s">
        <v>21894</v>
      </c>
      <c r="F3686" t="s">
        <v>21895</v>
      </c>
      <c r="G3686">
        <v>122</v>
      </c>
      <c r="H3686">
        <v>13414</v>
      </c>
      <c r="I3686" t="s">
        <v>527</v>
      </c>
      <c r="J3686" t="s">
        <v>527</v>
      </c>
      <c r="K3686" t="s">
        <v>528</v>
      </c>
      <c r="N3686">
        <v>1</v>
      </c>
      <c r="O3686">
        <v>1</v>
      </c>
      <c r="Q3686">
        <v>1</v>
      </c>
      <c r="R3686">
        <v>6</v>
      </c>
      <c r="S3686">
        <v>2</v>
      </c>
      <c r="T3686" t="s">
        <v>573</v>
      </c>
      <c r="U3686">
        <v>86</v>
      </c>
      <c r="V3686">
        <v>93</v>
      </c>
      <c r="X3686" t="s">
        <v>201</v>
      </c>
      <c r="Y3686" s="59">
        <v>21.834491258222439</v>
      </c>
      <c r="Z3686" s="59">
        <v>30.47886731923289</v>
      </c>
      <c r="AA3686" s="59">
        <v>21.74522455501123</v>
      </c>
      <c r="AB3686" s="59">
        <v>14.416585506459811</v>
      </c>
      <c r="AC3686" s="59">
        <v>12.96755290644283</v>
      </c>
      <c r="AD3686" s="59">
        <v>21.370177865467411</v>
      </c>
      <c r="AE3686" s="59">
        <v>15.37211812672469</v>
      </c>
      <c r="AF3686" s="59">
        <v>10.73046896348635</v>
      </c>
      <c r="AG3686" s="59">
        <v>21.827117681515741</v>
      </c>
      <c r="AH3686" s="59">
        <v>17.614227838270189</v>
      </c>
      <c r="AI3686" s="59">
        <v>16.969505857800151</v>
      </c>
      <c r="AJ3686" s="59">
        <v>16.675653224109791</v>
      </c>
      <c r="AK3686" s="59">
        <v>35.822850329936621</v>
      </c>
      <c r="AL3686" s="59">
        <v>41.535438323063808</v>
      </c>
      <c r="AM3686" s="59">
        <v>67.317093348044097</v>
      </c>
      <c r="AN3686" s="59">
        <v>38.159372647605643</v>
      </c>
      <c r="AO3686" s="59">
        <v>34.80811636563692</v>
      </c>
      <c r="AP3686" s="59">
        <v>25.56103321114437</v>
      </c>
      <c r="AQ3686" s="59">
        <v>21.112210728343559</v>
      </c>
      <c r="AR3686" s="59">
        <v>20.829439991968581</v>
      </c>
      <c r="AS3686" s="59">
        <v>18.362419321377981</v>
      </c>
      <c r="AT3686" s="59">
        <v>17.13048078010317</v>
      </c>
      <c r="AU3686" s="59">
        <v>461</v>
      </c>
      <c r="AV3686" s="59">
        <v>358</v>
      </c>
      <c r="AW3686" s="59">
        <v>202</v>
      </c>
      <c r="AX3686" s="59">
        <v>231.2371</v>
      </c>
      <c r="AZ3686" s="59">
        <v>322.73649999999998</v>
      </c>
      <c r="BL3686" s="59">
        <v>193.06988204423189</v>
      </c>
    </row>
    <row r="3687" spans="1:69" x14ac:dyDescent="0.45">
      <c r="A3687" s="58" t="s">
        <v>21896</v>
      </c>
      <c r="B3687" t="s">
        <v>21897</v>
      </c>
      <c r="C3687" t="s">
        <v>21898</v>
      </c>
      <c r="D3687" t="s">
        <v>21899</v>
      </c>
      <c r="E3687" t="s">
        <v>21900</v>
      </c>
      <c r="F3687" t="s">
        <v>21901</v>
      </c>
      <c r="G3687">
        <v>133</v>
      </c>
      <c r="H3687">
        <v>14906</v>
      </c>
      <c r="W3687" t="s">
        <v>574</v>
      </c>
      <c r="X3687" t="s">
        <v>201</v>
      </c>
      <c r="Y3687" s="59">
        <v>484.71730745064991</v>
      </c>
      <c r="Z3687" s="59">
        <v>203.88108815977361</v>
      </c>
      <c r="AA3687" s="59">
        <v>256.75113626201778</v>
      </c>
      <c r="AB3687" s="59">
        <v>287.6326184141476</v>
      </c>
      <c r="AC3687" s="59">
        <v>411.41289075405462</v>
      </c>
      <c r="AD3687" s="59">
        <v>305.01244023933322</v>
      </c>
      <c r="AE3687" s="59">
        <v>414.91144968740667</v>
      </c>
      <c r="AF3687" s="59">
        <v>326.25045080976662</v>
      </c>
      <c r="AG3687" s="59">
        <v>212.76596546538241</v>
      </c>
      <c r="AH3687" s="59">
        <v>284.83270941967658</v>
      </c>
      <c r="AI3687" s="59">
        <v>230.52914758957431</v>
      </c>
      <c r="AJ3687" s="59">
        <v>166.6834659820158</v>
      </c>
      <c r="AK3687" s="59">
        <v>331.83251895532368</v>
      </c>
      <c r="AL3687" s="59">
        <v>427.56510380230162</v>
      </c>
      <c r="AM3687" s="59">
        <v>371.77033947752051</v>
      </c>
      <c r="AN3687" s="59">
        <v>594.20114766209849</v>
      </c>
      <c r="AO3687" s="59">
        <v>544.80948586424836</v>
      </c>
      <c r="AP3687" s="59">
        <v>178.140345239141</v>
      </c>
      <c r="AQ3687" s="59">
        <v>287.98500709689478</v>
      </c>
      <c r="AR3687" s="59">
        <v>270.94161184471318</v>
      </c>
      <c r="AS3687" s="59">
        <v>269.57438657555463</v>
      </c>
      <c r="AT3687" s="59">
        <v>169.48695893995361</v>
      </c>
      <c r="AU3687" s="59">
        <v>761</v>
      </c>
      <c r="AV3687" s="59">
        <v>6872</v>
      </c>
      <c r="AW3687" s="59">
        <v>3426</v>
      </c>
      <c r="AX3687" s="59">
        <v>7990.0680000000002</v>
      </c>
      <c r="AY3687" s="59">
        <v>9528.8780000000006</v>
      </c>
      <c r="AZ3687" s="59">
        <v>22513.8</v>
      </c>
      <c r="BA3687" s="59">
        <v>8779.893</v>
      </c>
      <c r="BB3687" s="59">
        <v>12171.12</v>
      </c>
      <c r="BC3687" s="59">
        <v>21827.66</v>
      </c>
      <c r="BD3687" s="59">
        <v>502.9494691960254</v>
      </c>
      <c r="BE3687" s="59">
        <v>491.16821436023088</v>
      </c>
      <c r="BF3687" s="59">
        <v>610.62863233117662</v>
      </c>
    </row>
    <row r="3688" spans="1:69" x14ac:dyDescent="0.45">
      <c r="A3688" s="58" t="s">
        <v>21902</v>
      </c>
      <c r="B3688" t="s">
        <v>21903</v>
      </c>
      <c r="C3688" t="s">
        <v>21904</v>
      </c>
      <c r="D3688" t="s">
        <v>21905</v>
      </c>
      <c r="E3688" t="s">
        <v>21906</v>
      </c>
      <c r="F3688" t="s">
        <v>21907</v>
      </c>
      <c r="G3688">
        <v>219</v>
      </c>
      <c r="H3688">
        <v>23711</v>
      </c>
      <c r="X3688" t="s">
        <v>188</v>
      </c>
      <c r="Y3688" s="59">
        <v>102.96285544590221</v>
      </c>
      <c r="Z3688" s="59">
        <v>101.0303388427253</v>
      </c>
      <c r="AA3688" s="59">
        <v>122.6437265119655</v>
      </c>
      <c r="AB3688" s="59">
        <v>125.9957267906301</v>
      </c>
      <c r="AC3688" s="59">
        <v>147.79064468852391</v>
      </c>
      <c r="AD3688" s="59">
        <v>123.04054881670621</v>
      </c>
      <c r="AE3688" s="59">
        <v>180.45534577788931</v>
      </c>
      <c r="AF3688" s="59">
        <v>135.56465799494259</v>
      </c>
      <c r="AG3688" s="59">
        <v>140.7755521644724</v>
      </c>
      <c r="AH3688" s="59">
        <v>174.5936352152516</v>
      </c>
      <c r="AI3688" s="59">
        <v>220.8474226998265</v>
      </c>
      <c r="AJ3688" s="59">
        <v>249.044415233374</v>
      </c>
      <c r="AK3688" s="59">
        <v>153.82047312812259</v>
      </c>
      <c r="AL3688" s="59">
        <v>118.8078372518499</v>
      </c>
      <c r="AM3688" s="59">
        <v>332.56029002608909</v>
      </c>
      <c r="AN3688" s="59">
        <v>188.1107170916604</v>
      </c>
      <c r="AO3688" s="59">
        <v>260.3222744969936</v>
      </c>
      <c r="AP3688" s="59">
        <v>215.69441125644479</v>
      </c>
      <c r="AQ3688" s="59">
        <v>155.51931976505401</v>
      </c>
      <c r="AR3688" s="59">
        <v>357.40927148418342</v>
      </c>
      <c r="AS3688" s="59">
        <v>169.47480649525761</v>
      </c>
      <c r="AT3688" s="59">
        <v>162.41251137581611</v>
      </c>
      <c r="AU3688" s="59">
        <v>304</v>
      </c>
      <c r="AV3688" s="59">
        <v>531</v>
      </c>
      <c r="AW3688" s="59">
        <v>392</v>
      </c>
      <c r="AX3688" s="59">
        <v>1248.489</v>
      </c>
      <c r="AY3688" s="59">
        <v>1241.539</v>
      </c>
      <c r="AZ3688" s="59">
        <v>1654.848</v>
      </c>
      <c r="BA3688" s="59">
        <v>1247.509</v>
      </c>
      <c r="BB3688" s="59">
        <v>1319.306</v>
      </c>
      <c r="BC3688" s="59">
        <v>1580.7719999999999</v>
      </c>
      <c r="BD3688" s="59">
        <v>20.321999692849751</v>
      </c>
      <c r="BE3688" s="59">
        <v>45.799953078183563</v>
      </c>
      <c r="BF3688" s="59">
        <v>51.234802816088262</v>
      </c>
      <c r="BI3688" s="59">
        <v>124.36</v>
      </c>
      <c r="BJ3688" s="59">
        <v>123.46</v>
      </c>
      <c r="BK3688" s="59">
        <v>224.3672088325072</v>
      </c>
      <c r="BL3688" s="59">
        <v>231.68589936092229</v>
      </c>
      <c r="BM3688" s="59">
        <v>123.5</v>
      </c>
      <c r="BN3688" s="59">
        <v>175.5</v>
      </c>
      <c r="BO3688" s="59">
        <v>156</v>
      </c>
      <c r="BP3688" s="59">
        <v>122</v>
      </c>
      <c r="BQ3688" s="59">
        <v>190</v>
      </c>
    </row>
    <row r="3689" spans="1:69" x14ac:dyDescent="0.45">
      <c r="A3689" s="58" t="s">
        <v>21908</v>
      </c>
      <c r="B3689" t="s">
        <v>21909</v>
      </c>
      <c r="C3689" t="s">
        <v>21910</v>
      </c>
      <c r="D3689" t="s">
        <v>21911</v>
      </c>
      <c r="E3689" t="s">
        <v>21912</v>
      </c>
      <c r="F3689" t="s">
        <v>21913</v>
      </c>
      <c r="G3689">
        <v>578</v>
      </c>
      <c r="H3689">
        <v>62285</v>
      </c>
      <c r="W3689" t="s">
        <v>220</v>
      </c>
      <c r="X3689" t="s">
        <v>181</v>
      </c>
      <c r="Y3689" s="59">
        <v>1.928501757049299</v>
      </c>
      <c r="Z3689" s="59">
        <v>5.4326356890836029</v>
      </c>
      <c r="AA3689" s="59">
        <v>1.157207328516922</v>
      </c>
      <c r="AB3689" s="59">
        <v>1.842872785854923</v>
      </c>
      <c r="AC3689" s="59">
        <v>1.198732848877101</v>
      </c>
      <c r="AD3689" s="59">
        <v>2.59647177115363</v>
      </c>
      <c r="AE3689" s="59">
        <v>4.0589946535447456</v>
      </c>
      <c r="AF3689" s="59">
        <v>1.1591464122058821</v>
      </c>
      <c r="AG3689" s="59">
        <v>3.7542948725199619</v>
      </c>
      <c r="AH3689" s="59">
        <v>4.1855101543335174</v>
      </c>
      <c r="AI3689" s="59">
        <v>2.942089511031436</v>
      </c>
      <c r="AJ3689" s="59">
        <v>2.1062260669371589</v>
      </c>
      <c r="AK3689" s="59">
        <v>4.6328150784404392E-3</v>
      </c>
      <c r="AL3689" s="59">
        <v>2.135723743486706</v>
      </c>
      <c r="AM3689" s="59">
        <v>1.8637375635352459E-2</v>
      </c>
      <c r="AN3689" s="59">
        <v>0.52089464135917674</v>
      </c>
      <c r="AO3689" s="59">
        <v>3.379858581134874</v>
      </c>
      <c r="AP3689" s="59">
        <v>3.3004233976523811</v>
      </c>
      <c r="AQ3689" s="59">
        <v>0.25793698676190779</v>
      </c>
      <c r="AR3689" s="59">
        <v>0.84780379629431712</v>
      </c>
      <c r="AS3689" s="59">
        <v>0.21534063864157571</v>
      </c>
      <c r="AT3689" s="59">
        <v>9.8535011959028709E-2</v>
      </c>
      <c r="AU3689" s="59">
        <v>66</v>
      </c>
      <c r="AV3689" s="59">
        <v>55</v>
      </c>
      <c r="AW3689" s="59">
        <v>31</v>
      </c>
      <c r="BD3689" s="59">
        <v>7.4956902831230998</v>
      </c>
      <c r="BE3689" s="59">
        <v>4.7804982127290474</v>
      </c>
      <c r="BF3689" s="59">
        <v>7.2399673625460661</v>
      </c>
    </row>
    <row r="3690" spans="1:69" x14ac:dyDescent="0.45">
      <c r="A3690" s="58" t="s">
        <v>21914</v>
      </c>
      <c r="B3690" t="s">
        <v>21915</v>
      </c>
      <c r="C3690" t="s">
        <v>21916</v>
      </c>
      <c r="D3690" t="s">
        <v>21917</v>
      </c>
      <c r="E3690" t="s">
        <v>21918</v>
      </c>
      <c r="F3690" t="s">
        <v>21919</v>
      </c>
      <c r="G3690">
        <v>304</v>
      </c>
      <c r="H3690">
        <v>33567</v>
      </c>
      <c r="W3690" t="s">
        <v>251</v>
      </c>
      <c r="X3690" t="s">
        <v>188</v>
      </c>
      <c r="Y3690" s="59">
        <v>107.1594681040945</v>
      </c>
      <c r="Z3690" s="59">
        <v>109.52338471879889</v>
      </c>
      <c r="AA3690" s="59">
        <v>86.740082808338315</v>
      </c>
      <c r="AB3690" s="59">
        <v>84.137779569514137</v>
      </c>
      <c r="AC3690" s="59">
        <v>81.399199130597523</v>
      </c>
      <c r="AD3690" s="59">
        <v>93.890833708945962</v>
      </c>
      <c r="AE3690" s="59">
        <v>82.805766591191258</v>
      </c>
      <c r="AF3690" s="59">
        <v>79.339510519791361</v>
      </c>
      <c r="AG3690" s="59">
        <v>63.592558065944708</v>
      </c>
      <c r="AH3690" s="59">
        <v>77.496764885905293</v>
      </c>
      <c r="AI3690" s="59">
        <v>62.291010811049567</v>
      </c>
      <c r="AJ3690" s="59">
        <v>62.659907390112707</v>
      </c>
      <c r="AK3690" s="59">
        <v>41.500065776557598</v>
      </c>
      <c r="AL3690" s="59">
        <v>46.163653806129723</v>
      </c>
      <c r="AM3690" s="59">
        <v>144.2416882178938</v>
      </c>
      <c r="AN3690" s="59">
        <v>112.45537108318889</v>
      </c>
      <c r="AO3690" s="59">
        <v>107.4698944973911</v>
      </c>
      <c r="AP3690" s="59">
        <v>129.1898406671007</v>
      </c>
      <c r="AQ3690" s="59">
        <v>101.1069921653913</v>
      </c>
      <c r="AR3690" s="59">
        <v>88.863152128642056</v>
      </c>
      <c r="AS3690" s="59">
        <v>80.927564204279079</v>
      </c>
      <c r="AT3690" s="59">
        <v>86.699056780289922</v>
      </c>
      <c r="AU3690" s="59">
        <v>380</v>
      </c>
      <c r="AV3690" s="59">
        <v>179</v>
      </c>
      <c r="AW3690" s="59">
        <v>201</v>
      </c>
      <c r="BD3690" s="59">
        <v>81.915235271637144</v>
      </c>
      <c r="BE3690" s="59">
        <v>63.075688633794172</v>
      </c>
      <c r="BF3690" s="59">
        <v>76.664155161685059</v>
      </c>
      <c r="BI3690" s="59">
        <v>57.73</v>
      </c>
      <c r="BM3690" s="59">
        <v>58</v>
      </c>
      <c r="BN3690" s="59">
        <v>74</v>
      </c>
      <c r="BO3690" s="59">
        <v>86</v>
      </c>
      <c r="BP3690" s="59">
        <v>77</v>
      </c>
      <c r="BQ3690" s="59">
        <v>104</v>
      </c>
    </row>
    <row r="3691" spans="1:69" x14ac:dyDescent="0.45">
      <c r="A3691" s="58" t="s">
        <v>21920</v>
      </c>
      <c r="B3691" t="s">
        <v>21921</v>
      </c>
      <c r="C3691" t="s">
        <v>21922</v>
      </c>
      <c r="D3691" t="s">
        <v>21923</v>
      </c>
      <c r="E3691" t="s">
        <v>21924</v>
      </c>
      <c r="F3691" t="s">
        <v>21925</v>
      </c>
      <c r="G3691">
        <v>244</v>
      </c>
      <c r="H3691">
        <v>27857</v>
      </c>
      <c r="X3691" t="s">
        <v>188</v>
      </c>
      <c r="AU3691" s="59">
        <v>3</v>
      </c>
      <c r="AV3691" s="59">
        <v>9</v>
      </c>
      <c r="AW3691" s="59">
        <v>0</v>
      </c>
      <c r="BD3691" s="59">
        <v>159.0631612597663</v>
      </c>
      <c r="BE3691" s="59">
        <v>123.130620692024</v>
      </c>
      <c r="BF3691" s="59">
        <v>140.59704572714469</v>
      </c>
    </row>
    <row r="3692" spans="1:69" x14ac:dyDescent="0.45">
      <c r="A3692" s="58" t="s">
        <v>21926</v>
      </c>
      <c r="B3692" t="s">
        <v>21927</v>
      </c>
      <c r="C3692" t="s">
        <v>21928</v>
      </c>
      <c r="D3692" t="s">
        <v>21929</v>
      </c>
      <c r="E3692" t="s">
        <v>21930</v>
      </c>
      <c r="F3692" t="s">
        <v>21931</v>
      </c>
      <c r="G3692">
        <v>84</v>
      </c>
      <c r="H3692">
        <v>8775</v>
      </c>
      <c r="W3692" t="s">
        <v>220</v>
      </c>
      <c r="X3692" t="s">
        <v>181</v>
      </c>
    </row>
    <row r="3693" spans="1:69" x14ac:dyDescent="0.45">
      <c r="A3693" s="58" t="s">
        <v>21932</v>
      </c>
      <c r="B3693" t="s">
        <v>21933</v>
      </c>
      <c r="C3693" t="s">
        <v>21934</v>
      </c>
      <c r="D3693" t="s">
        <v>21935</v>
      </c>
      <c r="E3693" t="s">
        <v>21936</v>
      </c>
      <c r="F3693" t="s">
        <v>21937</v>
      </c>
      <c r="G3693">
        <v>146</v>
      </c>
      <c r="H3693">
        <v>16695</v>
      </c>
      <c r="X3693" t="s">
        <v>188</v>
      </c>
      <c r="AU3693" s="59">
        <v>9</v>
      </c>
      <c r="AV3693" s="59">
        <v>5</v>
      </c>
      <c r="AW3693" s="59">
        <v>0</v>
      </c>
    </row>
    <row r="3694" spans="1:69" x14ac:dyDescent="0.45">
      <c r="A3694" s="58" t="s">
        <v>21938</v>
      </c>
      <c r="B3694" t="s">
        <v>21939</v>
      </c>
      <c r="C3694" t="s">
        <v>21940</v>
      </c>
      <c r="D3694" t="s">
        <v>21941</v>
      </c>
      <c r="E3694" t="s">
        <v>21942</v>
      </c>
      <c r="F3694" t="s">
        <v>21943</v>
      </c>
      <c r="G3694">
        <v>210</v>
      </c>
      <c r="H3694">
        <v>22632</v>
      </c>
      <c r="W3694" t="s">
        <v>251</v>
      </c>
      <c r="X3694" t="s">
        <v>188</v>
      </c>
      <c r="Y3694" s="59">
        <v>94.696923046176607</v>
      </c>
      <c r="Z3694" s="59">
        <v>129.9569822122111</v>
      </c>
      <c r="AA3694" s="59">
        <v>294.20208095199411</v>
      </c>
      <c r="AB3694" s="59">
        <v>50.559094184698537</v>
      </c>
      <c r="AC3694" s="59">
        <v>50.210296739820699</v>
      </c>
      <c r="AD3694" s="59">
        <v>120.29052039054611</v>
      </c>
      <c r="AE3694" s="59">
        <v>220.78963572891431</v>
      </c>
      <c r="AF3694" s="59">
        <v>45.143999022934061</v>
      </c>
      <c r="AG3694" s="59">
        <v>80.764866354815467</v>
      </c>
      <c r="AH3694" s="59">
        <v>78.821384900968454</v>
      </c>
      <c r="AI3694" s="59">
        <v>79.09156223464835</v>
      </c>
      <c r="AJ3694" s="59">
        <v>68.100495534775774</v>
      </c>
      <c r="AK3694" s="59">
        <v>26.610982100350661</v>
      </c>
      <c r="AL3694" s="59">
        <v>28.278401155675631</v>
      </c>
      <c r="AM3694" s="59">
        <v>71.235193148983058</v>
      </c>
      <c r="AN3694" s="59">
        <v>55.992456230076193</v>
      </c>
      <c r="AO3694" s="59">
        <v>52.85947622032019</v>
      </c>
      <c r="AP3694" s="59">
        <v>70.359435433174724</v>
      </c>
      <c r="AQ3694" s="59">
        <v>70.616494312533931</v>
      </c>
      <c r="AR3694" s="59">
        <v>52.724562439536193</v>
      </c>
      <c r="AS3694" s="59">
        <v>33.459754721003357</v>
      </c>
      <c r="AT3694" s="59">
        <v>56.774618486397607</v>
      </c>
      <c r="AU3694" s="59">
        <v>285</v>
      </c>
      <c r="AV3694" s="59">
        <v>410</v>
      </c>
      <c r="AW3694" s="59">
        <v>357</v>
      </c>
      <c r="AX3694" s="59">
        <v>1600.625</v>
      </c>
      <c r="AY3694" s="59">
        <v>2224.1210000000001</v>
      </c>
      <c r="AZ3694" s="59">
        <v>3148.86</v>
      </c>
      <c r="BA3694" s="59">
        <v>1611.6310000000001</v>
      </c>
      <c r="BB3694" s="59">
        <v>2243.692</v>
      </c>
      <c r="BC3694" s="59">
        <v>3461.4630000000002</v>
      </c>
      <c r="BD3694" s="59">
        <v>255.78537181161991</v>
      </c>
      <c r="BE3694" s="59">
        <v>191.1605189580159</v>
      </c>
      <c r="BF3694" s="59">
        <v>357.17001372686582</v>
      </c>
      <c r="BG3694" s="59">
        <v>819.97</v>
      </c>
      <c r="BH3694" s="59">
        <v>444.92</v>
      </c>
      <c r="BI3694" s="59">
        <v>192.14</v>
      </c>
      <c r="BJ3694" s="59">
        <v>281.33</v>
      </c>
      <c r="BK3694" s="59">
        <v>545.96169655264873</v>
      </c>
      <c r="BL3694" s="59">
        <v>563.77017829268914</v>
      </c>
      <c r="BM3694" s="59">
        <v>236.5</v>
      </c>
      <c r="BN3694" s="59">
        <v>205</v>
      </c>
      <c r="BO3694" s="59">
        <v>227.5</v>
      </c>
      <c r="BP3694" s="59">
        <v>285.5</v>
      </c>
      <c r="BQ3694" s="59">
        <v>351.5</v>
      </c>
    </row>
    <row r="3695" spans="1:69" x14ac:dyDescent="0.45">
      <c r="A3695" s="58" t="s">
        <v>21944</v>
      </c>
      <c r="B3695" t="s">
        <v>21945</v>
      </c>
      <c r="C3695" t="s">
        <v>21946</v>
      </c>
      <c r="D3695" t="s">
        <v>21947</v>
      </c>
      <c r="E3695" t="s">
        <v>21948</v>
      </c>
      <c r="F3695" t="s">
        <v>21949</v>
      </c>
      <c r="G3695">
        <v>356</v>
      </c>
      <c r="H3695">
        <v>38215</v>
      </c>
      <c r="X3695" t="s">
        <v>188</v>
      </c>
      <c r="Y3695" s="59">
        <v>754.15852229593133</v>
      </c>
      <c r="Z3695" s="59">
        <v>945.39514993685725</v>
      </c>
      <c r="AA3695" s="59">
        <v>2238.973619053379</v>
      </c>
      <c r="AB3695" s="59">
        <v>645.30988579486041</v>
      </c>
      <c r="AC3695" s="59">
        <v>809.98655855173615</v>
      </c>
      <c r="AD3695" s="59">
        <v>1228.6149680860699</v>
      </c>
      <c r="AE3695" s="59">
        <v>2380.9510891854229</v>
      </c>
      <c r="AF3695" s="59">
        <v>778.60354393355249</v>
      </c>
      <c r="AG3695" s="59">
        <v>996.89207378397703</v>
      </c>
      <c r="AH3695" s="59">
        <v>991.00963206885297</v>
      </c>
      <c r="AI3695" s="59">
        <v>869.00949106849589</v>
      </c>
      <c r="AJ3695" s="59">
        <v>970.45291367222967</v>
      </c>
      <c r="AK3695" s="59">
        <v>171.63144585114469</v>
      </c>
      <c r="AL3695" s="59">
        <v>210.4320726060192</v>
      </c>
      <c r="AM3695" s="59">
        <v>544.71176472192121</v>
      </c>
      <c r="AN3695" s="59">
        <v>376.40982330512708</v>
      </c>
      <c r="AO3695" s="59">
        <v>417.81647190512632</v>
      </c>
      <c r="AP3695" s="59">
        <v>718.72684326886281</v>
      </c>
      <c r="AQ3695" s="59">
        <v>1080.653992785019</v>
      </c>
      <c r="AR3695" s="59">
        <v>800.56669399143107</v>
      </c>
      <c r="AS3695" s="59">
        <v>677.99800117626194</v>
      </c>
      <c r="AT3695" s="59">
        <v>641.93741111276984</v>
      </c>
      <c r="AU3695" s="59">
        <v>165</v>
      </c>
      <c r="AV3695" s="59">
        <v>318</v>
      </c>
      <c r="AW3695" s="59">
        <v>183</v>
      </c>
      <c r="AX3695" s="59">
        <v>1243.662</v>
      </c>
      <c r="AY3695" s="59">
        <v>1905.3130000000001</v>
      </c>
      <c r="AZ3695" s="59">
        <v>3064.6410000000001</v>
      </c>
      <c r="BA3695" s="59">
        <v>1211.5409999999999</v>
      </c>
      <c r="BB3695" s="59">
        <v>1685.8030000000001</v>
      </c>
      <c r="BC3695" s="59">
        <v>3527.8110000000001</v>
      </c>
      <c r="BD3695" s="59">
        <v>534.01045288073544</v>
      </c>
      <c r="BE3695" s="59">
        <v>415.89058050885018</v>
      </c>
      <c r="BF3695" s="59">
        <v>522.28575365766369</v>
      </c>
      <c r="BG3695" s="59">
        <v>1928.15</v>
      </c>
      <c r="BH3695" s="59">
        <v>2004.17</v>
      </c>
      <c r="BI3695" s="59">
        <v>1269.0899999999999</v>
      </c>
      <c r="BJ3695" s="59">
        <v>1344.78</v>
      </c>
      <c r="BK3695" s="59">
        <v>957.3002263272017</v>
      </c>
      <c r="BL3695" s="59">
        <v>1297.441852784302</v>
      </c>
      <c r="BM3695" s="59">
        <v>1307</v>
      </c>
      <c r="BN3695" s="59">
        <v>1345</v>
      </c>
      <c r="BO3695" s="59">
        <v>1196</v>
      </c>
      <c r="BP3695" s="59">
        <v>1237.5</v>
      </c>
      <c r="BQ3695" s="59">
        <v>935</v>
      </c>
    </row>
    <row r="3696" spans="1:69" x14ac:dyDescent="0.45">
      <c r="A3696" s="58" t="s">
        <v>21950</v>
      </c>
      <c r="B3696" t="s">
        <v>21951</v>
      </c>
      <c r="C3696" t="s">
        <v>21952</v>
      </c>
      <c r="D3696" t="s">
        <v>21953</v>
      </c>
      <c r="E3696" t="s">
        <v>21954</v>
      </c>
      <c r="F3696" t="s">
        <v>21955</v>
      </c>
      <c r="G3696">
        <v>639</v>
      </c>
      <c r="H3696">
        <v>70562</v>
      </c>
      <c r="X3696" t="s">
        <v>188</v>
      </c>
      <c r="AU3696" s="59">
        <v>39</v>
      </c>
      <c r="AV3696" s="59">
        <v>24</v>
      </c>
      <c r="AW3696" s="59">
        <v>48</v>
      </c>
      <c r="BD3696" s="59">
        <v>0.15547991549820769</v>
      </c>
      <c r="BE3696" s="59">
        <v>6.1643757414452001</v>
      </c>
      <c r="BF3696" s="59">
        <v>0.66881957914807411</v>
      </c>
    </row>
    <row r="3697" spans="1:69" x14ac:dyDescent="0.45">
      <c r="A3697" s="58" t="s">
        <v>21956</v>
      </c>
      <c r="B3697" t="s">
        <v>21957</v>
      </c>
      <c r="C3697" t="s">
        <v>21958</v>
      </c>
      <c r="D3697" t="s">
        <v>21959</v>
      </c>
      <c r="E3697" t="s">
        <v>21960</v>
      </c>
      <c r="F3697" t="s">
        <v>21961</v>
      </c>
      <c r="G3697">
        <v>955</v>
      </c>
      <c r="H3697">
        <v>99685</v>
      </c>
      <c r="X3697" t="s">
        <v>851</v>
      </c>
      <c r="AU3697" s="59">
        <v>2</v>
      </c>
      <c r="AV3697" s="59">
        <v>3</v>
      </c>
      <c r="AW3697" s="59">
        <v>0</v>
      </c>
    </row>
    <row r="3698" spans="1:69" x14ac:dyDescent="0.45">
      <c r="A3698" s="58" t="s">
        <v>21962</v>
      </c>
      <c r="B3698" t="s">
        <v>21963</v>
      </c>
      <c r="C3698" t="s">
        <v>21964</v>
      </c>
      <c r="D3698" t="s">
        <v>21965</v>
      </c>
      <c r="E3698" t="s">
        <v>21966</v>
      </c>
      <c r="F3698" t="s">
        <v>21967</v>
      </c>
      <c r="G3698">
        <v>91</v>
      </c>
      <c r="H3698">
        <v>9607</v>
      </c>
      <c r="X3698" t="s">
        <v>188</v>
      </c>
    </row>
    <row r="3699" spans="1:69" x14ac:dyDescent="0.45">
      <c r="A3699" s="58" t="s">
        <v>21968</v>
      </c>
      <c r="B3699" t="s">
        <v>21969</v>
      </c>
      <c r="C3699" t="s">
        <v>21970</v>
      </c>
      <c r="D3699" t="s">
        <v>21971</v>
      </c>
      <c r="E3699" t="s">
        <v>21972</v>
      </c>
      <c r="F3699" t="s">
        <v>21973</v>
      </c>
      <c r="G3699">
        <v>337</v>
      </c>
      <c r="H3699">
        <v>37188</v>
      </c>
      <c r="W3699" t="s">
        <v>220</v>
      </c>
      <c r="X3699" t="s">
        <v>188</v>
      </c>
      <c r="Y3699" s="59">
        <v>143.96114952596659</v>
      </c>
      <c r="Z3699" s="59">
        <v>736.05095204276518</v>
      </c>
      <c r="AA3699" s="59">
        <v>1302.8813025798629</v>
      </c>
      <c r="AB3699" s="59">
        <v>83.663517562986598</v>
      </c>
      <c r="AC3699" s="59">
        <v>172.35557197572899</v>
      </c>
      <c r="AD3699" s="59">
        <v>168.36754175365289</v>
      </c>
      <c r="AE3699" s="59">
        <v>142.39020853614741</v>
      </c>
      <c r="AF3699" s="59">
        <v>165.02732589022619</v>
      </c>
      <c r="AG3699" s="59">
        <v>177.94571345230321</v>
      </c>
      <c r="AH3699" s="59">
        <v>171.56005177393291</v>
      </c>
      <c r="AI3699" s="59">
        <v>127.3043355886208</v>
      </c>
      <c r="AJ3699" s="59">
        <v>135.2974731715953</v>
      </c>
      <c r="AK3699" s="59">
        <v>60.117210997785719</v>
      </c>
      <c r="AL3699" s="59">
        <v>56.44897897887666</v>
      </c>
      <c r="AM3699" s="59">
        <v>120.39218680948041</v>
      </c>
      <c r="AN3699" s="59">
        <v>135.13825814835869</v>
      </c>
      <c r="AO3699" s="59">
        <v>137.05456962849851</v>
      </c>
      <c r="AP3699" s="59">
        <v>199.92049523346299</v>
      </c>
      <c r="AQ3699" s="59">
        <v>109.80187160338819</v>
      </c>
      <c r="AR3699" s="59">
        <v>83.03534356098119</v>
      </c>
      <c r="AS3699" s="59">
        <v>152.7714762600431</v>
      </c>
      <c r="AT3699" s="59">
        <v>129.67255087855861</v>
      </c>
      <c r="AU3699" s="59">
        <v>3522</v>
      </c>
      <c r="AV3699" s="59">
        <v>474</v>
      </c>
      <c r="AW3699" s="59">
        <v>3431</v>
      </c>
      <c r="BD3699" s="59">
        <v>90.919540901479465</v>
      </c>
      <c r="BE3699" s="59">
        <v>51.933932984909198</v>
      </c>
      <c r="BF3699" s="59">
        <v>59.472626172603768</v>
      </c>
      <c r="BL3699" s="59">
        <v>69.594957481060334</v>
      </c>
    </row>
    <row r="3700" spans="1:69" x14ac:dyDescent="0.45">
      <c r="A3700" s="58" t="s">
        <v>21974</v>
      </c>
      <c r="B3700" t="s">
        <v>21975</v>
      </c>
      <c r="C3700" t="s">
        <v>21976</v>
      </c>
      <c r="D3700" t="s">
        <v>21977</v>
      </c>
      <c r="E3700" t="s">
        <v>21978</v>
      </c>
      <c r="F3700" t="s">
        <v>21979</v>
      </c>
      <c r="G3700">
        <v>249</v>
      </c>
      <c r="H3700">
        <v>27603</v>
      </c>
      <c r="X3700" t="s">
        <v>188</v>
      </c>
      <c r="Y3700" s="59">
        <v>82.200085136717746</v>
      </c>
      <c r="Z3700" s="59">
        <v>104.24855158431311</v>
      </c>
      <c r="AA3700" s="59">
        <v>65.036795986176415</v>
      </c>
      <c r="AB3700" s="59">
        <v>72.908225293792469</v>
      </c>
      <c r="AC3700" s="59">
        <v>79.050901475850011</v>
      </c>
      <c r="AD3700" s="59">
        <v>104.767682568453</v>
      </c>
      <c r="AE3700" s="59">
        <v>77.814487391720618</v>
      </c>
      <c r="AF3700" s="59">
        <v>92.447925987277557</v>
      </c>
      <c r="AG3700" s="59">
        <v>73.275420177327689</v>
      </c>
      <c r="AH3700" s="59">
        <v>83.914763183638996</v>
      </c>
      <c r="AI3700" s="59">
        <v>71.413474075294445</v>
      </c>
      <c r="AJ3700" s="59">
        <v>68.051573692136913</v>
      </c>
      <c r="AK3700" s="59">
        <v>98.287792419794812</v>
      </c>
      <c r="AL3700" s="59">
        <v>51.210463495295961</v>
      </c>
      <c r="AM3700" s="59">
        <v>120.7658593724599</v>
      </c>
      <c r="AN3700" s="59">
        <v>170.96412404511079</v>
      </c>
      <c r="AO3700" s="59">
        <v>136.41474959164211</v>
      </c>
      <c r="AP3700" s="59">
        <v>103.13345021204979</v>
      </c>
      <c r="AQ3700" s="59">
        <v>87.439717564775322</v>
      </c>
      <c r="AR3700" s="59">
        <v>77.206865434881664</v>
      </c>
      <c r="AS3700" s="59">
        <v>80.679676779014102</v>
      </c>
      <c r="AT3700" s="59">
        <v>99.265797711042552</v>
      </c>
      <c r="AU3700" s="59">
        <v>1461</v>
      </c>
      <c r="AV3700" s="59">
        <v>304</v>
      </c>
      <c r="AW3700" s="59">
        <v>1266</v>
      </c>
      <c r="AX3700" s="59">
        <v>699.78129999999999</v>
      </c>
      <c r="AY3700" s="59">
        <v>692.58230000000003</v>
      </c>
      <c r="AZ3700" s="59">
        <v>905.5607</v>
      </c>
      <c r="BA3700" s="59">
        <v>652.52750000000003</v>
      </c>
      <c r="BB3700" s="59">
        <v>706.08950000000004</v>
      </c>
      <c r="BC3700" s="59">
        <v>932.45929999999998</v>
      </c>
      <c r="BD3700" s="59">
        <v>48.561515156890337</v>
      </c>
      <c r="BE3700" s="59">
        <v>30.661068743412859</v>
      </c>
      <c r="BF3700" s="59">
        <v>63.145865654210922</v>
      </c>
      <c r="BG3700" s="59">
        <v>130.51</v>
      </c>
      <c r="BH3700" s="59">
        <v>220.42</v>
      </c>
      <c r="BI3700" s="59">
        <v>161.61000000000001</v>
      </c>
      <c r="BJ3700" s="59">
        <v>156.85</v>
      </c>
      <c r="BK3700" s="59">
        <v>186.92869876317471</v>
      </c>
      <c r="BL3700" s="59">
        <v>193.06988204423189</v>
      </c>
      <c r="BM3700" s="59">
        <v>159.5</v>
      </c>
      <c r="BN3700" s="59">
        <v>234</v>
      </c>
      <c r="BO3700" s="59">
        <v>264</v>
      </c>
      <c r="BP3700" s="59">
        <v>297.5</v>
      </c>
      <c r="BQ3700" s="59">
        <v>290</v>
      </c>
    </row>
    <row r="3701" spans="1:69" x14ac:dyDescent="0.45">
      <c r="A3701" s="58" t="s">
        <v>21980</v>
      </c>
      <c r="B3701" t="s">
        <v>21981</v>
      </c>
      <c r="C3701" t="s">
        <v>21982</v>
      </c>
      <c r="D3701" t="s">
        <v>21983</v>
      </c>
      <c r="E3701" t="s">
        <v>21984</v>
      </c>
      <c r="F3701" t="s">
        <v>21985</v>
      </c>
      <c r="G3701">
        <v>375</v>
      </c>
      <c r="H3701">
        <v>42220</v>
      </c>
      <c r="X3701" t="s">
        <v>188</v>
      </c>
      <c r="Y3701" s="59">
        <v>70.300792420892421</v>
      </c>
      <c r="Z3701" s="59">
        <v>7.8265163962921536</v>
      </c>
      <c r="AA3701" s="59">
        <v>26.169997679975939</v>
      </c>
      <c r="AB3701" s="59">
        <v>68.262738882484356</v>
      </c>
      <c r="AC3701" s="59">
        <v>72.853593711280439</v>
      </c>
      <c r="AD3701" s="59">
        <v>91.268392567724248</v>
      </c>
      <c r="AE3701" s="59">
        <v>69.338949240499431</v>
      </c>
      <c r="AF3701" s="59">
        <v>66.629396893652157</v>
      </c>
      <c r="AG3701" s="59">
        <v>59.781882519255383</v>
      </c>
      <c r="AH3701" s="59">
        <v>41.930815523150343</v>
      </c>
      <c r="AI3701" s="59">
        <v>30.918528463479181</v>
      </c>
      <c r="AJ3701" s="59">
        <v>21.837913341689259</v>
      </c>
      <c r="AK3701" s="59">
        <v>1.4213370418247491</v>
      </c>
      <c r="AL3701" s="59">
        <v>2.6917437744160488</v>
      </c>
      <c r="AM3701" s="59">
        <v>36.981029138750827</v>
      </c>
      <c r="AN3701" s="59">
        <v>21.487389000503729</v>
      </c>
      <c r="AO3701" s="59">
        <v>116.86795335963819</v>
      </c>
      <c r="AP3701" s="59">
        <v>37.211769626561079</v>
      </c>
      <c r="AQ3701" s="59">
        <v>57.87756204171643</v>
      </c>
      <c r="AR3701" s="59">
        <v>55.372419087001028</v>
      </c>
      <c r="AS3701" s="59">
        <v>74.826068680521971</v>
      </c>
      <c r="AT3701" s="59">
        <v>75.006867670974458</v>
      </c>
      <c r="AU3701" s="59">
        <v>10</v>
      </c>
      <c r="AV3701" s="59">
        <v>490</v>
      </c>
      <c r="AW3701" s="59">
        <v>1223</v>
      </c>
    </row>
    <row r="3702" spans="1:69" x14ac:dyDescent="0.45">
      <c r="A3702" s="58" t="s">
        <v>21986</v>
      </c>
      <c r="B3702" t="s">
        <v>21987</v>
      </c>
      <c r="C3702" t="s">
        <v>21988</v>
      </c>
      <c r="D3702" t="s">
        <v>21989</v>
      </c>
      <c r="E3702" t="s">
        <v>21990</v>
      </c>
      <c r="F3702" t="s">
        <v>21991</v>
      </c>
      <c r="G3702">
        <v>461</v>
      </c>
      <c r="H3702">
        <v>50853</v>
      </c>
      <c r="W3702" t="s">
        <v>220</v>
      </c>
      <c r="X3702" t="s">
        <v>181</v>
      </c>
      <c r="AU3702" s="59">
        <v>13</v>
      </c>
      <c r="AV3702" s="59">
        <v>48</v>
      </c>
      <c r="AW3702" s="59">
        <v>0</v>
      </c>
      <c r="AX3702" s="59">
        <v>1652.904</v>
      </c>
      <c r="AY3702" s="59">
        <v>1556.7639999999999</v>
      </c>
      <c r="AZ3702" s="59">
        <v>1101.25</v>
      </c>
      <c r="BA3702" s="59">
        <v>1656.9770000000001</v>
      </c>
      <c r="BB3702" s="59">
        <v>1389.5820000000001</v>
      </c>
      <c r="BC3702" s="59">
        <v>667.39639999999997</v>
      </c>
    </row>
    <row r="3703" spans="1:69" x14ac:dyDescent="0.45">
      <c r="A3703" s="58" t="s">
        <v>21992</v>
      </c>
      <c r="B3703" t="s">
        <v>21993</v>
      </c>
      <c r="C3703" t="s">
        <v>21994</v>
      </c>
      <c r="D3703" t="s">
        <v>21995</v>
      </c>
      <c r="E3703" t="s">
        <v>21996</v>
      </c>
      <c r="F3703" t="s">
        <v>21997</v>
      </c>
      <c r="G3703">
        <v>254</v>
      </c>
      <c r="H3703">
        <v>28013</v>
      </c>
      <c r="X3703" t="s">
        <v>188</v>
      </c>
      <c r="AU3703" s="59">
        <v>84</v>
      </c>
      <c r="AV3703" s="59">
        <v>607</v>
      </c>
      <c r="AW3703" s="59">
        <v>117</v>
      </c>
    </row>
    <row r="3704" spans="1:69" x14ac:dyDescent="0.45">
      <c r="A3704" s="58" t="s">
        <v>21998</v>
      </c>
      <c r="B3704" t="s">
        <v>21999</v>
      </c>
      <c r="C3704" t="s">
        <v>22000</v>
      </c>
      <c r="D3704" t="s">
        <v>22001</v>
      </c>
      <c r="E3704" t="s">
        <v>22002</v>
      </c>
      <c r="F3704" t="s">
        <v>22003</v>
      </c>
      <c r="G3704">
        <v>559</v>
      </c>
      <c r="H3704">
        <v>64186</v>
      </c>
      <c r="X3704" t="s">
        <v>188</v>
      </c>
      <c r="AU3704" s="59">
        <v>1</v>
      </c>
      <c r="AV3704" s="59">
        <v>0</v>
      </c>
      <c r="AW3704" s="59">
        <v>0</v>
      </c>
    </row>
    <row r="3705" spans="1:69" x14ac:dyDescent="0.45">
      <c r="A3705" s="58" t="s">
        <v>22004</v>
      </c>
      <c r="B3705" t="s">
        <v>22005</v>
      </c>
      <c r="C3705" t="s">
        <v>22006</v>
      </c>
      <c r="D3705" t="s">
        <v>22007</v>
      </c>
      <c r="E3705" t="s">
        <v>22008</v>
      </c>
      <c r="F3705" t="s">
        <v>22009</v>
      </c>
      <c r="G3705">
        <v>430</v>
      </c>
      <c r="H3705">
        <v>46808</v>
      </c>
      <c r="W3705" t="s">
        <v>574</v>
      </c>
      <c r="X3705" t="s">
        <v>201</v>
      </c>
      <c r="AU3705" s="59">
        <v>0</v>
      </c>
      <c r="AV3705" s="59">
        <v>1</v>
      </c>
      <c r="AW3705" s="59">
        <v>0</v>
      </c>
    </row>
    <row r="3706" spans="1:69" x14ac:dyDescent="0.45">
      <c r="A3706" s="58" t="s">
        <v>22010</v>
      </c>
      <c r="B3706" t="s">
        <v>22011</v>
      </c>
      <c r="C3706" t="s">
        <v>22012</v>
      </c>
      <c r="D3706" t="s">
        <v>22013</v>
      </c>
      <c r="E3706" t="s">
        <v>22014</v>
      </c>
      <c r="F3706" t="s">
        <v>22015</v>
      </c>
      <c r="G3706">
        <v>350</v>
      </c>
      <c r="H3706">
        <v>38217</v>
      </c>
      <c r="X3706" t="s">
        <v>188</v>
      </c>
      <c r="AU3706" s="59">
        <v>13</v>
      </c>
      <c r="AV3706" s="59">
        <v>13</v>
      </c>
      <c r="AW3706" s="59">
        <v>5</v>
      </c>
    </row>
    <row r="3707" spans="1:69" x14ac:dyDescent="0.45">
      <c r="A3707" s="58" t="s">
        <v>22016</v>
      </c>
      <c r="B3707" t="s">
        <v>22017</v>
      </c>
      <c r="C3707" t="s">
        <v>22018</v>
      </c>
      <c r="D3707" t="s">
        <v>22019</v>
      </c>
      <c r="E3707" t="s">
        <v>22020</v>
      </c>
      <c r="F3707" t="s">
        <v>22021</v>
      </c>
      <c r="G3707">
        <v>262</v>
      </c>
      <c r="H3707">
        <v>29832</v>
      </c>
      <c r="X3707" t="s">
        <v>188</v>
      </c>
      <c r="AU3707" s="59">
        <v>6</v>
      </c>
      <c r="AV3707" s="59">
        <v>7</v>
      </c>
      <c r="AW3707" s="59">
        <v>0</v>
      </c>
    </row>
    <row r="3708" spans="1:69" x14ac:dyDescent="0.45">
      <c r="A3708" s="58" t="s">
        <v>22022</v>
      </c>
      <c r="B3708" t="s">
        <v>22023</v>
      </c>
      <c r="C3708" t="s">
        <v>22024</v>
      </c>
      <c r="D3708" t="s">
        <v>22025</v>
      </c>
      <c r="E3708" t="s">
        <v>22026</v>
      </c>
      <c r="F3708" t="s">
        <v>22027</v>
      </c>
      <c r="G3708">
        <v>301</v>
      </c>
      <c r="H3708">
        <v>34913</v>
      </c>
      <c r="W3708" t="s">
        <v>850</v>
      </c>
      <c r="X3708" t="s">
        <v>851</v>
      </c>
      <c r="AU3708" s="59">
        <v>0</v>
      </c>
      <c r="AV3708" s="59">
        <v>1</v>
      </c>
      <c r="AW3708" s="59">
        <v>0</v>
      </c>
    </row>
    <row r="3709" spans="1:69" x14ac:dyDescent="0.45">
      <c r="A3709" s="58" t="s">
        <v>22028</v>
      </c>
      <c r="B3709" t="s">
        <v>22029</v>
      </c>
      <c r="C3709" t="s">
        <v>22030</v>
      </c>
      <c r="D3709" t="s">
        <v>22031</v>
      </c>
      <c r="E3709" t="s">
        <v>22032</v>
      </c>
      <c r="F3709" t="s">
        <v>22033</v>
      </c>
      <c r="G3709">
        <v>465</v>
      </c>
      <c r="H3709">
        <v>52609</v>
      </c>
      <c r="X3709" t="s">
        <v>188</v>
      </c>
      <c r="Y3709" s="59">
        <v>30.72391345271571</v>
      </c>
      <c r="Z3709" s="59">
        <v>56.325895006604078</v>
      </c>
      <c r="AA3709" s="59">
        <v>26.495112570689109</v>
      </c>
      <c r="AB3709" s="59">
        <v>16.199217202208722</v>
      </c>
      <c r="AC3709" s="59">
        <v>28.230126981313941</v>
      </c>
      <c r="AD3709" s="59">
        <v>19.528488810359018</v>
      </c>
      <c r="AE3709" s="59">
        <v>34.050810932572219</v>
      </c>
      <c r="AF3709" s="59">
        <v>21.867249065749139</v>
      </c>
      <c r="AG3709" s="59">
        <v>22.874802051943711</v>
      </c>
      <c r="AH3709" s="59">
        <v>16.01551479752764</v>
      </c>
      <c r="AI3709" s="59">
        <v>13.187401740112371</v>
      </c>
      <c r="AJ3709" s="59">
        <v>17.276255875425949</v>
      </c>
      <c r="AK3709" s="59">
        <v>8.9671499584003467</v>
      </c>
      <c r="AL3709" s="59">
        <v>13.358632465848689</v>
      </c>
      <c r="AM3709" s="59">
        <v>5.0134980696730906</v>
      </c>
      <c r="AN3709" s="59">
        <v>53.311758260227201</v>
      </c>
      <c r="AO3709" s="59">
        <v>24.138949411339251</v>
      </c>
      <c r="AP3709" s="59">
        <v>18.59194417658037</v>
      </c>
      <c r="AQ3709" s="59">
        <v>18.928714219567169</v>
      </c>
      <c r="AR3709" s="59">
        <v>8.9687836951305364</v>
      </c>
      <c r="AS3709" s="59">
        <v>18.946808789392389</v>
      </c>
      <c r="AT3709" s="59">
        <v>14.7649923042352</v>
      </c>
      <c r="AU3709" s="59">
        <v>254</v>
      </c>
      <c r="AV3709" s="59">
        <v>98</v>
      </c>
      <c r="AW3709" s="59">
        <v>254</v>
      </c>
      <c r="BD3709" s="59">
        <v>39.706213748897923</v>
      </c>
      <c r="BE3709" s="59">
        <v>30.728805588933621</v>
      </c>
      <c r="BF3709" s="59">
        <v>33.127268813988501</v>
      </c>
      <c r="BI3709" s="59">
        <v>345.77</v>
      </c>
      <c r="BM3709" s="59">
        <v>346</v>
      </c>
      <c r="BO3709" s="59">
        <v>428</v>
      </c>
      <c r="BQ3709" s="59">
        <v>672</v>
      </c>
    </row>
    <row r="3710" spans="1:69" x14ac:dyDescent="0.45">
      <c r="A3710" s="58" t="s">
        <v>22034</v>
      </c>
      <c r="B3710" t="s">
        <v>22035</v>
      </c>
      <c r="C3710" t="s">
        <v>22036</v>
      </c>
      <c r="D3710" t="s">
        <v>22037</v>
      </c>
      <c r="E3710" t="s">
        <v>22038</v>
      </c>
      <c r="F3710" t="s">
        <v>22039</v>
      </c>
      <c r="G3710">
        <v>306</v>
      </c>
      <c r="H3710">
        <v>33659</v>
      </c>
      <c r="X3710" t="s">
        <v>188</v>
      </c>
      <c r="AU3710" s="59">
        <v>25</v>
      </c>
      <c r="AV3710" s="59">
        <v>69</v>
      </c>
      <c r="AW3710" s="59">
        <v>10</v>
      </c>
      <c r="AX3710" s="59">
        <v>45.404969999999999</v>
      </c>
      <c r="AZ3710" s="59">
        <v>59.237130000000001</v>
      </c>
      <c r="BC3710" s="59">
        <v>56.585560000000001</v>
      </c>
      <c r="BD3710" s="59">
        <v>1.9689694520239021</v>
      </c>
      <c r="BE3710" s="59">
        <v>0</v>
      </c>
      <c r="BF3710" s="59">
        <v>15.204547272368499</v>
      </c>
    </row>
    <row r="3711" spans="1:69" x14ac:dyDescent="0.45">
      <c r="A3711" s="58" t="s">
        <v>22040</v>
      </c>
      <c r="B3711" t="s">
        <v>22041</v>
      </c>
      <c r="C3711" t="s">
        <v>22042</v>
      </c>
      <c r="D3711" t="s">
        <v>22043</v>
      </c>
      <c r="E3711" t="s">
        <v>22044</v>
      </c>
      <c r="F3711" t="s">
        <v>22045</v>
      </c>
      <c r="G3711">
        <v>481</v>
      </c>
      <c r="H3711">
        <v>52194</v>
      </c>
      <c r="I3711" t="s">
        <v>692</v>
      </c>
      <c r="J3711" t="s">
        <v>692</v>
      </c>
      <c r="K3711" t="s">
        <v>693</v>
      </c>
      <c r="O3711">
        <v>0.5</v>
      </c>
      <c r="Q3711">
        <v>0.5</v>
      </c>
      <c r="R3711">
        <v>8</v>
      </c>
      <c r="S3711">
        <v>0.5</v>
      </c>
      <c r="T3711" t="s">
        <v>514</v>
      </c>
      <c r="U3711">
        <v>297</v>
      </c>
      <c r="V3711">
        <v>297</v>
      </c>
      <c r="X3711" t="s">
        <v>188</v>
      </c>
      <c r="AU3711" s="59">
        <v>5</v>
      </c>
      <c r="AV3711" s="59">
        <v>9</v>
      </c>
      <c r="AW3711" s="59">
        <v>0</v>
      </c>
    </row>
    <row r="3712" spans="1:69" x14ac:dyDescent="0.45">
      <c r="A3712" s="58" t="s">
        <v>22046</v>
      </c>
      <c r="B3712" t="s">
        <v>22047</v>
      </c>
      <c r="C3712" t="s">
        <v>22048</v>
      </c>
      <c r="D3712" t="s">
        <v>22049</v>
      </c>
      <c r="E3712" t="s">
        <v>22050</v>
      </c>
      <c r="F3712" t="s">
        <v>22051</v>
      </c>
      <c r="G3712">
        <v>187</v>
      </c>
      <c r="H3712">
        <v>21512</v>
      </c>
      <c r="I3712" t="s">
        <v>692</v>
      </c>
      <c r="J3712" t="s">
        <v>692</v>
      </c>
      <c r="K3712" t="s">
        <v>693</v>
      </c>
      <c r="P3712">
        <v>1</v>
      </c>
      <c r="Q3712">
        <v>1</v>
      </c>
      <c r="R3712">
        <v>2</v>
      </c>
      <c r="S3712">
        <v>1</v>
      </c>
      <c r="T3712" t="s">
        <v>514</v>
      </c>
      <c r="U3712">
        <v>98</v>
      </c>
      <c r="V3712">
        <v>98</v>
      </c>
      <c r="X3712" t="s">
        <v>188</v>
      </c>
      <c r="AU3712" s="59">
        <v>341</v>
      </c>
      <c r="AV3712" s="59">
        <v>140</v>
      </c>
      <c r="AW3712" s="59">
        <v>116</v>
      </c>
      <c r="BD3712" s="59">
        <v>10.003226640045391</v>
      </c>
      <c r="BE3712" s="59">
        <v>13.761457178877111</v>
      </c>
      <c r="BF3712" s="59">
        <v>15.386371989683781</v>
      </c>
    </row>
    <row r="3713" spans="1:65" x14ac:dyDescent="0.45">
      <c r="A3713" s="58" t="s">
        <v>22052</v>
      </c>
      <c r="B3713" t="s">
        <v>22053</v>
      </c>
      <c r="C3713" t="s">
        <v>22054</v>
      </c>
      <c r="D3713" t="s">
        <v>22055</v>
      </c>
      <c r="E3713" t="s">
        <v>22056</v>
      </c>
      <c r="F3713" t="s">
        <v>22057</v>
      </c>
      <c r="G3713">
        <v>311</v>
      </c>
      <c r="H3713">
        <v>35561</v>
      </c>
      <c r="W3713" t="s">
        <v>251</v>
      </c>
      <c r="X3713" t="s">
        <v>188</v>
      </c>
      <c r="Y3713" s="59">
        <v>77.788980275785661</v>
      </c>
      <c r="Z3713" s="59">
        <v>203.968503311494</v>
      </c>
      <c r="AA3713" s="59">
        <v>116.8166061685916</v>
      </c>
      <c r="AB3713" s="59">
        <v>19.059645973018561</v>
      </c>
      <c r="AC3713" s="59">
        <v>27.713934236272049</v>
      </c>
      <c r="AD3713" s="59">
        <v>24.90993720009806</v>
      </c>
      <c r="AE3713" s="59">
        <v>37.860560451456237</v>
      </c>
      <c r="AF3713" s="59">
        <v>18.867423393375361</v>
      </c>
      <c r="AG3713" s="59">
        <v>21.917933671431548</v>
      </c>
      <c r="AH3713" s="59">
        <v>12.660567651514761</v>
      </c>
      <c r="AI3713" s="59">
        <v>10.155967864910661</v>
      </c>
      <c r="AJ3713" s="59">
        <v>12.319303995473049</v>
      </c>
      <c r="AK3713" s="59">
        <v>8.3573156131511794</v>
      </c>
      <c r="AL3713" s="59">
        <v>5.3827808196070714</v>
      </c>
      <c r="AM3713" s="59">
        <v>16.26969454995546</v>
      </c>
      <c r="AN3713" s="59">
        <v>31.82048808710336</v>
      </c>
      <c r="AO3713" s="59">
        <v>10.79219488056118</v>
      </c>
      <c r="AP3713" s="59">
        <v>16.54395689324577</v>
      </c>
      <c r="AQ3713" s="59">
        <v>18.798681237871431</v>
      </c>
      <c r="AR3713" s="59">
        <v>3.737932532732684</v>
      </c>
      <c r="AS3713" s="59">
        <v>29.93778199752693</v>
      </c>
      <c r="AT3713" s="59">
        <v>36.00505790332749</v>
      </c>
      <c r="AU3713" s="59">
        <v>4772</v>
      </c>
      <c r="AV3713" s="59">
        <v>617</v>
      </c>
      <c r="AW3713" s="59">
        <v>2655</v>
      </c>
      <c r="AX3713" s="59">
        <v>363.43360000000001</v>
      </c>
      <c r="AY3713" s="59">
        <v>320.12369999999999</v>
      </c>
      <c r="AZ3713" s="59">
        <v>239.63910000000001</v>
      </c>
      <c r="BA3713" s="59">
        <v>378.57240000000002</v>
      </c>
      <c r="BB3713" s="59">
        <v>322.33679999999998</v>
      </c>
      <c r="BC3713" s="59">
        <v>223.79679999999999</v>
      </c>
      <c r="BD3713" s="59">
        <v>32.025493425533973</v>
      </c>
      <c r="BE3713" s="59">
        <v>30.255676072979671</v>
      </c>
      <c r="BF3713" s="59">
        <v>38.652208658520117</v>
      </c>
    </row>
    <row r="3714" spans="1:65" x14ac:dyDescent="0.45">
      <c r="A3714" s="58" t="s">
        <v>22058</v>
      </c>
      <c r="B3714" t="s">
        <v>22059</v>
      </c>
      <c r="C3714" t="s">
        <v>22060</v>
      </c>
      <c r="D3714" t="s">
        <v>22061</v>
      </c>
      <c r="E3714" t="s">
        <v>22062</v>
      </c>
      <c r="F3714" t="s">
        <v>22063</v>
      </c>
      <c r="G3714">
        <v>411</v>
      </c>
      <c r="H3714">
        <v>47539</v>
      </c>
      <c r="X3714" t="s">
        <v>188</v>
      </c>
      <c r="AU3714" s="59">
        <v>11</v>
      </c>
      <c r="AV3714" s="59">
        <v>3</v>
      </c>
      <c r="AW3714" s="59">
        <v>0</v>
      </c>
    </row>
    <row r="3715" spans="1:65" x14ac:dyDescent="0.45">
      <c r="A3715" s="58" t="s">
        <v>22064</v>
      </c>
      <c r="B3715" t="s">
        <v>22065</v>
      </c>
      <c r="C3715" t="s">
        <v>22066</v>
      </c>
      <c r="D3715" t="s">
        <v>22067</v>
      </c>
      <c r="E3715" t="s">
        <v>22068</v>
      </c>
      <c r="F3715" t="s">
        <v>22069</v>
      </c>
      <c r="G3715">
        <v>71</v>
      </c>
      <c r="H3715">
        <v>8456</v>
      </c>
      <c r="X3715" t="s">
        <v>188</v>
      </c>
      <c r="AU3715" s="59">
        <v>0</v>
      </c>
      <c r="AV3715" s="59">
        <v>3</v>
      </c>
      <c r="AW3715" s="59">
        <v>0</v>
      </c>
    </row>
    <row r="3716" spans="1:65" x14ac:dyDescent="0.45">
      <c r="A3716" s="58" t="s">
        <v>22070</v>
      </c>
      <c r="B3716" t="s">
        <v>22071</v>
      </c>
      <c r="C3716" t="s">
        <v>22072</v>
      </c>
      <c r="D3716" t="s">
        <v>22073</v>
      </c>
      <c r="E3716" t="s">
        <v>22074</v>
      </c>
      <c r="F3716" t="s">
        <v>22075</v>
      </c>
      <c r="G3716">
        <v>44</v>
      </c>
      <c r="H3716">
        <v>5194</v>
      </c>
      <c r="X3716" t="s">
        <v>188</v>
      </c>
      <c r="AU3716" s="59">
        <v>55</v>
      </c>
      <c r="AV3716" s="59">
        <v>13</v>
      </c>
      <c r="AW3716" s="59">
        <v>26</v>
      </c>
    </row>
    <row r="3717" spans="1:65" x14ac:dyDescent="0.45">
      <c r="A3717" s="58" t="s">
        <v>22076</v>
      </c>
      <c r="B3717" t="s">
        <v>22077</v>
      </c>
      <c r="C3717" t="s">
        <v>22078</v>
      </c>
      <c r="D3717" t="s">
        <v>22079</v>
      </c>
      <c r="E3717" t="s">
        <v>22080</v>
      </c>
      <c r="F3717" t="s">
        <v>22081</v>
      </c>
      <c r="G3717">
        <v>158</v>
      </c>
      <c r="H3717">
        <v>17663</v>
      </c>
      <c r="X3717" t="s">
        <v>188</v>
      </c>
      <c r="Y3717" s="59">
        <v>166.3476123547193</v>
      </c>
      <c r="Z3717" s="59">
        <v>107.9989381651487</v>
      </c>
      <c r="AA3717" s="59">
        <v>42.766447176344002</v>
      </c>
      <c r="AB3717" s="59">
        <v>80.756326119921539</v>
      </c>
      <c r="AC3717" s="59">
        <v>85.738390893208958</v>
      </c>
      <c r="AD3717" s="59">
        <v>92.645146208819938</v>
      </c>
      <c r="AE3717" s="59">
        <v>66.130000137773209</v>
      </c>
      <c r="AF3717" s="59">
        <v>72.59930427011976</v>
      </c>
      <c r="AG3717" s="59">
        <v>56.127249400392998</v>
      </c>
      <c r="AH3717" s="59">
        <v>68.187050561812157</v>
      </c>
      <c r="AI3717" s="59">
        <v>74.479822481703891</v>
      </c>
      <c r="AJ3717" s="59">
        <v>25.59787650652709</v>
      </c>
      <c r="AK3717" s="59">
        <v>35.396489154989347</v>
      </c>
      <c r="AL3717" s="59">
        <v>37.635597288670169</v>
      </c>
      <c r="AM3717" s="59">
        <v>96.798373354329058</v>
      </c>
      <c r="AN3717" s="59">
        <v>43.023842695096583</v>
      </c>
      <c r="AO3717" s="59">
        <v>64.219907746696492</v>
      </c>
      <c r="AP3717" s="59">
        <v>94.308965583134608</v>
      </c>
      <c r="AQ3717" s="59">
        <v>89.208675969923291</v>
      </c>
      <c r="AR3717" s="59">
        <v>51.611059718492783</v>
      </c>
      <c r="AS3717" s="59">
        <v>58.907492111714163</v>
      </c>
      <c r="AT3717" s="59">
        <v>42.926310825796072</v>
      </c>
      <c r="AU3717" s="59">
        <v>267</v>
      </c>
      <c r="AV3717" s="59">
        <v>260</v>
      </c>
      <c r="AW3717" s="59">
        <v>284</v>
      </c>
      <c r="AX3717" s="59">
        <v>140.42230000000001</v>
      </c>
      <c r="AY3717" s="59">
        <v>140.79499999999999</v>
      </c>
      <c r="AZ3717" s="59">
        <v>166.4879</v>
      </c>
      <c r="BA3717" s="59">
        <v>123.2577</v>
      </c>
      <c r="BB3717" s="59">
        <v>135.03870000000001</v>
      </c>
      <c r="BC3717" s="59">
        <v>165.03720000000001</v>
      </c>
      <c r="BI3717" s="59">
        <v>90.56</v>
      </c>
      <c r="BK3717" s="59">
        <v>142.07392957027389</v>
      </c>
      <c r="BM3717" s="59">
        <v>91</v>
      </c>
    </row>
    <row r="3718" spans="1:65" x14ac:dyDescent="0.45">
      <c r="A3718" s="58" t="s">
        <v>22082</v>
      </c>
      <c r="B3718" t="s">
        <v>22083</v>
      </c>
      <c r="C3718" t="s">
        <v>22084</v>
      </c>
      <c r="D3718" t="s">
        <v>22085</v>
      </c>
      <c r="E3718" t="s">
        <v>22086</v>
      </c>
      <c r="F3718" t="s">
        <v>22087</v>
      </c>
      <c r="G3718">
        <v>98</v>
      </c>
      <c r="H3718">
        <v>10976</v>
      </c>
      <c r="X3718" t="s">
        <v>188</v>
      </c>
      <c r="AU3718" s="59">
        <v>16</v>
      </c>
      <c r="AV3718" s="59">
        <v>9</v>
      </c>
      <c r="AW3718" s="59">
        <v>12</v>
      </c>
    </row>
    <row r="3719" spans="1:65" x14ac:dyDescent="0.45">
      <c r="A3719" s="58" t="s">
        <v>22088</v>
      </c>
      <c r="B3719" t="s">
        <v>22089</v>
      </c>
      <c r="C3719" t="s">
        <v>22090</v>
      </c>
      <c r="D3719" t="s">
        <v>22091</v>
      </c>
      <c r="E3719" t="s">
        <v>22092</v>
      </c>
      <c r="F3719" t="s">
        <v>22093</v>
      </c>
      <c r="G3719">
        <v>140</v>
      </c>
      <c r="H3719">
        <v>15743</v>
      </c>
      <c r="X3719" t="s">
        <v>188</v>
      </c>
      <c r="AU3719" s="59">
        <v>24</v>
      </c>
      <c r="AV3719" s="59">
        <v>26</v>
      </c>
      <c r="AW3719" s="59">
        <v>16</v>
      </c>
    </row>
    <row r="3720" spans="1:65" x14ac:dyDescent="0.45">
      <c r="A3720" s="58" t="s">
        <v>22094</v>
      </c>
      <c r="B3720" t="s">
        <v>22095</v>
      </c>
      <c r="C3720" t="s">
        <v>22096</v>
      </c>
      <c r="D3720" t="s">
        <v>22097</v>
      </c>
      <c r="E3720" t="s">
        <v>22098</v>
      </c>
      <c r="F3720" t="s">
        <v>22099</v>
      </c>
      <c r="G3720">
        <v>285</v>
      </c>
      <c r="H3720">
        <v>32509</v>
      </c>
      <c r="X3720" t="s">
        <v>188</v>
      </c>
      <c r="AU3720" s="59">
        <v>6</v>
      </c>
      <c r="AV3720" s="59">
        <v>5</v>
      </c>
      <c r="AW3720" s="59">
        <v>0</v>
      </c>
    </row>
    <row r="3721" spans="1:65" x14ac:dyDescent="0.45">
      <c r="A3721" s="58" t="s">
        <v>22100</v>
      </c>
      <c r="B3721" t="s">
        <v>22101</v>
      </c>
      <c r="C3721" t="s">
        <v>22102</v>
      </c>
      <c r="D3721" t="s">
        <v>22103</v>
      </c>
      <c r="E3721" t="s">
        <v>22104</v>
      </c>
      <c r="F3721" t="s">
        <v>22105</v>
      </c>
      <c r="G3721">
        <v>186</v>
      </c>
      <c r="H3721">
        <v>20050</v>
      </c>
      <c r="X3721" t="s">
        <v>188</v>
      </c>
    </row>
    <row r="3722" spans="1:65" x14ac:dyDescent="0.45">
      <c r="A3722" s="58" t="s">
        <v>22106</v>
      </c>
      <c r="B3722" t="s">
        <v>22107</v>
      </c>
      <c r="C3722" t="s">
        <v>22108</v>
      </c>
      <c r="D3722" t="s">
        <v>22109</v>
      </c>
      <c r="E3722" t="s">
        <v>22110</v>
      </c>
      <c r="F3722" t="s">
        <v>22111</v>
      </c>
      <c r="G3722">
        <v>87</v>
      </c>
      <c r="H3722">
        <v>9787</v>
      </c>
      <c r="X3722" t="s">
        <v>188</v>
      </c>
      <c r="AU3722" s="59">
        <v>10</v>
      </c>
      <c r="AV3722" s="59">
        <v>6</v>
      </c>
      <c r="AW3722" s="59">
        <v>0</v>
      </c>
    </row>
    <row r="3723" spans="1:65" x14ac:dyDescent="0.45">
      <c r="A3723" s="58" t="s">
        <v>22112</v>
      </c>
      <c r="B3723" t="s">
        <v>22113</v>
      </c>
      <c r="C3723" t="s">
        <v>22114</v>
      </c>
      <c r="D3723" t="s">
        <v>22115</v>
      </c>
      <c r="E3723" t="s">
        <v>22116</v>
      </c>
      <c r="F3723" t="s">
        <v>22117</v>
      </c>
      <c r="G3723">
        <v>119</v>
      </c>
      <c r="H3723">
        <v>13473</v>
      </c>
      <c r="X3723" t="s">
        <v>188</v>
      </c>
    </row>
    <row r="3724" spans="1:65" x14ac:dyDescent="0.45">
      <c r="A3724" s="58" t="s">
        <v>22118</v>
      </c>
      <c r="B3724" t="s">
        <v>22119</v>
      </c>
      <c r="C3724" t="s">
        <v>22120</v>
      </c>
      <c r="D3724" t="s">
        <v>22121</v>
      </c>
      <c r="E3724" t="s">
        <v>22122</v>
      </c>
      <c r="F3724" t="s">
        <v>22123</v>
      </c>
      <c r="G3724">
        <v>326</v>
      </c>
      <c r="H3724">
        <v>37777</v>
      </c>
      <c r="X3724" t="s">
        <v>188</v>
      </c>
    </row>
    <row r="3725" spans="1:65" x14ac:dyDescent="0.45">
      <c r="A3725" s="58" t="s">
        <v>22124</v>
      </c>
      <c r="B3725" t="s">
        <v>22125</v>
      </c>
      <c r="C3725" t="s">
        <v>22126</v>
      </c>
      <c r="D3725" t="s">
        <v>22127</v>
      </c>
      <c r="E3725" t="s">
        <v>22128</v>
      </c>
      <c r="F3725" t="s">
        <v>22129</v>
      </c>
      <c r="G3725">
        <v>1120</v>
      </c>
      <c r="H3725">
        <v>113780</v>
      </c>
      <c r="X3725" t="s">
        <v>188</v>
      </c>
      <c r="AU3725" s="59">
        <v>0</v>
      </c>
      <c r="AV3725" s="59">
        <v>2</v>
      </c>
      <c r="AW3725" s="59">
        <v>0</v>
      </c>
    </row>
    <row r="3726" spans="1:65" x14ac:dyDescent="0.45">
      <c r="A3726" s="58" t="s">
        <v>22130</v>
      </c>
      <c r="B3726" t="s">
        <v>22131</v>
      </c>
      <c r="C3726" t="s">
        <v>22132</v>
      </c>
      <c r="D3726" t="s">
        <v>22133</v>
      </c>
      <c r="E3726" t="s">
        <v>22134</v>
      </c>
      <c r="F3726" t="s">
        <v>22135</v>
      </c>
      <c r="G3726">
        <v>77</v>
      </c>
      <c r="H3726">
        <v>8751</v>
      </c>
      <c r="X3726" t="s">
        <v>188</v>
      </c>
      <c r="AX3726" s="59">
        <v>153.27680000000001</v>
      </c>
      <c r="AY3726" s="59">
        <v>60.145519999999998</v>
      </c>
      <c r="AZ3726" s="59">
        <v>90.860330000000005</v>
      </c>
      <c r="BD3726" s="59">
        <v>0</v>
      </c>
      <c r="BE3726" s="59">
        <v>15.6111667943843</v>
      </c>
      <c r="BF3726" s="59">
        <v>13.679809256040899</v>
      </c>
    </row>
    <row r="3727" spans="1:65" x14ac:dyDescent="0.45">
      <c r="A3727" s="58" t="s">
        <v>22136</v>
      </c>
      <c r="B3727" t="s">
        <v>22137</v>
      </c>
      <c r="C3727" t="s">
        <v>22138</v>
      </c>
      <c r="D3727" t="s">
        <v>22139</v>
      </c>
      <c r="E3727" t="s">
        <v>22140</v>
      </c>
      <c r="F3727" t="s">
        <v>22141</v>
      </c>
      <c r="G3727">
        <v>108</v>
      </c>
      <c r="H3727">
        <v>11878</v>
      </c>
      <c r="X3727" t="s">
        <v>201</v>
      </c>
      <c r="Y3727" s="59">
        <v>8.6595203680435304</v>
      </c>
      <c r="Z3727" s="59">
        <v>16.353958290143211</v>
      </c>
      <c r="AA3727" s="59">
        <v>13.98174658353839</v>
      </c>
      <c r="AB3727" s="59">
        <v>4.3137748005708856</v>
      </c>
      <c r="AC3727" s="59">
        <v>8.3548943605749777</v>
      </c>
      <c r="AD3727" s="59">
        <v>7.0870287505409841</v>
      </c>
      <c r="AE3727" s="59">
        <v>7.4465486728005938</v>
      </c>
      <c r="AF3727" s="59">
        <v>8.9747492476766073</v>
      </c>
      <c r="AG3727" s="59">
        <v>8.9662952843241506</v>
      </c>
      <c r="AH3727" s="59">
        <v>6.5658770004825557</v>
      </c>
      <c r="AI3727" s="59">
        <v>4.9216117645529387</v>
      </c>
      <c r="AJ3727" s="59">
        <v>3.8232713329092061</v>
      </c>
      <c r="AK3727" s="59">
        <v>1.7173202761610049</v>
      </c>
      <c r="AL3727" s="59">
        <v>1.0785466224768929</v>
      </c>
      <c r="AM3727" s="59">
        <v>19.50016048316796</v>
      </c>
      <c r="AN3727" s="59">
        <v>13.35313249237498</v>
      </c>
      <c r="AO3727" s="59">
        <v>9.9955876499776704</v>
      </c>
      <c r="AP3727" s="59">
        <v>11.01836618503987</v>
      </c>
      <c r="AQ3727" s="59">
        <v>9.6028635732294934</v>
      </c>
      <c r="AR3727" s="59">
        <v>6.9822286302716963</v>
      </c>
      <c r="AS3727" s="59">
        <v>10.01954227246361</v>
      </c>
      <c r="AT3727" s="59">
        <v>7.9295250103160209</v>
      </c>
      <c r="AU3727" s="59">
        <v>190</v>
      </c>
      <c r="AV3727" s="59">
        <v>114</v>
      </c>
      <c r="AW3727" s="59">
        <v>113</v>
      </c>
      <c r="AX3727" s="59">
        <v>2366.9409999999998</v>
      </c>
      <c r="AY3727" s="59">
        <v>1821.115</v>
      </c>
      <c r="AZ3727" s="59">
        <v>2176.94</v>
      </c>
      <c r="BA3727" s="59">
        <v>4019.9630000000002</v>
      </c>
      <c r="BB3727" s="59">
        <v>1962.5820000000001</v>
      </c>
      <c r="BC3727" s="59">
        <v>2528.643</v>
      </c>
      <c r="BG3727" s="59">
        <v>80.78</v>
      </c>
    </row>
    <row r="3728" spans="1:65" x14ac:dyDescent="0.45">
      <c r="A3728" s="58" t="s">
        <v>22142</v>
      </c>
      <c r="B3728" t="s">
        <v>22143</v>
      </c>
      <c r="C3728" t="s">
        <v>22144</v>
      </c>
      <c r="D3728" t="s">
        <v>22145</v>
      </c>
      <c r="E3728" t="s">
        <v>22146</v>
      </c>
      <c r="F3728" t="s">
        <v>22147</v>
      </c>
      <c r="G3728">
        <v>309</v>
      </c>
      <c r="H3728">
        <v>35499</v>
      </c>
      <c r="X3728" t="s">
        <v>188</v>
      </c>
      <c r="AU3728" s="59">
        <v>2</v>
      </c>
      <c r="AV3728" s="59">
        <v>3</v>
      </c>
      <c r="AW3728" s="59">
        <v>0</v>
      </c>
    </row>
    <row r="3729" spans="1:69" x14ac:dyDescent="0.45">
      <c r="A3729" s="58" t="s">
        <v>22148</v>
      </c>
      <c r="B3729" t="s">
        <v>22149</v>
      </c>
      <c r="C3729" t="s">
        <v>22150</v>
      </c>
      <c r="D3729" t="s">
        <v>22151</v>
      </c>
      <c r="E3729" t="s">
        <v>22152</v>
      </c>
      <c r="F3729" t="s">
        <v>22153</v>
      </c>
      <c r="G3729">
        <v>95</v>
      </c>
      <c r="H3729">
        <v>10942</v>
      </c>
      <c r="X3729" t="s">
        <v>188</v>
      </c>
      <c r="Y3729" s="59">
        <v>2.4633432941326749E-2</v>
      </c>
      <c r="Z3729" s="59">
        <v>118.9518475227614</v>
      </c>
      <c r="AA3729" s="59">
        <v>3.3394435424860591E-2</v>
      </c>
      <c r="AB3729" s="59">
        <v>1.979692473169261E-2</v>
      </c>
      <c r="AC3729" s="59">
        <v>2.1903848130793959E-2</v>
      </c>
      <c r="AD3729" s="59">
        <v>2.2336997434751239E-2</v>
      </c>
      <c r="AE3729" s="59">
        <v>2.2727124657507439E-2</v>
      </c>
      <c r="AF3729" s="59">
        <v>0.2064036224826154</v>
      </c>
      <c r="AG3729" s="59">
        <v>2.3259384431244551E-2</v>
      </c>
      <c r="AH3729" s="59">
        <v>2.0703547887251431E-2</v>
      </c>
      <c r="AI3729" s="59">
        <v>1.7947242802152839E-2</v>
      </c>
      <c r="AJ3729" s="59">
        <v>1.6249042676131139E-2</v>
      </c>
      <c r="AK3729" s="59">
        <v>1.778197817688258</v>
      </c>
      <c r="AL3729" s="59">
        <v>1.0374066405150659</v>
      </c>
      <c r="AM3729" s="59">
        <v>2.4334583689802909E-2</v>
      </c>
      <c r="AN3729" s="59">
        <v>0.78983025789443406</v>
      </c>
      <c r="AO3729" s="59">
        <v>1.639297566297055</v>
      </c>
      <c r="AP3729" s="59">
        <v>2.4122676873027639E-2</v>
      </c>
      <c r="AQ3729" s="59">
        <v>2.2824799874362579E-2</v>
      </c>
      <c r="AR3729" s="59">
        <v>8.6334218723099085E-2</v>
      </c>
      <c r="AS3729" s="59">
        <v>2.2231110307571279E-2</v>
      </c>
      <c r="AT3729" s="59">
        <v>0.47846982731237681</v>
      </c>
      <c r="AU3729" s="59">
        <v>4</v>
      </c>
      <c r="AV3729" s="59">
        <v>3</v>
      </c>
      <c r="AW3729" s="59">
        <v>0</v>
      </c>
    </row>
    <row r="3730" spans="1:69" x14ac:dyDescent="0.45">
      <c r="A3730" s="58" t="s">
        <v>22154</v>
      </c>
      <c r="B3730" t="s">
        <v>22155</v>
      </c>
      <c r="C3730" t="s">
        <v>22156</v>
      </c>
      <c r="D3730" t="s">
        <v>22157</v>
      </c>
      <c r="E3730" t="s">
        <v>22158</v>
      </c>
      <c r="F3730" t="s">
        <v>22159</v>
      </c>
      <c r="G3730">
        <v>248</v>
      </c>
      <c r="H3730">
        <v>27877</v>
      </c>
      <c r="X3730" t="s">
        <v>188</v>
      </c>
      <c r="Y3730" s="59">
        <v>0.62086202749592789</v>
      </c>
      <c r="Z3730" s="59">
        <v>2.2773205217244441</v>
      </c>
      <c r="AA3730" s="59">
        <v>0.76708943527897933</v>
      </c>
      <c r="AB3730" s="59">
        <v>0.50946957680919636</v>
      </c>
      <c r="AC3730" s="59">
        <v>0.5454520769691622</v>
      </c>
      <c r="AD3730" s="59">
        <v>0.64691543437320265</v>
      </c>
      <c r="AE3730" s="59">
        <v>0.66271425465977263</v>
      </c>
      <c r="AF3730" s="59">
        <v>1.873196414381185</v>
      </c>
      <c r="AG3730" s="59">
        <v>1.488774082657619</v>
      </c>
      <c r="AH3730" s="59">
        <v>0.19199422660156601</v>
      </c>
      <c r="AI3730" s="59">
        <v>1.5047801570053909</v>
      </c>
      <c r="AJ3730" s="59">
        <v>3.6911854969167108</v>
      </c>
      <c r="AK3730" s="59">
        <v>1.285546657003543</v>
      </c>
      <c r="AL3730" s="59">
        <v>0.45450316550322128</v>
      </c>
      <c r="AM3730" s="59">
        <v>1.3801058954301979</v>
      </c>
      <c r="AN3730" s="59">
        <v>1.263890867613598E-2</v>
      </c>
      <c r="AO3730" s="59">
        <v>1.3314566210248779</v>
      </c>
      <c r="AP3730" s="59">
        <v>1.1627704706777139E-2</v>
      </c>
      <c r="AQ3730" s="59">
        <v>0.21278943769006969</v>
      </c>
      <c r="AR3730" s="59">
        <v>9.408285568087784E-3</v>
      </c>
      <c r="AS3730" s="59">
        <v>0.89300568079712861</v>
      </c>
      <c r="AT3730" s="59">
        <v>1.2359755999621649E-2</v>
      </c>
      <c r="AU3730" s="59">
        <v>1</v>
      </c>
      <c r="AV3730" s="59">
        <v>3</v>
      </c>
      <c r="AW3730" s="59">
        <v>0</v>
      </c>
    </row>
    <row r="3731" spans="1:69" x14ac:dyDescent="0.45">
      <c r="A3731" s="58" t="s">
        <v>22160</v>
      </c>
      <c r="B3731" t="s">
        <v>22161</v>
      </c>
      <c r="C3731" t="s">
        <v>22162</v>
      </c>
      <c r="D3731" t="s">
        <v>22163</v>
      </c>
      <c r="E3731" t="s">
        <v>22164</v>
      </c>
      <c r="F3731" t="s">
        <v>22165</v>
      </c>
      <c r="G3731">
        <v>165</v>
      </c>
      <c r="H3731">
        <v>18324</v>
      </c>
      <c r="X3731" t="s">
        <v>188</v>
      </c>
      <c r="AU3731" s="59">
        <v>1</v>
      </c>
      <c r="AV3731" s="59">
        <v>1</v>
      </c>
      <c r="AW3731" s="59">
        <v>0</v>
      </c>
    </row>
    <row r="3732" spans="1:69" x14ac:dyDescent="0.45">
      <c r="A3732" s="58" t="s">
        <v>22166</v>
      </c>
      <c r="B3732" t="s">
        <v>22167</v>
      </c>
      <c r="C3732" t="s">
        <v>22168</v>
      </c>
      <c r="D3732" t="s">
        <v>22169</v>
      </c>
      <c r="E3732" t="s">
        <v>22170</v>
      </c>
      <c r="F3732" t="s">
        <v>22171</v>
      </c>
      <c r="G3732">
        <v>356</v>
      </c>
      <c r="H3732">
        <v>39320</v>
      </c>
      <c r="X3732" t="s">
        <v>188</v>
      </c>
      <c r="Y3732" s="59">
        <v>8.2807624800374235E-3</v>
      </c>
      <c r="Z3732" s="59">
        <v>14.92915914209966</v>
      </c>
      <c r="AA3732" s="59">
        <v>1.1099393500462421E-2</v>
      </c>
      <c r="AB3732" s="59">
        <v>6.5382144789803516E-3</v>
      </c>
      <c r="AC3732" s="59">
        <v>7.1890825472878568E-3</v>
      </c>
      <c r="AD3732" s="59">
        <v>7.4398406828043639E-3</v>
      </c>
      <c r="AE3732" s="59">
        <v>7.5958480683199934E-3</v>
      </c>
      <c r="AF3732" s="59">
        <v>7.1512202358637016E-3</v>
      </c>
      <c r="AG3732" s="59">
        <v>7.6386027144985649E-3</v>
      </c>
      <c r="AH3732" s="59">
        <v>6.7241339362437589E-3</v>
      </c>
      <c r="AI3732" s="59">
        <v>5.8211595926840618E-3</v>
      </c>
      <c r="AJ3732" s="59">
        <v>5.3853369728623724E-3</v>
      </c>
      <c r="AK3732" s="59">
        <v>4.6000044517116373E-3</v>
      </c>
      <c r="AL3732" s="59">
        <v>4.5449960864333734E-3</v>
      </c>
      <c r="AM3732" s="59">
        <v>7.9265004056438063E-3</v>
      </c>
      <c r="AN3732" s="59">
        <v>2.59994487976162E-2</v>
      </c>
      <c r="AO3732" s="59">
        <v>8.3897653249996266E-3</v>
      </c>
      <c r="AP3732" s="59">
        <v>8.0075210259407514E-3</v>
      </c>
      <c r="AQ3732" s="59">
        <v>7.5843801232937502E-3</v>
      </c>
      <c r="AR3732" s="59">
        <v>6.2978348151270262E-3</v>
      </c>
      <c r="AS3732" s="59">
        <v>6.1931453566059003E-2</v>
      </c>
      <c r="AT3732" s="59">
        <v>8.4186283681556718E-3</v>
      </c>
      <c r="AU3732" s="59">
        <v>7</v>
      </c>
      <c r="AV3732" s="59">
        <v>8</v>
      </c>
      <c r="AW3732" s="59">
        <v>0</v>
      </c>
    </row>
    <row r="3733" spans="1:69" x14ac:dyDescent="0.45">
      <c r="A3733" s="58" t="s">
        <v>22172</v>
      </c>
      <c r="B3733" t="s">
        <v>22173</v>
      </c>
      <c r="C3733" t="s">
        <v>22174</v>
      </c>
      <c r="D3733" t="s">
        <v>22175</v>
      </c>
      <c r="E3733" t="s">
        <v>22176</v>
      </c>
      <c r="F3733" t="s">
        <v>22177</v>
      </c>
      <c r="G3733">
        <v>255</v>
      </c>
      <c r="H3733">
        <v>27237</v>
      </c>
      <c r="X3733" t="s">
        <v>188</v>
      </c>
      <c r="AU3733" s="59">
        <v>2</v>
      </c>
      <c r="AV3733" s="59">
        <v>3</v>
      </c>
      <c r="AW3733" s="59">
        <v>0</v>
      </c>
    </row>
    <row r="3734" spans="1:69" x14ac:dyDescent="0.45">
      <c r="A3734" s="58" t="s">
        <v>22178</v>
      </c>
      <c r="B3734" t="s">
        <v>22179</v>
      </c>
      <c r="C3734" t="s">
        <v>22180</v>
      </c>
      <c r="D3734" t="s">
        <v>22181</v>
      </c>
      <c r="E3734" t="s">
        <v>22182</v>
      </c>
      <c r="F3734" t="s">
        <v>22183</v>
      </c>
      <c r="G3734">
        <v>475</v>
      </c>
      <c r="H3734">
        <v>51733</v>
      </c>
      <c r="X3734" t="s">
        <v>188</v>
      </c>
      <c r="AU3734" s="59">
        <v>2</v>
      </c>
      <c r="AV3734" s="59">
        <v>3</v>
      </c>
      <c r="AW3734" s="59">
        <v>0</v>
      </c>
    </row>
    <row r="3735" spans="1:69" x14ac:dyDescent="0.45">
      <c r="A3735" s="58" t="s">
        <v>22184</v>
      </c>
      <c r="B3735" t="s">
        <v>22185</v>
      </c>
      <c r="C3735" t="s">
        <v>22186</v>
      </c>
      <c r="D3735" t="s">
        <v>22187</v>
      </c>
      <c r="E3735" t="s">
        <v>22188</v>
      </c>
      <c r="F3735" t="s">
        <v>22189</v>
      </c>
      <c r="G3735">
        <v>140</v>
      </c>
      <c r="H3735">
        <v>14851</v>
      </c>
      <c r="X3735" t="s">
        <v>188</v>
      </c>
      <c r="AU3735" s="59">
        <v>5</v>
      </c>
      <c r="AV3735" s="59">
        <v>6</v>
      </c>
      <c r="AW3735" s="59">
        <v>0</v>
      </c>
    </row>
    <row r="3736" spans="1:69" x14ac:dyDescent="0.45">
      <c r="A3736" s="58" t="s">
        <v>22190</v>
      </c>
      <c r="B3736" t="s">
        <v>22191</v>
      </c>
      <c r="C3736" t="s">
        <v>22192</v>
      </c>
      <c r="D3736" t="s">
        <v>22193</v>
      </c>
      <c r="E3736" t="s">
        <v>22194</v>
      </c>
      <c r="F3736" t="s">
        <v>22195</v>
      </c>
      <c r="G3736">
        <v>437</v>
      </c>
      <c r="H3736">
        <v>48953</v>
      </c>
      <c r="I3736" t="s">
        <v>692</v>
      </c>
      <c r="J3736" t="s">
        <v>692</v>
      </c>
      <c r="K3736" t="s">
        <v>693</v>
      </c>
      <c r="P3736">
        <v>1</v>
      </c>
      <c r="Q3736">
        <v>1</v>
      </c>
      <c r="R3736">
        <v>8</v>
      </c>
      <c r="S3736">
        <v>1</v>
      </c>
      <c r="T3736" t="s">
        <v>514</v>
      </c>
      <c r="U3736">
        <v>206</v>
      </c>
      <c r="V3736">
        <v>206</v>
      </c>
      <c r="X3736" t="s">
        <v>188</v>
      </c>
      <c r="Y3736" s="59">
        <v>8.2432076396738614E-3</v>
      </c>
      <c r="Z3736" s="59">
        <v>5.3263544700873018</v>
      </c>
      <c r="AA3736" s="59">
        <v>1.1126129761859411E-2</v>
      </c>
      <c r="AB3736" s="59">
        <v>6.5913887658830203E-3</v>
      </c>
      <c r="AC3736" s="59">
        <v>7.2435891316660617E-3</v>
      </c>
      <c r="AD3736" s="59">
        <v>7.5443647078609196E-3</v>
      </c>
      <c r="AE3736" s="59">
        <v>7.5367992530825448E-3</v>
      </c>
      <c r="AF3736" s="59">
        <v>7.1212491978571487E-3</v>
      </c>
      <c r="AG3736" s="59">
        <v>7.7428435177099722E-3</v>
      </c>
      <c r="AH3736" s="59">
        <v>6.7814019384936338E-3</v>
      </c>
      <c r="AI3736" s="59">
        <v>5.8676814026666782E-3</v>
      </c>
      <c r="AJ3736" s="59">
        <v>5.4316807561140762E-3</v>
      </c>
      <c r="AK3736" s="59">
        <v>4.5896031665594861E-3</v>
      </c>
      <c r="AL3736" s="59">
        <v>4.5566088879571429E-3</v>
      </c>
      <c r="AM3736" s="59">
        <v>7.9322642579792903E-3</v>
      </c>
      <c r="AN3736" s="59">
        <v>8.5986261913013218E-3</v>
      </c>
      <c r="AO3736" s="59">
        <v>8.3523185435208248E-3</v>
      </c>
      <c r="AP3736" s="59">
        <v>7.9888199348856683E-3</v>
      </c>
      <c r="AQ3736" s="59">
        <v>7.6650070157073336E-3</v>
      </c>
      <c r="AR3736" s="59">
        <v>6.2289201843822193E-3</v>
      </c>
      <c r="AS3736" s="59">
        <v>7.3647848298425316E-3</v>
      </c>
      <c r="AT3736" s="59">
        <v>8.5010189083336608E-3</v>
      </c>
      <c r="AU3736" s="59">
        <v>8</v>
      </c>
      <c r="AV3736" s="59">
        <v>15</v>
      </c>
      <c r="AW3736" s="59">
        <v>0</v>
      </c>
    </row>
    <row r="3737" spans="1:69" x14ac:dyDescent="0.45">
      <c r="A3737" s="58" t="s">
        <v>22196</v>
      </c>
      <c r="B3737" t="s">
        <v>22197</v>
      </c>
      <c r="C3737" t="s">
        <v>22198</v>
      </c>
      <c r="D3737" t="s">
        <v>22199</v>
      </c>
      <c r="E3737" t="s">
        <v>22200</v>
      </c>
      <c r="F3737" t="s">
        <v>22201</v>
      </c>
      <c r="G3737">
        <v>316</v>
      </c>
      <c r="H3737">
        <v>35295</v>
      </c>
      <c r="X3737" t="s">
        <v>188</v>
      </c>
      <c r="Y3737" s="59">
        <v>11.059557088161929</v>
      </c>
      <c r="Z3737" s="59">
        <v>31.97093922059155</v>
      </c>
      <c r="AA3737" s="59">
        <v>30.59008535478085</v>
      </c>
      <c r="AB3737" s="59">
        <v>25.378608352017832</v>
      </c>
      <c r="AC3737" s="59">
        <v>36.179649613378068</v>
      </c>
      <c r="AD3737" s="59">
        <v>19.496144685152121</v>
      </c>
      <c r="AE3737" s="59">
        <v>18.096197242528429</v>
      </c>
      <c r="AF3737" s="59">
        <v>25.741603225904161</v>
      </c>
      <c r="AG3737" s="59">
        <v>46.884927234420957</v>
      </c>
      <c r="AH3737" s="59">
        <v>69.765082727457568</v>
      </c>
      <c r="AI3737" s="59">
        <v>64.572567656926253</v>
      </c>
      <c r="AJ3737" s="59">
        <v>64.079872637394487</v>
      </c>
      <c r="AK3737" s="59">
        <v>2.9111016405174102</v>
      </c>
      <c r="AL3737" s="59">
        <v>6.8662088406468174</v>
      </c>
      <c r="AM3737" s="59">
        <v>8.7729336524024859</v>
      </c>
      <c r="AN3737" s="59">
        <v>17.956369587837191</v>
      </c>
      <c r="AO3737" s="59">
        <v>12.70504070139863</v>
      </c>
      <c r="AP3737" s="59">
        <v>10.856566281075059</v>
      </c>
      <c r="AQ3737" s="59">
        <v>28.48018632532672</v>
      </c>
      <c r="AR3737" s="59">
        <v>39.309050125543592</v>
      </c>
      <c r="AS3737" s="59">
        <v>39.699623104060542</v>
      </c>
      <c r="AT3737" s="59">
        <v>32.728454798059197</v>
      </c>
      <c r="AU3737" s="59">
        <v>177</v>
      </c>
      <c r="AV3737" s="59">
        <v>140</v>
      </c>
      <c r="AW3737" s="59">
        <v>73</v>
      </c>
    </row>
    <row r="3738" spans="1:69" x14ac:dyDescent="0.45">
      <c r="A3738" s="58" t="s">
        <v>22202</v>
      </c>
      <c r="B3738" t="s">
        <v>22203</v>
      </c>
      <c r="C3738" t="s">
        <v>22204</v>
      </c>
      <c r="D3738" t="s">
        <v>22205</v>
      </c>
      <c r="E3738" t="s">
        <v>22206</v>
      </c>
      <c r="F3738" t="s">
        <v>22207</v>
      </c>
      <c r="G3738">
        <v>201</v>
      </c>
      <c r="H3738">
        <v>22524</v>
      </c>
      <c r="W3738" t="s">
        <v>220</v>
      </c>
      <c r="X3738" t="s">
        <v>181</v>
      </c>
      <c r="AU3738" s="59">
        <v>0</v>
      </c>
      <c r="AV3738" s="59">
        <v>0</v>
      </c>
      <c r="AW3738" s="59">
        <v>0</v>
      </c>
    </row>
    <row r="3739" spans="1:69" x14ac:dyDescent="0.45">
      <c r="A3739" s="58" t="s">
        <v>22208</v>
      </c>
      <c r="B3739" t="s">
        <v>22209</v>
      </c>
      <c r="C3739" t="s">
        <v>22210</v>
      </c>
      <c r="D3739" t="s">
        <v>22211</v>
      </c>
      <c r="E3739" t="s">
        <v>22212</v>
      </c>
      <c r="F3739" t="s">
        <v>22213</v>
      </c>
      <c r="G3739">
        <v>298</v>
      </c>
      <c r="H3739">
        <v>33054</v>
      </c>
      <c r="W3739" t="s">
        <v>324</v>
      </c>
      <c r="X3739" t="s">
        <v>181</v>
      </c>
      <c r="AU3739" s="59">
        <v>0</v>
      </c>
      <c r="AV3739" s="59">
        <v>0</v>
      </c>
      <c r="AW3739" s="59">
        <v>0</v>
      </c>
    </row>
    <row r="3740" spans="1:69" x14ac:dyDescent="0.45">
      <c r="A3740" s="58" t="s">
        <v>22214</v>
      </c>
      <c r="B3740" t="s">
        <v>22215</v>
      </c>
      <c r="C3740" t="s">
        <v>22216</v>
      </c>
      <c r="D3740" t="s">
        <v>22217</v>
      </c>
      <c r="E3740" t="s">
        <v>22218</v>
      </c>
      <c r="F3740" t="s">
        <v>22219</v>
      </c>
      <c r="G3740">
        <v>585</v>
      </c>
      <c r="H3740">
        <v>65456</v>
      </c>
      <c r="X3740" t="s">
        <v>188</v>
      </c>
      <c r="AU3740" s="59">
        <v>2</v>
      </c>
      <c r="AV3740" s="59">
        <v>3</v>
      </c>
      <c r="AW3740" s="59">
        <v>0</v>
      </c>
    </row>
    <row r="3741" spans="1:69" x14ac:dyDescent="0.45">
      <c r="A3741" s="58" t="s">
        <v>22220</v>
      </c>
      <c r="B3741" t="s">
        <v>22221</v>
      </c>
      <c r="C3741" t="s">
        <v>22222</v>
      </c>
      <c r="D3741" t="s">
        <v>22223</v>
      </c>
      <c r="E3741" t="s">
        <v>22224</v>
      </c>
      <c r="F3741" t="s">
        <v>22225</v>
      </c>
      <c r="G3741">
        <v>430</v>
      </c>
      <c r="H3741">
        <v>49563</v>
      </c>
      <c r="W3741" t="s">
        <v>324</v>
      </c>
      <c r="X3741" t="s">
        <v>181</v>
      </c>
      <c r="AU3741" s="59">
        <v>4</v>
      </c>
      <c r="AV3741" s="59">
        <v>4</v>
      </c>
      <c r="AW3741" s="59">
        <v>0</v>
      </c>
    </row>
    <row r="3742" spans="1:69" x14ac:dyDescent="0.45">
      <c r="A3742" s="58" t="s">
        <v>22226</v>
      </c>
      <c r="B3742" t="s">
        <v>22227</v>
      </c>
      <c r="C3742" t="s">
        <v>22228</v>
      </c>
      <c r="D3742" t="s">
        <v>22229</v>
      </c>
      <c r="E3742" t="s">
        <v>22230</v>
      </c>
      <c r="F3742" t="s">
        <v>22231</v>
      </c>
      <c r="G3742">
        <v>55</v>
      </c>
      <c r="H3742">
        <v>5894</v>
      </c>
      <c r="X3742" t="s">
        <v>188</v>
      </c>
      <c r="AU3742" s="59">
        <v>4</v>
      </c>
      <c r="AV3742" s="59">
        <v>1</v>
      </c>
      <c r="AW3742" s="59">
        <v>0</v>
      </c>
    </row>
    <row r="3743" spans="1:69" x14ac:dyDescent="0.45">
      <c r="A3743" s="58" t="s">
        <v>22232</v>
      </c>
      <c r="B3743" t="s">
        <v>22233</v>
      </c>
      <c r="C3743" t="s">
        <v>22234</v>
      </c>
      <c r="D3743" t="s">
        <v>22235</v>
      </c>
      <c r="E3743" t="s">
        <v>22236</v>
      </c>
      <c r="F3743" t="s">
        <v>22237</v>
      </c>
      <c r="G3743">
        <v>447</v>
      </c>
      <c r="H3743">
        <v>51043</v>
      </c>
      <c r="X3743" t="s">
        <v>188</v>
      </c>
      <c r="Y3743" s="59">
        <v>42.566206410798941</v>
      </c>
      <c r="Z3743" s="59">
        <v>61.177186476720898</v>
      </c>
      <c r="AA3743" s="59">
        <v>65.800814858338654</v>
      </c>
      <c r="AB3743" s="59">
        <v>54.821288314873563</v>
      </c>
      <c r="AC3743" s="59">
        <v>126.330279954361</v>
      </c>
      <c r="AD3743" s="59">
        <v>61.913856626049082</v>
      </c>
      <c r="AE3743" s="59">
        <v>83.835090647035798</v>
      </c>
      <c r="AF3743" s="59">
        <v>49.811428592036627</v>
      </c>
      <c r="AG3743" s="59">
        <v>67.454506771956403</v>
      </c>
      <c r="AH3743" s="59">
        <v>78.685603047010773</v>
      </c>
      <c r="AI3743" s="59">
        <v>106.4974542731692</v>
      </c>
      <c r="AJ3743" s="59">
        <v>142.48791736709609</v>
      </c>
      <c r="AK3743" s="59">
        <v>73.173618983784166</v>
      </c>
      <c r="AL3743" s="59">
        <v>59.146582885556697</v>
      </c>
      <c r="AM3743" s="59">
        <v>40.95842778205165</v>
      </c>
      <c r="AN3743" s="59">
        <v>48.841562942289613</v>
      </c>
      <c r="AO3743" s="59">
        <v>59.747914801731874</v>
      </c>
      <c r="AP3743" s="59">
        <v>36.910727765035759</v>
      </c>
      <c r="AQ3743" s="59">
        <v>59.207818039389991</v>
      </c>
      <c r="AR3743" s="59">
        <v>98.332525212873094</v>
      </c>
      <c r="AS3743" s="59">
        <v>65.36460087517743</v>
      </c>
      <c r="AT3743" s="59">
        <v>43.712046283050327</v>
      </c>
      <c r="AU3743" s="59">
        <v>1</v>
      </c>
      <c r="AV3743" s="59">
        <v>11</v>
      </c>
      <c r="AW3743" s="59">
        <v>0</v>
      </c>
      <c r="BG3743" s="59">
        <v>659.63</v>
      </c>
      <c r="BH3743" s="59">
        <v>432.67</v>
      </c>
      <c r="BI3743" s="59">
        <v>424.43</v>
      </c>
      <c r="BJ3743" s="59">
        <v>377.68</v>
      </c>
      <c r="BK3743" s="59">
        <v>336.55081324876079</v>
      </c>
      <c r="BL3743" s="59">
        <v>347.52986949530538</v>
      </c>
      <c r="BM3743" s="59">
        <v>401</v>
      </c>
      <c r="BN3743" s="59">
        <v>271.5</v>
      </c>
      <c r="BO3743" s="59">
        <v>84</v>
      </c>
      <c r="BP3743" s="59">
        <v>36.5</v>
      </c>
      <c r="BQ3743" s="59">
        <v>19</v>
      </c>
    </row>
    <row r="3744" spans="1:69" x14ac:dyDescent="0.45">
      <c r="A3744" s="58" t="s">
        <v>22238</v>
      </c>
      <c r="B3744" t="s">
        <v>22239</v>
      </c>
      <c r="C3744" t="s">
        <v>22240</v>
      </c>
      <c r="D3744" t="s">
        <v>22241</v>
      </c>
      <c r="E3744" t="s">
        <v>22242</v>
      </c>
      <c r="F3744" t="s">
        <v>22243</v>
      </c>
      <c r="G3744">
        <v>326</v>
      </c>
      <c r="H3744">
        <v>35849</v>
      </c>
      <c r="X3744" t="s">
        <v>188</v>
      </c>
      <c r="AU3744" s="59">
        <v>3</v>
      </c>
      <c r="AV3744" s="59">
        <v>83</v>
      </c>
      <c r="AW3744" s="59">
        <v>0</v>
      </c>
    </row>
    <row r="3745" spans="1:69" x14ac:dyDescent="0.45">
      <c r="A3745" s="58" t="s">
        <v>22244</v>
      </c>
      <c r="B3745" t="s">
        <v>22245</v>
      </c>
      <c r="C3745" t="s">
        <v>22246</v>
      </c>
      <c r="D3745" t="s">
        <v>22247</v>
      </c>
      <c r="E3745" t="s">
        <v>22248</v>
      </c>
      <c r="F3745" t="s">
        <v>22249</v>
      </c>
      <c r="G3745">
        <v>382</v>
      </c>
      <c r="H3745">
        <v>43364</v>
      </c>
      <c r="X3745" t="s">
        <v>188</v>
      </c>
      <c r="AU3745" s="59">
        <v>47</v>
      </c>
      <c r="AV3745" s="59">
        <v>45</v>
      </c>
      <c r="AW3745" s="59">
        <v>51</v>
      </c>
    </row>
    <row r="3746" spans="1:69" x14ac:dyDescent="0.45">
      <c r="A3746" s="58" t="s">
        <v>22250</v>
      </c>
      <c r="B3746" t="s">
        <v>22251</v>
      </c>
      <c r="C3746" t="s">
        <v>22252</v>
      </c>
      <c r="D3746" t="s">
        <v>22253</v>
      </c>
      <c r="E3746" t="s">
        <v>22254</v>
      </c>
      <c r="F3746" t="s">
        <v>22255</v>
      </c>
      <c r="G3746">
        <v>391</v>
      </c>
      <c r="H3746">
        <v>40583</v>
      </c>
      <c r="W3746" t="s">
        <v>220</v>
      </c>
      <c r="X3746" t="s">
        <v>181</v>
      </c>
      <c r="AU3746" s="59">
        <v>8</v>
      </c>
      <c r="AV3746" s="59">
        <v>12</v>
      </c>
      <c r="AW3746" s="59">
        <v>53</v>
      </c>
    </row>
    <row r="3747" spans="1:69" x14ac:dyDescent="0.45">
      <c r="A3747" s="58" t="s">
        <v>22256</v>
      </c>
      <c r="B3747" t="s">
        <v>22257</v>
      </c>
      <c r="C3747" t="s">
        <v>22258</v>
      </c>
      <c r="D3747" t="s">
        <v>22259</v>
      </c>
      <c r="E3747" t="s">
        <v>22260</v>
      </c>
      <c r="F3747" t="s">
        <v>22261</v>
      </c>
      <c r="G3747">
        <v>653</v>
      </c>
      <c r="H3747">
        <v>72702</v>
      </c>
      <c r="X3747" t="s">
        <v>188</v>
      </c>
      <c r="AU3747" s="59">
        <v>810</v>
      </c>
      <c r="AV3747" s="59">
        <v>203</v>
      </c>
      <c r="AW3747" s="59">
        <v>324</v>
      </c>
      <c r="BD3747" s="59">
        <v>0.78233927201588593</v>
      </c>
      <c r="BE3747" s="59">
        <v>0.95227055902149849</v>
      </c>
      <c r="BF3747" s="59">
        <v>1.2878088415162039</v>
      </c>
    </row>
    <row r="3748" spans="1:69" x14ac:dyDescent="0.45">
      <c r="A3748" s="58" t="s">
        <v>22262</v>
      </c>
      <c r="B3748" t="s">
        <v>22263</v>
      </c>
      <c r="C3748" t="s">
        <v>22264</v>
      </c>
      <c r="D3748" t="s">
        <v>22265</v>
      </c>
      <c r="E3748" t="s">
        <v>22266</v>
      </c>
      <c r="F3748" t="s">
        <v>22267</v>
      </c>
      <c r="G3748">
        <v>58</v>
      </c>
      <c r="H3748">
        <v>6782</v>
      </c>
      <c r="X3748" t="s">
        <v>188</v>
      </c>
      <c r="AU3748" s="59">
        <v>14</v>
      </c>
      <c r="AV3748" s="59">
        <v>19</v>
      </c>
      <c r="AW3748" s="59">
        <v>9</v>
      </c>
    </row>
    <row r="3749" spans="1:69" x14ac:dyDescent="0.45">
      <c r="A3749" s="58" t="s">
        <v>22268</v>
      </c>
      <c r="B3749" t="s">
        <v>22269</v>
      </c>
      <c r="C3749" t="s">
        <v>22270</v>
      </c>
      <c r="D3749" t="s">
        <v>22271</v>
      </c>
      <c r="E3749" t="s">
        <v>22272</v>
      </c>
      <c r="F3749" t="s">
        <v>22273</v>
      </c>
      <c r="G3749">
        <v>381</v>
      </c>
      <c r="H3749">
        <v>42295</v>
      </c>
      <c r="I3749" t="s">
        <v>527</v>
      </c>
      <c r="J3749" t="s">
        <v>527</v>
      </c>
      <c r="K3749" t="s">
        <v>528</v>
      </c>
      <c r="N3749">
        <v>1</v>
      </c>
      <c r="O3749">
        <v>1</v>
      </c>
      <c r="Q3749">
        <v>1</v>
      </c>
      <c r="R3749">
        <v>4</v>
      </c>
      <c r="S3749">
        <v>4</v>
      </c>
      <c r="T3749" t="s">
        <v>573</v>
      </c>
      <c r="U3749">
        <v>329</v>
      </c>
      <c r="V3749">
        <v>340</v>
      </c>
      <c r="W3749" t="s">
        <v>574</v>
      </c>
      <c r="X3749" t="s">
        <v>201</v>
      </c>
      <c r="Y3749" s="59">
        <v>82.388044919697009</v>
      </c>
      <c r="Z3749" s="59">
        <v>232.1352437402137</v>
      </c>
      <c r="AA3749" s="59">
        <v>318.68455216750942</v>
      </c>
      <c r="AB3749" s="59">
        <v>290.74980351043467</v>
      </c>
      <c r="AC3749" s="59">
        <v>589.21290248457319</v>
      </c>
      <c r="AD3749" s="59">
        <v>475.62371529492032</v>
      </c>
      <c r="AE3749" s="59">
        <v>317.94244435152888</v>
      </c>
      <c r="AF3749" s="59">
        <v>263.25517527788833</v>
      </c>
      <c r="AG3749" s="59">
        <v>390.96686534158772</v>
      </c>
      <c r="AH3749" s="59">
        <v>771.39255849440815</v>
      </c>
      <c r="AI3749" s="59">
        <v>1004.296500423723</v>
      </c>
      <c r="AJ3749" s="59">
        <v>1446.50246820132</v>
      </c>
      <c r="AK3749" s="59">
        <v>585.65842507602508</v>
      </c>
      <c r="AL3749" s="59">
        <v>693.51888892032287</v>
      </c>
      <c r="AM3749" s="59">
        <v>47.488877627640008</v>
      </c>
      <c r="AN3749" s="59">
        <v>41.31548578383768</v>
      </c>
      <c r="AO3749" s="59">
        <v>56.115262642882087</v>
      </c>
      <c r="AP3749" s="59">
        <v>59.666111905951318</v>
      </c>
      <c r="AQ3749" s="59">
        <v>362.49770477731499</v>
      </c>
      <c r="AR3749" s="59">
        <v>802.94132661063145</v>
      </c>
      <c r="AS3749" s="59">
        <v>298.56701163171061</v>
      </c>
      <c r="AT3749" s="59">
        <v>92.206390668749137</v>
      </c>
      <c r="AU3749" s="59">
        <v>11</v>
      </c>
      <c r="AV3749" s="59">
        <v>103</v>
      </c>
      <c r="AW3749" s="59">
        <v>0</v>
      </c>
      <c r="AX3749" s="59">
        <v>90.485969999999995</v>
      </c>
      <c r="AY3749" s="59">
        <v>97.82826</v>
      </c>
      <c r="AZ3749" s="59">
        <v>118.6615</v>
      </c>
      <c r="BA3749" s="59">
        <v>92.614840000000001</v>
      </c>
      <c r="BB3749" s="59">
        <v>113.2675</v>
      </c>
      <c r="BC3749" s="59">
        <v>114.9293</v>
      </c>
      <c r="BG3749" s="59">
        <v>4734.51</v>
      </c>
      <c r="BH3749" s="59">
        <v>4689.47</v>
      </c>
      <c r="BI3749" s="59">
        <v>4694.54</v>
      </c>
      <c r="BJ3749" s="59">
        <v>4417.74</v>
      </c>
      <c r="BK3749" s="59">
        <v>5811.1159857936063</v>
      </c>
      <c r="BL3749" s="59">
        <v>5506.4081404132812</v>
      </c>
      <c r="BM3749" s="59">
        <v>4556.5</v>
      </c>
      <c r="BN3749" s="59">
        <v>3199</v>
      </c>
      <c r="BO3749" s="59">
        <v>961</v>
      </c>
      <c r="BP3749" s="59">
        <v>489.5</v>
      </c>
      <c r="BQ3749" s="59">
        <v>209.5</v>
      </c>
    </row>
    <row r="3750" spans="1:69" x14ac:dyDescent="0.45">
      <c r="A3750" s="58" t="s">
        <v>22268</v>
      </c>
      <c r="B3750" t="s">
        <v>22269</v>
      </c>
      <c r="C3750" t="s">
        <v>22270</v>
      </c>
      <c r="D3750" t="s">
        <v>22271</v>
      </c>
      <c r="E3750" t="s">
        <v>22272</v>
      </c>
      <c r="F3750" t="s">
        <v>22273</v>
      </c>
      <c r="G3750">
        <v>381</v>
      </c>
      <c r="H3750">
        <v>42295</v>
      </c>
      <c r="I3750" t="s">
        <v>527</v>
      </c>
      <c r="J3750" t="s">
        <v>527</v>
      </c>
      <c r="K3750" t="s">
        <v>528</v>
      </c>
      <c r="N3750">
        <v>1</v>
      </c>
      <c r="O3750">
        <v>1</v>
      </c>
      <c r="Q3750">
        <v>1</v>
      </c>
      <c r="R3750">
        <v>4</v>
      </c>
      <c r="S3750">
        <v>4</v>
      </c>
      <c r="T3750" t="s">
        <v>573</v>
      </c>
      <c r="U3750">
        <v>66</v>
      </c>
      <c r="V3750">
        <v>298</v>
      </c>
      <c r="W3750" t="s">
        <v>574</v>
      </c>
      <c r="X3750" t="s">
        <v>201</v>
      </c>
      <c r="Y3750" s="59">
        <v>82.388044919697009</v>
      </c>
      <c r="Z3750" s="59">
        <v>232.1352437402137</v>
      </c>
      <c r="AA3750" s="59">
        <v>318.68455216750942</v>
      </c>
      <c r="AB3750" s="59">
        <v>290.74980351043467</v>
      </c>
      <c r="AC3750" s="59">
        <v>589.21290248457319</v>
      </c>
      <c r="AD3750" s="59">
        <v>475.62371529492032</v>
      </c>
      <c r="AE3750" s="59">
        <v>317.94244435152888</v>
      </c>
      <c r="AF3750" s="59">
        <v>263.25517527788833</v>
      </c>
      <c r="AG3750" s="59">
        <v>390.96686534158772</v>
      </c>
      <c r="AH3750" s="59">
        <v>771.39255849440815</v>
      </c>
      <c r="AI3750" s="59">
        <v>1004.296500423723</v>
      </c>
      <c r="AJ3750" s="59">
        <v>1446.50246820132</v>
      </c>
      <c r="AK3750" s="59">
        <v>585.65842507602508</v>
      </c>
      <c r="AL3750" s="59">
        <v>693.51888892032287</v>
      </c>
      <c r="AM3750" s="59">
        <v>47.488877627640008</v>
      </c>
      <c r="AN3750" s="59">
        <v>41.31548578383768</v>
      </c>
      <c r="AO3750" s="59">
        <v>56.115262642882087</v>
      </c>
      <c r="AP3750" s="59">
        <v>59.666111905951318</v>
      </c>
      <c r="AQ3750" s="59">
        <v>362.49770477731499</v>
      </c>
      <c r="AR3750" s="59">
        <v>802.94132661063145</v>
      </c>
      <c r="AS3750" s="59">
        <v>298.56701163171061</v>
      </c>
      <c r="AT3750" s="59">
        <v>92.206390668749137</v>
      </c>
      <c r="AU3750" s="59">
        <v>11</v>
      </c>
      <c r="AV3750" s="59">
        <v>103</v>
      </c>
      <c r="AW3750" s="59">
        <v>0</v>
      </c>
      <c r="AX3750" s="59">
        <v>90.485969999999995</v>
      </c>
      <c r="AY3750" s="59">
        <v>97.82826</v>
      </c>
      <c r="AZ3750" s="59">
        <v>118.6615</v>
      </c>
      <c r="BA3750" s="59">
        <v>92.614840000000001</v>
      </c>
      <c r="BB3750" s="59">
        <v>113.2675</v>
      </c>
      <c r="BC3750" s="59">
        <v>114.9293</v>
      </c>
      <c r="BG3750" s="59">
        <v>4734.51</v>
      </c>
      <c r="BH3750" s="59">
        <v>4689.47</v>
      </c>
      <c r="BI3750" s="59">
        <v>4694.54</v>
      </c>
      <c r="BJ3750" s="59">
        <v>4417.74</v>
      </c>
      <c r="BK3750" s="59">
        <v>5811.1159857936063</v>
      </c>
      <c r="BL3750" s="59">
        <v>5506.4081404132812</v>
      </c>
      <c r="BM3750" s="59">
        <v>4556.5</v>
      </c>
      <c r="BN3750" s="59">
        <v>3199</v>
      </c>
      <c r="BO3750" s="59">
        <v>961</v>
      </c>
      <c r="BP3750" s="59">
        <v>489.5</v>
      </c>
      <c r="BQ3750" s="59">
        <v>209.5</v>
      </c>
    </row>
    <row r="3751" spans="1:69" x14ac:dyDescent="0.45">
      <c r="A3751" s="58" t="s">
        <v>22274</v>
      </c>
      <c r="B3751" t="s">
        <v>22275</v>
      </c>
      <c r="C3751" t="s">
        <v>22276</v>
      </c>
      <c r="D3751" t="s">
        <v>22277</v>
      </c>
      <c r="E3751" t="s">
        <v>22278</v>
      </c>
      <c r="F3751" t="s">
        <v>22279</v>
      </c>
      <c r="G3751">
        <v>149</v>
      </c>
      <c r="H3751">
        <v>15855</v>
      </c>
      <c r="W3751" t="s">
        <v>220</v>
      </c>
      <c r="X3751" t="s">
        <v>181</v>
      </c>
      <c r="AU3751" s="59">
        <v>28</v>
      </c>
      <c r="AV3751" s="59">
        <v>29</v>
      </c>
      <c r="AW3751" s="59">
        <v>18</v>
      </c>
    </row>
    <row r="3752" spans="1:69" x14ac:dyDescent="0.45">
      <c r="A3752" s="58" t="s">
        <v>22280</v>
      </c>
      <c r="B3752" t="s">
        <v>22281</v>
      </c>
      <c r="C3752" t="s">
        <v>22282</v>
      </c>
      <c r="D3752" t="s">
        <v>22283</v>
      </c>
      <c r="E3752" t="s">
        <v>22284</v>
      </c>
      <c r="F3752" t="s">
        <v>22285</v>
      </c>
      <c r="G3752">
        <v>172</v>
      </c>
      <c r="H3752">
        <v>19248</v>
      </c>
      <c r="X3752" t="s">
        <v>188</v>
      </c>
      <c r="Y3752" s="59">
        <v>75.524510733899135</v>
      </c>
      <c r="Z3752" s="59">
        <v>16.568828890193</v>
      </c>
      <c r="AA3752" s="59">
        <v>8.4753518508587504</v>
      </c>
      <c r="AB3752" s="59">
        <v>49.347983000908933</v>
      </c>
      <c r="AC3752" s="59">
        <v>46.001184508950487</v>
      </c>
      <c r="AD3752" s="59">
        <v>39.691677762367313</v>
      </c>
      <c r="AE3752" s="59">
        <v>56.476050978628912</v>
      </c>
      <c r="AF3752" s="59">
        <v>48.397326363265172</v>
      </c>
      <c r="AG3752" s="59">
        <v>37.986695027927887</v>
      </c>
      <c r="AH3752" s="59">
        <v>26.438122853007609</v>
      </c>
      <c r="AI3752" s="59">
        <v>28.323182558690029</v>
      </c>
      <c r="AJ3752" s="59">
        <v>26.778937838639891</v>
      </c>
      <c r="AK3752" s="59">
        <v>37.660011657387628</v>
      </c>
      <c r="AL3752" s="59">
        <v>40.402056028696038</v>
      </c>
      <c r="AM3752" s="59">
        <v>108.61675750616909</v>
      </c>
      <c r="AN3752" s="59">
        <v>77.824873595505323</v>
      </c>
      <c r="AO3752" s="59">
        <v>121.0003659804904</v>
      </c>
      <c r="AP3752" s="59">
        <v>73.41259475397662</v>
      </c>
      <c r="AQ3752" s="59">
        <v>56.469061078689528</v>
      </c>
      <c r="AR3752" s="59">
        <v>37.323161522782662</v>
      </c>
      <c r="AS3752" s="59">
        <v>39.907777168459219</v>
      </c>
      <c r="AT3752" s="59">
        <v>67.363479456274618</v>
      </c>
      <c r="AU3752" s="59">
        <v>272</v>
      </c>
      <c r="AV3752" s="59">
        <v>345</v>
      </c>
      <c r="AW3752" s="59">
        <v>929</v>
      </c>
      <c r="AX3752" s="59">
        <v>311.83150000000001</v>
      </c>
      <c r="BA3752" s="59">
        <v>267.30439999999999</v>
      </c>
      <c r="BB3752" s="59">
        <v>918.94849999999997</v>
      </c>
      <c r="BD3752" s="59">
        <v>0</v>
      </c>
      <c r="BE3752" s="59">
        <v>12.68813967538088</v>
      </c>
      <c r="BF3752" s="59">
        <v>10.85705915346087</v>
      </c>
    </row>
    <row r="3753" spans="1:69" x14ac:dyDescent="0.45">
      <c r="A3753" s="58" t="s">
        <v>22286</v>
      </c>
      <c r="B3753" t="s">
        <v>22287</v>
      </c>
      <c r="C3753" t="s">
        <v>22288</v>
      </c>
      <c r="D3753" t="s">
        <v>22289</v>
      </c>
      <c r="E3753" t="s">
        <v>22290</v>
      </c>
      <c r="F3753" t="s">
        <v>22291</v>
      </c>
      <c r="G3753">
        <v>345</v>
      </c>
      <c r="H3753">
        <v>37610</v>
      </c>
      <c r="X3753" t="s">
        <v>188</v>
      </c>
      <c r="Y3753" s="59">
        <v>662.83288908890063</v>
      </c>
      <c r="Z3753" s="59">
        <v>380.27086906566922</v>
      </c>
      <c r="AA3753" s="59">
        <v>527.40264099488354</v>
      </c>
      <c r="AB3753" s="59">
        <v>685.43303504353651</v>
      </c>
      <c r="AC3753" s="59">
        <v>717.06889234633786</v>
      </c>
      <c r="AD3753" s="59">
        <v>744.92136918619099</v>
      </c>
      <c r="AE3753" s="59">
        <v>696.43345402960131</v>
      </c>
      <c r="AF3753" s="59">
        <v>480.23818884869308</v>
      </c>
      <c r="AG3753" s="59">
        <v>505.69469318801691</v>
      </c>
      <c r="AH3753" s="59">
        <v>566.50263368262051</v>
      </c>
      <c r="AI3753" s="59">
        <v>747.01608892133197</v>
      </c>
      <c r="AJ3753" s="59">
        <v>1020.006241119553</v>
      </c>
      <c r="AK3753" s="59">
        <v>819.25022442848228</v>
      </c>
      <c r="AL3753" s="59">
        <v>772.85455935028415</v>
      </c>
      <c r="AM3753" s="59">
        <v>945.7223607872279</v>
      </c>
      <c r="AN3753" s="59">
        <v>440.61954037665481</v>
      </c>
      <c r="AO3753" s="59">
        <v>1090.4059589771839</v>
      </c>
      <c r="AP3753" s="59">
        <v>444.9511990120497</v>
      </c>
      <c r="AQ3753" s="59">
        <v>663.9097003278581</v>
      </c>
      <c r="AR3753" s="59">
        <v>1023.641621821752</v>
      </c>
      <c r="AS3753" s="59">
        <v>492.90486432849463</v>
      </c>
      <c r="AT3753" s="59">
        <v>441.74479400577337</v>
      </c>
      <c r="AU3753" s="59">
        <v>77</v>
      </c>
      <c r="AV3753" s="59">
        <v>462</v>
      </c>
      <c r="AW3753" s="59">
        <v>55</v>
      </c>
      <c r="AX3753" s="59">
        <v>795.48019999999997</v>
      </c>
      <c r="AY3753" s="59">
        <v>834.50670000000002</v>
      </c>
      <c r="AZ3753" s="59">
        <v>866.81320000000005</v>
      </c>
      <c r="BA3753" s="59">
        <v>762.85360000000003</v>
      </c>
      <c r="BB3753" s="59">
        <v>759.33860000000004</v>
      </c>
      <c r="BC3753" s="59">
        <v>757.31460000000004</v>
      </c>
      <c r="BG3753" s="59">
        <v>1309.1099999999999</v>
      </c>
      <c r="BH3753" s="59">
        <v>1769.47</v>
      </c>
      <c r="BI3753" s="59">
        <v>850.61</v>
      </c>
      <c r="BJ3753" s="59">
        <v>794.6</v>
      </c>
      <c r="BK3753" s="59">
        <v>717.97669196607524</v>
      </c>
      <c r="BL3753" s="59">
        <v>741.39651068122646</v>
      </c>
      <c r="BM3753" s="59">
        <v>823</v>
      </c>
      <c r="BN3753" s="59">
        <v>680</v>
      </c>
      <c r="BO3753" s="59">
        <v>604.5</v>
      </c>
      <c r="BP3753" s="59">
        <v>584</v>
      </c>
      <c r="BQ3753" s="59">
        <v>488.5</v>
      </c>
    </row>
    <row r="3754" spans="1:69" x14ac:dyDescent="0.45">
      <c r="A3754" s="58" t="s">
        <v>22292</v>
      </c>
      <c r="B3754" t="s">
        <v>22293</v>
      </c>
      <c r="C3754" t="s">
        <v>22294</v>
      </c>
      <c r="D3754" t="s">
        <v>22295</v>
      </c>
      <c r="E3754" t="s">
        <v>22296</v>
      </c>
      <c r="F3754" t="s">
        <v>22297</v>
      </c>
      <c r="G3754">
        <v>221</v>
      </c>
      <c r="H3754">
        <v>25151</v>
      </c>
      <c r="X3754" t="s">
        <v>188</v>
      </c>
      <c r="AU3754" s="59">
        <v>7</v>
      </c>
      <c r="AV3754" s="59">
        <v>56</v>
      </c>
      <c r="AW3754" s="59">
        <v>0</v>
      </c>
    </row>
    <row r="3755" spans="1:69" x14ac:dyDescent="0.45">
      <c r="A3755" s="58" t="s">
        <v>22298</v>
      </c>
      <c r="B3755" t="s">
        <v>22299</v>
      </c>
      <c r="C3755" t="s">
        <v>22300</v>
      </c>
      <c r="D3755" t="s">
        <v>22301</v>
      </c>
      <c r="E3755" t="s">
        <v>22302</v>
      </c>
      <c r="F3755" t="s">
        <v>22303</v>
      </c>
      <c r="G3755">
        <v>700</v>
      </c>
      <c r="H3755">
        <v>77261</v>
      </c>
      <c r="I3755" t="s">
        <v>527</v>
      </c>
      <c r="J3755" t="s">
        <v>571</v>
      </c>
      <c r="K3755" t="s">
        <v>600</v>
      </c>
      <c r="O3755">
        <v>1</v>
      </c>
      <c r="Q3755">
        <v>1</v>
      </c>
      <c r="R3755">
        <v>2</v>
      </c>
      <c r="S3755">
        <v>1</v>
      </c>
      <c r="T3755" t="s">
        <v>514</v>
      </c>
      <c r="U3755">
        <v>580</v>
      </c>
      <c r="V3755">
        <v>585</v>
      </c>
      <c r="W3755" t="s">
        <v>850</v>
      </c>
      <c r="X3755" t="s">
        <v>851</v>
      </c>
      <c r="Y3755" s="59">
        <v>5.8808256902570202</v>
      </c>
      <c r="Z3755" s="59">
        <v>41.042672581780927</v>
      </c>
      <c r="AA3755" s="59">
        <v>3.7930038645621642</v>
      </c>
      <c r="AB3755" s="59">
        <v>1.6032363460656811</v>
      </c>
      <c r="AC3755" s="59">
        <v>2.3094183256437271</v>
      </c>
      <c r="AD3755" s="59">
        <v>2.3545972760469631</v>
      </c>
      <c r="AE3755" s="59">
        <v>2.1190871389521182</v>
      </c>
      <c r="AF3755" s="59">
        <v>1.8029571574506911</v>
      </c>
      <c r="AG3755" s="59">
        <v>3.94493739630731</v>
      </c>
      <c r="AH3755" s="59">
        <v>3.9093034163920608</v>
      </c>
      <c r="AI3755" s="59">
        <v>1.0107751693665821</v>
      </c>
      <c r="AJ3755" s="59">
        <v>3.168582093079384</v>
      </c>
      <c r="AK3755" s="59">
        <v>3.1870011283157029</v>
      </c>
      <c r="AL3755" s="59">
        <v>2.663275331736469</v>
      </c>
      <c r="AM3755" s="59">
        <v>0.79079565767904858</v>
      </c>
      <c r="AN3755" s="59">
        <v>1.781082290961429</v>
      </c>
      <c r="AO3755" s="59">
        <v>4.0035827299639468</v>
      </c>
      <c r="AP3755" s="59">
        <v>1.6267545438412301</v>
      </c>
      <c r="AQ3755" s="59">
        <v>4.8190188329303663</v>
      </c>
      <c r="AR3755" s="59">
        <v>2.7002173954758821</v>
      </c>
      <c r="AS3755" s="59">
        <v>5.6830777479769559</v>
      </c>
      <c r="AT3755" s="59">
        <v>1.933212993765874</v>
      </c>
      <c r="AU3755" s="59">
        <v>353</v>
      </c>
      <c r="AV3755" s="59">
        <v>69</v>
      </c>
      <c r="AW3755" s="59">
        <v>163</v>
      </c>
      <c r="AX3755" s="59">
        <v>126.70480000000001</v>
      </c>
      <c r="AY3755" s="59">
        <v>138.7792</v>
      </c>
      <c r="AZ3755" s="59">
        <v>105.12309999999999</v>
      </c>
      <c r="BA3755" s="59">
        <v>122.2983</v>
      </c>
      <c r="BB3755" s="59">
        <v>113.29300000000001</v>
      </c>
      <c r="BC3755" s="59">
        <v>108.9186</v>
      </c>
      <c r="BD3755" s="59">
        <v>10.66526785967498</v>
      </c>
      <c r="BE3755" s="59">
        <v>8.0084172727565974</v>
      </c>
      <c r="BF3755" s="59">
        <v>9.9333202766606075</v>
      </c>
    </row>
    <row r="3756" spans="1:69" x14ac:dyDescent="0.45">
      <c r="A3756" s="58" t="s">
        <v>22304</v>
      </c>
      <c r="B3756" t="s">
        <v>22305</v>
      </c>
      <c r="C3756" t="s">
        <v>22306</v>
      </c>
      <c r="D3756" t="s">
        <v>22307</v>
      </c>
      <c r="E3756" t="s">
        <v>22308</v>
      </c>
      <c r="F3756" t="s">
        <v>22309</v>
      </c>
      <c r="G3756">
        <v>353</v>
      </c>
      <c r="H3756">
        <v>38613</v>
      </c>
      <c r="X3756" t="s">
        <v>201</v>
      </c>
      <c r="Y3756" s="59">
        <v>3465.881683265276</v>
      </c>
      <c r="Z3756" s="59">
        <v>1954.134502995192</v>
      </c>
      <c r="AA3756" s="59">
        <v>5201.3410319443547</v>
      </c>
      <c r="AB3756" s="59">
        <v>1708.299880363543</v>
      </c>
      <c r="AC3756" s="59">
        <v>2750.1365455117711</v>
      </c>
      <c r="AD3756" s="59">
        <v>2936.2362362647891</v>
      </c>
      <c r="AE3756" s="59">
        <v>2997.7725166077089</v>
      </c>
      <c r="AF3756" s="59">
        <v>3230.546521060704</v>
      </c>
      <c r="AG3756" s="59">
        <v>2162.5105050572852</v>
      </c>
      <c r="AH3756" s="59">
        <v>1503.1246426749849</v>
      </c>
      <c r="AI3756" s="59">
        <v>938.01515537964349</v>
      </c>
      <c r="AJ3756" s="59">
        <v>636.73922469939964</v>
      </c>
      <c r="AK3756" s="59">
        <v>6152.7268910878875</v>
      </c>
      <c r="AL3756" s="59">
        <v>6004.1414918054661</v>
      </c>
      <c r="AM3756" s="59">
        <v>13166.623516198189</v>
      </c>
      <c r="AN3756" s="59">
        <v>4097.128535788238</v>
      </c>
      <c r="AO3756" s="59">
        <v>5043.3361938813996</v>
      </c>
      <c r="AP3756" s="59">
        <v>7951.9636441285929</v>
      </c>
      <c r="AQ3756" s="59">
        <v>2858.2164187176809</v>
      </c>
      <c r="AR3756" s="59">
        <v>1512.460681239203</v>
      </c>
      <c r="AS3756" s="59">
        <v>3206.3325628497928</v>
      </c>
      <c r="AT3756" s="59">
        <v>4092.1604304002112</v>
      </c>
      <c r="AU3756" s="59">
        <v>2047</v>
      </c>
      <c r="AV3756" s="59">
        <v>1004</v>
      </c>
      <c r="AW3756" s="59">
        <v>1081</v>
      </c>
      <c r="AX3756" s="59">
        <v>34348.519999999997</v>
      </c>
      <c r="AY3756" s="59">
        <v>37027.279999999999</v>
      </c>
      <c r="AZ3756" s="59">
        <v>55569.75</v>
      </c>
      <c r="BA3756" s="59">
        <v>36808.47</v>
      </c>
      <c r="BB3756" s="59">
        <v>38294.589999999997</v>
      </c>
      <c r="BC3756" s="59">
        <v>51786.2</v>
      </c>
      <c r="BD3756" s="59">
        <v>67.760446017753623</v>
      </c>
      <c r="BE3756" s="59">
        <v>27.505677502718601</v>
      </c>
      <c r="BF3756" s="59">
        <v>52.427778554115143</v>
      </c>
      <c r="BG3756" s="59">
        <v>1065.55</v>
      </c>
      <c r="BH3756" s="59">
        <v>700.03</v>
      </c>
      <c r="BI3756" s="59">
        <v>360.31</v>
      </c>
      <c r="BJ3756" s="59">
        <v>390.03</v>
      </c>
      <c r="BK3756" s="59">
        <v>381.42384908974913</v>
      </c>
      <c r="BL3756" s="59">
        <v>602.38415470153564</v>
      </c>
      <c r="BM3756" s="59">
        <v>375</v>
      </c>
      <c r="BN3756" s="59">
        <v>483</v>
      </c>
      <c r="BO3756" s="59">
        <v>1119</v>
      </c>
      <c r="BP3756" s="59">
        <v>1502</v>
      </c>
      <c r="BQ3756" s="59">
        <v>1327</v>
      </c>
    </row>
    <row r="3757" spans="1:69" x14ac:dyDescent="0.45">
      <c r="A3757" s="58" t="s">
        <v>22310</v>
      </c>
      <c r="B3757" t="s">
        <v>22311</v>
      </c>
      <c r="C3757" t="s">
        <v>22312</v>
      </c>
      <c r="D3757" t="s">
        <v>22313</v>
      </c>
      <c r="E3757" t="s">
        <v>22314</v>
      </c>
      <c r="F3757" t="s">
        <v>22315</v>
      </c>
      <c r="G3757">
        <v>205</v>
      </c>
      <c r="H3757">
        <v>23321</v>
      </c>
      <c r="X3757" t="s">
        <v>188</v>
      </c>
      <c r="AU3757" s="59">
        <v>1</v>
      </c>
      <c r="AV3757" s="59">
        <v>57</v>
      </c>
      <c r="AW3757" s="59">
        <v>0</v>
      </c>
    </row>
    <row r="3758" spans="1:69" x14ac:dyDescent="0.45">
      <c r="A3758" s="58" t="s">
        <v>22316</v>
      </c>
      <c r="B3758" t="s">
        <v>22317</v>
      </c>
      <c r="C3758" t="s">
        <v>22318</v>
      </c>
      <c r="D3758" t="s">
        <v>22319</v>
      </c>
      <c r="E3758" t="s">
        <v>22320</v>
      </c>
      <c r="F3758" t="s">
        <v>22321</v>
      </c>
      <c r="G3758">
        <v>70</v>
      </c>
      <c r="H3758">
        <v>8270</v>
      </c>
      <c r="X3758" t="s">
        <v>201</v>
      </c>
      <c r="AU3758" s="59">
        <v>0</v>
      </c>
      <c r="AV3758" s="59">
        <v>1</v>
      </c>
      <c r="AW3758" s="59">
        <v>0</v>
      </c>
    </row>
    <row r="3759" spans="1:69" x14ac:dyDescent="0.45">
      <c r="A3759" s="58" t="s">
        <v>22322</v>
      </c>
      <c r="B3759" t="s">
        <v>22323</v>
      </c>
      <c r="C3759" t="s">
        <v>22324</v>
      </c>
      <c r="D3759" t="s">
        <v>22325</v>
      </c>
      <c r="E3759" t="s">
        <v>22326</v>
      </c>
      <c r="F3759" t="s">
        <v>22327</v>
      </c>
      <c r="G3759">
        <v>248</v>
      </c>
      <c r="H3759">
        <v>27838</v>
      </c>
      <c r="X3759" t="s">
        <v>188</v>
      </c>
    </row>
    <row r="3760" spans="1:69" x14ac:dyDescent="0.45">
      <c r="A3760" s="58" t="s">
        <v>22328</v>
      </c>
      <c r="B3760" t="s">
        <v>22329</v>
      </c>
      <c r="C3760" t="s">
        <v>22330</v>
      </c>
      <c r="D3760" t="s">
        <v>22331</v>
      </c>
      <c r="E3760" t="s">
        <v>22332</v>
      </c>
      <c r="F3760" t="s">
        <v>22333</v>
      </c>
      <c r="G3760">
        <v>189</v>
      </c>
      <c r="H3760">
        <v>20967</v>
      </c>
      <c r="X3760" t="s">
        <v>188</v>
      </c>
      <c r="Y3760" s="59">
        <v>9.7271863868715158</v>
      </c>
      <c r="Z3760" s="59">
        <v>3.1056609644721092</v>
      </c>
      <c r="AA3760" s="59">
        <v>5.3250808734287993</v>
      </c>
      <c r="AB3760" s="59">
        <v>23.121531613502651</v>
      </c>
      <c r="AC3760" s="59">
        <v>1.6299705272274709</v>
      </c>
      <c r="AD3760" s="59">
        <v>5.0564142618591026</v>
      </c>
      <c r="AE3760" s="59">
        <v>1.4620737914791331</v>
      </c>
      <c r="AF3760" s="59">
        <v>1.139751588621589</v>
      </c>
      <c r="AG3760" s="59">
        <v>10.867834681357181</v>
      </c>
      <c r="AH3760" s="59">
        <v>8.6867047384508744</v>
      </c>
      <c r="AI3760" s="59">
        <v>23.922377011234531</v>
      </c>
      <c r="AJ3760" s="59">
        <v>30.635875343241921</v>
      </c>
      <c r="AK3760" s="59">
        <v>6.0776728166072351E-3</v>
      </c>
      <c r="AL3760" s="59">
        <v>0.5697089033723256</v>
      </c>
      <c r="AM3760" s="59">
        <v>2.131449341209553</v>
      </c>
      <c r="AN3760" s="59">
        <v>3.884176075927996</v>
      </c>
      <c r="AO3760" s="59">
        <v>1.3992359874924909</v>
      </c>
      <c r="AP3760" s="59">
        <v>1.059381501698374E-2</v>
      </c>
      <c r="AQ3760" s="59">
        <v>2.0564246354193201</v>
      </c>
      <c r="AR3760" s="59">
        <v>0.75866916277831187</v>
      </c>
      <c r="AS3760" s="59">
        <v>0.26513401595785702</v>
      </c>
      <c r="AT3760" s="59">
        <v>3.2209253261179772E-2</v>
      </c>
      <c r="AU3760" s="59">
        <v>3</v>
      </c>
      <c r="AV3760" s="59">
        <v>49</v>
      </c>
      <c r="AW3760" s="59">
        <v>0</v>
      </c>
      <c r="AX3760" s="59">
        <v>80.023979999999995</v>
      </c>
      <c r="AZ3760" s="59">
        <v>81.369960000000006</v>
      </c>
      <c r="BC3760" s="59">
        <v>61.190570000000001</v>
      </c>
      <c r="BG3760" s="59">
        <v>414.04</v>
      </c>
      <c r="BH3760" s="59">
        <v>60.82</v>
      </c>
      <c r="BI3760" s="59">
        <v>172.15</v>
      </c>
      <c r="BJ3760" s="59">
        <v>117.82</v>
      </c>
      <c r="BK3760" s="59">
        <v>254.28391914487631</v>
      </c>
      <c r="BL3760" s="59">
        <v>123.4749245631716</v>
      </c>
      <c r="BM3760" s="59">
        <v>145</v>
      </c>
      <c r="BN3760" s="59">
        <v>70</v>
      </c>
    </row>
    <row r="3761" spans="1:69" x14ac:dyDescent="0.45">
      <c r="A3761" s="58" t="s">
        <v>22334</v>
      </c>
      <c r="B3761" t="s">
        <v>22335</v>
      </c>
      <c r="C3761" t="s">
        <v>22336</v>
      </c>
      <c r="D3761" t="s">
        <v>22337</v>
      </c>
      <c r="E3761" t="s">
        <v>22338</v>
      </c>
      <c r="F3761" t="s">
        <v>22339</v>
      </c>
      <c r="G3761">
        <v>111</v>
      </c>
      <c r="H3761">
        <v>12872</v>
      </c>
      <c r="X3761" t="s">
        <v>188</v>
      </c>
      <c r="AU3761" s="59">
        <v>0</v>
      </c>
      <c r="AV3761" s="59">
        <v>1</v>
      </c>
      <c r="AW3761" s="59">
        <v>0</v>
      </c>
      <c r="BJ3761" s="59">
        <v>160.72</v>
      </c>
      <c r="BM3761" s="59">
        <v>161</v>
      </c>
    </row>
    <row r="3762" spans="1:69" x14ac:dyDescent="0.45">
      <c r="A3762" s="58" t="s">
        <v>22340</v>
      </c>
      <c r="B3762" t="s">
        <v>22341</v>
      </c>
      <c r="C3762" t="s">
        <v>22342</v>
      </c>
      <c r="D3762" t="s">
        <v>22343</v>
      </c>
      <c r="E3762" t="s">
        <v>22344</v>
      </c>
      <c r="F3762" t="s">
        <v>22345</v>
      </c>
      <c r="G3762">
        <v>318</v>
      </c>
      <c r="H3762">
        <v>36241</v>
      </c>
      <c r="X3762" t="s">
        <v>188</v>
      </c>
    </row>
    <row r="3763" spans="1:69" x14ac:dyDescent="0.45">
      <c r="A3763" s="58" t="s">
        <v>22346</v>
      </c>
      <c r="B3763" t="s">
        <v>22347</v>
      </c>
      <c r="C3763" t="s">
        <v>22348</v>
      </c>
      <c r="D3763" t="s">
        <v>22349</v>
      </c>
      <c r="E3763" t="s">
        <v>22350</v>
      </c>
      <c r="F3763" t="s">
        <v>22351</v>
      </c>
      <c r="G3763">
        <v>71</v>
      </c>
      <c r="H3763">
        <v>7987</v>
      </c>
      <c r="X3763" t="s">
        <v>188</v>
      </c>
      <c r="AU3763" s="59">
        <v>19</v>
      </c>
      <c r="AV3763" s="59">
        <v>385</v>
      </c>
      <c r="AW3763" s="59">
        <v>33</v>
      </c>
    </row>
    <row r="3764" spans="1:69" x14ac:dyDescent="0.45">
      <c r="A3764" s="58" t="s">
        <v>22352</v>
      </c>
      <c r="B3764" t="s">
        <v>22353</v>
      </c>
      <c r="C3764" t="s">
        <v>22354</v>
      </c>
      <c r="D3764" t="s">
        <v>22355</v>
      </c>
      <c r="E3764" t="s">
        <v>22356</v>
      </c>
      <c r="F3764" t="s">
        <v>22357</v>
      </c>
      <c r="G3764">
        <v>516</v>
      </c>
      <c r="H3764">
        <v>57641</v>
      </c>
      <c r="W3764" t="s">
        <v>574</v>
      </c>
      <c r="X3764" t="s">
        <v>201</v>
      </c>
      <c r="Y3764" s="59">
        <v>15.807595756322691</v>
      </c>
      <c r="Z3764" s="59">
        <v>17.6092797910581</v>
      </c>
      <c r="AA3764" s="59">
        <v>30.363891569001499</v>
      </c>
      <c r="AB3764" s="59">
        <v>43.233144638519867</v>
      </c>
      <c r="AC3764" s="59">
        <v>88.051697344464586</v>
      </c>
      <c r="AD3764" s="59">
        <v>38.660165567748187</v>
      </c>
      <c r="AE3764" s="59">
        <v>37.286015366397123</v>
      </c>
      <c r="AF3764" s="59">
        <v>44.212862178481913</v>
      </c>
      <c r="AG3764" s="59">
        <v>32.536094405623238</v>
      </c>
      <c r="AH3764" s="59">
        <v>66.96650387322866</v>
      </c>
      <c r="AI3764" s="59">
        <v>70.285095827760131</v>
      </c>
      <c r="AJ3764" s="59">
        <v>80.218012094111245</v>
      </c>
      <c r="AK3764" s="59">
        <v>67.076898512975887</v>
      </c>
      <c r="AL3764" s="59">
        <v>62.951098899553621</v>
      </c>
      <c r="AM3764" s="59">
        <v>17.332567567202929</v>
      </c>
      <c r="AN3764" s="59">
        <v>12.3406344146869</v>
      </c>
      <c r="AO3764" s="59">
        <v>11.21203664271499</v>
      </c>
      <c r="AP3764" s="59">
        <v>17.39552254661259</v>
      </c>
      <c r="AQ3764" s="59">
        <v>103.303316365434</v>
      </c>
      <c r="AR3764" s="59">
        <v>132.33143610579151</v>
      </c>
      <c r="AS3764" s="59">
        <v>98.467876998739698</v>
      </c>
      <c r="AT3764" s="59">
        <v>17.738832557654352</v>
      </c>
      <c r="AU3764" s="59">
        <v>4</v>
      </c>
      <c r="AV3764" s="59">
        <v>40</v>
      </c>
      <c r="AW3764" s="59">
        <v>0</v>
      </c>
      <c r="AX3764" s="59">
        <v>249.67500000000001</v>
      </c>
      <c r="AY3764" s="59">
        <v>240.98920000000001</v>
      </c>
      <c r="AZ3764" s="59">
        <v>195.3494</v>
      </c>
      <c r="BA3764" s="59">
        <v>275.08049999999997</v>
      </c>
      <c r="BB3764" s="59">
        <v>289.29059999999998</v>
      </c>
      <c r="BC3764" s="59">
        <v>218.5659</v>
      </c>
      <c r="BG3764" s="59">
        <v>929.57</v>
      </c>
      <c r="BH3764" s="59">
        <v>667.38</v>
      </c>
      <c r="BI3764" s="59">
        <v>334.39</v>
      </c>
      <c r="BJ3764" s="59">
        <v>329.85</v>
      </c>
      <c r="BK3764" s="59">
        <v>553.4388445031758</v>
      </c>
      <c r="BL3764" s="59">
        <v>571.49297357445846</v>
      </c>
      <c r="BM3764" s="59">
        <v>332</v>
      </c>
      <c r="BN3764" s="59">
        <v>263</v>
      </c>
      <c r="BO3764" s="59">
        <v>141.5</v>
      </c>
    </row>
    <row r="3765" spans="1:69" x14ac:dyDescent="0.45">
      <c r="A3765" s="58" t="s">
        <v>22358</v>
      </c>
      <c r="B3765" t="s">
        <v>22359</v>
      </c>
      <c r="C3765" t="s">
        <v>22360</v>
      </c>
      <c r="D3765" t="s">
        <v>22361</v>
      </c>
      <c r="E3765" t="s">
        <v>22362</v>
      </c>
      <c r="F3765" t="s">
        <v>22363</v>
      </c>
      <c r="G3765">
        <v>799</v>
      </c>
      <c r="H3765">
        <v>90260</v>
      </c>
      <c r="X3765" t="s">
        <v>188</v>
      </c>
      <c r="AU3765" s="59">
        <v>3</v>
      </c>
      <c r="AV3765" s="59">
        <v>20</v>
      </c>
      <c r="AW3765" s="59">
        <v>0</v>
      </c>
    </row>
    <row r="3766" spans="1:69" x14ac:dyDescent="0.45">
      <c r="A3766" s="58" t="s">
        <v>22364</v>
      </c>
      <c r="B3766" t="s">
        <v>22365</v>
      </c>
      <c r="C3766" t="s">
        <v>22366</v>
      </c>
      <c r="D3766" t="s">
        <v>22367</v>
      </c>
      <c r="E3766" t="s">
        <v>22368</v>
      </c>
      <c r="F3766" t="s">
        <v>22369</v>
      </c>
      <c r="G3766">
        <v>385</v>
      </c>
      <c r="H3766">
        <v>44518</v>
      </c>
      <c r="I3766" t="s">
        <v>527</v>
      </c>
      <c r="J3766" t="s">
        <v>527</v>
      </c>
      <c r="K3766" t="s">
        <v>528</v>
      </c>
      <c r="O3766">
        <v>1</v>
      </c>
      <c r="Q3766">
        <v>1</v>
      </c>
      <c r="R3766">
        <v>12</v>
      </c>
      <c r="S3766">
        <v>1</v>
      </c>
      <c r="T3766" t="s">
        <v>514</v>
      </c>
      <c r="U3766">
        <v>324</v>
      </c>
      <c r="V3766">
        <v>328</v>
      </c>
      <c r="X3766" t="s">
        <v>188</v>
      </c>
      <c r="AU3766" s="59">
        <v>0</v>
      </c>
      <c r="AV3766" s="59">
        <v>3</v>
      </c>
      <c r="AW3766" s="59">
        <v>0</v>
      </c>
    </row>
    <row r="3767" spans="1:69" x14ac:dyDescent="0.45">
      <c r="A3767" s="58" t="s">
        <v>22370</v>
      </c>
      <c r="B3767" t="s">
        <v>22371</v>
      </c>
      <c r="C3767" t="s">
        <v>22372</v>
      </c>
      <c r="D3767" t="s">
        <v>22373</v>
      </c>
      <c r="E3767" t="s">
        <v>22374</v>
      </c>
      <c r="F3767" t="s">
        <v>22375</v>
      </c>
      <c r="G3767">
        <v>253</v>
      </c>
      <c r="H3767">
        <v>28725</v>
      </c>
      <c r="X3767" t="s">
        <v>188</v>
      </c>
      <c r="AU3767" s="59">
        <v>8</v>
      </c>
      <c r="AV3767" s="59">
        <v>8</v>
      </c>
      <c r="AW3767" s="59">
        <v>0</v>
      </c>
    </row>
    <row r="3768" spans="1:69" x14ac:dyDescent="0.45">
      <c r="A3768" s="58" t="s">
        <v>22376</v>
      </c>
      <c r="B3768" t="s">
        <v>22377</v>
      </c>
      <c r="C3768" t="s">
        <v>22378</v>
      </c>
      <c r="D3768" t="s">
        <v>22379</v>
      </c>
      <c r="E3768" t="s">
        <v>22380</v>
      </c>
      <c r="F3768" t="s">
        <v>22381</v>
      </c>
      <c r="G3768">
        <v>65</v>
      </c>
      <c r="H3768">
        <v>7272</v>
      </c>
      <c r="W3768" t="s">
        <v>220</v>
      </c>
      <c r="X3768" t="s">
        <v>181</v>
      </c>
      <c r="AU3768" s="59">
        <v>0</v>
      </c>
      <c r="AV3768" s="59">
        <v>0</v>
      </c>
      <c r="AW3768" s="59">
        <v>0</v>
      </c>
    </row>
    <row r="3769" spans="1:69" x14ac:dyDescent="0.45">
      <c r="A3769" s="58" t="s">
        <v>22382</v>
      </c>
      <c r="B3769" t="s">
        <v>22383</v>
      </c>
      <c r="C3769" t="s">
        <v>22384</v>
      </c>
      <c r="D3769" t="s">
        <v>22385</v>
      </c>
      <c r="E3769" t="s">
        <v>22386</v>
      </c>
      <c r="F3769" t="s">
        <v>22387</v>
      </c>
      <c r="G3769">
        <v>382</v>
      </c>
      <c r="H3769">
        <v>41616</v>
      </c>
      <c r="X3769" t="s">
        <v>188</v>
      </c>
    </row>
    <row r="3770" spans="1:69" x14ac:dyDescent="0.45">
      <c r="A3770" s="58" t="s">
        <v>22388</v>
      </c>
      <c r="B3770" t="s">
        <v>22389</v>
      </c>
      <c r="C3770" t="s">
        <v>22390</v>
      </c>
      <c r="D3770" t="s">
        <v>22391</v>
      </c>
      <c r="E3770" t="s">
        <v>22392</v>
      </c>
      <c r="F3770" t="s">
        <v>22393</v>
      </c>
      <c r="G3770">
        <v>59</v>
      </c>
      <c r="H3770">
        <v>6880</v>
      </c>
      <c r="X3770" t="s">
        <v>188</v>
      </c>
    </row>
    <row r="3771" spans="1:69" x14ac:dyDescent="0.45">
      <c r="A3771" s="58" t="s">
        <v>22394</v>
      </c>
      <c r="B3771" t="s">
        <v>22395</v>
      </c>
      <c r="C3771" t="s">
        <v>22396</v>
      </c>
      <c r="D3771" t="s">
        <v>22397</v>
      </c>
      <c r="E3771" t="s">
        <v>22398</v>
      </c>
      <c r="F3771" t="s">
        <v>22399</v>
      </c>
      <c r="G3771">
        <v>317</v>
      </c>
      <c r="H3771">
        <v>33797</v>
      </c>
      <c r="W3771" t="s">
        <v>251</v>
      </c>
      <c r="X3771" t="s">
        <v>188</v>
      </c>
      <c r="AU3771" s="59">
        <v>83</v>
      </c>
      <c r="AV3771" s="59">
        <v>44</v>
      </c>
      <c r="AW3771" s="59">
        <v>56</v>
      </c>
      <c r="BJ3771" s="59">
        <v>45.47</v>
      </c>
      <c r="BL3771" s="59">
        <v>77.14631650393197</v>
      </c>
      <c r="BM3771" s="59">
        <v>45</v>
      </c>
    </row>
    <row r="3772" spans="1:69" x14ac:dyDescent="0.45">
      <c r="A3772" s="58" t="s">
        <v>22400</v>
      </c>
      <c r="B3772" t="s">
        <v>22401</v>
      </c>
      <c r="C3772" t="s">
        <v>22402</v>
      </c>
      <c r="D3772" t="s">
        <v>22403</v>
      </c>
      <c r="E3772" t="s">
        <v>22404</v>
      </c>
      <c r="F3772" t="s">
        <v>22405</v>
      </c>
      <c r="G3772">
        <v>340</v>
      </c>
      <c r="H3772">
        <v>36685</v>
      </c>
      <c r="W3772" t="s">
        <v>574</v>
      </c>
      <c r="X3772" t="s">
        <v>201</v>
      </c>
      <c r="Y3772" s="59">
        <v>85.281382036244594</v>
      </c>
      <c r="Z3772" s="59">
        <v>120.524417414544</v>
      </c>
      <c r="AA3772" s="59">
        <v>144.32727179572009</v>
      </c>
      <c r="AB3772" s="59">
        <v>163.00395871480609</v>
      </c>
      <c r="AC3772" s="59">
        <v>353.2677967326436</v>
      </c>
      <c r="AD3772" s="59">
        <v>110.6376207452834</v>
      </c>
      <c r="AE3772" s="59">
        <v>64.869703293744067</v>
      </c>
      <c r="AF3772" s="59">
        <v>99.855525549303309</v>
      </c>
      <c r="AG3772" s="59">
        <v>65.721406500429197</v>
      </c>
      <c r="AH3772" s="59">
        <v>110.95312868491889</v>
      </c>
      <c r="AI3772" s="59">
        <v>216.4844638326436</v>
      </c>
      <c r="AJ3772" s="59">
        <v>414.79350229184729</v>
      </c>
      <c r="AK3772" s="59">
        <v>539.58385906371097</v>
      </c>
      <c r="AL3772" s="59">
        <v>452.47879604089911</v>
      </c>
      <c r="AM3772" s="59">
        <v>101.9770156771197</v>
      </c>
      <c r="AN3772" s="59">
        <v>193.72699314878531</v>
      </c>
      <c r="AO3772" s="59">
        <v>165.68968675773669</v>
      </c>
      <c r="AP3772" s="59">
        <v>101.7106931772784</v>
      </c>
      <c r="AQ3772" s="59">
        <v>94.25697064582711</v>
      </c>
      <c r="AR3772" s="59">
        <v>290.8553535070692</v>
      </c>
      <c r="AS3772" s="59">
        <v>268.58066852707549</v>
      </c>
      <c r="AT3772" s="59">
        <v>90.662933628873361</v>
      </c>
      <c r="AU3772" s="59">
        <v>8</v>
      </c>
      <c r="AV3772" s="59">
        <v>28</v>
      </c>
      <c r="AW3772" s="59">
        <v>3</v>
      </c>
      <c r="AX3772" s="59">
        <v>26.71565</v>
      </c>
      <c r="AY3772" s="59">
        <v>19.373750000000001</v>
      </c>
      <c r="AZ3772" s="59">
        <v>35.518720000000002</v>
      </c>
      <c r="BA3772" s="59">
        <v>18.86787</v>
      </c>
      <c r="BB3772" s="59">
        <v>20.092030000000001</v>
      </c>
      <c r="BC3772" s="59">
        <v>31.722570000000001</v>
      </c>
      <c r="BG3772" s="59">
        <v>3349.47</v>
      </c>
      <c r="BH3772" s="59">
        <v>2677.82</v>
      </c>
      <c r="BI3772" s="59">
        <v>2952.19</v>
      </c>
      <c r="BJ3772" s="59">
        <v>2669.25</v>
      </c>
      <c r="BK3772" s="59">
        <v>1981.9130508572341</v>
      </c>
      <c r="BL3772" s="59">
        <v>1405.5630276369161</v>
      </c>
      <c r="BM3772" s="59">
        <v>2810.5</v>
      </c>
      <c r="BN3772" s="59">
        <v>2801.5</v>
      </c>
      <c r="BO3772" s="59">
        <v>1057.5</v>
      </c>
      <c r="BP3772" s="59">
        <v>197</v>
      </c>
      <c r="BQ3772" s="59">
        <v>123</v>
      </c>
    </row>
    <row r="3773" spans="1:69" x14ac:dyDescent="0.45">
      <c r="A3773" s="58" t="s">
        <v>22406</v>
      </c>
      <c r="B3773" t="s">
        <v>22407</v>
      </c>
      <c r="C3773" t="s">
        <v>22408</v>
      </c>
      <c r="D3773" t="s">
        <v>22409</v>
      </c>
      <c r="E3773" t="s">
        <v>22410</v>
      </c>
      <c r="F3773" t="s">
        <v>22411</v>
      </c>
      <c r="G3773">
        <v>291</v>
      </c>
      <c r="H3773">
        <v>31893</v>
      </c>
      <c r="W3773" t="s">
        <v>251</v>
      </c>
      <c r="X3773" t="s">
        <v>188</v>
      </c>
      <c r="Y3773" s="59">
        <v>87.673283856017392</v>
      </c>
      <c r="Z3773" s="59">
        <v>117.0305585939483</v>
      </c>
      <c r="AA3773" s="59">
        <v>122.468101874217</v>
      </c>
      <c r="AB3773" s="59">
        <v>265.77107598650582</v>
      </c>
      <c r="AC3773" s="59">
        <v>336.2543529676189</v>
      </c>
      <c r="AD3773" s="59">
        <v>129.372171046115</v>
      </c>
      <c r="AE3773" s="59">
        <v>67.117216893274929</v>
      </c>
      <c r="AF3773" s="59">
        <v>105.5057898164583</v>
      </c>
      <c r="AG3773" s="59">
        <v>103.59682283779129</v>
      </c>
      <c r="AH3773" s="59">
        <v>181.67384983496279</v>
      </c>
      <c r="AI3773" s="59">
        <v>356.75211231171892</v>
      </c>
      <c r="AJ3773" s="59">
        <v>666.89521631459718</v>
      </c>
      <c r="AK3773" s="59">
        <v>318.81987514307269</v>
      </c>
      <c r="AL3773" s="59">
        <v>383.762255432752</v>
      </c>
      <c r="AM3773" s="59">
        <v>139.71075007769099</v>
      </c>
      <c r="AN3773" s="59">
        <v>97.641750987622828</v>
      </c>
      <c r="AO3773" s="59">
        <v>90.340860055457156</v>
      </c>
      <c r="AP3773" s="59">
        <v>120.11465638851929</v>
      </c>
      <c r="AQ3773" s="59">
        <v>89.822472351820835</v>
      </c>
      <c r="AR3773" s="59">
        <v>249.6671667626448</v>
      </c>
      <c r="AS3773" s="59">
        <v>253.19518238785321</v>
      </c>
      <c r="AT3773" s="59">
        <v>176.39826202605769</v>
      </c>
      <c r="AU3773" s="59">
        <v>20</v>
      </c>
      <c r="AV3773" s="59">
        <v>37</v>
      </c>
      <c r="AW3773" s="59">
        <v>7</v>
      </c>
      <c r="AX3773" s="59">
        <v>200.34610000000001</v>
      </c>
      <c r="AY3773" s="59">
        <v>228.26400000000001</v>
      </c>
      <c r="AZ3773" s="59">
        <v>242.44229999999999</v>
      </c>
      <c r="BA3773" s="59">
        <v>183.27850000000001</v>
      </c>
      <c r="BB3773" s="59">
        <v>207.24260000000001</v>
      </c>
      <c r="BC3773" s="59">
        <v>259.0444</v>
      </c>
      <c r="BG3773" s="59">
        <v>1534.4</v>
      </c>
      <c r="BH3773" s="59">
        <v>1438.84</v>
      </c>
      <c r="BI3773" s="59">
        <v>862.9</v>
      </c>
      <c r="BJ3773" s="59">
        <v>684.74</v>
      </c>
      <c r="BK3773" s="59">
        <v>1248.978003734974</v>
      </c>
      <c r="BL3773" s="59">
        <v>919.02080216191985</v>
      </c>
      <c r="BM3773" s="59">
        <v>774</v>
      </c>
      <c r="BN3773" s="59">
        <v>752.5</v>
      </c>
      <c r="BO3773" s="59">
        <v>267</v>
      </c>
      <c r="BQ3773" s="59">
        <v>83</v>
      </c>
    </row>
    <row r="3774" spans="1:69" x14ac:dyDescent="0.45">
      <c r="A3774" s="58" t="s">
        <v>22412</v>
      </c>
      <c r="B3774" t="s">
        <v>22413</v>
      </c>
      <c r="C3774" t="s">
        <v>22414</v>
      </c>
      <c r="D3774" t="s">
        <v>22415</v>
      </c>
      <c r="E3774" t="s">
        <v>22416</v>
      </c>
      <c r="F3774" t="s">
        <v>22417</v>
      </c>
      <c r="G3774">
        <v>252</v>
      </c>
      <c r="H3774">
        <v>29006</v>
      </c>
      <c r="W3774" t="s">
        <v>251</v>
      </c>
      <c r="X3774" t="s">
        <v>188</v>
      </c>
      <c r="Y3774" s="59">
        <v>96.559087652425248</v>
      </c>
      <c r="Z3774" s="59">
        <v>243.3313168075444</v>
      </c>
      <c r="AA3774" s="59">
        <v>138.0444265349872</v>
      </c>
      <c r="AB3774" s="59">
        <v>183.467977238391</v>
      </c>
      <c r="AC3774" s="59">
        <v>211.61977760030621</v>
      </c>
      <c r="AD3774" s="59">
        <v>130.4200169765266</v>
      </c>
      <c r="AE3774" s="59">
        <v>171.3873056812578</v>
      </c>
      <c r="AF3774" s="59">
        <v>107.99997279613849</v>
      </c>
      <c r="AG3774" s="59">
        <v>159.84515899676239</v>
      </c>
      <c r="AH3774" s="59">
        <v>323.64900993622388</v>
      </c>
      <c r="AI3774" s="59">
        <v>360.18762504729528</v>
      </c>
      <c r="AJ3774" s="59">
        <v>350.6144669625794</v>
      </c>
      <c r="AK3774" s="59">
        <v>326.08893535201321</v>
      </c>
      <c r="AL3774" s="59">
        <v>274.07860621152008</v>
      </c>
      <c r="AM3774" s="59">
        <v>178.87873191522399</v>
      </c>
      <c r="AN3774" s="59">
        <v>168.44022050057151</v>
      </c>
      <c r="AO3774" s="59">
        <v>205.4465156970426</v>
      </c>
      <c r="AP3774" s="59">
        <v>99.081325712386203</v>
      </c>
      <c r="AQ3774" s="59">
        <v>113.78562399615829</v>
      </c>
      <c r="AR3774" s="59">
        <v>300.4827965725093</v>
      </c>
      <c r="AS3774" s="59">
        <v>130.480442890624</v>
      </c>
      <c r="AT3774" s="59">
        <v>69.781994653806208</v>
      </c>
      <c r="AU3774" s="59">
        <v>40</v>
      </c>
      <c r="AV3774" s="59">
        <v>291</v>
      </c>
      <c r="AW3774" s="59">
        <v>34</v>
      </c>
      <c r="BD3774" s="59">
        <v>5.2547410769536294</v>
      </c>
      <c r="BE3774" s="59">
        <v>6.5685015228097061</v>
      </c>
      <c r="BF3774" s="59">
        <v>8.1506596244122189</v>
      </c>
      <c r="BG3774" s="59">
        <v>458.7</v>
      </c>
      <c r="BH3774" s="59">
        <v>251.03</v>
      </c>
      <c r="BI3774" s="59">
        <v>229.4</v>
      </c>
      <c r="BJ3774" s="59">
        <v>153.63999999999999</v>
      </c>
      <c r="BK3774" s="59">
        <v>179.4190767716031</v>
      </c>
      <c r="BL3774" s="59">
        <v>84.901766311205563</v>
      </c>
      <c r="BM3774" s="59">
        <v>191.5</v>
      </c>
      <c r="BN3774" s="59">
        <v>212</v>
      </c>
      <c r="BO3774" s="59">
        <v>189</v>
      </c>
      <c r="BP3774" s="59">
        <v>144.5</v>
      </c>
      <c r="BQ3774" s="59">
        <v>97.5</v>
      </c>
    </row>
    <row r="3775" spans="1:69" x14ac:dyDescent="0.45">
      <c r="A3775" s="58" t="s">
        <v>22418</v>
      </c>
      <c r="B3775" t="s">
        <v>22419</v>
      </c>
      <c r="C3775" t="s">
        <v>22420</v>
      </c>
      <c r="D3775" t="s">
        <v>22421</v>
      </c>
      <c r="E3775" t="s">
        <v>22422</v>
      </c>
      <c r="F3775" t="s">
        <v>22423</v>
      </c>
      <c r="G3775">
        <v>304</v>
      </c>
      <c r="H3775">
        <v>34809</v>
      </c>
      <c r="W3775" t="s">
        <v>324</v>
      </c>
      <c r="X3775" t="s">
        <v>181</v>
      </c>
      <c r="AU3775" s="59">
        <v>106</v>
      </c>
      <c r="AV3775" s="59">
        <v>65</v>
      </c>
      <c r="AW3775" s="59">
        <v>57</v>
      </c>
    </row>
    <row r="3776" spans="1:69" x14ac:dyDescent="0.45">
      <c r="A3776" s="58" t="s">
        <v>22424</v>
      </c>
      <c r="B3776" t="s">
        <v>22425</v>
      </c>
      <c r="C3776" t="s">
        <v>22426</v>
      </c>
      <c r="D3776" t="s">
        <v>22427</v>
      </c>
      <c r="E3776" t="s">
        <v>22428</v>
      </c>
      <c r="F3776" t="s">
        <v>22429</v>
      </c>
      <c r="G3776">
        <v>315</v>
      </c>
      <c r="H3776">
        <v>34322</v>
      </c>
      <c r="W3776" t="s">
        <v>324</v>
      </c>
      <c r="X3776" t="s">
        <v>181</v>
      </c>
      <c r="AU3776" s="59">
        <v>5</v>
      </c>
      <c r="AV3776" s="59">
        <v>1</v>
      </c>
      <c r="AW3776" s="59">
        <v>0</v>
      </c>
    </row>
    <row r="3777" spans="1:63" x14ac:dyDescent="0.45">
      <c r="A3777" s="58" t="s">
        <v>22430</v>
      </c>
      <c r="B3777" t="s">
        <v>22431</v>
      </c>
      <c r="C3777" t="s">
        <v>22432</v>
      </c>
      <c r="D3777" t="s">
        <v>22433</v>
      </c>
      <c r="E3777" t="s">
        <v>22434</v>
      </c>
      <c r="F3777" t="s">
        <v>22435</v>
      </c>
      <c r="G3777">
        <v>119</v>
      </c>
      <c r="H3777">
        <v>13544</v>
      </c>
      <c r="X3777" t="s">
        <v>188</v>
      </c>
      <c r="AU3777" s="59">
        <v>263</v>
      </c>
      <c r="AV3777" s="59">
        <v>43</v>
      </c>
      <c r="AW3777" s="59">
        <v>116</v>
      </c>
    </row>
    <row r="3778" spans="1:63" x14ac:dyDescent="0.45">
      <c r="A3778" s="58" t="s">
        <v>22436</v>
      </c>
      <c r="B3778" t="s">
        <v>22437</v>
      </c>
      <c r="C3778" t="s">
        <v>22438</v>
      </c>
      <c r="D3778" t="s">
        <v>22439</v>
      </c>
      <c r="E3778" t="s">
        <v>22440</v>
      </c>
      <c r="F3778" t="s">
        <v>22441</v>
      </c>
      <c r="G3778">
        <v>462</v>
      </c>
      <c r="H3778">
        <v>49718</v>
      </c>
      <c r="X3778" t="s">
        <v>188</v>
      </c>
      <c r="Y3778" s="59">
        <v>17.13221635296577</v>
      </c>
      <c r="Z3778" s="59">
        <v>15.57953793296581</v>
      </c>
      <c r="AA3778" s="59">
        <v>7.373106548998468</v>
      </c>
      <c r="AB3778" s="59">
        <v>5.0179434033416008</v>
      </c>
      <c r="AC3778" s="59">
        <v>13.13752241007148</v>
      </c>
      <c r="AD3778" s="59">
        <v>21.172019562886138</v>
      </c>
      <c r="AE3778" s="59">
        <v>25.521410780554358</v>
      </c>
      <c r="AF3778" s="59">
        <v>10.946745686696881</v>
      </c>
      <c r="AG3778" s="59">
        <v>15.361002892659201</v>
      </c>
      <c r="AH3778" s="59">
        <v>8.1612995745176473</v>
      </c>
      <c r="AI3778" s="59">
        <v>12.77692606005308</v>
      </c>
      <c r="AJ3778" s="59">
        <v>3.591153903244265</v>
      </c>
      <c r="AK3778" s="59">
        <v>2.1045231414712759</v>
      </c>
      <c r="AL3778" s="59">
        <v>4.6759038041320453</v>
      </c>
      <c r="AM3778" s="59">
        <v>16.647561729085432</v>
      </c>
      <c r="AN3778" s="59">
        <v>23.294494566179811</v>
      </c>
      <c r="AO3778" s="59">
        <v>60.755389716955307</v>
      </c>
      <c r="AP3778" s="59">
        <v>34.236794592967023</v>
      </c>
      <c r="AQ3778" s="59">
        <v>25.286967491533751</v>
      </c>
      <c r="AR3778" s="59">
        <v>23.32959564853407</v>
      </c>
      <c r="AS3778" s="59">
        <v>38.925484397251743</v>
      </c>
      <c r="AT3778" s="59">
        <v>26.8899495496035</v>
      </c>
      <c r="AU3778" s="59">
        <v>202</v>
      </c>
      <c r="AV3778" s="59">
        <v>152</v>
      </c>
      <c r="AW3778" s="59">
        <v>200</v>
      </c>
      <c r="AX3778" s="59">
        <v>235.91470000000001</v>
      </c>
      <c r="AY3778" s="59">
        <v>292.57780000000002</v>
      </c>
      <c r="AZ3778" s="59">
        <v>570.25980000000004</v>
      </c>
      <c r="BA3778" s="59">
        <v>217.90899999999999</v>
      </c>
      <c r="BB3778" s="59">
        <v>270.52300000000002</v>
      </c>
      <c r="BC3778" s="59">
        <v>628.92010000000005</v>
      </c>
      <c r="BD3778" s="59">
        <v>2.1448818066016209</v>
      </c>
      <c r="BE3778" s="59">
        <v>1.0300932024628111</v>
      </c>
      <c r="BF3778" s="59">
        <v>0</v>
      </c>
      <c r="BK3778" s="59">
        <v>52.364391184472403</v>
      </c>
    </row>
    <row r="3779" spans="1:63" x14ac:dyDescent="0.45">
      <c r="A3779" s="58" t="s">
        <v>22442</v>
      </c>
      <c r="B3779" t="s">
        <v>22443</v>
      </c>
      <c r="C3779" t="s">
        <v>22444</v>
      </c>
      <c r="D3779" t="s">
        <v>22445</v>
      </c>
      <c r="E3779" t="s">
        <v>22446</v>
      </c>
      <c r="F3779" t="s">
        <v>22447</v>
      </c>
      <c r="G3779">
        <v>371</v>
      </c>
      <c r="H3779">
        <v>42841</v>
      </c>
      <c r="X3779" t="s">
        <v>188</v>
      </c>
      <c r="AU3779" s="59">
        <v>0</v>
      </c>
      <c r="AV3779" s="59">
        <v>4</v>
      </c>
      <c r="AW3779" s="59">
        <v>0</v>
      </c>
    </row>
    <row r="3780" spans="1:63" x14ac:dyDescent="0.45">
      <c r="A3780" s="58" t="s">
        <v>22448</v>
      </c>
      <c r="B3780" t="s">
        <v>22449</v>
      </c>
      <c r="C3780" t="s">
        <v>22450</v>
      </c>
      <c r="D3780" t="s">
        <v>22451</v>
      </c>
      <c r="E3780" t="s">
        <v>22452</v>
      </c>
      <c r="F3780" t="s">
        <v>22453</v>
      </c>
      <c r="G3780">
        <v>77</v>
      </c>
      <c r="H3780">
        <v>8778</v>
      </c>
      <c r="X3780" t="s">
        <v>188</v>
      </c>
    </row>
    <row r="3781" spans="1:63" x14ac:dyDescent="0.45">
      <c r="A3781" s="58" t="s">
        <v>22454</v>
      </c>
      <c r="B3781" t="s">
        <v>22455</v>
      </c>
      <c r="C3781" t="s">
        <v>22456</v>
      </c>
      <c r="D3781" t="s">
        <v>22457</v>
      </c>
      <c r="E3781" t="s">
        <v>22458</v>
      </c>
      <c r="F3781" t="s">
        <v>22459</v>
      </c>
      <c r="G3781">
        <v>191</v>
      </c>
      <c r="H3781">
        <v>21338</v>
      </c>
      <c r="X3781" t="s">
        <v>188</v>
      </c>
    </row>
    <row r="3782" spans="1:63" x14ac:dyDescent="0.45">
      <c r="A3782" s="58" t="s">
        <v>22460</v>
      </c>
      <c r="B3782" t="s">
        <v>22461</v>
      </c>
      <c r="C3782" t="s">
        <v>22462</v>
      </c>
      <c r="D3782" t="s">
        <v>22463</v>
      </c>
      <c r="E3782" t="s">
        <v>22464</v>
      </c>
      <c r="F3782" t="s">
        <v>22465</v>
      </c>
      <c r="G3782">
        <v>136</v>
      </c>
      <c r="H3782">
        <v>16497</v>
      </c>
      <c r="X3782" t="s">
        <v>188</v>
      </c>
      <c r="AU3782" s="59">
        <v>27</v>
      </c>
      <c r="AV3782" s="59">
        <v>4</v>
      </c>
      <c r="AW3782" s="59">
        <v>4</v>
      </c>
    </row>
    <row r="3783" spans="1:63" x14ac:dyDescent="0.45">
      <c r="A3783" s="58" t="s">
        <v>22466</v>
      </c>
      <c r="B3783" t="s">
        <v>22467</v>
      </c>
      <c r="C3783" t="s">
        <v>22468</v>
      </c>
      <c r="D3783" t="s">
        <v>22469</v>
      </c>
      <c r="E3783" t="s">
        <v>22470</v>
      </c>
      <c r="F3783" t="s">
        <v>22471</v>
      </c>
      <c r="G3783">
        <v>51</v>
      </c>
      <c r="H3783">
        <v>5639</v>
      </c>
      <c r="X3783" t="s">
        <v>188</v>
      </c>
      <c r="AU3783" s="59">
        <v>0</v>
      </c>
      <c r="AV3783" s="59">
        <v>0</v>
      </c>
      <c r="AW3783" s="59">
        <v>0</v>
      </c>
    </row>
    <row r="3784" spans="1:63" x14ac:dyDescent="0.45">
      <c r="A3784" s="58" t="s">
        <v>22472</v>
      </c>
      <c r="B3784" t="s">
        <v>22473</v>
      </c>
      <c r="C3784" t="s">
        <v>22474</v>
      </c>
      <c r="D3784" t="s">
        <v>22475</v>
      </c>
      <c r="E3784" t="s">
        <v>22476</v>
      </c>
      <c r="F3784" t="s">
        <v>22477</v>
      </c>
      <c r="G3784">
        <v>165</v>
      </c>
      <c r="H3784">
        <v>18310</v>
      </c>
      <c r="X3784" t="s">
        <v>201</v>
      </c>
      <c r="AU3784" s="59">
        <v>1</v>
      </c>
      <c r="AV3784" s="59">
        <v>2</v>
      </c>
      <c r="AW3784" s="59">
        <v>0</v>
      </c>
    </row>
    <row r="3785" spans="1:63" x14ac:dyDescent="0.45">
      <c r="A3785" s="58" t="s">
        <v>22478</v>
      </c>
      <c r="B3785" t="s">
        <v>22479</v>
      </c>
      <c r="C3785" t="s">
        <v>22480</v>
      </c>
      <c r="D3785" t="s">
        <v>22481</v>
      </c>
      <c r="E3785" t="s">
        <v>22482</v>
      </c>
      <c r="F3785" t="s">
        <v>22483</v>
      </c>
      <c r="G3785">
        <v>177</v>
      </c>
      <c r="H3785">
        <v>19663</v>
      </c>
      <c r="X3785" t="s">
        <v>188</v>
      </c>
      <c r="AU3785" s="59">
        <v>3</v>
      </c>
      <c r="AV3785" s="59">
        <v>1</v>
      </c>
      <c r="AW3785" s="59">
        <v>0</v>
      </c>
    </row>
    <row r="3786" spans="1:63" x14ac:dyDescent="0.45">
      <c r="A3786" s="58" t="s">
        <v>22484</v>
      </c>
      <c r="B3786" t="s">
        <v>22485</v>
      </c>
      <c r="C3786" t="s">
        <v>22486</v>
      </c>
      <c r="D3786" t="s">
        <v>22487</v>
      </c>
      <c r="E3786" t="s">
        <v>22488</v>
      </c>
      <c r="F3786" t="s">
        <v>22489</v>
      </c>
      <c r="G3786">
        <v>103</v>
      </c>
      <c r="H3786">
        <v>12091</v>
      </c>
      <c r="X3786" t="s">
        <v>188</v>
      </c>
      <c r="AU3786" s="59">
        <v>6</v>
      </c>
      <c r="AV3786" s="59">
        <v>5</v>
      </c>
      <c r="AW3786" s="59">
        <v>0</v>
      </c>
    </row>
    <row r="3787" spans="1:63" x14ac:dyDescent="0.45">
      <c r="A3787" s="58" t="s">
        <v>22490</v>
      </c>
      <c r="B3787" t="s">
        <v>22491</v>
      </c>
      <c r="C3787" t="s">
        <v>22492</v>
      </c>
      <c r="D3787" t="s">
        <v>22493</v>
      </c>
      <c r="E3787" t="s">
        <v>22494</v>
      </c>
      <c r="F3787" t="s">
        <v>22495</v>
      </c>
      <c r="G3787">
        <v>250</v>
      </c>
      <c r="H3787">
        <v>27926</v>
      </c>
      <c r="X3787" t="s">
        <v>188</v>
      </c>
      <c r="AU3787" s="59">
        <v>19</v>
      </c>
      <c r="AV3787" s="59">
        <v>11</v>
      </c>
      <c r="AW3787" s="59">
        <v>3</v>
      </c>
    </row>
    <row r="3788" spans="1:63" x14ac:dyDescent="0.45">
      <c r="A3788" s="58" t="s">
        <v>22496</v>
      </c>
      <c r="B3788" t="s">
        <v>22497</v>
      </c>
      <c r="C3788" t="s">
        <v>22498</v>
      </c>
      <c r="D3788" t="s">
        <v>22499</v>
      </c>
      <c r="E3788" t="s">
        <v>22500</v>
      </c>
      <c r="F3788" t="s">
        <v>22501</v>
      </c>
      <c r="G3788">
        <v>349</v>
      </c>
      <c r="H3788">
        <v>39260</v>
      </c>
      <c r="X3788" t="s">
        <v>188</v>
      </c>
      <c r="AU3788" s="59">
        <v>3</v>
      </c>
      <c r="AV3788" s="59">
        <v>1</v>
      </c>
      <c r="AW3788" s="59">
        <v>0</v>
      </c>
    </row>
    <row r="3789" spans="1:63" x14ac:dyDescent="0.45">
      <c r="A3789" s="58" t="s">
        <v>22502</v>
      </c>
      <c r="B3789" t="s">
        <v>22503</v>
      </c>
      <c r="C3789" t="s">
        <v>22504</v>
      </c>
      <c r="D3789" t="s">
        <v>22505</v>
      </c>
      <c r="E3789" t="s">
        <v>22506</v>
      </c>
      <c r="F3789" t="s">
        <v>22507</v>
      </c>
      <c r="G3789">
        <v>101</v>
      </c>
      <c r="H3789">
        <v>11308</v>
      </c>
      <c r="X3789" t="s">
        <v>188</v>
      </c>
      <c r="AU3789" s="59">
        <v>0</v>
      </c>
      <c r="AV3789" s="59">
        <v>0</v>
      </c>
      <c r="AW3789" s="59">
        <v>0</v>
      </c>
    </row>
    <row r="3790" spans="1:63" x14ac:dyDescent="0.45">
      <c r="A3790" s="58" t="s">
        <v>22508</v>
      </c>
      <c r="B3790" t="s">
        <v>22509</v>
      </c>
      <c r="C3790" t="s">
        <v>22510</v>
      </c>
      <c r="D3790" t="s">
        <v>22511</v>
      </c>
      <c r="E3790" t="s">
        <v>22512</v>
      </c>
      <c r="F3790" t="s">
        <v>22513</v>
      </c>
      <c r="G3790">
        <v>49</v>
      </c>
      <c r="H3790">
        <v>5881</v>
      </c>
      <c r="X3790" t="s">
        <v>188</v>
      </c>
      <c r="Y3790" s="59">
        <v>171.05592267142899</v>
      </c>
      <c r="Z3790" s="59">
        <v>1.5136481240593811</v>
      </c>
      <c r="AA3790" s="59">
        <v>4.5840055673452014</v>
      </c>
      <c r="AB3790" s="59">
        <v>53.297970855032801</v>
      </c>
      <c r="AC3790" s="59">
        <v>23.086055464994441</v>
      </c>
      <c r="AD3790" s="59">
        <v>40.819333996952047</v>
      </c>
      <c r="AE3790" s="59">
        <v>49.029496932296837</v>
      </c>
      <c r="AF3790" s="59">
        <v>55.717760425408898</v>
      </c>
      <c r="AG3790" s="59">
        <v>45.094422192970733</v>
      </c>
      <c r="AH3790" s="59">
        <v>22.115618931855519</v>
      </c>
      <c r="AI3790" s="59">
        <v>12.25772864857151</v>
      </c>
      <c r="AJ3790" s="59">
        <v>9.0072790443981479</v>
      </c>
      <c r="AK3790" s="59">
        <v>2.3352006421322381E-2</v>
      </c>
      <c r="AL3790" s="59">
        <v>13.44838584497059</v>
      </c>
      <c r="AM3790" s="59">
        <v>53.311319373305857</v>
      </c>
      <c r="AN3790" s="59">
        <v>94.953645851792132</v>
      </c>
      <c r="AO3790" s="59">
        <v>72.928482302558663</v>
      </c>
      <c r="AP3790" s="59">
        <v>83.939090206282685</v>
      </c>
      <c r="AQ3790" s="59">
        <v>63.487118826398351</v>
      </c>
      <c r="AR3790" s="59">
        <v>24.337676594589329</v>
      </c>
      <c r="AS3790" s="59">
        <v>19.0828601851949</v>
      </c>
      <c r="AT3790" s="59">
        <v>88.887465794920672</v>
      </c>
    </row>
    <row r="3791" spans="1:63" x14ac:dyDescent="0.45">
      <c r="A3791" s="58" t="s">
        <v>22514</v>
      </c>
      <c r="B3791" t="s">
        <v>22515</v>
      </c>
      <c r="C3791" t="s">
        <v>22516</v>
      </c>
      <c r="D3791" t="s">
        <v>22517</v>
      </c>
      <c r="E3791" t="s">
        <v>22518</v>
      </c>
      <c r="F3791" t="s">
        <v>22519</v>
      </c>
      <c r="G3791">
        <v>96</v>
      </c>
      <c r="H3791">
        <v>10976</v>
      </c>
      <c r="X3791" t="s">
        <v>188</v>
      </c>
    </row>
    <row r="3792" spans="1:63" x14ac:dyDescent="0.45">
      <c r="A3792" s="58" t="s">
        <v>22520</v>
      </c>
      <c r="B3792" t="s">
        <v>22521</v>
      </c>
      <c r="C3792" t="s">
        <v>22522</v>
      </c>
      <c r="D3792" t="s">
        <v>22523</v>
      </c>
      <c r="E3792" t="s">
        <v>22524</v>
      </c>
      <c r="F3792" t="s">
        <v>22525</v>
      </c>
      <c r="G3792">
        <v>398</v>
      </c>
      <c r="H3792">
        <v>45262</v>
      </c>
      <c r="X3792" t="s">
        <v>188</v>
      </c>
    </row>
    <row r="3793" spans="1:69" x14ac:dyDescent="0.45">
      <c r="A3793" s="58" t="s">
        <v>22526</v>
      </c>
      <c r="B3793" t="s">
        <v>22527</v>
      </c>
      <c r="C3793" t="s">
        <v>22528</v>
      </c>
      <c r="D3793" t="s">
        <v>22529</v>
      </c>
      <c r="E3793" t="s">
        <v>22530</v>
      </c>
      <c r="F3793" t="s">
        <v>22531</v>
      </c>
      <c r="G3793">
        <v>108</v>
      </c>
      <c r="H3793">
        <v>11920</v>
      </c>
      <c r="W3793" t="s">
        <v>220</v>
      </c>
      <c r="X3793" t="s">
        <v>181</v>
      </c>
      <c r="AU3793" s="59">
        <v>241</v>
      </c>
      <c r="AV3793" s="59">
        <v>104</v>
      </c>
      <c r="AW3793" s="59">
        <v>126</v>
      </c>
    </row>
    <row r="3794" spans="1:69" x14ac:dyDescent="0.45">
      <c r="A3794" s="58" t="s">
        <v>22532</v>
      </c>
      <c r="B3794" t="s">
        <v>22533</v>
      </c>
      <c r="C3794" t="s">
        <v>22534</v>
      </c>
      <c r="D3794" t="s">
        <v>22535</v>
      </c>
      <c r="E3794" t="s">
        <v>22536</v>
      </c>
      <c r="F3794" t="s">
        <v>22537</v>
      </c>
      <c r="G3794">
        <v>113</v>
      </c>
      <c r="H3794">
        <v>12909</v>
      </c>
      <c r="I3794" t="s">
        <v>527</v>
      </c>
      <c r="J3794" t="s">
        <v>527</v>
      </c>
      <c r="K3794" t="s">
        <v>528</v>
      </c>
      <c r="N3794">
        <v>1</v>
      </c>
      <c r="Q3794">
        <v>0</v>
      </c>
      <c r="R3794">
        <v>2</v>
      </c>
      <c r="S3794">
        <v>1</v>
      </c>
      <c r="T3794" t="s">
        <v>514</v>
      </c>
      <c r="U3794">
        <v>85</v>
      </c>
      <c r="V3794">
        <v>102</v>
      </c>
      <c r="X3794" t="s">
        <v>201</v>
      </c>
      <c r="Y3794" s="59">
        <v>459.08650494014807</v>
      </c>
      <c r="Z3794" s="59">
        <v>580.57227055410669</v>
      </c>
      <c r="AA3794" s="59">
        <v>549.58792956564071</v>
      </c>
      <c r="AB3794" s="59">
        <v>355.5769800585166</v>
      </c>
      <c r="AC3794" s="59">
        <v>466.36762011627042</v>
      </c>
      <c r="AD3794" s="59">
        <v>514.22914933977881</v>
      </c>
      <c r="AE3794" s="59">
        <v>542.35725500248157</v>
      </c>
      <c r="AF3794" s="59">
        <v>529.87647775846551</v>
      </c>
      <c r="AG3794" s="59">
        <v>375.70429365353851</v>
      </c>
      <c r="AH3794" s="59">
        <v>383.76029831942418</v>
      </c>
      <c r="AI3794" s="59">
        <v>380.83286137395572</v>
      </c>
      <c r="AJ3794" s="59">
        <v>404.27380409791328</v>
      </c>
      <c r="AK3794" s="59">
        <v>523.95080442964036</v>
      </c>
      <c r="AL3794" s="59">
        <v>435.51606259622349</v>
      </c>
      <c r="AM3794" s="59">
        <v>789.52502140097113</v>
      </c>
      <c r="AN3794" s="59">
        <v>1034.6719661764489</v>
      </c>
      <c r="AO3794" s="59">
        <v>763.63764035170675</v>
      </c>
      <c r="AP3794" s="59">
        <v>572.4302882043163</v>
      </c>
      <c r="AQ3794" s="59">
        <v>372.70006978690122</v>
      </c>
      <c r="AR3794" s="59">
        <v>538.79979357583136</v>
      </c>
      <c r="AS3794" s="59">
        <v>445.40135985934518</v>
      </c>
      <c r="AT3794" s="59">
        <v>536.77768350197641</v>
      </c>
      <c r="AU3794" s="59">
        <v>2432</v>
      </c>
      <c r="AV3794" s="59">
        <v>1337</v>
      </c>
      <c r="AW3794" s="59">
        <v>2139</v>
      </c>
      <c r="AX3794" s="59">
        <v>1109.289</v>
      </c>
      <c r="AY3794" s="59">
        <v>1186.0930000000001</v>
      </c>
      <c r="AZ3794" s="59">
        <v>1782.2449999999999</v>
      </c>
      <c r="BA3794" s="59">
        <v>1027.8889999999999</v>
      </c>
      <c r="BB3794" s="59">
        <v>1184.5219999999999</v>
      </c>
      <c r="BC3794" s="59">
        <v>1795.508</v>
      </c>
      <c r="BD3794" s="59">
        <v>34.967107841254247</v>
      </c>
      <c r="BE3794" s="59">
        <v>32.692440738986832</v>
      </c>
      <c r="BF3794" s="59">
        <v>47.568182886848888</v>
      </c>
      <c r="BG3794" s="59">
        <v>1248.22</v>
      </c>
      <c r="BH3794" s="59">
        <v>740.85</v>
      </c>
      <c r="BI3794" s="59">
        <v>393.57</v>
      </c>
      <c r="BJ3794" s="59">
        <v>383.63</v>
      </c>
      <c r="BK3794" s="59">
        <v>1144.273576896813</v>
      </c>
      <c r="BL3794" s="59">
        <v>780.01048709007284</v>
      </c>
      <c r="BM3794" s="59">
        <v>389</v>
      </c>
    </row>
    <row r="3795" spans="1:69" x14ac:dyDescent="0.45">
      <c r="A3795" s="58" t="s">
        <v>22538</v>
      </c>
      <c r="B3795" t="s">
        <v>22539</v>
      </c>
      <c r="C3795" t="s">
        <v>22540</v>
      </c>
      <c r="D3795" t="s">
        <v>22541</v>
      </c>
      <c r="E3795" t="s">
        <v>22542</v>
      </c>
      <c r="F3795" t="s">
        <v>22543</v>
      </c>
      <c r="G3795">
        <v>101</v>
      </c>
      <c r="H3795">
        <v>10477</v>
      </c>
      <c r="X3795" t="s">
        <v>201</v>
      </c>
      <c r="Y3795" s="59">
        <v>1.278876076834855</v>
      </c>
      <c r="Z3795" s="59">
        <v>6.5630972581605818</v>
      </c>
      <c r="AA3795" s="59">
        <v>3.846975800102987</v>
      </c>
      <c r="AB3795" s="59">
        <v>2.323942055551981</v>
      </c>
      <c r="AC3795" s="59">
        <v>1.0269648413300161</v>
      </c>
      <c r="AD3795" s="59">
        <v>1.3763361620907639</v>
      </c>
      <c r="AE3795" s="59">
        <v>1.373754727561814</v>
      </c>
      <c r="AF3795" s="59">
        <v>0.82157298846658366</v>
      </c>
      <c r="AG3795" s="59">
        <v>2.0709831915722958</v>
      </c>
      <c r="AH3795" s="59">
        <v>3.5441000833855418</v>
      </c>
      <c r="AI3795" s="59">
        <v>1.9861014572240081</v>
      </c>
      <c r="AJ3795" s="59">
        <v>2.3173444915428778</v>
      </c>
      <c r="AK3795" s="59">
        <v>1.8408484777994929</v>
      </c>
      <c r="AL3795" s="59">
        <v>1.5914109449097089</v>
      </c>
      <c r="AM3795" s="59">
        <v>3.5441820832766449</v>
      </c>
      <c r="AN3795" s="59">
        <v>5.5044443840334552</v>
      </c>
      <c r="AO3795" s="59">
        <v>5.4936248928712521</v>
      </c>
      <c r="AP3795" s="59">
        <v>1.3283821387996131</v>
      </c>
      <c r="AQ3795" s="59">
        <v>1.7942141927116799</v>
      </c>
      <c r="AR3795" s="59">
        <v>2.4927243680281519</v>
      </c>
      <c r="AS3795" s="59">
        <v>5.0030791785498918</v>
      </c>
      <c r="AT3795" s="59">
        <v>7.3689233548214617</v>
      </c>
      <c r="AU3795" s="59">
        <v>699</v>
      </c>
      <c r="AV3795" s="59">
        <v>692</v>
      </c>
      <c r="AW3795" s="59">
        <v>259</v>
      </c>
      <c r="BG3795" s="59">
        <v>1104.1199999999999</v>
      </c>
      <c r="BH3795" s="59">
        <v>2381.08</v>
      </c>
      <c r="BI3795" s="59">
        <v>1479.77</v>
      </c>
      <c r="BJ3795" s="59">
        <v>737.06</v>
      </c>
      <c r="BK3795" s="59">
        <v>560.91802208126796</v>
      </c>
      <c r="BL3795" s="59">
        <v>579.21576885622778</v>
      </c>
      <c r="BM3795" s="59">
        <v>1108.5</v>
      </c>
      <c r="BO3795" s="59">
        <v>1542</v>
      </c>
    </row>
    <row r="3796" spans="1:69" x14ac:dyDescent="0.45">
      <c r="A3796" s="58" t="s">
        <v>22544</v>
      </c>
      <c r="B3796" t="s">
        <v>22545</v>
      </c>
      <c r="C3796" t="s">
        <v>22546</v>
      </c>
      <c r="D3796" t="s">
        <v>22547</v>
      </c>
      <c r="E3796" t="s">
        <v>22548</v>
      </c>
      <c r="F3796" t="s">
        <v>22549</v>
      </c>
      <c r="G3796">
        <v>284</v>
      </c>
      <c r="H3796">
        <v>30524</v>
      </c>
      <c r="W3796" t="s">
        <v>220</v>
      </c>
      <c r="X3796" t="s">
        <v>181</v>
      </c>
      <c r="AU3796" s="59">
        <v>20</v>
      </c>
      <c r="AV3796" s="59">
        <v>15</v>
      </c>
      <c r="AW3796" s="59">
        <v>0</v>
      </c>
    </row>
    <row r="3797" spans="1:69" x14ac:dyDescent="0.45">
      <c r="A3797" s="58" t="s">
        <v>22550</v>
      </c>
      <c r="B3797" t="s">
        <v>22551</v>
      </c>
      <c r="C3797" t="s">
        <v>22552</v>
      </c>
      <c r="D3797" t="s">
        <v>22553</v>
      </c>
      <c r="E3797" t="s">
        <v>22554</v>
      </c>
      <c r="F3797" t="s">
        <v>22555</v>
      </c>
      <c r="G3797">
        <v>418</v>
      </c>
      <c r="H3797">
        <v>44153</v>
      </c>
      <c r="W3797" t="s">
        <v>220</v>
      </c>
      <c r="X3797" t="s">
        <v>181</v>
      </c>
      <c r="AU3797" s="59">
        <v>35</v>
      </c>
      <c r="AV3797" s="59">
        <v>10</v>
      </c>
      <c r="AW3797" s="59">
        <v>4</v>
      </c>
    </row>
    <row r="3798" spans="1:69" x14ac:dyDescent="0.45">
      <c r="A3798" s="58" t="s">
        <v>22556</v>
      </c>
      <c r="B3798" t="s">
        <v>22557</v>
      </c>
      <c r="C3798" t="s">
        <v>22558</v>
      </c>
      <c r="D3798" t="s">
        <v>22559</v>
      </c>
      <c r="E3798" t="s">
        <v>22560</v>
      </c>
      <c r="F3798" t="s">
        <v>22561</v>
      </c>
      <c r="G3798">
        <v>273</v>
      </c>
      <c r="H3798">
        <v>29277</v>
      </c>
      <c r="X3798" t="s">
        <v>201</v>
      </c>
      <c r="AU3798" s="59">
        <v>103</v>
      </c>
      <c r="AV3798" s="59">
        <v>92</v>
      </c>
      <c r="AW3798" s="59">
        <v>79</v>
      </c>
      <c r="BD3798" s="59">
        <v>0</v>
      </c>
      <c r="BE3798" s="59">
        <v>1.383115482293783</v>
      </c>
      <c r="BF3798" s="59">
        <v>0</v>
      </c>
    </row>
    <row r="3799" spans="1:69" x14ac:dyDescent="0.45">
      <c r="A3799" s="58" t="s">
        <v>22562</v>
      </c>
      <c r="B3799" t="s">
        <v>22563</v>
      </c>
      <c r="C3799" t="s">
        <v>22564</v>
      </c>
      <c r="D3799" t="s">
        <v>22565</v>
      </c>
      <c r="E3799" t="s">
        <v>22566</v>
      </c>
      <c r="F3799" t="s">
        <v>22567</v>
      </c>
      <c r="G3799">
        <v>314</v>
      </c>
      <c r="H3799">
        <v>33903</v>
      </c>
      <c r="X3799" t="s">
        <v>201</v>
      </c>
      <c r="Y3799" s="59">
        <v>2728.8530014774892</v>
      </c>
      <c r="Z3799" s="59">
        <v>2669.1225144847658</v>
      </c>
      <c r="AA3799" s="59">
        <v>2633.4655746373692</v>
      </c>
      <c r="AB3799" s="59">
        <v>1567.2986228863081</v>
      </c>
      <c r="AC3799" s="59">
        <v>2204.8951124747268</v>
      </c>
      <c r="AD3799" s="59">
        <v>2791.77537743125</v>
      </c>
      <c r="AE3799" s="59">
        <v>2437.0756920573849</v>
      </c>
      <c r="AF3799" s="59">
        <v>2397.377202572538</v>
      </c>
      <c r="AG3799" s="59">
        <v>2173.8617383092101</v>
      </c>
      <c r="AH3799" s="59">
        <v>2031.040089205484</v>
      </c>
      <c r="AI3799" s="59">
        <v>1802.113449926657</v>
      </c>
      <c r="AJ3799" s="59">
        <v>1381.925166582296</v>
      </c>
      <c r="AK3799" s="59">
        <v>1247.7776601737271</v>
      </c>
      <c r="AL3799" s="59">
        <v>663.97437079135955</v>
      </c>
      <c r="AM3799" s="59">
        <v>2467.8897011729759</v>
      </c>
      <c r="AN3799" s="59">
        <v>2673.8675106982432</v>
      </c>
      <c r="AO3799" s="59">
        <v>2972.1274309788432</v>
      </c>
      <c r="AP3799" s="59">
        <v>2601.0157432457968</v>
      </c>
      <c r="AQ3799" s="59">
        <v>2373.7218793865841</v>
      </c>
      <c r="AR3799" s="59">
        <v>1910.9184661888571</v>
      </c>
      <c r="AS3799" s="59">
        <v>2176.3995110619999</v>
      </c>
      <c r="AT3799" s="59">
        <v>3047.2387500251921</v>
      </c>
      <c r="AU3799" s="59">
        <v>4472</v>
      </c>
      <c r="AV3799" s="59">
        <v>2760</v>
      </c>
      <c r="AW3799" s="59">
        <v>2263</v>
      </c>
      <c r="AX3799" s="59">
        <v>7303.7730000000001</v>
      </c>
      <c r="AY3799" s="59">
        <v>7550.1570000000002</v>
      </c>
      <c r="AZ3799" s="59">
        <v>7854.3419999999996</v>
      </c>
      <c r="BA3799" s="59">
        <v>7706.2889999999998</v>
      </c>
      <c r="BB3799" s="59">
        <v>7293.884</v>
      </c>
      <c r="BC3799" s="59">
        <v>7302.3580000000002</v>
      </c>
      <c r="BD3799" s="59">
        <v>419.55732362852439</v>
      </c>
      <c r="BE3799" s="59">
        <v>444.52398200118819</v>
      </c>
      <c r="BF3799" s="59">
        <v>463.99923037068578</v>
      </c>
      <c r="BG3799" s="59">
        <v>1946.41</v>
      </c>
      <c r="BH3799" s="59">
        <v>2298.65</v>
      </c>
      <c r="BI3799" s="59">
        <v>2211.54</v>
      </c>
      <c r="BJ3799" s="59">
        <v>2298.5100000000002</v>
      </c>
      <c r="BK3799" s="59">
        <v>2296.0263313717178</v>
      </c>
      <c r="BL3799" s="59">
        <v>3791.9292196899059</v>
      </c>
      <c r="BM3799" s="59">
        <v>2255.5</v>
      </c>
      <c r="BN3799" s="59">
        <v>2866.5</v>
      </c>
      <c r="BO3799" s="59">
        <v>3767.5</v>
      </c>
      <c r="BP3799" s="59">
        <v>3859</v>
      </c>
      <c r="BQ3799" s="59">
        <v>4243.5</v>
      </c>
    </row>
    <row r="3800" spans="1:69" x14ac:dyDescent="0.45">
      <c r="A3800" s="58" t="s">
        <v>22568</v>
      </c>
      <c r="B3800" t="s">
        <v>22569</v>
      </c>
      <c r="C3800" t="s">
        <v>22570</v>
      </c>
      <c r="D3800" t="s">
        <v>22571</v>
      </c>
      <c r="E3800" t="s">
        <v>22572</v>
      </c>
      <c r="F3800" t="s">
        <v>22573</v>
      </c>
      <c r="G3800">
        <v>146</v>
      </c>
      <c r="H3800">
        <v>16319</v>
      </c>
      <c r="W3800" t="s">
        <v>220</v>
      </c>
      <c r="X3800" t="s">
        <v>181</v>
      </c>
      <c r="AU3800" s="59">
        <v>425</v>
      </c>
      <c r="AV3800" s="59">
        <v>168</v>
      </c>
      <c r="AW3800" s="59">
        <v>85</v>
      </c>
      <c r="BD3800" s="59">
        <v>0</v>
      </c>
      <c r="BE3800" s="59">
        <v>12.0252725498682</v>
      </c>
      <c r="BF3800" s="59">
        <v>8.3214030639778027</v>
      </c>
    </row>
    <row r="3801" spans="1:69" x14ac:dyDescent="0.45">
      <c r="A3801" s="58" t="s">
        <v>22574</v>
      </c>
      <c r="B3801" t="s">
        <v>22575</v>
      </c>
      <c r="C3801" t="s">
        <v>22576</v>
      </c>
      <c r="D3801" t="s">
        <v>22577</v>
      </c>
      <c r="E3801" t="s">
        <v>22578</v>
      </c>
      <c r="F3801" t="s">
        <v>22579</v>
      </c>
      <c r="G3801">
        <v>352</v>
      </c>
      <c r="H3801">
        <v>38140</v>
      </c>
      <c r="W3801" t="s">
        <v>220</v>
      </c>
      <c r="X3801" t="s">
        <v>181</v>
      </c>
      <c r="AU3801" s="59">
        <v>357</v>
      </c>
      <c r="AV3801" s="59">
        <v>104</v>
      </c>
      <c r="AW3801" s="59">
        <v>143</v>
      </c>
    </row>
    <row r="3802" spans="1:69" x14ac:dyDescent="0.45">
      <c r="A3802" s="58" t="s">
        <v>22580</v>
      </c>
      <c r="B3802" t="s">
        <v>22581</v>
      </c>
      <c r="C3802" t="s">
        <v>22582</v>
      </c>
      <c r="D3802" t="s">
        <v>22583</v>
      </c>
      <c r="E3802" t="s">
        <v>22584</v>
      </c>
      <c r="F3802" t="s">
        <v>22585</v>
      </c>
      <c r="G3802">
        <v>285</v>
      </c>
      <c r="H3802">
        <v>31496</v>
      </c>
      <c r="W3802" t="s">
        <v>180</v>
      </c>
      <c r="X3802" t="s">
        <v>181</v>
      </c>
      <c r="AU3802" s="59">
        <v>196</v>
      </c>
      <c r="AV3802" s="59">
        <v>27</v>
      </c>
      <c r="AW3802" s="59">
        <v>44</v>
      </c>
      <c r="BD3802" s="59">
        <v>3.3198390842809831</v>
      </c>
      <c r="BE3802" s="59">
        <v>2.195092817649051</v>
      </c>
      <c r="BF3802" s="59">
        <v>2.7552661718935871</v>
      </c>
    </row>
    <row r="3803" spans="1:69" x14ac:dyDescent="0.45">
      <c r="A3803" s="58" t="s">
        <v>22586</v>
      </c>
      <c r="B3803" t="s">
        <v>22587</v>
      </c>
      <c r="C3803" t="s">
        <v>22588</v>
      </c>
      <c r="D3803" t="s">
        <v>22589</v>
      </c>
      <c r="E3803" t="s">
        <v>22590</v>
      </c>
      <c r="F3803" t="s">
        <v>22591</v>
      </c>
      <c r="G3803">
        <v>670</v>
      </c>
      <c r="H3803">
        <v>75267</v>
      </c>
      <c r="W3803" t="s">
        <v>324</v>
      </c>
      <c r="X3803" t="s">
        <v>181</v>
      </c>
      <c r="AU3803" s="59">
        <v>33</v>
      </c>
      <c r="AV3803" s="59">
        <v>6</v>
      </c>
      <c r="AW3803" s="59">
        <v>3</v>
      </c>
    </row>
    <row r="3804" spans="1:69" x14ac:dyDescent="0.45">
      <c r="A3804" s="58" t="s">
        <v>22592</v>
      </c>
      <c r="B3804" t="s">
        <v>22593</v>
      </c>
      <c r="C3804" t="s">
        <v>22594</v>
      </c>
      <c r="D3804" t="s">
        <v>22595</v>
      </c>
      <c r="E3804" t="s">
        <v>22596</v>
      </c>
      <c r="F3804" t="s">
        <v>22597</v>
      </c>
      <c r="G3804">
        <v>298</v>
      </c>
      <c r="H3804">
        <v>33676</v>
      </c>
      <c r="X3804" t="s">
        <v>188</v>
      </c>
      <c r="Y3804" s="59">
        <v>296.02008002678821</v>
      </c>
      <c r="Z3804" s="59">
        <v>478.17277136969278</v>
      </c>
      <c r="AA3804" s="59">
        <v>360.9759852994116</v>
      </c>
      <c r="AB3804" s="59">
        <v>528.92022840522566</v>
      </c>
      <c r="AC3804" s="59">
        <v>346.84312202758019</v>
      </c>
      <c r="AD3804" s="59">
        <v>495.91358994224822</v>
      </c>
      <c r="AE3804" s="59">
        <v>287.47660096792612</v>
      </c>
      <c r="AF3804" s="59">
        <v>272.46435579721322</v>
      </c>
      <c r="AG3804" s="59">
        <v>586.00118770976792</v>
      </c>
      <c r="AH3804" s="59">
        <v>565.25559864856871</v>
      </c>
      <c r="AI3804" s="59">
        <v>647.54871833946765</v>
      </c>
      <c r="AJ3804" s="59">
        <v>957.46347578187272</v>
      </c>
      <c r="AK3804" s="59">
        <v>338.12690697466871</v>
      </c>
      <c r="AL3804" s="59">
        <v>181.66468373932861</v>
      </c>
      <c r="AM3804" s="59">
        <v>191.9040720311672</v>
      </c>
      <c r="AN3804" s="59">
        <v>307.5227340051232</v>
      </c>
      <c r="AO3804" s="59">
        <v>268.75214255304019</v>
      </c>
      <c r="AP3804" s="59">
        <v>242.1031059969547</v>
      </c>
      <c r="AQ3804" s="59">
        <v>311.92607914983779</v>
      </c>
      <c r="AR3804" s="59">
        <v>345.46862629265092</v>
      </c>
      <c r="AS3804" s="59">
        <v>227.63599924532619</v>
      </c>
      <c r="AT3804" s="59">
        <v>320.83062112235768</v>
      </c>
      <c r="AU3804" s="59">
        <v>897</v>
      </c>
      <c r="AV3804" s="59">
        <v>460</v>
      </c>
      <c r="AW3804" s="59">
        <v>541</v>
      </c>
      <c r="AX3804" s="59">
        <v>239.65989999999999</v>
      </c>
      <c r="AY3804" s="59">
        <v>256.26839999999999</v>
      </c>
      <c r="AZ3804" s="59">
        <v>281.97899999999998</v>
      </c>
      <c r="BA3804" s="59">
        <v>256.54770000000002</v>
      </c>
      <c r="BB3804" s="59">
        <v>246.78870000000001</v>
      </c>
      <c r="BC3804" s="59">
        <v>232.82660000000001</v>
      </c>
      <c r="BD3804" s="59">
        <v>151.79054303786751</v>
      </c>
      <c r="BE3804" s="59">
        <v>147.21897834602919</v>
      </c>
      <c r="BF3804" s="59">
        <v>174.53757635178471</v>
      </c>
      <c r="BG3804" s="59">
        <v>895.07</v>
      </c>
      <c r="BH3804" s="59">
        <v>1395.98</v>
      </c>
      <c r="BI3804" s="59">
        <v>1412.8</v>
      </c>
      <c r="BJ3804" s="59">
        <v>1273.3399999999999</v>
      </c>
      <c r="BK3804" s="59">
        <v>830.16029638232885</v>
      </c>
      <c r="BL3804" s="59">
        <v>1019.419181732765</v>
      </c>
      <c r="BM3804" s="59">
        <v>1343</v>
      </c>
      <c r="BN3804" s="59">
        <v>1136.5</v>
      </c>
      <c r="BO3804" s="59">
        <v>980.5</v>
      </c>
      <c r="BP3804" s="59">
        <v>837.5</v>
      </c>
      <c r="BQ3804" s="59">
        <v>727.5</v>
      </c>
    </row>
    <row r="3805" spans="1:69" x14ac:dyDescent="0.45">
      <c r="A3805" s="58" t="s">
        <v>22598</v>
      </c>
      <c r="B3805" t="s">
        <v>22599</v>
      </c>
      <c r="C3805" t="s">
        <v>22600</v>
      </c>
      <c r="D3805" t="s">
        <v>22601</v>
      </c>
      <c r="E3805" t="s">
        <v>22602</v>
      </c>
      <c r="F3805" t="s">
        <v>22603</v>
      </c>
      <c r="G3805">
        <v>271</v>
      </c>
      <c r="H3805">
        <v>29917</v>
      </c>
      <c r="X3805" t="s">
        <v>201</v>
      </c>
      <c r="AU3805" s="59">
        <v>265</v>
      </c>
      <c r="AV3805" s="59">
        <v>238</v>
      </c>
      <c r="AW3805" s="59">
        <v>158</v>
      </c>
    </row>
    <row r="3806" spans="1:69" x14ac:dyDescent="0.45">
      <c r="A3806" s="58" t="s">
        <v>22604</v>
      </c>
      <c r="B3806" t="s">
        <v>22605</v>
      </c>
      <c r="C3806" t="s">
        <v>22606</v>
      </c>
      <c r="D3806" t="s">
        <v>22607</v>
      </c>
      <c r="E3806" t="s">
        <v>22608</v>
      </c>
      <c r="F3806" t="s">
        <v>22609</v>
      </c>
      <c r="G3806">
        <v>700</v>
      </c>
      <c r="H3806">
        <v>77877</v>
      </c>
      <c r="X3806" t="s">
        <v>188</v>
      </c>
      <c r="AU3806" s="59">
        <v>0</v>
      </c>
      <c r="AV3806" s="59">
        <v>1</v>
      </c>
      <c r="AW3806" s="59">
        <v>0</v>
      </c>
      <c r="BD3806" s="59">
        <v>29.704773915797581</v>
      </c>
      <c r="BE3806" s="59">
        <v>34.878157238866272</v>
      </c>
      <c r="BF3806" s="59">
        <v>34.851305886078691</v>
      </c>
    </row>
    <row r="3807" spans="1:69" x14ac:dyDescent="0.45">
      <c r="A3807" s="58" t="s">
        <v>22610</v>
      </c>
      <c r="B3807" t="s">
        <v>22611</v>
      </c>
      <c r="C3807" t="s">
        <v>22612</v>
      </c>
      <c r="D3807" t="s">
        <v>22613</v>
      </c>
      <c r="E3807" t="s">
        <v>22614</v>
      </c>
      <c r="F3807" t="s">
        <v>22615</v>
      </c>
      <c r="G3807">
        <v>334</v>
      </c>
      <c r="H3807">
        <v>36082</v>
      </c>
      <c r="W3807" t="s">
        <v>574</v>
      </c>
      <c r="X3807" t="s">
        <v>201</v>
      </c>
      <c r="Y3807" s="59">
        <v>516.27545133828255</v>
      </c>
      <c r="Z3807" s="59">
        <v>374.50527263392678</v>
      </c>
      <c r="AA3807" s="59">
        <v>97.182303038983648</v>
      </c>
      <c r="AB3807" s="59">
        <v>288.84464892116893</v>
      </c>
      <c r="AC3807" s="59">
        <v>209.30506490654861</v>
      </c>
      <c r="AD3807" s="59">
        <v>611.23148803677145</v>
      </c>
      <c r="AE3807" s="59">
        <v>246.17041030033809</v>
      </c>
      <c r="AF3807" s="59">
        <v>186.61253567382991</v>
      </c>
      <c r="AG3807" s="59">
        <v>275.43317985099338</v>
      </c>
      <c r="AH3807" s="59">
        <v>253.43100109857539</v>
      </c>
      <c r="AI3807" s="59">
        <v>220.20002348960301</v>
      </c>
      <c r="AJ3807" s="59">
        <v>287.80132851276329</v>
      </c>
      <c r="AK3807" s="59">
        <v>1039.1834668439301</v>
      </c>
      <c r="AL3807" s="59">
        <v>368.57883027741337</v>
      </c>
      <c r="AM3807" s="59">
        <v>946.70995799076513</v>
      </c>
      <c r="AN3807" s="59">
        <v>414.72826445823142</v>
      </c>
      <c r="AO3807" s="59">
        <v>1099.940907093225</v>
      </c>
      <c r="AP3807" s="59">
        <v>350.13332252763689</v>
      </c>
      <c r="AQ3807" s="59">
        <v>318.83003188341468</v>
      </c>
      <c r="AR3807" s="59">
        <v>361.01407287431948</v>
      </c>
      <c r="AS3807" s="59">
        <v>269.69355882870008</v>
      </c>
      <c r="AT3807" s="59">
        <v>354.52817007866162</v>
      </c>
      <c r="AU3807" s="59">
        <v>101</v>
      </c>
      <c r="AV3807" s="59">
        <v>561</v>
      </c>
      <c r="AW3807" s="59">
        <v>79</v>
      </c>
      <c r="BD3807" s="59">
        <v>21.56167008181994</v>
      </c>
      <c r="BE3807" s="59">
        <v>11.800833861936971</v>
      </c>
      <c r="BF3807" s="59">
        <v>16.33811802674823</v>
      </c>
      <c r="BG3807" s="59">
        <v>813.88</v>
      </c>
      <c r="BH3807" s="59">
        <v>300.01</v>
      </c>
      <c r="BI3807" s="59">
        <v>206.31</v>
      </c>
      <c r="BJ3807" s="59">
        <v>181.42</v>
      </c>
      <c r="BK3807" s="59">
        <v>142.07392957027389</v>
      </c>
      <c r="BL3807" s="59">
        <v>146.74127398499229</v>
      </c>
      <c r="BM3807" s="59">
        <v>193.5</v>
      </c>
      <c r="BN3807" s="59">
        <v>182</v>
      </c>
      <c r="BO3807" s="59">
        <v>343</v>
      </c>
      <c r="BP3807" s="59">
        <v>385</v>
      </c>
      <c r="BQ3807" s="59">
        <v>607</v>
      </c>
    </row>
    <row r="3808" spans="1:69" x14ac:dyDescent="0.45">
      <c r="A3808" s="58" t="s">
        <v>22616</v>
      </c>
      <c r="B3808" t="s">
        <v>22617</v>
      </c>
      <c r="C3808" t="s">
        <v>22618</v>
      </c>
      <c r="D3808" t="s">
        <v>22619</v>
      </c>
      <c r="E3808" t="s">
        <v>22620</v>
      </c>
      <c r="F3808" t="s">
        <v>22621</v>
      </c>
      <c r="G3808">
        <v>138</v>
      </c>
      <c r="H3808">
        <v>15800</v>
      </c>
      <c r="W3808" t="s">
        <v>251</v>
      </c>
      <c r="X3808" t="s">
        <v>188</v>
      </c>
      <c r="Y3808" s="59">
        <v>4.6924781169263881</v>
      </c>
      <c r="Z3808" s="59">
        <v>0.82667799590042967</v>
      </c>
      <c r="AA3808" s="59">
        <v>2.2400404461262089</v>
      </c>
      <c r="AB3808" s="59">
        <v>9.6671223120460024</v>
      </c>
      <c r="AC3808" s="59">
        <v>12.14158159949926</v>
      </c>
      <c r="AD3808" s="59">
        <v>12.03967629856443</v>
      </c>
      <c r="AE3808" s="59">
        <v>7.4212246287455006</v>
      </c>
      <c r="AF3808" s="59">
        <v>6.6025979715733802</v>
      </c>
      <c r="AG3808" s="59">
        <v>5.8738179965971664</v>
      </c>
      <c r="AH3808" s="59">
        <v>1.2654075325162339</v>
      </c>
      <c r="AI3808" s="59">
        <v>4.9557763945964997</v>
      </c>
      <c r="AJ3808" s="59">
        <v>3.20903858184698</v>
      </c>
      <c r="AK3808" s="59">
        <v>120.62849560233229</v>
      </c>
      <c r="AL3808" s="59">
        <v>73.334463472609372</v>
      </c>
      <c r="AM3808" s="59">
        <v>188.66619235334801</v>
      </c>
      <c r="AN3808" s="59">
        <v>7.2432588319039786</v>
      </c>
      <c r="AO3808" s="59">
        <v>37.061040146799478</v>
      </c>
      <c r="AP3808" s="59">
        <v>19.335993354908702</v>
      </c>
      <c r="AQ3808" s="59">
        <v>53.654919940744811</v>
      </c>
      <c r="AR3808" s="59">
        <v>10.555477103612461</v>
      </c>
      <c r="AS3808" s="59">
        <v>13.700470675068409</v>
      </c>
      <c r="AT3808" s="59">
        <v>13.09324977636842</v>
      </c>
      <c r="AU3808" s="59">
        <v>76</v>
      </c>
      <c r="AV3808" s="59">
        <v>117</v>
      </c>
      <c r="AW3808" s="59">
        <v>23</v>
      </c>
      <c r="BA3808" s="59">
        <v>131.55009999999999</v>
      </c>
      <c r="BB3808" s="59">
        <v>135.75299999999999</v>
      </c>
      <c r="BC3808" s="59">
        <v>188.45</v>
      </c>
    </row>
    <row r="3809" spans="1:65" x14ac:dyDescent="0.45">
      <c r="A3809" s="58" t="s">
        <v>22622</v>
      </c>
      <c r="B3809" t="s">
        <v>22623</v>
      </c>
      <c r="C3809" t="s">
        <v>22624</v>
      </c>
      <c r="D3809" t="s">
        <v>22625</v>
      </c>
      <c r="E3809" t="s">
        <v>22626</v>
      </c>
      <c r="F3809" t="s">
        <v>22627</v>
      </c>
      <c r="G3809">
        <v>118</v>
      </c>
      <c r="H3809">
        <v>13929</v>
      </c>
      <c r="X3809" t="s">
        <v>188</v>
      </c>
      <c r="AU3809" s="59">
        <v>0</v>
      </c>
      <c r="AV3809" s="59">
        <v>4</v>
      </c>
      <c r="AW3809" s="59">
        <v>0</v>
      </c>
    </row>
    <row r="3810" spans="1:65" x14ac:dyDescent="0.45">
      <c r="A3810" s="58" t="s">
        <v>22628</v>
      </c>
      <c r="B3810" t="s">
        <v>22629</v>
      </c>
      <c r="C3810" t="s">
        <v>22630</v>
      </c>
      <c r="D3810" t="s">
        <v>22631</v>
      </c>
      <c r="E3810" t="s">
        <v>22632</v>
      </c>
      <c r="F3810" t="s">
        <v>22633</v>
      </c>
      <c r="G3810">
        <v>404</v>
      </c>
      <c r="H3810">
        <v>44608</v>
      </c>
      <c r="W3810" t="s">
        <v>220</v>
      </c>
      <c r="X3810" t="s">
        <v>181</v>
      </c>
      <c r="AU3810" s="59">
        <v>0</v>
      </c>
      <c r="AV3810" s="59">
        <v>0</v>
      </c>
      <c r="AW3810" s="59">
        <v>0</v>
      </c>
    </row>
    <row r="3811" spans="1:65" x14ac:dyDescent="0.45">
      <c r="A3811" s="58" t="s">
        <v>22634</v>
      </c>
      <c r="B3811" t="s">
        <v>22635</v>
      </c>
      <c r="C3811" t="s">
        <v>22636</v>
      </c>
      <c r="D3811" t="s">
        <v>22637</v>
      </c>
      <c r="E3811" t="s">
        <v>22638</v>
      </c>
      <c r="F3811" t="s">
        <v>22639</v>
      </c>
      <c r="G3811">
        <v>421</v>
      </c>
      <c r="H3811">
        <v>46080</v>
      </c>
      <c r="W3811" t="s">
        <v>220</v>
      </c>
      <c r="X3811" t="s">
        <v>181</v>
      </c>
      <c r="AU3811" s="59">
        <v>0</v>
      </c>
      <c r="AV3811" s="59">
        <v>0</v>
      </c>
      <c r="AW3811" s="59">
        <v>0</v>
      </c>
      <c r="BI3811" s="59">
        <v>104.41</v>
      </c>
      <c r="BM3811" s="59">
        <v>104</v>
      </c>
    </row>
    <row r="3812" spans="1:65" x14ac:dyDescent="0.45">
      <c r="A3812" s="58" t="s">
        <v>22640</v>
      </c>
      <c r="B3812" t="s">
        <v>22641</v>
      </c>
      <c r="C3812" t="s">
        <v>22642</v>
      </c>
      <c r="D3812" t="s">
        <v>22643</v>
      </c>
      <c r="E3812" t="s">
        <v>22644</v>
      </c>
      <c r="F3812" t="s">
        <v>22645</v>
      </c>
      <c r="G3812">
        <v>254</v>
      </c>
      <c r="H3812">
        <v>27470</v>
      </c>
      <c r="X3812" t="s">
        <v>188</v>
      </c>
      <c r="AU3812" s="59">
        <v>5</v>
      </c>
      <c r="AV3812" s="59">
        <v>9</v>
      </c>
      <c r="AW3812" s="59">
        <v>0</v>
      </c>
    </row>
    <row r="3813" spans="1:65" x14ac:dyDescent="0.45">
      <c r="A3813" s="58" t="s">
        <v>22646</v>
      </c>
      <c r="B3813" t="s">
        <v>22647</v>
      </c>
      <c r="C3813" t="s">
        <v>22648</v>
      </c>
      <c r="D3813" t="s">
        <v>22649</v>
      </c>
      <c r="E3813" t="s">
        <v>22650</v>
      </c>
      <c r="F3813" t="s">
        <v>22651</v>
      </c>
      <c r="G3813">
        <v>237</v>
      </c>
      <c r="H3813">
        <v>27046</v>
      </c>
      <c r="X3813" t="s">
        <v>188</v>
      </c>
      <c r="AU3813" s="59">
        <v>22</v>
      </c>
      <c r="AV3813" s="59">
        <v>17</v>
      </c>
      <c r="AW3813" s="59">
        <v>16</v>
      </c>
      <c r="BD3813" s="59">
        <v>7.8916549750047276</v>
      </c>
      <c r="BE3813" s="59">
        <v>6.0390464480055126</v>
      </c>
      <c r="BF3813" s="59">
        <v>6.1367637868174434</v>
      </c>
    </row>
    <row r="3814" spans="1:65" x14ac:dyDescent="0.45">
      <c r="A3814" s="58" t="s">
        <v>22652</v>
      </c>
      <c r="B3814" t="s">
        <v>22653</v>
      </c>
      <c r="C3814" t="s">
        <v>22654</v>
      </c>
      <c r="D3814" t="s">
        <v>22655</v>
      </c>
      <c r="E3814" t="s">
        <v>22656</v>
      </c>
      <c r="F3814" t="s">
        <v>22657</v>
      </c>
      <c r="G3814">
        <v>157</v>
      </c>
      <c r="H3814">
        <v>18234</v>
      </c>
      <c r="X3814" t="s">
        <v>188</v>
      </c>
    </row>
    <row r="3815" spans="1:65" x14ac:dyDescent="0.45">
      <c r="A3815" s="58" t="s">
        <v>22658</v>
      </c>
      <c r="B3815" t="s">
        <v>22659</v>
      </c>
      <c r="C3815" t="s">
        <v>22660</v>
      </c>
      <c r="D3815" t="s">
        <v>22661</v>
      </c>
      <c r="E3815" t="s">
        <v>22662</v>
      </c>
      <c r="F3815" t="s">
        <v>22663</v>
      </c>
      <c r="G3815">
        <v>252</v>
      </c>
      <c r="H3815">
        <v>27607</v>
      </c>
      <c r="X3815" t="s">
        <v>201</v>
      </c>
      <c r="AU3815" s="59">
        <v>5888</v>
      </c>
      <c r="AV3815" s="59">
        <v>170</v>
      </c>
      <c r="AW3815" s="59">
        <v>117</v>
      </c>
      <c r="BD3815" s="59">
        <v>94.439170462768828</v>
      </c>
      <c r="BE3815" s="59">
        <v>44.743093479037661</v>
      </c>
      <c r="BF3815" s="59">
        <v>51.18493392752098</v>
      </c>
    </row>
    <row r="3816" spans="1:65" x14ac:dyDescent="0.45">
      <c r="A3816" s="58" t="s">
        <v>22664</v>
      </c>
      <c r="B3816" t="s">
        <v>22665</v>
      </c>
      <c r="C3816" t="s">
        <v>22666</v>
      </c>
      <c r="D3816" t="s">
        <v>22667</v>
      </c>
      <c r="E3816" t="s">
        <v>22668</v>
      </c>
      <c r="F3816" t="s">
        <v>22669</v>
      </c>
      <c r="G3816">
        <v>178</v>
      </c>
      <c r="H3816">
        <v>20367</v>
      </c>
      <c r="W3816" t="s">
        <v>324</v>
      </c>
      <c r="X3816" t="s">
        <v>181</v>
      </c>
      <c r="AU3816" s="59">
        <v>466</v>
      </c>
      <c r="AV3816" s="59">
        <v>149</v>
      </c>
      <c r="AW3816" s="59">
        <v>254</v>
      </c>
      <c r="BD3816" s="59">
        <v>57.916359454812948</v>
      </c>
      <c r="BE3816" s="59">
        <v>47.288763236488109</v>
      </c>
      <c r="BF3816" s="59">
        <v>34.226986013590981</v>
      </c>
    </row>
    <row r="3817" spans="1:65" x14ac:dyDescent="0.45">
      <c r="A3817" s="58" t="s">
        <v>22670</v>
      </c>
      <c r="B3817" t="s">
        <v>22671</v>
      </c>
      <c r="C3817" t="s">
        <v>22672</v>
      </c>
      <c r="D3817" t="s">
        <v>22673</v>
      </c>
      <c r="E3817" t="s">
        <v>22674</v>
      </c>
      <c r="F3817" t="s">
        <v>22675</v>
      </c>
      <c r="G3817">
        <v>267</v>
      </c>
      <c r="H3817">
        <v>30160</v>
      </c>
      <c r="X3817" t="s">
        <v>188</v>
      </c>
      <c r="AU3817" s="59">
        <v>0</v>
      </c>
      <c r="AV3817" s="59">
        <v>4</v>
      </c>
      <c r="AW3817" s="59">
        <v>0</v>
      </c>
    </row>
    <row r="3818" spans="1:65" x14ac:dyDescent="0.45">
      <c r="A3818" s="58" t="s">
        <v>22676</v>
      </c>
      <c r="B3818" t="s">
        <v>22677</v>
      </c>
      <c r="C3818" t="s">
        <v>22678</v>
      </c>
      <c r="D3818" t="s">
        <v>22679</v>
      </c>
      <c r="E3818" t="s">
        <v>22680</v>
      </c>
      <c r="F3818" t="s">
        <v>22681</v>
      </c>
      <c r="G3818">
        <v>295</v>
      </c>
      <c r="H3818">
        <v>33739</v>
      </c>
      <c r="I3818" t="s">
        <v>527</v>
      </c>
      <c r="J3818" t="s">
        <v>527</v>
      </c>
      <c r="K3818" t="s">
        <v>528</v>
      </c>
      <c r="O3818">
        <v>1</v>
      </c>
      <c r="Q3818">
        <v>1</v>
      </c>
      <c r="R3818">
        <v>8</v>
      </c>
      <c r="S3818">
        <v>1</v>
      </c>
      <c r="T3818" t="s">
        <v>514</v>
      </c>
      <c r="U3818">
        <v>189</v>
      </c>
      <c r="V3818">
        <v>193</v>
      </c>
      <c r="X3818" t="s">
        <v>188</v>
      </c>
      <c r="AU3818" s="59">
        <v>110</v>
      </c>
      <c r="AV3818" s="59">
        <v>53</v>
      </c>
      <c r="AW3818" s="59">
        <v>74</v>
      </c>
      <c r="BD3818" s="59">
        <v>4.7951150159769336</v>
      </c>
      <c r="BE3818" s="59">
        <v>2.5669583822923761</v>
      </c>
      <c r="BF3818" s="59">
        <v>3.2689987662928899</v>
      </c>
    </row>
    <row r="3819" spans="1:65" x14ac:dyDescent="0.45">
      <c r="A3819" s="58" t="s">
        <v>22682</v>
      </c>
      <c r="B3819" t="s">
        <v>22683</v>
      </c>
      <c r="C3819" t="s">
        <v>22684</v>
      </c>
      <c r="D3819" t="s">
        <v>22685</v>
      </c>
      <c r="E3819" t="s">
        <v>22686</v>
      </c>
      <c r="F3819" t="s">
        <v>22687</v>
      </c>
      <c r="G3819">
        <v>191</v>
      </c>
      <c r="H3819">
        <v>21577</v>
      </c>
      <c r="X3819" t="s">
        <v>188</v>
      </c>
      <c r="AU3819" s="59">
        <v>0</v>
      </c>
      <c r="AV3819" s="59">
        <v>1</v>
      </c>
      <c r="AW3819" s="59">
        <v>0</v>
      </c>
    </row>
    <row r="3820" spans="1:65" x14ac:dyDescent="0.45">
      <c r="A3820" s="58" t="s">
        <v>22688</v>
      </c>
      <c r="B3820" t="s">
        <v>22689</v>
      </c>
      <c r="C3820" t="s">
        <v>22690</v>
      </c>
      <c r="D3820" t="s">
        <v>22691</v>
      </c>
      <c r="E3820" t="s">
        <v>22692</v>
      </c>
      <c r="F3820" t="s">
        <v>22693</v>
      </c>
      <c r="G3820">
        <v>322</v>
      </c>
      <c r="H3820">
        <v>35800</v>
      </c>
      <c r="X3820" t="s">
        <v>188</v>
      </c>
      <c r="AU3820" s="59">
        <v>1</v>
      </c>
      <c r="AV3820" s="59">
        <v>10</v>
      </c>
      <c r="AW3820" s="59">
        <v>0</v>
      </c>
    </row>
    <row r="3821" spans="1:65" x14ac:dyDescent="0.45">
      <c r="A3821" s="58" t="s">
        <v>22694</v>
      </c>
      <c r="B3821" t="s">
        <v>22695</v>
      </c>
      <c r="C3821" t="s">
        <v>22696</v>
      </c>
      <c r="D3821" t="s">
        <v>22697</v>
      </c>
      <c r="E3821" t="s">
        <v>22698</v>
      </c>
      <c r="F3821" t="s">
        <v>22699</v>
      </c>
      <c r="G3821">
        <v>447</v>
      </c>
      <c r="H3821">
        <v>49299</v>
      </c>
      <c r="X3821" t="s">
        <v>188</v>
      </c>
      <c r="AU3821" s="59">
        <v>1</v>
      </c>
      <c r="AV3821" s="59">
        <v>9</v>
      </c>
      <c r="AW3821" s="59">
        <v>0</v>
      </c>
    </row>
    <row r="3822" spans="1:65" x14ac:dyDescent="0.45">
      <c r="A3822" s="58" t="s">
        <v>22700</v>
      </c>
      <c r="B3822" t="s">
        <v>22701</v>
      </c>
      <c r="C3822" t="s">
        <v>22702</v>
      </c>
      <c r="D3822" t="s">
        <v>22703</v>
      </c>
      <c r="E3822" t="s">
        <v>22704</v>
      </c>
      <c r="F3822" t="s">
        <v>22705</v>
      </c>
      <c r="G3822">
        <v>492</v>
      </c>
      <c r="H3822">
        <v>53026</v>
      </c>
      <c r="X3822" t="s">
        <v>188</v>
      </c>
      <c r="Y3822" s="59">
        <v>5.3679521586129164</v>
      </c>
      <c r="Z3822" s="59">
        <v>9.9529660001390372</v>
      </c>
      <c r="AA3822" s="59">
        <v>12.924197425352929</v>
      </c>
      <c r="AB3822" s="59">
        <v>5.6151495889675989</v>
      </c>
      <c r="AC3822" s="59">
        <v>12.93862439157741</v>
      </c>
      <c r="AD3822" s="59">
        <v>6.7587479042303329</v>
      </c>
      <c r="AE3822" s="59">
        <v>4.7152103167364148</v>
      </c>
      <c r="AF3822" s="59">
        <v>3.4446468116150042</v>
      </c>
      <c r="AG3822" s="59">
        <v>8.4027991600989331</v>
      </c>
      <c r="AH3822" s="59">
        <v>11.4563236025288</v>
      </c>
      <c r="AI3822" s="59">
        <v>16.415037927201261</v>
      </c>
      <c r="AJ3822" s="59">
        <v>14.53021370201448</v>
      </c>
      <c r="AK3822" s="59">
        <v>6.5290484114074196</v>
      </c>
      <c r="AL3822" s="59">
        <v>1.3644224189040779</v>
      </c>
      <c r="AM3822" s="59">
        <v>1.3730879883584231</v>
      </c>
      <c r="AN3822" s="59">
        <v>2.2588057581733509</v>
      </c>
      <c r="AO3822" s="59">
        <v>0.38898090438567667</v>
      </c>
      <c r="AP3822" s="59">
        <v>0.58449248194233228</v>
      </c>
      <c r="AQ3822" s="59">
        <v>6.2130084084125006</v>
      </c>
      <c r="AR3822" s="59">
        <v>4.2648771227255899</v>
      </c>
      <c r="AS3822" s="59">
        <v>7.3878989790536149</v>
      </c>
      <c r="AT3822" s="59">
        <v>7.015616831247689</v>
      </c>
      <c r="AU3822" s="59">
        <v>2</v>
      </c>
      <c r="AV3822" s="59">
        <v>20</v>
      </c>
      <c r="AW3822" s="59">
        <v>0</v>
      </c>
      <c r="BK3822" s="59">
        <v>44.854769192900768</v>
      </c>
    </row>
    <row r="3823" spans="1:65" x14ac:dyDescent="0.45">
      <c r="A3823" s="58" t="s">
        <v>22706</v>
      </c>
      <c r="B3823" t="s">
        <v>22707</v>
      </c>
      <c r="C3823" t="s">
        <v>22708</v>
      </c>
      <c r="D3823" t="s">
        <v>22709</v>
      </c>
      <c r="E3823" t="s">
        <v>22710</v>
      </c>
      <c r="F3823" t="s">
        <v>22711</v>
      </c>
      <c r="G3823">
        <v>236</v>
      </c>
      <c r="H3823">
        <v>26058</v>
      </c>
      <c r="W3823" t="s">
        <v>324</v>
      </c>
      <c r="X3823" t="s">
        <v>181</v>
      </c>
      <c r="AU3823" s="59">
        <v>8</v>
      </c>
      <c r="AV3823" s="59">
        <v>3</v>
      </c>
      <c r="AW3823" s="59">
        <v>0</v>
      </c>
    </row>
    <row r="3824" spans="1:65" x14ac:dyDescent="0.45">
      <c r="A3824" s="58" t="s">
        <v>22712</v>
      </c>
      <c r="B3824" t="s">
        <v>22713</v>
      </c>
      <c r="C3824" t="s">
        <v>22714</v>
      </c>
      <c r="D3824" t="s">
        <v>22715</v>
      </c>
      <c r="E3824" t="s">
        <v>22716</v>
      </c>
      <c r="F3824" t="s">
        <v>22717</v>
      </c>
      <c r="G3824">
        <v>225</v>
      </c>
      <c r="H3824">
        <v>24125</v>
      </c>
      <c r="X3824" t="s">
        <v>201</v>
      </c>
      <c r="Y3824" s="59">
        <v>1.3408160649291381</v>
      </c>
      <c r="Z3824" s="59">
        <v>1.491214259121713</v>
      </c>
      <c r="AA3824" s="59">
        <v>1.7618084800432809</v>
      </c>
      <c r="AB3824" s="59">
        <v>2.7799559063399668</v>
      </c>
      <c r="AC3824" s="59">
        <v>1.9664912655384941</v>
      </c>
      <c r="AD3824" s="59">
        <v>1.383688243685264</v>
      </c>
      <c r="AE3824" s="59">
        <v>2.08023808002421</v>
      </c>
      <c r="AF3824" s="59">
        <v>3.5452959730885301</v>
      </c>
      <c r="AG3824" s="59">
        <v>2.9618512834044819</v>
      </c>
      <c r="AH3824" s="59">
        <v>1.1807643025240639</v>
      </c>
      <c r="AI3824" s="59">
        <v>0.65864444531101718</v>
      </c>
      <c r="AJ3824" s="59">
        <v>0.79573797185947992</v>
      </c>
      <c r="AK3824" s="59">
        <v>8.3780064560232077</v>
      </c>
      <c r="AL3824" s="59">
        <v>4.3961490928748006</v>
      </c>
      <c r="AM3824" s="59">
        <v>0.88156608163137751</v>
      </c>
      <c r="AN3824" s="59">
        <v>4.5216086340361779</v>
      </c>
      <c r="AO3824" s="59">
        <v>4.1767818481268737</v>
      </c>
      <c r="AP3824" s="59">
        <v>2.2124686152148958</v>
      </c>
      <c r="AQ3824" s="59">
        <v>2.1818040874402338</v>
      </c>
      <c r="AR3824" s="59">
        <v>0.67580649832733475</v>
      </c>
      <c r="AS3824" s="59">
        <v>2.0642677867721329</v>
      </c>
      <c r="AT3824" s="59">
        <v>2.9668531091929231</v>
      </c>
      <c r="AU3824" s="59">
        <v>19</v>
      </c>
      <c r="AV3824" s="59">
        <v>23</v>
      </c>
      <c r="AW3824" s="59">
        <v>8</v>
      </c>
      <c r="BD3824" s="59">
        <v>41.675415884043467</v>
      </c>
      <c r="BE3824" s="59">
        <v>39.055169185427708</v>
      </c>
      <c r="BF3824" s="59">
        <v>68.08297071595922</v>
      </c>
    </row>
    <row r="3825" spans="1:65" x14ac:dyDescent="0.45">
      <c r="A3825" s="58" t="s">
        <v>22718</v>
      </c>
      <c r="B3825" t="s">
        <v>22719</v>
      </c>
      <c r="C3825" t="s">
        <v>22720</v>
      </c>
      <c r="D3825" t="s">
        <v>22721</v>
      </c>
      <c r="E3825" t="s">
        <v>22722</v>
      </c>
      <c r="F3825" t="s">
        <v>22723</v>
      </c>
      <c r="G3825">
        <v>235</v>
      </c>
      <c r="H3825">
        <v>26160</v>
      </c>
      <c r="W3825" t="s">
        <v>220</v>
      </c>
      <c r="X3825" t="s">
        <v>181</v>
      </c>
      <c r="AU3825" s="59">
        <v>11</v>
      </c>
      <c r="AV3825" s="59">
        <v>10</v>
      </c>
      <c r="AW3825" s="59">
        <v>5</v>
      </c>
      <c r="BD3825" s="59">
        <v>32.245097125907037</v>
      </c>
      <c r="BE3825" s="59">
        <v>35.649054011233062</v>
      </c>
      <c r="BF3825" s="59">
        <v>29.515577141451491</v>
      </c>
    </row>
    <row r="3826" spans="1:65" x14ac:dyDescent="0.45">
      <c r="A3826" s="58" t="s">
        <v>22724</v>
      </c>
      <c r="B3826" t="s">
        <v>22725</v>
      </c>
      <c r="C3826" t="s">
        <v>22726</v>
      </c>
      <c r="D3826" t="s">
        <v>22727</v>
      </c>
      <c r="E3826" t="s">
        <v>22728</v>
      </c>
      <c r="F3826" t="s">
        <v>22729</v>
      </c>
      <c r="G3826">
        <v>182</v>
      </c>
      <c r="H3826">
        <v>20533</v>
      </c>
      <c r="X3826" t="s">
        <v>181</v>
      </c>
      <c r="AU3826" s="59">
        <v>35</v>
      </c>
      <c r="AV3826" s="59">
        <v>37</v>
      </c>
      <c r="AW3826" s="59">
        <v>7</v>
      </c>
      <c r="BD3826" s="59">
        <v>0</v>
      </c>
      <c r="BE3826" s="59">
        <v>1.109688918277095</v>
      </c>
      <c r="BF3826" s="59">
        <v>0</v>
      </c>
    </row>
    <row r="3827" spans="1:65" x14ac:dyDescent="0.45">
      <c r="A3827" s="58" t="s">
        <v>22730</v>
      </c>
      <c r="B3827" t="s">
        <v>22731</v>
      </c>
      <c r="C3827" t="s">
        <v>22732</v>
      </c>
      <c r="D3827" t="s">
        <v>22733</v>
      </c>
      <c r="E3827" t="s">
        <v>22734</v>
      </c>
      <c r="F3827" t="s">
        <v>22735</v>
      </c>
      <c r="G3827">
        <v>388</v>
      </c>
      <c r="H3827">
        <v>42845</v>
      </c>
      <c r="X3827" t="s">
        <v>201</v>
      </c>
      <c r="Y3827" s="59">
        <v>16.930022633841471</v>
      </c>
      <c r="Z3827" s="59">
        <v>14.477530944369679</v>
      </c>
      <c r="AA3827" s="59">
        <v>16.859205580632398</v>
      </c>
      <c r="AB3827" s="59">
        <v>11.55683121841755</v>
      </c>
      <c r="AC3827" s="59">
        <v>9.6775646735984093</v>
      </c>
      <c r="AD3827" s="59">
        <v>12.775382160635431</v>
      </c>
      <c r="AE3827" s="59">
        <v>12.960005783473379</v>
      </c>
      <c r="AF3827" s="59">
        <v>12.329148301690919</v>
      </c>
      <c r="AG3827" s="59">
        <v>8.3206167711207915</v>
      </c>
      <c r="AH3827" s="59">
        <v>7.6006714552141563</v>
      </c>
      <c r="AI3827" s="59">
        <v>5.9931443715940516</v>
      </c>
      <c r="AJ3827" s="59">
        <v>6.6420295650245462</v>
      </c>
      <c r="AK3827" s="59">
        <v>2.7875265743755988</v>
      </c>
      <c r="AL3827" s="59">
        <v>5.7896152099822498</v>
      </c>
      <c r="AM3827" s="59">
        <v>8.8325581757100373</v>
      </c>
      <c r="AN3827" s="59">
        <v>11.986377590471729</v>
      </c>
      <c r="AO3827" s="59">
        <v>9.352734539858103</v>
      </c>
      <c r="AP3827" s="59">
        <v>8.0851087783576538</v>
      </c>
      <c r="AQ3827" s="59">
        <v>11.24331220917909</v>
      </c>
      <c r="AR3827" s="59">
        <v>9.7805829001419404</v>
      </c>
      <c r="AS3827" s="59">
        <v>9.9538399360441918</v>
      </c>
      <c r="AT3827" s="59">
        <v>13.035939195802211</v>
      </c>
      <c r="AU3827" s="59">
        <v>92</v>
      </c>
      <c r="AV3827" s="59">
        <v>76</v>
      </c>
      <c r="AW3827" s="59">
        <v>40</v>
      </c>
      <c r="AX3827" s="59">
        <v>159.43790000000001</v>
      </c>
      <c r="AY3827" s="59">
        <v>176.00980000000001</v>
      </c>
      <c r="AZ3827" s="59">
        <v>178.11959999999999</v>
      </c>
      <c r="BA3827" s="59">
        <v>186.04490000000001</v>
      </c>
      <c r="BB3827" s="59">
        <v>180.70160000000001</v>
      </c>
      <c r="BC3827" s="59">
        <v>172.56139999999999</v>
      </c>
      <c r="BD3827" s="59">
        <v>25.55205374110265</v>
      </c>
      <c r="BE3827" s="59">
        <v>17.275164655912121</v>
      </c>
      <c r="BF3827" s="59">
        <v>21.137980931611558</v>
      </c>
    </row>
    <row r="3828" spans="1:65" x14ac:dyDescent="0.45">
      <c r="A3828" s="58" t="s">
        <v>22736</v>
      </c>
      <c r="B3828" t="s">
        <v>22737</v>
      </c>
      <c r="C3828" t="s">
        <v>22738</v>
      </c>
      <c r="D3828" t="s">
        <v>22739</v>
      </c>
      <c r="E3828" t="s">
        <v>22740</v>
      </c>
      <c r="F3828" t="s">
        <v>22741</v>
      </c>
      <c r="G3828">
        <v>511</v>
      </c>
      <c r="H3828">
        <v>56243</v>
      </c>
      <c r="W3828" t="s">
        <v>220</v>
      </c>
      <c r="X3828" t="s">
        <v>181</v>
      </c>
      <c r="AU3828" s="59">
        <v>5</v>
      </c>
      <c r="AV3828" s="59">
        <v>4</v>
      </c>
      <c r="AW3828" s="59">
        <v>0</v>
      </c>
      <c r="BG3828" s="59">
        <v>50.94</v>
      </c>
    </row>
    <row r="3829" spans="1:65" x14ac:dyDescent="0.45">
      <c r="A3829" s="58" t="s">
        <v>22742</v>
      </c>
      <c r="B3829" t="s">
        <v>22743</v>
      </c>
      <c r="C3829" t="s">
        <v>22744</v>
      </c>
      <c r="D3829" t="s">
        <v>22745</v>
      </c>
      <c r="E3829" t="s">
        <v>22746</v>
      </c>
      <c r="F3829" t="s">
        <v>22747</v>
      </c>
      <c r="G3829">
        <v>206</v>
      </c>
      <c r="H3829">
        <v>22752</v>
      </c>
      <c r="W3829" t="s">
        <v>220</v>
      </c>
      <c r="X3829" t="s">
        <v>181</v>
      </c>
      <c r="AU3829" s="59">
        <v>161</v>
      </c>
      <c r="AV3829" s="59">
        <v>42</v>
      </c>
      <c r="AW3829" s="59">
        <v>49</v>
      </c>
    </row>
    <row r="3830" spans="1:65" x14ac:dyDescent="0.45">
      <c r="A3830" s="58" t="s">
        <v>22748</v>
      </c>
      <c r="B3830" t="s">
        <v>22749</v>
      </c>
      <c r="C3830" t="s">
        <v>22750</v>
      </c>
      <c r="D3830" t="s">
        <v>22751</v>
      </c>
      <c r="E3830" t="s">
        <v>22752</v>
      </c>
      <c r="F3830" t="s">
        <v>22753</v>
      </c>
      <c r="G3830">
        <v>90</v>
      </c>
      <c r="H3830">
        <v>9947</v>
      </c>
      <c r="I3830" t="s">
        <v>511</v>
      </c>
      <c r="J3830" t="s">
        <v>511</v>
      </c>
      <c r="K3830" t="s">
        <v>512</v>
      </c>
      <c r="N3830">
        <v>1</v>
      </c>
      <c r="O3830">
        <v>1</v>
      </c>
      <c r="Q3830">
        <v>1</v>
      </c>
      <c r="R3830">
        <v>4</v>
      </c>
      <c r="S3830">
        <v>2</v>
      </c>
      <c r="T3830" t="s">
        <v>573</v>
      </c>
      <c r="U3830">
        <v>45</v>
      </c>
      <c r="V3830">
        <v>71</v>
      </c>
      <c r="X3830" t="s">
        <v>201</v>
      </c>
      <c r="AU3830" s="59">
        <v>16</v>
      </c>
      <c r="AV3830" s="59">
        <v>45</v>
      </c>
      <c r="AW3830" s="59">
        <v>16</v>
      </c>
      <c r="BD3830" s="59">
        <v>42.716428191743248</v>
      </c>
      <c r="BE3830" s="59">
        <v>155.27477277285649</v>
      </c>
      <c r="BF3830" s="59">
        <v>86.426094904270542</v>
      </c>
      <c r="BI3830" s="59">
        <v>360.74</v>
      </c>
      <c r="BK3830" s="59">
        <v>254.28391914487631</v>
      </c>
      <c r="BM3830" s="59">
        <v>361</v>
      </c>
    </row>
    <row r="3831" spans="1:65" x14ac:dyDescent="0.45">
      <c r="A3831" s="58" t="s">
        <v>22754</v>
      </c>
      <c r="B3831" t="s">
        <v>22755</v>
      </c>
      <c r="C3831" t="s">
        <v>22756</v>
      </c>
      <c r="D3831" t="s">
        <v>22757</v>
      </c>
      <c r="E3831" t="s">
        <v>22758</v>
      </c>
      <c r="F3831" t="s">
        <v>22759</v>
      </c>
      <c r="G3831">
        <v>346</v>
      </c>
      <c r="H3831">
        <v>40346</v>
      </c>
      <c r="W3831" t="s">
        <v>220</v>
      </c>
      <c r="X3831" t="s">
        <v>181</v>
      </c>
      <c r="AU3831" s="59">
        <v>11</v>
      </c>
      <c r="AV3831" s="59">
        <v>7</v>
      </c>
      <c r="AW3831" s="59">
        <v>6</v>
      </c>
    </row>
    <row r="3832" spans="1:65" x14ac:dyDescent="0.45">
      <c r="A3832" s="58" t="s">
        <v>22760</v>
      </c>
      <c r="B3832" t="s">
        <v>22761</v>
      </c>
      <c r="C3832" t="s">
        <v>22762</v>
      </c>
      <c r="D3832" t="s">
        <v>22763</v>
      </c>
      <c r="E3832" t="s">
        <v>22764</v>
      </c>
      <c r="F3832" t="s">
        <v>22765</v>
      </c>
      <c r="G3832">
        <v>459</v>
      </c>
      <c r="H3832">
        <v>49602</v>
      </c>
      <c r="W3832" t="s">
        <v>220</v>
      </c>
      <c r="X3832" t="s">
        <v>181</v>
      </c>
      <c r="AU3832" s="59">
        <v>0</v>
      </c>
      <c r="AV3832" s="59">
        <v>0</v>
      </c>
      <c r="AW3832" s="59">
        <v>0</v>
      </c>
    </row>
    <row r="3833" spans="1:65" x14ac:dyDescent="0.45">
      <c r="A3833" s="58" t="s">
        <v>22766</v>
      </c>
      <c r="B3833" t="s">
        <v>22767</v>
      </c>
      <c r="C3833" t="s">
        <v>22768</v>
      </c>
      <c r="D3833" t="s">
        <v>22769</v>
      </c>
      <c r="E3833" t="s">
        <v>22770</v>
      </c>
      <c r="F3833" t="s">
        <v>22771</v>
      </c>
      <c r="G3833">
        <v>90</v>
      </c>
      <c r="H3833">
        <v>10338</v>
      </c>
      <c r="X3833" t="s">
        <v>188</v>
      </c>
      <c r="Y3833" s="59">
        <v>78.646643560782138</v>
      </c>
      <c r="Z3833" s="59">
        <v>227.34981942914811</v>
      </c>
      <c r="AA3833" s="59">
        <v>136.76527079368361</v>
      </c>
      <c r="AB3833" s="59">
        <v>36.448086414878262</v>
      </c>
      <c r="AC3833" s="59">
        <v>64.533856596728654</v>
      </c>
      <c r="AD3833" s="59">
        <v>55.610780269555683</v>
      </c>
      <c r="AE3833" s="59">
        <v>70.509657494689279</v>
      </c>
      <c r="AF3833" s="59">
        <v>50.081321781462997</v>
      </c>
      <c r="AG3833" s="59">
        <v>64.92551189243126</v>
      </c>
      <c r="AH3833" s="59">
        <v>48.468104106554627</v>
      </c>
      <c r="AI3833" s="59">
        <v>27.790490255535989</v>
      </c>
      <c r="AJ3833" s="59">
        <v>19.93462688478791</v>
      </c>
      <c r="AK3833" s="59">
        <v>20.168056197332959</v>
      </c>
      <c r="AL3833" s="59">
        <v>23.801525174067841</v>
      </c>
      <c r="AM3833" s="59">
        <v>87.208941430029057</v>
      </c>
      <c r="AN3833" s="59">
        <v>123.0861374029256</v>
      </c>
      <c r="AO3833" s="59">
        <v>51.932745891661114</v>
      </c>
      <c r="AP3833" s="59">
        <v>70.807249501069094</v>
      </c>
      <c r="AQ3833" s="59">
        <v>43.977758389451708</v>
      </c>
      <c r="AR3833" s="59">
        <v>32.474662092044632</v>
      </c>
      <c r="AS3833" s="59">
        <v>44.378579693043747</v>
      </c>
      <c r="AT3833" s="59">
        <v>81.467116824989688</v>
      </c>
      <c r="AU3833" s="59">
        <v>2446</v>
      </c>
      <c r="AV3833" s="59">
        <v>2258</v>
      </c>
      <c r="AW3833" s="59">
        <v>1728</v>
      </c>
      <c r="BH3833" s="59">
        <v>201.03</v>
      </c>
      <c r="BI3833" s="59">
        <v>134.94999999999999</v>
      </c>
      <c r="BJ3833" s="59">
        <v>153.5</v>
      </c>
      <c r="BK3833" s="59">
        <v>246.804741566784</v>
      </c>
      <c r="BL3833" s="59">
        <v>254.85428520623009</v>
      </c>
      <c r="BM3833" s="59">
        <v>144</v>
      </c>
    </row>
    <row r="3834" spans="1:65" x14ac:dyDescent="0.45">
      <c r="A3834" s="58" t="s">
        <v>22772</v>
      </c>
      <c r="B3834" t="s">
        <v>22773</v>
      </c>
      <c r="C3834" t="s">
        <v>22774</v>
      </c>
      <c r="D3834" t="s">
        <v>22775</v>
      </c>
      <c r="E3834" t="s">
        <v>22776</v>
      </c>
      <c r="F3834" t="s">
        <v>22777</v>
      </c>
      <c r="G3834">
        <v>284</v>
      </c>
      <c r="H3834">
        <v>30987</v>
      </c>
      <c r="X3834" t="s">
        <v>188</v>
      </c>
      <c r="AU3834" s="59">
        <v>117</v>
      </c>
      <c r="AV3834" s="59">
        <v>93</v>
      </c>
      <c r="AW3834" s="59">
        <v>113</v>
      </c>
      <c r="BD3834" s="59">
        <v>7.0936517528347984</v>
      </c>
      <c r="BE3834" s="59">
        <v>3.8337706266727181</v>
      </c>
      <c r="BF3834" s="59">
        <v>4.6804114124064951</v>
      </c>
    </row>
    <row r="3835" spans="1:65" x14ac:dyDescent="0.45">
      <c r="A3835" s="58" t="s">
        <v>22778</v>
      </c>
      <c r="B3835" t="s">
        <v>22779</v>
      </c>
      <c r="C3835" t="s">
        <v>22780</v>
      </c>
      <c r="D3835" t="s">
        <v>22781</v>
      </c>
      <c r="E3835" t="s">
        <v>22782</v>
      </c>
      <c r="F3835" t="s">
        <v>22783</v>
      </c>
      <c r="G3835">
        <v>427</v>
      </c>
      <c r="H3835">
        <v>49392</v>
      </c>
      <c r="X3835" t="s">
        <v>188</v>
      </c>
      <c r="Y3835" s="59">
        <v>20.33893182619649</v>
      </c>
      <c r="Z3835" s="59">
        <v>28.573461302651459</v>
      </c>
      <c r="AA3835" s="59">
        <v>8.0210709874340633</v>
      </c>
      <c r="AB3835" s="59">
        <v>46.143753039922203</v>
      </c>
      <c r="AC3835" s="59">
        <v>41.078491369786519</v>
      </c>
      <c r="AD3835" s="59">
        <v>37.408881694201348</v>
      </c>
      <c r="AE3835" s="59">
        <v>32.759895537435611</v>
      </c>
      <c r="AF3835" s="59">
        <v>14.27051128212717</v>
      </c>
      <c r="AG3835" s="59">
        <v>31.093133337874569</v>
      </c>
      <c r="AH3835" s="59">
        <v>47.494897459071019</v>
      </c>
      <c r="AI3835" s="59">
        <v>76.168253894824687</v>
      </c>
      <c r="AJ3835" s="59">
        <v>133.98061556322179</v>
      </c>
      <c r="AK3835" s="59">
        <v>57.537109803132473</v>
      </c>
      <c r="AL3835" s="59">
        <v>68.592593565088379</v>
      </c>
      <c r="AM3835" s="59">
        <v>24.96409693512118</v>
      </c>
      <c r="AN3835" s="59">
        <v>7.4428454822119816</v>
      </c>
      <c r="AO3835" s="59">
        <v>60.803641598474073</v>
      </c>
      <c r="AP3835" s="59">
        <v>16.176709588648158</v>
      </c>
      <c r="AQ3835" s="59">
        <v>46.07794125976217</v>
      </c>
      <c r="AR3835" s="59">
        <v>56.574051971050181</v>
      </c>
      <c r="AS3835" s="59">
        <v>26.908670420694339</v>
      </c>
      <c r="AT3835" s="59">
        <v>18.504890622410979</v>
      </c>
      <c r="AU3835" s="59">
        <v>1</v>
      </c>
      <c r="AV3835" s="59">
        <v>148</v>
      </c>
      <c r="AW3835" s="59">
        <v>0</v>
      </c>
      <c r="AX3835" s="59">
        <v>114.99679999999999</v>
      </c>
      <c r="AY3835" s="59">
        <v>100.26260000000001</v>
      </c>
      <c r="AZ3835" s="59">
        <v>100.3122</v>
      </c>
      <c r="BA3835" s="59">
        <v>81.8339</v>
      </c>
      <c r="BB3835" s="59">
        <v>94.417500000000004</v>
      </c>
      <c r="BC3835" s="59">
        <v>94.897019999999998</v>
      </c>
    </row>
    <row r="3836" spans="1:65" x14ac:dyDescent="0.45">
      <c r="A3836" s="58" t="s">
        <v>22784</v>
      </c>
      <c r="B3836" t="s">
        <v>22785</v>
      </c>
      <c r="C3836" t="s">
        <v>22786</v>
      </c>
      <c r="D3836" t="s">
        <v>22787</v>
      </c>
      <c r="E3836" t="s">
        <v>22788</v>
      </c>
      <c r="F3836" t="s">
        <v>22789</v>
      </c>
      <c r="G3836">
        <v>491</v>
      </c>
      <c r="H3836">
        <v>56101</v>
      </c>
      <c r="W3836" t="s">
        <v>220</v>
      </c>
      <c r="X3836" t="s">
        <v>181</v>
      </c>
      <c r="AU3836" s="59">
        <v>0</v>
      </c>
      <c r="AV3836" s="59">
        <v>1</v>
      </c>
      <c r="AW3836" s="59">
        <v>0</v>
      </c>
    </row>
    <row r="3837" spans="1:65" x14ac:dyDescent="0.45">
      <c r="A3837" s="58" t="s">
        <v>22790</v>
      </c>
      <c r="B3837" t="s">
        <v>22791</v>
      </c>
      <c r="C3837" t="s">
        <v>22792</v>
      </c>
      <c r="D3837" t="s">
        <v>22793</v>
      </c>
      <c r="E3837" t="s">
        <v>22794</v>
      </c>
      <c r="F3837" t="s">
        <v>22795</v>
      </c>
      <c r="G3837">
        <v>496</v>
      </c>
      <c r="H3837">
        <v>56603</v>
      </c>
      <c r="W3837" t="s">
        <v>220</v>
      </c>
      <c r="X3837" t="s">
        <v>181</v>
      </c>
      <c r="Y3837" s="59">
        <v>0.98265000012381887</v>
      </c>
      <c r="Z3837" s="59">
        <v>1.5748166722921</v>
      </c>
      <c r="AA3837" s="59">
        <v>1.5086561506598231</v>
      </c>
      <c r="AB3837" s="59">
        <v>2.9354459127550139</v>
      </c>
      <c r="AC3837" s="59">
        <v>1.504326353880665</v>
      </c>
      <c r="AD3837" s="59">
        <v>2.8814642545552109</v>
      </c>
      <c r="AE3837" s="59">
        <v>0.83770696767947339</v>
      </c>
      <c r="AF3837" s="59">
        <v>1.3574703240725661</v>
      </c>
      <c r="AG3837" s="59">
        <v>1.6595006891836259</v>
      </c>
      <c r="AH3837" s="59">
        <v>2.9334662471365172</v>
      </c>
      <c r="AI3837" s="59">
        <v>2.5695581549837621</v>
      </c>
      <c r="AJ3837" s="59">
        <v>3.8856355049647151</v>
      </c>
      <c r="AK3837" s="59">
        <v>4.0405317050557947</v>
      </c>
      <c r="AL3837" s="59">
        <v>2.9890275057085729</v>
      </c>
      <c r="AM3837" s="59">
        <v>0.57197106721134594</v>
      </c>
      <c r="AN3837" s="59">
        <v>1.4533946732059619</v>
      </c>
      <c r="AO3837" s="59">
        <v>2.8762047957677281</v>
      </c>
      <c r="AP3837" s="59">
        <v>0.72740539075046218</v>
      </c>
      <c r="AQ3837" s="59">
        <v>1.1574264949081181</v>
      </c>
      <c r="AR3837" s="59">
        <v>2.633646683366242</v>
      </c>
      <c r="AS3837" s="59">
        <v>0.27171832874153051</v>
      </c>
      <c r="AT3837" s="59">
        <v>5.6637476595184236E-3</v>
      </c>
      <c r="AU3837" s="59">
        <v>68</v>
      </c>
      <c r="AV3837" s="59">
        <v>24</v>
      </c>
      <c r="AW3837" s="59">
        <v>19</v>
      </c>
      <c r="AX3837" s="59">
        <v>25.254460000000002</v>
      </c>
      <c r="AY3837" s="59">
        <v>24.24492</v>
      </c>
      <c r="AZ3837" s="59">
        <v>41.778660000000002</v>
      </c>
      <c r="BA3837" s="59">
        <v>34.926549999999999</v>
      </c>
      <c r="BB3837" s="59">
        <v>24.0807</v>
      </c>
      <c r="BC3837" s="59">
        <v>41.231229999999996</v>
      </c>
      <c r="BD3837" s="59">
        <v>6.198279461228223</v>
      </c>
      <c r="BE3837" s="59">
        <v>3.6804899762081482</v>
      </c>
      <c r="BF3837" s="59">
        <v>4.4014355280277364</v>
      </c>
    </row>
    <row r="3838" spans="1:65" x14ac:dyDescent="0.45">
      <c r="A3838" s="58" t="s">
        <v>22796</v>
      </c>
      <c r="B3838" t="s">
        <v>22797</v>
      </c>
      <c r="C3838" t="s">
        <v>22798</v>
      </c>
      <c r="D3838" t="s">
        <v>22799</v>
      </c>
      <c r="E3838" t="s">
        <v>22800</v>
      </c>
      <c r="F3838" t="s">
        <v>22801</v>
      </c>
      <c r="G3838">
        <v>34</v>
      </c>
      <c r="H3838">
        <v>3772</v>
      </c>
      <c r="W3838" t="s">
        <v>180</v>
      </c>
      <c r="X3838" t="s">
        <v>181</v>
      </c>
      <c r="AU3838" s="59">
        <v>0</v>
      </c>
      <c r="AV3838" s="59">
        <v>24</v>
      </c>
      <c r="AW3838" s="59">
        <v>7</v>
      </c>
    </row>
    <row r="3839" spans="1:65" x14ac:dyDescent="0.45">
      <c r="A3839" s="58" t="s">
        <v>22802</v>
      </c>
      <c r="B3839" t="s">
        <v>22803</v>
      </c>
      <c r="C3839" t="s">
        <v>22804</v>
      </c>
      <c r="D3839" t="s">
        <v>22805</v>
      </c>
      <c r="E3839" t="s">
        <v>22806</v>
      </c>
      <c r="F3839" t="s">
        <v>22807</v>
      </c>
      <c r="G3839">
        <v>273</v>
      </c>
      <c r="H3839">
        <v>30554</v>
      </c>
      <c r="X3839" t="s">
        <v>188</v>
      </c>
      <c r="AU3839" s="59">
        <v>70</v>
      </c>
      <c r="AV3839" s="59">
        <v>34</v>
      </c>
      <c r="AW3839" s="59">
        <v>33</v>
      </c>
    </row>
    <row r="3840" spans="1:65" x14ac:dyDescent="0.45">
      <c r="A3840" s="58" t="s">
        <v>22808</v>
      </c>
      <c r="B3840" t="s">
        <v>22809</v>
      </c>
      <c r="C3840" t="s">
        <v>22810</v>
      </c>
      <c r="D3840" t="s">
        <v>22811</v>
      </c>
      <c r="E3840" t="s">
        <v>22812</v>
      </c>
      <c r="F3840" t="s">
        <v>22813</v>
      </c>
      <c r="G3840">
        <v>393</v>
      </c>
      <c r="H3840">
        <v>41208</v>
      </c>
      <c r="W3840" t="s">
        <v>220</v>
      </c>
      <c r="X3840" t="s">
        <v>181</v>
      </c>
      <c r="AU3840" s="59">
        <v>36</v>
      </c>
      <c r="AV3840" s="59">
        <v>11</v>
      </c>
      <c r="AW3840" s="59">
        <v>8</v>
      </c>
    </row>
    <row r="3841" spans="1:69" x14ac:dyDescent="0.45">
      <c r="A3841" s="58" t="s">
        <v>22814</v>
      </c>
      <c r="B3841" t="s">
        <v>22815</v>
      </c>
      <c r="C3841" t="s">
        <v>22816</v>
      </c>
      <c r="D3841" t="s">
        <v>22817</v>
      </c>
      <c r="E3841" t="s">
        <v>22818</v>
      </c>
      <c r="F3841" t="s">
        <v>22819</v>
      </c>
      <c r="G3841">
        <v>115</v>
      </c>
      <c r="H3841">
        <v>13386</v>
      </c>
      <c r="X3841" t="s">
        <v>188</v>
      </c>
      <c r="Y3841" s="59">
        <v>220.58279246885661</v>
      </c>
      <c r="Z3841" s="59">
        <v>197.71806700381501</v>
      </c>
      <c r="AA3841" s="59">
        <v>187.1282398636391</v>
      </c>
      <c r="AB3841" s="59">
        <v>327.38238441876769</v>
      </c>
      <c r="AC3841" s="59">
        <v>231.14809618797611</v>
      </c>
      <c r="AD3841" s="59">
        <v>292.44851930557871</v>
      </c>
      <c r="AE3841" s="59">
        <v>154.86859755810681</v>
      </c>
      <c r="AF3841" s="59">
        <v>206.19630539726259</v>
      </c>
      <c r="AG3841" s="59">
        <v>260.97311588856837</v>
      </c>
      <c r="AH3841" s="59">
        <v>226.32794404204901</v>
      </c>
      <c r="AI3841" s="59">
        <v>249.45947899810841</v>
      </c>
      <c r="AJ3841" s="59">
        <v>148.9966127066815</v>
      </c>
      <c r="AK3841" s="59">
        <v>238.58760690405111</v>
      </c>
      <c r="AL3841" s="59">
        <v>185.5429486226063</v>
      </c>
      <c r="AM3841" s="59">
        <v>307.79801903985231</v>
      </c>
      <c r="AN3841" s="59">
        <v>259.7457168465728</v>
      </c>
      <c r="AO3841" s="59">
        <v>318.44183056261738</v>
      </c>
      <c r="AP3841" s="59">
        <v>258.94667612853527</v>
      </c>
      <c r="AQ3841" s="59">
        <v>208.298327186747</v>
      </c>
      <c r="AR3841" s="59">
        <v>175.5664022384768</v>
      </c>
      <c r="AS3841" s="59">
        <v>111.28521107772821</v>
      </c>
      <c r="AT3841" s="59">
        <v>140.53348096792459</v>
      </c>
      <c r="AU3841" s="59">
        <v>270</v>
      </c>
      <c r="AV3841" s="59">
        <v>485</v>
      </c>
      <c r="AW3841" s="59">
        <v>163</v>
      </c>
      <c r="AX3841" s="59">
        <v>689.44449999999995</v>
      </c>
      <c r="AY3841" s="59">
        <v>705.00109999999995</v>
      </c>
      <c r="AZ3841" s="59">
        <v>507.35109999999997</v>
      </c>
      <c r="BA3841" s="59">
        <v>604.62570000000005</v>
      </c>
      <c r="BB3841" s="59">
        <v>646.529</v>
      </c>
      <c r="BC3841" s="59">
        <v>534.11320000000001</v>
      </c>
      <c r="BD3841" s="59">
        <v>158.92300014619391</v>
      </c>
      <c r="BE3841" s="59">
        <v>137.55692611994999</v>
      </c>
      <c r="BF3841" s="59">
        <v>156.26283124517599</v>
      </c>
      <c r="BG3841" s="59">
        <v>365.33</v>
      </c>
      <c r="BI3841" s="59">
        <v>358.5</v>
      </c>
      <c r="BJ3841" s="59">
        <v>196.72</v>
      </c>
      <c r="BK3841" s="59">
        <v>186.92869876317471</v>
      </c>
      <c r="BL3841" s="59">
        <v>193.06988204423189</v>
      </c>
      <c r="BM3841" s="59">
        <v>277.5</v>
      </c>
      <c r="BN3841" s="59">
        <v>285</v>
      </c>
      <c r="BO3841" s="59">
        <v>366</v>
      </c>
      <c r="BP3841" s="59">
        <v>342.5</v>
      </c>
      <c r="BQ3841" s="59">
        <v>408</v>
      </c>
    </row>
    <row r="3842" spans="1:69" x14ac:dyDescent="0.45">
      <c r="A3842" s="58" t="s">
        <v>22820</v>
      </c>
      <c r="B3842" t="s">
        <v>22821</v>
      </c>
      <c r="C3842" t="s">
        <v>22822</v>
      </c>
      <c r="D3842" t="s">
        <v>22823</v>
      </c>
      <c r="E3842" t="s">
        <v>22824</v>
      </c>
      <c r="F3842" t="s">
        <v>22825</v>
      </c>
      <c r="G3842">
        <v>341</v>
      </c>
      <c r="H3842">
        <v>38546</v>
      </c>
      <c r="X3842" t="s">
        <v>188</v>
      </c>
      <c r="AU3842" s="59">
        <v>191</v>
      </c>
      <c r="AV3842" s="59">
        <v>158</v>
      </c>
      <c r="AW3842" s="59">
        <v>99</v>
      </c>
      <c r="AX3842" s="59">
        <v>28.197279999999999</v>
      </c>
      <c r="AY3842" s="59">
        <v>26.03397</v>
      </c>
      <c r="AZ3842" s="59">
        <v>28.87256</v>
      </c>
      <c r="BD3842" s="59">
        <v>209.27764632138769</v>
      </c>
      <c r="BE3842" s="59">
        <v>153.42667585826601</v>
      </c>
      <c r="BF3842" s="59">
        <v>125.7495611455081</v>
      </c>
    </row>
    <row r="3843" spans="1:69" x14ac:dyDescent="0.45">
      <c r="A3843" s="58" t="s">
        <v>22826</v>
      </c>
      <c r="B3843" t="s">
        <v>22827</v>
      </c>
      <c r="C3843" t="s">
        <v>22828</v>
      </c>
      <c r="D3843" t="s">
        <v>22829</v>
      </c>
      <c r="E3843" t="s">
        <v>22830</v>
      </c>
      <c r="F3843" t="s">
        <v>22831</v>
      </c>
      <c r="G3843">
        <v>212</v>
      </c>
      <c r="H3843">
        <v>23201</v>
      </c>
      <c r="W3843" t="s">
        <v>324</v>
      </c>
      <c r="X3843" t="s">
        <v>181</v>
      </c>
      <c r="AU3843" s="59">
        <v>324</v>
      </c>
      <c r="AV3843" s="59">
        <v>14</v>
      </c>
      <c r="AW3843" s="59">
        <v>158</v>
      </c>
    </row>
    <row r="3844" spans="1:69" x14ac:dyDescent="0.45">
      <c r="A3844" s="58" t="s">
        <v>22832</v>
      </c>
      <c r="B3844" t="s">
        <v>22833</v>
      </c>
      <c r="C3844" t="s">
        <v>22834</v>
      </c>
      <c r="D3844" t="s">
        <v>22835</v>
      </c>
      <c r="E3844" t="s">
        <v>22836</v>
      </c>
      <c r="F3844" t="s">
        <v>22837</v>
      </c>
      <c r="G3844">
        <v>307</v>
      </c>
      <c r="H3844">
        <v>34631</v>
      </c>
      <c r="X3844" t="s">
        <v>188</v>
      </c>
      <c r="AU3844" s="59">
        <v>53</v>
      </c>
      <c r="AV3844" s="59">
        <v>62</v>
      </c>
      <c r="AW3844" s="59">
        <v>30</v>
      </c>
    </row>
    <row r="3845" spans="1:69" x14ac:dyDescent="0.45">
      <c r="A3845" s="58" t="s">
        <v>22838</v>
      </c>
      <c r="B3845" t="s">
        <v>22839</v>
      </c>
      <c r="C3845" t="s">
        <v>22840</v>
      </c>
      <c r="D3845" t="s">
        <v>22841</v>
      </c>
      <c r="E3845" t="s">
        <v>22842</v>
      </c>
      <c r="F3845" t="s">
        <v>22843</v>
      </c>
      <c r="G3845">
        <v>361</v>
      </c>
      <c r="H3845">
        <v>40315</v>
      </c>
      <c r="W3845" t="s">
        <v>251</v>
      </c>
      <c r="X3845" t="s">
        <v>188</v>
      </c>
      <c r="AU3845" s="59">
        <v>46</v>
      </c>
      <c r="AV3845" s="59">
        <v>49</v>
      </c>
      <c r="AW3845" s="59">
        <v>29</v>
      </c>
    </row>
    <row r="3846" spans="1:69" x14ac:dyDescent="0.45">
      <c r="A3846" s="58" t="s">
        <v>22844</v>
      </c>
      <c r="B3846" t="s">
        <v>22845</v>
      </c>
      <c r="C3846" t="s">
        <v>22846</v>
      </c>
      <c r="D3846" t="s">
        <v>22847</v>
      </c>
      <c r="E3846" t="s">
        <v>22848</v>
      </c>
      <c r="F3846" t="s">
        <v>22849</v>
      </c>
      <c r="G3846">
        <v>321</v>
      </c>
      <c r="H3846">
        <v>35661</v>
      </c>
      <c r="X3846" t="s">
        <v>188</v>
      </c>
      <c r="AU3846" s="59">
        <v>7</v>
      </c>
      <c r="AV3846" s="59">
        <v>8</v>
      </c>
      <c r="AW3846" s="59">
        <v>0</v>
      </c>
    </row>
    <row r="3847" spans="1:69" x14ac:dyDescent="0.45">
      <c r="A3847" s="58" t="s">
        <v>22850</v>
      </c>
      <c r="B3847" t="s">
        <v>22851</v>
      </c>
      <c r="C3847" t="s">
        <v>22852</v>
      </c>
      <c r="D3847" t="s">
        <v>22853</v>
      </c>
      <c r="E3847" t="s">
        <v>22854</v>
      </c>
      <c r="F3847" t="s">
        <v>22855</v>
      </c>
      <c r="G3847">
        <v>231</v>
      </c>
      <c r="H3847">
        <v>25181</v>
      </c>
      <c r="W3847" t="s">
        <v>251</v>
      </c>
      <c r="X3847" t="s">
        <v>188</v>
      </c>
      <c r="Y3847" s="59">
        <v>105.12736154261729</v>
      </c>
      <c r="Z3847" s="59">
        <v>219.1300507649855</v>
      </c>
      <c r="AA3847" s="59">
        <v>120.8402853308329</v>
      </c>
      <c r="AB3847" s="59">
        <v>62.675148955270338</v>
      </c>
      <c r="AC3847" s="59">
        <v>56.215720507017203</v>
      </c>
      <c r="AD3847" s="59">
        <v>58.212137184043783</v>
      </c>
      <c r="AE3847" s="59">
        <v>44.364673228247128</v>
      </c>
      <c r="AF3847" s="59">
        <v>51.897189950940543</v>
      </c>
      <c r="AG3847" s="59">
        <v>47.250675626133379</v>
      </c>
      <c r="AH3847" s="59">
        <v>37.509208663327144</v>
      </c>
      <c r="AI3847" s="59">
        <v>25.446531348539139</v>
      </c>
      <c r="AJ3847" s="59">
        <v>18.86719609803216</v>
      </c>
      <c r="AK3847" s="59">
        <v>20.95892832202728</v>
      </c>
      <c r="AL3847" s="59">
        <v>21.217783928251009</v>
      </c>
      <c r="AM3847" s="59">
        <v>39.384565712138688</v>
      </c>
      <c r="AN3847" s="59">
        <v>32.403616655184173</v>
      </c>
      <c r="AO3847" s="59">
        <v>46.707533792921787</v>
      </c>
      <c r="AP3847" s="59">
        <v>53.99835208262791</v>
      </c>
      <c r="AQ3847" s="59">
        <v>24.04538607432594</v>
      </c>
      <c r="AR3847" s="59">
        <v>18.455308526087212</v>
      </c>
      <c r="AS3847" s="59">
        <v>27.363275196246999</v>
      </c>
      <c r="AT3847" s="59">
        <v>41.240096256396932</v>
      </c>
      <c r="AU3847" s="59">
        <v>1862</v>
      </c>
      <c r="AV3847" s="59">
        <v>304</v>
      </c>
      <c r="AW3847" s="59">
        <v>606</v>
      </c>
      <c r="BD3847" s="59">
        <v>63.298623243592473</v>
      </c>
      <c r="BE3847" s="59">
        <v>43.39656202074012</v>
      </c>
      <c r="BF3847" s="59">
        <v>64.771190911762702</v>
      </c>
    </row>
    <row r="3848" spans="1:69" x14ac:dyDescent="0.45">
      <c r="A3848" s="58" t="s">
        <v>22856</v>
      </c>
      <c r="B3848" t="s">
        <v>22857</v>
      </c>
      <c r="C3848" t="s">
        <v>22858</v>
      </c>
      <c r="D3848" t="s">
        <v>22859</v>
      </c>
      <c r="E3848" t="s">
        <v>22860</v>
      </c>
      <c r="F3848" t="s">
        <v>22861</v>
      </c>
      <c r="G3848">
        <v>636</v>
      </c>
      <c r="H3848">
        <v>70378</v>
      </c>
      <c r="X3848" t="s">
        <v>188</v>
      </c>
      <c r="AU3848" s="59">
        <v>53</v>
      </c>
      <c r="AV3848" s="59">
        <v>31</v>
      </c>
      <c r="AW3848" s="59">
        <v>26</v>
      </c>
      <c r="BD3848" s="59">
        <v>2.7398527262486652</v>
      </c>
      <c r="BE3848" s="59">
        <v>1.209764690048317</v>
      </c>
      <c r="BF3848" s="59">
        <v>3.161207951183334</v>
      </c>
    </row>
    <row r="3849" spans="1:69" x14ac:dyDescent="0.45">
      <c r="A3849" s="58" t="s">
        <v>22862</v>
      </c>
      <c r="B3849" t="s">
        <v>22863</v>
      </c>
      <c r="C3849" t="s">
        <v>22864</v>
      </c>
      <c r="D3849" t="s">
        <v>22865</v>
      </c>
      <c r="E3849" t="s">
        <v>22866</v>
      </c>
      <c r="F3849" t="s">
        <v>22867</v>
      </c>
      <c r="G3849">
        <v>532</v>
      </c>
      <c r="H3849">
        <v>59711</v>
      </c>
      <c r="W3849" t="s">
        <v>324</v>
      </c>
      <c r="X3849" t="s">
        <v>181</v>
      </c>
      <c r="AU3849" s="59">
        <v>0</v>
      </c>
      <c r="AV3849" s="59">
        <v>4</v>
      </c>
      <c r="AW3849" s="59">
        <v>0</v>
      </c>
    </row>
    <row r="3850" spans="1:69" x14ac:dyDescent="0.45">
      <c r="A3850" s="58" t="s">
        <v>22868</v>
      </c>
      <c r="B3850" t="s">
        <v>22869</v>
      </c>
      <c r="C3850" t="s">
        <v>22870</v>
      </c>
      <c r="D3850" t="s">
        <v>22871</v>
      </c>
      <c r="E3850" t="s">
        <v>22872</v>
      </c>
      <c r="F3850" t="s">
        <v>22873</v>
      </c>
      <c r="G3850">
        <v>188</v>
      </c>
      <c r="H3850">
        <v>20117</v>
      </c>
      <c r="W3850" t="s">
        <v>220</v>
      </c>
      <c r="X3850" t="s">
        <v>181</v>
      </c>
      <c r="AU3850" s="59">
        <v>185</v>
      </c>
      <c r="AV3850" s="59">
        <v>30</v>
      </c>
      <c r="AW3850" s="59">
        <v>43</v>
      </c>
    </row>
    <row r="3851" spans="1:69" x14ac:dyDescent="0.45">
      <c r="A3851" s="58" t="s">
        <v>22874</v>
      </c>
      <c r="B3851" t="s">
        <v>22875</v>
      </c>
      <c r="C3851" t="s">
        <v>22876</v>
      </c>
      <c r="D3851" t="s">
        <v>22877</v>
      </c>
      <c r="E3851" t="s">
        <v>22878</v>
      </c>
      <c r="F3851" t="s">
        <v>22879</v>
      </c>
      <c r="G3851">
        <v>263</v>
      </c>
      <c r="H3851">
        <v>30029</v>
      </c>
      <c r="X3851" t="s">
        <v>188</v>
      </c>
      <c r="Y3851" s="59">
        <v>546.19177700782893</v>
      </c>
      <c r="Z3851" s="59">
        <v>865.94107700011455</v>
      </c>
      <c r="AA3851" s="59">
        <v>712.13204099312816</v>
      </c>
      <c r="AB3851" s="59">
        <v>443.8055405817326</v>
      </c>
      <c r="AC3851" s="59">
        <v>599.67378973377799</v>
      </c>
      <c r="AD3851" s="59">
        <v>663.42604085741391</v>
      </c>
      <c r="AE3851" s="59">
        <v>563.92050679712077</v>
      </c>
      <c r="AF3851" s="59">
        <v>547.06460553513966</v>
      </c>
      <c r="AG3851" s="59">
        <v>552.91792221556807</v>
      </c>
      <c r="AH3851" s="59">
        <v>515.64032479441539</v>
      </c>
      <c r="AI3851" s="59">
        <v>430.59275095822721</v>
      </c>
      <c r="AJ3851" s="59">
        <v>427.46241413981102</v>
      </c>
      <c r="AK3851" s="59">
        <v>276.78127254794521</v>
      </c>
      <c r="AL3851" s="59">
        <v>243.78064950451349</v>
      </c>
      <c r="AM3851" s="59">
        <v>479.79905836512529</v>
      </c>
      <c r="AN3851" s="59">
        <v>692.28845090938</v>
      </c>
      <c r="AO3851" s="59">
        <v>615.46153663659891</v>
      </c>
      <c r="AP3851" s="59">
        <v>604.68712897834473</v>
      </c>
      <c r="AQ3851" s="59">
        <v>640.65011861918913</v>
      </c>
      <c r="AR3851" s="59">
        <v>571.56961472354737</v>
      </c>
      <c r="AS3851" s="59">
        <v>665.50493176801092</v>
      </c>
      <c r="AT3851" s="59">
        <v>710.49456655640302</v>
      </c>
      <c r="AU3851" s="59">
        <v>2240</v>
      </c>
      <c r="AV3851" s="59">
        <v>649</v>
      </c>
      <c r="AW3851" s="59">
        <v>1174</v>
      </c>
      <c r="AX3851" s="59">
        <v>1136.348</v>
      </c>
      <c r="AY3851" s="59">
        <v>1307.27</v>
      </c>
      <c r="AZ3851" s="59">
        <v>1543.6410000000001</v>
      </c>
      <c r="BA3851" s="59">
        <v>1198.2239999999999</v>
      </c>
      <c r="BB3851" s="59">
        <v>1281.2339999999999</v>
      </c>
      <c r="BC3851" s="59">
        <v>1572.104</v>
      </c>
      <c r="BD3851" s="59">
        <v>657.89090276197021</v>
      </c>
      <c r="BE3851" s="59">
        <v>688.94120321302125</v>
      </c>
      <c r="BF3851" s="59">
        <v>725.714867417444</v>
      </c>
      <c r="BG3851" s="59">
        <v>990.46</v>
      </c>
      <c r="BH3851" s="59">
        <v>944.94</v>
      </c>
      <c r="BI3851" s="59">
        <v>469.66</v>
      </c>
      <c r="BJ3851" s="59">
        <v>457.54</v>
      </c>
      <c r="BK3851" s="59">
        <v>1174.1902872091821</v>
      </c>
      <c r="BL3851" s="59">
        <v>1212.4911046848399</v>
      </c>
      <c r="BM3851" s="59">
        <v>464</v>
      </c>
      <c r="BN3851" s="59">
        <v>583.5</v>
      </c>
      <c r="BO3851" s="59">
        <v>683.5</v>
      </c>
      <c r="BP3851" s="59">
        <v>622</v>
      </c>
      <c r="BQ3851" s="59">
        <v>706.5</v>
      </c>
    </row>
    <row r="3852" spans="1:69" x14ac:dyDescent="0.45">
      <c r="A3852" s="58" t="s">
        <v>22880</v>
      </c>
      <c r="B3852" t="s">
        <v>22881</v>
      </c>
      <c r="C3852" t="s">
        <v>22882</v>
      </c>
      <c r="D3852" t="s">
        <v>22883</v>
      </c>
      <c r="E3852" t="s">
        <v>22884</v>
      </c>
      <c r="F3852" t="s">
        <v>22885</v>
      </c>
      <c r="G3852">
        <v>457</v>
      </c>
      <c r="H3852">
        <v>48152</v>
      </c>
      <c r="W3852" t="s">
        <v>220</v>
      </c>
      <c r="X3852" t="s">
        <v>181</v>
      </c>
      <c r="AU3852" s="59">
        <v>13</v>
      </c>
      <c r="AV3852" s="59">
        <v>4</v>
      </c>
      <c r="AW3852" s="59">
        <v>0</v>
      </c>
    </row>
    <row r="3853" spans="1:69" x14ac:dyDescent="0.45">
      <c r="A3853" s="58" t="s">
        <v>22886</v>
      </c>
      <c r="B3853" t="s">
        <v>22887</v>
      </c>
      <c r="C3853" t="s">
        <v>22888</v>
      </c>
      <c r="D3853" t="s">
        <v>22889</v>
      </c>
      <c r="E3853" t="s">
        <v>22890</v>
      </c>
      <c r="F3853" t="s">
        <v>22891</v>
      </c>
      <c r="G3853">
        <v>165</v>
      </c>
      <c r="H3853">
        <v>18122</v>
      </c>
      <c r="I3853" t="s">
        <v>511</v>
      </c>
      <c r="J3853" t="s">
        <v>511</v>
      </c>
      <c r="K3853" t="s">
        <v>512</v>
      </c>
      <c r="N3853">
        <v>1</v>
      </c>
      <c r="Q3853">
        <v>0</v>
      </c>
      <c r="R3853">
        <v>2</v>
      </c>
      <c r="S3853">
        <v>1</v>
      </c>
      <c r="T3853" t="s">
        <v>514</v>
      </c>
      <c r="U3853">
        <v>66</v>
      </c>
      <c r="V3853">
        <v>100</v>
      </c>
      <c r="X3853" t="s">
        <v>188</v>
      </c>
      <c r="Y3853" s="59">
        <v>1050.647996442663</v>
      </c>
      <c r="Z3853" s="59">
        <v>1179.8846017000469</v>
      </c>
      <c r="AA3853" s="59">
        <v>1210.4708750514601</v>
      </c>
      <c r="AB3853" s="59">
        <v>893.64989679558084</v>
      </c>
      <c r="AC3853" s="59">
        <v>1047.440479050297</v>
      </c>
      <c r="AD3853" s="59">
        <v>1039.802456458088</v>
      </c>
      <c r="AE3853" s="59">
        <v>1072.382877730239</v>
      </c>
      <c r="AF3853" s="59">
        <v>929.84179251062983</v>
      </c>
      <c r="AG3853" s="59">
        <v>1351.7893229799461</v>
      </c>
      <c r="AH3853" s="59">
        <v>1158.2539441745089</v>
      </c>
      <c r="AI3853" s="59">
        <v>923.72027118576386</v>
      </c>
      <c r="AJ3853" s="59">
        <v>687.75016644486982</v>
      </c>
      <c r="AK3853" s="59">
        <v>763.23999372925982</v>
      </c>
      <c r="AL3853" s="59">
        <v>910.22854344728751</v>
      </c>
      <c r="AM3853" s="59">
        <v>2126.8005328368672</v>
      </c>
      <c r="AN3853" s="59">
        <v>1893.625279445826</v>
      </c>
      <c r="AO3853" s="59">
        <v>1802.2992686946441</v>
      </c>
      <c r="AP3853" s="59">
        <v>1601.3839337411321</v>
      </c>
      <c r="AQ3853" s="59">
        <v>1066.5139902048941</v>
      </c>
      <c r="AR3853" s="59">
        <v>1248.206357846808</v>
      </c>
      <c r="AS3853" s="59">
        <v>1177.4447883772641</v>
      </c>
      <c r="AT3853" s="59">
        <v>3610.299926331737</v>
      </c>
      <c r="AU3853" s="59">
        <v>2144</v>
      </c>
      <c r="AV3853" s="59">
        <v>1498</v>
      </c>
      <c r="AW3853" s="59">
        <v>2309</v>
      </c>
      <c r="BD3853" s="59">
        <v>72.93819383379234</v>
      </c>
      <c r="BE3853" s="59">
        <v>79.999006928329038</v>
      </c>
      <c r="BF3853" s="59">
        <v>62.048178147344743</v>
      </c>
      <c r="BG3853" s="59">
        <v>955.95</v>
      </c>
      <c r="BH3853" s="59">
        <v>836.77</v>
      </c>
      <c r="BI3853" s="59">
        <v>359.3</v>
      </c>
      <c r="BJ3853" s="59">
        <v>347.16</v>
      </c>
      <c r="BK3853" s="59">
        <v>725.45383991660219</v>
      </c>
      <c r="BL3853" s="59">
        <v>308.91385217861512</v>
      </c>
      <c r="BM3853" s="59">
        <v>353</v>
      </c>
      <c r="BN3853" s="59">
        <v>453</v>
      </c>
      <c r="BO3853" s="59">
        <v>628.5</v>
      </c>
      <c r="BP3853" s="59">
        <v>802</v>
      </c>
      <c r="BQ3853" s="59">
        <v>1024.5</v>
      </c>
    </row>
    <row r="3854" spans="1:69" x14ac:dyDescent="0.45">
      <c r="A3854" s="58" t="s">
        <v>22892</v>
      </c>
      <c r="B3854" t="s">
        <v>22893</v>
      </c>
      <c r="C3854" t="s">
        <v>22894</v>
      </c>
      <c r="D3854" t="s">
        <v>22895</v>
      </c>
      <c r="E3854" t="s">
        <v>22896</v>
      </c>
      <c r="F3854" t="s">
        <v>22897</v>
      </c>
      <c r="G3854">
        <v>877</v>
      </c>
      <c r="H3854">
        <v>94970</v>
      </c>
      <c r="W3854" t="s">
        <v>574</v>
      </c>
      <c r="X3854" t="s">
        <v>181</v>
      </c>
      <c r="Y3854" s="59">
        <v>10.14656923121438</v>
      </c>
      <c r="Z3854" s="59">
        <v>19.64017410334413</v>
      </c>
      <c r="AA3854" s="59">
        <v>12.79926544146466</v>
      </c>
      <c r="AB3854" s="59">
        <v>13.389473510894691</v>
      </c>
      <c r="AC3854" s="59">
        <v>12.089067290473359</v>
      </c>
      <c r="AD3854" s="59">
        <v>18.407023580709659</v>
      </c>
      <c r="AE3854" s="59">
        <v>10.09519256074403</v>
      </c>
      <c r="AF3854" s="59">
        <v>15.06910175906153</v>
      </c>
      <c r="AG3854" s="59">
        <v>32.454642455722507</v>
      </c>
      <c r="AH3854" s="59">
        <v>33.465117657220219</v>
      </c>
      <c r="AI3854" s="59">
        <v>31.22135122423833</v>
      </c>
      <c r="AJ3854" s="59">
        <v>30.62641762407441</v>
      </c>
      <c r="AK3854" s="59">
        <v>6.1140174978471622</v>
      </c>
      <c r="AL3854" s="59">
        <v>7.0911038707109846</v>
      </c>
      <c r="AM3854" s="59">
        <v>12.59551134293628</v>
      </c>
      <c r="AN3854" s="59">
        <v>8.172824958535017</v>
      </c>
      <c r="AO3854" s="59">
        <v>10.690518661210771</v>
      </c>
      <c r="AP3854" s="59">
        <v>19.638247252120571</v>
      </c>
      <c r="AQ3854" s="59">
        <v>15.59109456960403</v>
      </c>
      <c r="AR3854" s="59">
        <v>12.107141648158599</v>
      </c>
      <c r="AS3854" s="59">
        <v>16.75210866933962</v>
      </c>
      <c r="AT3854" s="59">
        <v>19.767670834871058</v>
      </c>
      <c r="AU3854" s="59">
        <v>126</v>
      </c>
      <c r="AV3854" s="59">
        <v>77</v>
      </c>
      <c r="AW3854" s="59">
        <v>44</v>
      </c>
      <c r="AX3854" s="59">
        <v>144.33099999999999</v>
      </c>
      <c r="AY3854" s="59">
        <v>156.12880000000001</v>
      </c>
      <c r="AZ3854" s="59">
        <v>163.1337</v>
      </c>
      <c r="BA3854" s="59">
        <v>145.15430000000001</v>
      </c>
      <c r="BB3854" s="59">
        <v>147.61250000000001</v>
      </c>
      <c r="BC3854" s="59">
        <v>169.2955</v>
      </c>
    </row>
    <row r="3855" spans="1:69" x14ac:dyDescent="0.45">
      <c r="A3855" s="58" t="s">
        <v>22898</v>
      </c>
      <c r="B3855" t="s">
        <v>22899</v>
      </c>
      <c r="C3855" t="s">
        <v>22900</v>
      </c>
      <c r="D3855" t="s">
        <v>22901</v>
      </c>
      <c r="E3855" t="s">
        <v>22902</v>
      </c>
      <c r="F3855" t="s">
        <v>22903</v>
      </c>
      <c r="G3855">
        <v>479</v>
      </c>
      <c r="H3855">
        <v>53228</v>
      </c>
      <c r="W3855" t="s">
        <v>251</v>
      </c>
      <c r="X3855" t="s">
        <v>188</v>
      </c>
      <c r="Y3855" s="59">
        <v>42.174750952956437</v>
      </c>
      <c r="Z3855" s="59">
        <v>67.735255212772074</v>
      </c>
      <c r="AA3855" s="59">
        <v>83.169548535309843</v>
      </c>
      <c r="AB3855" s="59">
        <v>81.366377930747589</v>
      </c>
      <c r="AC3855" s="59">
        <v>58.521458370895147</v>
      </c>
      <c r="AD3855" s="59">
        <v>51.341940642175352</v>
      </c>
      <c r="AE3855" s="59">
        <v>49.043097265998838</v>
      </c>
      <c r="AF3855" s="59">
        <v>121.7998453268784</v>
      </c>
      <c r="AG3855" s="59">
        <v>50.701292356505931</v>
      </c>
      <c r="AH3855" s="59">
        <v>42.562397432243571</v>
      </c>
      <c r="AI3855" s="59">
        <v>41.565339174031223</v>
      </c>
      <c r="AJ3855" s="59">
        <v>23.91917216537227</v>
      </c>
      <c r="AK3855" s="59">
        <v>36.672298342233518</v>
      </c>
      <c r="AL3855" s="59">
        <v>3.356148534112581</v>
      </c>
      <c r="AM3855" s="59">
        <v>14.76658905726519</v>
      </c>
      <c r="AN3855" s="59">
        <v>18.829142056134049</v>
      </c>
      <c r="AO3855" s="59">
        <v>12.17986873841007</v>
      </c>
      <c r="AP3855" s="59">
        <v>30.291829066337709</v>
      </c>
      <c r="AQ3855" s="59">
        <v>61.360808389388318</v>
      </c>
      <c r="AR3855" s="59">
        <v>26.398388613024849</v>
      </c>
      <c r="AS3855" s="59">
        <v>39.23826657204274</v>
      </c>
      <c r="AT3855" s="59">
        <v>49.628987080859737</v>
      </c>
      <c r="AU3855" s="59">
        <v>447</v>
      </c>
      <c r="AV3855" s="59">
        <v>85</v>
      </c>
      <c r="AW3855" s="59">
        <v>144</v>
      </c>
      <c r="AX3855" s="59">
        <v>19.459019999999999</v>
      </c>
      <c r="AY3855" s="59">
        <v>20.498169999999998</v>
      </c>
      <c r="BA3855" s="59">
        <v>21.124890000000001</v>
      </c>
      <c r="BB3855" s="59">
        <v>21.928830000000001</v>
      </c>
      <c r="BC3855" s="59">
        <v>17.44782</v>
      </c>
      <c r="BD3855" s="59">
        <v>4.5775474019763003</v>
      </c>
      <c r="BE3855" s="59">
        <v>5.6245555949401016</v>
      </c>
      <c r="BF3855" s="59">
        <v>2.4001168014215462</v>
      </c>
    </row>
    <row r="3856" spans="1:69" x14ac:dyDescent="0.45">
      <c r="A3856" s="58" t="s">
        <v>22904</v>
      </c>
      <c r="B3856" t="s">
        <v>22905</v>
      </c>
      <c r="C3856" t="s">
        <v>22906</v>
      </c>
      <c r="D3856" t="s">
        <v>22907</v>
      </c>
      <c r="E3856" t="s">
        <v>22908</v>
      </c>
      <c r="F3856" t="s">
        <v>22909</v>
      </c>
      <c r="G3856">
        <v>63</v>
      </c>
      <c r="H3856">
        <v>7315</v>
      </c>
      <c r="X3856" t="s">
        <v>188</v>
      </c>
      <c r="AU3856" s="59">
        <v>77</v>
      </c>
      <c r="AV3856" s="59">
        <v>88</v>
      </c>
      <c r="AW3856" s="59">
        <v>84</v>
      </c>
    </row>
    <row r="3857" spans="1:69" x14ac:dyDescent="0.45">
      <c r="A3857" s="58" t="s">
        <v>22910</v>
      </c>
      <c r="B3857" t="s">
        <v>22911</v>
      </c>
      <c r="C3857" t="s">
        <v>22912</v>
      </c>
      <c r="D3857" t="s">
        <v>22913</v>
      </c>
      <c r="E3857" t="s">
        <v>22914</v>
      </c>
      <c r="F3857" t="s">
        <v>22915</v>
      </c>
      <c r="G3857">
        <v>290</v>
      </c>
      <c r="H3857">
        <v>32526</v>
      </c>
      <c r="W3857" t="s">
        <v>220</v>
      </c>
      <c r="X3857" t="s">
        <v>181</v>
      </c>
      <c r="AU3857" s="59">
        <v>211</v>
      </c>
      <c r="AV3857" s="59">
        <v>63</v>
      </c>
      <c r="AW3857" s="59">
        <v>103</v>
      </c>
    </row>
    <row r="3858" spans="1:69" x14ac:dyDescent="0.45">
      <c r="A3858" s="58" t="s">
        <v>22916</v>
      </c>
      <c r="B3858" t="s">
        <v>22917</v>
      </c>
      <c r="C3858" t="s">
        <v>22918</v>
      </c>
      <c r="D3858" t="s">
        <v>22919</v>
      </c>
      <c r="E3858" t="s">
        <v>22920</v>
      </c>
      <c r="F3858" t="s">
        <v>22921</v>
      </c>
      <c r="G3858">
        <v>218</v>
      </c>
      <c r="H3858">
        <v>24395</v>
      </c>
      <c r="X3858" t="s">
        <v>188</v>
      </c>
      <c r="AU3858" s="59">
        <v>49</v>
      </c>
      <c r="AV3858" s="59">
        <v>60</v>
      </c>
      <c r="AW3858" s="59">
        <v>26</v>
      </c>
      <c r="BD3858" s="59">
        <v>16.405226010444409</v>
      </c>
      <c r="BE3858" s="59">
        <v>20.66654156867483</v>
      </c>
      <c r="BF3858" s="59">
        <v>14.33655535047542</v>
      </c>
    </row>
    <row r="3859" spans="1:69" x14ac:dyDescent="0.45">
      <c r="A3859" s="58" t="s">
        <v>22922</v>
      </c>
      <c r="B3859" t="s">
        <v>22923</v>
      </c>
      <c r="C3859" t="s">
        <v>22924</v>
      </c>
      <c r="D3859" t="s">
        <v>22925</v>
      </c>
      <c r="E3859" t="s">
        <v>22926</v>
      </c>
      <c r="F3859" t="s">
        <v>22927</v>
      </c>
      <c r="G3859">
        <v>247</v>
      </c>
      <c r="H3859">
        <v>27777</v>
      </c>
      <c r="X3859" t="s">
        <v>188</v>
      </c>
      <c r="Y3859" s="59">
        <v>556.2650243050274</v>
      </c>
      <c r="Z3859" s="59">
        <v>499.12312578959711</v>
      </c>
      <c r="AA3859" s="59">
        <v>453.23230576531932</v>
      </c>
      <c r="AB3859" s="59">
        <v>260.33666015763271</v>
      </c>
      <c r="AC3859" s="59">
        <v>332.89745554308303</v>
      </c>
      <c r="AD3859" s="59">
        <v>379.63137332532182</v>
      </c>
      <c r="AE3859" s="59">
        <v>397.33648844085661</v>
      </c>
      <c r="AF3859" s="59">
        <v>271.33413517184152</v>
      </c>
      <c r="AG3859" s="59">
        <v>347.03577154655261</v>
      </c>
      <c r="AH3859" s="59">
        <v>201.0895284526008</v>
      </c>
      <c r="AI3859" s="59">
        <v>202.4980456712992</v>
      </c>
      <c r="AJ3859" s="59">
        <v>206.7711411997343</v>
      </c>
      <c r="AK3859" s="59">
        <v>205.79967489235329</v>
      </c>
      <c r="AL3859" s="59">
        <v>160.92794022941479</v>
      </c>
      <c r="AM3859" s="59">
        <v>398.89485510966671</v>
      </c>
      <c r="AN3859" s="59">
        <v>612.12527807992785</v>
      </c>
      <c r="AO3859" s="59">
        <v>392.50058587199419</v>
      </c>
      <c r="AP3859" s="59">
        <v>439.0776722354405</v>
      </c>
      <c r="AQ3859" s="59">
        <v>287.32581645287109</v>
      </c>
      <c r="AR3859" s="59">
        <v>248.5126194024879</v>
      </c>
      <c r="AS3859" s="59">
        <v>261.74374796560068</v>
      </c>
      <c r="AT3859" s="59">
        <v>322.86808272200619</v>
      </c>
      <c r="AU3859" s="59">
        <v>1571</v>
      </c>
      <c r="AV3859" s="59">
        <v>317</v>
      </c>
      <c r="AW3859" s="59">
        <v>594</v>
      </c>
      <c r="AX3859" s="59">
        <v>605.57860000000005</v>
      </c>
      <c r="AY3859" s="59">
        <v>612.26800000000003</v>
      </c>
      <c r="AZ3859" s="59">
        <v>634.33450000000005</v>
      </c>
      <c r="BA3859" s="59">
        <v>654.36699999999996</v>
      </c>
      <c r="BB3859" s="59">
        <v>685.59469999999999</v>
      </c>
      <c r="BC3859" s="59">
        <v>638.83199999999999</v>
      </c>
      <c r="BD3859" s="59">
        <v>468.0647420752365</v>
      </c>
      <c r="BE3859" s="59">
        <v>275.95884417258537</v>
      </c>
      <c r="BF3859" s="59">
        <v>264.39756726174289</v>
      </c>
      <c r="BG3859" s="59">
        <v>42.62</v>
      </c>
      <c r="BI3859" s="59">
        <v>171.08</v>
      </c>
      <c r="BJ3859" s="59">
        <v>160.57</v>
      </c>
      <c r="BK3859" s="59">
        <v>186.92869876317471</v>
      </c>
      <c r="BL3859" s="59">
        <v>92.657216118479155</v>
      </c>
      <c r="BM3859" s="59">
        <v>166</v>
      </c>
      <c r="BN3859" s="59">
        <v>208.5</v>
      </c>
      <c r="BO3859" s="59">
        <v>295.5</v>
      </c>
      <c r="BP3859" s="59">
        <v>324</v>
      </c>
      <c r="BQ3859" s="59">
        <v>465.5</v>
      </c>
    </row>
    <row r="3860" spans="1:69" x14ac:dyDescent="0.45">
      <c r="A3860" s="58" t="s">
        <v>22928</v>
      </c>
      <c r="B3860" t="s">
        <v>22929</v>
      </c>
      <c r="C3860" t="s">
        <v>22930</v>
      </c>
      <c r="D3860" t="s">
        <v>22931</v>
      </c>
      <c r="E3860" t="s">
        <v>22932</v>
      </c>
      <c r="F3860" t="s">
        <v>22933</v>
      </c>
      <c r="G3860">
        <v>323</v>
      </c>
      <c r="H3860">
        <v>37007</v>
      </c>
      <c r="X3860" t="s">
        <v>188</v>
      </c>
      <c r="Y3860" s="59">
        <v>124.77867345369989</v>
      </c>
      <c r="Z3860" s="59">
        <v>392.91640070858682</v>
      </c>
      <c r="AA3860" s="59">
        <v>210.5759798146556</v>
      </c>
      <c r="AB3860" s="59">
        <v>59.096213069527103</v>
      </c>
      <c r="AC3860" s="59">
        <v>69.586539897762975</v>
      </c>
      <c r="AD3860" s="59">
        <v>112.1998958765729</v>
      </c>
      <c r="AE3860" s="59">
        <v>99.602831595545211</v>
      </c>
      <c r="AF3860" s="59">
        <v>65.025903963958129</v>
      </c>
      <c r="AG3860" s="59">
        <v>85.642555758762569</v>
      </c>
      <c r="AH3860" s="59">
        <v>61.304841908452808</v>
      </c>
      <c r="AI3860" s="59">
        <v>57.711853546422013</v>
      </c>
      <c r="AJ3860" s="59">
        <v>65.254038517001533</v>
      </c>
      <c r="AK3860" s="59">
        <v>43.806526351249403</v>
      </c>
      <c r="AL3860" s="59">
        <v>41.44768760765097</v>
      </c>
      <c r="AM3860" s="59">
        <v>47.447931341282619</v>
      </c>
      <c r="AN3860" s="59">
        <v>130.37614817543169</v>
      </c>
      <c r="AO3860" s="59">
        <v>67.90418315931673</v>
      </c>
      <c r="AP3860" s="59">
        <v>95.243933221571069</v>
      </c>
      <c r="AQ3860" s="59">
        <v>79.357651599391019</v>
      </c>
      <c r="AR3860" s="59">
        <v>51.932362317813542</v>
      </c>
      <c r="AS3860" s="59">
        <v>102.2292973560719</v>
      </c>
      <c r="AT3860" s="59">
        <v>112.2705865763029</v>
      </c>
      <c r="AU3860" s="59">
        <v>1115</v>
      </c>
      <c r="AV3860" s="59">
        <v>209</v>
      </c>
      <c r="AW3860" s="59">
        <v>378</v>
      </c>
      <c r="BD3860" s="59">
        <v>43.17127754865804</v>
      </c>
      <c r="BE3860" s="59">
        <v>23.304808730003192</v>
      </c>
      <c r="BF3860" s="59">
        <v>24.793742696134839</v>
      </c>
    </row>
    <row r="3861" spans="1:69" x14ac:dyDescent="0.45">
      <c r="A3861" s="58" t="s">
        <v>22934</v>
      </c>
      <c r="B3861" t="s">
        <v>22935</v>
      </c>
      <c r="C3861" t="s">
        <v>22936</v>
      </c>
      <c r="D3861" t="s">
        <v>22937</v>
      </c>
      <c r="E3861" t="s">
        <v>22938</v>
      </c>
      <c r="F3861" t="s">
        <v>22939</v>
      </c>
      <c r="G3861">
        <v>162</v>
      </c>
      <c r="H3861">
        <v>18885</v>
      </c>
      <c r="X3861" t="s">
        <v>201</v>
      </c>
      <c r="AU3861" s="59">
        <v>14</v>
      </c>
      <c r="AV3861" s="59">
        <v>5</v>
      </c>
      <c r="AW3861" s="59">
        <v>0</v>
      </c>
    </row>
    <row r="3862" spans="1:69" x14ac:dyDescent="0.45">
      <c r="A3862" s="58" t="s">
        <v>22940</v>
      </c>
      <c r="B3862" t="s">
        <v>22941</v>
      </c>
      <c r="C3862" t="s">
        <v>22942</v>
      </c>
      <c r="D3862" t="s">
        <v>22943</v>
      </c>
      <c r="E3862" t="s">
        <v>22944</v>
      </c>
      <c r="F3862" t="s">
        <v>22945</v>
      </c>
      <c r="G3862">
        <v>130</v>
      </c>
      <c r="H3862">
        <v>14059</v>
      </c>
      <c r="I3862" t="s">
        <v>527</v>
      </c>
      <c r="J3862" t="s">
        <v>571</v>
      </c>
      <c r="K3862" t="s">
        <v>600</v>
      </c>
      <c r="N3862">
        <v>1</v>
      </c>
      <c r="Q3862">
        <v>0</v>
      </c>
      <c r="R3862">
        <v>2</v>
      </c>
      <c r="S3862">
        <v>1</v>
      </c>
      <c r="T3862" t="s">
        <v>514</v>
      </c>
      <c r="U3862">
        <v>75</v>
      </c>
      <c r="V3862">
        <v>80</v>
      </c>
      <c r="X3862" t="s">
        <v>201</v>
      </c>
      <c r="AU3862" s="59">
        <v>6</v>
      </c>
      <c r="AV3862" s="59">
        <v>2</v>
      </c>
      <c r="AW3862" s="59">
        <v>0</v>
      </c>
    </row>
    <row r="3863" spans="1:69" x14ac:dyDescent="0.45">
      <c r="A3863" s="58" t="s">
        <v>22946</v>
      </c>
      <c r="B3863" t="s">
        <v>22947</v>
      </c>
      <c r="C3863" t="s">
        <v>22948</v>
      </c>
      <c r="D3863" t="s">
        <v>22949</v>
      </c>
      <c r="E3863" t="s">
        <v>22950</v>
      </c>
      <c r="F3863" t="s">
        <v>22951</v>
      </c>
      <c r="G3863">
        <v>692</v>
      </c>
      <c r="H3863">
        <v>74843</v>
      </c>
      <c r="W3863" t="s">
        <v>220</v>
      </c>
      <c r="X3863" t="s">
        <v>181</v>
      </c>
      <c r="AU3863" s="59">
        <v>7</v>
      </c>
      <c r="AV3863" s="59">
        <v>2</v>
      </c>
      <c r="AW3863" s="59">
        <v>0</v>
      </c>
      <c r="BD3863" s="59">
        <v>15.987242363474859</v>
      </c>
      <c r="BE3863" s="59">
        <v>20.292551458489299</v>
      </c>
      <c r="BF3863" s="59">
        <v>22.422095752513769</v>
      </c>
    </row>
    <row r="3864" spans="1:69" x14ac:dyDescent="0.45">
      <c r="A3864" s="58" t="s">
        <v>22952</v>
      </c>
      <c r="B3864" t="s">
        <v>22953</v>
      </c>
      <c r="C3864" t="s">
        <v>22954</v>
      </c>
      <c r="D3864" t="s">
        <v>22955</v>
      </c>
      <c r="E3864" t="s">
        <v>22956</v>
      </c>
      <c r="F3864" t="s">
        <v>22957</v>
      </c>
      <c r="G3864">
        <v>382</v>
      </c>
      <c r="H3864">
        <v>42238</v>
      </c>
      <c r="W3864" t="s">
        <v>220</v>
      </c>
      <c r="X3864" t="s">
        <v>181</v>
      </c>
      <c r="AU3864" s="59">
        <v>2</v>
      </c>
      <c r="AV3864" s="59">
        <v>1</v>
      </c>
      <c r="AW3864" s="59">
        <v>0</v>
      </c>
    </row>
    <row r="3865" spans="1:69" x14ac:dyDescent="0.45">
      <c r="A3865" s="58" t="s">
        <v>22958</v>
      </c>
      <c r="B3865" t="s">
        <v>22959</v>
      </c>
      <c r="C3865" t="s">
        <v>22960</v>
      </c>
      <c r="D3865" t="s">
        <v>22961</v>
      </c>
      <c r="E3865" t="s">
        <v>22962</v>
      </c>
      <c r="F3865" t="s">
        <v>22963</v>
      </c>
      <c r="G3865">
        <v>107</v>
      </c>
      <c r="H3865">
        <v>11741</v>
      </c>
      <c r="X3865" t="s">
        <v>201</v>
      </c>
      <c r="AU3865" s="59">
        <v>31</v>
      </c>
      <c r="AV3865" s="59">
        <v>5</v>
      </c>
      <c r="AW3865" s="59">
        <v>3</v>
      </c>
      <c r="BD3865" s="59">
        <v>171.3598872196888</v>
      </c>
      <c r="BE3865" s="59">
        <v>60.796951784338013</v>
      </c>
      <c r="BF3865" s="59">
        <v>63.427921150823018</v>
      </c>
    </row>
    <row r="3866" spans="1:69" x14ac:dyDescent="0.45">
      <c r="A3866" s="58" t="s">
        <v>22964</v>
      </c>
      <c r="B3866" t="s">
        <v>22965</v>
      </c>
      <c r="C3866" t="s">
        <v>22966</v>
      </c>
      <c r="D3866" t="s">
        <v>22967</v>
      </c>
      <c r="E3866" t="s">
        <v>22968</v>
      </c>
      <c r="F3866" t="s">
        <v>22969</v>
      </c>
      <c r="G3866">
        <v>328</v>
      </c>
      <c r="H3866">
        <v>35153</v>
      </c>
      <c r="X3866" t="s">
        <v>188</v>
      </c>
      <c r="Y3866" s="59">
        <v>986.75978524733182</v>
      </c>
      <c r="Z3866" s="59">
        <v>891.37617291492882</v>
      </c>
      <c r="AA3866" s="59">
        <v>876.14758606972771</v>
      </c>
      <c r="AB3866" s="59">
        <v>637.84383192578434</v>
      </c>
      <c r="AC3866" s="59">
        <v>830.15856151844753</v>
      </c>
      <c r="AD3866" s="59">
        <v>1015.030496461452</v>
      </c>
      <c r="AE3866" s="59">
        <v>787.42355437536992</v>
      </c>
      <c r="AF3866" s="59">
        <v>693.05235362462372</v>
      </c>
      <c r="AG3866" s="59">
        <v>766.4431782772831</v>
      </c>
      <c r="AH3866" s="59">
        <v>681.09709017468128</v>
      </c>
      <c r="AI3866" s="59">
        <v>568.18062561490706</v>
      </c>
      <c r="AJ3866" s="59">
        <v>556.24134187503364</v>
      </c>
      <c r="AK3866" s="59">
        <v>598.91160597430007</v>
      </c>
      <c r="AL3866" s="59">
        <v>638.76489628687864</v>
      </c>
      <c r="AM3866" s="59">
        <v>913.84360493284748</v>
      </c>
      <c r="AN3866" s="59">
        <v>800.40817818431049</v>
      </c>
      <c r="AO3866" s="59">
        <v>1220.9864903566829</v>
      </c>
      <c r="AP3866" s="59">
        <v>745.60661967260125</v>
      </c>
      <c r="AQ3866" s="59">
        <v>733.45239203018866</v>
      </c>
      <c r="AR3866" s="59">
        <v>682.23591436525135</v>
      </c>
      <c r="AS3866" s="59">
        <v>670.49423395651752</v>
      </c>
      <c r="AT3866" s="59">
        <v>726.9202455251741</v>
      </c>
      <c r="AU3866" s="59">
        <v>618</v>
      </c>
      <c r="AV3866" s="59">
        <v>795</v>
      </c>
      <c r="AW3866" s="59">
        <v>2116</v>
      </c>
      <c r="AX3866" s="59">
        <v>4601.4570000000003</v>
      </c>
      <c r="AY3866" s="59">
        <v>4693.7950000000001</v>
      </c>
      <c r="AZ3866" s="59">
        <v>5563.4059999999999</v>
      </c>
      <c r="BA3866" s="59">
        <v>4429.277</v>
      </c>
      <c r="BB3866" s="59">
        <v>4100.6940000000004</v>
      </c>
      <c r="BC3866" s="59">
        <v>4987.5559999999996</v>
      </c>
      <c r="BD3866" s="59">
        <v>146.5619223092443</v>
      </c>
      <c r="BE3866" s="59">
        <v>148.15020195641091</v>
      </c>
      <c r="BF3866" s="59">
        <v>137.46549509663529</v>
      </c>
      <c r="BG3866" s="59">
        <v>1156.8900000000001</v>
      </c>
      <c r="BH3866" s="59">
        <v>1022.49</v>
      </c>
      <c r="BI3866" s="59">
        <v>1107.55</v>
      </c>
      <c r="BJ3866" s="59">
        <v>979.28</v>
      </c>
      <c r="BK3866" s="59">
        <v>650.66612339081007</v>
      </c>
      <c r="BL3866" s="59">
        <v>440.20341287653667</v>
      </c>
      <c r="BM3866" s="59">
        <v>1043.5</v>
      </c>
      <c r="BN3866" s="59">
        <v>1197.5</v>
      </c>
      <c r="BO3866" s="59">
        <v>1445.5</v>
      </c>
      <c r="BP3866" s="59">
        <v>1467</v>
      </c>
      <c r="BQ3866" s="59">
        <v>1505.5</v>
      </c>
    </row>
    <row r="3867" spans="1:69" x14ac:dyDescent="0.45">
      <c r="A3867" s="58" t="s">
        <v>22970</v>
      </c>
      <c r="B3867" t="s">
        <v>22971</v>
      </c>
      <c r="C3867" t="s">
        <v>22972</v>
      </c>
      <c r="D3867" t="s">
        <v>22973</v>
      </c>
      <c r="E3867" t="s">
        <v>22974</v>
      </c>
      <c r="F3867" t="s">
        <v>22975</v>
      </c>
      <c r="G3867">
        <v>222</v>
      </c>
      <c r="H3867">
        <v>24979</v>
      </c>
      <c r="X3867" t="s">
        <v>188</v>
      </c>
      <c r="Y3867" s="59">
        <v>1.7485944857812179</v>
      </c>
      <c r="Z3867" s="59">
        <v>4.4700652237772083</v>
      </c>
      <c r="AA3867" s="59">
        <v>1.817520443475702</v>
      </c>
      <c r="AB3867" s="59">
        <v>0.91309724865911257</v>
      </c>
      <c r="AC3867" s="59">
        <v>1.4226438570326361</v>
      </c>
      <c r="AD3867" s="59">
        <v>0.61773472964983234</v>
      </c>
      <c r="AE3867" s="59">
        <v>0.83044021195248674</v>
      </c>
      <c r="AF3867" s="59">
        <v>1.473201910002069</v>
      </c>
      <c r="AG3867" s="59">
        <v>2.0131396359426059</v>
      </c>
      <c r="AH3867" s="59">
        <v>1.2001356317405609</v>
      </c>
      <c r="AI3867" s="59">
        <v>1.9973969527707209</v>
      </c>
      <c r="AJ3867" s="59">
        <v>1.119530681428855</v>
      </c>
      <c r="AK3867" s="59">
        <v>19.113152025143009</v>
      </c>
      <c r="AL3867" s="59">
        <v>7.8389672141343496</v>
      </c>
      <c r="AM3867" s="59">
        <v>2.7203851613153862</v>
      </c>
      <c r="AN3867" s="59">
        <v>3.1870059751272901</v>
      </c>
      <c r="AO3867" s="59">
        <v>3.1335728014119621</v>
      </c>
      <c r="AP3867" s="59">
        <v>2.049711790548018</v>
      </c>
      <c r="AQ3867" s="59">
        <v>1.5249954620363271</v>
      </c>
      <c r="AR3867" s="59">
        <v>2.221920868072544</v>
      </c>
      <c r="AS3867" s="59">
        <v>2.11963936480283</v>
      </c>
      <c r="AT3867" s="59">
        <v>0.78171865799976203</v>
      </c>
      <c r="AU3867" s="59">
        <v>15</v>
      </c>
      <c r="AV3867" s="59">
        <v>34</v>
      </c>
      <c r="AW3867" s="59">
        <v>0</v>
      </c>
    </row>
    <row r="3868" spans="1:69" x14ac:dyDescent="0.45">
      <c r="A3868" s="58" t="s">
        <v>22976</v>
      </c>
      <c r="B3868" t="s">
        <v>22977</v>
      </c>
      <c r="C3868" t="s">
        <v>22978</v>
      </c>
      <c r="D3868" t="s">
        <v>22979</v>
      </c>
      <c r="E3868" t="s">
        <v>22980</v>
      </c>
      <c r="F3868" t="s">
        <v>22981</v>
      </c>
      <c r="G3868">
        <v>159</v>
      </c>
      <c r="H3868">
        <v>17891</v>
      </c>
      <c r="X3868" t="s">
        <v>188</v>
      </c>
      <c r="AU3868" s="59">
        <v>25</v>
      </c>
      <c r="AV3868" s="59">
        <v>217</v>
      </c>
      <c r="AW3868" s="59">
        <v>18</v>
      </c>
    </row>
    <row r="3869" spans="1:69" x14ac:dyDescent="0.45">
      <c r="A3869" s="58" t="s">
        <v>22982</v>
      </c>
      <c r="B3869" t="s">
        <v>22983</v>
      </c>
      <c r="C3869" t="s">
        <v>22984</v>
      </c>
      <c r="D3869" t="s">
        <v>22985</v>
      </c>
      <c r="E3869" t="s">
        <v>22986</v>
      </c>
      <c r="F3869" t="s">
        <v>22987</v>
      </c>
      <c r="G3869">
        <v>116</v>
      </c>
      <c r="H3869">
        <v>13396</v>
      </c>
      <c r="X3869" t="s">
        <v>188</v>
      </c>
    </row>
    <row r="3870" spans="1:69" x14ac:dyDescent="0.45">
      <c r="A3870" s="58" t="s">
        <v>22988</v>
      </c>
      <c r="B3870" t="s">
        <v>22989</v>
      </c>
      <c r="C3870" t="s">
        <v>22990</v>
      </c>
      <c r="D3870" t="s">
        <v>22991</v>
      </c>
      <c r="E3870" t="s">
        <v>22992</v>
      </c>
      <c r="F3870" t="s">
        <v>22993</v>
      </c>
      <c r="G3870">
        <v>92</v>
      </c>
      <c r="H3870">
        <v>10732</v>
      </c>
      <c r="X3870" t="s">
        <v>188</v>
      </c>
    </row>
    <row r="3871" spans="1:69" x14ac:dyDescent="0.45">
      <c r="A3871" s="58" t="s">
        <v>22994</v>
      </c>
      <c r="B3871" t="s">
        <v>22995</v>
      </c>
      <c r="C3871" t="s">
        <v>22996</v>
      </c>
      <c r="D3871" t="s">
        <v>22997</v>
      </c>
      <c r="E3871" t="s">
        <v>22998</v>
      </c>
      <c r="F3871" t="s">
        <v>22999</v>
      </c>
      <c r="G3871">
        <v>271</v>
      </c>
      <c r="H3871">
        <v>30439</v>
      </c>
      <c r="W3871" t="s">
        <v>251</v>
      </c>
      <c r="X3871" t="s">
        <v>188</v>
      </c>
      <c r="Y3871" s="59">
        <v>39.466027023756503</v>
      </c>
      <c r="Z3871" s="59">
        <v>41.92179181195386</v>
      </c>
      <c r="AA3871" s="59">
        <v>16.544020874602911</v>
      </c>
      <c r="AB3871" s="59">
        <v>74.346378053035409</v>
      </c>
      <c r="AC3871" s="59">
        <v>68.42102654696356</v>
      </c>
      <c r="AD3871" s="59">
        <v>95.522763307224196</v>
      </c>
      <c r="AE3871" s="59">
        <v>57.565983710424447</v>
      </c>
      <c r="AF3871" s="59">
        <v>44.576687927450287</v>
      </c>
      <c r="AG3871" s="59">
        <v>45.997624529045027</v>
      </c>
      <c r="AH3871" s="59">
        <v>58.625200145411974</v>
      </c>
      <c r="AI3871" s="59">
        <v>107.1614453108087</v>
      </c>
      <c r="AJ3871" s="59">
        <v>155.6420772262093</v>
      </c>
      <c r="AK3871" s="59">
        <v>77.243906101748948</v>
      </c>
      <c r="AL3871" s="59">
        <v>72.264376521416068</v>
      </c>
      <c r="AM3871" s="59">
        <v>66.109063405328499</v>
      </c>
      <c r="AN3871" s="59">
        <v>34.603675056468383</v>
      </c>
      <c r="AO3871" s="59">
        <v>106.56738114727101</v>
      </c>
      <c r="AP3871" s="59">
        <v>40.961689076006692</v>
      </c>
      <c r="AQ3871" s="59">
        <v>85.00498120118219</v>
      </c>
      <c r="AR3871" s="59">
        <v>139.75404459558521</v>
      </c>
      <c r="AS3871" s="59">
        <v>57.359812074947691</v>
      </c>
      <c r="AT3871" s="59">
        <v>37.939387484078857</v>
      </c>
      <c r="AU3871" s="59">
        <v>24</v>
      </c>
      <c r="AV3871" s="59">
        <v>227</v>
      </c>
      <c r="AW3871" s="59">
        <v>5</v>
      </c>
      <c r="AX3871" s="59">
        <v>384.78120000000001</v>
      </c>
      <c r="AZ3871" s="59">
        <v>527.86689999999999</v>
      </c>
      <c r="BA3871" s="59">
        <v>403.58030000000002</v>
      </c>
      <c r="BG3871" s="59">
        <v>781.41</v>
      </c>
      <c r="BH3871" s="59">
        <v>649.01</v>
      </c>
      <c r="BI3871" s="59">
        <v>611.78</v>
      </c>
      <c r="BJ3871" s="59">
        <v>462.82</v>
      </c>
      <c r="BK3871" s="59">
        <v>643.18694581271768</v>
      </c>
      <c r="BL3871" s="59">
        <v>664.16651695568976</v>
      </c>
      <c r="BM3871" s="59">
        <v>537.5</v>
      </c>
      <c r="BN3871" s="59">
        <v>367</v>
      </c>
      <c r="BO3871" s="59">
        <v>249.5</v>
      </c>
      <c r="BP3871" s="59">
        <v>276.5</v>
      </c>
      <c r="BQ3871" s="59">
        <v>222</v>
      </c>
    </row>
    <row r="3872" spans="1:69" x14ac:dyDescent="0.45">
      <c r="A3872" s="58" t="s">
        <v>23000</v>
      </c>
      <c r="B3872" t="s">
        <v>23001</v>
      </c>
      <c r="C3872" t="s">
        <v>23002</v>
      </c>
      <c r="D3872" t="s">
        <v>23003</v>
      </c>
      <c r="E3872" t="s">
        <v>23004</v>
      </c>
      <c r="F3872" t="s">
        <v>23005</v>
      </c>
      <c r="G3872">
        <v>564</v>
      </c>
      <c r="H3872">
        <v>64283</v>
      </c>
      <c r="W3872" t="s">
        <v>220</v>
      </c>
      <c r="X3872" t="s">
        <v>181</v>
      </c>
      <c r="Y3872" s="59">
        <v>6.5708381342039877</v>
      </c>
      <c r="Z3872" s="59">
        <v>11.351171501157509</v>
      </c>
      <c r="AA3872" s="59">
        <v>7.0321940040830766</v>
      </c>
      <c r="AB3872" s="59">
        <v>12.59114373138031</v>
      </c>
      <c r="AC3872" s="59">
        <v>7.1443421619918208</v>
      </c>
      <c r="AD3872" s="59">
        <v>9.1750196715870889</v>
      </c>
      <c r="AE3872" s="59">
        <v>6.0506352523946374</v>
      </c>
      <c r="AF3872" s="59">
        <v>6.3564837663249989</v>
      </c>
      <c r="AG3872" s="59">
        <v>14.95338203593378</v>
      </c>
      <c r="AH3872" s="59">
        <v>17.981745764255159</v>
      </c>
      <c r="AI3872" s="59">
        <v>15.664084667483049</v>
      </c>
      <c r="AJ3872" s="59">
        <v>17.228330860305931</v>
      </c>
      <c r="AK3872" s="59">
        <v>9.7250330510078129</v>
      </c>
      <c r="AL3872" s="59">
        <v>9.9362956228537875</v>
      </c>
      <c r="AM3872" s="59">
        <v>6.0742104905552567</v>
      </c>
      <c r="AN3872" s="59">
        <v>9.4344179256983036</v>
      </c>
      <c r="AO3872" s="59">
        <v>7.5094505750036706</v>
      </c>
      <c r="AP3872" s="59">
        <v>10.00220801376082</v>
      </c>
      <c r="AQ3872" s="59">
        <v>11.03034924998115</v>
      </c>
      <c r="AR3872" s="59">
        <v>7.8103331219154386</v>
      </c>
      <c r="AS3872" s="59">
        <v>13.207573574040319</v>
      </c>
      <c r="AT3872" s="59">
        <v>20.61733411152078</v>
      </c>
      <c r="AU3872" s="59">
        <v>41</v>
      </c>
      <c r="AV3872" s="59">
        <v>42</v>
      </c>
      <c r="AW3872" s="59">
        <v>23</v>
      </c>
      <c r="AX3872" s="59">
        <v>97.046239999999997</v>
      </c>
      <c r="BA3872" s="59">
        <v>112.04989999999999</v>
      </c>
      <c r="BB3872" s="59">
        <v>117.07299999999999</v>
      </c>
      <c r="BC3872" s="59">
        <v>164.22989999999999</v>
      </c>
      <c r="BD3872" s="59">
        <v>7.9527994597290146</v>
      </c>
      <c r="BE3872" s="59">
        <v>7.7854758313494852</v>
      </c>
      <c r="BF3872" s="59">
        <v>6.3000539222952758</v>
      </c>
    </row>
    <row r="3873" spans="1:69" x14ac:dyDescent="0.45">
      <c r="A3873" s="58" t="s">
        <v>23006</v>
      </c>
      <c r="B3873" t="s">
        <v>23007</v>
      </c>
      <c r="C3873" t="s">
        <v>23008</v>
      </c>
      <c r="D3873" t="s">
        <v>23009</v>
      </c>
      <c r="E3873" t="s">
        <v>23010</v>
      </c>
      <c r="F3873" t="s">
        <v>23011</v>
      </c>
      <c r="G3873">
        <v>121</v>
      </c>
      <c r="H3873">
        <v>13838</v>
      </c>
      <c r="W3873" t="s">
        <v>220</v>
      </c>
      <c r="X3873" t="s">
        <v>181</v>
      </c>
      <c r="AU3873" s="59">
        <v>509</v>
      </c>
      <c r="AV3873" s="59">
        <v>191</v>
      </c>
      <c r="AW3873" s="59">
        <v>378</v>
      </c>
    </row>
    <row r="3874" spans="1:69" x14ac:dyDescent="0.45">
      <c r="A3874" s="58" t="s">
        <v>23012</v>
      </c>
      <c r="B3874" t="s">
        <v>23013</v>
      </c>
      <c r="C3874" t="s">
        <v>23014</v>
      </c>
      <c r="D3874" t="s">
        <v>23015</v>
      </c>
      <c r="E3874" t="s">
        <v>23016</v>
      </c>
      <c r="F3874" t="s">
        <v>23017</v>
      </c>
      <c r="G3874">
        <v>161</v>
      </c>
      <c r="H3874">
        <v>17296</v>
      </c>
      <c r="W3874" t="s">
        <v>850</v>
      </c>
      <c r="X3874" t="s">
        <v>851</v>
      </c>
      <c r="BD3874" s="59">
        <v>7.9579325696970926</v>
      </c>
      <c r="BE3874" s="59">
        <v>5.9592488456748063</v>
      </c>
      <c r="BF3874" s="59">
        <v>4.8792805677240558</v>
      </c>
    </row>
    <row r="3875" spans="1:69" x14ac:dyDescent="0.45">
      <c r="A3875" s="58" t="s">
        <v>23018</v>
      </c>
      <c r="B3875" t="s">
        <v>23019</v>
      </c>
      <c r="C3875" t="s">
        <v>23020</v>
      </c>
      <c r="D3875" t="s">
        <v>23021</v>
      </c>
      <c r="E3875" t="s">
        <v>23022</v>
      </c>
      <c r="F3875" t="s">
        <v>23023</v>
      </c>
      <c r="G3875">
        <v>452</v>
      </c>
      <c r="H3875">
        <v>50850</v>
      </c>
      <c r="W3875" t="s">
        <v>220</v>
      </c>
      <c r="X3875" t="s">
        <v>181</v>
      </c>
      <c r="Y3875" s="59">
        <v>6.9952576945052289</v>
      </c>
      <c r="Z3875" s="59">
        <v>0.81098368469743665</v>
      </c>
      <c r="AA3875" s="59">
        <v>2.5109584024197962</v>
      </c>
      <c r="AB3875" s="59">
        <v>2.7098386812377191</v>
      </c>
      <c r="AC3875" s="59">
        <v>5.9253483214314793</v>
      </c>
      <c r="AD3875" s="59">
        <v>3.4843976379762518</v>
      </c>
      <c r="AE3875" s="59">
        <v>2.9756806723821101</v>
      </c>
      <c r="AF3875" s="59">
        <v>2.8750528944088232</v>
      </c>
      <c r="AG3875" s="59">
        <v>4.1332449911340783</v>
      </c>
      <c r="AH3875" s="59">
        <v>5.3537706383087569</v>
      </c>
      <c r="AI3875" s="59">
        <v>4.4927224086761202</v>
      </c>
      <c r="AJ3875" s="59">
        <v>4.5922467724328309</v>
      </c>
      <c r="AK3875" s="59">
        <v>1.2178288138297091</v>
      </c>
      <c r="AL3875" s="59">
        <v>1.158279058949202</v>
      </c>
      <c r="AM3875" s="59">
        <v>1.765909035368765</v>
      </c>
      <c r="AN3875" s="59">
        <v>3.8688122091284431</v>
      </c>
      <c r="AO3875" s="59">
        <v>6.014219819656434</v>
      </c>
      <c r="AP3875" s="59">
        <v>4.3138408745769272</v>
      </c>
      <c r="AQ3875" s="59">
        <v>6.4277656720266574</v>
      </c>
      <c r="AR3875" s="59">
        <v>3.832821851154153</v>
      </c>
      <c r="AS3875" s="59">
        <v>5.7801448700138636</v>
      </c>
      <c r="AT3875" s="59">
        <v>12.946054963109891</v>
      </c>
      <c r="AU3875" s="59">
        <v>54</v>
      </c>
      <c r="AV3875" s="59">
        <v>43</v>
      </c>
      <c r="AW3875" s="59">
        <v>30</v>
      </c>
      <c r="BD3875" s="59">
        <v>11.066057673231491</v>
      </c>
      <c r="BE3875" s="59">
        <v>15.68698380137227</v>
      </c>
      <c r="BF3875" s="59">
        <v>13.729651832473859</v>
      </c>
    </row>
    <row r="3876" spans="1:69" x14ac:dyDescent="0.45">
      <c r="A3876" s="58" t="s">
        <v>23024</v>
      </c>
      <c r="B3876" t="s">
        <v>23025</v>
      </c>
      <c r="C3876" t="s">
        <v>23026</v>
      </c>
      <c r="D3876" t="s">
        <v>23027</v>
      </c>
      <c r="E3876" t="s">
        <v>23028</v>
      </c>
      <c r="F3876" t="s">
        <v>23029</v>
      </c>
      <c r="G3876">
        <v>223</v>
      </c>
      <c r="H3876">
        <v>25018</v>
      </c>
      <c r="W3876" t="s">
        <v>251</v>
      </c>
      <c r="X3876" t="s">
        <v>188</v>
      </c>
      <c r="AU3876" s="59">
        <v>166</v>
      </c>
      <c r="AV3876" s="59">
        <v>80</v>
      </c>
      <c r="AW3876" s="59">
        <v>110</v>
      </c>
      <c r="BD3876" s="59">
        <v>4.9338716165100083</v>
      </c>
      <c r="BE3876" s="59">
        <v>8.1514021961879362</v>
      </c>
      <c r="BF3876" s="59">
        <v>7.0200550834930002</v>
      </c>
    </row>
    <row r="3877" spans="1:69" x14ac:dyDescent="0.45">
      <c r="A3877" s="58" t="s">
        <v>23030</v>
      </c>
      <c r="B3877" t="s">
        <v>23031</v>
      </c>
      <c r="C3877" t="s">
        <v>23032</v>
      </c>
      <c r="D3877" t="s">
        <v>23033</v>
      </c>
      <c r="E3877" t="s">
        <v>23034</v>
      </c>
      <c r="F3877" t="s">
        <v>23035</v>
      </c>
      <c r="G3877">
        <v>137</v>
      </c>
      <c r="H3877">
        <v>15460</v>
      </c>
      <c r="W3877" t="s">
        <v>574</v>
      </c>
      <c r="X3877" t="s">
        <v>201</v>
      </c>
      <c r="Y3877" s="59">
        <v>379.29735680414478</v>
      </c>
      <c r="Z3877" s="59">
        <v>54.328050327991662</v>
      </c>
      <c r="AA3877" s="59">
        <v>44.296996767647137</v>
      </c>
      <c r="AB3877" s="59">
        <v>289.04918229831031</v>
      </c>
      <c r="AC3877" s="59">
        <v>444.18836507836897</v>
      </c>
      <c r="AD3877" s="59">
        <v>77.678489954669999</v>
      </c>
      <c r="AE3877" s="59">
        <v>446.07252097577788</v>
      </c>
      <c r="AF3877" s="59">
        <v>155.37919746648271</v>
      </c>
      <c r="AG3877" s="59">
        <v>133.83109509644601</v>
      </c>
      <c r="AH3877" s="59">
        <v>169.2818114170193</v>
      </c>
      <c r="AI3877" s="59">
        <v>142.9877974910236</v>
      </c>
      <c r="AJ3877" s="59">
        <v>70.752759438789838</v>
      </c>
      <c r="AK3877" s="59">
        <v>119.7566077058987</v>
      </c>
      <c r="AL3877" s="59">
        <v>106.92693848198719</v>
      </c>
      <c r="AM3877" s="59">
        <v>93.616813066786591</v>
      </c>
      <c r="AN3877" s="59">
        <v>320.23253458825252</v>
      </c>
      <c r="AO3877" s="59">
        <v>186.20346684214809</v>
      </c>
      <c r="AP3877" s="59">
        <v>131.78028108737999</v>
      </c>
      <c r="AQ3877" s="59">
        <v>547.26219324037959</v>
      </c>
      <c r="AR3877" s="59">
        <v>446.47431619454193</v>
      </c>
      <c r="AS3877" s="59">
        <v>217.10575129672571</v>
      </c>
      <c r="AT3877" s="59">
        <v>402.07605003353251</v>
      </c>
      <c r="AU3877" s="59">
        <v>52</v>
      </c>
      <c r="AV3877" s="59">
        <v>81</v>
      </c>
      <c r="AW3877" s="59">
        <v>14</v>
      </c>
      <c r="AX3877" s="59">
        <v>144.63659999999999</v>
      </c>
      <c r="AY3877" s="59">
        <v>148.2347</v>
      </c>
      <c r="BD3877" s="59">
        <v>18.259098232761399</v>
      </c>
      <c r="BE3877" s="59">
        <v>15.239901953619791</v>
      </c>
      <c r="BF3877" s="59">
        <v>14.030845819352431</v>
      </c>
    </row>
    <row r="3878" spans="1:69" x14ac:dyDescent="0.45">
      <c r="A3878" s="58" t="s">
        <v>23036</v>
      </c>
      <c r="B3878" t="s">
        <v>23037</v>
      </c>
      <c r="C3878" t="s">
        <v>23038</v>
      </c>
      <c r="D3878" t="s">
        <v>23039</v>
      </c>
      <c r="E3878" t="s">
        <v>23040</v>
      </c>
      <c r="F3878" t="s">
        <v>23041</v>
      </c>
      <c r="G3878">
        <v>334</v>
      </c>
      <c r="H3878">
        <v>37369</v>
      </c>
      <c r="W3878" t="s">
        <v>574</v>
      </c>
      <c r="X3878" t="s">
        <v>201</v>
      </c>
      <c r="Y3878" s="59">
        <v>19.848565682224031</v>
      </c>
      <c r="Z3878" s="59">
        <v>4.1775477791055184</v>
      </c>
      <c r="AA3878" s="59">
        <v>7.7995834646968314</v>
      </c>
      <c r="AB3878" s="59">
        <v>13.562609421110389</v>
      </c>
      <c r="AC3878" s="59">
        <v>23.830670906794541</v>
      </c>
      <c r="AD3878" s="59">
        <v>16.003840048976251</v>
      </c>
      <c r="AE3878" s="59">
        <v>26.305569052895098</v>
      </c>
      <c r="AF3878" s="59">
        <v>12.01167299504988</v>
      </c>
      <c r="AG3878" s="59">
        <v>14.64417305830243</v>
      </c>
      <c r="AH3878" s="59">
        <v>10.60016007733824</v>
      </c>
      <c r="AI3878" s="59">
        <v>10.880744175450189</v>
      </c>
      <c r="AJ3878" s="59">
        <v>14.00279315606444</v>
      </c>
      <c r="AK3878" s="59">
        <v>10.418916007063681</v>
      </c>
      <c r="AL3878" s="59">
        <v>8.1935344057629607</v>
      </c>
      <c r="AM3878" s="59">
        <v>21.995274611476258</v>
      </c>
      <c r="AN3878" s="59">
        <v>20.811552725341389</v>
      </c>
      <c r="AO3878" s="59">
        <v>41.293075353496327</v>
      </c>
      <c r="AP3878" s="59">
        <v>15.807908317980649</v>
      </c>
      <c r="AQ3878" s="59">
        <v>19.48492564420841</v>
      </c>
      <c r="AR3878" s="59">
        <v>29.01337730326242</v>
      </c>
      <c r="AS3878" s="59">
        <v>22.30500097845966</v>
      </c>
      <c r="AT3878" s="59">
        <v>33.497764885098498</v>
      </c>
      <c r="AU3878" s="59">
        <v>23</v>
      </c>
      <c r="AV3878" s="59">
        <v>85</v>
      </c>
      <c r="AW3878" s="59">
        <v>6</v>
      </c>
      <c r="AX3878" s="59">
        <v>45.381180000000001</v>
      </c>
      <c r="AY3878" s="59">
        <v>46.442</v>
      </c>
      <c r="AZ3878" s="59">
        <v>49.2562</v>
      </c>
      <c r="BA3878" s="59">
        <v>48.706069999999997</v>
      </c>
      <c r="BB3878" s="59">
        <v>48.907940000000004</v>
      </c>
      <c r="BC3878" s="59">
        <v>48.400390000000002</v>
      </c>
      <c r="BD3878" s="59">
        <v>27.613248672127241</v>
      </c>
      <c r="BE3878" s="59">
        <v>103.98287086891681</v>
      </c>
      <c r="BF3878" s="59">
        <v>173.12237104796179</v>
      </c>
      <c r="BG3878" s="59">
        <v>93.97</v>
      </c>
    </row>
    <row r="3879" spans="1:69" x14ac:dyDescent="0.45">
      <c r="A3879" s="58" t="s">
        <v>23042</v>
      </c>
      <c r="B3879" t="s">
        <v>23043</v>
      </c>
      <c r="C3879" t="s">
        <v>23044</v>
      </c>
      <c r="D3879" t="s">
        <v>23045</v>
      </c>
      <c r="E3879" t="s">
        <v>23046</v>
      </c>
      <c r="F3879" t="s">
        <v>23047</v>
      </c>
      <c r="G3879">
        <v>211</v>
      </c>
      <c r="H3879">
        <v>24068</v>
      </c>
      <c r="W3879" t="s">
        <v>220</v>
      </c>
      <c r="X3879" t="s">
        <v>181</v>
      </c>
      <c r="AU3879" s="59">
        <v>15</v>
      </c>
      <c r="AV3879" s="59">
        <v>27</v>
      </c>
      <c r="AW3879" s="59">
        <v>0</v>
      </c>
    </row>
    <row r="3880" spans="1:69" x14ac:dyDescent="0.45">
      <c r="A3880" s="58" t="s">
        <v>23048</v>
      </c>
      <c r="B3880" t="s">
        <v>23049</v>
      </c>
      <c r="C3880" t="s">
        <v>23050</v>
      </c>
      <c r="D3880" t="s">
        <v>23051</v>
      </c>
      <c r="E3880" t="s">
        <v>23052</v>
      </c>
      <c r="F3880" t="s">
        <v>23053</v>
      </c>
      <c r="G3880">
        <v>216</v>
      </c>
      <c r="H3880">
        <v>24762</v>
      </c>
      <c r="I3880" t="s">
        <v>527</v>
      </c>
      <c r="J3880" t="s">
        <v>571</v>
      </c>
      <c r="K3880" t="s">
        <v>600</v>
      </c>
      <c r="N3880">
        <v>1</v>
      </c>
      <c r="O3880">
        <v>1</v>
      </c>
      <c r="Q3880">
        <v>1</v>
      </c>
      <c r="R3880">
        <v>2</v>
      </c>
      <c r="S3880">
        <v>2</v>
      </c>
      <c r="T3880" t="s">
        <v>573</v>
      </c>
      <c r="U3880">
        <v>126</v>
      </c>
      <c r="V3880">
        <v>151</v>
      </c>
      <c r="W3880" t="s">
        <v>574</v>
      </c>
      <c r="X3880" t="s">
        <v>201</v>
      </c>
      <c r="Y3880" s="59">
        <v>26.820957296274869</v>
      </c>
      <c r="Z3880" s="59">
        <v>5.9195670059220582</v>
      </c>
      <c r="AA3880" s="59">
        <v>1.6648925127833429</v>
      </c>
      <c r="AB3880" s="59">
        <v>0.62780110917999388</v>
      </c>
      <c r="AC3880" s="59">
        <v>4.3844179829961636</v>
      </c>
      <c r="AD3880" s="59">
        <v>0.73103705331912028</v>
      </c>
      <c r="AE3880" s="59">
        <v>2.0204387136787738</v>
      </c>
      <c r="AF3880" s="59">
        <v>0.27503618999058349</v>
      </c>
      <c r="AG3880" s="59">
        <v>1.135452363478665E-2</v>
      </c>
      <c r="AH3880" s="59">
        <v>2.4771949783889979E-2</v>
      </c>
      <c r="AI3880" s="59">
        <v>8.7277666054651204E-3</v>
      </c>
      <c r="AJ3880" s="59">
        <v>7.9924224296391792E-3</v>
      </c>
      <c r="AK3880" s="59">
        <v>6.9310120934038266E-3</v>
      </c>
      <c r="AL3880" s="59">
        <v>6.8567079135453454E-3</v>
      </c>
      <c r="AM3880" s="59">
        <v>0.15514860280208909</v>
      </c>
      <c r="AN3880" s="59">
        <v>1.296695229554453E-2</v>
      </c>
      <c r="AO3880" s="59">
        <v>1.2488601848200701E-2</v>
      </c>
      <c r="AP3880" s="59">
        <v>1.188634907603993E-2</v>
      </c>
      <c r="AQ3880" s="59">
        <v>1.129103587875665E-2</v>
      </c>
      <c r="AR3880" s="59">
        <v>0.1818155233288076</v>
      </c>
      <c r="AS3880" s="59">
        <v>1.1122829763835249E-2</v>
      </c>
      <c r="AT3880" s="59">
        <v>1.255801209048101E-2</v>
      </c>
      <c r="AU3880" s="59">
        <v>360</v>
      </c>
      <c r="AV3880" s="59">
        <v>20357</v>
      </c>
      <c r="AW3880" s="59">
        <v>50070</v>
      </c>
      <c r="AX3880" s="59">
        <v>26554.46</v>
      </c>
      <c r="AY3880" s="59">
        <v>36568.269999999997</v>
      </c>
      <c r="AZ3880" s="59">
        <v>75817.990000000005</v>
      </c>
      <c r="BA3880" s="59">
        <v>37641.050000000003</v>
      </c>
      <c r="BB3880" s="59">
        <v>41332.839999999997</v>
      </c>
      <c r="BC3880" s="59">
        <v>73177.13</v>
      </c>
      <c r="BD3880" s="59">
        <v>0</v>
      </c>
      <c r="BE3880" s="59">
        <v>2.6421450193392761</v>
      </c>
      <c r="BF3880" s="59">
        <v>6.1421009548445333</v>
      </c>
    </row>
    <row r="3881" spans="1:69" x14ac:dyDescent="0.45">
      <c r="A3881" s="58" t="s">
        <v>23048</v>
      </c>
      <c r="B3881" t="s">
        <v>23049</v>
      </c>
      <c r="C3881" t="s">
        <v>23050</v>
      </c>
      <c r="D3881" t="s">
        <v>23051</v>
      </c>
      <c r="E3881" t="s">
        <v>23052</v>
      </c>
      <c r="F3881" t="s">
        <v>23053</v>
      </c>
      <c r="G3881">
        <v>216</v>
      </c>
      <c r="H3881">
        <v>24762</v>
      </c>
      <c r="I3881" t="s">
        <v>692</v>
      </c>
      <c r="J3881" t="s">
        <v>692</v>
      </c>
      <c r="K3881" t="s">
        <v>693</v>
      </c>
      <c r="N3881">
        <v>0.5</v>
      </c>
      <c r="R3881">
        <v>2</v>
      </c>
      <c r="S3881">
        <v>2</v>
      </c>
      <c r="T3881" t="s">
        <v>514</v>
      </c>
      <c r="U3881">
        <v>126</v>
      </c>
      <c r="V3881">
        <v>126</v>
      </c>
      <c r="W3881" t="s">
        <v>574</v>
      </c>
      <c r="X3881" t="s">
        <v>201</v>
      </c>
      <c r="Y3881" s="59">
        <v>26.820957296274869</v>
      </c>
      <c r="Z3881" s="59">
        <v>5.9195670059220582</v>
      </c>
      <c r="AA3881" s="59">
        <v>1.6648925127833429</v>
      </c>
      <c r="AB3881" s="59">
        <v>0.62780110917999388</v>
      </c>
      <c r="AC3881" s="59">
        <v>4.3844179829961636</v>
      </c>
      <c r="AD3881" s="59">
        <v>0.73103705331912028</v>
      </c>
      <c r="AE3881" s="59">
        <v>2.0204387136787738</v>
      </c>
      <c r="AF3881" s="59">
        <v>0.27503618999058349</v>
      </c>
      <c r="AG3881" s="59">
        <v>1.135452363478665E-2</v>
      </c>
      <c r="AH3881" s="59">
        <v>2.4771949783889979E-2</v>
      </c>
      <c r="AI3881" s="59">
        <v>8.7277666054651204E-3</v>
      </c>
      <c r="AJ3881" s="59">
        <v>7.9924224296391792E-3</v>
      </c>
      <c r="AK3881" s="59">
        <v>6.9310120934038266E-3</v>
      </c>
      <c r="AL3881" s="59">
        <v>6.8567079135453454E-3</v>
      </c>
      <c r="AM3881" s="59">
        <v>0.15514860280208909</v>
      </c>
      <c r="AN3881" s="59">
        <v>1.296695229554453E-2</v>
      </c>
      <c r="AO3881" s="59">
        <v>1.2488601848200701E-2</v>
      </c>
      <c r="AP3881" s="59">
        <v>1.188634907603993E-2</v>
      </c>
      <c r="AQ3881" s="59">
        <v>1.129103587875665E-2</v>
      </c>
      <c r="AR3881" s="59">
        <v>0.1818155233288076</v>
      </c>
      <c r="AS3881" s="59">
        <v>1.1122829763835249E-2</v>
      </c>
      <c r="AT3881" s="59">
        <v>1.255801209048101E-2</v>
      </c>
      <c r="AU3881" s="59">
        <v>360</v>
      </c>
      <c r="AV3881" s="59">
        <v>20357</v>
      </c>
      <c r="AW3881" s="59">
        <v>50070</v>
      </c>
      <c r="AX3881" s="59">
        <v>26554.46</v>
      </c>
      <c r="AY3881" s="59">
        <v>36568.269999999997</v>
      </c>
      <c r="AZ3881" s="59">
        <v>75817.990000000005</v>
      </c>
      <c r="BA3881" s="59">
        <v>37641.050000000003</v>
      </c>
      <c r="BB3881" s="59">
        <v>41332.839999999997</v>
      </c>
      <c r="BC3881" s="59">
        <v>73177.13</v>
      </c>
      <c r="BD3881" s="59">
        <v>0</v>
      </c>
      <c r="BE3881" s="59">
        <v>2.6421450193392761</v>
      </c>
      <c r="BF3881" s="59">
        <v>6.1421009548445333</v>
      </c>
    </row>
    <row r="3882" spans="1:69" x14ac:dyDescent="0.45">
      <c r="A3882" s="58" t="s">
        <v>23054</v>
      </c>
      <c r="B3882" t="s">
        <v>23055</v>
      </c>
      <c r="C3882" t="s">
        <v>23056</v>
      </c>
      <c r="D3882" t="s">
        <v>23057</v>
      </c>
      <c r="E3882" t="s">
        <v>23058</v>
      </c>
      <c r="F3882" t="s">
        <v>23059</v>
      </c>
      <c r="G3882">
        <v>176</v>
      </c>
      <c r="H3882">
        <v>20337</v>
      </c>
      <c r="W3882" t="s">
        <v>220</v>
      </c>
      <c r="X3882" t="s">
        <v>181</v>
      </c>
      <c r="AU3882" s="59">
        <v>19</v>
      </c>
      <c r="AV3882" s="59">
        <v>75</v>
      </c>
      <c r="AW3882" s="59">
        <v>96</v>
      </c>
    </row>
    <row r="3883" spans="1:69" x14ac:dyDescent="0.45">
      <c r="A3883" s="58" t="s">
        <v>23060</v>
      </c>
      <c r="B3883" t="s">
        <v>23061</v>
      </c>
      <c r="C3883" t="s">
        <v>23062</v>
      </c>
      <c r="D3883" t="s">
        <v>23063</v>
      </c>
      <c r="E3883" t="s">
        <v>23064</v>
      </c>
      <c r="F3883" t="s">
        <v>23065</v>
      </c>
      <c r="G3883">
        <v>265</v>
      </c>
      <c r="H3883">
        <v>30279</v>
      </c>
      <c r="W3883" t="s">
        <v>251</v>
      </c>
      <c r="X3883" t="s">
        <v>188</v>
      </c>
      <c r="Y3883" s="59">
        <v>430.79313655131381</v>
      </c>
      <c r="Z3883" s="59">
        <v>790.02383144047928</v>
      </c>
      <c r="AA3883" s="59">
        <v>1016.969732080766</v>
      </c>
      <c r="AB3883" s="59">
        <v>684.48135703324601</v>
      </c>
      <c r="AC3883" s="59">
        <v>832.40611467049655</v>
      </c>
      <c r="AD3883" s="59">
        <v>582.13352785993538</v>
      </c>
      <c r="AE3883" s="59">
        <v>677.80458061243871</v>
      </c>
      <c r="AF3883" s="59">
        <v>700.11231433484113</v>
      </c>
      <c r="AG3883" s="59">
        <v>876.75849041841673</v>
      </c>
      <c r="AH3883" s="59">
        <v>1032.316411698657</v>
      </c>
      <c r="AI3883" s="59">
        <v>1005.920358410144</v>
      </c>
      <c r="AJ3883" s="59">
        <v>786.88970720595103</v>
      </c>
      <c r="AK3883" s="59">
        <v>92.450344436198733</v>
      </c>
      <c r="AL3883" s="59">
        <v>116.76479890281</v>
      </c>
      <c r="AM3883" s="59">
        <v>185.9367411311417</v>
      </c>
      <c r="AN3883" s="59">
        <v>268.21582539735749</v>
      </c>
      <c r="AO3883" s="59">
        <v>210.75816402510031</v>
      </c>
      <c r="AP3883" s="59">
        <v>345.10242179766942</v>
      </c>
      <c r="AQ3883" s="59">
        <v>1087.960726954389</v>
      </c>
      <c r="AR3883" s="59">
        <v>779.30163498981938</v>
      </c>
      <c r="AS3883" s="59">
        <v>1001.174607462518</v>
      </c>
      <c r="AT3883" s="59">
        <v>568.14721517063356</v>
      </c>
      <c r="AU3883" s="59">
        <v>151</v>
      </c>
      <c r="AV3883" s="59">
        <v>230</v>
      </c>
      <c r="AW3883" s="59">
        <v>41</v>
      </c>
      <c r="BD3883" s="59">
        <v>32.103610338056818</v>
      </c>
      <c r="BE3883" s="59">
        <v>21.597191676394111</v>
      </c>
      <c r="BF3883" s="59">
        <v>47.105303923899243</v>
      </c>
      <c r="BG3883" s="59">
        <v>428.25</v>
      </c>
      <c r="BH3883" s="59">
        <v>310.22000000000003</v>
      </c>
      <c r="BI3883" s="59">
        <v>390.45</v>
      </c>
      <c r="BJ3883" s="59">
        <v>411.01</v>
      </c>
      <c r="BK3883" s="59">
        <v>172.1124175365604</v>
      </c>
      <c r="BL3883" s="59">
        <v>177.5589824296847</v>
      </c>
      <c r="BM3883" s="59">
        <v>400.5</v>
      </c>
      <c r="BN3883" s="59">
        <v>428</v>
      </c>
      <c r="BO3883" s="59">
        <v>408.5</v>
      </c>
      <c r="BP3883" s="59">
        <v>261.5</v>
      </c>
      <c r="BQ3883" s="59">
        <v>149</v>
      </c>
    </row>
    <row r="3884" spans="1:69" x14ac:dyDescent="0.45">
      <c r="A3884" s="58" t="s">
        <v>23066</v>
      </c>
      <c r="B3884" t="s">
        <v>23067</v>
      </c>
      <c r="C3884" t="s">
        <v>23068</v>
      </c>
      <c r="D3884" t="s">
        <v>23069</v>
      </c>
      <c r="E3884" t="s">
        <v>23070</v>
      </c>
      <c r="F3884" t="s">
        <v>23071</v>
      </c>
      <c r="G3884">
        <v>2358</v>
      </c>
      <c r="H3884">
        <v>248569</v>
      </c>
      <c r="X3884" t="s">
        <v>851</v>
      </c>
      <c r="AU3884" s="59">
        <v>3</v>
      </c>
      <c r="AV3884" s="59">
        <v>5</v>
      </c>
      <c r="AW3884" s="59">
        <v>0</v>
      </c>
    </row>
    <row r="3885" spans="1:69" x14ac:dyDescent="0.45">
      <c r="A3885" s="58" t="s">
        <v>23072</v>
      </c>
      <c r="B3885" t="s">
        <v>23073</v>
      </c>
      <c r="C3885" t="s">
        <v>23074</v>
      </c>
      <c r="D3885" t="s">
        <v>23075</v>
      </c>
      <c r="E3885" t="s">
        <v>23076</v>
      </c>
      <c r="F3885" t="s">
        <v>23077</v>
      </c>
      <c r="G3885">
        <v>234</v>
      </c>
      <c r="H3885">
        <v>26725</v>
      </c>
      <c r="X3885" t="s">
        <v>188</v>
      </c>
    </row>
    <row r="3886" spans="1:69" x14ac:dyDescent="0.45">
      <c r="A3886" s="58" t="s">
        <v>23078</v>
      </c>
      <c r="B3886" t="s">
        <v>23079</v>
      </c>
      <c r="C3886" t="s">
        <v>23080</v>
      </c>
      <c r="D3886" t="s">
        <v>23081</v>
      </c>
      <c r="E3886" t="s">
        <v>23082</v>
      </c>
      <c r="F3886" t="s">
        <v>23083</v>
      </c>
      <c r="G3886">
        <v>438</v>
      </c>
      <c r="H3886">
        <v>47817</v>
      </c>
      <c r="W3886" t="s">
        <v>220</v>
      </c>
      <c r="X3886" t="s">
        <v>181</v>
      </c>
      <c r="Y3886" s="59">
        <v>34.032765930641077</v>
      </c>
      <c r="Z3886" s="59">
        <v>4.8521881645578429</v>
      </c>
      <c r="AA3886" s="59">
        <v>5.6908271451766037</v>
      </c>
      <c r="AB3886" s="59">
        <v>1.6177364915078229</v>
      </c>
      <c r="AC3886" s="59">
        <v>13.045579162806019</v>
      </c>
      <c r="AD3886" s="59">
        <v>14.717659585993539</v>
      </c>
      <c r="AE3886" s="59">
        <v>15.55294390300771</v>
      </c>
      <c r="AF3886" s="59">
        <v>7.0427085408261147</v>
      </c>
      <c r="AG3886" s="59">
        <v>14.781404637085309</v>
      </c>
      <c r="AH3886" s="59">
        <v>12.38105831147265</v>
      </c>
      <c r="AI3886" s="59">
        <v>14.725270824970179</v>
      </c>
      <c r="AJ3886" s="59">
        <v>6.8828119253221942</v>
      </c>
      <c r="AK3886" s="59">
        <v>0.17418576604560901</v>
      </c>
      <c r="AL3886" s="59">
        <v>3.9250213204037702E-2</v>
      </c>
      <c r="AM3886" s="59">
        <v>16.94636101530407</v>
      </c>
      <c r="AN3886" s="59">
        <v>1.5857552400077171</v>
      </c>
      <c r="AO3886" s="59">
        <v>8.3902620884605117</v>
      </c>
      <c r="AP3886" s="59">
        <v>20.753550911095061</v>
      </c>
      <c r="AQ3886" s="59">
        <v>13.63542580184096</v>
      </c>
      <c r="AR3886" s="59">
        <v>10.622037032169819</v>
      </c>
      <c r="AS3886" s="59">
        <v>11.83846905248855</v>
      </c>
      <c r="AT3886" s="59">
        <v>17.999985217740971</v>
      </c>
      <c r="AU3886" s="59">
        <v>163</v>
      </c>
      <c r="AV3886" s="59">
        <v>163</v>
      </c>
      <c r="AW3886" s="59">
        <v>245</v>
      </c>
    </row>
    <row r="3887" spans="1:69" x14ac:dyDescent="0.45">
      <c r="A3887" s="58" t="s">
        <v>23084</v>
      </c>
      <c r="B3887" t="s">
        <v>23085</v>
      </c>
      <c r="C3887" t="s">
        <v>23086</v>
      </c>
      <c r="D3887" t="s">
        <v>23087</v>
      </c>
      <c r="E3887" t="s">
        <v>23088</v>
      </c>
      <c r="F3887" t="s">
        <v>23089</v>
      </c>
      <c r="G3887">
        <v>547</v>
      </c>
      <c r="H3887">
        <v>60061</v>
      </c>
      <c r="W3887" t="s">
        <v>220</v>
      </c>
      <c r="X3887" t="s">
        <v>181</v>
      </c>
      <c r="AU3887" s="59">
        <v>15</v>
      </c>
      <c r="AV3887" s="59">
        <v>13</v>
      </c>
      <c r="AW3887" s="59">
        <v>7</v>
      </c>
    </row>
    <row r="3888" spans="1:69" x14ac:dyDescent="0.45">
      <c r="A3888" s="58" t="s">
        <v>23090</v>
      </c>
      <c r="B3888" t="s">
        <v>23091</v>
      </c>
      <c r="C3888" t="s">
        <v>23092</v>
      </c>
      <c r="D3888" t="s">
        <v>23093</v>
      </c>
      <c r="E3888" t="s">
        <v>23094</v>
      </c>
      <c r="F3888" t="s">
        <v>23095</v>
      </c>
      <c r="G3888">
        <v>130</v>
      </c>
      <c r="H3888">
        <v>14467</v>
      </c>
      <c r="X3888" t="s">
        <v>851</v>
      </c>
    </row>
    <row r="3889" spans="1:69" x14ac:dyDescent="0.45">
      <c r="A3889" s="58" t="s">
        <v>23096</v>
      </c>
      <c r="B3889" t="s">
        <v>23097</v>
      </c>
      <c r="C3889" t="s">
        <v>23098</v>
      </c>
      <c r="D3889" t="s">
        <v>23099</v>
      </c>
      <c r="E3889" t="s">
        <v>23100</v>
      </c>
      <c r="F3889" t="s">
        <v>23101</v>
      </c>
      <c r="G3889">
        <v>236</v>
      </c>
      <c r="H3889">
        <v>27074</v>
      </c>
      <c r="X3889" t="s">
        <v>188</v>
      </c>
    </row>
    <row r="3890" spans="1:69" x14ac:dyDescent="0.45">
      <c r="A3890" s="58" t="s">
        <v>23102</v>
      </c>
      <c r="B3890" t="s">
        <v>23103</v>
      </c>
      <c r="C3890" t="s">
        <v>23104</v>
      </c>
      <c r="D3890" t="s">
        <v>23105</v>
      </c>
      <c r="E3890" t="s">
        <v>23106</v>
      </c>
      <c r="F3890" t="s">
        <v>23107</v>
      </c>
      <c r="G3890">
        <v>510</v>
      </c>
      <c r="H3890">
        <v>57237</v>
      </c>
      <c r="W3890" t="s">
        <v>220</v>
      </c>
      <c r="X3890" t="s">
        <v>181</v>
      </c>
      <c r="AU3890" s="59">
        <v>3</v>
      </c>
      <c r="AV3890" s="59">
        <v>3</v>
      </c>
      <c r="AW3890" s="59">
        <v>0</v>
      </c>
    </row>
    <row r="3891" spans="1:69" x14ac:dyDescent="0.45">
      <c r="A3891" s="58" t="s">
        <v>23108</v>
      </c>
      <c r="B3891" t="s">
        <v>23109</v>
      </c>
      <c r="C3891" t="s">
        <v>23110</v>
      </c>
      <c r="D3891" t="s">
        <v>23111</v>
      </c>
      <c r="E3891" t="s">
        <v>23112</v>
      </c>
      <c r="F3891" t="s">
        <v>23113</v>
      </c>
      <c r="G3891">
        <v>148</v>
      </c>
      <c r="H3891">
        <v>16557</v>
      </c>
      <c r="X3891" t="s">
        <v>188</v>
      </c>
      <c r="AU3891" s="59">
        <v>0</v>
      </c>
      <c r="AV3891" s="59">
        <v>0</v>
      </c>
      <c r="AW3891" s="59">
        <v>0</v>
      </c>
    </row>
    <row r="3892" spans="1:69" x14ac:dyDescent="0.45">
      <c r="A3892" s="58" t="s">
        <v>23114</v>
      </c>
      <c r="B3892" t="s">
        <v>23115</v>
      </c>
      <c r="C3892" t="s">
        <v>23116</v>
      </c>
      <c r="D3892" t="s">
        <v>23117</v>
      </c>
      <c r="E3892" t="s">
        <v>23118</v>
      </c>
      <c r="F3892" t="s">
        <v>23119</v>
      </c>
      <c r="G3892">
        <v>122</v>
      </c>
      <c r="H3892">
        <v>13684</v>
      </c>
      <c r="W3892" t="s">
        <v>251</v>
      </c>
      <c r="X3892" t="s">
        <v>188</v>
      </c>
      <c r="AU3892" s="59">
        <v>0</v>
      </c>
      <c r="AV3892" s="59">
        <v>0</v>
      </c>
      <c r="AW3892" s="59">
        <v>0</v>
      </c>
    </row>
    <row r="3893" spans="1:69" x14ac:dyDescent="0.45">
      <c r="A3893" s="58" t="s">
        <v>23120</v>
      </c>
      <c r="B3893" t="s">
        <v>23121</v>
      </c>
      <c r="C3893" t="s">
        <v>23122</v>
      </c>
      <c r="D3893" t="s">
        <v>23123</v>
      </c>
      <c r="E3893" t="s">
        <v>23124</v>
      </c>
      <c r="F3893" t="s">
        <v>23125</v>
      </c>
      <c r="G3893">
        <v>309</v>
      </c>
      <c r="H3893">
        <v>34169</v>
      </c>
      <c r="X3893" t="s">
        <v>188</v>
      </c>
      <c r="AU3893" s="59">
        <v>4</v>
      </c>
      <c r="AV3893" s="59">
        <v>12</v>
      </c>
      <c r="AW3893" s="59">
        <v>0</v>
      </c>
    </row>
    <row r="3894" spans="1:69" x14ac:dyDescent="0.45">
      <c r="A3894" s="58" t="s">
        <v>23126</v>
      </c>
      <c r="B3894" t="s">
        <v>23127</v>
      </c>
      <c r="C3894" t="s">
        <v>23128</v>
      </c>
      <c r="D3894" t="s">
        <v>23129</v>
      </c>
      <c r="E3894" t="s">
        <v>23130</v>
      </c>
      <c r="F3894" t="s">
        <v>23131</v>
      </c>
      <c r="G3894">
        <v>326</v>
      </c>
      <c r="H3894">
        <v>36455</v>
      </c>
      <c r="W3894" t="s">
        <v>220</v>
      </c>
      <c r="X3894" t="s">
        <v>181</v>
      </c>
      <c r="Y3894" s="59">
        <v>1637.3877388882211</v>
      </c>
      <c r="Z3894" s="59">
        <v>2331.4941075750571</v>
      </c>
      <c r="AA3894" s="59">
        <v>2367.691634388374</v>
      </c>
      <c r="AB3894" s="59">
        <v>841.99312063116088</v>
      </c>
      <c r="AC3894" s="59">
        <v>1264.930228174534</v>
      </c>
      <c r="AD3894" s="59">
        <v>1390.698544575403</v>
      </c>
      <c r="AE3894" s="59">
        <v>1298.410990785316</v>
      </c>
      <c r="AF3894" s="59">
        <v>1107.708001854749</v>
      </c>
      <c r="AG3894" s="59">
        <v>1331.874393868294</v>
      </c>
      <c r="AH3894" s="59">
        <v>1039.1051583990329</v>
      </c>
      <c r="AI3894" s="59">
        <v>853.90894645589947</v>
      </c>
      <c r="AJ3894" s="59">
        <v>801.21847948811808</v>
      </c>
      <c r="AK3894" s="59">
        <v>1162.7788363452271</v>
      </c>
      <c r="AL3894" s="59">
        <v>1293.175693744751</v>
      </c>
      <c r="AM3894" s="59">
        <v>1407.1427835789391</v>
      </c>
      <c r="AN3894" s="59">
        <v>1673.560075838725</v>
      </c>
      <c r="AO3894" s="59">
        <v>1913.168706450896</v>
      </c>
      <c r="AP3894" s="59">
        <v>1564.1775194768029</v>
      </c>
      <c r="AQ3894" s="59">
        <v>1135.1486251975859</v>
      </c>
      <c r="AR3894" s="59">
        <v>1067.615648177502</v>
      </c>
      <c r="AS3894" s="59">
        <v>1447.4873971420759</v>
      </c>
      <c r="AT3894" s="59">
        <v>1553.1591215402791</v>
      </c>
      <c r="AU3894" s="59">
        <v>6206</v>
      </c>
      <c r="AV3894" s="59">
        <v>1434</v>
      </c>
      <c r="AW3894" s="59">
        <v>2511</v>
      </c>
      <c r="AX3894" s="59">
        <v>4747.3329999999996</v>
      </c>
      <c r="AY3894" s="59">
        <v>4556.2370000000001</v>
      </c>
      <c r="AZ3894" s="59">
        <v>3860.8</v>
      </c>
      <c r="BA3894" s="59">
        <v>5100.9319999999998</v>
      </c>
      <c r="BB3894" s="59">
        <v>5889.1220000000003</v>
      </c>
      <c r="BC3894" s="59">
        <v>4491.6989999999996</v>
      </c>
      <c r="BD3894" s="59">
        <v>129.04162285963031</v>
      </c>
      <c r="BE3894" s="59">
        <v>146.18069377899701</v>
      </c>
      <c r="BF3894" s="59">
        <v>178.01061900947249</v>
      </c>
      <c r="BG3894" s="59">
        <v>2045.17</v>
      </c>
      <c r="BH3894" s="59">
        <v>1947.03</v>
      </c>
      <c r="BI3894" s="59">
        <v>336.69</v>
      </c>
      <c r="BJ3894" s="59">
        <v>274.10000000000002</v>
      </c>
      <c r="BK3894" s="59">
        <v>314.11531014204928</v>
      </c>
      <c r="BL3894" s="59">
        <v>324.36148364999758</v>
      </c>
      <c r="BM3894" s="59">
        <v>305.5</v>
      </c>
      <c r="BN3894" s="59">
        <v>492</v>
      </c>
      <c r="BO3894" s="59">
        <v>698</v>
      </c>
      <c r="BP3894" s="59">
        <v>837</v>
      </c>
      <c r="BQ3894" s="59">
        <v>930.5</v>
      </c>
    </row>
    <row r="3895" spans="1:69" x14ac:dyDescent="0.45">
      <c r="A3895" s="58" t="s">
        <v>23132</v>
      </c>
      <c r="B3895" t="s">
        <v>23133</v>
      </c>
      <c r="C3895" t="s">
        <v>23134</v>
      </c>
      <c r="D3895" t="s">
        <v>23135</v>
      </c>
      <c r="E3895" t="s">
        <v>23136</v>
      </c>
      <c r="F3895" t="s">
        <v>23137</v>
      </c>
      <c r="G3895">
        <v>388</v>
      </c>
      <c r="H3895">
        <v>43657</v>
      </c>
      <c r="X3895" t="s">
        <v>188</v>
      </c>
      <c r="AU3895" s="59">
        <v>26</v>
      </c>
      <c r="AV3895" s="59">
        <v>49</v>
      </c>
      <c r="AW3895" s="59">
        <v>0</v>
      </c>
      <c r="BK3895" s="59">
        <v>59.874013176044024</v>
      </c>
      <c r="BL3895" s="59">
        <v>61.839507673786748</v>
      </c>
    </row>
    <row r="3896" spans="1:69" x14ac:dyDescent="0.45">
      <c r="A3896" s="58" t="s">
        <v>23138</v>
      </c>
      <c r="B3896" t="s">
        <v>23139</v>
      </c>
      <c r="C3896" t="s">
        <v>23140</v>
      </c>
      <c r="D3896" t="s">
        <v>23141</v>
      </c>
      <c r="E3896" t="s">
        <v>23142</v>
      </c>
      <c r="F3896" t="s">
        <v>23143</v>
      </c>
      <c r="G3896">
        <v>720</v>
      </c>
      <c r="H3896">
        <v>79343</v>
      </c>
      <c r="W3896" t="s">
        <v>220</v>
      </c>
      <c r="X3896" t="s">
        <v>181</v>
      </c>
      <c r="Y3896" s="59">
        <v>4.5102021709586869E-3</v>
      </c>
      <c r="Z3896" s="59">
        <v>2.0674138871332071</v>
      </c>
      <c r="AA3896" s="59">
        <v>12.02198585999907</v>
      </c>
      <c r="AB3896" s="59">
        <v>3.5935968624306301E-3</v>
      </c>
      <c r="AC3896" s="59">
        <v>4.0150393487405024E-3</v>
      </c>
      <c r="AD3896" s="59">
        <v>4.1000118880974504E-3</v>
      </c>
      <c r="AE3896" s="59">
        <v>4.1347614278651823E-3</v>
      </c>
      <c r="AF3896" s="59">
        <v>4.0207974145392939E-3</v>
      </c>
      <c r="AG3896" s="59">
        <v>4.2588220277628248E-3</v>
      </c>
      <c r="AH3896" s="59">
        <v>3.71642922980977E-3</v>
      </c>
      <c r="AI3896" s="59">
        <v>0.15406930141709099</v>
      </c>
      <c r="AJ3896" s="59">
        <v>2.932007268159841E-3</v>
      </c>
      <c r="AK3896" s="59">
        <v>2.4833942665534012E-3</v>
      </c>
      <c r="AL3896" s="59">
        <v>2.482616619329637E-3</v>
      </c>
      <c r="AM3896" s="59">
        <v>0.1219009388168245</v>
      </c>
      <c r="AN3896" s="59">
        <v>4.7073075734458654E-3</v>
      </c>
      <c r="AO3896" s="59">
        <v>4.6078256184313464E-3</v>
      </c>
      <c r="AP3896" s="59">
        <v>4.4070982076841328E-3</v>
      </c>
      <c r="AQ3896" s="59">
        <v>2.6024957629360121E-2</v>
      </c>
      <c r="AR3896" s="59">
        <v>3.4692770582489111E-3</v>
      </c>
      <c r="AS3896" s="59">
        <v>4.0904096013466363E-3</v>
      </c>
      <c r="AT3896" s="59">
        <v>4.6887990278812854E-3</v>
      </c>
      <c r="AU3896" s="59">
        <v>0</v>
      </c>
      <c r="AV3896" s="59">
        <v>1</v>
      </c>
      <c r="AW3896" s="59">
        <v>0</v>
      </c>
    </row>
    <row r="3897" spans="1:69" x14ac:dyDescent="0.45">
      <c r="A3897" s="58" t="s">
        <v>23144</v>
      </c>
      <c r="B3897" t="s">
        <v>23145</v>
      </c>
      <c r="C3897" t="s">
        <v>23146</v>
      </c>
      <c r="D3897" t="s">
        <v>23147</v>
      </c>
      <c r="E3897" t="s">
        <v>23148</v>
      </c>
      <c r="F3897" t="s">
        <v>23149</v>
      </c>
      <c r="G3897">
        <v>527</v>
      </c>
      <c r="H3897">
        <v>59450</v>
      </c>
      <c r="W3897" t="s">
        <v>324</v>
      </c>
      <c r="X3897" t="s">
        <v>181</v>
      </c>
      <c r="Y3897" s="59">
        <v>21.56982566165539</v>
      </c>
      <c r="Z3897" s="59">
        <v>26.401366467096899</v>
      </c>
      <c r="AA3897" s="59">
        <v>22.62973262253875</v>
      </c>
      <c r="AB3897" s="59">
        <v>12.43005673154688</v>
      </c>
      <c r="AC3897" s="59">
        <v>17.462155300035931</v>
      </c>
      <c r="AD3897" s="59">
        <v>22.531647828969199</v>
      </c>
      <c r="AE3897" s="59">
        <v>17.701430310714478</v>
      </c>
      <c r="AF3897" s="59">
        <v>21.316080288956901</v>
      </c>
      <c r="AG3897" s="59">
        <v>16.16106605972648</v>
      </c>
      <c r="AH3897" s="59">
        <v>12.226164697223989</v>
      </c>
      <c r="AI3897" s="59">
        <v>11.37361269685301</v>
      </c>
      <c r="AJ3897" s="59">
        <v>8.87938047439747</v>
      </c>
      <c r="AK3897" s="59">
        <v>26.886868852015201</v>
      </c>
      <c r="AL3897" s="59">
        <v>20.02230931211232</v>
      </c>
      <c r="AM3897" s="59">
        <v>73.453678381273718</v>
      </c>
      <c r="AN3897" s="59">
        <v>15.13839732528154</v>
      </c>
      <c r="AO3897" s="59">
        <v>16.289278616551581</v>
      </c>
      <c r="AP3897" s="59">
        <v>38.562053096138818</v>
      </c>
      <c r="AQ3897" s="59">
        <v>15.43555540658075</v>
      </c>
      <c r="AR3897" s="59">
        <v>7.5671430674768221</v>
      </c>
      <c r="AS3897" s="59">
        <v>10.914457397116291</v>
      </c>
      <c r="AT3897" s="59">
        <v>18.870322835205041</v>
      </c>
      <c r="AU3897" s="59">
        <v>301</v>
      </c>
      <c r="AV3897" s="59">
        <v>59</v>
      </c>
      <c r="AW3897" s="59">
        <v>133</v>
      </c>
      <c r="BD3897" s="59">
        <v>39.755523334068712</v>
      </c>
      <c r="BE3897" s="59">
        <v>34.559553126712423</v>
      </c>
      <c r="BF3897" s="59">
        <v>30.483792133437589</v>
      </c>
    </row>
    <row r="3898" spans="1:69" x14ac:dyDescent="0.45">
      <c r="A3898" s="58" t="s">
        <v>23150</v>
      </c>
      <c r="B3898" t="s">
        <v>23151</v>
      </c>
      <c r="C3898" t="s">
        <v>23152</v>
      </c>
      <c r="D3898" t="s">
        <v>23153</v>
      </c>
      <c r="E3898" t="s">
        <v>23154</v>
      </c>
      <c r="F3898" t="s">
        <v>23155</v>
      </c>
      <c r="G3898">
        <v>648</v>
      </c>
      <c r="H3898">
        <v>71639</v>
      </c>
      <c r="X3898" t="s">
        <v>181</v>
      </c>
      <c r="AU3898" s="59">
        <v>2</v>
      </c>
      <c r="AV3898" s="59">
        <v>2</v>
      </c>
      <c r="AW3898" s="59">
        <v>0</v>
      </c>
    </row>
    <row r="3899" spans="1:69" x14ac:dyDescent="0.45">
      <c r="A3899" s="58" t="s">
        <v>23156</v>
      </c>
      <c r="B3899" t="s">
        <v>23157</v>
      </c>
      <c r="C3899" t="s">
        <v>23158</v>
      </c>
      <c r="D3899" t="s">
        <v>23159</v>
      </c>
      <c r="E3899" t="s">
        <v>23160</v>
      </c>
      <c r="F3899" t="s">
        <v>23161</v>
      </c>
      <c r="G3899">
        <v>153</v>
      </c>
      <c r="H3899">
        <v>17428</v>
      </c>
      <c r="X3899" t="s">
        <v>201</v>
      </c>
      <c r="AU3899" s="59">
        <v>14</v>
      </c>
      <c r="AV3899" s="59">
        <v>9</v>
      </c>
      <c r="AW3899" s="59">
        <v>17</v>
      </c>
    </row>
    <row r="3900" spans="1:69" x14ac:dyDescent="0.45">
      <c r="A3900" s="58" t="s">
        <v>23162</v>
      </c>
      <c r="B3900" t="s">
        <v>23163</v>
      </c>
      <c r="C3900" t="s">
        <v>23164</v>
      </c>
      <c r="D3900" t="s">
        <v>23165</v>
      </c>
      <c r="E3900" t="s">
        <v>23166</v>
      </c>
      <c r="F3900" t="s">
        <v>23167</v>
      </c>
      <c r="G3900">
        <v>253</v>
      </c>
      <c r="H3900">
        <v>27208</v>
      </c>
      <c r="X3900" t="s">
        <v>188</v>
      </c>
      <c r="AU3900" s="59">
        <v>0</v>
      </c>
      <c r="AV3900" s="59">
        <v>0</v>
      </c>
      <c r="AW3900" s="59">
        <v>0</v>
      </c>
    </row>
    <row r="3901" spans="1:69" x14ac:dyDescent="0.45">
      <c r="A3901" s="58" t="s">
        <v>23168</v>
      </c>
      <c r="B3901" t="s">
        <v>23169</v>
      </c>
      <c r="C3901" t="s">
        <v>23170</v>
      </c>
      <c r="D3901" t="s">
        <v>23171</v>
      </c>
      <c r="E3901" t="s">
        <v>23172</v>
      </c>
      <c r="F3901" t="s">
        <v>23173</v>
      </c>
      <c r="G3901">
        <v>219</v>
      </c>
      <c r="H3901">
        <v>24218</v>
      </c>
      <c r="X3901" t="s">
        <v>188</v>
      </c>
      <c r="AU3901" s="59">
        <v>3</v>
      </c>
      <c r="AV3901" s="59">
        <v>1</v>
      </c>
      <c r="AW3901" s="59">
        <v>0</v>
      </c>
    </row>
    <row r="3902" spans="1:69" x14ac:dyDescent="0.45">
      <c r="A3902" s="58" t="s">
        <v>23174</v>
      </c>
      <c r="B3902" t="s">
        <v>23175</v>
      </c>
      <c r="C3902" t="s">
        <v>23176</v>
      </c>
      <c r="D3902" t="s">
        <v>23177</v>
      </c>
      <c r="E3902" t="s">
        <v>23178</v>
      </c>
      <c r="F3902" t="s">
        <v>23179</v>
      </c>
      <c r="G3902">
        <v>415</v>
      </c>
      <c r="H3902">
        <v>44464</v>
      </c>
      <c r="W3902" t="s">
        <v>220</v>
      </c>
      <c r="X3902" t="s">
        <v>201</v>
      </c>
      <c r="Y3902" s="59">
        <v>126.4127199263425</v>
      </c>
      <c r="Z3902" s="59">
        <v>70.455966730603976</v>
      </c>
      <c r="AA3902" s="59">
        <v>91.701162314615317</v>
      </c>
      <c r="AB3902" s="59">
        <v>113.9976678951749</v>
      </c>
      <c r="AC3902" s="59">
        <v>118.7727327603115</v>
      </c>
      <c r="AD3902" s="59">
        <v>109.47647256376349</v>
      </c>
      <c r="AE3902" s="59">
        <v>121.2822043353755</v>
      </c>
      <c r="AF3902" s="59">
        <v>84.097224141236467</v>
      </c>
      <c r="AG3902" s="59">
        <v>69.811774730010484</v>
      </c>
      <c r="AH3902" s="59">
        <v>61.953207583598477</v>
      </c>
      <c r="AI3902" s="59">
        <v>53.279842880934467</v>
      </c>
      <c r="AJ3902" s="59">
        <v>54.137361939516332</v>
      </c>
      <c r="AK3902" s="59">
        <v>74.672048828777434</v>
      </c>
      <c r="AL3902" s="59">
        <v>74.680392837709377</v>
      </c>
      <c r="AM3902" s="59">
        <v>89.239675207540216</v>
      </c>
      <c r="AN3902" s="59">
        <v>210.65093538243929</v>
      </c>
      <c r="AO3902" s="59">
        <v>113.7388261673144</v>
      </c>
      <c r="AP3902" s="59">
        <v>133.29802209667591</v>
      </c>
      <c r="AQ3902" s="59">
        <v>118.3134170901272</v>
      </c>
      <c r="AR3902" s="59">
        <v>110.6174572624499</v>
      </c>
      <c r="AS3902" s="59">
        <v>102.53224970004</v>
      </c>
      <c r="AT3902" s="59">
        <v>143.9255305391589</v>
      </c>
      <c r="AU3902" s="59">
        <v>93</v>
      </c>
      <c r="AV3902" s="59">
        <v>40</v>
      </c>
      <c r="AW3902" s="59">
        <v>56</v>
      </c>
      <c r="AX3902" s="59">
        <v>148.64879999999999</v>
      </c>
      <c r="AY3902" s="59">
        <v>154.07159999999999</v>
      </c>
      <c r="AZ3902" s="59">
        <v>193.82079999999999</v>
      </c>
      <c r="BA3902" s="59">
        <v>150.18539999999999</v>
      </c>
      <c r="BB3902" s="59">
        <v>152.5958</v>
      </c>
      <c r="BC3902" s="59">
        <v>207.51679999999999</v>
      </c>
      <c r="BD3902" s="59">
        <v>2.7351617958938168</v>
      </c>
      <c r="BE3902" s="59">
        <v>2.630887429621521</v>
      </c>
      <c r="BF3902" s="59">
        <v>2.9269005782840392</v>
      </c>
    </row>
    <row r="3903" spans="1:69" x14ac:dyDescent="0.45">
      <c r="A3903" s="58" t="s">
        <v>23180</v>
      </c>
      <c r="B3903" t="s">
        <v>23181</v>
      </c>
      <c r="C3903" t="s">
        <v>23182</v>
      </c>
      <c r="D3903" t="s">
        <v>23183</v>
      </c>
      <c r="E3903" t="s">
        <v>23184</v>
      </c>
      <c r="F3903" t="s">
        <v>23185</v>
      </c>
      <c r="G3903">
        <v>1040</v>
      </c>
      <c r="H3903">
        <v>112078</v>
      </c>
      <c r="W3903" t="s">
        <v>220</v>
      </c>
      <c r="X3903" t="s">
        <v>181</v>
      </c>
      <c r="Y3903" s="59">
        <v>4.4032966763885772E-3</v>
      </c>
      <c r="Z3903" s="59">
        <v>6.7329686318712504E-3</v>
      </c>
      <c r="AA3903" s="59">
        <v>0.24782051894033971</v>
      </c>
      <c r="AB3903" s="59">
        <v>0.47161022451465451</v>
      </c>
      <c r="AC3903" s="59">
        <v>1.1083495938692569</v>
      </c>
      <c r="AD3903" s="59">
        <v>1.178847576884777</v>
      </c>
      <c r="AE3903" s="59">
        <v>1.1025225316825411</v>
      </c>
      <c r="AF3903" s="59">
        <v>0.61515178753632205</v>
      </c>
      <c r="AG3903" s="59">
        <v>1.122097821456812</v>
      </c>
      <c r="AH3903" s="59">
        <v>0.98079147126227195</v>
      </c>
      <c r="AI3903" s="59">
        <v>0.82161136572332161</v>
      </c>
      <c r="AJ3903" s="59">
        <v>0.98947042256082962</v>
      </c>
      <c r="AK3903" s="59">
        <v>0.1971581376632579</v>
      </c>
      <c r="AL3903" s="59">
        <v>3.8928910635903993E-2</v>
      </c>
      <c r="AM3903" s="59">
        <v>4.2989691687978816E-3</v>
      </c>
      <c r="AN3903" s="59">
        <v>4.6249735064704664E-3</v>
      </c>
      <c r="AO3903" s="59">
        <v>4.4912110745836328E-3</v>
      </c>
      <c r="AP3903" s="59">
        <v>7.6043893070242424E-2</v>
      </c>
      <c r="AQ3903" s="59">
        <v>3.563886106734429</v>
      </c>
      <c r="AR3903" s="59">
        <v>3.3611183006340001E-3</v>
      </c>
      <c r="AS3903" s="59">
        <v>0.81361051114340066</v>
      </c>
      <c r="AT3903" s="59">
        <v>5.2512632835109549</v>
      </c>
      <c r="AU3903" s="59">
        <v>39</v>
      </c>
      <c r="AV3903" s="59">
        <v>20</v>
      </c>
      <c r="AW3903" s="59">
        <v>23</v>
      </c>
      <c r="BD3903" s="59">
        <v>0.54567990074458161</v>
      </c>
      <c r="BE3903" s="59">
        <v>0.61736466774724708</v>
      </c>
      <c r="BF3903" s="59">
        <v>0.60921483386709241</v>
      </c>
    </row>
    <row r="3904" spans="1:69" x14ac:dyDescent="0.45">
      <c r="A3904" s="58" t="s">
        <v>23186</v>
      </c>
      <c r="B3904" t="s">
        <v>23187</v>
      </c>
      <c r="C3904" t="s">
        <v>23188</v>
      </c>
      <c r="D3904" t="s">
        <v>23189</v>
      </c>
      <c r="E3904" t="s">
        <v>23190</v>
      </c>
      <c r="F3904" t="s">
        <v>23191</v>
      </c>
      <c r="G3904">
        <v>1025</v>
      </c>
      <c r="H3904">
        <v>111010</v>
      </c>
      <c r="W3904" t="s">
        <v>220</v>
      </c>
      <c r="X3904" t="s">
        <v>181</v>
      </c>
      <c r="AU3904" s="59">
        <v>24</v>
      </c>
      <c r="AV3904" s="59">
        <v>11</v>
      </c>
      <c r="AW3904" s="59">
        <v>4</v>
      </c>
    </row>
    <row r="3905" spans="1:69" x14ac:dyDescent="0.45">
      <c r="A3905" s="58" t="s">
        <v>23192</v>
      </c>
      <c r="B3905" t="s">
        <v>23193</v>
      </c>
      <c r="C3905" t="s">
        <v>23194</v>
      </c>
      <c r="D3905" t="s">
        <v>23195</v>
      </c>
      <c r="E3905" t="s">
        <v>23196</v>
      </c>
      <c r="F3905" t="s">
        <v>23197</v>
      </c>
      <c r="G3905">
        <v>110</v>
      </c>
      <c r="H3905">
        <v>12024</v>
      </c>
      <c r="X3905" t="s">
        <v>188</v>
      </c>
      <c r="Y3905" s="59">
        <v>386.24876260471763</v>
      </c>
      <c r="Z3905" s="59">
        <v>164.63241802877789</v>
      </c>
      <c r="AA3905" s="59">
        <v>110.9438123337705</v>
      </c>
      <c r="AB3905" s="59">
        <v>348.88897388379809</v>
      </c>
      <c r="AC3905" s="59">
        <v>432.69571261282908</v>
      </c>
      <c r="AD3905" s="59">
        <v>541.77216208751781</v>
      </c>
      <c r="AE3905" s="59">
        <v>366.90940696939958</v>
      </c>
      <c r="AF3905" s="59">
        <v>269.48541505504841</v>
      </c>
      <c r="AG3905" s="59">
        <v>354.56207789027133</v>
      </c>
      <c r="AH3905" s="59">
        <v>417.51392116170911</v>
      </c>
      <c r="AI3905" s="59">
        <v>485.91523998145891</v>
      </c>
      <c r="AJ3905" s="59">
        <v>628.75116382984481</v>
      </c>
      <c r="AK3905" s="59">
        <v>1412.476347619252</v>
      </c>
      <c r="AL3905" s="59">
        <v>1222.7883424472629</v>
      </c>
      <c r="AM3905" s="59">
        <v>727.48028861232206</v>
      </c>
      <c r="AN3905" s="59">
        <v>562.01435034024178</v>
      </c>
      <c r="AO3905" s="59">
        <v>999.50949632743846</v>
      </c>
      <c r="AP3905" s="59">
        <v>306.6598964473709</v>
      </c>
      <c r="AQ3905" s="59">
        <v>457.18742389528461</v>
      </c>
      <c r="AR3905" s="59">
        <v>873.6991067407273</v>
      </c>
      <c r="AS3905" s="59">
        <v>317.07654060316389</v>
      </c>
      <c r="AT3905" s="59">
        <v>288.02001930624891</v>
      </c>
      <c r="AU3905" s="59">
        <v>40</v>
      </c>
      <c r="AV3905" s="59">
        <v>1974</v>
      </c>
      <c r="AW3905" s="59">
        <v>10</v>
      </c>
      <c r="AX3905" s="59">
        <v>4921.4639999999999</v>
      </c>
      <c r="AY3905" s="59">
        <v>5256.1589999999997</v>
      </c>
      <c r="AZ3905" s="59">
        <v>5305.3140000000003</v>
      </c>
      <c r="BA3905" s="59">
        <v>4472.5420000000004</v>
      </c>
      <c r="BB3905" s="59">
        <v>4828.8829999999998</v>
      </c>
      <c r="BC3905" s="59">
        <v>5093.8069999999998</v>
      </c>
      <c r="BD3905" s="59">
        <v>10.871197210310751</v>
      </c>
      <c r="BE3905" s="59">
        <v>7.4344573088479962</v>
      </c>
      <c r="BF3905" s="59">
        <v>11.55783860058993</v>
      </c>
      <c r="BG3905" s="59">
        <v>2552.7199999999998</v>
      </c>
      <c r="BH3905" s="59">
        <v>2185.11</v>
      </c>
      <c r="BI3905" s="59">
        <v>2146.61</v>
      </c>
      <c r="BJ3905" s="59">
        <v>2174.1799999999998</v>
      </c>
      <c r="BK3905" s="59">
        <v>6476.7384347130364</v>
      </c>
      <c r="BL3905" s="59">
        <v>3730.1468574357532</v>
      </c>
      <c r="BM3905" s="59">
        <v>2160.5</v>
      </c>
      <c r="BN3905" s="59">
        <v>1658.5</v>
      </c>
      <c r="BO3905" s="59">
        <v>1137.5</v>
      </c>
      <c r="BP3905" s="59">
        <v>889.5</v>
      </c>
      <c r="BQ3905" s="59">
        <v>676.5</v>
      </c>
    </row>
    <row r="3906" spans="1:69" x14ac:dyDescent="0.45">
      <c r="A3906" s="58" t="s">
        <v>23198</v>
      </c>
      <c r="B3906" t="s">
        <v>23199</v>
      </c>
      <c r="C3906" t="s">
        <v>23200</v>
      </c>
      <c r="D3906" t="s">
        <v>23201</v>
      </c>
      <c r="E3906" t="s">
        <v>23202</v>
      </c>
      <c r="F3906" t="s">
        <v>23203</v>
      </c>
      <c r="G3906">
        <v>453</v>
      </c>
      <c r="H3906">
        <v>51193</v>
      </c>
      <c r="X3906" t="s">
        <v>188</v>
      </c>
      <c r="Y3906" s="59">
        <v>264.82810303654549</v>
      </c>
      <c r="Z3906" s="59">
        <v>683.59549901378318</v>
      </c>
      <c r="AA3906" s="59">
        <v>272.63132952243092</v>
      </c>
      <c r="AB3906" s="59">
        <v>169.0615357072727</v>
      </c>
      <c r="AC3906" s="59">
        <v>174.55183954725641</v>
      </c>
      <c r="AD3906" s="59">
        <v>198.06916328096301</v>
      </c>
      <c r="AE3906" s="59">
        <v>169.20214296770061</v>
      </c>
      <c r="AF3906" s="59">
        <v>120.08827664297721</v>
      </c>
      <c r="AG3906" s="59">
        <v>219.85720835509761</v>
      </c>
      <c r="AH3906" s="59">
        <v>165.75791393379291</v>
      </c>
      <c r="AI3906" s="59">
        <v>122.00204456174561</v>
      </c>
      <c r="AJ3906" s="59">
        <v>119.1631307033357</v>
      </c>
      <c r="AK3906" s="59">
        <v>34.791259084170171</v>
      </c>
      <c r="AL3906" s="59">
        <v>40.289024769153443</v>
      </c>
      <c r="AM3906" s="59">
        <v>206.0495624095837</v>
      </c>
      <c r="AN3906" s="59">
        <v>383.24225756723712</v>
      </c>
      <c r="AO3906" s="59">
        <v>239.0204309372248</v>
      </c>
      <c r="AP3906" s="59">
        <v>252.35604500705071</v>
      </c>
      <c r="AQ3906" s="59">
        <v>150.23912049365981</v>
      </c>
      <c r="AR3906" s="59">
        <v>82.384326811449242</v>
      </c>
      <c r="AS3906" s="59">
        <v>193.0440055117717</v>
      </c>
      <c r="AT3906" s="59">
        <v>228.95916081154101</v>
      </c>
      <c r="AU3906" s="59">
        <v>3663</v>
      </c>
      <c r="AV3906" s="59">
        <v>620</v>
      </c>
      <c r="AW3906" s="59">
        <v>1386</v>
      </c>
      <c r="AX3906" s="59">
        <v>711.76559999999995</v>
      </c>
      <c r="AY3906" s="59">
        <v>727.01670000000001</v>
      </c>
      <c r="AZ3906" s="59">
        <v>645.63549999999998</v>
      </c>
      <c r="BA3906" s="59">
        <v>784.29989999999998</v>
      </c>
      <c r="BB3906" s="59">
        <v>773.80830000000003</v>
      </c>
      <c r="BC3906" s="59">
        <v>695.86300000000006</v>
      </c>
      <c r="BD3906" s="59">
        <v>100.77618771966181</v>
      </c>
      <c r="BE3906" s="59">
        <v>109.7980435139438</v>
      </c>
      <c r="BF3906" s="59">
        <v>112.6030153915781</v>
      </c>
      <c r="BI3906" s="59">
        <v>51.25</v>
      </c>
      <c r="BJ3906" s="59">
        <v>66.13</v>
      </c>
      <c r="BK3906" s="59">
        <v>44.854769192900768</v>
      </c>
      <c r="BM3906" s="59">
        <v>58.5</v>
      </c>
      <c r="BN3906" s="59">
        <v>107.5</v>
      </c>
      <c r="BO3906" s="59">
        <v>155</v>
      </c>
      <c r="BP3906" s="59">
        <v>172.5</v>
      </c>
      <c r="BQ3906" s="59">
        <v>216</v>
      </c>
    </row>
    <row r="3907" spans="1:69" x14ac:dyDescent="0.45">
      <c r="A3907" s="58" t="s">
        <v>23204</v>
      </c>
      <c r="B3907" t="s">
        <v>23205</v>
      </c>
      <c r="C3907" t="s">
        <v>23206</v>
      </c>
      <c r="D3907" t="s">
        <v>23207</v>
      </c>
      <c r="E3907" t="s">
        <v>23208</v>
      </c>
      <c r="F3907" t="s">
        <v>23209</v>
      </c>
      <c r="G3907">
        <v>105</v>
      </c>
      <c r="H3907">
        <v>11465</v>
      </c>
      <c r="X3907" t="s">
        <v>201</v>
      </c>
      <c r="AU3907" s="59">
        <v>30</v>
      </c>
      <c r="AV3907" s="59">
        <v>51</v>
      </c>
      <c r="AW3907" s="59">
        <v>20</v>
      </c>
      <c r="AX3907" s="59">
        <v>52.733829999999998</v>
      </c>
      <c r="AY3907" s="59">
        <v>56.381599999999999</v>
      </c>
      <c r="AZ3907" s="59">
        <v>53.317909999999998</v>
      </c>
      <c r="BA3907" s="59">
        <v>57.999549999999999</v>
      </c>
      <c r="BB3907" s="59">
        <v>55.337850000000003</v>
      </c>
      <c r="BC3907" s="59">
        <v>76.095179999999999</v>
      </c>
    </row>
    <row r="3908" spans="1:69" x14ac:dyDescent="0.45">
      <c r="A3908" s="58" t="s">
        <v>23210</v>
      </c>
      <c r="B3908" t="s">
        <v>23211</v>
      </c>
      <c r="C3908" t="s">
        <v>23212</v>
      </c>
      <c r="D3908" t="s">
        <v>23213</v>
      </c>
      <c r="E3908" t="s">
        <v>23214</v>
      </c>
      <c r="F3908" t="s">
        <v>23215</v>
      </c>
      <c r="G3908">
        <v>299</v>
      </c>
      <c r="H3908">
        <v>32039</v>
      </c>
      <c r="W3908" t="s">
        <v>251</v>
      </c>
      <c r="X3908" t="s">
        <v>188</v>
      </c>
      <c r="Y3908" s="59">
        <v>41.693003986479837</v>
      </c>
      <c r="Z3908" s="59">
        <v>41.056416767659456</v>
      </c>
      <c r="AA3908" s="59">
        <v>45.413560834715213</v>
      </c>
      <c r="AB3908" s="59">
        <v>99.006590804708082</v>
      </c>
      <c r="AC3908" s="59">
        <v>87.769128680366379</v>
      </c>
      <c r="AD3908" s="59">
        <v>76.675892295010371</v>
      </c>
      <c r="AE3908" s="59">
        <v>69.169676840231588</v>
      </c>
      <c r="AF3908" s="59">
        <v>45.786615548305257</v>
      </c>
      <c r="AG3908" s="59">
        <v>66.452138454513545</v>
      </c>
      <c r="AH3908" s="59">
        <v>71.741840489214695</v>
      </c>
      <c r="AI3908" s="59">
        <v>86.447382767941434</v>
      </c>
      <c r="AJ3908" s="59">
        <v>94.732500446860087</v>
      </c>
      <c r="AK3908" s="59">
        <v>147.59150032614161</v>
      </c>
      <c r="AL3908" s="59">
        <v>144.68597433176271</v>
      </c>
      <c r="AM3908" s="59">
        <v>116.0019582194919</v>
      </c>
      <c r="AN3908" s="59">
        <v>45.817892166279542</v>
      </c>
      <c r="AO3908" s="59">
        <v>183.8270540965234</v>
      </c>
      <c r="AP3908" s="59">
        <v>79.041585318369172</v>
      </c>
      <c r="AQ3908" s="59">
        <v>68.315977496400478</v>
      </c>
      <c r="AR3908" s="59">
        <v>81.967385369851712</v>
      </c>
      <c r="AS3908" s="59">
        <v>56.424909253902321</v>
      </c>
      <c r="AT3908" s="59">
        <v>48.170570338317468</v>
      </c>
      <c r="AU3908" s="59">
        <v>18</v>
      </c>
      <c r="AV3908" s="59">
        <v>170</v>
      </c>
      <c r="AW3908" s="59">
        <v>5</v>
      </c>
      <c r="BG3908" s="59">
        <v>347.07</v>
      </c>
      <c r="BH3908" s="59">
        <v>238.79</v>
      </c>
      <c r="BI3908" s="59">
        <v>110.77</v>
      </c>
      <c r="BJ3908" s="59">
        <v>132.5</v>
      </c>
      <c r="BK3908" s="59">
        <v>164.60279554498879</v>
      </c>
      <c r="BL3908" s="59">
        <v>77.14631650393197</v>
      </c>
      <c r="BM3908" s="59">
        <v>121.5</v>
      </c>
      <c r="BN3908" s="59">
        <v>101</v>
      </c>
      <c r="BO3908" s="59">
        <v>107.5</v>
      </c>
      <c r="BP3908" s="59">
        <v>67</v>
      </c>
    </row>
    <row r="3909" spans="1:69" x14ac:dyDescent="0.45">
      <c r="A3909" s="58" t="s">
        <v>23216</v>
      </c>
      <c r="B3909" t="s">
        <v>23217</v>
      </c>
      <c r="C3909" t="s">
        <v>23218</v>
      </c>
      <c r="D3909" t="s">
        <v>23219</v>
      </c>
      <c r="E3909" t="s">
        <v>23220</v>
      </c>
      <c r="F3909" t="s">
        <v>23221</v>
      </c>
      <c r="G3909">
        <v>425</v>
      </c>
      <c r="H3909">
        <v>47359</v>
      </c>
      <c r="W3909" t="s">
        <v>220</v>
      </c>
      <c r="X3909" t="s">
        <v>181</v>
      </c>
      <c r="AU3909" s="59">
        <v>19</v>
      </c>
      <c r="AV3909" s="59">
        <v>7</v>
      </c>
      <c r="AW3909" s="59">
        <v>6</v>
      </c>
    </row>
    <row r="3910" spans="1:69" x14ac:dyDescent="0.45">
      <c r="A3910" s="58" t="s">
        <v>23222</v>
      </c>
      <c r="B3910" t="s">
        <v>23223</v>
      </c>
      <c r="C3910" t="s">
        <v>23224</v>
      </c>
      <c r="D3910" t="s">
        <v>23225</v>
      </c>
      <c r="E3910" t="s">
        <v>23226</v>
      </c>
      <c r="F3910" t="s">
        <v>23227</v>
      </c>
      <c r="G3910">
        <v>334</v>
      </c>
      <c r="H3910">
        <v>35621</v>
      </c>
      <c r="X3910" t="s">
        <v>188</v>
      </c>
      <c r="AU3910" s="59">
        <v>146</v>
      </c>
      <c r="AV3910" s="59">
        <v>34</v>
      </c>
      <c r="AW3910" s="59">
        <v>124</v>
      </c>
      <c r="AX3910" s="59">
        <v>340.86579999999998</v>
      </c>
      <c r="AY3910" s="59">
        <v>393.58550000000002</v>
      </c>
      <c r="AZ3910" s="59">
        <v>280.2928</v>
      </c>
      <c r="BA3910" s="59">
        <v>330.39589999999998</v>
      </c>
      <c r="BB3910" s="59">
        <v>357.86250000000001</v>
      </c>
      <c r="BC3910" s="59">
        <v>330.3338</v>
      </c>
      <c r="BD3910" s="59">
        <v>184.7309530720045</v>
      </c>
      <c r="BE3910" s="59">
        <v>169.14993881656909</v>
      </c>
      <c r="BF3910" s="59">
        <v>128.6287817687512</v>
      </c>
    </row>
    <row r="3911" spans="1:69" x14ac:dyDescent="0.45">
      <c r="A3911" s="58" t="s">
        <v>23228</v>
      </c>
      <c r="B3911" t="s">
        <v>23229</v>
      </c>
      <c r="C3911" t="s">
        <v>23230</v>
      </c>
      <c r="D3911" t="s">
        <v>23231</v>
      </c>
      <c r="E3911" t="s">
        <v>23232</v>
      </c>
      <c r="F3911" t="s">
        <v>23233</v>
      </c>
      <c r="G3911">
        <v>321</v>
      </c>
      <c r="H3911">
        <v>34385</v>
      </c>
      <c r="X3911" t="s">
        <v>188</v>
      </c>
      <c r="AU3911" s="59">
        <v>45</v>
      </c>
      <c r="AV3911" s="59">
        <v>12</v>
      </c>
      <c r="AW3911" s="59">
        <v>20</v>
      </c>
      <c r="AX3911" s="59">
        <v>37.422159999999998</v>
      </c>
      <c r="AY3911" s="59">
        <v>43.313220000000001</v>
      </c>
      <c r="AZ3911" s="59">
        <v>54.768569999999997</v>
      </c>
      <c r="BD3911" s="59">
        <v>2.589481956774446</v>
      </c>
      <c r="BE3911" s="59">
        <v>1.363417975796992</v>
      </c>
      <c r="BF3911" s="59">
        <v>1.050430909764563</v>
      </c>
    </row>
    <row r="3912" spans="1:69" x14ac:dyDescent="0.45">
      <c r="A3912" s="58" t="s">
        <v>23234</v>
      </c>
      <c r="B3912" t="s">
        <v>23235</v>
      </c>
      <c r="C3912" t="s">
        <v>23236</v>
      </c>
      <c r="D3912" t="s">
        <v>23237</v>
      </c>
      <c r="E3912" t="s">
        <v>23238</v>
      </c>
      <c r="F3912" t="s">
        <v>23239</v>
      </c>
      <c r="G3912">
        <v>272</v>
      </c>
      <c r="H3912">
        <v>31604</v>
      </c>
      <c r="X3912" t="s">
        <v>181</v>
      </c>
      <c r="AU3912" s="59">
        <v>2</v>
      </c>
      <c r="AV3912" s="59">
        <v>4</v>
      </c>
      <c r="AW3912" s="59">
        <v>0</v>
      </c>
    </row>
    <row r="3913" spans="1:69" x14ac:dyDescent="0.45">
      <c r="A3913" s="58" t="s">
        <v>23240</v>
      </c>
      <c r="B3913" t="s">
        <v>23241</v>
      </c>
      <c r="C3913" t="s">
        <v>23242</v>
      </c>
      <c r="D3913" t="s">
        <v>23243</v>
      </c>
      <c r="E3913" t="s">
        <v>23244</v>
      </c>
      <c r="F3913" t="s">
        <v>23245</v>
      </c>
      <c r="G3913">
        <v>266</v>
      </c>
      <c r="H3913">
        <v>28634</v>
      </c>
      <c r="X3913" t="s">
        <v>188</v>
      </c>
      <c r="AU3913" s="59">
        <v>31</v>
      </c>
      <c r="AV3913" s="59">
        <v>754</v>
      </c>
      <c r="AW3913" s="59">
        <v>10</v>
      </c>
      <c r="BG3913" s="59">
        <v>2306.91</v>
      </c>
      <c r="BH3913" s="59">
        <v>1855.19</v>
      </c>
      <c r="BI3913" s="59">
        <v>1138.06</v>
      </c>
      <c r="BJ3913" s="59">
        <v>1084.74</v>
      </c>
      <c r="BK3913" s="59">
        <v>860.07497706713275</v>
      </c>
      <c r="BL3913" s="59">
        <v>888.12962103484267</v>
      </c>
      <c r="BM3913" s="59">
        <v>1111.5</v>
      </c>
      <c r="BN3913" s="59">
        <v>1292.5</v>
      </c>
      <c r="BO3913" s="59">
        <v>1424</v>
      </c>
      <c r="BP3913" s="59">
        <v>1609</v>
      </c>
      <c r="BQ3913" s="59">
        <v>1781.5</v>
      </c>
    </row>
    <row r="3914" spans="1:69" x14ac:dyDescent="0.45">
      <c r="A3914" s="58" t="s">
        <v>23246</v>
      </c>
      <c r="B3914" t="s">
        <v>23247</v>
      </c>
      <c r="C3914" t="s">
        <v>23248</v>
      </c>
      <c r="D3914" t="s">
        <v>23249</v>
      </c>
      <c r="E3914" t="s">
        <v>23250</v>
      </c>
      <c r="F3914" t="s">
        <v>23251</v>
      </c>
      <c r="G3914">
        <v>262</v>
      </c>
      <c r="H3914">
        <v>27339</v>
      </c>
      <c r="X3914" t="s">
        <v>188</v>
      </c>
      <c r="AU3914" s="59">
        <v>39</v>
      </c>
      <c r="AV3914" s="59">
        <v>978</v>
      </c>
      <c r="AW3914" s="59">
        <v>19</v>
      </c>
      <c r="BG3914" s="59">
        <v>2588.5300000000002</v>
      </c>
      <c r="BH3914" s="59">
        <v>3857.53</v>
      </c>
      <c r="BI3914" s="59">
        <v>1043.67</v>
      </c>
      <c r="BJ3914" s="59">
        <v>960.99</v>
      </c>
      <c r="BK3914" s="59">
        <v>433.77606250882991</v>
      </c>
      <c r="BL3914" s="59">
        <v>594.66135941976631</v>
      </c>
      <c r="BM3914" s="59">
        <v>1002.5</v>
      </c>
      <c r="BN3914" s="59">
        <v>1266</v>
      </c>
      <c r="BO3914" s="59">
        <v>1448</v>
      </c>
      <c r="BP3914" s="59">
        <v>1549.5</v>
      </c>
      <c r="BQ3914" s="59">
        <v>1900</v>
      </c>
    </row>
    <row r="3915" spans="1:69" x14ac:dyDescent="0.45">
      <c r="A3915" s="58" t="s">
        <v>23252</v>
      </c>
      <c r="B3915" t="s">
        <v>23253</v>
      </c>
      <c r="C3915" t="s">
        <v>23254</v>
      </c>
      <c r="D3915" t="s">
        <v>23255</v>
      </c>
      <c r="E3915" t="s">
        <v>23256</v>
      </c>
      <c r="F3915" t="s">
        <v>23257</v>
      </c>
      <c r="G3915">
        <v>274</v>
      </c>
      <c r="H3915">
        <v>30419</v>
      </c>
      <c r="W3915" t="s">
        <v>220</v>
      </c>
      <c r="X3915" t="s">
        <v>181</v>
      </c>
      <c r="AU3915" s="59">
        <v>48</v>
      </c>
      <c r="AV3915" s="59">
        <v>360</v>
      </c>
      <c r="AW3915" s="59">
        <v>51</v>
      </c>
    </row>
    <row r="3916" spans="1:69" x14ac:dyDescent="0.45">
      <c r="A3916" s="58" t="s">
        <v>23258</v>
      </c>
      <c r="B3916" t="s">
        <v>23259</v>
      </c>
      <c r="C3916" t="s">
        <v>23260</v>
      </c>
      <c r="D3916" t="s">
        <v>23261</v>
      </c>
      <c r="E3916" t="s">
        <v>23262</v>
      </c>
      <c r="F3916" t="s">
        <v>23263</v>
      </c>
      <c r="G3916">
        <v>412</v>
      </c>
      <c r="H3916">
        <v>44329</v>
      </c>
      <c r="X3916" t="s">
        <v>188</v>
      </c>
      <c r="Y3916" s="59">
        <v>1.08169781739832</v>
      </c>
      <c r="Z3916" s="59">
        <v>101.0118443016879</v>
      </c>
      <c r="AA3916" s="59">
        <v>1.031372259169383</v>
      </c>
      <c r="AB3916" s="59">
        <v>1.946008610274921</v>
      </c>
      <c r="AC3916" s="59">
        <v>1.2239383914274209</v>
      </c>
      <c r="AD3916" s="59">
        <v>0.83172107323001931</v>
      </c>
      <c r="AE3916" s="59">
        <v>0.40066543469347959</v>
      </c>
      <c r="AF3916" s="59">
        <v>1.3973769432132339</v>
      </c>
      <c r="AG3916" s="59">
        <v>1.061653889391462</v>
      </c>
      <c r="AH3916" s="59">
        <v>0.36736675739467473</v>
      </c>
      <c r="AI3916" s="59">
        <v>0.5547280453299761</v>
      </c>
      <c r="AJ3916" s="59">
        <v>0.42614673947306431</v>
      </c>
      <c r="AK3916" s="59">
        <v>0.53296138346961874</v>
      </c>
      <c r="AL3916" s="59">
        <v>3.4135660450318448E-3</v>
      </c>
      <c r="AM3916" s="59">
        <v>1.565211326184434</v>
      </c>
      <c r="AN3916" s="59">
        <v>0.62802636397346234</v>
      </c>
      <c r="AO3916" s="59">
        <v>6.2213161442350876E-3</v>
      </c>
      <c r="AP3916" s="59">
        <v>0.88946092295922707</v>
      </c>
      <c r="AQ3916" s="59">
        <v>0.97575868273482247</v>
      </c>
      <c r="AR3916" s="59">
        <v>1.670179030921382</v>
      </c>
      <c r="AS3916" s="59">
        <v>1.0349656308786279</v>
      </c>
      <c r="AT3916" s="59">
        <v>1.106050093560319</v>
      </c>
      <c r="AU3916" s="59">
        <v>30</v>
      </c>
      <c r="AV3916" s="59">
        <v>14</v>
      </c>
      <c r="AW3916" s="59">
        <v>16</v>
      </c>
      <c r="BD3916" s="59">
        <v>324.23954028820458</v>
      </c>
      <c r="BE3916" s="59">
        <v>220.055839852806</v>
      </c>
      <c r="BF3916" s="59">
        <v>305.42670101291822</v>
      </c>
    </row>
    <row r="3917" spans="1:69" x14ac:dyDescent="0.45">
      <c r="A3917" s="58" t="s">
        <v>23264</v>
      </c>
      <c r="B3917" t="s">
        <v>23265</v>
      </c>
      <c r="C3917" t="s">
        <v>23266</v>
      </c>
      <c r="D3917" t="s">
        <v>23267</v>
      </c>
      <c r="E3917" t="s">
        <v>23268</v>
      </c>
      <c r="F3917" t="s">
        <v>23269</v>
      </c>
      <c r="G3917">
        <v>237</v>
      </c>
      <c r="H3917">
        <v>26759</v>
      </c>
      <c r="W3917" t="s">
        <v>220</v>
      </c>
      <c r="X3917" t="s">
        <v>181</v>
      </c>
      <c r="Y3917" s="59">
        <v>17.07357323763754</v>
      </c>
      <c r="Z3917" s="59">
        <v>55.49401415457767</v>
      </c>
      <c r="AA3917" s="59">
        <v>37.765115093808987</v>
      </c>
      <c r="AB3917" s="59">
        <v>1.2596456028973091</v>
      </c>
      <c r="AC3917" s="59">
        <v>7.4524880182082711</v>
      </c>
      <c r="AD3917" s="59">
        <v>2.021507344625403</v>
      </c>
      <c r="AE3917" s="59">
        <v>3.6917799463988361</v>
      </c>
      <c r="AF3917" s="59">
        <v>4.0094306017134578</v>
      </c>
      <c r="AG3917" s="59">
        <v>13.42654103628176</v>
      </c>
      <c r="AH3917" s="59">
        <v>9.0832300019930656</v>
      </c>
      <c r="AI3917" s="59">
        <v>7.1915147830999109</v>
      </c>
      <c r="AJ3917" s="59">
        <v>2.3395890795515029</v>
      </c>
      <c r="AK3917" s="59">
        <v>2.08082062943698</v>
      </c>
      <c r="AL3917" s="59">
        <v>1.832490326979453</v>
      </c>
      <c r="AM3917" s="59">
        <v>7.9323558712864148</v>
      </c>
      <c r="AN3917" s="59">
        <v>21.435175309145311</v>
      </c>
      <c r="AO3917" s="59">
        <v>6.8760814861816613</v>
      </c>
      <c r="AP3917" s="59">
        <v>17.348650799106782</v>
      </c>
      <c r="AQ3917" s="59">
        <v>7.2124920753743043</v>
      </c>
      <c r="AR3917" s="59">
        <v>4.145212074704415</v>
      </c>
      <c r="AS3917" s="59">
        <v>7.4691433024086411</v>
      </c>
      <c r="AT3917" s="59">
        <v>24.314854497460111</v>
      </c>
      <c r="AU3917" s="59">
        <v>777</v>
      </c>
      <c r="AV3917" s="59">
        <v>84</v>
      </c>
      <c r="AW3917" s="59">
        <v>353</v>
      </c>
    </row>
    <row r="3918" spans="1:69" x14ac:dyDescent="0.45">
      <c r="A3918" s="58" t="s">
        <v>23270</v>
      </c>
      <c r="B3918" t="s">
        <v>23271</v>
      </c>
      <c r="C3918" t="s">
        <v>23272</v>
      </c>
      <c r="D3918" t="s">
        <v>23273</v>
      </c>
      <c r="E3918" t="s">
        <v>23274</v>
      </c>
      <c r="F3918" t="s">
        <v>23275</v>
      </c>
      <c r="G3918">
        <v>518</v>
      </c>
      <c r="H3918">
        <v>58588</v>
      </c>
      <c r="W3918" t="s">
        <v>220</v>
      </c>
      <c r="X3918" t="s">
        <v>181</v>
      </c>
      <c r="Y3918" s="59">
        <v>0.74926286001730513</v>
      </c>
      <c r="Z3918" s="59">
        <v>0.35712925653103178</v>
      </c>
      <c r="AA3918" s="59">
        <v>0.75896665686908271</v>
      </c>
      <c r="AB3918" s="59">
        <v>0.43410319735104141</v>
      </c>
      <c r="AC3918" s="59">
        <v>3.0981692624828678</v>
      </c>
      <c r="AD3918" s="59">
        <v>4.4664400624156961</v>
      </c>
      <c r="AE3918" s="59">
        <v>0.26424404512233579</v>
      </c>
      <c r="AF3918" s="59">
        <v>4.6307913816087396</v>
      </c>
      <c r="AG3918" s="59">
        <v>5.8408936211896778</v>
      </c>
      <c r="AH3918" s="59">
        <v>5.8020960724776582</v>
      </c>
      <c r="AI3918" s="59">
        <v>5.8485914837811377</v>
      </c>
      <c r="AJ3918" s="59">
        <v>6.5801517170035186</v>
      </c>
      <c r="AK3918" s="59">
        <v>0.29415439906584329</v>
      </c>
      <c r="AL3918" s="59">
        <v>1.1028550718234789E-2</v>
      </c>
      <c r="AM3918" s="59">
        <v>8.8178131309693111E-2</v>
      </c>
      <c r="AN3918" s="59">
        <v>5.8165322771531504E-3</v>
      </c>
      <c r="AO3918" s="59">
        <v>0.30060035640424337</v>
      </c>
      <c r="AP3918" s="59">
        <v>0.42863768868060542</v>
      </c>
      <c r="AQ3918" s="59">
        <v>0.54323191020722372</v>
      </c>
      <c r="AR3918" s="59">
        <v>0.40997251529623763</v>
      </c>
      <c r="AS3918" s="59">
        <v>0.34501727691917439</v>
      </c>
      <c r="AT3918" s="59">
        <v>0.25722518329811928</v>
      </c>
      <c r="AU3918" s="59">
        <v>41</v>
      </c>
      <c r="AV3918" s="59">
        <v>41</v>
      </c>
      <c r="AW3918" s="59">
        <v>14</v>
      </c>
      <c r="BD3918" s="59">
        <v>10.160413462304829</v>
      </c>
      <c r="BE3918" s="59">
        <v>11.10484600593416</v>
      </c>
      <c r="BF3918" s="59">
        <v>8.2374866400192612</v>
      </c>
    </row>
    <row r="3919" spans="1:69" x14ac:dyDescent="0.45">
      <c r="A3919" s="58" t="s">
        <v>23276</v>
      </c>
      <c r="B3919" t="s">
        <v>23277</v>
      </c>
      <c r="C3919" t="s">
        <v>23278</v>
      </c>
      <c r="D3919" t="s">
        <v>23279</v>
      </c>
      <c r="E3919" t="s">
        <v>23280</v>
      </c>
      <c r="F3919" t="s">
        <v>23281</v>
      </c>
      <c r="G3919">
        <v>220</v>
      </c>
      <c r="H3919">
        <v>23526</v>
      </c>
      <c r="X3919" t="s">
        <v>188</v>
      </c>
      <c r="AU3919" s="59">
        <v>0</v>
      </c>
      <c r="AV3919" s="59">
        <v>0</v>
      </c>
      <c r="AW3919" s="59">
        <v>0</v>
      </c>
    </row>
    <row r="3920" spans="1:69" x14ac:dyDescent="0.45">
      <c r="A3920" s="58" t="s">
        <v>23282</v>
      </c>
      <c r="B3920" t="s">
        <v>23283</v>
      </c>
      <c r="C3920" t="s">
        <v>23284</v>
      </c>
      <c r="D3920" t="s">
        <v>23285</v>
      </c>
      <c r="E3920" t="s">
        <v>23286</v>
      </c>
      <c r="F3920" t="s">
        <v>23287</v>
      </c>
      <c r="G3920">
        <v>216</v>
      </c>
      <c r="H3920">
        <v>22960</v>
      </c>
      <c r="X3920" t="s">
        <v>188</v>
      </c>
      <c r="AU3920" s="59">
        <v>0</v>
      </c>
      <c r="AV3920" s="59">
        <v>0</v>
      </c>
      <c r="AW3920" s="59">
        <v>0</v>
      </c>
    </row>
    <row r="3921" spans="1:58" x14ac:dyDescent="0.45">
      <c r="A3921" s="58" t="s">
        <v>23288</v>
      </c>
      <c r="B3921" t="s">
        <v>23289</v>
      </c>
      <c r="C3921" t="s">
        <v>23290</v>
      </c>
      <c r="D3921" t="s">
        <v>23291</v>
      </c>
      <c r="E3921" t="s">
        <v>23292</v>
      </c>
      <c r="F3921" t="s">
        <v>23293</v>
      </c>
      <c r="G3921">
        <v>440</v>
      </c>
      <c r="H3921">
        <v>47528</v>
      </c>
      <c r="W3921" t="s">
        <v>220</v>
      </c>
      <c r="X3921" t="s">
        <v>181</v>
      </c>
      <c r="AU3921" s="59">
        <v>0</v>
      </c>
      <c r="AV3921" s="59">
        <v>0</v>
      </c>
      <c r="AW3921" s="59">
        <v>0</v>
      </c>
    </row>
    <row r="3922" spans="1:58" x14ac:dyDescent="0.45">
      <c r="A3922" s="58" t="s">
        <v>23294</v>
      </c>
      <c r="B3922" t="s">
        <v>23295</v>
      </c>
      <c r="C3922" t="s">
        <v>23296</v>
      </c>
      <c r="D3922" t="s">
        <v>23297</v>
      </c>
      <c r="E3922" t="s">
        <v>23298</v>
      </c>
      <c r="F3922" t="s">
        <v>23299</v>
      </c>
      <c r="G3922">
        <v>394</v>
      </c>
      <c r="H3922">
        <v>40352</v>
      </c>
      <c r="W3922" t="s">
        <v>251</v>
      </c>
      <c r="X3922" t="s">
        <v>188</v>
      </c>
      <c r="AU3922" s="59">
        <v>2</v>
      </c>
      <c r="AV3922" s="59">
        <v>3</v>
      </c>
      <c r="AW3922" s="59">
        <v>0</v>
      </c>
    </row>
    <row r="3923" spans="1:58" x14ac:dyDescent="0.45">
      <c r="A3923" s="58" t="s">
        <v>23300</v>
      </c>
      <c r="B3923" t="s">
        <v>23301</v>
      </c>
      <c r="C3923" t="s">
        <v>23302</v>
      </c>
      <c r="D3923" t="s">
        <v>23303</v>
      </c>
      <c r="E3923" t="s">
        <v>23304</v>
      </c>
      <c r="F3923" t="s">
        <v>23305</v>
      </c>
      <c r="G3923">
        <v>258</v>
      </c>
      <c r="H3923">
        <v>28304</v>
      </c>
      <c r="X3923" t="s">
        <v>201</v>
      </c>
      <c r="AU3923" s="59">
        <v>1</v>
      </c>
      <c r="AV3923" s="59">
        <v>2</v>
      </c>
      <c r="AW3923" s="59">
        <v>0</v>
      </c>
    </row>
    <row r="3924" spans="1:58" x14ac:dyDescent="0.45">
      <c r="A3924" s="58" t="s">
        <v>23306</v>
      </c>
      <c r="B3924" t="s">
        <v>23307</v>
      </c>
      <c r="C3924" t="s">
        <v>23308</v>
      </c>
      <c r="D3924" t="s">
        <v>23309</v>
      </c>
      <c r="E3924" t="s">
        <v>23310</v>
      </c>
      <c r="F3924" t="s">
        <v>23311</v>
      </c>
      <c r="G3924">
        <v>549</v>
      </c>
      <c r="H3924">
        <v>61476</v>
      </c>
      <c r="X3924" t="s">
        <v>201</v>
      </c>
      <c r="AU3924" s="59">
        <v>0</v>
      </c>
      <c r="AV3924" s="59">
        <v>0</v>
      </c>
      <c r="AW3924" s="59">
        <v>0</v>
      </c>
    </row>
    <row r="3925" spans="1:58" x14ac:dyDescent="0.45">
      <c r="A3925" s="58" t="s">
        <v>23312</v>
      </c>
      <c r="B3925" t="s">
        <v>23313</v>
      </c>
      <c r="C3925" t="s">
        <v>23314</v>
      </c>
      <c r="D3925" t="s">
        <v>23315</v>
      </c>
      <c r="E3925" t="s">
        <v>23316</v>
      </c>
      <c r="F3925" t="s">
        <v>23317</v>
      </c>
      <c r="G3925">
        <v>1367</v>
      </c>
      <c r="H3925">
        <v>151114</v>
      </c>
      <c r="X3925" t="s">
        <v>201</v>
      </c>
    </row>
    <row r="3926" spans="1:58" x14ac:dyDescent="0.45">
      <c r="A3926" s="58" t="s">
        <v>23318</v>
      </c>
      <c r="B3926" t="s">
        <v>23319</v>
      </c>
      <c r="C3926" t="s">
        <v>23320</v>
      </c>
      <c r="D3926" t="s">
        <v>23321</v>
      </c>
      <c r="E3926" t="s">
        <v>23322</v>
      </c>
      <c r="F3926" t="s">
        <v>23323</v>
      </c>
      <c r="G3926">
        <v>207</v>
      </c>
      <c r="H3926">
        <v>23767</v>
      </c>
      <c r="X3926" t="s">
        <v>201</v>
      </c>
      <c r="AU3926" s="59">
        <v>0</v>
      </c>
      <c r="AV3926" s="59">
        <v>0</v>
      </c>
      <c r="AW3926" s="59">
        <v>0</v>
      </c>
    </row>
    <row r="3927" spans="1:58" x14ac:dyDescent="0.45">
      <c r="A3927" s="58" t="s">
        <v>23324</v>
      </c>
      <c r="B3927" t="s">
        <v>23325</v>
      </c>
      <c r="C3927" t="s">
        <v>23326</v>
      </c>
      <c r="D3927" t="s">
        <v>23327</v>
      </c>
      <c r="E3927" t="s">
        <v>23328</v>
      </c>
      <c r="F3927" t="s">
        <v>23329</v>
      </c>
      <c r="G3927">
        <v>267</v>
      </c>
      <c r="H3927">
        <v>28916</v>
      </c>
      <c r="X3927" t="s">
        <v>188</v>
      </c>
      <c r="AU3927" s="59">
        <v>78</v>
      </c>
      <c r="AV3927" s="59">
        <v>41</v>
      </c>
      <c r="AW3927" s="59">
        <v>79</v>
      </c>
      <c r="BD3927" s="59">
        <v>0</v>
      </c>
      <c r="BE3927" s="59">
        <v>0</v>
      </c>
      <c r="BF3927" s="59">
        <v>0</v>
      </c>
    </row>
    <row r="3928" spans="1:58" x14ac:dyDescent="0.45">
      <c r="A3928" s="58" t="s">
        <v>23330</v>
      </c>
      <c r="B3928" t="s">
        <v>23331</v>
      </c>
      <c r="C3928" t="s">
        <v>23332</v>
      </c>
      <c r="D3928" t="s">
        <v>23333</v>
      </c>
      <c r="E3928" t="s">
        <v>23334</v>
      </c>
      <c r="F3928" t="s">
        <v>23335</v>
      </c>
      <c r="G3928">
        <v>429</v>
      </c>
      <c r="H3928">
        <v>46294</v>
      </c>
      <c r="W3928" t="s">
        <v>220</v>
      </c>
      <c r="X3928" t="s">
        <v>181</v>
      </c>
      <c r="AU3928" s="59">
        <v>0</v>
      </c>
      <c r="AV3928" s="59">
        <v>1</v>
      </c>
      <c r="AW3928" s="59">
        <v>0</v>
      </c>
    </row>
    <row r="3929" spans="1:58" x14ac:dyDescent="0.45">
      <c r="A3929" s="58" t="s">
        <v>23336</v>
      </c>
      <c r="B3929" t="s">
        <v>23337</v>
      </c>
      <c r="C3929" t="s">
        <v>23338</v>
      </c>
      <c r="D3929" t="s">
        <v>23339</v>
      </c>
      <c r="E3929" t="s">
        <v>23340</v>
      </c>
      <c r="F3929" t="s">
        <v>23341</v>
      </c>
      <c r="G3929">
        <v>180</v>
      </c>
      <c r="H3929">
        <v>18610</v>
      </c>
      <c r="W3929" t="s">
        <v>850</v>
      </c>
      <c r="X3929" t="s">
        <v>851</v>
      </c>
      <c r="AU3929" s="59">
        <v>3657</v>
      </c>
      <c r="AV3929" s="59">
        <v>269</v>
      </c>
      <c r="AW3929" s="59">
        <v>1291</v>
      </c>
    </row>
    <row r="3930" spans="1:58" x14ac:dyDescent="0.45">
      <c r="A3930" s="58" t="s">
        <v>23342</v>
      </c>
      <c r="B3930" t="s">
        <v>23343</v>
      </c>
      <c r="C3930" t="s">
        <v>23344</v>
      </c>
      <c r="D3930" t="s">
        <v>23345</v>
      </c>
      <c r="E3930" t="s">
        <v>23346</v>
      </c>
      <c r="F3930" t="s">
        <v>23347</v>
      </c>
      <c r="G3930">
        <v>296</v>
      </c>
      <c r="H3930">
        <v>33112</v>
      </c>
      <c r="X3930" t="s">
        <v>188</v>
      </c>
      <c r="AU3930" s="59">
        <v>7</v>
      </c>
      <c r="AV3930" s="59">
        <v>39</v>
      </c>
      <c r="AW3930" s="59">
        <v>0</v>
      </c>
    </row>
    <row r="3931" spans="1:58" x14ac:dyDescent="0.45">
      <c r="A3931" s="58" t="s">
        <v>23348</v>
      </c>
      <c r="B3931" t="s">
        <v>23349</v>
      </c>
      <c r="C3931" t="s">
        <v>23350</v>
      </c>
      <c r="D3931" t="s">
        <v>23351</v>
      </c>
      <c r="E3931" t="s">
        <v>23352</v>
      </c>
      <c r="F3931" t="s">
        <v>23353</v>
      </c>
      <c r="G3931">
        <v>550</v>
      </c>
      <c r="H3931">
        <v>62543</v>
      </c>
      <c r="W3931" t="s">
        <v>220</v>
      </c>
      <c r="X3931" t="s">
        <v>181</v>
      </c>
      <c r="AU3931" s="59">
        <v>4</v>
      </c>
      <c r="AV3931" s="59">
        <v>14</v>
      </c>
      <c r="AW3931" s="59">
        <v>0</v>
      </c>
    </row>
    <row r="3932" spans="1:58" x14ac:dyDescent="0.45">
      <c r="A3932" s="58" t="s">
        <v>23354</v>
      </c>
      <c r="B3932" t="s">
        <v>23355</v>
      </c>
      <c r="C3932" t="s">
        <v>23356</v>
      </c>
      <c r="D3932" t="s">
        <v>23357</v>
      </c>
      <c r="E3932" t="s">
        <v>23358</v>
      </c>
      <c r="F3932" t="s">
        <v>23359</v>
      </c>
      <c r="G3932">
        <v>128</v>
      </c>
      <c r="H3932">
        <v>14085</v>
      </c>
      <c r="W3932" t="s">
        <v>220</v>
      </c>
      <c r="X3932" t="s">
        <v>181</v>
      </c>
      <c r="AU3932" s="59">
        <v>3</v>
      </c>
      <c r="AV3932" s="59">
        <v>18</v>
      </c>
      <c r="AW3932" s="59">
        <v>0</v>
      </c>
    </row>
    <row r="3933" spans="1:58" x14ac:dyDescent="0.45">
      <c r="A3933" s="58" t="s">
        <v>23360</v>
      </c>
      <c r="B3933" t="s">
        <v>23361</v>
      </c>
      <c r="C3933" t="s">
        <v>23362</v>
      </c>
      <c r="D3933" t="s">
        <v>23363</v>
      </c>
      <c r="E3933" t="s">
        <v>23364</v>
      </c>
      <c r="F3933" t="s">
        <v>23365</v>
      </c>
      <c r="G3933">
        <v>575</v>
      </c>
      <c r="H3933">
        <v>63634</v>
      </c>
      <c r="X3933" t="s">
        <v>201</v>
      </c>
      <c r="AU3933" s="59">
        <v>1</v>
      </c>
      <c r="AV3933" s="59">
        <v>3</v>
      </c>
      <c r="AW3933" s="59">
        <v>0</v>
      </c>
    </row>
    <row r="3934" spans="1:58" x14ac:dyDescent="0.45">
      <c r="A3934" s="58" t="s">
        <v>23366</v>
      </c>
      <c r="B3934" t="s">
        <v>23367</v>
      </c>
      <c r="C3934" t="s">
        <v>23368</v>
      </c>
      <c r="D3934" t="s">
        <v>23369</v>
      </c>
      <c r="E3934" t="s">
        <v>23370</v>
      </c>
      <c r="F3934" t="s">
        <v>23371</v>
      </c>
      <c r="G3934">
        <v>323</v>
      </c>
      <c r="H3934">
        <v>35931</v>
      </c>
      <c r="W3934" t="s">
        <v>180</v>
      </c>
      <c r="X3934" t="s">
        <v>181</v>
      </c>
      <c r="AU3934" s="59">
        <v>3</v>
      </c>
      <c r="AV3934" s="59">
        <v>1</v>
      </c>
      <c r="AW3934" s="59">
        <v>0</v>
      </c>
    </row>
    <row r="3935" spans="1:58" x14ac:dyDescent="0.45">
      <c r="A3935" s="58" t="s">
        <v>23372</v>
      </c>
      <c r="B3935" t="s">
        <v>23373</v>
      </c>
      <c r="C3935" t="s">
        <v>23374</v>
      </c>
      <c r="D3935" t="s">
        <v>23375</v>
      </c>
      <c r="E3935" t="s">
        <v>23376</v>
      </c>
      <c r="F3935" t="s">
        <v>23377</v>
      </c>
      <c r="G3935">
        <v>167</v>
      </c>
      <c r="H3935">
        <v>19019</v>
      </c>
      <c r="X3935" t="s">
        <v>188</v>
      </c>
      <c r="AU3935" s="59">
        <v>13</v>
      </c>
      <c r="AV3935" s="59">
        <v>11</v>
      </c>
      <c r="AW3935" s="59">
        <v>0</v>
      </c>
    </row>
    <row r="3936" spans="1:58" x14ac:dyDescent="0.45">
      <c r="A3936" s="58" t="s">
        <v>23378</v>
      </c>
      <c r="B3936" t="s">
        <v>23379</v>
      </c>
      <c r="C3936" t="s">
        <v>23380</v>
      </c>
      <c r="D3936" t="s">
        <v>23381</v>
      </c>
      <c r="E3936" t="s">
        <v>23382</v>
      </c>
      <c r="F3936" t="s">
        <v>23383</v>
      </c>
      <c r="G3936">
        <v>238</v>
      </c>
      <c r="H3936">
        <v>27991</v>
      </c>
      <c r="X3936" t="s">
        <v>188</v>
      </c>
      <c r="AU3936" s="59">
        <v>2</v>
      </c>
      <c r="AV3936" s="59">
        <v>3</v>
      </c>
      <c r="AW3936" s="59">
        <v>2</v>
      </c>
    </row>
    <row r="3937" spans="1:69" x14ac:dyDescent="0.45">
      <c r="A3937" s="58" t="s">
        <v>23384</v>
      </c>
      <c r="B3937" t="s">
        <v>23385</v>
      </c>
      <c r="C3937" t="s">
        <v>23386</v>
      </c>
      <c r="D3937" t="s">
        <v>23387</v>
      </c>
      <c r="E3937" t="s">
        <v>23388</v>
      </c>
      <c r="F3937" t="s">
        <v>23389</v>
      </c>
      <c r="G3937">
        <v>140</v>
      </c>
      <c r="H3937">
        <v>16163</v>
      </c>
      <c r="X3937" t="s">
        <v>188</v>
      </c>
      <c r="AU3937" s="59">
        <v>9</v>
      </c>
      <c r="AV3937" s="59">
        <v>10</v>
      </c>
      <c r="AW3937" s="59">
        <v>0</v>
      </c>
    </row>
    <row r="3938" spans="1:69" x14ac:dyDescent="0.45">
      <c r="A3938" s="58" t="s">
        <v>23390</v>
      </c>
      <c r="B3938" t="s">
        <v>23391</v>
      </c>
      <c r="C3938" t="s">
        <v>23392</v>
      </c>
      <c r="D3938" t="s">
        <v>23393</v>
      </c>
      <c r="E3938" t="s">
        <v>23394</v>
      </c>
      <c r="F3938" t="s">
        <v>23395</v>
      </c>
      <c r="G3938">
        <v>282</v>
      </c>
      <c r="H3938">
        <v>32136</v>
      </c>
      <c r="X3938" t="s">
        <v>188</v>
      </c>
      <c r="AU3938" s="59">
        <v>16</v>
      </c>
      <c r="AV3938" s="59">
        <v>8</v>
      </c>
      <c r="AW3938" s="59">
        <v>0</v>
      </c>
    </row>
    <row r="3939" spans="1:69" x14ac:dyDescent="0.45">
      <c r="A3939" s="58" t="s">
        <v>23396</v>
      </c>
      <c r="B3939" t="s">
        <v>23397</v>
      </c>
      <c r="C3939" t="s">
        <v>23398</v>
      </c>
      <c r="D3939" t="s">
        <v>23399</v>
      </c>
      <c r="E3939" t="s">
        <v>23400</v>
      </c>
      <c r="F3939" t="s">
        <v>23401</v>
      </c>
      <c r="G3939">
        <v>199</v>
      </c>
      <c r="H3939">
        <v>22708</v>
      </c>
      <c r="W3939" t="s">
        <v>251</v>
      </c>
      <c r="X3939" t="s">
        <v>188</v>
      </c>
      <c r="Y3939" s="59">
        <v>58.632908054860927</v>
      </c>
      <c r="Z3939" s="59">
        <v>62.873206211203048</v>
      </c>
      <c r="AA3939" s="59">
        <v>68.22716196002294</v>
      </c>
      <c r="AB3939" s="59">
        <v>30.55281399721229</v>
      </c>
      <c r="AC3939" s="59">
        <v>41.170845445716047</v>
      </c>
      <c r="AD3939" s="59">
        <v>41.219097940408808</v>
      </c>
      <c r="AE3939" s="59">
        <v>45.641351842544559</v>
      </c>
      <c r="AF3939" s="59">
        <v>38.011333240297901</v>
      </c>
      <c r="AG3939" s="59">
        <v>40.423448909425019</v>
      </c>
      <c r="AH3939" s="59">
        <v>30.706869632035371</v>
      </c>
      <c r="AI3939" s="59">
        <v>19.62548796733536</v>
      </c>
      <c r="AJ3939" s="59">
        <v>18.854428129735961</v>
      </c>
      <c r="AK3939" s="59">
        <v>9.7529562436116848</v>
      </c>
      <c r="AL3939" s="59">
        <v>11.74316245621546</v>
      </c>
      <c r="AM3939" s="59">
        <v>34.06907572575458</v>
      </c>
      <c r="AN3939" s="59">
        <v>39.046189005334419</v>
      </c>
      <c r="AO3939" s="59">
        <v>34.073208049591308</v>
      </c>
      <c r="AP3939" s="59">
        <v>26.07178571480755</v>
      </c>
      <c r="AQ3939" s="59">
        <v>30.542814684871509</v>
      </c>
      <c r="AR3939" s="59">
        <v>19.342117324517819</v>
      </c>
      <c r="AS3939" s="59">
        <v>19.070986702499589</v>
      </c>
      <c r="AT3939" s="59">
        <v>33.03269985870454</v>
      </c>
      <c r="AU3939" s="59">
        <v>616</v>
      </c>
      <c r="AV3939" s="59">
        <v>252</v>
      </c>
      <c r="AW3939" s="59">
        <v>538</v>
      </c>
      <c r="BD3939" s="59">
        <v>12.90479084120595</v>
      </c>
      <c r="BE3939" s="59">
        <v>15.30956937151994</v>
      </c>
      <c r="BF3939" s="59">
        <v>12.771399259028939</v>
      </c>
      <c r="BJ3939" s="59">
        <v>30.19</v>
      </c>
      <c r="BM3939" s="59">
        <v>30</v>
      </c>
      <c r="BN3939" s="59">
        <v>33</v>
      </c>
      <c r="BP3939" s="59">
        <v>52</v>
      </c>
      <c r="BQ3939" s="59">
        <v>80</v>
      </c>
    </row>
    <row r="3940" spans="1:69" x14ac:dyDescent="0.45">
      <c r="A3940" s="58" t="s">
        <v>23402</v>
      </c>
      <c r="B3940" t="s">
        <v>23403</v>
      </c>
      <c r="C3940" t="s">
        <v>23404</v>
      </c>
      <c r="D3940" t="s">
        <v>23405</v>
      </c>
      <c r="E3940" t="s">
        <v>23406</v>
      </c>
      <c r="F3940" t="s">
        <v>23407</v>
      </c>
      <c r="G3940">
        <v>273</v>
      </c>
      <c r="H3940">
        <v>30260</v>
      </c>
      <c r="X3940" t="s">
        <v>201</v>
      </c>
      <c r="AU3940" s="59">
        <v>92</v>
      </c>
      <c r="AV3940" s="59">
        <v>79</v>
      </c>
      <c r="AW3940" s="59">
        <v>92</v>
      </c>
    </row>
    <row r="3941" spans="1:69" x14ac:dyDescent="0.45">
      <c r="A3941" s="58" t="s">
        <v>23408</v>
      </c>
      <c r="B3941" t="s">
        <v>23409</v>
      </c>
      <c r="C3941" t="s">
        <v>23410</v>
      </c>
      <c r="D3941" t="s">
        <v>23411</v>
      </c>
      <c r="E3941" t="s">
        <v>23412</v>
      </c>
      <c r="F3941" t="s">
        <v>23413</v>
      </c>
      <c r="G3941">
        <v>179</v>
      </c>
      <c r="H3941">
        <v>18951</v>
      </c>
      <c r="I3941" t="s">
        <v>527</v>
      </c>
      <c r="J3941" t="s">
        <v>571</v>
      </c>
      <c r="K3941" t="s">
        <v>600</v>
      </c>
      <c r="L3941" t="s">
        <v>23414</v>
      </c>
      <c r="M3941">
        <v>1</v>
      </c>
      <c r="Q3941">
        <v>0</v>
      </c>
      <c r="R3941">
        <v>2</v>
      </c>
      <c r="S3941">
        <v>1</v>
      </c>
      <c r="T3941" t="s">
        <v>514</v>
      </c>
      <c r="U3941">
        <v>43</v>
      </c>
      <c r="V3941">
        <v>83</v>
      </c>
      <c r="X3941" t="s">
        <v>201</v>
      </c>
      <c r="AU3941" s="59">
        <v>1</v>
      </c>
      <c r="AV3941" s="59">
        <v>3</v>
      </c>
      <c r="AW3941" s="59">
        <v>0</v>
      </c>
    </row>
    <row r="3942" spans="1:69" x14ac:dyDescent="0.45">
      <c r="A3942" s="58" t="s">
        <v>23415</v>
      </c>
      <c r="B3942" t="s">
        <v>23416</v>
      </c>
      <c r="C3942" t="s">
        <v>23417</v>
      </c>
      <c r="D3942" t="s">
        <v>23418</v>
      </c>
      <c r="E3942" t="s">
        <v>23419</v>
      </c>
      <c r="F3942" t="s">
        <v>23420</v>
      </c>
      <c r="G3942">
        <v>162</v>
      </c>
      <c r="H3942">
        <v>17890</v>
      </c>
      <c r="X3942" t="s">
        <v>201</v>
      </c>
      <c r="AU3942" s="59">
        <v>1</v>
      </c>
      <c r="AV3942" s="59">
        <v>3</v>
      </c>
      <c r="AW3942" s="59">
        <v>0</v>
      </c>
    </row>
    <row r="3943" spans="1:69" x14ac:dyDescent="0.45">
      <c r="A3943" s="58" t="s">
        <v>23421</v>
      </c>
      <c r="B3943" t="s">
        <v>23422</v>
      </c>
      <c r="C3943" t="s">
        <v>23423</v>
      </c>
      <c r="D3943" t="s">
        <v>23424</v>
      </c>
      <c r="E3943" t="s">
        <v>23425</v>
      </c>
      <c r="F3943" t="s">
        <v>23426</v>
      </c>
      <c r="G3943">
        <v>170</v>
      </c>
      <c r="H3943">
        <v>17890</v>
      </c>
      <c r="X3943" t="s">
        <v>201</v>
      </c>
      <c r="AU3943" s="59">
        <v>1</v>
      </c>
      <c r="AV3943" s="59">
        <v>1</v>
      </c>
      <c r="AW3943" s="59">
        <v>0</v>
      </c>
      <c r="BD3943" s="59">
        <v>31.115140273940028</v>
      </c>
      <c r="BE3943" s="59">
        <v>24.106774316103959</v>
      </c>
      <c r="BF3943" s="59">
        <v>29.377786147385329</v>
      </c>
    </row>
    <row r="3944" spans="1:69" x14ac:dyDescent="0.45">
      <c r="A3944" s="58" t="s">
        <v>23427</v>
      </c>
      <c r="B3944" t="s">
        <v>23428</v>
      </c>
      <c r="C3944" t="s">
        <v>23429</v>
      </c>
      <c r="D3944" t="s">
        <v>23430</v>
      </c>
      <c r="E3944" t="s">
        <v>23431</v>
      </c>
      <c r="F3944" t="s">
        <v>23432</v>
      </c>
      <c r="G3944">
        <v>161</v>
      </c>
      <c r="H3944">
        <v>17208</v>
      </c>
      <c r="X3944" t="s">
        <v>188</v>
      </c>
      <c r="Y3944" s="59">
        <v>61.415238234952263</v>
      </c>
      <c r="Z3944" s="59">
        <v>48.70621887997288</v>
      </c>
      <c r="AA3944" s="59">
        <v>53.507042417222699</v>
      </c>
      <c r="AB3944" s="59">
        <v>22.923385244179808</v>
      </c>
      <c r="AC3944" s="59">
        <v>31.450393393474851</v>
      </c>
      <c r="AD3944" s="59">
        <v>54.936357944267442</v>
      </c>
      <c r="AE3944" s="59">
        <v>36.927160214205458</v>
      </c>
      <c r="AF3944" s="59">
        <v>38.95226339343057</v>
      </c>
      <c r="AG3944" s="59">
        <v>29.296750632203359</v>
      </c>
      <c r="AH3944" s="59">
        <v>23.250170190063329</v>
      </c>
      <c r="AI3944" s="59">
        <v>17.02748369050175</v>
      </c>
      <c r="AJ3944" s="59">
        <v>11.097869817858481</v>
      </c>
      <c r="AK3944" s="59">
        <v>32.815686690579973</v>
      </c>
      <c r="AL3944" s="59">
        <v>21.938048401717442</v>
      </c>
      <c r="AM3944" s="59">
        <v>33.267323502356959</v>
      </c>
      <c r="AN3944" s="59">
        <v>48.628650306678168</v>
      </c>
      <c r="AO3944" s="59">
        <v>65.914716324876892</v>
      </c>
      <c r="AP3944" s="59">
        <v>39.116200950368338</v>
      </c>
      <c r="AQ3944" s="59">
        <v>32.883802359175263</v>
      </c>
      <c r="AR3944" s="59">
        <v>22.922306184707558</v>
      </c>
      <c r="AS3944" s="59">
        <v>38.477091619119413</v>
      </c>
      <c r="AT3944" s="59">
        <v>35.122869838683599</v>
      </c>
      <c r="AU3944" s="59">
        <v>1246</v>
      </c>
      <c r="AV3944" s="59">
        <v>599</v>
      </c>
      <c r="AW3944" s="59">
        <v>846</v>
      </c>
    </row>
    <row r="3945" spans="1:69" x14ac:dyDescent="0.45">
      <c r="A3945" s="58" t="s">
        <v>23433</v>
      </c>
      <c r="B3945" t="s">
        <v>23434</v>
      </c>
      <c r="C3945" t="s">
        <v>23435</v>
      </c>
      <c r="D3945" t="s">
        <v>23436</v>
      </c>
      <c r="E3945" t="s">
        <v>23437</v>
      </c>
      <c r="F3945" t="s">
        <v>23438</v>
      </c>
      <c r="G3945">
        <v>436</v>
      </c>
      <c r="H3945">
        <v>46531</v>
      </c>
      <c r="W3945" t="s">
        <v>251</v>
      </c>
      <c r="X3945" t="s">
        <v>188</v>
      </c>
      <c r="Y3945" s="59">
        <v>22.511573875827271</v>
      </c>
      <c r="Z3945" s="59">
        <v>92.074108258683182</v>
      </c>
      <c r="AA3945" s="59">
        <v>49.141440208157597</v>
      </c>
      <c r="AB3945" s="59">
        <v>131.22281324534359</v>
      </c>
      <c r="AC3945" s="59">
        <v>115.1919008373475</v>
      </c>
      <c r="AD3945" s="59">
        <v>65.350548857446142</v>
      </c>
      <c r="AE3945" s="59">
        <v>53.970299435504081</v>
      </c>
      <c r="AF3945" s="59">
        <v>153.04007849274939</v>
      </c>
      <c r="AG3945" s="59">
        <v>123.5354659882443</v>
      </c>
      <c r="AH3945" s="59">
        <v>153.13497324529669</v>
      </c>
      <c r="AI3945" s="59">
        <v>157.21726399350499</v>
      </c>
      <c r="AJ3945" s="59">
        <v>146.66261216148439</v>
      </c>
      <c r="AK3945" s="59">
        <v>27.572168876705959</v>
      </c>
      <c r="AL3945" s="59">
        <v>43.169284503664741</v>
      </c>
      <c r="AM3945" s="59">
        <v>28.62886038156941</v>
      </c>
      <c r="AN3945" s="59">
        <v>21.450776671492111</v>
      </c>
      <c r="AO3945" s="59">
        <v>11.45277189528967</v>
      </c>
      <c r="AP3945" s="59">
        <v>50.041588258321177</v>
      </c>
      <c r="AQ3945" s="59">
        <v>100.8985714321428</v>
      </c>
      <c r="AR3945" s="59">
        <v>76.540769525949884</v>
      </c>
      <c r="AS3945" s="59">
        <v>77.537719188377935</v>
      </c>
      <c r="AT3945" s="59">
        <v>93.098040439086532</v>
      </c>
      <c r="AU3945" s="59">
        <v>24</v>
      </c>
      <c r="AV3945" s="59">
        <v>39</v>
      </c>
      <c r="AW3945" s="59">
        <v>7</v>
      </c>
      <c r="BD3945" s="59">
        <v>23.352642296646142</v>
      </c>
      <c r="BE3945" s="59">
        <v>11.344819909137049</v>
      </c>
      <c r="BF3945" s="59">
        <v>15.43582998242996</v>
      </c>
      <c r="BG3945" s="59">
        <v>98.84</v>
      </c>
      <c r="BH3945" s="59">
        <v>143.47999999999999</v>
      </c>
      <c r="BI3945" s="59">
        <v>131.65</v>
      </c>
      <c r="BJ3945" s="59">
        <v>102.69</v>
      </c>
      <c r="BK3945" s="59">
        <v>112.2384043605164</v>
      </c>
      <c r="BL3945" s="59">
        <v>54.084057866513163</v>
      </c>
      <c r="BM3945" s="59">
        <v>117.5</v>
      </c>
      <c r="BN3945" s="59">
        <v>136.5</v>
      </c>
      <c r="BO3945" s="59">
        <v>135</v>
      </c>
      <c r="BP3945" s="59">
        <v>87.5</v>
      </c>
      <c r="BQ3945" s="59">
        <v>64</v>
      </c>
    </row>
    <row r="3946" spans="1:69" x14ac:dyDescent="0.45">
      <c r="A3946" s="58" t="s">
        <v>23439</v>
      </c>
      <c r="B3946" t="s">
        <v>23440</v>
      </c>
      <c r="C3946" t="s">
        <v>23441</v>
      </c>
      <c r="D3946" t="s">
        <v>23442</v>
      </c>
      <c r="E3946" t="s">
        <v>23443</v>
      </c>
      <c r="F3946" t="s">
        <v>23444</v>
      </c>
      <c r="G3946">
        <v>352</v>
      </c>
      <c r="H3946">
        <v>40249</v>
      </c>
      <c r="X3946" t="s">
        <v>188</v>
      </c>
      <c r="AU3946" s="59">
        <v>11</v>
      </c>
      <c r="AV3946" s="59">
        <v>15</v>
      </c>
      <c r="AW3946" s="59">
        <v>0</v>
      </c>
    </row>
    <row r="3947" spans="1:69" x14ac:dyDescent="0.45">
      <c r="A3947" s="58" t="s">
        <v>23445</v>
      </c>
      <c r="B3947" t="s">
        <v>23446</v>
      </c>
      <c r="C3947" t="s">
        <v>23447</v>
      </c>
      <c r="D3947" t="s">
        <v>23448</v>
      </c>
      <c r="E3947" t="s">
        <v>23449</v>
      </c>
      <c r="F3947" t="s">
        <v>23450</v>
      </c>
      <c r="G3947">
        <v>251</v>
      </c>
      <c r="H3947">
        <v>28042</v>
      </c>
      <c r="W3947" t="s">
        <v>850</v>
      </c>
      <c r="X3947" t="s">
        <v>201</v>
      </c>
      <c r="Y3947" s="59">
        <v>343.60715490718911</v>
      </c>
      <c r="Z3947" s="59">
        <v>717.32312288782998</v>
      </c>
      <c r="AA3947" s="59">
        <v>504.10468750654138</v>
      </c>
      <c r="AB3947" s="59">
        <v>157.3357552913308</v>
      </c>
      <c r="AC3947" s="59">
        <v>243.48650042807691</v>
      </c>
      <c r="AD3947" s="59">
        <v>294.35019686578488</v>
      </c>
      <c r="AE3947" s="59">
        <v>245.6812339962363</v>
      </c>
      <c r="AF3947" s="59">
        <v>205.53882102686001</v>
      </c>
      <c r="AG3947" s="59">
        <v>208.87302680191749</v>
      </c>
      <c r="AH3947" s="59">
        <v>182.25147406342731</v>
      </c>
      <c r="AI3947" s="59">
        <v>162.4554263646128</v>
      </c>
      <c r="AJ3947" s="59">
        <v>170.19228828290031</v>
      </c>
      <c r="AK3947" s="59">
        <v>208.83800163052209</v>
      </c>
      <c r="AL3947" s="59">
        <v>206.0182427828947</v>
      </c>
      <c r="AM3947" s="59">
        <v>391.95726697992922</v>
      </c>
      <c r="AN3947" s="59">
        <v>271.59931223840539</v>
      </c>
      <c r="AO3947" s="59">
        <v>297.66195214608229</v>
      </c>
      <c r="AP3947" s="59">
        <v>253.00749051159741</v>
      </c>
      <c r="AQ3947" s="59">
        <v>196.11154662702521</v>
      </c>
      <c r="AR3947" s="59">
        <v>173.66162537699009</v>
      </c>
      <c r="AS3947" s="59">
        <v>216.18939034951819</v>
      </c>
      <c r="AT3947" s="59">
        <v>235.25340838242781</v>
      </c>
      <c r="AU3947" s="59">
        <v>3213</v>
      </c>
      <c r="AV3947" s="59">
        <v>770</v>
      </c>
      <c r="AW3947" s="59">
        <v>1372</v>
      </c>
      <c r="BD3947" s="59">
        <v>166.49515683617639</v>
      </c>
      <c r="BE3947" s="59">
        <v>123.4925313996623</v>
      </c>
      <c r="BF3947" s="59">
        <v>130.59064914693991</v>
      </c>
    </row>
    <row r="3948" spans="1:69" x14ac:dyDescent="0.45">
      <c r="A3948" s="58" t="s">
        <v>23451</v>
      </c>
      <c r="B3948" t="s">
        <v>23452</v>
      </c>
      <c r="C3948" t="s">
        <v>23453</v>
      </c>
      <c r="D3948" t="s">
        <v>23454</v>
      </c>
      <c r="E3948" t="s">
        <v>23455</v>
      </c>
      <c r="F3948" t="s">
        <v>23456</v>
      </c>
      <c r="G3948">
        <v>443</v>
      </c>
      <c r="H3948">
        <v>51484</v>
      </c>
      <c r="W3948" t="s">
        <v>324</v>
      </c>
      <c r="X3948" t="s">
        <v>181</v>
      </c>
      <c r="Y3948" s="59">
        <v>113.65890146900161</v>
      </c>
      <c r="Z3948" s="59">
        <v>311.08409264616353</v>
      </c>
      <c r="AA3948" s="59">
        <v>191.4133642348703</v>
      </c>
      <c r="AB3948" s="59">
        <v>40.545433844696589</v>
      </c>
      <c r="AC3948" s="59">
        <v>70.571286185106388</v>
      </c>
      <c r="AD3948" s="59">
        <v>103.09261858209361</v>
      </c>
      <c r="AE3948" s="59">
        <v>70.419702245282835</v>
      </c>
      <c r="AF3948" s="59">
        <v>54.533447374263957</v>
      </c>
      <c r="AG3948" s="59">
        <v>160.70139835215451</v>
      </c>
      <c r="AH3948" s="59">
        <v>120.9753328552486</v>
      </c>
      <c r="AI3948" s="59">
        <v>86.258724546404551</v>
      </c>
      <c r="AJ3948" s="59">
        <v>40.881167909219727</v>
      </c>
      <c r="AK3948" s="59">
        <v>26.81695846156541</v>
      </c>
      <c r="AL3948" s="59">
        <v>23.018885459584549</v>
      </c>
      <c r="AM3948" s="59">
        <v>52.766078911644449</v>
      </c>
      <c r="AN3948" s="59">
        <v>50.315136309025817</v>
      </c>
      <c r="AO3948" s="59">
        <v>42.809922758237093</v>
      </c>
      <c r="AP3948" s="59">
        <v>57.453185911646067</v>
      </c>
      <c r="AQ3948" s="59">
        <v>41.098032204642337</v>
      </c>
      <c r="AR3948" s="59">
        <v>26.22589278163127</v>
      </c>
      <c r="AS3948" s="59">
        <v>42.60292137356209</v>
      </c>
      <c r="AT3948" s="59">
        <v>80.498404586581742</v>
      </c>
      <c r="AX3948" s="59">
        <v>186.85210000000001</v>
      </c>
      <c r="AY3948" s="59">
        <v>186.0292</v>
      </c>
      <c r="AZ3948" s="59">
        <v>166.98650000000001</v>
      </c>
      <c r="BA3948" s="59">
        <v>189.8819</v>
      </c>
      <c r="BB3948" s="59">
        <v>185.86</v>
      </c>
      <c r="BC3948" s="59">
        <v>187.95419999999999</v>
      </c>
    </row>
    <row r="3949" spans="1:69" x14ac:dyDescent="0.45">
      <c r="A3949" s="58" t="s">
        <v>23457</v>
      </c>
      <c r="B3949" t="s">
        <v>23458</v>
      </c>
      <c r="C3949" t="s">
        <v>23459</v>
      </c>
      <c r="D3949" t="s">
        <v>23460</v>
      </c>
      <c r="E3949" t="s">
        <v>23461</v>
      </c>
      <c r="F3949" t="s">
        <v>23462</v>
      </c>
      <c r="G3949">
        <v>172</v>
      </c>
      <c r="H3949">
        <v>18252</v>
      </c>
      <c r="X3949" t="s">
        <v>188</v>
      </c>
    </row>
    <row r="3950" spans="1:69" x14ac:dyDescent="0.45">
      <c r="A3950" s="58" t="s">
        <v>23463</v>
      </c>
      <c r="B3950" t="s">
        <v>23464</v>
      </c>
      <c r="C3950" t="s">
        <v>23465</v>
      </c>
      <c r="D3950" t="s">
        <v>23466</v>
      </c>
      <c r="E3950" t="s">
        <v>23467</v>
      </c>
      <c r="F3950" t="s">
        <v>23468</v>
      </c>
      <c r="G3950">
        <v>91</v>
      </c>
      <c r="H3950">
        <v>10336</v>
      </c>
      <c r="X3950" t="s">
        <v>188</v>
      </c>
    </row>
    <row r="3951" spans="1:69" x14ac:dyDescent="0.45">
      <c r="A3951" s="58" t="s">
        <v>23469</v>
      </c>
      <c r="B3951" t="s">
        <v>23470</v>
      </c>
      <c r="C3951" t="s">
        <v>23471</v>
      </c>
      <c r="D3951" t="s">
        <v>23472</v>
      </c>
      <c r="E3951" t="s">
        <v>23473</v>
      </c>
      <c r="F3951" t="s">
        <v>23474</v>
      </c>
      <c r="G3951">
        <v>164</v>
      </c>
      <c r="H3951">
        <v>18766</v>
      </c>
      <c r="X3951" t="s">
        <v>188</v>
      </c>
      <c r="AU3951" s="59">
        <v>0</v>
      </c>
      <c r="AV3951" s="59">
        <v>0</v>
      </c>
      <c r="AW3951" s="59">
        <v>0</v>
      </c>
    </row>
    <row r="3952" spans="1:69" x14ac:dyDescent="0.45">
      <c r="A3952" s="58" t="s">
        <v>23475</v>
      </c>
      <c r="B3952" t="s">
        <v>23476</v>
      </c>
      <c r="C3952" t="s">
        <v>23477</v>
      </c>
      <c r="D3952" t="s">
        <v>23478</v>
      </c>
      <c r="E3952" t="s">
        <v>23479</v>
      </c>
      <c r="F3952" t="s">
        <v>23480</v>
      </c>
      <c r="G3952">
        <v>120</v>
      </c>
      <c r="H3952">
        <v>13102</v>
      </c>
      <c r="X3952" t="s">
        <v>188</v>
      </c>
      <c r="AU3952" s="59">
        <v>4</v>
      </c>
      <c r="AV3952" s="59">
        <v>9</v>
      </c>
      <c r="AW3952" s="59">
        <v>0</v>
      </c>
    </row>
    <row r="3953" spans="1:69" x14ac:dyDescent="0.45">
      <c r="A3953" s="58" t="s">
        <v>23481</v>
      </c>
      <c r="B3953" t="s">
        <v>23482</v>
      </c>
      <c r="C3953" t="s">
        <v>23483</v>
      </c>
      <c r="D3953" t="s">
        <v>23484</v>
      </c>
      <c r="E3953" t="s">
        <v>23485</v>
      </c>
      <c r="F3953" t="s">
        <v>23486</v>
      </c>
      <c r="G3953">
        <v>274</v>
      </c>
      <c r="H3953">
        <v>30443</v>
      </c>
      <c r="X3953" t="s">
        <v>188</v>
      </c>
      <c r="AU3953" s="59">
        <v>90</v>
      </c>
      <c r="AV3953" s="59">
        <v>46</v>
      </c>
      <c r="AW3953" s="59">
        <v>57</v>
      </c>
    </row>
    <row r="3954" spans="1:69" x14ac:dyDescent="0.45">
      <c r="A3954" s="58" t="s">
        <v>23487</v>
      </c>
      <c r="B3954" t="s">
        <v>23488</v>
      </c>
      <c r="C3954" t="s">
        <v>23489</v>
      </c>
      <c r="D3954" t="s">
        <v>23490</v>
      </c>
      <c r="E3954" t="s">
        <v>23491</v>
      </c>
      <c r="F3954" t="s">
        <v>23492</v>
      </c>
      <c r="G3954">
        <v>178</v>
      </c>
      <c r="H3954">
        <v>20255</v>
      </c>
      <c r="X3954" t="s">
        <v>188</v>
      </c>
      <c r="AU3954" s="59">
        <v>0</v>
      </c>
      <c r="AV3954" s="59">
        <v>0</v>
      </c>
      <c r="AW3954" s="59">
        <v>0</v>
      </c>
    </row>
    <row r="3955" spans="1:69" x14ac:dyDescent="0.45">
      <c r="A3955" s="58" t="s">
        <v>23493</v>
      </c>
      <c r="B3955" t="s">
        <v>23494</v>
      </c>
      <c r="C3955" t="s">
        <v>23495</v>
      </c>
      <c r="D3955" t="s">
        <v>23496</v>
      </c>
      <c r="E3955" t="s">
        <v>23497</v>
      </c>
      <c r="F3955" t="s">
        <v>23498</v>
      </c>
      <c r="G3955">
        <v>120</v>
      </c>
      <c r="H3955">
        <v>13672</v>
      </c>
      <c r="X3955" t="s">
        <v>188</v>
      </c>
      <c r="AU3955" s="59">
        <v>5</v>
      </c>
      <c r="AV3955" s="59">
        <v>3</v>
      </c>
      <c r="AW3955" s="59">
        <v>0</v>
      </c>
    </row>
    <row r="3956" spans="1:69" x14ac:dyDescent="0.45">
      <c r="A3956" s="58" t="s">
        <v>23499</v>
      </c>
      <c r="B3956" t="s">
        <v>23500</v>
      </c>
      <c r="C3956" t="s">
        <v>23501</v>
      </c>
      <c r="D3956" t="s">
        <v>23502</v>
      </c>
      <c r="E3956" t="s">
        <v>23503</v>
      </c>
      <c r="F3956" t="s">
        <v>23504</v>
      </c>
      <c r="G3956">
        <v>101</v>
      </c>
      <c r="H3956">
        <v>12133</v>
      </c>
      <c r="X3956" t="s">
        <v>188</v>
      </c>
      <c r="AU3956" s="59">
        <v>4</v>
      </c>
      <c r="AV3956" s="59">
        <v>1</v>
      </c>
      <c r="AW3956" s="59">
        <v>0</v>
      </c>
    </row>
    <row r="3957" spans="1:69" x14ac:dyDescent="0.45">
      <c r="A3957" s="58" t="s">
        <v>23505</v>
      </c>
      <c r="B3957" t="s">
        <v>23506</v>
      </c>
      <c r="C3957" t="s">
        <v>23507</v>
      </c>
      <c r="D3957" t="s">
        <v>23508</v>
      </c>
      <c r="E3957" t="s">
        <v>23509</v>
      </c>
      <c r="F3957" t="s">
        <v>23510</v>
      </c>
      <c r="G3957">
        <v>381</v>
      </c>
      <c r="H3957">
        <v>41671</v>
      </c>
      <c r="X3957" t="s">
        <v>188</v>
      </c>
      <c r="AU3957" s="59">
        <v>9</v>
      </c>
      <c r="AV3957" s="59">
        <v>6</v>
      </c>
      <c r="AW3957" s="59">
        <v>0</v>
      </c>
    </row>
    <row r="3958" spans="1:69" x14ac:dyDescent="0.45">
      <c r="A3958" s="58" t="s">
        <v>23511</v>
      </c>
      <c r="B3958" t="s">
        <v>23512</v>
      </c>
      <c r="C3958" t="s">
        <v>23513</v>
      </c>
      <c r="D3958" t="s">
        <v>23514</v>
      </c>
      <c r="E3958" t="s">
        <v>23515</v>
      </c>
      <c r="F3958" t="s">
        <v>23516</v>
      </c>
      <c r="G3958">
        <v>211</v>
      </c>
      <c r="H3958">
        <v>22977</v>
      </c>
      <c r="X3958" t="s">
        <v>201</v>
      </c>
      <c r="AU3958" s="59">
        <v>24</v>
      </c>
      <c r="AV3958" s="59">
        <v>33</v>
      </c>
      <c r="AW3958" s="59">
        <v>12</v>
      </c>
      <c r="BD3958" s="59">
        <v>0</v>
      </c>
      <c r="BE3958" s="59">
        <v>0</v>
      </c>
      <c r="BF3958" s="59">
        <v>0</v>
      </c>
    </row>
    <row r="3959" spans="1:69" x14ac:dyDescent="0.45">
      <c r="A3959" s="58" t="s">
        <v>23517</v>
      </c>
      <c r="B3959" t="s">
        <v>23518</v>
      </c>
      <c r="C3959" t="s">
        <v>23519</v>
      </c>
      <c r="D3959" t="s">
        <v>23520</v>
      </c>
      <c r="E3959" t="s">
        <v>23521</v>
      </c>
      <c r="F3959" t="s">
        <v>23522</v>
      </c>
      <c r="G3959">
        <v>80</v>
      </c>
      <c r="H3959">
        <v>8874</v>
      </c>
      <c r="W3959" t="s">
        <v>324</v>
      </c>
      <c r="X3959" t="s">
        <v>181</v>
      </c>
      <c r="AU3959" s="59">
        <v>169</v>
      </c>
      <c r="AV3959" s="59">
        <v>101</v>
      </c>
      <c r="AW3959" s="59">
        <v>141</v>
      </c>
    </row>
    <row r="3960" spans="1:69" x14ac:dyDescent="0.45">
      <c r="A3960" s="58" t="s">
        <v>23523</v>
      </c>
      <c r="B3960" t="s">
        <v>23524</v>
      </c>
      <c r="C3960" t="s">
        <v>23525</v>
      </c>
      <c r="D3960" t="s">
        <v>23526</v>
      </c>
      <c r="E3960" t="s">
        <v>23527</v>
      </c>
      <c r="F3960" t="s">
        <v>23528</v>
      </c>
      <c r="G3960">
        <v>361</v>
      </c>
      <c r="H3960">
        <v>39624</v>
      </c>
      <c r="X3960" t="s">
        <v>188</v>
      </c>
      <c r="AU3960" s="59">
        <v>0</v>
      </c>
      <c r="AV3960" s="59">
        <v>1</v>
      </c>
      <c r="AW3960" s="59">
        <v>0</v>
      </c>
    </row>
    <row r="3961" spans="1:69" x14ac:dyDescent="0.45">
      <c r="A3961" s="58" t="s">
        <v>23529</v>
      </c>
      <c r="B3961" t="s">
        <v>23530</v>
      </c>
      <c r="C3961" t="s">
        <v>23531</v>
      </c>
      <c r="D3961" t="s">
        <v>23532</v>
      </c>
      <c r="E3961" t="s">
        <v>23533</v>
      </c>
      <c r="F3961" t="s">
        <v>23534</v>
      </c>
      <c r="G3961">
        <v>298</v>
      </c>
      <c r="H3961">
        <v>31220</v>
      </c>
      <c r="X3961" t="s">
        <v>188</v>
      </c>
      <c r="Y3961" s="59">
        <v>38.958351005426252</v>
      </c>
      <c r="Z3961" s="59">
        <v>416.76393449772729</v>
      </c>
      <c r="AA3961" s="59">
        <v>304.88131400709932</v>
      </c>
      <c r="AB3961" s="59">
        <v>66.597615532963587</v>
      </c>
      <c r="AC3961" s="59">
        <v>132.05919855776639</v>
      </c>
      <c r="AD3961" s="59">
        <v>94.287348962470872</v>
      </c>
      <c r="AE3961" s="59">
        <v>107.4090383422234</v>
      </c>
      <c r="AF3961" s="59">
        <v>68.062314482126524</v>
      </c>
      <c r="AG3961" s="59">
        <v>102.3764799905839</v>
      </c>
      <c r="AH3961" s="59">
        <v>132.31652003007679</v>
      </c>
      <c r="AI3961" s="59">
        <v>90.09874418103476</v>
      </c>
      <c r="AJ3961" s="59">
        <v>90.447732694367431</v>
      </c>
      <c r="AK3961" s="59">
        <v>37.702864059865263</v>
      </c>
      <c r="AL3961" s="59">
        <v>20.762946568673531</v>
      </c>
      <c r="AM3961" s="59">
        <v>40.558390992460183</v>
      </c>
      <c r="AN3961" s="59">
        <v>26.45526882047092</v>
      </c>
      <c r="AO3961" s="59">
        <v>35.607342883702238</v>
      </c>
      <c r="AP3961" s="59">
        <v>47.220156071838289</v>
      </c>
      <c r="AQ3961" s="59">
        <v>95.924503284207191</v>
      </c>
      <c r="AR3961" s="59">
        <v>64.040321789433193</v>
      </c>
      <c r="AS3961" s="59">
        <v>92.044130306054711</v>
      </c>
      <c r="AT3961" s="59">
        <v>60.428560216177317</v>
      </c>
      <c r="AU3961" s="59">
        <v>286</v>
      </c>
      <c r="AV3961" s="59">
        <v>76</v>
      </c>
      <c r="AW3961" s="59">
        <v>222</v>
      </c>
      <c r="BD3961" s="59">
        <v>58.156366400809489</v>
      </c>
      <c r="BE3961" s="59">
        <v>42.657448524951597</v>
      </c>
      <c r="BF3961" s="59">
        <v>50.232981691319537</v>
      </c>
      <c r="BH3961" s="59">
        <v>72.86</v>
      </c>
      <c r="BI3961" s="59">
        <v>121.6</v>
      </c>
      <c r="BJ3961" s="59">
        <v>61.08</v>
      </c>
      <c r="BL3961" s="59">
        <v>84.901766311205563</v>
      </c>
      <c r="BM3961" s="59">
        <v>91.5</v>
      </c>
      <c r="BN3961" s="59">
        <v>109.5</v>
      </c>
      <c r="BO3961" s="59">
        <v>103.5</v>
      </c>
      <c r="BP3961" s="59">
        <v>83.5</v>
      </c>
      <c r="BQ3961" s="59">
        <v>68.5</v>
      </c>
    </row>
    <row r="3962" spans="1:69" x14ac:dyDescent="0.45">
      <c r="A3962" s="58" t="s">
        <v>23535</v>
      </c>
      <c r="B3962" t="s">
        <v>23536</v>
      </c>
      <c r="C3962" t="s">
        <v>23537</v>
      </c>
      <c r="D3962" t="s">
        <v>23538</v>
      </c>
      <c r="E3962" t="s">
        <v>23539</v>
      </c>
      <c r="F3962" t="s">
        <v>23540</v>
      </c>
      <c r="G3962">
        <v>299</v>
      </c>
      <c r="H3962">
        <v>33052</v>
      </c>
      <c r="W3962" t="s">
        <v>251</v>
      </c>
      <c r="X3962" t="s">
        <v>188</v>
      </c>
      <c r="Y3962" s="59">
        <v>488.76296102287142</v>
      </c>
      <c r="Z3962" s="59">
        <v>1097.8216823481921</v>
      </c>
      <c r="AA3962" s="59">
        <v>781.87122772260579</v>
      </c>
      <c r="AB3962" s="59">
        <v>426.20518092255702</v>
      </c>
      <c r="AC3962" s="59">
        <v>487.94278394063599</v>
      </c>
      <c r="AD3962" s="59">
        <v>422.65833513507152</v>
      </c>
      <c r="AE3962" s="59">
        <v>530.33228365548791</v>
      </c>
      <c r="AF3962" s="59">
        <v>539.77408548301946</v>
      </c>
      <c r="AG3962" s="59">
        <v>533.11224796351109</v>
      </c>
      <c r="AH3962" s="59">
        <v>529.36657060552704</v>
      </c>
      <c r="AI3962" s="59">
        <v>406.25012063699239</v>
      </c>
      <c r="AJ3962" s="59">
        <v>356.51647187375562</v>
      </c>
      <c r="AK3962" s="59">
        <v>135.9449430269693</v>
      </c>
      <c r="AL3962" s="59">
        <v>121.7445991519095</v>
      </c>
      <c r="AM3962" s="59">
        <v>593.64184555747454</v>
      </c>
      <c r="AN3962" s="59">
        <v>949.56931103621889</v>
      </c>
      <c r="AO3962" s="59">
        <v>548.7776407196269</v>
      </c>
      <c r="AP3962" s="59">
        <v>493.46286415552419</v>
      </c>
      <c r="AQ3962" s="59">
        <v>419.43207298957202</v>
      </c>
      <c r="AR3962" s="59">
        <v>312.77271257057782</v>
      </c>
      <c r="AS3962" s="59">
        <v>388.48945357213267</v>
      </c>
      <c r="AT3962" s="59">
        <v>456.35259032115351</v>
      </c>
      <c r="AU3962" s="59">
        <v>3527</v>
      </c>
      <c r="AV3962" s="59">
        <v>720</v>
      </c>
      <c r="AW3962" s="59">
        <v>1830</v>
      </c>
      <c r="AX3962" s="59">
        <v>1121.5409999999999</v>
      </c>
      <c r="AY3962" s="59">
        <v>1157.0830000000001</v>
      </c>
      <c r="AZ3962" s="59">
        <v>1228.116</v>
      </c>
      <c r="BA3962" s="59">
        <v>1194.32</v>
      </c>
      <c r="BB3962" s="59">
        <v>1104.058</v>
      </c>
      <c r="BC3962" s="59">
        <v>1076.5609999999999</v>
      </c>
      <c r="BD3962" s="59">
        <v>637.31202643692268</v>
      </c>
      <c r="BE3962" s="59">
        <v>459.12304109684032</v>
      </c>
      <c r="BF3962" s="59">
        <v>542.94290234040591</v>
      </c>
      <c r="BG3962" s="59">
        <v>391.72</v>
      </c>
      <c r="BH3962" s="59">
        <v>530.64</v>
      </c>
      <c r="BI3962" s="59">
        <v>255.14</v>
      </c>
      <c r="BJ3962" s="59">
        <v>270.20999999999998</v>
      </c>
      <c r="BK3962" s="59">
        <v>344.02999082685312</v>
      </c>
      <c r="BL3962" s="59">
        <v>355.25266477707481</v>
      </c>
      <c r="BM3962" s="59">
        <v>262.5</v>
      </c>
      <c r="BN3962" s="59">
        <v>356</v>
      </c>
      <c r="BO3962" s="59">
        <v>511</v>
      </c>
      <c r="BP3962" s="59">
        <v>502.5</v>
      </c>
      <c r="BQ3962" s="59">
        <v>620.5</v>
      </c>
    </row>
    <row r="3963" spans="1:69" x14ac:dyDescent="0.45">
      <c r="A3963" s="58" t="s">
        <v>23541</v>
      </c>
      <c r="B3963" t="s">
        <v>23542</v>
      </c>
      <c r="C3963" t="s">
        <v>23543</v>
      </c>
      <c r="D3963" t="s">
        <v>23544</v>
      </c>
      <c r="E3963" t="s">
        <v>23545</v>
      </c>
      <c r="F3963" t="s">
        <v>23546</v>
      </c>
      <c r="G3963">
        <v>191</v>
      </c>
      <c r="H3963">
        <v>20898</v>
      </c>
      <c r="I3963" t="s">
        <v>527</v>
      </c>
      <c r="J3963" t="s">
        <v>527</v>
      </c>
      <c r="K3963" t="s">
        <v>528</v>
      </c>
      <c r="N3963">
        <v>1</v>
      </c>
      <c r="Q3963">
        <v>0</v>
      </c>
      <c r="R3963">
        <v>4</v>
      </c>
      <c r="S3963">
        <v>1</v>
      </c>
      <c r="T3963" t="s">
        <v>514</v>
      </c>
      <c r="U3963">
        <v>137</v>
      </c>
      <c r="V3963">
        <v>150</v>
      </c>
      <c r="X3963" t="s">
        <v>201</v>
      </c>
      <c r="Y3963" s="59">
        <v>56.250139821586707</v>
      </c>
      <c r="Z3963" s="59">
        <v>41.888638274384142</v>
      </c>
      <c r="AA3963" s="59">
        <v>20.68633703726443</v>
      </c>
      <c r="AB3963" s="59">
        <v>28.092830037736348</v>
      </c>
      <c r="AC3963" s="59">
        <v>40.525348492529261</v>
      </c>
      <c r="AD3963" s="59">
        <v>30.480596567452519</v>
      </c>
      <c r="AE3963" s="59">
        <v>46.328385678112362</v>
      </c>
      <c r="AF3963" s="59">
        <v>56.470059279803763</v>
      </c>
      <c r="AG3963" s="59">
        <v>26.34804063949041</v>
      </c>
      <c r="AH3963" s="59">
        <v>30.934894935203388</v>
      </c>
      <c r="AI3963" s="59">
        <v>26.77679491945144</v>
      </c>
      <c r="AJ3963" s="59">
        <v>21.998136437009101</v>
      </c>
      <c r="AK3963" s="59">
        <v>0.79467781443998586</v>
      </c>
      <c r="AL3963" s="59">
        <v>1.485815340072324</v>
      </c>
      <c r="AM3963" s="59">
        <v>44.865470618437882</v>
      </c>
      <c r="AN3963" s="59">
        <v>2.638727313426807</v>
      </c>
      <c r="AO3963" s="59">
        <v>40.697493605035127</v>
      </c>
      <c r="AP3963" s="59">
        <v>0.49625320395080141</v>
      </c>
      <c r="AQ3963" s="59">
        <v>55.08073439510499</v>
      </c>
      <c r="AR3963" s="59">
        <v>50.111323603503379</v>
      </c>
      <c r="AS3963" s="59">
        <v>55.991882887557161</v>
      </c>
      <c r="AT3963" s="59">
        <v>56.161508506542781</v>
      </c>
      <c r="AU3963" s="59">
        <v>350</v>
      </c>
      <c r="AV3963" s="59">
        <v>257</v>
      </c>
      <c r="AW3963" s="59">
        <v>320</v>
      </c>
      <c r="AX3963" s="59">
        <v>985.76120000000003</v>
      </c>
      <c r="AY3963" s="59">
        <v>942.40409999999997</v>
      </c>
      <c r="AZ3963" s="59">
        <v>1032.6980000000001</v>
      </c>
      <c r="BA3963" s="59">
        <v>935.51850000000002</v>
      </c>
      <c r="BB3963" s="59">
        <v>944.41380000000004</v>
      </c>
      <c r="BC3963" s="59">
        <v>961.32889999999998</v>
      </c>
      <c r="BD3963" s="59">
        <v>18.87799145096615</v>
      </c>
      <c r="BE3963" s="59">
        <v>4.0036821433658876</v>
      </c>
      <c r="BF3963" s="59">
        <v>27.39265005184517</v>
      </c>
    </row>
    <row r="3964" spans="1:69" x14ac:dyDescent="0.45">
      <c r="A3964" s="58" t="s">
        <v>23547</v>
      </c>
      <c r="B3964" t="s">
        <v>23548</v>
      </c>
      <c r="C3964" t="s">
        <v>23549</v>
      </c>
      <c r="D3964" t="s">
        <v>23550</v>
      </c>
      <c r="E3964" t="s">
        <v>23551</v>
      </c>
      <c r="F3964" t="s">
        <v>23552</v>
      </c>
      <c r="G3964">
        <v>149</v>
      </c>
      <c r="H3964">
        <v>17168</v>
      </c>
      <c r="W3964" t="s">
        <v>220</v>
      </c>
      <c r="X3964" t="s">
        <v>181</v>
      </c>
      <c r="AU3964" s="59">
        <v>153</v>
      </c>
      <c r="AV3964" s="59">
        <v>59</v>
      </c>
      <c r="AW3964" s="59">
        <v>105</v>
      </c>
    </row>
    <row r="3965" spans="1:69" x14ac:dyDescent="0.45">
      <c r="A3965" s="58" t="s">
        <v>23553</v>
      </c>
      <c r="B3965" t="s">
        <v>23554</v>
      </c>
      <c r="C3965" t="s">
        <v>23555</v>
      </c>
      <c r="D3965" t="s">
        <v>23556</v>
      </c>
      <c r="E3965" t="s">
        <v>23557</v>
      </c>
      <c r="F3965" t="s">
        <v>23558</v>
      </c>
      <c r="G3965">
        <v>141</v>
      </c>
      <c r="H3965">
        <v>16312</v>
      </c>
      <c r="X3965" t="s">
        <v>188</v>
      </c>
      <c r="Y3965" s="59">
        <v>81.729184956025861</v>
      </c>
      <c r="Z3965" s="59">
        <v>178.72610012118801</v>
      </c>
      <c r="AA3965" s="59">
        <v>58.729606752657077</v>
      </c>
      <c r="AB3965" s="59">
        <v>59.138376752666701</v>
      </c>
      <c r="AC3965" s="59">
        <v>102.606393414282</v>
      </c>
      <c r="AD3965" s="59">
        <v>84.817294891216449</v>
      </c>
      <c r="AE3965" s="59">
        <v>64.685231568973862</v>
      </c>
      <c r="AF3965" s="59">
        <v>69.222509075766013</v>
      </c>
      <c r="AG3965" s="59">
        <v>63.590673869359719</v>
      </c>
      <c r="AH3965" s="59">
        <v>66.149953707859751</v>
      </c>
      <c r="AI3965" s="59">
        <v>66.635826752155168</v>
      </c>
      <c r="AJ3965" s="59">
        <v>56.629940408423963</v>
      </c>
      <c r="AK3965" s="59">
        <v>39.294945551101563</v>
      </c>
      <c r="AL3965" s="59">
        <v>44.299532289459691</v>
      </c>
      <c r="AM3965" s="59">
        <v>103.3030990710451</v>
      </c>
      <c r="AN3965" s="59">
        <v>69.856230080089503</v>
      </c>
      <c r="AO3965" s="59">
        <v>104.57935500404641</v>
      </c>
      <c r="AP3965" s="59">
        <v>118.8659382293541</v>
      </c>
      <c r="AQ3965" s="59">
        <v>65.094337717201199</v>
      </c>
      <c r="AR3965" s="59">
        <v>41.689413431514602</v>
      </c>
      <c r="AS3965" s="59">
        <v>56.664221405239971</v>
      </c>
      <c r="AT3965" s="59">
        <v>71.375254620552639</v>
      </c>
      <c r="AU3965" s="59">
        <v>530</v>
      </c>
      <c r="AV3965" s="59">
        <v>233</v>
      </c>
      <c r="AW3965" s="59">
        <v>432</v>
      </c>
      <c r="BD3965" s="59">
        <v>19.192296286513141</v>
      </c>
      <c r="BE3965" s="59">
        <v>39.197352695299493</v>
      </c>
      <c r="BF3965" s="59">
        <v>48.766326160062931</v>
      </c>
    </row>
    <row r="3966" spans="1:69" x14ac:dyDescent="0.45">
      <c r="A3966" s="58" t="s">
        <v>23559</v>
      </c>
      <c r="B3966" t="s">
        <v>23560</v>
      </c>
      <c r="C3966" t="s">
        <v>23561</v>
      </c>
      <c r="D3966" t="s">
        <v>23562</v>
      </c>
      <c r="E3966" t="s">
        <v>23563</v>
      </c>
      <c r="F3966" t="s">
        <v>23564</v>
      </c>
      <c r="G3966">
        <v>166</v>
      </c>
      <c r="H3966">
        <v>17893</v>
      </c>
      <c r="X3966" t="s">
        <v>188</v>
      </c>
      <c r="AU3966" s="59">
        <v>63</v>
      </c>
      <c r="AV3966" s="59">
        <v>40</v>
      </c>
      <c r="AW3966" s="59">
        <v>35</v>
      </c>
    </row>
    <row r="3967" spans="1:69" x14ac:dyDescent="0.45">
      <c r="A3967" s="58" t="s">
        <v>23565</v>
      </c>
      <c r="B3967" t="s">
        <v>23566</v>
      </c>
      <c r="C3967" t="s">
        <v>23567</v>
      </c>
      <c r="D3967" t="s">
        <v>23568</v>
      </c>
      <c r="E3967" t="s">
        <v>23569</v>
      </c>
      <c r="F3967" t="s">
        <v>23570</v>
      </c>
      <c r="G3967">
        <v>219</v>
      </c>
      <c r="H3967">
        <v>22788</v>
      </c>
      <c r="X3967" t="s">
        <v>188</v>
      </c>
      <c r="Y3967" s="59">
        <v>97.799462672087827</v>
      </c>
      <c r="Z3967" s="59">
        <v>125.5605088460552</v>
      </c>
      <c r="AA3967" s="59">
        <v>148.36228350087251</v>
      </c>
      <c r="AB3967" s="59">
        <v>95.181284208828941</v>
      </c>
      <c r="AC3967" s="59">
        <v>105.93227829259</v>
      </c>
      <c r="AD3967" s="59">
        <v>85.495510674189774</v>
      </c>
      <c r="AE3967" s="59">
        <v>110.454709177528</v>
      </c>
      <c r="AF3967" s="59">
        <v>89.121672368283285</v>
      </c>
      <c r="AG3967" s="59">
        <v>151.50116237085359</v>
      </c>
      <c r="AH3967" s="59">
        <v>136.23702430311269</v>
      </c>
      <c r="AI3967" s="59">
        <v>151.8263202746154</v>
      </c>
      <c r="AJ3967" s="59">
        <v>144.58333313849931</v>
      </c>
      <c r="AK3967" s="59">
        <v>57.379497811277389</v>
      </c>
      <c r="AL3967" s="59">
        <v>64.36167858367817</v>
      </c>
      <c r="AM3967" s="59">
        <v>141.098962157339</v>
      </c>
      <c r="AN3967" s="59">
        <v>102.91171160379361</v>
      </c>
      <c r="AO3967" s="59">
        <v>73.434248261916295</v>
      </c>
      <c r="AP3967" s="59">
        <v>110.7875713806139</v>
      </c>
      <c r="AQ3967" s="59">
        <v>79.543193268450381</v>
      </c>
      <c r="AR3967" s="59">
        <v>118.5149243077293</v>
      </c>
      <c r="AS3967" s="59">
        <v>74.033594446641885</v>
      </c>
      <c r="AT3967" s="59">
        <v>64.030071457658522</v>
      </c>
      <c r="AU3967" s="59">
        <v>244</v>
      </c>
      <c r="AV3967" s="59">
        <v>145</v>
      </c>
      <c r="AW3967" s="59">
        <v>150</v>
      </c>
      <c r="BD3967" s="59">
        <v>16.724607270702311</v>
      </c>
      <c r="BE3967" s="59">
        <v>11.493496046998191</v>
      </c>
      <c r="BF3967" s="59">
        <v>13.36989994054499</v>
      </c>
      <c r="BI3967" s="59">
        <v>143</v>
      </c>
      <c r="BJ3967" s="59">
        <v>137.69</v>
      </c>
      <c r="BL3967" s="59">
        <v>115.9235655402999</v>
      </c>
      <c r="BM3967" s="59">
        <v>140.5</v>
      </c>
      <c r="BN3967" s="59">
        <v>163</v>
      </c>
      <c r="BO3967" s="59">
        <v>331</v>
      </c>
      <c r="BP3967" s="59">
        <v>203</v>
      </c>
      <c r="BQ3967" s="59">
        <v>157</v>
      </c>
    </row>
    <row r="3968" spans="1:69" x14ac:dyDescent="0.45">
      <c r="A3968" s="58" t="s">
        <v>23571</v>
      </c>
      <c r="B3968" t="s">
        <v>23572</v>
      </c>
      <c r="C3968" t="s">
        <v>23573</v>
      </c>
      <c r="D3968" t="s">
        <v>23574</v>
      </c>
      <c r="E3968" t="s">
        <v>23575</v>
      </c>
      <c r="F3968" t="s">
        <v>23576</v>
      </c>
      <c r="G3968">
        <v>402</v>
      </c>
      <c r="H3968">
        <v>45382</v>
      </c>
      <c r="X3968" t="s">
        <v>188</v>
      </c>
      <c r="AU3968" s="59">
        <v>54</v>
      </c>
      <c r="AV3968" s="59">
        <v>44</v>
      </c>
      <c r="AW3968" s="59">
        <v>59</v>
      </c>
    </row>
    <row r="3969" spans="1:69" x14ac:dyDescent="0.45">
      <c r="A3969" s="58" t="s">
        <v>23577</v>
      </c>
      <c r="B3969" t="s">
        <v>23578</v>
      </c>
      <c r="C3969" t="s">
        <v>23579</v>
      </c>
      <c r="D3969" t="s">
        <v>23580</v>
      </c>
      <c r="E3969" t="s">
        <v>23581</v>
      </c>
      <c r="F3969" t="s">
        <v>23582</v>
      </c>
      <c r="G3969">
        <v>213</v>
      </c>
      <c r="H3969">
        <v>25143</v>
      </c>
      <c r="X3969" t="s">
        <v>188</v>
      </c>
      <c r="AU3969" s="59">
        <v>126</v>
      </c>
      <c r="AV3969" s="59">
        <v>56</v>
      </c>
      <c r="AW3969" s="59">
        <v>70</v>
      </c>
    </row>
    <row r="3970" spans="1:69" x14ac:dyDescent="0.45">
      <c r="A3970" s="58" t="s">
        <v>23583</v>
      </c>
      <c r="B3970" t="s">
        <v>23584</v>
      </c>
      <c r="C3970" t="s">
        <v>23585</v>
      </c>
      <c r="D3970" t="s">
        <v>23586</v>
      </c>
      <c r="E3970" t="s">
        <v>23587</v>
      </c>
      <c r="F3970" t="s">
        <v>23588</v>
      </c>
      <c r="G3970">
        <v>81</v>
      </c>
      <c r="H3970">
        <v>9206</v>
      </c>
      <c r="X3970" t="s">
        <v>188</v>
      </c>
      <c r="AU3970" s="59">
        <v>0</v>
      </c>
      <c r="AV3970" s="59">
        <v>0</v>
      </c>
      <c r="AW3970" s="59">
        <v>0</v>
      </c>
    </row>
    <row r="3971" spans="1:69" x14ac:dyDescent="0.45">
      <c r="A3971" s="58" t="s">
        <v>23589</v>
      </c>
      <c r="B3971" t="s">
        <v>23590</v>
      </c>
      <c r="C3971" t="s">
        <v>23591</v>
      </c>
      <c r="D3971" t="s">
        <v>23592</v>
      </c>
      <c r="E3971" t="s">
        <v>23593</v>
      </c>
      <c r="F3971" t="s">
        <v>23594</v>
      </c>
      <c r="G3971">
        <v>122</v>
      </c>
      <c r="H3971">
        <v>13778</v>
      </c>
      <c r="X3971" t="s">
        <v>188</v>
      </c>
      <c r="AU3971" s="59">
        <v>3</v>
      </c>
      <c r="AV3971" s="59">
        <v>9</v>
      </c>
      <c r="AW3971" s="59">
        <v>0</v>
      </c>
    </row>
    <row r="3972" spans="1:69" x14ac:dyDescent="0.45">
      <c r="A3972" s="58" t="s">
        <v>23595</v>
      </c>
      <c r="B3972" t="s">
        <v>23596</v>
      </c>
      <c r="C3972" t="s">
        <v>23597</v>
      </c>
      <c r="D3972" t="s">
        <v>23598</v>
      </c>
      <c r="E3972" t="s">
        <v>23599</v>
      </c>
      <c r="F3972" t="s">
        <v>23600</v>
      </c>
      <c r="G3972">
        <v>138</v>
      </c>
      <c r="H3972">
        <v>15729</v>
      </c>
      <c r="X3972" t="s">
        <v>188</v>
      </c>
      <c r="AU3972" s="59">
        <v>27</v>
      </c>
      <c r="AV3972" s="59">
        <v>41</v>
      </c>
      <c r="AW3972" s="59">
        <v>41</v>
      </c>
    </row>
    <row r="3973" spans="1:69" x14ac:dyDescent="0.45">
      <c r="A3973" s="58" t="s">
        <v>23601</v>
      </c>
      <c r="B3973" t="s">
        <v>23602</v>
      </c>
      <c r="C3973" t="s">
        <v>23603</v>
      </c>
      <c r="D3973" t="s">
        <v>23604</v>
      </c>
      <c r="E3973" t="s">
        <v>23605</v>
      </c>
      <c r="F3973" t="s">
        <v>23606</v>
      </c>
      <c r="G3973">
        <v>197</v>
      </c>
      <c r="H3973">
        <v>22907</v>
      </c>
      <c r="X3973" t="s">
        <v>188</v>
      </c>
      <c r="AU3973" s="59">
        <v>22</v>
      </c>
      <c r="AV3973" s="59">
        <v>40</v>
      </c>
      <c r="AW3973" s="59">
        <v>28</v>
      </c>
    </row>
    <row r="3974" spans="1:69" x14ac:dyDescent="0.45">
      <c r="A3974" s="58" t="s">
        <v>23607</v>
      </c>
      <c r="B3974" t="s">
        <v>23608</v>
      </c>
      <c r="C3974" t="s">
        <v>23609</v>
      </c>
      <c r="D3974" t="s">
        <v>23610</v>
      </c>
      <c r="E3974" t="s">
        <v>23611</v>
      </c>
      <c r="F3974" t="s">
        <v>23612</v>
      </c>
      <c r="G3974">
        <v>125</v>
      </c>
      <c r="H3974">
        <v>13819</v>
      </c>
      <c r="X3974" t="s">
        <v>201</v>
      </c>
      <c r="AU3974" s="59">
        <v>5</v>
      </c>
      <c r="AV3974" s="59">
        <v>6</v>
      </c>
      <c r="AW3974" s="59">
        <v>0</v>
      </c>
    </row>
    <row r="3975" spans="1:69" x14ac:dyDescent="0.45">
      <c r="A3975" s="58" t="s">
        <v>23613</v>
      </c>
      <c r="B3975" t="s">
        <v>23614</v>
      </c>
      <c r="C3975" t="s">
        <v>23615</v>
      </c>
      <c r="D3975" t="s">
        <v>23616</v>
      </c>
      <c r="E3975" t="s">
        <v>23617</v>
      </c>
      <c r="F3975" t="s">
        <v>23618</v>
      </c>
      <c r="G3975">
        <v>130</v>
      </c>
      <c r="H3975">
        <v>14554</v>
      </c>
      <c r="X3975" t="s">
        <v>188</v>
      </c>
      <c r="AU3975" s="59">
        <v>255</v>
      </c>
      <c r="AV3975" s="59">
        <v>171</v>
      </c>
      <c r="AW3975" s="59">
        <v>181</v>
      </c>
    </row>
    <row r="3976" spans="1:69" x14ac:dyDescent="0.45">
      <c r="A3976" s="58" t="s">
        <v>23619</v>
      </c>
      <c r="B3976" t="s">
        <v>23620</v>
      </c>
      <c r="C3976" t="s">
        <v>23621</v>
      </c>
      <c r="D3976" t="s">
        <v>23622</v>
      </c>
      <c r="E3976" t="s">
        <v>23623</v>
      </c>
      <c r="F3976" t="s">
        <v>23624</v>
      </c>
      <c r="G3976">
        <v>269</v>
      </c>
      <c r="H3976">
        <v>29751</v>
      </c>
      <c r="X3976" t="s">
        <v>188</v>
      </c>
      <c r="Y3976" s="59">
        <v>46.270684597032108</v>
      </c>
      <c r="Z3976" s="59">
        <v>97.824022568201542</v>
      </c>
      <c r="AA3976" s="59">
        <v>60.94070611706691</v>
      </c>
      <c r="AB3976" s="59">
        <v>39.203567601282508</v>
      </c>
      <c r="AC3976" s="59">
        <v>50.670495665748177</v>
      </c>
      <c r="AD3976" s="59">
        <v>61.86128351775983</v>
      </c>
      <c r="AE3976" s="59">
        <v>49.893495163102529</v>
      </c>
      <c r="AF3976" s="59">
        <v>51.113382406663057</v>
      </c>
      <c r="AG3976" s="59">
        <v>39.680392297320473</v>
      </c>
      <c r="AH3976" s="59">
        <v>39.350979528995943</v>
      </c>
      <c r="AI3976" s="59">
        <v>35.294969053051211</v>
      </c>
      <c r="AJ3976" s="59">
        <v>34.958653893524527</v>
      </c>
      <c r="AK3976" s="59">
        <v>38.296552710592238</v>
      </c>
      <c r="AL3976" s="59">
        <v>16.030899051742871</v>
      </c>
      <c r="AM3976" s="59">
        <v>41.374365943473762</v>
      </c>
      <c r="AN3976" s="59">
        <v>66.609397872875164</v>
      </c>
      <c r="AO3976" s="59">
        <v>33.020485243467938</v>
      </c>
      <c r="AP3976" s="59">
        <v>45.641030789282553</v>
      </c>
      <c r="AQ3976" s="59">
        <v>45.944723409706583</v>
      </c>
      <c r="AR3976" s="59">
        <v>44.188462948567633</v>
      </c>
      <c r="AS3976" s="59">
        <v>39.427679187176359</v>
      </c>
      <c r="AT3976" s="59">
        <v>50.11725463216036</v>
      </c>
      <c r="AU3976" s="59">
        <v>777</v>
      </c>
      <c r="AV3976" s="59">
        <v>356</v>
      </c>
      <c r="AW3976" s="59">
        <v>426</v>
      </c>
      <c r="BG3976" s="59">
        <v>474.93</v>
      </c>
      <c r="BH3976" s="59">
        <v>449</v>
      </c>
      <c r="BI3976" s="59">
        <v>337.09</v>
      </c>
      <c r="BJ3976" s="59">
        <v>178.1</v>
      </c>
      <c r="BK3976" s="59">
        <v>276.7194222515879</v>
      </c>
      <c r="BL3976" s="59">
        <v>285.74546633330721</v>
      </c>
      <c r="BM3976" s="59">
        <v>257.5</v>
      </c>
      <c r="BN3976" s="59">
        <v>320.5</v>
      </c>
      <c r="BO3976" s="59">
        <v>368</v>
      </c>
      <c r="BP3976" s="59">
        <v>327.5</v>
      </c>
      <c r="BQ3976" s="59">
        <v>296</v>
      </c>
    </row>
    <row r="3977" spans="1:69" x14ac:dyDescent="0.45">
      <c r="A3977" s="58" t="s">
        <v>23625</v>
      </c>
      <c r="B3977" t="s">
        <v>23626</v>
      </c>
      <c r="C3977" t="s">
        <v>23627</v>
      </c>
      <c r="D3977" t="s">
        <v>23628</v>
      </c>
      <c r="E3977" t="s">
        <v>23629</v>
      </c>
      <c r="F3977" t="s">
        <v>23630</v>
      </c>
      <c r="G3977">
        <v>467</v>
      </c>
      <c r="H3977">
        <v>49599</v>
      </c>
      <c r="X3977" t="s">
        <v>188</v>
      </c>
      <c r="AU3977" s="59">
        <v>0</v>
      </c>
      <c r="AV3977" s="59">
        <v>2</v>
      </c>
      <c r="AW3977" s="59">
        <v>0</v>
      </c>
    </row>
    <row r="3978" spans="1:69" x14ac:dyDescent="0.45">
      <c r="A3978" s="58" t="s">
        <v>23631</v>
      </c>
      <c r="B3978" t="s">
        <v>23632</v>
      </c>
      <c r="C3978" t="s">
        <v>23633</v>
      </c>
      <c r="D3978" t="s">
        <v>23634</v>
      </c>
      <c r="E3978" t="s">
        <v>23635</v>
      </c>
      <c r="F3978" t="s">
        <v>23636</v>
      </c>
      <c r="G3978">
        <v>408</v>
      </c>
      <c r="H3978">
        <v>42807</v>
      </c>
      <c r="W3978" t="s">
        <v>220</v>
      </c>
      <c r="X3978" t="s">
        <v>181</v>
      </c>
      <c r="AU3978" s="59">
        <v>1</v>
      </c>
      <c r="AV3978" s="59">
        <v>2</v>
      </c>
      <c r="AW3978" s="59">
        <v>0</v>
      </c>
    </row>
    <row r="3979" spans="1:69" x14ac:dyDescent="0.45">
      <c r="A3979" s="58" t="s">
        <v>23637</v>
      </c>
      <c r="B3979" t="s">
        <v>23638</v>
      </c>
      <c r="C3979" t="s">
        <v>23639</v>
      </c>
      <c r="D3979" t="s">
        <v>23640</v>
      </c>
      <c r="E3979" t="s">
        <v>23641</v>
      </c>
      <c r="F3979" t="s">
        <v>23642</v>
      </c>
      <c r="G3979">
        <v>395</v>
      </c>
      <c r="H3979">
        <v>41031</v>
      </c>
      <c r="X3979" t="s">
        <v>188</v>
      </c>
      <c r="AU3979" s="59">
        <v>1</v>
      </c>
      <c r="AV3979" s="59">
        <v>2</v>
      </c>
      <c r="AW3979" s="59">
        <v>0</v>
      </c>
    </row>
    <row r="3980" spans="1:69" x14ac:dyDescent="0.45">
      <c r="A3980" s="58" t="s">
        <v>23643</v>
      </c>
      <c r="B3980" t="s">
        <v>23644</v>
      </c>
      <c r="C3980" t="s">
        <v>23645</v>
      </c>
      <c r="D3980" t="s">
        <v>23646</v>
      </c>
      <c r="E3980" t="s">
        <v>23647</v>
      </c>
      <c r="F3980" t="s">
        <v>23648</v>
      </c>
      <c r="G3980">
        <v>233</v>
      </c>
      <c r="H3980">
        <v>25418</v>
      </c>
      <c r="X3980" t="s">
        <v>188</v>
      </c>
      <c r="AU3980" s="59">
        <v>8</v>
      </c>
      <c r="AV3980" s="59">
        <v>7</v>
      </c>
      <c r="AW3980" s="59">
        <v>1</v>
      </c>
    </row>
    <row r="3981" spans="1:69" x14ac:dyDescent="0.45">
      <c r="A3981" s="58" t="s">
        <v>23649</v>
      </c>
      <c r="B3981" t="s">
        <v>23650</v>
      </c>
      <c r="C3981" t="s">
        <v>23651</v>
      </c>
      <c r="D3981" t="s">
        <v>23652</v>
      </c>
      <c r="E3981" t="s">
        <v>23653</v>
      </c>
      <c r="F3981" t="s">
        <v>23654</v>
      </c>
      <c r="G3981">
        <v>159</v>
      </c>
      <c r="H3981">
        <v>17659</v>
      </c>
      <c r="X3981" t="s">
        <v>188</v>
      </c>
      <c r="AU3981" s="59">
        <v>0</v>
      </c>
      <c r="AV3981" s="59">
        <v>0</v>
      </c>
      <c r="AW3981" s="59">
        <v>0</v>
      </c>
    </row>
    <row r="3982" spans="1:69" x14ac:dyDescent="0.45">
      <c r="A3982" s="58" t="s">
        <v>23655</v>
      </c>
      <c r="B3982" t="s">
        <v>23656</v>
      </c>
      <c r="C3982" t="s">
        <v>23657</v>
      </c>
      <c r="D3982" t="s">
        <v>23658</v>
      </c>
      <c r="E3982" t="s">
        <v>23659</v>
      </c>
      <c r="F3982" t="s">
        <v>23660</v>
      </c>
      <c r="G3982">
        <v>759</v>
      </c>
      <c r="H3982">
        <v>82417</v>
      </c>
      <c r="X3982" t="s">
        <v>188</v>
      </c>
      <c r="Y3982" s="59">
        <v>468.82157081091282</v>
      </c>
      <c r="Z3982" s="59">
        <v>2473.2506781006641</v>
      </c>
      <c r="AA3982" s="59">
        <v>1691.0363244622929</v>
      </c>
      <c r="AB3982" s="59">
        <v>1503.5234806304379</v>
      </c>
      <c r="AC3982" s="59">
        <v>1339.728442336615</v>
      </c>
      <c r="AD3982" s="59">
        <v>1312.296627398556</v>
      </c>
      <c r="AE3982" s="59">
        <v>1133.676389068273</v>
      </c>
      <c r="AF3982" s="59">
        <v>1257.0867972955971</v>
      </c>
      <c r="AG3982" s="59">
        <v>2829.130352770756</v>
      </c>
      <c r="AH3982" s="59">
        <v>3029.875327057699</v>
      </c>
      <c r="AI3982" s="59">
        <v>2859.980455094023</v>
      </c>
      <c r="AJ3982" s="59">
        <v>2793.6454394570742</v>
      </c>
      <c r="AK3982" s="59">
        <v>523.37274709083215</v>
      </c>
      <c r="AL3982" s="59">
        <v>576.18165790211629</v>
      </c>
      <c r="AM3982" s="59">
        <v>546.39656635954236</v>
      </c>
      <c r="AN3982" s="59">
        <v>779.21035780067496</v>
      </c>
      <c r="AO3982" s="59">
        <v>542.56397005801819</v>
      </c>
      <c r="AP3982" s="59">
        <v>968.81231801508102</v>
      </c>
      <c r="AQ3982" s="59">
        <v>1595.465209114848</v>
      </c>
      <c r="AR3982" s="59">
        <v>986.43312776364041</v>
      </c>
      <c r="AS3982" s="59">
        <v>1454.8879776950189</v>
      </c>
      <c r="AT3982" s="59">
        <v>1245.420530255253</v>
      </c>
      <c r="AU3982" s="59">
        <v>1216</v>
      </c>
      <c r="AV3982" s="59">
        <v>1019</v>
      </c>
      <c r="AW3982" s="59">
        <v>1018</v>
      </c>
      <c r="AX3982" s="59">
        <v>3083.7330000000002</v>
      </c>
      <c r="AY3982" s="59">
        <v>3109.0970000000002</v>
      </c>
      <c r="AZ3982" s="59">
        <v>2875.4560000000001</v>
      </c>
      <c r="BA3982" s="59">
        <v>2908.73</v>
      </c>
      <c r="BB3982" s="59">
        <v>2988.2640000000001</v>
      </c>
      <c r="BC3982" s="59">
        <v>2931.6289999999999</v>
      </c>
      <c r="BD3982" s="59">
        <v>1226.7000424625519</v>
      </c>
      <c r="BE3982" s="59">
        <v>951.02232845529863</v>
      </c>
      <c r="BF3982" s="59">
        <v>1164.528201108089</v>
      </c>
      <c r="BG3982" s="59">
        <v>2597.14</v>
      </c>
      <c r="BH3982" s="59">
        <v>2615.17</v>
      </c>
      <c r="BI3982" s="59">
        <v>1925.63</v>
      </c>
      <c r="BJ3982" s="59">
        <v>1976.84</v>
      </c>
      <c r="BK3982" s="59">
        <v>1645.3602079809079</v>
      </c>
      <c r="BL3982" s="59">
        <v>1606.3577458707609</v>
      </c>
      <c r="BM3982" s="59">
        <v>1951.5</v>
      </c>
      <c r="BN3982" s="59">
        <v>3039.5</v>
      </c>
      <c r="BO3982" s="59">
        <v>3652.5</v>
      </c>
      <c r="BP3982" s="59">
        <v>2679.5</v>
      </c>
      <c r="BQ3982" s="59">
        <v>1676.5</v>
      </c>
    </row>
    <row r="3983" spans="1:69" x14ac:dyDescent="0.45">
      <c r="A3983" s="58" t="s">
        <v>23661</v>
      </c>
      <c r="B3983" t="s">
        <v>23662</v>
      </c>
      <c r="C3983" t="s">
        <v>23663</v>
      </c>
      <c r="D3983" t="s">
        <v>23664</v>
      </c>
      <c r="E3983" t="s">
        <v>23665</v>
      </c>
      <c r="F3983" t="s">
        <v>23666</v>
      </c>
      <c r="G3983">
        <v>347</v>
      </c>
      <c r="H3983">
        <v>38746</v>
      </c>
      <c r="I3983" t="s">
        <v>527</v>
      </c>
      <c r="J3983" t="s">
        <v>571</v>
      </c>
      <c r="K3983" t="s">
        <v>528</v>
      </c>
      <c r="N3983">
        <v>1</v>
      </c>
      <c r="O3983">
        <v>1</v>
      </c>
      <c r="Q3983">
        <v>1</v>
      </c>
      <c r="R3983">
        <v>6</v>
      </c>
      <c r="S3983">
        <v>2</v>
      </c>
      <c r="T3983" t="s">
        <v>573</v>
      </c>
      <c r="U3983">
        <v>35</v>
      </c>
      <c r="V3983">
        <v>41</v>
      </c>
      <c r="X3983" t="s">
        <v>201</v>
      </c>
      <c r="AU3983" s="59">
        <v>7</v>
      </c>
      <c r="AV3983" s="59">
        <v>18</v>
      </c>
      <c r="AW3983" s="59">
        <v>0</v>
      </c>
    </row>
    <row r="3984" spans="1:69" x14ac:dyDescent="0.45">
      <c r="A3984" s="58" t="s">
        <v>23667</v>
      </c>
      <c r="B3984" t="s">
        <v>23668</v>
      </c>
      <c r="C3984" t="s">
        <v>23669</v>
      </c>
      <c r="D3984" t="s">
        <v>23670</v>
      </c>
      <c r="E3984" t="s">
        <v>23671</v>
      </c>
      <c r="F3984" t="s">
        <v>23672</v>
      </c>
      <c r="G3984">
        <v>232</v>
      </c>
      <c r="H3984">
        <v>24855</v>
      </c>
      <c r="X3984" t="s">
        <v>188</v>
      </c>
      <c r="Y3984" s="59">
        <v>50.945591755076592</v>
      </c>
      <c r="Z3984" s="59">
        <v>38.750464448586449</v>
      </c>
      <c r="AA3984" s="59">
        <v>24.85726441309864</v>
      </c>
      <c r="AB3984" s="59">
        <v>42.420323161783521</v>
      </c>
      <c r="AC3984" s="59">
        <v>43.172461224447353</v>
      </c>
      <c r="AD3984" s="59">
        <v>20.415700241218779</v>
      </c>
      <c r="AE3984" s="59">
        <v>40.209426584468673</v>
      </c>
      <c r="AF3984" s="59">
        <v>16.939185069143981</v>
      </c>
      <c r="AG3984" s="59">
        <v>8.1539912749808305</v>
      </c>
      <c r="AH3984" s="59">
        <v>14.388804280798031</v>
      </c>
      <c r="AI3984" s="59">
        <v>17.290360843196481</v>
      </c>
      <c r="AJ3984" s="59">
        <v>14.317941308480361</v>
      </c>
      <c r="AK3984" s="59">
        <v>6.3521216597212211</v>
      </c>
      <c r="AL3984" s="59">
        <v>10.424128200613801</v>
      </c>
      <c r="AM3984" s="59">
        <v>37.560537193881729</v>
      </c>
      <c r="AN3984" s="59">
        <v>50.919914999786492</v>
      </c>
      <c r="AO3984" s="59">
        <v>31.57932783594655</v>
      </c>
      <c r="AP3984" s="59">
        <v>38.354208050776791</v>
      </c>
      <c r="AQ3984" s="59">
        <v>40.139323779271827</v>
      </c>
      <c r="AR3984" s="59">
        <v>24.19227720736232</v>
      </c>
      <c r="AS3984" s="59">
        <v>0.68655944490456611</v>
      </c>
      <c r="AT3984" s="59">
        <v>1.9818433806243329E-2</v>
      </c>
      <c r="AU3984" s="59">
        <v>367</v>
      </c>
      <c r="AV3984" s="59">
        <v>207</v>
      </c>
      <c r="AW3984" s="59">
        <v>225</v>
      </c>
      <c r="BD3984" s="59">
        <v>40.37929496928993</v>
      </c>
      <c r="BE3984" s="59">
        <v>12.12578309285829</v>
      </c>
      <c r="BF3984" s="59">
        <v>35.733198215458593</v>
      </c>
      <c r="BJ3984" s="59">
        <v>112.91</v>
      </c>
      <c r="BM3984" s="59">
        <v>113</v>
      </c>
      <c r="BN3984" s="59">
        <v>98</v>
      </c>
      <c r="BO3984" s="59">
        <v>121</v>
      </c>
      <c r="BP3984" s="59">
        <v>139</v>
      </c>
      <c r="BQ3984" s="59">
        <v>162</v>
      </c>
    </row>
    <row r="3985" spans="1:69" x14ac:dyDescent="0.45">
      <c r="A3985" s="58" t="s">
        <v>23673</v>
      </c>
      <c r="B3985" t="s">
        <v>23674</v>
      </c>
      <c r="C3985" t="s">
        <v>23675</v>
      </c>
      <c r="D3985" t="s">
        <v>23676</v>
      </c>
      <c r="E3985" t="s">
        <v>23677</v>
      </c>
      <c r="F3985" t="s">
        <v>23678</v>
      </c>
      <c r="G3985">
        <v>671</v>
      </c>
      <c r="H3985">
        <v>74893</v>
      </c>
      <c r="W3985" t="s">
        <v>251</v>
      </c>
      <c r="X3985" t="s">
        <v>188</v>
      </c>
      <c r="AU3985" s="59">
        <v>53</v>
      </c>
      <c r="AV3985" s="59">
        <v>29</v>
      </c>
      <c r="AW3985" s="59">
        <v>41</v>
      </c>
      <c r="BD3985" s="59">
        <v>3.1779658118533698</v>
      </c>
      <c r="BE3985" s="59">
        <v>2.6719365405826641</v>
      </c>
      <c r="BF3985" s="59">
        <v>2.466532432182809</v>
      </c>
    </row>
    <row r="3986" spans="1:69" x14ac:dyDescent="0.45">
      <c r="A3986" s="58" t="s">
        <v>23679</v>
      </c>
      <c r="B3986" t="s">
        <v>23680</v>
      </c>
      <c r="C3986" t="s">
        <v>23681</v>
      </c>
      <c r="D3986" t="s">
        <v>23682</v>
      </c>
      <c r="E3986" t="s">
        <v>23683</v>
      </c>
      <c r="F3986" t="s">
        <v>23684</v>
      </c>
      <c r="G3986">
        <v>119</v>
      </c>
      <c r="H3986">
        <v>13399</v>
      </c>
      <c r="X3986" t="s">
        <v>188</v>
      </c>
      <c r="Y3986" s="59">
        <v>2244.445176070476</v>
      </c>
      <c r="Z3986" s="59">
        <v>2634.228645512082</v>
      </c>
      <c r="AA3986" s="59">
        <v>2622.2711002440469</v>
      </c>
      <c r="AB3986" s="59">
        <v>1064.5214166778089</v>
      </c>
      <c r="AC3986" s="59">
        <v>1176.569618147895</v>
      </c>
      <c r="AD3986" s="59">
        <v>1497.9470441309479</v>
      </c>
      <c r="AE3986" s="59">
        <v>1648.7174452474901</v>
      </c>
      <c r="AF3986" s="59">
        <v>1779.2777973853219</v>
      </c>
      <c r="AG3986" s="59">
        <v>1241.4320059988811</v>
      </c>
      <c r="AH3986" s="59">
        <v>955.8196741968095</v>
      </c>
      <c r="AI3986" s="59">
        <v>703.15154411498395</v>
      </c>
      <c r="AJ3986" s="59">
        <v>627.86744312233441</v>
      </c>
      <c r="AK3986" s="59">
        <v>329.98736878733621</v>
      </c>
      <c r="AL3986" s="59">
        <v>372.98173254168063</v>
      </c>
      <c r="AM3986" s="59">
        <v>2807.266311194207</v>
      </c>
      <c r="AN3986" s="59">
        <v>2566.6987510026588</v>
      </c>
      <c r="AO3986" s="59">
        <v>1644.2972254365079</v>
      </c>
      <c r="AP3986" s="59">
        <v>2254.723247605295</v>
      </c>
      <c r="AQ3986" s="59">
        <v>1683.266868075804</v>
      </c>
      <c r="AR3986" s="59">
        <v>1171.4299123986391</v>
      </c>
      <c r="AS3986" s="59">
        <v>1515.441358090035</v>
      </c>
      <c r="AT3986" s="59">
        <v>2258.083232064515</v>
      </c>
      <c r="AU3986" s="59">
        <v>5293</v>
      </c>
      <c r="AV3986" s="59">
        <v>2194</v>
      </c>
      <c r="AW3986" s="59">
        <v>2351</v>
      </c>
      <c r="AX3986" s="59">
        <v>1905.13</v>
      </c>
      <c r="AY3986" s="59">
        <v>2055.1350000000002</v>
      </c>
      <c r="AZ3986" s="59">
        <v>2219.5010000000002</v>
      </c>
      <c r="BA3986" s="59">
        <v>1975.566</v>
      </c>
      <c r="BB3986" s="59">
        <v>1982.4690000000001</v>
      </c>
      <c r="BC3986" s="59">
        <v>1958.346</v>
      </c>
      <c r="BD3986" s="59">
        <v>187.38889900936661</v>
      </c>
      <c r="BE3986" s="59">
        <v>249.95958489886081</v>
      </c>
      <c r="BF3986" s="59">
        <v>193.5146473618245</v>
      </c>
      <c r="BG3986" s="59">
        <v>815.91</v>
      </c>
      <c r="BH3986" s="59">
        <v>559.21</v>
      </c>
      <c r="BI3986" s="59">
        <v>813.87</v>
      </c>
      <c r="BJ3986" s="59">
        <v>730.47</v>
      </c>
      <c r="BK3986" s="59">
        <v>186.92869876317471</v>
      </c>
      <c r="BL3986" s="59">
        <v>749.11930596299578</v>
      </c>
      <c r="BM3986" s="59">
        <v>772</v>
      </c>
      <c r="BN3986" s="59">
        <v>915</v>
      </c>
      <c r="BO3986" s="59">
        <v>1645</v>
      </c>
      <c r="BP3986" s="59">
        <v>1617</v>
      </c>
      <c r="BQ3986" s="59">
        <v>2317</v>
      </c>
    </row>
    <row r="3987" spans="1:69" x14ac:dyDescent="0.45">
      <c r="A3987" s="58" t="s">
        <v>23685</v>
      </c>
      <c r="B3987" t="s">
        <v>23686</v>
      </c>
      <c r="C3987" t="s">
        <v>23687</v>
      </c>
      <c r="D3987" t="s">
        <v>23688</v>
      </c>
      <c r="E3987" t="s">
        <v>23689</v>
      </c>
      <c r="F3987" t="s">
        <v>23690</v>
      </c>
      <c r="G3987">
        <v>179</v>
      </c>
      <c r="H3987">
        <v>20230</v>
      </c>
      <c r="X3987" t="s">
        <v>201</v>
      </c>
      <c r="AU3987" s="59">
        <v>12</v>
      </c>
      <c r="AV3987" s="59">
        <v>11</v>
      </c>
      <c r="AW3987" s="59">
        <v>7</v>
      </c>
    </row>
    <row r="3988" spans="1:69" x14ac:dyDescent="0.45">
      <c r="A3988" s="58" t="s">
        <v>23691</v>
      </c>
      <c r="B3988" t="s">
        <v>23692</v>
      </c>
      <c r="C3988" t="s">
        <v>23693</v>
      </c>
      <c r="D3988" t="s">
        <v>23694</v>
      </c>
      <c r="E3988" t="s">
        <v>23695</v>
      </c>
      <c r="F3988" t="s">
        <v>23696</v>
      </c>
      <c r="G3988">
        <v>71</v>
      </c>
      <c r="H3988">
        <v>7994</v>
      </c>
      <c r="I3988" t="s">
        <v>527</v>
      </c>
      <c r="J3988" t="s">
        <v>527</v>
      </c>
      <c r="K3988" t="s">
        <v>528</v>
      </c>
      <c r="O3988">
        <v>1</v>
      </c>
      <c r="Q3988">
        <v>1</v>
      </c>
      <c r="R3988">
        <v>8</v>
      </c>
      <c r="S3988">
        <v>1</v>
      </c>
      <c r="T3988" t="s">
        <v>514</v>
      </c>
      <c r="U3988">
        <v>34</v>
      </c>
      <c r="V3988">
        <v>37</v>
      </c>
      <c r="X3988" t="s">
        <v>188</v>
      </c>
      <c r="Y3988" s="59">
        <v>6.4901827943623296</v>
      </c>
      <c r="Z3988" s="59">
        <v>10.846763463626781</v>
      </c>
      <c r="AA3988" s="59">
        <v>8.6729112986023615</v>
      </c>
      <c r="AB3988" s="59">
        <v>51.362001794238033</v>
      </c>
      <c r="AC3988" s="59">
        <v>42.516454247131243</v>
      </c>
      <c r="AD3988" s="59">
        <v>4.1867503266400963</v>
      </c>
      <c r="AE3988" s="59">
        <v>45.946133024465901</v>
      </c>
      <c r="AF3988" s="59">
        <v>19.468581035936101</v>
      </c>
      <c r="AG3988" s="59">
        <v>93.276392874642326</v>
      </c>
      <c r="AH3988" s="59">
        <v>80.15319893547894</v>
      </c>
      <c r="AI3988" s="59">
        <v>93.636541687136173</v>
      </c>
      <c r="AJ3988" s="59">
        <v>65.869694514204227</v>
      </c>
      <c r="AK3988" s="59">
        <v>1.5615684075770451</v>
      </c>
      <c r="AL3988" s="59">
        <v>4.4505735479756687</v>
      </c>
      <c r="AM3988" s="59">
        <v>3.6139782669921958</v>
      </c>
      <c r="AN3988" s="59">
        <v>7.213171228705507</v>
      </c>
      <c r="AO3988" s="59">
        <v>12.33613843244996</v>
      </c>
      <c r="AP3988" s="59">
        <v>8.8675719099086443</v>
      </c>
      <c r="AQ3988" s="59">
        <v>6.5694702696164642</v>
      </c>
      <c r="AR3988" s="59">
        <v>2.806005249086085</v>
      </c>
      <c r="AS3988" s="59">
        <v>2.7227878354687811</v>
      </c>
      <c r="AT3988" s="59">
        <v>5.334831709533332</v>
      </c>
      <c r="AU3988" s="59">
        <v>1438</v>
      </c>
      <c r="AV3988" s="59">
        <v>459</v>
      </c>
      <c r="AW3988" s="59">
        <v>625</v>
      </c>
      <c r="BD3988" s="59">
        <v>0</v>
      </c>
      <c r="BE3988" s="59">
        <v>4.6645918877319907</v>
      </c>
      <c r="BF3988" s="59">
        <v>0</v>
      </c>
    </row>
    <row r="3989" spans="1:69" x14ac:dyDescent="0.45">
      <c r="A3989" s="58" t="s">
        <v>23697</v>
      </c>
      <c r="B3989" t="s">
        <v>23698</v>
      </c>
      <c r="C3989" t="s">
        <v>23699</v>
      </c>
      <c r="D3989" t="s">
        <v>23700</v>
      </c>
      <c r="E3989" t="s">
        <v>23701</v>
      </c>
      <c r="F3989" t="s">
        <v>23702</v>
      </c>
      <c r="G3989">
        <v>206</v>
      </c>
      <c r="H3989">
        <v>22176</v>
      </c>
      <c r="W3989" t="s">
        <v>180</v>
      </c>
      <c r="X3989" t="s">
        <v>181</v>
      </c>
      <c r="Y3989" s="59">
        <v>1013.133302590575</v>
      </c>
      <c r="Z3989" s="59">
        <v>1559.4996642671749</v>
      </c>
      <c r="AA3989" s="59">
        <v>1523.137065866335</v>
      </c>
      <c r="AB3989" s="59">
        <v>496.74596338338188</v>
      </c>
      <c r="AC3989" s="59">
        <v>635.87114800305119</v>
      </c>
      <c r="AD3989" s="59">
        <v>764.65001096471042</v>
      </c>
      <c r="AE3989" s="59">
        <v>724.20479823799769</v>
      </c>
      <c r="AF3989" s="59">
        <v>733.76063138051245</v>
      </c>
      <c r="AG3989" s="59">
        <v>553.7191452481535</v>
      </c>
      <c r="AH3989" s="59">
        <v>519.41230973629126</v>
      </c>
      <c r="AI3989" s="59">
        <v>401.23662157738551</v>
      </c>
      <c r="AJ3989" s="59">
        <v>368.66505920005147</v>
      </c>
      <c r="AK3989" s="59">
        <v>416.48931959780373</v>
      </c>
      <c r="AL3989" s="59">
        <v>367.1436497930996</v>
      </c>
      <c r="AM3989" s="59">
        <v>912.63206066200939</v>
      </c>
      <c r="AN3989" s="59">
        <v>924.22089230862821</v>
      </c>
      <c r="AO3989" s="59">
        <v>722.20733409653099</v>
      </c>
      <c r="AP3989" s="59">
        <v>951.86140505173137</v>
      </c>
      <c r="AQ3989" s="59">
        <v>725.1097571251745</v>
      </c>
      <c r="AR3989" s="59">
        <v>501.41123502564869</v>
      </c>
      <c r="AS3989" s="59">
        <v>665.61989290481358</v>
      </c>
      <c r="AT3989" s="59">
        <v>781.3973319719862</v>
      </c>
      <c r="AU3989" s="59">
        <v>2852</v>
      </c>
      <c r="AV3989" s="59">
        <v>905</v>
      </c>
      <c r="AW3989" s="59">
        <v>1729</v>
      </c>
      <c r="AX3989" s="59">
        <v>1185.2629999999999</v>
      </c>
      <c r="AY3989" s="59">
        <v>1185.498</v>
      </c>
      <c r="AZ3989" s="59">
        <v>1203.0820000000001</v>
      </c>
      <c r="BA3989" s="59">
        <v>1308.836</v>
      </c>
      <c r="BB3989" s="59">
        <v>1216.0129999999999</v>
      </c>
      <c r="BC3989" s="59">
        <v>1161.3</v>
      </c>
      <c r="BD3989" s="59">
        <v>513.63536024508403</v>
      </c>
      <c r="BE3989" s="59">
        <v>448.60010170566869</v>
      </c>
      <c r="BF3989" s="59">
        <v>452.90468243730442</v>
      </c>
      <c r="BG3989" s="59">
        <v>905.21</v>
      </c>
      <c r="BH3989" s="59">
        <v>824.53</v>
      </c>
      <c r="BI3989" s="59">
        <v>550.1</v>
      </c>
      <c r="BJ3989" s="59">
        <v>574.87</v>
      </c>
      <c r="BK3989" s="59">
        <v>994.69611421766297</v>
      </c>
      <c r="BL3989" s="59">
        <v>1027.1419770145339</v>
      </c>
      <c r="BM3989" s="59">
        <v>562.5</v>
      </c>
      <c r="BN3989" s="59">
        <v>680.5</v>
      </c>
      <c r="BO3989" s="59">
        <v>913</v>
      </c>
      <c r="BP3989" s="59">
        <v>1015.5</v>
      </c>
      <c r="BQ3989" s="59">
        <v>1239.5</v>
      </c>
    </row>
    <row r="3990" spans="1:69" x14ac:dyDescent="0.45">
      <c r="A3990" s="58" t="s">
        <v>23703</v>
      </c>
      <c r="B3990" t="s">
        <v>23704</v>
      </c>
      <c r="C3990" t="s">
        <v>23705</v>
      </c>
      <c r="D3990" t="s">
        <v>23706</v>
      </c>
      <c r="E3990" t="s">
        <v>23707</v>
      </c>
      <c r="F3990" t="s">
        <v>23708</v>
      </c>
      <c r="G3990">
        <v>770</v>
      </c>
      <c r="H3990">
        <v>85067</v>
      </c>
      <c r="W3990" t="s">
        <v>220</v>
      </c>
      <c r="X3990" t="s">
        <v>181</v>
      </c>
      <c r="AU3990" s="59">
        <v>18</v>
      </c>
      <c r="AV3990" s="59">
        <v>11</v>
      </c>
      <c r="AW3990" s="59">
        <v>2</v>
      </c>
    </row>
    <row r="3991" spans="1:69" x14ac:dyDescent="0.45">
      <c r="A3991" s="58" t="s">
        <v>23709</v>
      </c>
      <c r="B3991" t="s">
        <v>23710</v>
      </c>
      <c r="C3991" t="s">
        <v>23711</v>
      </c>
      <c r="D3991" t="s">
        <v>23712</v>
      </c>
      <c r="E3991" t="s">
        <v>23713</v>
      </c>
      <c r="F3991" t="s">
        <v>23714</v>
      </c>
      <c r="G3991">
        <v>1653</v>
      </c>
      <c r="H3991">
        <v>181585</v>
      </c>
      <c r="W3991" t="s">
        <v>574</v>
      </c>
      <c r="X3991" t="s">
        <v>201</v>
      </c>
      <c r="Y3991" s="59">
        <v>28.826303196990331</v>
      </c>
      <c r="Z3991" s="59">
        <v>60.422134972622032</v>
      </c>
      <c r="AA3991" s="59">
        <v>48.660576699210957</v>
      </c>
      <c r="AB3991" s="59">
        <v>53.358829528593184</v>
      </c>
      <c r="AC3991" s="59">
        <v>56.57671323739573</v>
      </c>
      <c r="AD3991" s="59">
        <v>57.195510865369179</v>
      </c>
      <c r="AE3991" s="59">
        <v>48.71155967144054</v>
      </c>
      <c r="AF3991" s="59">
        <v>60.36699540030471</v>
      </c>
      <c r="AG3991" s="59">
        <v>66.023793533878816</v>
      </c>
      <c r="AH3991" s="59">
        <v>67.297588231203591</v>
      </c>
      <c r="AI3991" s="59">
        <v>64.598745340316299</v>
      </c>
      <c r="AJ3991" s="59">
        <v>77.97566538858149</v>
      </c>
      <c r="AK3991" s="59">
        <v>37.440605203053011</v>
      </c>
      <c r="AL3991" s="59">
        <v>42.605131541134057</v>
      </c>
      <c r="AM3991" s="59">
        <v>27.574501566421802</v>
      </c>
      <c r="AN3991" s="59">
        <v>25.158167960089269</v>
      </c>
      <c r="AO3991" s="59">
        <v>31.998062563092962</v>
      </c>
      <c r="AP3991" s="59">
        <v>40.778736813983542</v>
      </c>
      <c r="AQ3991" s="59">
        <v>49.038220973487483</v>
      </c>
      <c r="AR3991" s="59">
        <v>31.863292801258591</v>
      </c>
      <c r="AS3991" s="59">
        <v>42.222991755343678</v>
      </c>
      <c r="AT3991" s="59">
        <v>36.289870363422757</v>
      </c>
      <c r="AU3991" s="59">
        <v>99</v>
      </c>
      <c r="AV3991" s="59">
        <v>93</v>
      </c>
      <c r="AW3991" s="59">
        <v>69</v>
      </c>
      <c r="AX3991" s="59">
        <v>182.8964</v>
      </c>
      <c r="AY3991" s="59">
        <v>189.53749999999999</v>
      </c>
      <c r="AZ3991" s="59">
        <v>229.5258</v>
      </c>
      <c r="BA3991" s="59">
        <v>166.7363</v>
      </c>
      <c r="BB3991" s="59">
        <v>179.76400000000001</v>
      </c>
      <c r="BC3991" s="59">
        <v>213.0932</v>
      </c>
      <c r="BD3991" s="59">
        <v>57.01504224498413</v>
      </c>
      <c r="BE3991" s="59">
        <v>31.281318124382739</v>
      </c>
      <c r="BF3991" s="59">
        <v>44.664288150229453</v>
      </c>
      <c r="BG3991" s="59">
        <v>4.8499999999999996</v>
      </c>
      <c r="BI3991" s="59">
        <v>38.26</v>
      </c>
      <c r="BJ3991" s="59">
        <v>44.29</v>
      </c>
      <c r="BK3991" s="59">
        <v>14.95835515618456</v>
      </c>
      <c r="BL3991" s="59">
        <v>15.449672379226589</v>
      </c>
      <c r="BM3991" s="59">
        <v>41</v>
      </c>
      <c r="BN3991" s="59">
        <v>42</v>
      </c>
      <c r="BO3991" s="59">
        <v>43</v>
      </c>
      <c r="BP3991" s="59">
        <v>41.5</v>
      </c>
      <c r="BQ3991" s="59">
        <v>45</v>
      </c>
    </row>
    <row r="3992" spans="1:69" x14ac:dyDescent="0.45">
      <c r="A3992" s="58" t="s">
        <v>23715</v>
      </c>
      <c r="B3992" t="s">
        <v>23716</v>
      </c>
      <c r="C3992" t="s">
        <v>23717</v>
      </c>
      <c r="D3992" t="s">
        <v>23718</v>
      </c>
      <c r="E3992" t="s">
        <v>23719</v>
      </c>
      <c r="F3992" t="s">
        <v>23720</v>
      </c>
      <c r="G3992">
        <v>290</v>
      </c>
      <c r="H3992">
        <v>32716</v>
      </c>
      <c r="X3992" t="s">
        <v>188</v>
      </c>
      <c r="AU3992" s="59">
        <v>15</v>
      </c>
      <c r="AV3992" s="59">
        <v>12</v>
      </c>
      <c r="AW3992" s="59">
        <v>3</v>
      </c>
    </row>
    <row r="3993" spans="1:69" x14ac:dyDescent="0.45">
      <c r="A3993" s="58" t="s">
        <v>23721</v>
      </c>
      <c r="B3993" t="s">
        <v>23722</v>
      </c>
      <c r="C3993" t="s">
        <v>23723</v>
      </c>
      <c r="D3993" t="s">
        <v>23724</v>
      </c>
      <c r="E3993" t="s">
        <v>23725</v>
      </c>
      <c r="F3993" t="s">
        <v>23726</v>
      </c>
      <c r="G3993">
        <v>1093</v>
      </c>
      <c r="H3993">
        <v>123832</v>
      </c>
      <c r="X3993" t="s">
        <v>188</v>
      </c>
      <c r="AU3993" s="59">
        <v>1</v>
      </c>
      <c r="AV3993" s="59">
        <v>2</v>
      </c>
      <c r="AW3993" s="59">
        <v>0</v>
      </c>
    </row>
    <row r="3994" spans="1:69" x14ac:dyDescent="0.45">
      <c r="A3994" s="58" t="s">
        <v>23727</v>
      </c>
      <c r="B3994" t="s">
        <v>23728</v>
      </c>
      <c r="C3994" t="s">
        <v>23729</v>
      </c>
      <c r="D3994" t="s">
        <v>23730</v>
      </c>
      <c r="E3994" t="s">
        <v>23731</v>
      </c>
      <c r="F3994" t="s">
        <v>23732</v>
      </c>
      <c r="G3994">
        <v>397</v>
      </c>
      <c r="H3994">
        <v>44521</v>
      </c>
      <c r="X3994" t="s">
        <v>188</v>
      </c>
      <c r="AU3994" s="59">
        <v>23</v>
      </c>
      <c r="AV3994" s="59">
        <v>25</v>
      </c>
      <c r="AW3994" s="59">
        <v>27</v>
      </c>
    </row>
    <row r="3995" spans="1:69" x14ac:dyDescent="0.45">
      <c r="A3995" s="58" t="s">
        <v>23733</v>
      </c>
      <c r="B3995" t="s">
        <v>23734</v>
      </c>
      <c r="C3995" t="s">
        <v>23735</v>
      </c>
      <c r="D3995" t="s">
        <v>23736</v>
      </c>
      <c r="E3995" t="s">
        <v>23737</v>
      </c>
      <c r="F3995" t="s">
        <v>23738</v>
      </c>
      <c r="G3995">
        <v>886</v>
      </c>
      <c r="H3995">
        <v>97987</v>
      </c>
      <c r="X3995" t="s">
        <v>188</v>
      </c>
      <c r="Y3995" s="59">
        <v>17.249204619094701</v>
      </c>
      <c r="Z3995" s="59">
        <v>18.9709272411352</v>
      </c>
      <c r="AA3995" s="59">
        <v>13.32946645247112</v>
      </c>
      <c r="AB3995" s="59">
        <v>24.42813442195046</v>
      </c>
      <c r="AC3995" s="59">
        <v>41.536656395626267</v>
      </c>
      <c r="AD3995" s="59">
        <v>33.398135331964077</v>
      </c>
      <c r="AE3995" s="59">
        <v>23.679589163349469</v>
      </c>
      <c r="AF3995" s="59">
        <v>43.85135102468962</v>
      </c>
      <c r="AG3995" s="59">
        <v>49.015263201686771</v>
      </c>
      <c r="AH3995" s="59">
        <v>70.684935702932989</v>
      </c>
      <c r="AI3995" s="59">
        <v>98.409333674454913</v>
      </c>
      <c r="AJ3995" s="59">
        <v>125.433135027106</v>
      </c>
      <c r="AK3995" s="59">
        <v>9.4733521791267741</v>
      </c>
      <c r="AL3995" s="59">
        <v>15.925633430069979</v>
      </c>
      <c r="AM3995" s="59">
        <v>17.30982138415408</v>
      </c>
      <c r="AN3995" s="59">
        <v>15.858306515747961</v>
      </c>
      <c r="AO3995" s="59">
        <v>13.01310154465223</v>
      </c>
      <c r="AP3995" s="59">
        <v>16.383432839431531</v>
      </c>
      <c r="AQ3995" s="59">
        <v>42.945211520493643</v>
      </c>
      <c r="AR3995" s="59">
        <v>44.000994561786257</v>
      </c>
      <c r="AS3995" s="59">
        <v>32.184564408487162</v>
      </c>
      <c r="AT3995" s="59">
        <v>19.74023193422542</v>
      </c>
      <c r="AU3995" s="59">
        <v>20</v>
      </c>
      <c r="AV3995" s="59">
        <v>33</v>
      </c>
      <c r="AW3995" s="59">
        <v>6</v>
      </c>
      <c r="BD3995" s="59">
        <v>37.308847706091818</v>
      </c>
      <c r="BE3995" s="59">
        <v>28.596070770570989</v>
      </c>
      <c r="BF3995" s="59">
        <v>32.857008639576108</v>
      </c>
      <c r="BG3995" s="59">
        <v>249.64</v>
      </c>
      <c r="BH3995" s="59">
        <v>124.9</v>
      </c>
      <c r="BI3995" s="59">
        <v>145.47</v>
      </c>
      <c r="BJ3995" s="59">
        <v>147.65</v>
      </c>
      <c r="BK3995" s="59">
        <v>74.690294402658296</v>
      </c>
      <c r="BL3995" s="59">
        <v>108.1681157330263</v>
      </c>
      <c r="BM3995" s="59">
        <v>146.5</v>
      </c>
      <c r="BN3995" s="59">
        <v>148</v>
      </c>
      <c r="BO3995" s="59">
        <v>85.5</v>
      </c>
      <c r="BP3995" s="59">
        <v>51.5</v>
      </c>
      <c r="BQ3995" s="59">
        <v>27</v>
      </c>
    </row>
    <row r="3996" spans="1:69" x14ac:dyDescent="0.45">
      <c r="A3996" s="58" t="s">
        <v>23739</v>
      </c>
      <c r="B3996" t="s">
        <v>23740</v>
      </c>
      <c r="C3996" t="s">
        <v>23741</v>
      </c>
      <c r="D3996" t="s">
        <v>23742</v>
      </c>
      <c r="E3996" t="s">
        <v>23743</v>
      </c>
      <c r="F3996" t="s">
        <v>23744</v>
      </c>
      <c r="G3996">
        <v>47</v>
      </c>
      <c r="H3996">
        <v>5438</v>
      </c>
      <c r="X3996" t="s">
        <v>188</v>
      </c>
    </row>
    <row r="3997" spans="1:69" x14ac:dyDescent="0.45">
      <c r="A3997" s="58" t="s">
        <v>23745</v>
      </c>
      <c r="B3997" t="s">
        <v>23746</v>
      </c>
      <c r="C3997" t="s">
        <v>23747</v>
      </c>
      <c r="D3997" t="s">
        <v>23748</v>
      </c>
      <c r="E3997" t="s">
        <v>23749</v>
      </c>
      <c r="F3997" t="s">
        <v>23750</v>
      </c>
      <c r="G3997">
        <v>263</v>
      </c>
      <c r="H3997">
        <v>29787</v>
      </c>
      <c r="I3997" t="s">
        <v>527</v>
      </c>
      <c r="J3997" t="s">
        <v>571</v>
      </c>
      <c r="K3997" t="s">
        <v>528</v>
      </c>
      <c r="O3997">
        <v>1</v>
      </c>
      <c r="Q3997">
        <v>1</v>
      </c>
      <c r="R3997">
        <v>4</v>
      </c>
      <c r="S3997">
        <v>1</v>
      </c>
      <c r="T3997" t="s">
        <v>514</v>
      </c>
      <c r="U3997">
        <v>59</v>
      </c>
      <c r="V3997">
        <v>60</v>
      </c>
      <c r="X3997" t="s">
        <v>188</v>
      </c>
    </row>
    <row r="3998" spans="1:69" x14ac:dyDescent="0.45">
      <c r="A3998" s="58" t="s">
        <v>23751</v>
      </c>
      <c r="B3998" t="s">
        <v>23752</v>
      </c>
      <c r="C3998" t="s">
        <v>23753</v>
      </c>
      <c r="D3998" t="s">
        <v>23754</v>
      </c>
      <c r="E3998" t="s">
        <v>23755</v>
      </c>
      <c r="F3998" t="s">
        <v>23756</v>
      </c>
      <c r="G3998">
        <v>160</v>
      </c>
      <c r="H3998">
        <v>18024</v>
      </c>
      <c r="X3998" t="s">
        <v>188</v>
      </c>
    </row>
    <row r="3999" spans="1:69" x14ac:dyDescent="0.45">
      <c r="A3999" s="58" t="s">
        <v>23757</v>
      </c>
      <c r="B3999" t="s">
        <v>23758</v>
      </c>
      <c r="C3999" t="s">
        <v>23759</v>
      </c>
      <c r="D3999" t="s">
        <v>23760</v>
      </c>
      <c r="E3999" t="s">
        <v>23761</v>
      </c>
      <c r="F3999" t="s">
        <v>23762</v>
      </c>
      <c r="G3999">
        <v>750</v>
      </c>
      <c r="H3999">
        <v>85227</v>
      </c>
      <c r="X3999" t="s">
        <v>188</v>
      </c>
    </row>
    <row r="4000" spans="1:69" x14ac:dyDescent="0.45">
      <c r="A4000" s="58" t="s">
        <v>23763</v>
      </c>
      <c r="B4000" t="s">
        <v>23764</v>
      </c>
      <c r="C4000" t="s">
        <v>23765</v>
      </c>
      <c r="D4000" t="s">
        <v>23766</v>
      </c>
      <c r="E4000" t="s">
        <v>23767</v>
      </c>
      <c r="F4000" t="s">
        <v>23768</v>
      </c>
      <c r="G4000">
        <v>325</v>
      </c>
      <c r="H4000">
        <v>37360</v>
      </c>
      <c r="X4000" t="s">
        <v>188</v>
      </c>
      <c r="Y4000" s="59">
        <v>55.821488103952952</v>
      </c>
      <c r="Z4000" s="59">
        <v>635.73648571544675</v>
      </c>
      <c r="AA4000" s="59">
        <v>618.76360342962289</v>
      </c>
      <c r="AB4000" s="59">
        <v>251.23497678487021</v>
      </c>
      <c r="AC4000" s="59">
        <v>218.4441669145175</v>
      </c>
      <c r="AD4000" s="59">
        <v>207.77058001758019</v>
      </c>
      <c r="AE4000" s="59">
        <v>225.52172591435871</v>
      </c>
      <c r="AF4000" s="59">
        <v>257.40084415954402</v>
      </c>
      <c r="AG4000" s="59">
        <v>328.75430203410087</v>
      </c>
      <c r="AH4000" s="59">
        <v>233.2780461771726</v>
      </c>
      <c r="AI4000" s="59">
        <v>181.3148169825258</v>
      </c>
      <c r="AJ4000" s="59">
        <v>150.68438191151529</v>
      </c>
      <c r="AK4000" s="59">
        <v>12.64905677323353</v>
      </c>
      <c r="AL4000" s="59">
        <v>18.675206905087819</v>
      </c>
      <c r="AM4000" s="59">
        <v>45.140064159187432</v>
      </c>
      <c r="AN4000" s="59">
        <v>44.691955812098811</v>
      </c>
      <c r="AO4000" s="59">
        <v>51.232672168280089</v>
      </c>
      <c r="AP4000" s="59">
        <v>44.966711339128267</v>
      </c>
      <c r="AQ4000" s="59">
        <v>136.21268348429251</v>
      </c>
      <c r="AR4000" s="59">
        <v>146.26516115899699</v>
      </c>
      <c r="AS4000" s="59">
        <v>144.84430606597701</v>
      </c>
      <c r="AT4000" s="59">
        <v>57.257565839828743</v>
      </c>
      <c r="AU4000" s="59">
        <v>1</v>
      </c>
      <c r="AV4000" s="59">
        <v>111</v>
      </c>
      <c r="AW4000" s="59">
        <v>0</v>
      </c>
      <c r="BK4000" s="59">
        <v>67.383635167615637</v>
      </c>
    </row>
    <row r="4001" spans="1:69" x14ac:dyDescent="0.45">
      <c r="A4001" s="58" t="s">
        <v>23769</v>
      </c>
      <c r="B4001" t="s">
        <v>23770</v>
      </c>
      <c r="C4001" t="s">
        <v>23771</v>
      </c>
      <c r="D4001" t="s">
        <v>23772</v>
      </c>
      <c r="E4001" t="s">
        <v>23773</v>
      </c>
      <c r="F4001" t="s">
        <v>23774</v>
      </c>
      <c r="G4001">
        <v>394</v>
      </c>
      <c r="H4001">
        <v>41655</v>
      </c>
      <c r="W4001" t="s">
        <v>220</v>
      </c>
      <c r="X4001" t="s">
        <v>181</v>
      </c>
    </row>
    <row r="4002" spans="1:69" x14ac:dyDescent="0.45">
      <c r="A4002" s="58" t="s">
        <v>23775</v>
      </c>
      <c r="B4002" t="s">
        <v>23776</v>
      </c>
      <c r="C4002" t="s">
        <v>23777</v>
      </c>
      <c r="D4002" t="s">
        <v>23778</v>
      </c>
      <c r="E4002" t="s">
        <v>23779</v>
      </c>
      <c r="F4002" t="s">
        <v>23780</v>
      </c>
      <c r="G4002">
        <v>245</v>
      </c>
      <c r="H4002">
        <v>26108</v>
      </c>
      <c r="W4002" t="s">
        <v>220</v>
      </c>
      <c r="X4002" t="s">
        <v>181</v>
      </c>
      <c r="AU4002" s="59">
        <v>314</v>
      </c>
      <c r="AV4002" s="59">
        <v>132</v>
      </c>
      <c r="AW4002" s="59">
        <v>190</v>
      </c>
    </row>
    <row r="4003" spans="1:69" x14ac:dyDescent="0.45">
      <c r="A4003" s="58" t="s">
        <v>23781</v>
      </c>
      <c r="B4003" t="s">
        <v>23782</v>
      </c>
      <c r="C4003" t="s">
        <v>23783</v>
      </c>
      <c r="D4003" t="s">
        <v>23784</v>
      </c>
      <c r="E4003" t="s">
        <v>23785</v>
      </c>
      <c r="F4003" t="s">
        <v>23786</v>
      </c>
      <c r="G4003">
        <v>160</v>
      </c>
      <c r="H4003">
        <v>18702</v>
      </c>
      <c r="X4003" t="s">
        <v>188</v>
      </c>
      <c r="AU4003" s="59">
        <v>11</v>
      </c>
      <c r="AV4003" s="59">
        <v>15</v>
      </c>
      <c r="AW4003" s="59">
        <v>40</v>
      </c>
    </row>
    <row r="4004" spans="1:69" x14ac:dyDescent="0.45">
      <c r="A4004" s="58" t="s">
        <v>23787</v>
      </c>
      <c r="B4004" t="s">
        <v>23788</v>
      </c>
      <c r="C4004" t="s">
        <v>23789</v>
      </c>
      <c r="D4004" t="s">
        <v>23790</v>
      </c>
      <c r="E4004" t="s">
        <v>23791</v>
      </c>
      <c r="F4004" t="s">
        <v>23792</v>
      </c>
      <c r="G4004">
        <v>261</v>
      </c>
      <c r="H4004">
        <v>28042</v>
      </c>
      <c r="I4004" t="s">
        <v>527</v>
      </c>
      <c r="J4004" t="s">
        <v>571</v>
      </c>
      <c r="K4004" t="s">
        <v>528</v>
      </c>
      <c r="O4004">
        <v>1</v>
      </c>
      <c r="Q4004">
        <v>1</v>
      </c>
      <c r="R4004">
        <v>4</v>
      </c>
      <c r="S4004">
        <v>1</v>
      </c>
      <c r="T4004" t="s">
        <v>514</v>
      </c>
      <c r="U4004">
        <v>88</v>
      </c>
      <c r="V4004">
        <v>89</v>
      </c>
      <c r="X4004" t="s">
        <v>188</v>
      </c>
      <c r="AU4004" s="59">
        <v>3</v>
      </c>
      <c r="AV4004" s="59">
        <v>1</v>
      </c>
      <c r="AW4004" s="59">
        <v>0</v>
      </c>
    </row>
    <row r="4005" spans="1:69" x14ac:dyDescent="0.45">
      <c r="A4005" s="58" t="s">
        <v>23793</v>
      </c>
      <c r="B4005" t="s">
        <v>23794</v>
      </c>
      <c r="C4005" t="s">
        <v>23795</v>
      </c>
      <c r="D4005" t="s">
        <v>23796</v>
      </c>
      <c r="E4005" t="s">
        <v>23797</v>
      </c>
      <c r="F4005" t="s">
        <v>23798</v>
      </c>
      <c r="G4005">
        <v>458</v>
      </c>
      <c r="H4005">
        <v>52753</v>
      </c>
      <c r="I4005" t="s">
        <v>527</v>
      </c>
      <c r="J4005" t="s">
        <v>527</v>
      </c>
      <c r="K4005" t="s">
        <v>528</v>
      </c>
      <c r="N4005">
        <v>1</v>
      </c>
      <c r="Q4005">
        <v>0</v>
      </c>
      <c r="R4005">
        <v>10</v>
      </c>
      <c r="S4005">
        <v>1</v>
      </c>
      <c r="T4005" t="s">
        <v>514</v>
      </c>
      <c r="U4005">
        <v>297</v>
      </c>
      <c r="V4005">
        <v>299</v>
      </c>
      <c r="X4005" t="s">
        <v>188</v>
      </c>
      <c r="AU4005" s="59">
        <v>0</v>
      </c>
      <c r="AV4005" s="59">
        <v>0</v>
      </c>
      <c r="AW4005" s="59">
        <v>0</v>
      </c>
    </row>
    <row r="4006" spans="1:69" x14ac:dyDescent="0.45">
      <c r="A4006" s="58" t="s">
        <v>23799</v>
      </c>
      <c r="B4006" t="s">
        <v>23800</v>
      </c>
      <c r="C4006" t="s">
        <v>23801</v>
      </c>
      <c r="D4006" t="s">
        <v>23802</v>
      </c>
      <c r="E4006" t="s">
        <v>23803</v>
      </c>
      <c r="F4006" t="s">
        <v>23804</v>
      </c>
      <c r="G4006">
        <v>439</v>
      </c>
      <c r="H4006">
        <v>50244</v>
      </c>
      <c r="X4006" t="s">
        <v>188</v>
      </c>
      <c r="AU4006" s="59">
        <v>41</v>
      </c>
      <c r="AV4006" s="59">
        <v>37</v>
      </c>
      <c r="AW4006" s="59">
        <v>45</v>
      </c>
      <c r="BD4006" s="59">
        <v>43.206497310381117</v>
      </c>
      <c r="BE4006" s="59">
        <v>71.581168413598178</v>
      </c>
      <c r="BF4006" s="59">
        <v>70.917891962041736</v>
      </c>
    </row>
    <row r="4007" spans="1:69" x14ac:dyDescent="0.45">
      <c r="A4007" s="58" t="s">
        <v>23805</v>
      </c>
      <c r="B4007" t="s">
        <v>23806</v>
      </c>
      <c r="C4007" t="s">
        <v>23807</v>
      </c>
      <c r="D4007" t="s">
        <v>23808</v>
      </c>
      <c r="E4007" t="s">
        <v>23809</v>
      </c>
      <c r="F4007" t="s">
        <v>23810</v>
      </c>
      <c r="G4007">
        <v>821</v>
      </c>
      <c r="H4007">
        <v>91792</v>
      </c>
      <c r="I4007" t="s">
        <v>527</v>
      </c>
      <c r="J4007" t="s">
        <v>527</v>
      </c>
      <c r="K4007" t="s">
        <v>528</v>
      </c>
      <c r="L4007" t="s">
        <v>23811</v>
      </c>
      <c r="M4007">
        <v>1</v>
      </c>
      <c r="Q4007">
        <v>0</v>
      </c>
      <c r="R4007">
        <v>4</v>
      </c>
      <c r="S4007">
        <v>1</v>
      </c>
      <c r="T4007" t="s">
        <v>514</v>
      </c>
      <c r="U4007">
        <v>798</v>
      </c>
      <c r="V4007">
        <v>817</v>
      </c>
      <c r="W4007" t="s">
        <v>850</v>
      </c>
      <c r="X4007" t="s">
        <v>851</v>
      </c>
    </row>
    <row r="4008" spans="1:69" x14ac:dyDescent="0.45">
      <c r="A4008" s="58" t="s">
        <v>23812</v>
      </c>
      <c r="B4008" t="s">
        <v>23813</v>
      </c>
      <c r="C4008" t="s">
        <v>23814</v>
      </c>
      <c r="D4008" t="s">
        <v>23815</v>
      </c>
      <c r="E4008" t="s">
        <v>23816</v>
      </c>
      <c r="F4008" t="s">
        <v>23817</v>
      </c>
      <c r="G4008">
        <v>354</v>
      </c>
      <c r="H4008">
        <v>38555</v>
      </c>
      <c r="X4008" t="s">
        <v>201</v>
      </c>
      <c r="AU4008" s="59">
        <v>10</v>
      </c>
      <c r="AV4008" s="59">
        <v>4</v>
      </c>
      <c r="AW4008" s="59">
        <v>0</v>
      </c>
    </row>
    <row r="4009" spans="1:69" x14ac:dyDescent="0.45">
      <c r="A4009" s="58" t="s">
        <v>23818</v>
      </c>
      <c r="B4009" t="s">
        <v>23819</v>
      </c>
      <c r="C4009" t="s">
        <v>23820</v>
      </c>
      <c r="D4009" t="s">
        <v>23821</v>
      </c>
      <c r="E4009" t="s">
        <v>23822</v>
      </c>
      <c r="F4009" t="s">
        <v>23823</v>
      </c>
      <c r="G4009">
        <v>209</v>
      </c>
      <c r="H4009">
        <v>23087</v>
      </c>
      <c r="W4009" t="s">
        <v>220</v>
      </c>
      <c r="X4009" t="s">
        <v>181</v>
      </c>
      <c r="AU4009" s="59">
        <v>3</v>
      </c>
      <c r="AV4009" s="59">
        <v>2</v>
      </c>
      <c r="AW4009" s="59">
        <v>0</v>
      </c>
    </row>
    <row r="4010" spans="1:69" x14ac:dyDescent="0.45">
      <c r="A4010" s="58" t="s">
        <v>23824</v>
      </c>
      <c r="B4010" t="s">
        <v>23825</v>
      </c>
      <c r="C4010" t="s">
        <v>23826</v>
      </c>
      <c r="D4010" t="s">
        <v>23827</v>
      </c>
      <c r="E4010" t="s">
        <v>23828</v>
      </c>
      <c r="F4010" t="s">
        <v>23829</v>
      </c>
      <c r="G4010">
        <v>477</v>
      </c>
      <c r="H4010">
        <v>51051</v>
      </c>
      <c r="X4010" t="s">
        <v>188</v>
      </c>
      <c r="Y4010" s="59">
        <v>801.67944085604245</v>
      </c>
      <c r="Z4010" s="59">
        <v>1348.6541831407151</v>
      </c>
      <c r="AA4010" s="59">
        <v>1139.2290517164579</v>
      </c>
      <c r="AB4010" s="59">
        <v>423.97680950852907</v>
      </c>
      <c r="AC4010" s="59">
        <v>644.92343063064243</v>
      </c>
      <c r="AD4010" s="59">
        <v>618.07187669902544</v>
      </c>
      <c r="AE4010" s="59">
        <v>740.94521475600015</v>
      </c>
      <c r="AF4010" s="59">
        <v>707.49213666413698</v>
      </c>
      <c r="AG4010" s="59">
        <v>575.7475739311501</v>
      </c>
      <c r="AH4010" s="59">
        <v>523.31448904417709</v>
      </c>
      <c r="AI4010" s="59">
        <v>469.73812796559992</v>
      </c>
      <c r="AJ4010" s="59">
        <v>417.11350433806581</v>
      </c>
      <c r="AK4010" s="59">
        <v>422.93630039437397</v>
      </c>
      <c r="AL4010" s="59">
        <v>397.14075197815868</v>
      </c>
      <c r="AM4010" s="59">
        <v>538.8918331103223</v>
      </c>
      <c r="AN4010" s="59">
        <v>933.98503498614878</v>
      </c>
      <c r="AO4010" s="59">
        <v>579.47501651663958</v>
      </c>
      <c r="AP4010" s="59">
        <v>839.46102291824423</v>
      </c>
      <c r="AQ4010" s="59">
        <v>750.57884144460445</v>
      </c>
      <c r="AR4010" s="59">
        <v>619.53993946567562</v>
      </c>
      <c r="AS4010" s="59">
        <v>666.65099405114881</v>
      </c>
      <c r="AT4010" s="59">
        <v>823.89379528827999</v>
      </c>
      <c r="AU4010" s="59">
        <v>2803</v>
      </c>
      <c r="AV4010" s="59">
        <v>646</v>
      </c>
      <c r="AW4010" s="59">
        <v>1508</v>
      </c>
      <c r="AX4010" s="59">
        <v>3359.6779999999999</v>
      </c>
      <c r="AY4010" s="59">
        <v>3278.7809999999999</v>
      </c>
      <c r="AZ4010" s="59">
        <v>2854.03</v>
      </c>
      <c r="BA4010" s="59">
        <v>3239.931</v>
      </c>
      <c r="BB4010" s="59">
        <v>3222.3789999999999</v>
      </c>
      <c r="BC4010" s="59">
        <v>2939.136</v>
      </c>
      <c r="BD4010" s="59">
        <v>643.1393052302484</v>
      </c>
      <c r="BE4010" s="59">
        <v>512.42287140798737</v>
      </c>
      <c r="BF4010" s="59">
        <v>578.41918355242547</v>
      </c>
      <c r="BG4010" s="59">
        <v>917.39</v>
      </c>
      <c r="BH4010" s="59">
        <v>946.98</v>
      </c>
      <c r="BI4010" s="59">
        <v>528.32000000000005</v>
      </c>
      <c r="BJ4010" s="59">
        <v>392.38</v>
      </c>
      <c r="BK4010" s="59">
        <v>560.91802208126796</v>
      </c>
      <c r="BL4010" s="59">
        <v>501.98577513069102</v>
      </c>
      <c r="BM4010" s="59">
        <v>460</v>
      </c>
      <c r="BN4010" s="59">
        <v>677</v>
      </c>
      <c r="BO4010" s="59">
        <v>812.5</v>
      </c>
      <c r="BP4010" s="59">
        <v>880.5</v>
      </c>
      <c r="BQ4010" s="59">
        <v>1088.5</v>
      </c>
    </row>
    <row r="4011" spans="1:69" x14ac:dyDescent="0.45">
      <c r="A4011" s="58" t="s">
        <v>23830</v>
      </c>
      <c r="B4011" t="s">
        <v>23831</v>
      </c>
      <c r="C4011" t="s">
        <v>23832</v>
      </c>
      <c r="D4011" t="s">
        <v>23833</v>
      </c>
      <c r="E4011" t="s">
        <v>23834</v>
      </c>
      <c r="F4011" t="s">
        <v>23835</v>
      </c>
      <c r="G4011">
        <v>93</v>
      </c>
      <c r="H4011">
        <v>10129</v>
      </c>
      <c r="X4011" t="s">
        <v>181</v>
      </c>
    </row>
    <row r="4012" spans="1:69" x14ac:dyDescent="0.45">
      <c r="A4012" s="58" t="s">
        <v>23836</v>
      </c>
      <c r="B4012" t="s">
        <v>23837</v>
      </c>
      <c r="C4012" t="s">
        <v>23838</v>
      </c>
      <c r="D4012" t="s">
        <v>23839</v>
      </c>
      <c r="E4012" t="s">
        <v>23840</v>
      </c>
      <c r="F4012" t="s">
        <v>23841</v>
      </c>
      <c r="G4012">
        <v>230</v>
      </c>
      <c r="H4012">
        <v>27200</v>
      </c>
      <c r="W4012" t="s">
        <v>850</v>
      </c>
      <c r="X4012" t="s">
        <v>851</v>
      </c>
      <c r="AU4012" s="59">
        <v>1</v>
      </c>
      <c r="AV4012" s="59">
        <v>1</v>
      </c>
      <c r="AW4012" s="59">
        <v>0</v>
      </c>
    </row>
    <row r="4013" spans="1:69" x14ac:dyDescent="0.45">
      <c r="A4013" s="58" t="s">
        <v>23842</v>
      </c>
      <c r="B4013" t="s">
        <v>23843</v>
      </c>
      <c r="C4013" t="s">
        <v>23844</v>
      </c>
      <c r="D4013" t="s">
        <v>23845</v>
      </c>
      <c r="E4013" t="s">
        <v>23846</v>
      </c>
      <c r="F4013" t="s">
        <v>23847</v>
      </c>
      <c r="G4013">
        <v>217</v>
      </c>
      <c r="H4013">
        <v>24017</v>
      </c>
      <c r="X4013" t="s">
        <v>188</v>
      </c>
      <c r="AU4013" s="59">
        <v>17</v>
      </c>
      <c r="AV4013" s="59">
        <v>19</v>
      </c>
      <c r="AW4013" s="59">
        <v>17</v>
      </c>
    </row>
    <row r="4014" spans="1:69" x14ac:dyDescent="0.45">
      <c r="A4014" s="58" t="s">
        <v>23848</v>
      </c>
      <c r="B4014" t="s">
        <v>23849</v>
      </c>
      <c r="C4014" t="s">
        <v>23850</v>
      </c>
      <c r="D4014" t="s">
        <v>23851</v>
      </c>
      <c r="E4014" t="s">
        <v>23852</v>
      </c>
      <c r="F4014" t="s">
        <v>23853</v>
      </c>
      <c r="G4014">
        <v>182</v>
      </c>
      <c r="H4014">
        <v>21146</v>
      </c>
      <c r="X4014" t="s">
        <v>188</v>
      </c>
      <c r="AU4014" s="59">
        <v>238</v>
      </c>
      <c r="AV4014" s="59">
        <v>116</v>
      </c>
      <c r="AW4014" s="59">
        <v>171</v>
      </c>
      <c r="BD4014" s="59">
        <v>18.82502011992311</v>
      </c>
      <c r="BE4014" s="59">
        <v>12.480802879836739</v>
      </c>
      <c r="BF4014" s="59">
        <v>17.27420130096781</v>
      </c>
    </row>
    <row r="4015" spans="1:69" x14ac:dyDescent="0.45">
      <c r="A4015" s="58" t="s">
        <v>23854</v>
      </c>
      <c r="B4015" t="s">
        <v>23855</v>
      </c>
      <c r="C4015" t="s">
        <v>23856</v>
      </c>
      <c r="D4015" t="s">
        <v>23857</v>
      </c>
      <c r="E4015" t="s">
        <v>23858</v>
      </c>
      <c r="F4015" t="s">
        <v>23859</v>
      </c>
      <c r="G4015">
        <v>425</v>
      </c>
      <c r="H4015">
        <v>46831</v>
      </c>
      <c r="W4015" t="s">
        <v>220</v>
      </c>
      <c r="X4015" t="s">
        <v>181</v>
      </c>
      <c r="AU4015" s="59">
        <v>0</v>
      </c>
      <c r="AV4015" s="59">
        <v>0</v>
      </c>
      <c r="AW4015" s="59">
        <v>0</v>
      </c>
    </row>
    <row r="4016" spans="1:69" x14ac:dyDescent="0.45">
      <c r="A4016" s="58" t="s">
        <v>23860</v>
      </c>
      <c r="B4016" t="s">
        <v>23861</v>
      </c>
      <c r="C4016" t="s">
        <v>23862</v>
      </c>
      <c r="D4016" t="s">
        <v>23863</v>
      </c>
      <c r="E4016" t="s">
        <v>23864</v>
      </c>
      <c r="F4016" t="s">
        <v>23865</v>
      </c>
      <c r="G4016">
        <v>288</v>
      </c>
      <c r="H4016">
        <v>31937</v>
      </c>
      <c r="X4016" t="s">
        <v>188</v>
      </c>
      <c r="AU4016" s="59">
        <v>15</v>
      </c>
      <c r="AV4016" s="59">
        <v>26</v>
      </c>
      <c r="AW4016" s="59">
        <v>0</v>
      </c>
    </row>
    <row r="4017" spans="1:69" x14ac:dyDescent="0.45">
      <c r="A4017" s="58" t="s">
        <v>23866</v>
      </c>
      <c r="B4017" t="s">
        <v>23867</v>
      </c>
      <c r="C4017" t="s">
        <v>23868</v>
      </c>
      <c r="D4017" t="s">
        <v>23869</v>
      </c>
      <c r="E4017" t="s">
        <v>23870</v>
      </c>
      <c r="F4017" t="s">
        <v>23871</v>
      </c>
      <c r="G4017">
        <v>61</v>
      </c>
      <c r="H4017">
        <v>7088</v>
      </c>
      <c r="X4017" t="s">
        <v>188</v>
      </c>
    </row>
    <row r="4018" spans="1:69" x14ac:dyDescent="0.45">
      <c r="A4018" s="58" t="s">
        <v>23872</v>
      </c>
      <c r="B4018" t="s">
        <v>23873</v>
      </c>
      <c r="C4018" t="s">
        <v>23874</v>
      </c>
      <c r="D4018" t="s">
        <v>23875</v>
      </c>
      <c r="E4018" t="s">
        <v>23876</v>
      </c>
      <c r="F4018" t="s">
        <v>23877</v>
      </c>
      <c r="G4018">
        <v>50</v>
      </c>
      <c r="H4018">
        <v>5564</v>
      </c>
      <c r="W4018" t="s">
        <v>220</v>
      </c>
      <c r="X4018" t="s">
        <v>181</v>
      </c>
      <c r="AU4018" s="59">
        <v>2</v>
      </c>
      <c r="AV4018" s="59">
        <v>2</v>
      </c>
      <c r="AW4018" s="59">
        <v>0</v>
      </c>
    </row>
    <row r="4019" spans="1:69" x14ac:dyDescent="0.45">
      <c r="A4019" s="58" t="s">
        <v>23878</v>
      </c>
      <c r="B4019" t="s">
        <v>23879</v>
      </c>
      <c r="C4019" t="s">
        <v>23880</v>
      </c>
      <c r="D4019" t="s">
        <v>23881</v>
      </c>
      <c r="E4019" t="s">
        <v>23882</v>
      </c>
      <c r="F4019" t="s">
        <v>23883</v>
      </c>
      <c r="G4019">
        <v>419</v>
      </c>
      <c r="H4019">
        <v>44979</v>
      </c>
      <c r="X4019" t="s">
        <v>188</v>
      </c>
    </row>
    <row r="4020" spans="1:69" x14ac:dyDescent="0.45">
      <c r="A4020" s="58" t="s">
        <v>23884</v>
      </c>
      <c r="B4020" t="s">
        <v>23885</v>
      </c>
      <c r="C4020" t="s">
        <v>23886</v>
      </c>
      <c r="D4020" t="s">
        <v>23887</v>
      </c>
      <c r="E4020" t="s">
        <v>23888</v>
      </c>
      <c r="F4020" t="s">
        <v>23889</v>
      </c>
      <c r="G4020">
        <v>141</v>
      </c>
      <c r="H4020">
        <v>16272</v>
      </c>
      <c r="X4020" t="s">
        <v>188</v>
      </c>
      <c r="AU4020" s="59">
        <v>0</v>
      </c>
      <c r="AV4020" s="59">
        <v>1</v>
      </c>
      <c r="AW4020" s="59">
        <v>0</v>
      </c>
    </row>
    <row r="4021" spans="1:69" x14ac:dyDescent="0.45">
      <c r="A4021" s="58" t="s">
        <v>23890</v>
      </c>
      <c r="B4021" t="s">
        <v>23891</v>
      </c>
      <c r="C4021" t="s">
        <v>23892</v>
      </c>
      <c r="D4021" t="s">
        <v>23893</v>
      </c>
      <c r="E4021" t="s">
        <v>23894</v>
      </c>
      <c r="F4021" t="s">
        <v>23895</v>
      </c>
      <c r="G4021">
        <v>270</v>
      </c>
      <c r="H4021">
        <v>29341</v>
      </c>
      <c r="X4021" t="s">
        <v>188</v>
      </c>
      <c r="AU4021" s="59">
        <v>0</v>
      </c>
      <c r="AV4021" s="59">
        <v>2</v>
      </c>
      <c r="AW4021" s="59">
        <v>0</v>
      </c>
    </row>
    <row r="4022" spans="1:69" x14ac:dyDescent="0.45">
      <c r="A4022" s="58" t="s">
        <v>23896</v>
      </c>
      <c r="B4022" t="s">
        <v>23897</v>
      </c>
      <c r="C4022" t="s">
        <v>23898</v>
      </c>
      <c r="D4022" t="s">
        <v>23899</v>
      </c>
      <c r="E4022" t="s">
        <v>23900</v>
      </c>
      <c r="F4022" t="s">
        <v>23901</v>
      </c>
      <c r="G4022">
        <v>534</v>
      </c>
      <c r="H4022">
        <v>60755</v>
      </c>
      <c r="X4022" t="s">
        <v>188</v>
      </c>
      <c r="Y4022" s="59">
        <v>42.229086420336337</v>
      </c>
      <c r="Z4022" s="59">
        <v>32.384425251461387</v>
      </c>
      <c r="AA4022" s="59">
        <v>35.187157393740009</v>
      </c>
      <c r="AB4022" s="59">
        <v>80.488954345902329</v>
      </c>
      <c r="AC4022" s="59">
        <v>66.44430858809416</v>
      </c>
      <c r="AD4022" s="59">
        <v>53.564870747315503</v>
      </c>
      <c r="AE4022" s="59">
        <v>51.980973018021572</v>
      </c>
      <c r="AF4022" s="59">
        <v>32.245662132838497</v>
      </c>
      <c r="AG4022" s="59">
        <v>78.635072119018716</v>
      </c>
      <c r="AH4022" s="59">
        <v>84.91774890303715</v>
      </c>
      <c r="AI4022" s="59">
        <v>109.0599309634959</v>
      </c>
      <c r="AJ4022" s="59">
        <v>92.882043993396238</v>
      </c>
      <c r="AK4022" s="59">
        <v>39.057045575863107</v>
      </c>
      <c r="AL4022" s="59">
        <v>36.443807982789487</v>
      </c>
      <c r="AM4022" s="59">
        <v>53.203721859921991</v>
      </c>
      <c r="AN4022" s="59">
        <v>31.404488710751341</v>
      </c>
      <c r="AO4022" s="59">
        <v>72.198018122017558</v>
      </c>
      <c r="AP4022" s="59">
        <v>28.518849502563391</v>
      </c>
      <c r="AQ4022" s="59">
        <v>34.178643437665741</v>
      </c>
      <c r="AR4022" s="59">
        <v>51.033844705254033</v>
      </c>
      <c r="AS4022" s="59">
        <v>28.95334813614086</v>
      </c>
      <c r="AT4022" s="59">
        <v>20.666413841133899</v>
      </c>
      <c r="AU4022" s="59">
        <v>7</v>
      </c>
      <c r="AV4022" s="59">
        <v>192</v>
      </c>
      <c r="AW4022" s="59">
        <v>0</v>
      </c>
      <c r="AX4022" s="59">
        <v>200.67089999999999</v>
      </c>
      <c r="AY4022" s="59">
        <v>202.1996</v>
      </c>
      <c r="AZ4022" s="59">
        <v>168.34819999999999</v>
      </c>
      <c r="BA4022" s="59">
        <v>189.8997</v>
      </c>
      <c r="BB4022" s="59">
        <v>210.0264</v>
      </c>
      <c r="BC4022" s="59">
        <v>147.56280000000001</v>
      </c>
      <c r="BG4022" s="59">
        <v>149.79</v>
      </c>
      <c r="BH4022" s="59">
        <v>27.55</v>
      </c>
      <c r="BI4022" s="59">
        <v>123.48</v>
      </c>
      <c r="BJ4022" s="59">
        <v>92.67</v>
      </c>
      <c r="BK4022" s="59">
        <v>37.345147201329148</v>
      </c>
      <c r="BL4022" s="59">
        <v>38.573158251965992</v>
      </c>
      <c r="BM4022" s="59">
        <v>108</v>
      </c>
      <c r="BN4022" s="59">
        <v>99</v>
      </c>
      <c r="BO4022" s="59">
        <v>106.5</v>
      </c>
      <c r="BP4022" s="59">
        <v>103.5</v>
      </c>
      <c r="BQ4022" s="59">
        <v>104</v>
      </c>
    </row>
    <row r="4023" spans="1:69" x14ac:dyDescent="0.45">
      <c r="A4023" s="58" t="s">
        <v>23902</v>
      </c>
      <c r="B4023" t="s">
        <v>23903</v>
      </c>
      <c r="C4023" t="s">
        <v>23904</v>
      </c>
      <c r="D4023" t="s">
        <v>23905</v>
      </c>
      <c r="E4023" t="s">
        <v>23906</v>
      </c>
      <c r="F4023" t="s">
        <v>23907</v>
      </c>
      <c r="G4023">
        <v>287</v>
      </c>
      <c r="H4023">
        <v>31322</v>
      </c>
      <c r="X4023" t="s">
        <v>188</v>
      </c>
      <c r="Y4023" s="59">
        <v>84.996121459580763</v>
      </c>
      <c r="Z4023" s="59">
        <v>289.49039917036049</v>
      </c>
      <c r="AA4023" s="59">
        <v>277.11303247711328</v>
      </c>
      <c r="AB4023" s="59">
        <v>52.529383475271537</v>
      </c>
      <c r="AC4023" s="59">
        <v>41.739679283948512</v>
      </c>
      <c r="AD4023" s="59">
        <v>93.407995374239093</v>
      </c>
      <c r="AE4023" s="59">
        <v>36.01851104434153</v>
      </c>
      <c r="AF4023" s="59">
        <v>38.254510153773211</v>
      </c>
      <c r="AG4023" s="59">
        <v>43.514440573190328</v>
      </c>
      <c r="AH4023" s="59">
        <v>22.584160315847861</v>
      </c>
      <c r="AI4023" s="59">
        <v>8.3101031722577385</v>
      </c>
      <c r="AJ4023" s="59">
        <v>5.9969198591673152</v>
      </c>
      <c r="AK4023" s="59">
        <v>12.76479471429519</v>
      </c>
      <c r="AL4023" s="59">
        <v>11.345632112540381</v>
      </c>
      <c r="AM4023" s="59">
        <v>232.2488331460618</v>
      </c>
      <c r="AN4023" s="59">
        <v>84.136441831588428</v>
      </c>
      <c r="AO4023" s="59">
        <v>241.61988704599699</v>
      </c>
      <c r="AP4023" s="59">
        <v>115.5329658269937</v>
      </c>
      <c r="AQ4023" s="59">
        <v>23.62648279767927</v>
      </c>
      <c r="AR4023" s="59">
        <v>11.20133489487044</v>
      </c>
      <c r="AS4023" s="59">
        <v>60.029435686882152</v>
      </c>
      <c r="AT4023" s="59">
        <v>65.820503624394661</v>
      </c>
      <c r="AU4023" s="59">
        <v>853</v>
      </c>
      <c r="AV4023" s="59">
        <v>281</v>
      </c>
      <c r="AW4023" s="59">
        <v>434</v>
      </c>
      <c r="BD4023" s="59">
        <v>287.16018489501738</v>
      </c>
      <c r="BE4023" s="59">
        <v>213.84065631025709</v>
      </c>
      <c r="BF4023" s="59">
        <v>196.3883706428293</v>
      </c>
    </row>
    <row r="4024" spans="1:69" x14ac:dyDescent="0.45">
      <c r="A4024" s="58" t="s">
        <v>23908</v>
      </c>
      <c r="B4024" t="s">
        <v>23909</v>
      </c>
      <c r="C4024" t="s">
        <v>23910</v>
      </c>
      <c r="D4024" t="s">
        <v>23911</v>
      </c>
      <c r="E4024" t="s">
        <v>23912</v>
      </c>
      <c r="F4024" t="s">
        <v>23913</v>
      </c>
      <c r="G4024">
        <v>755</v>
      </c>
      <c r="H4024">
        <v>84867</v>
      </c>
      <c r="X4024" t="s">
        <v>188</v>
      </c>
      <c r="AU4024" s="59">
        <v>1</v>
      </c>
      <c r="AV4024" s="59">
        <v>2</v>
      </c>
      <c r="AW4024" s="59">
        <v>0</v>
      </c>
    </row>
    <row r="4025" spans="1:69" x14ac:dyDescent="0.45">
      <c r="A4025" s="58" t="s">
        <v>23914</v>
      </c>
      <c r="B4025" t="s">
        <v>23915</v>
      </c>
      <c r="C4025" t="s">
        <v>23916</v>
      </c>
      <c r="D4025" t="s">
        <v>23917</v>
      </c>
      <c r="E4025" t="s">
        <v>23918</v>
      </c>
      <c r="F4025" t="s">
        <v>23919</v>
      </c>
      <c r="G4025">
        <v>313</v>
      </c>
      <c r="H4025">
        <v>34360</v>
      </c>
      <c r="W4025" t="s">
        <v>220</v>
      </c>
      <c r="X4025" t="s">
        <v>181</v>
      </c>
      <c r="AU4025" s="59">
        <v>1</v>
      </c>
      <c r="AV4025" s="59">
        <v>6</v>
      </c>
      <c r="AW4025" s="59">
        <v>0</v>
      </c>
    </row>
    <row r="4026" spans="1:69" x14ac:dyDescent="0.45">
      <c r="A4026" s="58" t="s">
        <v>23920</v>
      </c>
      <c r="B4026" t="s">
        <v>23921</v>
      </c>
      <c r="C4026" t="s">
        <v>5981</v>
      </c>
      <c r="D4026" t="s">
        <v>23922</v>
      </c>
      <c r="E4026" t="s">
        <v>23923</v>
      </c>
      <c r="F4026" t="s">
        <v>23924</v>
      </c>
      <c r="G4026">
        <v>292</v>
      </c>
      <c r="H4026">
        <v>30801</v>
      </c>
      <c r="X4026" t="s">
        <v>188</v>
      </c>
      <c r="AU4026" s="59">
        <v>16</v>
      </c>
      <c r="AV4026" s="59">
        <v>10</v>
      </c>
      <c r="AW4026" s="59">
        <v>10</v>
      </c>
      <c r="BD4026" s="59">
        <v>0</v>
      </c>
      <c r="BE4026" s="59">
        <v>1.271572565589203</v>
      </c>
      <c r="BF4026" s="59">
        <v>1.369572352636665</v>
      </c>
    </row>
    <row r="4027" spans="1:69" x14ac:dyDescent="0.45">
      <c r="A4027" s="58" t="s">
        <v>23925</v>
      </c>
      <c r="B4027" t="s">
        <v>23926</v>
      </c>
      <c r="C4027" t="s">
        <v>23927</v>
      </c>
      <c r="D4027" t="s">
        <v>23928</v>
      </c>
      <c r="E4027" t="s">
        <v>23929</v>
      </c>
      <c r="F4027" t="s">
        <v>23930</v>
      </c>
      <c r="G4027">
        <v>155</v>
      </c>
      <c r="H4027">
        <v>17026</v>
      </c>
      <c r="I4027" t="s">
        <v>527</v>
      </c>
      <c r="J4027" t="s">
        <v>571</v>
      </c>
      <c r="K4027" t="s">
        <v>600</v>
      </c>
      <c r="N4027">
        <v>1</v>
      </c>
      <c r="O4027">
        <v>1</v>
      </c>
      <c r="Q4027">
        <v>1</v>
      </c>
      <c r="R4027">
        <v>2</v>
      </c>
      <c r="S4027">
        <v>2</v>
      </c>
      <c r="T4027" t="s">
        <v>573</v>
      </c>
      <c r="U4027">
        <v>53</v>
      </c>
      <c r="V4027">
        <v>152</v>
      </c>
      <c r="X4027" t="s">
        <v>201</v>
      </c>
      <c r="AU4027" s="59">
        <v>114</v>
      </c>
      <c r="AV4027" s="59">
        <v>64</v>
      </c>
      <c r="AW4027" s="59">
        <v>86</v>
      </c>
    </row>
    <row r="4028" spans="1:69" x14ac:dyDescent="0.45">
      <c r="A4028" s="58" t="s">
        <v>23931</v>
      </c>
      <c r="B4028" t="s">
        <v>23932</v>
      </c>
      <c r="C4028" t="s">
        <v>23933</v>
      </c>
      <c r="D4028" t="s">
        <v>23934</v>
      </c>
      <c r="E4028" t="s">
        <v>23935</v>
      </c>
      <c r="F4028" t="s">
        <v>23936</v>
      </c>
      <c r="G4028">
        <v>191</v>
      </c>
      <c r="H4028">
        <v>21337</v>
      </c>
      <c r="X4028" t="s">
        <v>188</v>
      </c>
    </row>
    <row r="4029" spans="1:69" x14ac:dyDescent="0.45">
      <c r="A4029" s="58" t="s">
        <v>23937</v>
      </c>
      <c r="B4029" t="s">
        <v>23938</v>
      </c>
      <c r="C4029" t="s">
        <v>23939</v>
      </c>
      <c r="D4029" t="s">
        <v>23940</v>
      </c>
      <c r="E4029" t="s">
        <v>23941</v>
      </c>
      <c r="F4029" t="s">
        <v>23942</v>
      </c>
      <c r="G4029">
        <v>229</v>
      </c>
      <c r="H4029">
        <v>24343</v>
      </c>
      <c r="W4029" t="s">
        <v>574</v>
      </c>
      <c r="X4029" t="s">
        <v>201</v>
      </c>
      <c r="AU4029" s="59">
        <v>0</v>
      </c>
      <c r="AV4029" s="59">
        <v>14</v>
      </c>
      <c r="AW4029" s="59">
        <v>0</v>
      </c>
    </row>
    <row r="4030" spans="1:69" x14ac:dyDescent="0.45">
      <c r="A4030" s="58" t="s">
        <v>23943</v>
      </c>
      <c r="B4030" t="s">
        <v>23944</v>
      </c>
      <c r="C4030" t="s">
        <v>23945</v>
      </c>
      <c r="D4030" t="s">
        <v>23946</v>
      </c>
      <c r="E4030" t="s">
        <v>23947</v>
      </c>
      <c r="F4030" t="s">
        <v>23948</v>
      </c>
      <c r="G4030">
        <v>243</v>
      </c>
      <c r="H4030">
        <v>27859</v>
      </c>
      <c r="X4030" t="s">
        <v>188</v>
      </c>
    </row>
    <row r="4031" spans="1:69" x14ac:dyDescent="0.45">
      <c r="A4031" s="58" t="s">
        <v>23949</v>
      </c>
      <c r="B4031" t="s">
        <v>23950</v>
      </c>
      <c r="C4031" t="s">
        <v>23951</v>
      </c>
      <c r="D4031" t="s">
        <v>23952</v>
      </c>
      <c r="E4031" t="s">
        <v>23953</v>
      </c>
      <c r="F4031" t="s">
        <v>23954</v>
      </c>
      <c r="G4031">
        <v>196</v>
      </c>
      <c r="H4031">
        <v>21852</v>
      </c>
      <c r="X4031" t="s">
        <v>188</v>
      </c>
    </row>
    <row r="4032" spans="1:69" x14ac:dyDescent="0.45">
      <c r="A4032" s="58" t="s">
        <v>23955</v>
      </c>
      <c r="B4032" t="s">
        <v>23956</v>
      </c>
      <c r="C4032" t="s">
        <v>23957</v>
      </c>
      <c r="D4032" t="s">
        <v>23958</v>
      </c>
      <c r="E4032" t="s">
        <v>23959</v>
      </c>
      <c r="F4032" t="s">
        <v>23960</v>
      </c>
      <c r="G4032">
        <v>307</v>
      </c>
      <c r="H4032">
        <v>33402</v>
      </c>
      <c r="X4032" t="s">
        <v>188</v>
      </c>
      <c r="Y4032" s="59">
        <v>132.87515134353001</v>
      </c>
      <c r="Z4032" s="59">
        <v>266.66735770269031</v>
      </c>
      <c r="AA4032" s="59">
        <v>345.01541986593179</v>
      </c>
      <c r="AB4032" s="59">
        <v>240.33089792096851</v>
      </c>
      <c r="AC4032" s="59">
        <v>265.70636027663562</v>
      </c>
      <c r="AD4032" s="59">
        <v>245.33117801987379</v>
      </c>
      <c r="AE4032" s="59">
        <v>142.1045155320117</v>
      </c>
      <c r="AF4032" s="59">
        <v>249.46006534578899</v>
      </c>
      <c r="AG4032" s="59">
        <v>266.16866956171361</v>
      </c>
      <c r="AH4032" s="59">
        <v>271.41226905709431</v>
      </c>
      <c r="AI4032" s="59">
        <v>194.40115209493169</v>
      </c>
      <c r="AJ4032" s="59">
        <v>174.30309103981139</v>
      </c>
      <c r="AK4032" s="59">
        <v>5.9560620167287706</v>
      </c>
      <c r="AL4032" s="59">
        <v>5.2642255593105221</v>
      </c>
      <c r="AM4032" s="59">
        <v>83.09897281694262</v>
      </c>
      <c r="AN4032" s="59">
        <v>50.705782703013853</v>
      </c>
      <c r="AO4032" s="59">
        <v>81.49501070637406</v>
      </c>
      <c r="AP4032" s="59">
        <v>167.88909798566411</v>
      </c>
      <c r="AQ4032" s="59">
        <v>240.1698856216166</v>
      </c>
      <c r="AR4032" s="59">
        <v>116.9123498325646</v>
      </c>
      <c r="AS4032" s="59">
        <v>224.83503963260799</v>
      </c>
      <c r="AT4032" s="59">
        <v>160.28717709764931</v>
      </c>
      <c r="AU4032" s="59">
        <v>458</v>
      </c>
      <c r="AV4032" s="59">
        <v>506</v>
      </c>
      <c r="AW4032" s="59">
        <v>256</v>
      </c>
      <c r="BD4032" s="59">
        <v>7.8559997501155809</v>
      </c>
      <c r="BE4032" s="59">
        <v>5.1575983452298289</v>
      </c>
      <c r="BF4032" s="59">
        <v>0</v>
      </c>
      <c r="BG4032" s="59">
        <v>485.08</v>
      </c>
      <c r="BH4032" s="59">
        <v>655.13</v>
      </c>
      <c r="BI4032" s="59">
        <v>243.93</v>
      </c>
      <c r="BJ4032" s="59">
        <v>252.45</v>
      </c>
      <c r="BK4032" s="59">
        <v>246.804741566784</v>
      </c>
      <c r="BL4032" s="59">
        <v>463.37179872184458</v>
      </c>
      <c r="BM4032" s="59">
        <v>248</v>
      </c>
      <c r="BN4032" s="59">
        <v>325</v>
      </c>
      <c r="BO4032" s="59">
        <v>399</v>
      </c>
      <c r="BP4032" s="59">
        <v>435.5</v>
      </c>
      <c r="BQ4032" s="59">
        <v>380</v>
      </c>
    </row>
    <row r="4033" spans="1:69" x14ac:dyDescent="0.45">
      <c r="A4033" s="58" t="s">
        <v>23961</v>
      </c>
      <c r="B4033" t="s">
        <v>23962</v>
      </c>
      <c r="C4033" t="s">
        <v>23963</v>
      </c>
      <c r="D4033" t="s">
        <v>23964</v>
      </c>
      <c r="E4033" t="s">
        <v>23965</v>
      </c>
      <c r="F4033" t="s">
        <v>23966</v>
      </c>
      <c r="G4033">
        <v>747</v>
      </c>
      <c r="H4033">
        <v>85608</v>
      </c>
      <c r="W4033" t="s">
        <v>220</v>
      </c>
      <c r="X4033" t="s">
        <v>181</v>
      </c>
      <c r="AU4033" s="59">
        <v>0</v>
      </c>
      <c r="AV4033" s="59">
        <v>1</v>
      </c>
      <c r="AW4033" s="59">
        <v>0</v>
      </c>
    </row>
    <row r="4034" spans="1:69" x14ac:dyDescent="0.45">
      <c r="A4034" s="58" t="s">
        <v>23967</v>
      </c>
      <c r="B4034" t="s">
        <v>23968</v>
      </c>
      <c r="C4034" t="s">
        <v>23969</v>
      </c>
      <c r="D4034" t="s">
        <v>23970</v>
      </c>
      <c r="E4034" t="s">
        <v>23971</v>
      </c>
      <c r="F4034" t="s">
        <v>23972</v>
      </c>
      <c r="G4034">
        <v>328</v>
      </c>
      <c r="H4034">
        <v>36475</v>
      </c>
      <c r="W4034" t="s">
        <v>220</v>
      </c>
      <c r="X4034" t="s">
        <v>181</v>
      </c>
      <c r="Y4034" s="59">
        <v>1042.240113209969</v>
      </c>
      <c r="Z4034" s="59">
        <v>1586.72238624995</v>
      </c>
      <c r="AA4034" s="59">
        <v>1163.6431664394099</v>
      </c>
      <c r="AB4034" s="59">
        <v>1236.738605457655</v>
      </c>
      <c r="AC4034" s="59">
        <v>1072.793997826456</v>
      </c>
      <c r="AD4034" s="59">
        <v>1161.6826558497901</v>
      </c>
      <c r="AE4034" s="59">
        <v>1233.7165413642081</v>
      </c>
      <c r="AF4034" s="59">
        <v>976.42740453029444</v>
      </c>
      <c r="AG4034" s="59">
        <v>955.484623599359</v>
      </c>
      <c r="AH4034" s="59">
        <v>1125.086082645468</v>
      </c>
      <c r="AI4034" s="59">
        <v>965.36640216683213</v>
      </c>
      <c r="AJ4034" s="59">
        <v>962.12250220904991</v>
      </c>
      <c r="AK4034" s="59">
        <v>1010.853783162918</v>
      </c>
      <c r="AL4034" s="59">
        <v>1222.715916951498</v>
      </c>
      <c r="AM4034" s="59">
        <v>1972.5943348915221</v>
      </c>
      <c r="AN4034" s="59">
        <v>1521.3342874112871</v>
      </c>
      <c r="AO4034" s="59">
        <v>1252.588466008151</v>
      </c>
      <c r="AP4034" s="59">
        <v>1544.327229672245</v>
      </c>
      <c r="AQ4034" s="59">
        <v>1214.7668378928679</v>
      </c>
      <c r="AR4034" s="59">
        <v>1238.898901932198</v>
      </c>
      <c r="AS4034" s="59">
        <v>1321.7617187261401</v>
      </c>
      <c r="AT4034" s="59">
        <v>1366.58238912201</v>
      </c>
      <c r="AU4034" s="59">
        <v>2128</v>
      </c>
      <c r="AV4034" s="59">
        <v>501</v>
      </c>
      <c r="AW4034" s="59">
        <v>874</v>
      </c>
      <c r="AX4034" s="59">
        <v>2563.7040000000002</v>
      </c>
      <c r="AY4034" s="59">
        <v>2419.2829999999999</v>
      </c>
      <c r="AZ4034" s="59">
        <v>2535.4740000000002</v>
      </c>
      <c r="BA4034" s="59">
        <v>3306.9850000000001</v>
      </c>
      <c r="BB4034" s="59">
        <v>3137.1329999999998</v>
      </c>
      <c r="BC4034" s="59">
        <v>2729.2950000000001</v>
      </c>
      <c r="BD4034" s="59">
        <v>210.10620259725241</v>
      </c>
      <c r="BE4034" s="59">
        <v>217.0077535108681</v>
      </c>
      <c r="BF4034" s="59">
        <v>207.15084503655629</v>
      </c>
      <c r="BI4034" s="59">
        <v>478.73</v>
      </c>
      <c r="BJ4034" s="59">
        <v>568.71</v>
      </c>
      <c r="BK4034" s="59">
        <v>67.383635167615637</v>
      </c>
      <c r="BM4034" s="59">
        <v>524</v>
      </c>
      <c r="BN4034" s="59">
        <v>640.5</v>
      </c>
      <c r="BO4034" s="59">
        <v>659</v>
      </c>
      <c r="BP4034" s="59">
        <v>675</v>
      </c>
      <c r="BQ4034" s="59">
        <v>724.5</v>
      </c>
    </row>
    <row r="4035" spans="1:69" x14ac:dyDescent="0.45">
      <c r="A4035" s="58" t="s">
        <v>23973</v>
      </c>
      <c r="B4035" t="s">
        <v>23974</v>
      </c>
      <c r="C4035" t="s">
        <v>23975</v>
      </c>
      <c r="D4035" t="s">
        <v>23976</v>
      </c>
      <c r="E4035" t="s">
        <v>23977</v>
      </c>
      <c r="F4035" t="s">
        <v>23978</v>
      </c>
      <c r="G4035">
        <v>209</v>
      </c>
      <c r="H4035">
        <v>23943</v>
      </c>
      <c r="X4035" t="s">
        <v>188</v>
      </c>
      <c r="AU4035" s="59">
        <v>79</v>
      </c>
      <c r="AV4035" s="59">
        <v>46</v>
      </c>
      <c r="AW4035" s="59">
        <v>42</v>
      </c>
    </row>
    <row r="4036" spans="1:69" x14ac:dyDescent="0.45">
      <c r="A4036" s="58" t="s">
        <v>23979</v>
      </c>
      <c r="B4036" t="s">
        <v>23980</v>
      </c>
      <c r="C4036" t="s">
        <v>23981</v>
      </c>
      <c r="D4036" t="s">
        <v>23982</v>
      </c>
      <c r="E4036" t="s">
        <v>23983</v>
      </c>
      <c r="F4036" t="s">
        <v>23984</v>
      </c>
      <c r="G4036">
        <v>231</v>
      </c>
      <c r="H4036">
        <v>24459</v>
      </c>
      <c r="W4036" t="s">
        <v>220</v>
      </c>
      <c r="X4036" t="s">
        <v>181</v>
      </c>
      <c r="AU4036" s="59">
        <v>393</v>
      </c>
      <c r="AV4036" s="59">
        <v>152</v>
      </c>
      <c r="AW4036" s="59">
        <v>187</v>
      </c>
      <c r="AX4036" s="59">
        <v>132.20419999999999</v>
      </c>
      <c r="AY4036" s="59">
        <v>119.19580000000001</v>
      </c>
      <c r="AZ4036" s="59">
        <v>118.6854</v>
      </c>
      <c r="BA4036" s="59">
        <v>152.6617</v>
      </c>
      <c r="BB4036" s="59">
        <v>125.7119</v>
      </c>
      <c r="BC4036" s="59">
        <v>114.7642</v>
      </c>
      <c r="BD4036" s="59">
        <v>4.9510014672626399</v>
      </c>
      <c r="BE4036" s="59">
        <v>6.6589875241782401</v>
      </c>
      <c r="BF4036" s="59">
        <v>10.71971101453248</v>
      </c>
    </row>
    <row r="4037" spans="1:69" x14ac:dyDescent="0.45">
      <c r="A4037" s="58" t="s">
        <v>23985</v>
      </c>
      <c r="B4037" t="s">
        <v>23986</v>
      </c>
      <c r="C4037" t="s">
        <v>23987</v>
      </c>
      <c r="D4037" t="s">
        <v>23988</v>
      </c>
      <c r="E4037" t="s">
        <v>23989</v>
      </c>
      <c r="F4037" t="s">
        <v>23990</v>
      </c>
      <c r="G4037">
        <v>222</v>
      </c>
      <c r="H4037">
        <v>25589</v>
      </c>
      <c r="W4037" t="s">
        <v>324</v>
      </c>
      <c r="X4037" t="s">
        <v>181</v>
      </c>
      <c r="AU4037" s="59">
        <v>11</v>
      </c>
      <c r="AV4037" s="59">
        <v>3</v>
      </c>
      <c r="AW4037" s="59">
        <v>0</v>
      </c>
    </row>
    <row r="4038" spans="1:69" x14ac:dyDescent="0.45">
      <c r="A4038" s="58" t="s">
        <v>23991</v>
      </c>
      <c r="B4038" t="s">
        <v>23992</v>
      </c>
      <c r="C4038" t="s">
        <v>23993</v>
      </c>
      <c r="D4038" t="s">
        <v>23994</v>
      </c>
      <c r="E4038" t="s">
        <v>23995</v>
      </c>
      <c r="F4038" t="s">
        <v>23996</v>
      </c>
      <c r="G4038">
        <v>196</v>
      </c>
      <c r="H4038">
        <v>21325</v>
      </c>
      <c r="X4038" t="s">
        <v>188</v>
      </c>
      <c r="Y4038" s="59">
        <v>7.3990345258030192</v>
      </c>
      <c r="Z4038" s="59">
        <v>13.28835501389344</v>
      </c>
      <c r="AA4038" s="59">
        <v>19.056529263892571</v>
      </c>
      <c r="AB4038" s="59">
        <v>13.288239798242479</v>
      </c>
      <c r="AC4038" s="59">
        <v>20.131215057317402</v>
      </c>
      <c r="AD4038" s="59">
        <v>15.62840346088373</v>
      </c>
      <c r="AE4038" s="59">
        <v>10.732204307073649</v>
      </c>
      <c r="AF4038" s="59">
        <v>10.393159994928</v>
      </c>
      <c r="AG4038" s="59">
        <v>11.845559182329639</v>
      </c>
      <c r="AH4038" s="59">
        <v>16.037309491466999</v>
      </c>
      <c r="AI4038" s="59">
        <v>14.539885244049101</v>
      </c>
      <c r="AJ4038" s="59">
        <v>21.948422656027819</v>
      </c>
      <c r="AK4038" s="59">
        <v>4.4521209178158889</v>
      </c>
      <c r="AL4038" s="59">
        <v>6.1541242409102974</v>
      </c>
      <c r="AM4038" s="59">
        <v>17.08848511057807</v>
      </c>
      <c r="AN4038" s="59">
        <v>17.534002451318031</v>
      </c>
      <c r="AO4038" s="59">
        <v>11.532916898012781</v>
      </c>
      <c r="AP4038" s="59">
        <v>14.47939448658534</v>
      </c>
      <c r="AQ4038" s="59">
        <v>22.568957189953899</v>
      </c>
      <c r="AR4038" s="59">
        <v>31.382046755111219</v>
      </c>
      <c r="AS4038" s="59">
        <v>26.366074664191451</v>
      </c>
      <c r="AT4038" s="59">
        <v>15.78456712381761</v>
      </c>
      <c r="AU4038" s="59">
        <v>222</v>
      </c>
      <c r="AV4038" s="59">
        <v>213</v>
      </c>
      <c r="AW4038" s="59">
        <v>194</v>
      </c>
      <c r="BG4038" s="59">
        <v>99.86</v>
      </c>
      <c r="BI4038" s="59">
        <v>222.93</v>
      </c>
      <c r="BJ4038" s="59">
        <v>131.6</v>
      </c>
      <c r="BK4038" s="59">
        <v>119.748026352088</v>
      </c>
      <c r="BL4038" s="59">
        <v>123.4749245631716</v>
      </c>
      <c r="BM4038" s="59">
        <v>177.5</v>
      </c>
      <c r="BN4038" s="59">
        <v>129</v>
      </c>
      <c r="BO4038" s="59">
        <v>203.5</v>
      </c>
      <c r="BQ4038" s="59">
        <v>52</v>
      </c>
    </row>
    <row r="4039" spans="1:69" x14ac:dyDescent="0.45">
      <c r="A4039" s="58" t="s">
        <v>23997</v>
      </c>
      <c r="B4039" t="s">
        <v>23998</v>
      </c>
      <c r="C4039" t="s">
        <v>23999</v>
      </c>
      <c r="D4039" t="s">
        <v>24000</v>
      </c>
      <c r="E4039" t="s">
        <v>24001</v>
      </c>
      <c r="F4039" t="s">
        <v>24002</v>
      </c>
      <c r="G4039">
        <v>668</v>
      </c>
      <c r="H4039">
        <v>74434</v>
      </c>
      <c r="W4039" t="s">
        <v>251</v>
      </c>
      <c r="X4039" t="s">
        <v>188</v>
      </c>
      <c r="Y4039" s="59">
        <v>6.6086635593751364</v>
      </c>
      <c r="Z4039" s="59">
        <v>11.92427763730217</v>
      </c>
      <c r="AA4039" s="59">
        <v>7.4031547987842963</v>
      </c>
      <c r="AB4039" s="59">
        <v>3.7695685004032859</v>
      </c>
      <c r="AC4039" s="59">
        <v>4.7325042311081127</v>
      </c>
      <c r="AD4039" s="59">
        <v>5.431413816384997</v>
      </c>
      <c r="AE4039" s="59">
        <v>2.9903687256389291</v>
      </c>
      <c r="AF4039" s="59">
        <v>2.741721408405942</v>
      </c>
      <c r="AG4039" s="59">
        <v>4.4417727343732896</v>
      </c>
      <c r="AH4039" s="59">
        <v>1.229481711888375</v>
      </c>
      <c r="AI4039" s="59">
        <v>0.71652365045913102</v>
      </c>
      <c r="AJ4039" s="59">
        <v>0.44891264881068138</v>
      </c>
      <c r="AK4039" s="59">
        <v>1.2166417521608079</v>
      </c>
      <c r="AL4039" s="59">
        <v>3.1722653883683121</v>
      </c>
      <c r="AM4039" s="59">
        <v>3.3654484383919052</v>
      </c>
      <c r="AN4039" s="59">
        <v>2.3233749987145438</v>
      </c>
      <c r="AO4039" s="59">
        <v>4.4652871551720983</v>
      </c>
      <c r="AP4039" s="59">
        <v>3.498923584043983</v>
      </c>
      <c r="AQ4039" s="59">
        <v>1.0854191169326839</v>
      </c>
      <c r="AR4039" s="59">
        <v>2.1263374372021961</v>
      </c>
      <c r="AS4039" s="59">
        <v>5.2532035002936013</v>
      </c>
      <c r="AT4039" s="59">
        <v>1.778574019869376</v>
      </c>
      <c r="AU4039" s="59">
        <v>227</v>
      </c>
      <c r="AV4039" s="59">
        <v>52</v>
      </c>
      <c r="AW4039" s="59">
        <v>130</v>
      </c>
      <c r="BD4039" s="59">
        <v>10.101891876760231</v>
      </c>
      <c r="BE4039" s="59">
        <v>8.5844288308137777</v>
      </c>
      <c r="BF4039" s="59">
        <v>5.4910727370836359</v>
      </c>
    </row>
    <row r="4040" spans="1:69" x14ac:dyDescent="0.45">
      <c r="A4040" s="58" t="s">
        <v>24003</v>
      </c>
      <c r="B4040" t="s">
        <v>24004</v>
      </c>
      <c r="C4040" t="s">
        <v>24005</v>
      </c>
      <c r="D4040" t="s">
        <v>24006</v>
      </c>
      <c r="E4040" t="s">
        <v>24007</v>
      </c>
      <c r="F4040" t="s">
        <v>24008</v>
      </c>
      <c r="G4040">
        <v>318</v>
      </c>
      <c r="H4040">
        <v>34954</v>
      </c>
      <c r="X4040" t="s">
        <v>188</v>
      </c>
      <c r="AU4040" s="59">
        <v>1</v>
      </c>
      <c r="AV4040" s="59">
        <v>10</v>
      </c>
      <c r="AW4040" s="59">
        <v>0</v>
      </c>
    </row>
    <row r="4041" spans="1:69" x14ac:dyDescent="0.45">
      <c r="A4041" s="58" t="s">
        <v>24009</v>
      </c>
      <c r="B4041" t="s">
        <v>24010</v>
      </c>
      <c r="C4041" t="s">
        <v>24011</v>
      </c>
      <c r="D4041" t="s">
        <v>24012</v>
      </c>
      <c r="E4041" t="s">
        <v>24013</v>
      </c>
      <c r="F4041" t="s">
        <v>24014</v>
      </c>
      <c r="G4041">
        <v>51</v>
      </c>
      <c r="H4041">
        <v>5888</v>
      </c>
      <c r="X4041" t="s">
        <v>851</v>
      </c>
    </row>
    <row r="4042" spans="1:69" x14ac:dyDescent="0.45">
      <c r="A4042" s="58" t="s">
        <v>24015</v>
      </c>
      <c r="B4042" t="s">
        <v>24016</v>
      </c>
      <c r="C4042" t="s">
        <v>24017</v>
      </c>
      <c r="D4042" t="s">
        <v>24018</v>
      </c>
      <c r="E4042" t="s">
        <v>24019</v>
      </c>
      <c r="F4042" t="s">
        <v>24020</v>
      </c>
      <c r="G4042">
        <v>515</v>
      </c>
      <c r="H4042">
        <v>55581</v>
      </c>
      <c r="X4042" t="s">
        <v>188</v>
      </c>
      <c r="AU4042" s="59">
        <v>5</v>
      </c>
      <c r="AV4042" s="59">
        <v>5</v>
      </c>
      <c r="AW4042" s="59">
        <v>0</v>
      </c>
    </row>
    <row r="4043" spans="1:69" x14ac:dyDescent="0.45">
      <c r="A4043" s="58" t="s">
        <v>24021</v>
      </c>
      <c r="B4043" t="s">
        <v>24022</v>
      </c>
      <c r="C4043" t="s">
        <v>24023</v>
      </c>
      <c r="D4043" t="s">
        <v>24024</v>
      </c>
      <c r="E4043" t="s">
        <v>24025</v>
      </c>
      <c r="F4043" t="s">
        <v>24026</v>
      </c>
      <c r="G4043">
        <v>222</v>
      </c>
      <c r="H4043">
        <v>24517</v>
      </c>
      <c r="X4043" t="s">
        <v>201</v>
      </c>
      <c r="AU4043" s="59">
        <v>5</v>
      </c>
      <c r="AV4043" s="59">
        <v>2</v>
      </c>
      <c r="AW4043" s="59">
        <v>0</v>
      </c>
    </row>
    <row r="4044" spans="1:69" x14ac:dyDescent="0.45">
      <c r="A4044" s="58" t="s">
        <v>24027</v>
      </c>
      <c r="B4044" t="s">
        <v>24028</v>
      </c>
      <c r="C4044" t="s">
        <v>24029</v>
      </c>
      <c r="D4044" t="s">
        <v>24030</v>
      </c>
      <c r="E4044" t="s">
        <v>24031</v>
      </c>
      <c r="F4044" t="s">
        <v>24032</v>
      </c>
      <c r="G4044">
        <v>881</v>
      </c>
      <c r="H4044">
        <v>97490</v>
      </c>
      <c r="W4044" t="s">
        <v>850</v>
      </c>
      <c r="X4044" t="s">
        <v>851</v>
      </c>
    </row>
    <row r="4045" spans="1:69" x14ac:dyDescent="0.45">
      <c r="A4045" s="58" t="s">
        <v>24033</v>
      </c>
      <c r="B4045" t="s">
        <v>24034</v>
      </c>
      <c r="C4045" t="s">
        <v>24035</v>
      </c>
      <c r="D4045" t="s">
        <v>24036</v>
      </c>
      <c r="E4045" t="s">
        <v>24037</v>
      </c>
      <c r="F4045" t="s">
        <v>24038</v>
      </c>
      <c r="G4045">
        <v>968</v>
      </c>
      <c r="H4045">
        <v>104725</v>
      </c>
      <c r="X4045" t="s">
        <v>851</v>
      </c>
    </row>
    <row r="4046" spans="1:69" x14ac:dyDescent="0.45">
      <c r="A4046" s="58" t="s">
        <v>24039</v>
      </c>
      <c r="B4046" t="s">
        <v>24040</v>
      </c>
      <c r="C4046" t="s">
        <v>24041</v>
      </c>
      <c r="D4046" t="s">
        <v>24042</v>
      </c>
      <c r="E4046" t="s">
        <v>24043</v>
      </c>
      <c r="F4046" t="s">
        <v>24044</v>
      </c>
      <c r="G4046">
        <v>248</v>
      </c>
      <c r="H4046">
        <v>27495</v>
      </c>
      <c r="I4046" t="s">
        <v>527</v>
      </c>
      <c r="J4046" t="s">
        <v>571</v>
      </c>
      <c r="K4046" t="s">
        <v>600</v>
      </c>
      <c r="L4046" t="s">
        <v>24045</v>
      </c>
      <c r="M4046">
        <v>1</v>
      </c>
      <c r="N4046">
        <v>1</v>
      </c>
      <c r="O4046">
        <v>1</v>
      </c>
      <c r="Q4046">
        <v>1</v>
      </c>
      <c r="R4046">
        <v>2</v>
      </c>
      <c r="S4046">
        <v>3</v>
      </c>
      <c r="T4046" t="s">
        <v>573</v>
      </c>
      <c r="U4046">
        <v>126</v>
      </c>
      <c r="V4046">
        <v>129</v>
      </c>
      <c r="W4046" t="s">
        <v>574</v>
      </c>
      <c r="X4046" t="s">
        <v>201</v>
      </c>
      <c r="Y4046" s="59">
        <v>130.3291046778395</v>
      </c>
      <c r="Z4046" s="59">
        <v>202.86506952771191</v>
      </c>
      <c r="AA4046" s="59">
        <v>183.28001828071689</v>
      </c>
      <c r="AB4046" s="59">
        <v>63.42169801095519</v>
      </c>
      <c r="AC4046" s="59">
        <v>100.30361935044149</v>
      </c>
      <c r="AD4046" s="59">
        <v>114.22384755976699</v>
      </c>
      <c r="AE4046" s="59">
        <v>121.78508095068381</v>
      </c>
      <c r="AF4046" s="59">
        <v>86.595111189734666</v>
      </c>
      <c r="AG4046" s="59">
        <v>78.537978706556174</v>
      </c>
      <c r="AH4046" s="59">
        <v>69.64464646896225</v>
      </c>
      <c r="AI4046" s="59">
        <v>49.414850882113598</v>
      </c>
      <c r="AJ4046" s="59">
        <v>47.728773965242318</v>
      </c>
      <c r="AK4046" s="59">
        <v>136.18539414042061</v>
      </c>
      <c r="AL4046" s="59">
        <v>111.9662403409008</v>
      </c>
      <c r="AM4046" s="59">
        <v>166.14664339323119</v>
      </c>
      <c r="AN4046" s="59">
        <v>120.492323728152</v>
      </c>
      <c r="AO4046" s="59">
        <v>169.03377360861009</v>
      </c>
      <c r="AP4046" s="59">
        <v>124.4142025885736</v>
      </c>
      <c r="AQ4046" s="59">
        <v>119.9339430928101</v>
      </c>
      <c r="AR4046" s="59">
        <v>89.020369947296288</v>
      </c>
      <c r="AS4046" s="59">
        <v>115.95391056099</v>
      </c>
      <c r="AT4046" s="59">
        <v>151.22916825170441</v>
      </c>
      <c r="AU4046" s="59">
        <v>543</v>
      </c>
      <c r="AV4046" s="59">
        <v>229</v>
      </c>
      <c r="AW4046" s="59">
        <v>278</v>
      </c>
      <c r="AX4046" s="59">
        <v>423.55829999999997</v>
      </c>
      <c r="AY4046" s="59">
        <v>407.50130000000001</v>
      </c>
      <c r="AZ4046" s="59">
        <v>366.00450000000001</v>
      </c>
      <c r="BA4046" s="59">
        <v>433.851</v>
      </c>
      <c r="BB4046" s="59">
        <v>403.0016</v>
      </c>
      <c r="BC4046" s="59">
        <v>376.85640000000001</v>
      </c>
      <c r="BD4046" s="59">
        <v>11.150908545636099</v>
      </c>
      <c r="BE4046" s="59">
        <v>27.02155727859753</v>
      </c>
      <c r="BF4046" s="59">
        <v>22.78938079470478</v>
      </c>
      <c r="BG4046" s="59">
        <v>22.12</v>
      </c>
      <c r="BI4046" s="59">
        <v>37.69</v>
      </c>
      <c r="BJ4046" s="59">
        <v>40.159999999999997</v>
      </c>
      <c r="BK4046" s="59">
        <v>89.709538385801537</v>
      </c>
      <c r="BM4046" s="59">
        <v>39</v>
      </c>
      <c r="BN4046" s="59">
        <v>43</v>
      </c>
      <c r="BO4046" s="59">
        <v>69.5</v>
      </c>
      <c r="BP4046" s="59">
        <v>85</v>
      </c>
      <c r="BQ4046" s="59">
        <v>105</v>
      </c>
    </row>
    <row r="4047" spans="1:69" x14ac:dyDescent="0.45">
      <c r="A4047" s="58" t="s">
        <v>24046</v>
      </c>
      <c r="B4047" t="s">
        <v>24047</v>
      </c>
      <c r="C4047" t="s">
        <v>24048</v>
      </c>
      <c r="D4047" t="s">
        <v>24049</v>
      </c>
      <c r="E4047" t="s">
        <v>24050</v>
      </c>
      <c r="F4047" t="s">
        <v>24051</v>
      </c>
      <c r="G4047">
        <v>273</v>
      </c>
      <c r="H4047">
        <v>31051</v>
      </c>
      <c r="X4047" t="s">
        <v>188</v>
      </c>
      <c r="AU4047" s="59">
        <v>18</v>
      </c>
      <c r="AV4047" s="59">
        <v>5</v>
      </c>
      <c r="AW4047" s="59">
        <v>0</v>
      </c>
    </row>
    <row r="4048" spans="1:69" x14ac:dyDescent="0.45">
      <c r="A4048" s="58" t="s">
        <v>24052</v>
      </c>
      <c r="B4048" t="s">
        <v>24053</v>
      </c>
      <c r="C4048" t="s">
        <v>24054</v>
      </c>
      <c r="D4048" t="s">
        <v>24055</v>
      </c>
      <c r="E4048" t="s">
        <v>24056</v>
      </c>
      <c r="F4048" t="s">
        <v>24057</v>
      </c>
      <c r="G4048">
        <v>457</v>
      </c>
      <c r="H4048">
        <v>50270</v>
      </c>
      <c r="W4048" t="s">
        <v>850</v>
      </c>
      <c r="X4048" t="s">
        <v>201</v>
      </c>
      <c r="Y4048" s="59">
        <v>1474.505934261337</v>
      </c>
      <c r="Z4048" s="59">
        <v>604.77224556135934</v>
      </c>
      <c r="AA4048" s="59">
        <v>388.90050840581313</v>
      </c>
      <c r="AB4048" s="59">
        <v>1187.5938754774279</v>
      </c>
      <c r="AC4048" s="59">
        <v>1553.631523298568</v>
      </c>
      <c r="AD4048" s="59">
        <v>466.3484109166165</v>
      </c>
      <c r="AE4048" s="59">
        <v>1834.4137527295391</v>
      </c>
      <c r="AF4048" s="59">
        <v>982.03325616177619</v>
      </c>
      <c r="AG4048" s="59">
        <v>829.78857697968999</v>
      </c>
      <c r="AH4048" s="59">
        <v>744.4998280460037</v>
      </c>
      <c r="AI4048" s="59">
        <v>546.87988684821437</v>
      </c>
      <c r="AJ4048" s="59">
        <v>510.71616550050771</v>
      </c>
      <c r="AK4048" s="59">
        <v>425.04937035004713</v>
      </c>
      <c r="AL4048" s="59">
        <v>250.47678679750209</v>
      </c>
      <c r="AM4048" s="59">
        <v>467.37749887510631</v>
      </c>
      <c r="AN4048" s="59">
        <v>985.58133106466755</v>
      </c>
      <c r="AO4048" s="59">
        <v>1343.49022791835</v>
      </c>
      <c r="AP4048" s="59">
        <v>1251.9243434828541</v>
      </c>
      <c r="AQ4048" s="59">
        <v>1345.9978968284529</v>
      </c>
      <c r="AR4048" s="59">
        <v>1397.6795366094059</v>
      </c>
      <c r="AS4048" s="59">
        <v>1593.6689593015019</v>
      </c>
      <c r="AT4048" s="59">
        <v>1827.3822039568281</v>
      </c>
      <c r="AU4048" s="59">
        <v>0</v>
      </c>
      <c r="AV4048" s="59">
        <v>5</v>
      </c>
      <c r="AW4048" s="59">
        <v>0</v>
      </c>
      <c r="BG4048" s="59">
        <v>582.5</v>
      </c>
      <c r="BH4048" s="59">
        <v>430.63</v>
      </c>
      <c r="BI4048" s="59">
        <v>241.71</v>
      </c>
      <c r="BJ4048" s="59">
        <v>189.76</v>
      </c>
      <c r="BK4048" s="59">
        <v>344.02999082685312</v>
      </c>
      <c r="BL4048" s="59">
        <v>285.74546633330721</v>
      </c>
      <c r="BM4048" s="59">
        <v>216</v>
      </c>
      <c r="BN4048" s="59">
        <v>310</v>
      </c>
      <c r="BO4048" s="59">
        <v>285.5</v>
      </c>
      <c r="BP4048" s="59">
        <v>208</v>
      </c>
      <c r="BQ4048" s="59">
        <v>170.5</v>
      </c>
    </row>
    <row r="4049" spans="1:69" x14ac:dyDescent="0.45">
      <c r="A4049" s="58" t="s">
        <v>24058</v>
      </c>
      <c r="B4049" t="s">
        <v>24059</v>
      </c>
      <c r="C4049" t="s">
        <v>24060</v>
      </c>
      <c r="D4049" t="s">
        <v>24061</v>
      </c>
      <c r="E4049" t="s">
        <v>24062</v>
      </c>
      <c r="F4049" t="s">
        <v>24063</v>
      </c>
      <c r="G4049">
        <v>441</v>
      </c>
      <c r="H4049">
        <v>48244</v>
      </c>
      <c r="I4049" t="s">
        <v>527</v>
      </c>
      <c r="J4049" t="s">
        <v>571</v>
      </c>
      <c r="K4049" t="s">
        <v>528</v>
      </c>
      <c r="L4049" t="s">
        <v>24064</v>
      </c>
      <c r="M4049">
        <v>1</v>
      </c>
      <c r="Q4049">
        <v>0</v>
      </c>
      <c r="R4049">
        <v>2</v>
      </c>
      <c r="S4049">
        <v>1</v>
      </c>
      <c r="T4049" t="s">
        <v>514</v>
      </c>
      <c r="U4049">
        <v>43</v>
      </c>
      <c r="V4049">
        <v>48</v>
      </c>
      <c r="X4049" t="s">
        <v>188</v>
      </c>
      <c r="Y4049" s="59">
        <v>18.135066369918029</v>
      </c>
      <c r="Z4049" s="59">
        <v>30.424052934059791</v>
      </c>
      <c r="AA4049" s="59">
        <v>33.141632116769713</v>
      </c>
      <c r="AB4049" s="59">
        <v>20.799055839604868</v>
      </c>
      <c r="AC4049" s="59">
        <v>20.412357603677481</v>
      </c>
      <c r="AD4049" s="59">
        <v>78.291669315098247</v>
      </c>
      <c r="AE4049" s="59">
        <v>17.522742141506789</v>
      </c>
      <c r="AF4049" s="59">
        <v>13.76039676854926</v>
      </c>
      <c r="AG4049" s="59">
        <v>23.12933633252122</v>
      </c>
      <c r="AH4049" s="59">
        <v>35.781924161553697</v>
      </c>
      <c r="AI4049" s="59">
        <v>51.44444838447351</v>
      </c>
      <c r="AJ4049" s="59">
        <v>54.760477875627579</v>
      </c>
      <c r="AK4049" s="59">
        <v>125.93124723793871</v>
      </c>
      <c r="AL4049" s="59">
        <v>117.0761594627337</v>
      </c>
      <c r="AM4049" s="59">
        <v>78.830564211091783</v>
      </c>
      <c r="AN4049" s="59">
        <v>25.302464677536602</v>
      </c>
      <c r="AO4049" s="59">
        <v>155.02205538534599</v>
      </c>
      <c r="AP4049" s="59">
        <v>26.578165512259311</v>
      </c>
      <c r="AQ4049" s="59">
        <v>24.355731721516729</v>
      </c>
      <c r="AR4049" s="59">
        <v>55.668399461682363</v>
      </c>
      <c r="AS4049" s="59">
        <v>25.714076283952231</v>
      </c>
      <c r="AT4049" s="59">
        <v>20.939740043897181</v>
      </c>
      <c r="AU4049" s="59">
        <v>8</v>
      </c>
      <c r="AV4049" s="59">
        <v>101</v>
      </c>
      <c r="AW4049" s="59">
        <v>0</v>
      </c>
      <c r="AX4049" s="59">
        <v>237.29750000000001</v>
      </c>
      <c r="AY4049" s="59">
        <v>237.2998</v>
      </c>
      <c r="AZ4049" s="59">
        <v>220.08279999999999</v>
      </c>
      <c r="BA4049" s="59">
        <v>238.8604</v>
      </c>
      <c r="BB4049" s="59">
        <v>245.733</v>
      </c>
      <c r="BC4049" s="59">
        <v>236.37710000000001</v>
      </c>
      <c r="BD4049" s="59">
        <v>109.84292060471709</v>
      </c>
      <c r="BE4049" s="59">
        <v>62.569758373649989</v>
      </c>
      <c r="BF4049" s="59">
        <v>45.21112595134619</v>
      </c>
    </row>
    <row r="4050" spans="1:69" x14ac:dyDescent="0.45">
      <c r="A4050" s="58" t="s">
        <v>24065</v>
      </c>
      <c r="B4050" t="s">
        <v>24066</v>
      </c>
      <c r="C4050" t="s">
        <v>24067</v>
      </c>
      <c r="D4050" t="s">
        <v>24068</v>
      </c>
      <c r="E4050" t="s">
        <v>24069</v>
      </c>
      <c r="F4050" t="s">
        <v>24070</v>
      </c>
      <c r="G4050">
        <v>372</v>
      </c>
      <c r="H4050">
        <v>41688</v>
      </c>
      <c r="X4050" t="s">
        <v>188</v>
      </c>
      <c r="Y4050" s="59">
        <v>53.211918694325931</v>
      </c>
      <c r="Z4050" s="59">
        <v>43.938410218709393</v>
      </c>
      <c r="AA4050" s="59">
        <v>45.143828655364587</v>
      </c>
      <c r="AB4050" s="59">
        <v>84.558497115757518</v>
      </c>
      <c r="AC4050" s="59">
        <v>71.519648478319979</v>
      </c>
      <c r="AD4050" s="59">
        <v>77.624858801405423</v>
      </c>
      <c r="AE4050" s="59">
        <v>83.063863850656475</v>
      </c>
      <c r="AF4050" s="59">
        <v>47.064219712653262</v>
      </c>
      <c r="AG4050" s="59">
        <v>55.406565470878583</v>
      </c>
      <c r="AH4050" s="59">
        <v>60.787952281123182</v>
      </c>
      <c r="AI4050" s="59">
        <v>73.431574361481623</v>
      </c>
      <c r="AJ4050" s="59">
        <v>68.948215166124896</v>
      </c>
      <c r="AK4050" s="59">
        <v>79.903030249720572</v>
      </c>
      <c r="AL4050" s="59">
        <v>79.119699799861763</v>
      </c>
      <c r="AM4050" s="59">
        <v>82.573491033701117</v>
      </c>
      <c r="AN4050" s="59">
        <v>70.578501687554848</v>
      </c>
      <c r="AO4050" s="59">
        <v>116.38609204222</v>
      </c>
      <c r="AP4050" s="59">
        <v>74.643541616944105</v>
      </c>
      <c r="AQ4050" s="59">
        <v>116.11986490513399</v>
      </c>
      <c r="AR4050" s="59">
        <v>118.70610490071989</v>
      </c>
      <c r="AS4050" s="59">
        <v>73.125317712069375</v>
      </c>
      <c r="AT4050" s="59">
        <v>96.320008900991738</v>
      </c>
      <c r="AU4050" s="59">
        <v>12</v>
      </c>
      <c r="AV4050" s="59">
        <v>122</v>
      </c>
      <c r="AW4050" s="59">
        <v>0</v>
      </c>
      <c r="BG4050" s="59">
        <v>121.57</v>
      </c>
      <c r="BI4050" s="59">
        <v>700.83</v>
      </c>
      <c r="BK4050" s="59">
        <v>119.748026352088</v>
      </c>
      <c r="BM4050" s="59">
        <v>701</v>
      </c>
      <c r="BN4050" s="59">
        <v>639</v>
      </c>
      <c r="BO4050" s="59">
        <v>692</v>
      </c>
      <c r="BP4050" s="59">
        <v>555</v>
      </c>
    </row>
    <row r="4051" spans="1:69" x14ac:dyDescent="0.45">
      <c r="A4051" s="58" t="s">
        <v>24071</v>
      </c>
      <c r="B4051" t="s">
        <v>24072</v>
      </c>
      <c r="C4051" t="s">
        <v>24073</v>
      </c>
      <c r="D4051" t="s">
        <v>24074</v>
      </c>
      <c r="E4051" t="s">
        <v>24075</v>
      </c>
      <c r="F4051" t="s">
        <v>24076</v>
      </c>
      <c r="G4051">
        <v>110</v>
      </c>
      <c r="H4051">
        <v>12251</v>
      </c>
      <c r="W4051" t="s">
        <v>574</v>
      </c>
      <c r="X4051" t="s">
        <v>201</v>
      </c>
      <c r="Y4051" s="59">
        <v>29516.68031210612</v>
      </c>
      <c r="Z4051" s="59">
        <v>1548.1228466273831</v>
      </c>
      <c r="AA4051" s="59">
        <v>1472.945527590658</v>
      </c>
      <c r="AB4051" s="59">
        <v>21139.94417289694</v>
      </c>
      <c r="AC4051" s="59">
        <v>28965.471263162031</v>
      </c>
      <c r="AD4051" s="59">
        <v>5118.4145942625782</v>
      </c>
      <c r="AE4051" s="59">
        <v>39220.271139028962</v>
      </c>
      <c r="AF4051" s="59">
        <v>19298.94734563669</v>
      </c>
      <c r="AG4051" s="59">
        <v>12581.95683950748</v>
      </c>
      <c r="AH4051" s="59">
        <v>11219.37596355849</v>
      </c>
      <c r="AI4051" s="59">
        <v>5782.2450590358667</v>
      </c>
      <c r="AJ4051" s="59">
        <v>4886.0729784383047</v>
      </c>
      <c r="AK4051" s="59">
        <v>1439.5981187625309</v>
      </c>
      <c r="AL4051" s="59">
        <v>1296.19873324019</v>
      </c>
      <c r="AM4051" s="59">
        <v>4739.5580217128218</v>
      </c>
      <c r="AN4051" s="59">
        <v>17581.205650849821</v>
      </c>
      <c r="AO4051" s="59">
        <v>19260.985142099631</v>
      </c>
      <c r="AP4051" s="59">
        <v>10240.43528888043</v>
      </c>
      <c r="AQ4051" s="59">
        <v>31343.402861593029</v>
      </c>
      <c r="AR4051" s="59">
        <v>15480.04814956663</v>
      </c>
      <c r="AS4051" s="59">
        <v>28456.87974665299</v>
      </c>
      <c r="AT4051" s="59">
        <v>34791.089168311963</v>
      </c>
      <c r="AU4051" s="59">
        <v>48</v>
      </c>
      <c r="AV4051" s="59">
        <v>44</v>
      </c>
      <c r="AW4051" s="59">
        <v>9</v>
      </c>
      <c r="BI4051" s="59">
        <v>2231.5</v>
      </c>
      <c r="BJ4051" s="59">
        <v>1616.41</v>
      </c>
      <c r="BK4051" s="59">
        <v>209.40885367632271</v>
      </c>
      <c r="BM4051" s="59">
        <v>1924</v>
      </c>
      <c r="BN4051" s="59">
        <v>2441</v>
      </c>
      <c r="BO4051" s="59">
        <v>2846</v>
      </c>
      <c r="BP4051" s="59">
        <v>2258</v>
      </c>
      <c r="BQ4051" s="59">
        <v>2051</v>
      </c>
    </row>
    <row r="4052" spans="1:69" x14ac:dyDescent="0.45">
      <c r="A4052" s="58" t="s">
        <v>24077</v>
      </c>
      <c r="B4052" t="s">
        <v>24078</v>
      </c>
      <c r="C4052" t="s">
        <v>24079</v>
      </c>
      <c r="D4052" t="s">
        <v>24080</v>
      </c>
      <c r="E4052" t="s">
        <v>24081</v>
      </c>
      <c r="F4052" t="s">
        <v>24082</v>
      </c>
      <c r="G4052">
        <v>401</v>
      </c>
      <c r="H4052">
        <v>44226</v>
      </c>
      <c r="X4052" t="s">
        <v>188</v>
      </c>
      <c r="AU4052" s="59">
        <v>1</v>
      </c>
      <c r="AV4052" s="59">
        <v>1</v>
      </c>
      <c r="AW4052" s="59">
        <v>0</v>
      </c>
      <c r="BD4052" s="59">
        <v>110.1279398466102</v>
      </c>
      <c r="BE4052" s="59">
        <v>111.549293293118</v>
      </c>
      <c r="BF4052" s="59">
        <v>101.57658176760501</v>
      </c>
    </row>
    <row r="4053" spans="1:69" x14ac:dyDescent="0.45">
      <c r="A4053" s="58" t="s">
        <v>24083</v>
      </c>
      <c r="B4053" t="s">
        <v>24084</v>
      </c>
      <c r="C4053" t="s">
        <v>24085</v>
      </c>
      <c r="D4053" t="s">
        <v>24086</v>
      </c>
      <c r="E4053" t="s">
        <v>24087</v>
      </c>
      <c r="F4053" t="s">
        <v>24088</v>
      </c>
      <c r="G4053">
        <v>406</v>
      </c>
      <c r="H4053">
        <v>47827</v>
      </c>
      <c r="X4053" t="s">
        <v>188</v>
      </c>
      <c r="AU4053" s="59">
        <v>3</v>
      </c>
      <c r="AV4053" s="59">
        <v>3</v>
      </c>
      <c r="AW4053" s="59">
        <v>0</v>
      </c>
    </row>
    <row r="4054" spans="1:69" x14ac:dyDescent="0.45">
      <c r="A4054" s="58" t="s">
        <v>24089</v>
      </c>
      <c r="B4054" t="s">
        <v>24090</v>
      </c>
      <c r="C4054" t="s">
        <v>24091</v>
      </c>
      <c r="D4054" t="s">
        <v>24092</v>
      </c>
      <c r="E4054" t="s">
        <v>24093</v>
      </c>
      <c r="F4054" t="s">
        <v>24094</v>
      </c>
      <c r="G4054">
        <v>338</v>
      </c>
      <c r="H4054">
        <v>36067</v>
      </c>
      <c r="X4054" t="s">
        <v>188</v>
      </c>
      <c r="AU4054" s="59">
        <v>1</v>
      </c>
      <c r="AV4054" s="59">
        <v>2</v>
      </c>
      <c r="AW4054" s="59">
        <v>0</v>
      </c>
    </row>
    <row r="4055" spans="1:69" x14ac:dyDescent="0.45">
      <c r="A4055" s="58" t="s">
        <v>24095</v>
      </c>
      <c r="B4055" t="s">
        <v>24096</v>
      </c>
      <c r="C4055" t="s">
        <v>24097</v>
      </c>
      <c r="D4055" t="s">
        <v>24098</v>
      </c>
      <c r="E4055" t="s">
        <v>24099</v>
      </c>
      <c r="F4055" t="s">
        <v>24100</v>
      </c>
      <c r="G4055">
        <v>165</v>
      </c>
      <c r="H4055">
        <v>17311</v>
      </c>
      <c r="W4055" t="s">
        <v>324</v>
      </c>
      <c r="X4055" t="s">
        <v>181</v>
      </c>
      <c r="AU4055" s="59">
        <v>8</v>
      </c>
      <c r="AV4055" s="59">
        <v>3</v>
      </c>
      <c r="AW4055" s="59">
        <v>0</v>
      </c>
    </row>
    <row r="4056" spans="1:69" x14ac:dyDescent="0.45">
      <c r="A4056" s="58" t="s">
        <v>24101</v>
      </c>
      <c r="B4056" t="s">
        <v>24102</v>
      </c>
      <c r="C4056" t="s">
        <v>24103</v>
      </c>
      <c r="D4056" t="s">
        <v>24104</v>
      </c>
      <c r="E4056" t="s">
        <v>24105</v>
      </c>
      <c r="F4056" t="s">
        <v>24106</v>
      </c>
      <c r="G4056">
        <v>472</v>
      </c>
      <c r="H4056">
        <v>50374</v>
      </c>
      <c r="W4056" t="s">
        <v>324</v>
      </c>
      <c r="X4056" t="s">
        <v>188</v>
      </c>
      <c r="AU4056" s="59">
        <v>5</v>
      </c>
      <c r="AV4056" s="59">
        <v>9</v>
      </c>
      <c r="AW4056" s="59">
        <v>0</v>
      </c>
    </row>
    <row r="4057" spans="1:69" x14ac:dyDescent="0.45">
      <c r="A4057" s="58" t="s">
        <v>24107</v>
      </c>
      <c r="B4057" t="s">
        <v>24108</v>
      </c>
      <c r="C4057" t="s">
        <v>24109</v>
      </c>
      <c r="D4057" t="s">
        <v>24110</v>
      </c>
      <c r="E4057" t="s">
        <v>24111</v>
      </c>
      <c r="F4057" t="s">
        <v>24112</v>
      </c>
      <c r="G4057">
        <v>192</v>
      </c>
      <c r="H4057">
        <v>20544</v>
      </c>
      <c r="W4057" t="s">
        <v>220</v>
      </c>
      <c r="X4057" t="s">
        <v>188</v>
      </c>
      <c r="AU4057" s="59">
        <v>466</v>
      </c>
      <c r="AV4057" s="59">
        <v>103</v>
      </c>
      <c r="AW4057" s="59">
        <v>169</v>
      </c>
      <c r="BD4057" s="59">
        <v>27.49892943449219</v>
      </c>
      <c r="BE4057" s="59">
        <v>22.675854059919729</v>
      </c>
      <c r="BF4057" s="59">
        <v>23.521051647097021</v>
      </c>
    </row>
    <row r="4058" spans="1:69" x14ac:dyDescent="0.45">
      <c r="A4058" s="58" t="s">
        <v>24113</v>
      </c>
      <c r="B4058" t="s">
        <v>24114</v>
      </c>
      <c r="C4058" t="s">
        <v>24115</v>
      </c>
      <c r="D4058" t="s">
        <v>24116</v>
      </c>
      <c r="E4058" t="s">
        <v>24117</v>
      </c>
      <c r="F4058" t="s">
        <v>24118</v>
      </c>
      <c r="G4058">
        <v>427</v>
      </c>
      <c r="H4058">
        <v>46267</v>
      </c>
      <c r="W4058" t="s">
        <v>220</v>
      </c>
      <c r="X4058" t="s">
        <v>181</v>
      </c>
    </row>
    <row r="4059" spans="1:69" x14ac:dyDescent="0.45">
      <c r="A4059" s="58" t="s">
        <v>24119</v>
      </c>
      <c r="B4059" t="s">
        <v>24120</v>
      </c>
      <c r="C4059" t="s">
        <v>24121</v>
      </c>
      <c r="D4059" t="s">
        <v>24122</v>
      </c>
      <c r="E4059" t="s">
        <v>24123</v>
      </c>
      <c r="F4059" t="s">
        <v>24124</v>
      </c>
      <c r="G4059">
        <v>292</v>
      </c>
      <c r="H4059">
        <v>31644</v>
      </c>
      <c r="X4059" t="s">
        <v>188</v>
      </c>
      <c r="AU4059" s="59">
        <v>0</v>
      </c>
      <c r="AV4059" s="59">
        <v>0</v>
      </c>
      <c r="AW4059" s="59">
        <v>0</v>
      </c>
    </row>
    <row r="4060" spans="1:69" x14ac:dyDescent="0.45">
      <c r="A4060" s="58" t="s">
        <v>24125</v>
      </c>
      <c r="B4060" t="s">
        <v>24126</v>
      </c>
      <c r="C4060" t="s">
        <v>24127</v>
      </c>
      <c r="D4060" t="s">
        <v>24128</v>
      </c>
      <c r="E4060" t="s">
        <v>24129</v>
      </c>
      <c r="F4060" t="s">
        <v>24130</v>
      </c>
      <c r="G4060">
        <v>325</v>
      </c>
      <c r="H4060">
        <v>37031</v>
      </c>
      <c r="X4060" t="s">
        <v>188</v>
      </c>
      <c r="AU4060" s="59">
        <v>1</v>
      </c>
      <c r="AV4060" s="59">
        <v>1</v>
      </c>
      <c r="AW4060" s="59">
        <v>0</v>
      </c>
    </row>
    <row r="4061" spans="1:69" x14ac:dyDescent="0.45">
      <c r="A4061" s="58" t="s">
        <v>24131</v>
      </c>
      <c r="B4061" t="s">
        <v>24132</v>
      </c>
      <c r="C4061" t="s">
        <v>24133</v>
      </c>
      <c r="D4061" t="s">
        <v>24134</v>
      </c>
      <c r="E4061" t="s">
        <v>24135</v>
      </c>
      <c r="F4061" t="s">
        <v>24136</v>
      </c>
      <c r="G4061">
        <v>71</v>
      </c>
      <c r="H4061">
        <v>7741</v>
      </c>
      <c r="X4061" t="s">
        <v>181</v>
      </c>
      <c r="AU4061" s="59">
        <v>0</v>
      </c>
      <c r="AV4061" s="59">
        <v>0</v>
      </c>
      <c r="AW4061" s="59">
        <v>0</v>
      </c>
    </row>
    <row r="4062" spans="1:69" x14ac:dyDescent="0.45">
      <c r="A4062" s="58" t="s">
        <v>24137</v>
      </c>
      <c r="B4062" t="s">
        <v>24138</v>
      </c>
      <c r="C4062" t="s">
        <v>24139</v>
      </c>
      <c r="D4062" t="s">
        <v>24140</v>
      </c>
      <c r="E4062" t="s">
        <v>24141</v>
      </c>
      <c r="F4062" t="s">
        <v>24142</v>
      </c>
      <c r="G4062">
        <v>407</v>
      </c>
      <c r="H4062">
        <v>44305</v>
      </c>
      <c r="X4062" t="s">
        <v>201</v>
      </c>
      <c r="Y4062" s="59">
        <v>2333.2176603002449</v>
      </c>
      <c r="Z4062" s="59">
        <v>385.24241061994331</v>
      </c>
      <c r="AA4062" s="59">
        <v>290.88854282743722</v>
      </c>
      <c r="AB4062" s="59">
        <v>1923.351065599963</v>
      </c>
      <c r="AC4062" s="59">
        <v>2790.8663515397898</v>
      </c>
      <c r="AD4062" s="59">
        <v>616.55710647749936</v>
      </c>
      <c r="AE4062" s="59">
        <v>3262.0326785718871</v>
      </c>
      <c r="AF4062" s="59">
        <v>1330.311497672931</v>
      </c>
      <c r="AG4062" s="59">
        <v>1312.700653960447</v>
      </c>
      <c r="AH4062" s="59">
        <v>1123.898067478282</v>
      </c>
      <c r="AI4062" s="59">
        <v>758.11178993990336</v>
      </c>
      <c r="AJ4062" s="59">
        <v>645.56898567667929</v>
      </c>
      <c r="AK4062" s="59">
        <v>353.00252554425771</v>
      </c>
      <c r="AL4062" s="59">
        <v>279.98904042001237</v>
      </c>
      <c r="AM4062" s="59">
        <v>432.87058530381029</v>
      </c>
      <c r="AN4062" s="59">
        <v>2287.2928335759798</v>
      </c>
      <c r="AO4062" s="59">
        <v>1587.6403989784731</v>
      </c>
      <c r="AP4062" s="59">
        <v>1704.5379807285551</v>
      </c>
      <c r="AQ4062" s="59">
        <v>2391.201349422628</v>
      </c>
      <c r="AR4062" s="59">
        <v>1916.4258147250259</v>
      </c>
      <c r="AS4062" s="59">
        <v>2710.650783188923</v>
      </c>
      <c r="AT4062" s="59">
        <v>3821.9361368352352</v>
      </c>
      <c r="AU4062" s="59">
        <v>4</v>
      </c>
      <c r="AV4062" s="59">
        <v>6</v>
      </c>
      <c r="AW4062" s="59">
        <v>0</v>
      </c>
      <c r="BG4062" s="59">
        <v>409.98</v>
      </c>
      <c r="BH4062" s="59">
        <v>279.60000000000002</v>
      </c>
      <c r="BI4062" s="59">
        <v>218.83</v>
      </c>
      <c r="BJ4062" s="59">
        <v>292.95</v>
      </c>
      <c r="BK4062" s="59">
        <v>321.59245809257618</v>
      </c>
      <c r="BL4062" s="59">
        <v>332.0842789317669</v>
      </c>
      <c r="BM4062" s="59">
        <v>256</v>
      </c>
      <c r="BN4062" s="59">
        <v>416</v>
      </c>
      <c r="BO4062" s="59">
        <v>452.5</v>
      </c>
      <c r="BP4062" s="59">
        <v>366</v>
      </c>
      <c r="BQ4062" s="59">
        <v>290</v>
      </c>
    </row>
    <row r="4063" spans="1:69" x14ac:dyDescent="0.45">
      <c r="A4063" s="58" t="s">
        <v>24143</v>
      </c>
      <c r="B4063" t="s">
        <v>24144</v>
      </c>
      <c r="C4063" t="s">
        <v>24145</v>
      </c>
      <c r="D4063" t="s">
        <v>24146</v>
      </c>
      <c r="E4063" t="s">
        <v>24147</v>
      </c>
      <c r="F4063" t="s">
        <v>24148</v>
      </c>
      <c r="G4063">
        <v>483</v>
      </c>
      <c r="H4063">
        <v>53952</v>
      </c>
      <c r="X4063" t="s">
        <v>188</v>
      </c>
      <c r="Y4063" s="59">
        <v>93.392673302751504</v>
      </c>
      <c r="Z4063" s="59">
        <v>181.21284023345351</v>
      </c>
      <c r="AA4063" s="59">
        <v>126.1066180537499</v>
      </c>
      <c r="AB4063" s="59">
        <v>119.9905648871337</v>
      </c>
      <c r="AC4063" s="59">
        <v>590.22692126228719</v>
      </c>
      <c r="AD4063" s="59">
        <v>240.29841946001491</v>
      </c>
      <c r="AE4063" s="59">
        <v>71.356496480630128</v>
      </c>
      <c r="AF4063" s="59">
        <v>90.598813551929268</v>
      </c>
      <c r="AG4063" s="59">
        <v>90.534624116053124</v>
      </c>
      <c r="AH4063" s="59">
        <v>1892.805166470361</v>
      </c>
      <c r="AI4063" s="59">
        <v>2187.973770222809</v>
      </c>
      <c r="AJ4063" s="59">
        <v>1527.678175787797</v>
      </c>
      <c r="AK4063" s="59">
        <v>76.134812296704325</v>
      </c>
      <c r="AL4063" s="59">
        <v>84.531237847303984</v>
      </c>
      <c r="AM4063" s="59">
        <v>103.10223605913831</v>
      </c>
      <c r="AN4063" s="59">
        <v>128.0726031782005</v>
      </c>
      <c r="AO4063" s="59">
        <v>107.4383583453851</v>
      </c>
      <c r="AP4063" s="59">
        <v>142.74934472195369</v>
      </c>
      <c r="AQ4063" s="59">
        <v>147.7800368088505</v>
      </c>
      <c r="AR4063" s="59">
        <v>886.68838441874163</v>
      </c>
      <c r="AS4063" s="59">
        <v>170.9208765556325</v>
      </c>
      <c r="AT4063" s="59">
        <v>145.6738233389558</v>
      </c>
      <c r="AU4063" s="59">
        <v>1</v>
      </c>
      <c r="AV4063" s="59">
        <v>1</v>
      </c>
      <c r="AW4063" s="59">
        <v>0</v>
      </c>
      <c r="BG4063" s="59">
        <v>647.45000000000005</v>
      </c>
      <c r="BH4063" s="59">
        <v>751.05</v>
      </c>
      <c r="BI4063" s="59">
        <v>547.87</v>
      </c>
      <c r="BJ4063" s="59">
        <v>573.15</v>
      </c>
      <c r="BK4063" s="59">
        <v>523.52416381837179</v>
      </c>
      <c r="BL4063" s="59">
        <v>888.12962103484267</v>
      </c>
      <c r="BM4063" s="59">
        <v>560.5</v>
      </c>
    </row>
    <row r="4064" spans="1:69" x14ac:dyDescent="0.45">
      <c r="A4064" s="58" t="s">
        <v>24149</v>
      </c>
      <c r="B4064" t="s">
        <v>24150</v>
      </c>
      <c r="C4064" t="s">
        <v>24151</v>
      </c>
      <c r="D4064" t="s">
        <v>24152</v>
      </c>
      <c r="E4064" t="s">
        <v>24153</v>
      </c>
      <c r="F4064" t="s">
        <v>24154</v>
      </c>
      <c r="G4064">
        <v>285</v>
      </c>
      <c r="H4064">
        <v>31192</v>
      </c>
      <c r="X4064" t="s">
        <v>188</v>
      </c>
      <c r="AU4064" s="59">
        <v>54</v>
      </c>
      <c r="AV4064" s="59">
        <v>34</v>
      </c>
      <c r="AW4064" s="59">
        <v>70</v>
      </c>
      <c r="AX4064" s="59">
        <v>16.33071</v>
      </c>
      <c r="AY4064" s="59">
        <v>16.49512</v>
      </c>
      <c r="AZ4064" s="59">
        <v>13.67769</v>
      </c>
    </row>
    <row r="4065" spans="1:69" x14ac:dyDescent="0.45">
      <c r="A4065" s="58" t="s">
        <v>24155</v>
      </c>
      <c r="B4065" t="s">
        <v>24156</v>
      </c>
      <c r="C4065" t="s">
        <v>24157</v>
      </c>
      <c r="D4065" t="s">
        <v>24158</v>
      </c>
      <c r="E4065" t="s">
        <v>24159</v>
      </c>
      <c r="F4065" t="s">
        <v>24160</v>
      </c>
      <c r="G4065">
        <v>222</v>
      </c>
      <c r="H4065">
        <v>24330</v>
      </c>
      <c r="X4065" t="s">
        <v>188</v>
      </c>
      <c r="Y4065" s="59">
        <v>519.08223491755075</v>
      </c>
      <c r="Z4065" s="59">
        <v>885.2846322359735</v>
      </c>
      <c r="AA4065" s="59">
        <v>826.80304893457674</v>
      </c>
      <c r="AB4065" s="59">
        <v>362.12330098427469</v>
      </c>
      <c r="AC4065" s="59">
        <v>447.25127701657391</v>
      </c>
      <c r="AD4065" s="59">
        <v>471.49527503962742</v>
      </c>
      <c r="AE4065" s="59">
        <v>428.76499535740209</v>
      </c>
      <c r="AF4065" s="59">
        <v>482.02501863479267</v>
      </c>
      <c r="AG4065" s="59">
        <v>342.5759821384321</v>
      </c>
      <c r="AH4065" s="59">
        <v>260.03368140443439</v>
      </c>
      <c r="AI4065" s="59">
        <v>205.625517290765</v>
      </c>
      <c r="AJ4065" s="59">
        <v>141.58866588150991</v>
      </c>
      <c r="AK4065" s="59">
        <v>137.1179895190694</v>
      </c>
      <c r="AL4065" s="59">
        <v>150.06937189274191</v>
      </c>
      <c r="AM4065" s="59">
        <v>410.36856810094628</v>
      </c>
      <c r="AN4065" s="59">
        <v>506.19933043051839</v>
      </c>
      <c r="AO4065" s="59">
        <v>351.28298436430589</v>
      </c>
      <c r="AP4065" s="59">
        <v>427.47582041248103</v>
      </c>
      <c r="AQ4065" s="59">
        <v>386.62115962720861</v>
      </c>
      <c r="AR4065" s="59">
        <v>243.9318820462976</v>
      </c>
      <c r="AS4065" s="59">
        <v>395.63878428334891</v>
      </c>
      <c r="AT4065" s="59">
        <v>480.71292488330158</v>
      </c>
      <c r="AU4065" s="59">
        <v>1568</v>
      </c>
      <c r="AV4065" s="59">
        <v>525</v>
      </c>
      <c r="AW4065" s="59">
        <v>982</v>
      </c>
      <c r="AX4065" s="59">
        <v>1963.89</v>
      </c>
      <c r="AY4065" s="59">
        <v>2062.92</v>
      </c>
      <c r="AZ4065" s="59">
        <v>2118.4870000000001</v>
      </c>
      <c r="BA4065" s="59">
        <v>2004.335</v>
      </c>
      <c r="BB4065" s="59">
        <v>2114.913</v>
      </c>
      <c r="BC4065" s="59">
        <v>2166.6610000000001</v>
      </c>
      <c r="BD4065" s="59">
        <v>275.12069708183378</v>
      </c>
      <c r="BE4065" s="59">
        <v>289.72904936110717</v>
      </c>
      <c r="BF4065" s="59">
        <v>381.52445473696031</v>
      </c>
      <c r="BG4065" s="59">
        <v>440.43</v>
      </c>
      <c r="BH4065" s="59">
        <v>485.74</v>
      </c>
      <c r="BI4065" s="59">
        <v>185.19</v>
      </c>
      <c r="BJ4065" s="59">
        <v>311.11</v>
      </c>
      <c r="BK4065" s="59">
        <v>351.50916840494529</v>
      </c>
      <c r="BL4065" s="59">
        <v>362.97546005884402</v>
      </c>
      <c r="BM4065" s="59">
        <v>248</v>
      </c>
      <c r="BN4065" s="59">
        <v>347.5</v>
      </c>
      <c r="BO4065" s="59">
        <v>487.5</v>
      </c>
      <c r="BP4065" s="59">
        <v>564</v>
      </c>
      <c r="BQ4065" s="59">
        <v>608.5</v>
      </c>
    </row>
    <row r="4066" spans="1:69" x14ac:dyDescent="0.45">
      <c r="A4066" s="58" t="s">
        <v>24161</v>
      </c>
      <c r="B4066" t="s">
        <v>24162</v>
      </c>
      <c r="C4066" t="s">
        <v>24163</v>
      </c>
      <c r="D4066" t="s">
        <v>24164</v>
      </c>
      <c r="E4066" t="s">
        <v>24165</v>
      </c>
      <c r="F4066" t="s">
        <v>24166</v>
      </c>
      <c r="G4066">
        <v>230</v>
      </c>
      <c r="H4066">
        <v>25458</v>
      </c>
      <c r="W4066" t="s">
        <v>574</v>
      </c>
      <c r="X4066" t="s">
        <v>201</v>
      </c>
      <c r="AU4066" s="59">
        <v>0</v>
      </c>
      <c r="AV4066" s="59">
        <v>0</v>
      </c>
      <c r="AW4066" s="59">
        <v>0</v>
      </c>
    </row>
    <row r="4067" spans="1:69" x14ac:dyDescent="0.45">
      <c r="A4067" s="58" t="s">
        <v>24167</v>
      </c>
      <c r="B4067" t="s">
        <v>24168</v>
      </c>
      <c r="C4067" t="s">
        <v>24169</v>
      </c>
      <c r="D4067" t="s">
        <v>24170</v>
      </c>
      <c r="E4067" t="s">
        <v>24171</v>
      </c>
      <c r="F4067" t="s">
        <v>24172</v>
      </c>
      <c r="G4067">
        <v>239</v>
      </c>
      <c r="H4067">
        <v>26004</v>
      </c>
      <c r="X4067" t="s">
        <v>188</v>
      </c>
      <c r="Y4067" s="59">
        <v>1.19313455395362E-2</v>
      </c>
      <c r="Z4067" s="59">
        <v>50.851058822838887</v>
      </c>
      <c r="AA4067" s="59">
        <v>1.8194200640914031</v>
      </c>
      <c r="AB4067" s="59">
        <v>9.5000390593313576E-3</v>
      </c>
      <c r="AC4067" s="59">
        <v>0.8013327365722942</v>
      </c>
      <c r="AD4067" s="59">
        <v>0.65997194928042313</v>
      </c>
      <c r="AE4067" s="59">
        <v>0.47396742018623073</v>
      </c>
      <c r="AF4067" s="59">
        <v>7.5191262465507203</v>
      </c>
      <c r="AG4067" s="59">
        <v>1.1314485017632461E-2</v>
      </c>
      <c r="AH4067" s="59">
        <v>0.58556558231020872</v>
      </c>
      <c r="AI4067" s="59">
        <v>8.5021411049278246E-3</v>
      </c>
      <c r="AJ4067" s="59">
        <v>7.7468764621420336E-3</v>
      </c>
      <c r="AK4067" s="59">
        <v>6.5906299954539109E-3</v>
      </c>
      <c r="AL4067" s="59">
        <v>6.5870539564874776E-3</v>
      </c>
      <c r="AM4067" s="59">
        <v>1.1559284251629311E-2</v>
      </c>
      <c r="AN4067" s="59">
        <v>1.2455833171365281E-2</v>
      </c>
      <c r="AO4067" s="59">
        <v>1.2058285602359281E-2</v>
      </c>
      <c r="AP4067" s="59">
        <v>1.169139395889233E-2</v>
      </c>
      <c r="AQ4067" s="59">
        <v>1.0907823282851481E-2</v>
      </c>
      <c r="AR4067" s="59">
        <v>9.1264996927287508E-3</v>
      </c>
      <c r="AS4067" s="59">
        <v>1.075491426648283E-2</v>
      </c>
      <c r="AT4067" s="59">
        <v>1.226674388434348E-2</v>
      </c>
      <c r="AU4067" s="59">
        <v>27</v>
      </c>
      <c r="AV4067" s="59">
        <v>13</v>
      </c>
      <c r="AW4067" s="59">
        <v>24</v>
      </c>
      <c r="BD4067" s="59">
        <v>103.70649769297179</v>
      </c>
      <c r="BE4067" s="59">
        <v>96.541079615223751</v>
      </c>
      <c r="BF4067" s="59">
        <v>59.678841578444583</v>
      </c>
    </row>
    <row r="4068" spans="1:69" x14ac:dyDescent="0.45">
      <c r="A4068" s="58" t="s">
        <v>24173</v>
      </c>
      <c r="B4068" t="s">
        <v>24174</v>
      </c>
      <c r="C4068" t="s">
        <v>24175</v>
      </c>
      <c r="D4068" t="s">
        <v>24176</v>
      </c>
      <c r="E4068" t="s">
        <v>24177</v>
      </c>
      <c r="F4068" t="s">
        <v>24178</v>
      </c>
      <c r="G4068">
        <v>326</v>
      </c>
      <c r="H4068">
        <v>36329</v>
      </c>
      <c r="X4068" t="s">
        <v>188</v>
      </c>
      <c r="AU4068" s="59">
        <v>31</v>
      </c>
      <c r="AV4068" s="59">
        <v>16</v>
      </c>
      <c r="AW4068" s="59">
        <v>15</v>
      </c>
    </row>
    <row r="4069" spans="1:69" x14ac:dyDescent="0.45">
      <c r="A4069" s="58" t="s">
        <v>24179</v>
      </c>
      <c r="B4069" t="s">
        <v>24180</v>
      </c>
      <c r="C4069" t="s">
        <v>24181</v>
      </c>
      <c r="D4069" t="s">
        <v>24182</v>
      </c>
      <c r="E4069" t="s">
        <v>24183</v>
      </c>
      <c r="F4069" t="s">
        <v>24184</v>
      </c>
      <c r="G4069">
        <v>511</v>
      </c>
      <c r="H4069">
        <v>55821</v>
      </c>
      <c r="W4069" t="s">
        <v>220</v>
      </c>
      <c r="X4069" t="s">
        <v>188</v>
      </c>
      <c r="Y4069" s="59">
        <v>6.0108097975891733E-3</v>
      </c>
      <c r="Z4069" s="59">
        <v>0.90767430474205368</v>
      </c>
      <c r="AA4069" s="59">
        <v>9.9985609927542629E-2</v>
      </c>
      <c r="AB4069" s="59">
        <v>0.1212652587735312</v>
      </c>
      <c r="AC4069" s="59">
        <v>1.5253885071556641</v>
      </c>
      <c r="AD4069" s="59">
        <v>5.5156952040045469E-3</v>
      </c>
      <c r="AE4069" s="59">
        <v>5.5777673326528479E-3</v>
      </c>
      <c r="AF4069" s="59">
        <v>5.179087956215734E-3</v>
      </c>
      <c r="AG4069" s="59">
        <v>5.621366945180793E-3</v>
      </c>
      <c r="AH4069" s="59">
        <v>0.764903385641585</v>
      </c>
      <c r="AI4069" s="59">
        <v>1.3239739327386939</v>
      </c>
      <c r="AJ4069" s="59">
        <v>21.9487199575745</v>
      </c>
      <c r="AK4069" s="59">
        <v>2.0465415895261629</v>
      </c>
      <c r="AL4069" s="59">
        <v>1.3967964387901579</v>
      </c>
      <c r="AM4069" s="59">
        <v>5.9991695459351586E-3</v>
      </c>
      <c r="AN4069" s="59">
        <v>6.3812290566069097E-3</v>
      </c>
      <c r="AO4069" s="59">
        <v>6.196815567993774E-3</v>
      </c>
      <c r="AP4069" s="59">
        <v>5.9857217518206954E-3</v>
      </c>
      <c r="AQ4069" s="59">
        <v>0.53374446247078722</v>
      </c>
      <c r="AR4069" s="59">
        <v>1.2884937416094371</v>
      </c>
      <c r="AS4069" s="59">
        <v>5.5159861635299531E-3</v>
      </c>
      <c r="AT4069" s="59">
        <v>1.0388323163650201E-2</v>
      </c>
      <c r="AU4069" s="59">
        <v>0</v>
      </c>
      <c r="AV4069" s="59">
        <v>2</v>
      </c>
      <c r="AW4069" s="59">
        <v>0</v>
      </c>
      <c r="BI4069" s="59">
        <v>150.34</v>
      </c>
      <c r="BM4069" s="59">
        <v>150</v>
      </c>
      <c r="BN4069" s="59">
        <v>145</v>
      </c>
      <c r="BO4069" s="59">
        <v>43</v>
      </c>
    </row>
    <row r="4070" spans="1:69" x14ac:dyDescent="0.45">
      <c r="A4070" s="58" t="s">
        <v>24185</v>
      </c>
      <c r="B4070" t="s">
        <v>24186</v>
      </c>
      <c r="C4070" t="s">
        <v>24187</v>
      </c>
      <c r="D4070" t="s">
        <v>24188</v>
      </c>
      <c r="E4070" t="s">
        <v>24189</v>
      </c>
      <c r="F4070" t="s">
        <v>24190</v>
      </c>
      <c r="G4070">
        <v>365</v>
      </c>
      <c r="H4070">
        <v>39516</v>
      </c>
      <c r="X4070" t="s">
        <v>188</v>
      </c>
      <c r="Y4070" s="59">
        <v>99.224672191562249</v>
      </c>
      <c r="Z4070" s="59">
        <v>196.26187271452639</v>
      </c>
      <c r="AA4070" s="59">
        <v>120.3604327309793</v>
      </c>
      <c r="AB4070" s="59">
        <v>54.611191694005377</v>
      </c>
      <c r="AC4070" s="59">
        <v>71.061351813489296</v>
      </c>
      <c r="AD4070" s="59">
        <v>76.499785561406085</v>
      </c>
      <c r="AE4070" s="59">
        <v>87.393993931315038</v>
      </c>
      <c r="AF4070" s="59">
        <v>55.874717416831139</v>
      </c>
      <c r="AG4070" s="59">
        <v>60.707515412637633</v>
      </c>
      <c r="AH4070" s="59">
        <v>39.859501117934599</v>
      </c>
      <c r="AI4070" s="59">
        <v>25.721340371020968</v>
      </c>
      <c r="AJ4070" s="59">
        <v>17.634941266098519</v>
      </c>
      <c r="AK4070" s="59">
        <v>9.1178136824312865</v>
      </c>
      <c r="AL4070" s="59">
        <v>5.1561143545174053</v>
      </c>
      <c r="AM4070" s="59">
        <v>104.06135453377451</v>
      </c>
      <c r="AN4070" s="59">
        <v>26.278680394745781</v>
      </c>
      <c r="AO4070" s="59">
        <v>75.92435246256936</v>
      </c>
      <c r="AP4070" s="59">
        <v>88.324139711097942</v>
      </c>
      <c r="AQ4070" s="59">
        <v>38.253409943085607</v>
      </c>
      <c r="AR4070" s="59">
        <v>21.002451324935841</v>
      </c>
      <c r="AS4070" s="59">
        <v>53.560171747335787</v>
      </c>
      <c r="AT4070" s="59">
        <v>60.322232780760629</v>
      </c>
      <c r="AU4070" s="59">
        <v>514</v>
      </c>
      <c r="AV4070" s="59">
        <v>220</v>
      </c>
      <c r="AW4070" s="59">
        <v>267</v>
      </c>
      <c r="AX4070" s="59">
        <v>591.36890000000005</v>
      </c>
      <c r="BA4070" s="59">
        <v>482.77719999999999</v>
      </c>
      <c r="BB4070" s="59">
        <v>512.8691</v>
      </c>
      <c r="BC4070" s="59">
        <v>110.3592</v>
      </c>
      <c r="BD4070" s="59">
        <v>219.54837699611471</v>
      </c>
      <c r="BE4070" s="59">
        <v>320.42399446312442</v>
      </c>
      <c r="BF4070" s="59">
        <v>200.6459069638245</v>
      </c>
    </row>
    <row r="4071" spans="1:69" x14ac:dyDescent="0.45">
      <c r="A4071" s="58" t="s">
        <v>24191</v>
      </c>
      <c r="B4071" t="s">
        <v>24192</v>
      </c>
      <c r="C4071" t="s">
        <v>24193</v>
      </c>
      <c r="D4071" t="s">
        <v>24194</v>
      </c>
      <c r="E4071" t="s">
        <v>24195</v>
      </c>
      <c r="F4071" t="s">
        <v>24196</v>
      </c>
      <c r="G4071">
        <v>486</v>
      </c>
      <c r="H4071">
        <v>53685</v>
      </c>
      <c r="I4071" t="s">
        <v>692</v>
      </c>
      <c r="J4071" t="s">
        <v>692</v>
      </c>
      <c r="K4071" t="s">
        <v>693</v>
      </c>
      <c r="P4071">
        <v>1</v>
      </c>
      <c r="Q4071">
        <v>1</v>
      </c>
      <c r="R4071">
        <v>4</v>
      </c>
      <c r="S4071">
        <v>1</v>
      </c>
      <c r="T4071" t="s">
        <v>514</v>
      </c>
      <c r="U4071">
        <v>251</v>
      </c>
      <c r="V4071">
        <v>251</v>
      </c>
      <c r="X4071" t="s">
        <v>188</v>
      </c>
      <c r="AU4071" s="59">
        <v>43</v>
      </c>
      <c r="AV4071" s="59">
        <v>15</v>
      </c>
      <c r="AW4071" s="59">
        <v>12</v>
      </c>
      <c r="BD4071" s="59">
        <v>15.235274041531291</v>
      </c>
      <c r="BE4071" s="59">
        <v>8.2415039568207327</v>
      </c>
      <c r="BF4071" s="59">
        <v>6.3010877778133558</v>
      </c>
    </row>
    <row r="4072" spans="1:69" x14ac:dyDescent="0.45">
      <c r="A4072" s="58" t="s">
        <v>24197</v>
      </c>
      <c r="B4072" t="s">
        <v>24198</v>
      </c>
      <c r="C4072" t="s">
        <v>24199</v>
      </c>
      <c r="D4072" t="s">
        <v>24200</v>
      </c>
      <c r="E4072" t="s">
        <v>24201</v>
      </c>
      <c r="F4072" t="s">
        <v>24202</v>
      </c>
      <c r="G4072">
        <v>236</v>
      </c>
      <c r="H4072">
        <v>26628</v>
      </c>
      <c r="I4072" t="s">
        <v>527</v>
      </c>
      <c r="J4072" t="s">
        <v>527</v>
      </c>
      <c r="K4072" t="s">
        <v>528</v>
      </c>
      <c r="N4072">
        <v>1</v>
      </c>
      <c r="O4072">
        <v>1</v>
      </c>
      <c r="Q4072">
        <v>1</v>
      </c>
      <c r="R4072">
        <v>2</v>
      </c>
      <c r="S4072">
        <v>2</v>
      </c>
      <c r="T4072" t="s">
        <v>573</v>
      </c>
      <c r="U4072">
        <v>184</v>
      </c>
      <c r="V4072">
        <v>228</v>
      </c>
      <c r="X4072" t="s">
        <v>201</v>
      </c>
      <c r="AU4072" s="59">
        <v>14</v>
      </c>
      <c r="AV4072" s="59">
        <v>12</v>
      </c>
      <c r="AW4072" s="59">
        <v>8</v>
      </c>
    </row>
    <row r="4073" spans="1:69" x14ac:dyDescent="0.45">
      <c r="A4073" s="58" t="s">
        <v>24203</v>
      </c>
      <c r="B4073" t="s">
        <v>24204</v>
      </c>
      <c r="C4073" t="s">
        <v>24205</v>
      </c>
      <c r="D4073" t="s">
        <v>24206</v>
      </c>
      <c r="E4073" t="s">
        <v>24207</v>
      </c>
      <c r="F4073" t="s">
        <v>24208</v>
      </c>
      <c r="G4073">
        <v>590</v>
      </c>
      <c r="H4073">
        <v>66017</v>
      </c>
      <c r="W4073" t="s">
        <v>220</v>
      </c>
      <c r="X4073" t="s">
        <v>181</v>
      </c>
      <c r="AU4073" s="59">
        <v>75</v>
      </c>
      <c r="AV4073" s="59">
        <v>20</v>
      </c>
      <c r="AW4073" s="59">
        <v>11</v>
      </c>
      <c r="BD4073" s="59">
        <v>1.3828004441045949</v>
      </c>
      <c r="BE4073" s="59">
        <v>0.65533799855458696</v>
      </c>
      <c r="BF4073" s="59">
        <v>0.78164504412907099</v>
      </c>
    </row>
    <row r="4074" spans="1:69" x14ac:dyDescent="0.45">
      <c r="A4074" s="58" t="s">
        <v>24209</v>
      </c>
      <c r="B4074" t="s">
        <v>24210</v>
      </c>
      <c r="C4074" t="s">
        <v>24211</v>
      </c>
      <c r="D4074" t="s">
        <v>24212</v>
      </c>
      <c r="E4074" t="s">
        <v>24213</v>
      </c>
      <c r="F4074" t="s">
        <v>24214</v>
      </c>
      <c r="G4074">
        <v>328</v>
      </c>
      <c r="H4074">
        <v>36100</v>
      </c>
      <c r="W4074" t="s">
        <v>220</v>
      </c>
      <c r="X4074" t="s">
        <v>188</v>
      </c>
      <c r="AU4074" s="59">
        <v>2</v>
      </c>
      <c r="AV4074" s="59">
        <v>4</v>
      </c>
      <c r="AW4074" s="59">
        <v>0</v>
      </c>
    </row>
    <row r="4075" spans="1:69" x14ac:dyDescent="0.45">
      <c r="A4075" s="58" t="s">
        <v>24215</v>
      </c>
      <c r="B4075" t="s">
        <v>24216</v>
      </c>
      <c r="C4075" t="s">
        <v>24217</v>
      </c>
      <c r="D4075" t="s">
        <v>24218</v>
      </c>
      <c r="E4075" t="s">
        <v>24219</v>
      </c>
      <c r="F4075" t="s">
        <v>24220</v>
      </c>
      <c r="G4075">
        <v>327</v>
      </c>
      <c r="H4075">
        <v>35058</v>
      </c>
      <c r="I4075" t="s">
        <v>527</v>
      </c>
      <c r="J4075" t="s">
        <v>571</v>
      </c>
      <c r="K4075" t="s">
        <v>528</v>
      </c>
      <c r="N4075">
        <v>1</v>
      </c>
      <c r="O4075">
        <v>1</v>
      </c>
      <c r="Q4075">
        <v>1</v>
      </c>
      <c r="R4075">
        <v>4</v>
      </c>
      <c r="S4075">
        <v>3</v>
      </c>
      <c r="T4075" t="s">
        <v>573</v>
      </c>
      <c r="U4075">
        <v>117</v>
      </c>
      <c r="V4075">
        <v>121</v>
      </c>
      <c r="W4075" t="s">
        <v>574</v>
      </c>
      <c r="X4075" t="s">
        <v>201</v>
      </c>
      <c r="AU4075" s="59">
        <v>2</v>
      </c>
      <c r="AV4075" s="59">
        <v>4</v>
      </c>
      <c r="AW4075" s="59">
        <v>0</v>
      </c>
    </row>
    <row r="4076" spans="1:69" x14ac:dyDescent="0.45">
      <c r="A4076" s="58" t="s">
        <v>24215</v>
      </c>
      <c r="B4076" t="s">
        <v>24216</v>
      </c>
      <c r="C4076" t="s">
        <v>24217</v>
      </c>
      <c r="D4076" t="s">
        <v>24218</v>
      </c>
      <c r="E4076" t="s">
        <v>24219</v>
      </c>
      <c r="F4076" t="s">
        <v>24220</v>
      </c>
      <c r="G4076">
        <v>327</v>
      </c>
      <c r="H4076">
        <v>35058</v>
      </c>
      <c r="I4076" t="s">
        <v>527</v>
      </c>
      <c r="J4076" t="s">
        <v>527</v>
      </c>
      <c r="K4076" t="s">
        <v>528</v>
      </c>
      <c r="O4076">
        <v>1</v>
      </c>
      <c r="Q4076">
        <v>1</v>
      </c>
      <c r="R4076">
        <v>4</v>
      </c>
      <c r="S4076">
        <v>3</v>
      </c>
      <c r="T4076" t="s">
        <v>514</v>
      </c>
      <c r="U4076">
        <v>169</v>
      </c>
      <c r="V4076">
        <v>175</v>
      </c>
      <c r="W4076" t="s">
        <v>574</v>
      </c>
      <c r="X4076" t="s">
        <v>201</v>
      </c>
      <c r="AU4076" s="59">
        <v>2</v>
      </c>
      <c r="AV4076" s="59">
        <v>4</v>
      </c>
      <c r="AW4076" s="59">
        <v>0</v>
      </c>
    </row>
    <row r="4077" spans="1:69" x14ac:dyDescent="0.45">
      <c r="A4077" s="58" t="s">
        <v>24221</v>
      </c>
      <c r="B4077" t="s">
        <v>24222</v>
      </c>
      <c r="C4077" t="s">
        <v>24223</v>
      </c>
      <c r="D4077" t="s">
        <v>24224</v>
      </c>
      <c r="E4077" t="s">
        <v>24225</v>
      </c>
      <c r="F4077" t="s">
        <v>24226</v>
      </c>
      <c r="G4077">
        <v>474</v>
      </c>
      <c r="H4077">
        <v>49802</v>
      </c>
      <c r="W4077" t="s">
        <v>220</v>
      </c>
      <c r="X4077" t="s">
        <v>181</v>
      </c>
      <c r="AU4077" s="59">
        <v>29</v>
      </c>
      <c r="AV4077" s="59">
        <v>6</v>
      </c>
      <c r="AW4077" s="59">
        <v>10</v>
      </c>
    </row>
    <row r="4078" spans="1:69" x14ac:dyDescent="0.45">
      <c r="A4078" s="58" t="s">
        <v>24227</v>
      </c>
      <c r="B4078" t="s">
        <v>24228</v>
      </c>
      <c r="C4078" t="s">
        <v>24229</v>
      </c>
      <c r="D4078" t="s">
        <v>24230</v>
      </c>
      <c r="E4078" t="s">
        <v>24231</v>
      </c>
      <c r="F4078" t="s">
        <v>24232</v>
      </c>
      <c r="G4078">
        <v>278</v>
      </c>
      <c r="H4078">
        <v>30082</v>
      </c>
      <c r="X4078" t="s">
        <v>188</v>
      </c>
      <c r="AU4078" s="59">
        <v>0</v>
      </c>
      <c r="AV4078" s="59">
        <v>0</v>
      </c>
      <c r="AW4078" s="59">
        <v>0</v>
      </c>
    </row>
    <row r="4079" spans="1:69" x14ac:dyDescent="0.45">
      <c r="A4079" s="58" t="s">
        <v>24233</v>
      </c>
      <c r="B4079" t="s">
        <v>24234</v>
      </c>
      <c r="C4079" t="s">
        <v>24235</v>
      </c>
      <c r="D4079" t="s">
        <v>24236</v>
      </c>
      <c r="E4079" t="s">
        <v>24237</v>
      </c>
      <c r="F4079" t="s">
        <v>24238</v>
      </c>
      <c r="G4079">
        <v>225</v>
      </c>
      <c r="H4079">
        <v>25382</v>
      </c>
      <c r="W4079" t="s">
        <v>220</v>
      </c>
      <c r="X4079" t="s">
        <v>188</v>
      </c>
      <c r="Y4079" s="59">
        <v>70.018693982096707</v>
      </c>
      <c r="Z4079" s="59">
        <v>162.32583251761119</v>
      </c>
      <c r="AA4079" s="59">
        <v>98.265781798743234</v>
      </c>
      <c r="AB4079" s="59">
        <v>50.793644441339303</v>
      </c>
      <c r="AC4079" s="59">
        <v>48.358482013370981</v>
      </c>
      <c r="AD4079" s="59">
        <v>43.958003182977237</v>
      </c>
      <c r="AE4079" s="59">
        <v>36.711483599474533</v>
      </c>
      <c r="AF4079" s="59">
        <v>38.918438997434571</v>
      </c>
      <c r="AG4079" s="59">
        <v>47.737312361174858</v>
      </c>
      <c r="AH4079" s="59">
        <v>33.590284932681939</v>
      </c>
      <c r="AI4079" s="59">
        <v>28.451218199187199</v>
      </c>
      <c r="AJ4079" s="59">
        <v>26.67421909025968</v>
      </c>
      <c r="AK4079" s="59">
        <v>14.112534389956281</v>
      </c>
      <c r="AL4079" s="59">
        <v>16.498949865289301</v>
      </c>
      <c r="AM4079" s="59">
        <v>59.194165864168802</v>
      </c>
      <c r="AN4079" s="59">
        <v>33.981907372885409</v>
      </c>
      <c r="AO4079" s="59">
        <v>49.946807186864838</v>
      </c>
      <c r="AP4079" s="59">
        <v>45.405649976100918</v>
      </c>
      <c r="AQ4079" s="59">
        <v>36.41647477512624</v>
      </c>
      <c r="AR4079" s="59">
        <v>24.45653874340303</v>
      </c>
      <c r="AS4079" s="59">
        <v>33.596481389739388</v>
      </c>
      <c r="AT4079" s="59">
        <v>32.17007093970232</v>
      </c>
      <c r="AU4079" s="59">
        <v>285</v>
      </c>
      <c r="AV4079" s="59">
        <v>147</v>
      </c>
      <c r="AW4079" s="59">
        <v>275</v>
      </c>
      <c r="AX4079" s="59">
        <v>450.62569999999999</v>
      </c>
      <c r="AY4079" s="59">
        <v>346.10660000000001</v>
      </c>
      <c r="AZ4079" s="59">
        <v>485.56040000000002</v>
      </c>
      <c r="BA4079" s="59">
        <v>446.0378</v>
      </c>
      <c r="BB4079" s="59">
        <v>436.52670000000001</v>
      </c>
      <c r="BC4079" s="59">
        <v>416.73160000000001</v>
      </c>
      <c r="BD4079" s="59">
        <v>37.965592476717312</v>
      </c>
      <c r="BE4079" s="59">
        <v>32.406087545012483</v>
      </c>
      <c r="BF4079" s="59">
        <v>53.078348640542274</v>
      </c>
    </row>
    <row r="4080" spans="1:69" x14ac:dyDescent="0.45">
      <c r="A4080" s="58" t="s">
        <v>24239</v>
      </c>
      <c r="B4080" t="s">
        <v>24240</v>
      </c>
      <c r="C4080" t="s">
        <v>24241</v>
      </c>
      <c r="D4080" t="s">
        <v>24242</v>
      </c>
      <c r="E4080" t="s">
        <v>24243</v>
      </c>
      <c r="F4080" t="s">
        <v>24244</v>
      </c>
      <c r="G4080">
        <v>347</v>
      </c>
      <c r="H4080">
        <v>37701</v>
      </c>
      <c r="X4080" t="s">
        <v>188</v>
      </c>
      <c r="AU4080" s="59">
        <v>7</v>
      </c>
      <c r="AV4080" s="59">
        <v>10</v>
      </c>
      <c r="AW4080" s="59">
        <v>2</v>
      </c>
    </row>
    <row r="4081" spans="1:69" x14ac:dyDescent="0.45">
      <c r="A4081" s="58" t="s">
        <v>24245</v>
      </c>
      <c r="B4081" t="s">
        <v>24246</v>
      </c>
      <c r="C4081" t="s">
        <v>24247</v>
      </c>
      <c r="D4081" t="s">
        <v>24248</v>
      </c>
      <c r="E4081" t="s">
        <v>24249</v>
      </c>
      <c r="F4081" t="s">
        <v>24250</v>
      </c>
      <c r="G4081">
        <v>206</v>
      </c>
      <c r="H4081">
        <v>21912</v>
      </c>
      <c r="I4081" t="s">
        <v>692</v>
      </c>
      <c r="J4081" t="s">
        <v>692</v>
      </c>
      <c r="K4081" t="s">
        <v>693</v>
      </c>
      <c r="N4081">
        <v>0.5</v>
      </c>
      <c r="Q4081">
        <v>0</v>
      </c>
      <c r="R4081">
        <v>2</v>
      </c>
      <c r="S4081">
        <v>0.5</v>
      </c>
      <c r="T4081" t="s">
        <v>514</v>
      </c>
      <c r="U4081">
        <v>63</v>
      </c>
      <c r="V4081">
        <v>63</v>
      </c>
      <c r="W4081" t="s">
        <v>220</v>
      </c>
      <c r="X4081" t="s">
        <v>201</v>
      </c>
      <c r="Y4081" s="59">
        <v>90.240050758071348</v>
      </c>
      <c r="Z4081" s="59">
        <v>122.94546303752701</v>
      </c>
      <c r="AA4081" s="59">
        <v>74.125932736330469</v>
      </c>
      <c r="AB4081" s="59">
        <v>68.107397504964112</v>
      </c>
      <c r="AC4081" s="59">
        <v>94.912995747378744</v>
      </c>
      <c r="AD4081" s="59">
        <v>95.60620831770504</v>
      </c>
      <c r="AE4081" s="59">
        <v>81.922233054969766</v>
      </c>
      <c r="AF4081" s="59">
        <v>76.691787946135733</v>
      </c>
      <c r="AG4081" s="59">
        <v>88.952528159813156</v>
      </c>
      <c r="AH4081" s="59">
        <v>68.516390830456373</v>
      </c>
      <c r="AI4081" s="59">
        <v>70.361812219713073</v>
      </c>
      <c r="AJ4081" s="59">
        <v>39.194746537345821</v>
      </c>
      <c r="AK4081" s="59">
        <v>55.220319922137961</v>
      </c>
      <c r="AL4081" s="59">
        <v>63.379357853534252</v>
      </c>
      <c r="AM4081" s="59">
        <v>84.770076445455942</v>
      </c>
      <c r="AN4081" s="59">
        <v>88.720283444772647</v>
      </c>
      <c r="AO4081" s="59">
        <v>106.3307988259787</v>
      </c>
      <c r="AP4081" s="59">
        <v>72.407049974320572</v>
      </c>
      <c r="AQ4081" s="59">
        <v>73.434741016215284</v>
      </c>
      <c r="AR4081" s="59">
        <v>60.609600935441513</v>
      </c>
      <c r="AS4081" s="59">
        <v>68.99846685758537</v>
      </c>
      <c r="AT4081" s="59">
        <v>71.106670737687679</v>
      </c>
      <c r="AU4081" s="59">
        <v>392</v>
      </c>
      <c r="AV4081" s="59">
        <v>162</v>
      </c>
      <c r="AW4081" s="59">
        <v>228</v>
      </c>
      <c r="BD4081" s="59">
        <v>17.960595595422351</v>
      </c>
      <c r="BE4081" s="59">
        <v>12.819760850985849</v>
      </c>
      <c r="BF4081" s="59">
        <v>10.60066791613353</v>
      </c>
    </row>
    <row r="4082" spans="1:69" x14ac:dyDescent="0.45">
      <c r="A4082" s="58" t="s">
        <v>24245</v>
      </c>
      <c r="B4082" t="s">
        <v>24246</v>
      </c>
      <c r="C4082" t="s">
        <v>24247</v>
      </c>
      <c r="D4082" t="s">
        <v>24248</v>
      </c>
      <c r="E4082" t="s">
        <v>24249</v>
      </c>
      <c r="F4082" t="s">
        <v>24250</v>
      </c>
      <c r="G4082">
        <v>206</v>
      </c>
      <c r="H4082">
        <v>21912</v>
      </c>
      <c r="I4082" t="s">
        <v>692</v>
      </c>
      <c r="J4082" t="s">
        <v>692</v>
      </c>
      <c r="K4082" t="s">
        <v>693</v>
      </c>
      <c r="N4082">
        <v>0.5</v>
      </c>
      <c r="Q4082">
        <v>0</v>
      </c>
      <c r="R4082">
        <v>2</v>
      </c>
      <c r="S4082">
        <v>0.5</v>
      </c>
      <c r="T4082" t="s">
        <v>514</v>
      </c>
      <c r="U4082">
        <v>63</v>
      </c>
      <c r="V4082">
        <v>63</v>
      </c>
      <c r="W4082" t="s">
        <v>220</v>
      </c>
      <c r="X4082" t="s">
        <v>201</v>
      </c>
      <c r="Y4082" s="59">
        <v>90.240050758071348</v>
      </c>
      <c r="Z4082" s="59">
        <v>122.94546303752701</v>
      </c>
      <c r="AA4082" s="59">
        <v>74.125932736330469</v>
      </c>
      <c r="AB4082" s="59">
        <v>68.107397504964112</v>
      </c>
      <c r="AC4082" s="59">
        <v>94.912995747378744</v>
      </c>
      <c r="AD4082" s="59">
        <v>95.60620831770504</v>
      </c>
      <c r="AE4082" s="59">
        <v>81.922233054969766</v>
      </c>
      <c r="AF4082" s="59">
        <v>76.691787946135733</v>
      </c>
      <c r="AG4082" s="59">
        <v>88.952528159813156</v>
      </c>
      <c r="AH4082" s="59">
        <v>68.516390830456373</v>
      </c>
      <c r="AI4082" s="59">
        <v>70.361812219713073</v>
      </c>
      <c r="AJ4082" s="59">
        <v>39.194746537345821</v>
      </c>
      <c r="AK4082" s="59">
        <v>55.220319922137961</v>
      </c>
      <c r="AL4082" s="59">
        <v>63.379357853534252</v>
      </c>
      <c r="AM4082" s="59">
        <v>84.770076445455942</v>
      </c>
      <c r="AN4082" s="59">
        <v>88.720283444772647</v>
      </c>
      <c r="AO4082" s="59">
        <v>106.3307988259787</v>
      </c>
      <c r="AP4082" s="59">
        <v>72.407049974320572</v>
      </c>
      <c r="AQ4082" s="59">
        <v>73.434741016215284</v>
      </c>
      <c r="AR4082" s="59">
        <v>60.609600935441513</v>
      </c>
      <c r="AS4082" s="59">
        <v>68.99846685758537</v>
      </c>
      <c r="AT4082" s="59">
        <v>71.106670737687679</v>
      </c>
      <c r="AU4082" s="59">
        <v>392</v>
      </c>
      <c r="AV4082" s="59">
        <v>162</v>
      </c>
      <c r="AW4082" s="59">
        <v>228</v>
      </c>
      <c r="BD4082" s="59">
        <v>17.960595595422351</v>
      </c>
      <c r="BE4082" s="59">
        <v>12.819760850985849</v>
      </c>
      <c r="BF4082" s="59">
        <v>10.60066791613353</v>
      </c>
    </row>
    <row r="4083" spans="1:69" x14ac:dyDescent="0.45">
      <c r="A4083" s="58" t="s">
        <v>24251</v>
      </c>
      <c r="B4083" t="s">
        <v>24252</v>
      </c>
      <c r="C4083" t="s">
        <v>24253</v>
      </c>
      <c r="D4083" t="s">
        <v>24254</v>
      </c>
      <c r="E4083" t="s">
        <v>24255</v>
      </c>
      <c r="F4083" t="s">
        <v>24256</v>
      </c>
      <c r="G4083">
        <v>466</v>
      </c>
      <c r="H4083">
        <v>50539</v>
      </c>
      <c r="X4083" t="s">
        <v>851</v>
      </c>
    </row>
    <row r="4084" spans="1:69" x14ac:dyDescent="0.45">
      <c r="A4084" s="58" t="s">
        <v>24257</v>
      </c>
      <c r="B4084" t="s">
        <v>24258</v>
      </c>
      <c r="C4084" t="s">
        <v>24259</v>
      </c>
      <c r="D4084" t="s">
        <v>24260</v>
      </c>
      <c r="E4084" t="s">
        <v>24261</v>
      </c>
      <c r="F4084" t="s">
        <v>24262</v>
      </c>
      <c r="G4084">
        <v>187</v>
      </c>
      <c r="H4084">
        <v>19851</v>
      </c>
      <c r="X4084" t="s">
        <v>201</v>
      </c>
      <c r="AU4084" s="59">
        <v>9</v>
      </c>
      <c r="AV4084" s="59">
        <v>0</v>
      </c>
      <c r="AW4084" s="59">
        <v>0</v>
      </c>
    </row>
    <row r="4085" spans="1:69" x14ac:dyDescent="0.45">
      <c r="A4085" s="58" t="s">
        <v>24263</v>
      </c>
      <c r="B4085" t="s">
        <v>24264</v>
      </c>
      <c r="C4085" t="s">
        <v>24265</v>
      </c>
      <c r="D4085" t="s">
        <v>24266</v>
      </c>
      <c r="E4085" t="s">
        <v>24267</v>
      </c>
      <c r="F4085" t="s">
        <v>24268</v>
      </c>
      <c r="G4085">
        <v>306</v>
      </c>
      <c r="H4085">
        <v>34635</v>
      </c>
      <c r="W4085" t="s">
        <v>220</v>
      </c>
      <c r="X4085" t="s">
        <v>181</v>
      </c>
      <c r="Y4085" s="59">
        <v>3.5025636949660561</v>
      </c>
      <c r="Z4085" s="59">
        <v>4.8193594040424106</v>
      </c>
      <c r="AA4085" s="59">
        <v>7.7572693719456849</v>
      </c>
      <c r="AB4085" s="59">
        <v>0.81032548809326532</v>
      </c>
      <c r="AC4085" s="59">
        <v>1.585934211515613</v>
      </c>
      <c r="AD4085" s="59">
        <v>5.3101846105426436</v>
      </c>
      <c r="AE4085" s="59">
        <v>0.52223199783410523</v>
      </c>
      <c r="AF4085" s="59">
        <v>1.672786117573692</v>
      </c>
      <c r="AG4085" s="59">
        <v>3.873647176448018</v>
      </c>
      <c r="AH4085" s="59">
        <v>2.4260492301750558</v>
      </c>
      <c r="AI4085" s="59">
        <v>2.692853011005623</v>
      </c>
      <c r="AJ4085" s="59">
        <v>0.91872549998251485</v>
      </c>
      <c r="AK4085" s="59">
        <v>0.29192457091834523</v>
      </c>
      <c r="AL4085" s="59">
        <v>0.18262438165782521</v>
      </c>
      <c r="AM4085" s="59">
        <v>8.2498859069372502E-2</v>
      </c>
      <c r="AN4085" s="59">
        <v>1.0175573391638999E-2</v>
      </c>
      <c r="AO4085" s="59">
        <v>9.8893669845368567E-3</v>
      </c>
      <c r="AP4085" s="59">
        <v>0.32418240053327951</v>
      </c>
      <c r="AQ4085" s="59">
        <v>0.1244972176748453</v>
      </c>
      <c r="AR4085" s="59">
        <v>7.4424043663260673E-3</v>
      </c>
      <c r="AS4085" s="59">
        <v>8.761632563867354E-3</v>
      </c>
      <c r="AT4085" s="59">
        <v>1.020656263393817E-2</v>
      </c>
      <c r="AX4085" s="59">
        <v>322.4873</v>
      </c>
      <c r="AY4085" s="59">
        <v>307.49040000000002</v>
      </c>
      <c r="AZ4085" s="59">
        <v>331.43099999999998</v>
      </c>
      <c r="BA4085" s="59">
        <v>455.6925</v>
      </c>
      <c r="BB4085" s="59">
        <v>372.45729999999998</v>
      </c>
      <c r="BC4085" s="59">
        <v>380.6</v>
      </c>
    </row>
    <row r="4086" spans="1:69" x14ac:dyDescent="0.45">
      <c r="A4086" s="58" t="s">
        <v>24269</v>
      </c>
      <c r="B4086" t="s">
        <v>24270</v>
      </c>
      <c r="C4086" t="s">
        <v>24271</v>
      </c>
      <c r="D4086" t="s">
        <v>24272</v>
      </c>
      <c r="E4086" t="s">
        <v>24273</v>
      </c>
      <c r="F4086" t="s">
        <v>24274</v>
      </c>
      <c r="G4086">
        <v>167</v>
      </c>
      <c r="H4086">
        <v>18144</v>
      </c>
      <c r="I4086" t="s">
        <v>527</v>
      </c>
      <c r="J4086" t="s">
        <v>527</v>
      </c>
      <c r="K4086" t="s">
        <v>528</v>
      </c>
      <c r="L4086" t="s">
        <v>1724</v>
      </c>
      <c r="M4086">
        <v>1</v>
      </c>
      <c r="Q4086">
        <v>0</v>
      </c>
      <c r="R4086">
        <v>2</v>
      </c>
      <c r="S4086">
        <v>1</v>
      </c>
      <c r="T4086" t="s">
        <v>514</v>
      </c>
      <c r="U4086">
        <v>39</v>
      </c>
      <c r="V4086">
        <v>77</v>
      </c>
      <c r="X4086" t="s">
        <v>201</v>
      </c>
      <c r="AU4086" s="59">
        <v>2</v>
      </c>
      <c r="AV4086" s="59">
        <v>0</v>
      </c>
      <c r="AW4086" s="59">
        <v>0</v>
      </c>
    </row>
    <row r="4087" spans="1:69" x14ac:dyDescent="0.45">
      <c r="A4087" s="58" t="s">
        <v>24275</v>
      </c>
      <c r="B4087" t="s">
        <v>24276</v>
      </c>
      <c r="C4087" t="s">
        <v>24277</v>
      </c>
      <c r="D4087" t="s">
        <v>24278</v>
      </c>
      <c r="E4087" t="s">
        <v>24279</v>
      </c>
      <c r="F4087" t="s">
        <v>24280</v>
      </c>
      <c r="G4087">
        <v>99</v>
      </c>
      <c r="H4087">
        <v>10596</v>
      </c>
      <c r="X4087" t="s">
        <v>188</v>
      </c>
      <c r="AU4087" s="59">
        <v>143</v>
      </c>
      <c r="AV4087" s="59">
        <v>32</v>
      </c>
      <c r="AW4087" s="59">
        <v>109</v>
      </c>
      <c r="BD4087" s="59">
        <v>137.4360318802421</v>
      </c>
      <c r="BE4087" s="59">
        <v>110.113497150462</v>
      </c>
      <c r="BF4087" s="59">
        <v>112.9827979950808</v>
      </c>
    </row>
    <row r="4088" spans="1:69" x14ac:dyDescent="0.45">
      <c r="A4088" s="58" t="s">
        <v>24281</v>
      </c>
      <c r="B4088" t="s">
        <v>24282</v>
      </c>
      <c r="C4088" t="s">
        <v>24283</v>
      </c>
      <c r="D4088" t="s">
        <v>24284</v>
      </c>
      <c r="E4088" t="s">
        <v>24285</v>
      </c>
      <c r="F4088" t="s">
        <v>24286</v>
      </c>
      <c r="G4088">
        <v>184</v>
      </c>
      <c r="H4088">
        <v>20915</v>
      </c>
      <c r="X4088" t="s">
        <v>201</v>
      </c>
      <c r="AU4088" s="59">
        <v>4</v>
      </c>
      <c r="AV4088" s="59">
        <v>1</v>
      </c>
      <c r="AW4088" s="59">
        <v>0</v>
      </c>
    </row>
    <row r="4089" spans="1:69" x14ac:dyDescent="0.45">
      <c r="A4089" s="58" t="s">
        <v>24287</v>
      </c>
      <c r="B4089" t="s">
        <v>24288</v>
      </c>
      <c r="C4089" t="s">
        <v>24289</v>
      </c>
      <c r="D4089" t="s">
        <v>24290</v>
      </c>
      <c r="E4089" t="s">
        <v>24291</v>
      </c>
      <c r="F4089" t="s">
        <v>24292</v>
      </c>
      <c r="G4089">
        <v>287</v>
      </c>
      <c r="H4089">
        <v>32266</v>
      </c>
      <c r="X4089" t="s">
        <v>188</v>
      </c>
      <c r="AU4089" s="59">
        <v>0</v>
      </c>
      <c r="AV4089" s="59">
        <v>0</v>
      </c>
      <c r="AW4089" s="59">
        <v>0</v>
      </c>
    </row>
    <row r="4090" spans="1:69" x14ac:dyDescent="0.45">
      <c r="A4090" s="58" t="s">
        <v>24293</v>
      </c>
      <c r="B4090" t="s">
        <v>24294</v>
      </c>
      <c r="C4090" t="s">
        <v>24295</v>
      </c>
      <c r="D4090" t="s">
        <v>24296</v>
      </c>
      <c r="E4090" t="s">
        <v>24297</v>
      </c>
      <c r="F4090" t="s">
        <v>24298</v>
      </c>
      <c r="G4090">
        <v>252</v>
      </c>
      <c r="H4090">
        <v>27838</v>
      </c>
      <c r="X4090" t="s">
        <v>188</v>
      </c>
      <c r="AU4090" s="59">
        <v>101</v>
      </c>
      <c r="AV4090" s="59">
        <v>74</v>
      </c>
      <c r="AW4090" s="59">
        <v>60</v>
      </c>
    </row>
    <row r="4091" spans="1:69" x14ac:dyDescent="0.45">
      <c r="A4091" s="58" t="s">
        <v>24299</v>
      </c>
      <c r="B4091" t="s">
        <v>24300</v>
      </c>
      <c r="C4091" t="s">
        <v>24301</v>
      </c>
      <c r="D4091" t="s">
        <v>24302</v>
      </c>
      <c r="E4091" t="s">
        <v>24303</v>
      </c>
      <c r="F4091" t="s">
        <v>24304</v>
      </c>
      <c r="G4091">
        <v>264</v>
      </c>
      <c r="H4091">
        <v>29902</v>
      </c>
      <c r="X4091" t="s">
        <v>188</v>
      </c>
      <c r="AU4091" s="59">
        <v>64</v>
      </c>
      <c r="AV4091" s="59">
        <v>50</v>
      </c>
      <c r="AW4091" s="59">
        <v>68</v>
      </c>
      <c r="BD4091" s="59">
        <v>0</v>
      </c>
      <c r="BE4091" s="59">
        <v>0.97694981811086634</v>
      </c>
      <c r="BF4091" s="59">
        <v>1.027931873322335</v>
      </c>
    </row>
    <row r="4092" spans="1:69" x14ac:dyDescent="0.45">
      <c r="A4092" s="58" t="s">
        <v>24305</v>
      </c>
      <c r="B4092" t="s">
        <v>24306</v>
      </c>
      <c r="C4092" t="s">
        <v>24307</v>
      </c>
      <c r="D4092" t="s">
        <v>24308</v>
      </c>
      <c r="E4092" t="s">
        <v>24309</v>
      </c>
      <c r="F4092" t="s">
        <v>24310</v>
      </c>
      <c r="G4092">
        <v>410</v>
      </c>
      <c r="H4092">
        <v>46452</v>
      </c>
      <c r="X4092" t="s">
        <v>188</v>
      </c>
      <c r="Y4092" s="59">
        <v>3.4080291399026899</v>
      </c>
      <c r="Z4092" s="59">
        <v>17.07113631094585</v>
      </c>
      <c r="AA4092" s="59">
        <v>6.6225117988220417</v>
      </c>
      <c r="AB4092" s="59">
        <v>12.15133999500196</v>
      </c>
      <c r="AC4092" s="59">
        <v>14.30538342289584</v>
      </c>
      <c r="AD4092" s="59">
        <v>17.266308696340531</v>
      </c>
      <c r="AE4092" s="59">
        <v>13.607598934254179</v>
      </c>
      <c r="AF4092" s="59">
        <v>3.0538550711382282</v>
      </c>
      <c r="AG4092" s="59">
        <v>26.374057735545751</v>
      </c>
      <c r="AH4092" s="59">
        <v>22.43355247317918</v>
      </c>
      <c r="AI4092" s="59">
        <v>10.758262408174669</v>
      </c>
      <c r="AJ4092" s="59">
        <v>5.8354658142238502</v>
      </c>
      <c r="AK4092" s="59">
        <v>11.08854878880312</v>
      </c>
      <c r="AL4092" s="59">
        <v>7.5090402452205129</v>
      </c>
      <c r="AM4092" s="59">
        <v>16.156586294649859</v>
      </c>
      <c r="AN4092" s="59">
        <v>3.344798114832702</v>
      </c>
      <c r="AO4092" s="59">
        <v>12.79743811150359</v>
      </c>
      <c r="AP4092" s="59">
        <v>10.31417005027879</v>
      </c>
      <c r="AQ4092" s="59">
        <v>14.07854636070719</v>
      </c>
      <c r="AR4092" s="59">
        <v>11.13409776065418</v>
      </c>
      <c r="AS4092" s="59">
        <v>22.609857222783699</v>
      </c>
      <c r="AT4092" s="59">
        <v>11.238601232442189</v>
      </c>
      <c r="AU4092" s="59">
        <v>7</v>
      </c>
      <c r="AV4092" s="59">
        <v>257</v>
      </c>
      <c r="AW4092" s="59">
        <v>0</v>
      </c>
      <c r="AX4092" s="59">
        <v>100.2872</v>
      </c>
      <c r="AY4092" s="59">
        <v>68.0154</v>
      </c>
      <c r="BA4092" s="59">
        <v>95.104849999999999</v>
      </c>
      <c r="BB4092" s="59">
        <v>130.73849999999999</v>
      </c>
      <c r="BH4092" s="59">
        <v>55.51</v>
      </c>
      <c r="BJ4092" s="59">
        <v>26.02</v>
      </c>
      <c r="BL4092" s="59">
        <v>115.9235655402999</v>
      </c>
      <c r="BM4092" s="59">
        <v>26</v>
      </c>
      <c r="BO4092" s="59">
        <v>47</v>
      </c>
      <c r="BP4092" s="59">
        <v>29</v>
      </c>
      <c r="BQ4092" s="59">
        <v>28</v>
      </c>
    </row>
    <row r="4093" spans="1:69" x14ac:dyDescent="0.45">
      <c r="A4093" s="58" t="s">
        <v>24311</v>
      </c>
      <c r="B4093" t="s">
        <v>24312</v>
      </c>
      <c r="C4093" t="s">
        <v>24313</v>
      </c>
      <c r="D4093" t="s">
        <v>24314</v>
      </c>
      <c r="E4093" t="s">
        <v>24315</v>
      </c>
      <c r="F4093" t="s">
        <v>24316</v>
      </c>
      <c r="G4093">
        <v>500</v>
      </c>
      <c r="H4093">
        <v>53991</v>
      </c>
      <c r="W4093" t="s">
        <v>220</v>
      </c>
      <c r="X4093" t="s">
        <v>181</v>
      </c>
      <c r="Y4093" s="59">
        <v>1.001143701459443E-2</v>
      </c>
      <c r="Z4093" s="59">
        <v>2.6332661934653041</v>
      </c>
      <c r="AA4093" s="59">
        <v>3.3592634968171029</v>
      </c>
      <c r="AB4093" s="59">
        <v>7.933272494390688E-3</v>
      </c>
      <c r="AC4093" s="59">
        <v>8.7962377187524865E-3</v>
      </c>
      <c r="AD4093" s="59">
        <v>9.0790633272488236E-3</v>
      </c>
      <c r="AE4093" s="59">
        <v>9.1827794601506748E-3</v>
      </c>
      <c r="AF4093" s="59">
        <v>8.5654180913114376E-3</v>
      </c>
      <c r="AG4093" s="59">
        <v>9.3447276131943396E-3</v>
      </c>
      <c r="AH4093" s="59">
        <v>8.312325715953129E-3</v>
      </c>
      <c r="AI4093" s="59">
        <v>7.1572483263486449E-3</v>
      </c>
      <c r="AJ4093" s="59">
        <v>6.4289535165516524E-3</v>
      </c>
      <c r="AK4093" s="59">
        <v>5.5483983109121671E-3</v>
      </c>
      <c r="AL4093" s="59">
        <v>5.5070720185666361E-3</v>
      </c>
      <c r="AM4093" s="59">
        <v>9.6315567346240416E-3</v>
      </c>
      <c r="AN4093" s="59">
        <v>1.038205075604301E-2</v>
      </c>
      <c r="AO4093" s="59">
        <v>1.0108526931422151E-2</v>
      </c>
      <c r="AP4093" s="59">
        <v>9.6253644729470799E-3</v>
      </c>
      <c r="AQ4093" s="59">
        <v>9.146929374146108E-3</v>
      </c>
      <c r="AR4093" s="59">
        <v>7.6378741637265586E-3</v>
      </c>
      <c r="AS4093" s="59">
        <v>9.0488390312441994E-3</v>
      </c>
      <c r="AT4093" s="59">
        <v>1.0371583846150169E-2</v>
      </c>
      <c r="AU4093" s="59">
        <v>4722</v>
      </c>
      <c r="AV4093" s="59">
        <v>24</v>
      </c>
      <c r="AW4093" s="59">
        <v>1907</v>
      </c>
      <c r="BD4093" s="59">
        <v>2.0155834769248</v>
      </c>
      <c r="BE4093" s="59">
        <v>1.5333404768619441</v>
      </c>
      <c r="BF4093" s="59">
        <v>3.9035106509165942</v>
      </c>
    </row>
    <row r="4094" spans="1:69" x14ac:dyDescent="0.45">
      <c r="A4094" s="58" t="s">
        <v>24317</v>
      </c>
      <c r="B4094" t="s">
        <v>24318</v>
      </c>
      <c r="C4094" t="s">
        <v>24319</v>
      </c>
      <c r="D4094" t="s">
        <v>24320</v>
      </c>
      <c r="E4094" t="s">
        <v>24321</v>
      </c>
      <c r="F4094" t="s">
        <v>24322</v>
      </c>
      <c r="G4094">
        <v>553</v>
      </c>
      <c r="H4094">
        <v>60700</v>
      </c>
      <c r="W4094" t="s">
        <v>220</v>
      </c>
      <c r="X4094" t="s">
        <v>181</v>
      </c>
      <c r="AU4094" s="59">
        <v>7</v>
      </c>
      <c r="AV4094" s="59">
        <v>2</v>
      </c>
      <c r="AW4094" s="59">
        <v>0</v>
      </c>
      <c r="BH4094" s="59">
        <v>37.96</v>
      </c>
    </row>
    <row r="4095" spans="1:69" x14ac:dyDescent="0.45">
      <c r="A4095" s="58" t="s">
        <v>24323</v>
      </c>
      <c r="B4095" t="s">
        <v>24324</v>
      </c>
      <c r="C4095" t="s">
        <v>24325</v>
      </c>
      <c r="D4095" t="s">
        <v>24326</v>
      </c>
      <c r="E4095" t="s">
        <v>24327</v>
      </c>
      <c r="F4095" t="s">
        <v>24328</v>
      </c>
      <c r="G4095">
        <v>259</v>
      </c>
      <c r="H4095">
        <v>28165</v>
      </c>
      <c r="W4095" t="s">
        <v>220</v>
      </c>
      <c r="X4095" t="s">
        <v>181</v>
      </c>
      <c r="AU4095" s="59">
        <v>110</v>
      </c>
      <c r="AV4095" s="59">
        <v>46</v>
      </c>
      <c r="AW4095" s="59">
        <v>59</v>
      </c>
      <c r="BD4095" s="59">
        <v>35.01712356833967</v>
      </c>
      <c r="BE4095" s="59">
        <v>30.048152292421399</v>
      </c>
      <c r="BF4095" s="59">
        <v>34.18916445276566</v>
      </c>
    </row>
    <row r="4096" spans="1:69" x14ac:dyDescent="0.45">
      <c r="A4096" s="58" t="s">
        <v>24329</v>
      </c>
      <c r="B4096" t="s">
        <v>24330</v>
      </c>
      <c r="C4096" t="s">
        <v>24331</v>
      </c>
      <c r="D4096" t="s">
        <v>24332</v>
      </c>
      <c r="E4096" t="s">
        <v>24333</v>
      </c>
      <c r="F4096" t="s">
        <v>24334</v>
      </c>
      <c r="G4096">
        <v>340</v>
      </c>
      <c r="H4096">
        <v>37345</v>
      </c>
      <c r="W4096" t="s">
        <v>220</v>
      </c>
      <c r="X4096" t="s">
        <v>181</v>
      </c>
      <c r="AU4096" s="59">
        <v>0</v>
      </c>
      <c r="AV4096" s="59">
        <v>2</v>
      </c>
      <c r="AW4096" s="59">
        <v>0</v>
      </c>
    </row>
    <row r="4097" spans="1:69" x14ac:dyDescent="0.45">
      <c r="A4097" s="58" t="s">
        <v>24335</v>
      </c>
      <c r="B4097" t="s">
        <v>24336</v>
      </c>
      <c r="C4097" t="s">
        <v>24337</v>
      </c>
      <c r="D4097" t="s">
        <v>24338</v>
      </c>
      <c r="E4097" t="s">
        <v>24339</v>
      </c>
      <c r="F4097" t="s">
        <v>24340</v>
      </c>
      <c r="G4097">
        <v>293</v>
      </c>
      <c r="H4097">
        <v>32483</v>
      </c>
      <c r="X4097" t="s">
        <v>188</v>
      </c>
      <c r="AU4097" s="59">
        <v>107</v>
      </c>
      <c r="AV4097" s="59">
        <v>55</v>
      </c>
      <c r="AW4097" s="59">
        <v>76</v>
      </c>
    </row>
    <row r="4098" spans="1:69" x14ac:dyDescent="0.45">
      <c r="A4098" s="58" t="s">
        <v>24341</v>
      </c>
      <c r="B4098" t="s">
        <v>24342</v>
      </c>
      <c r="C4098" t="s">
        <v>24343</v>
      </c>
      <c r="D4098" t="s">
        <v>24344</v>
      </c>
      <c r="E4098" t="s">
        <v>24345</v>
      </c>
      <c r="F4098" t="s">
        <v>24346</v>
      </c>
      <c r="G4098">
        <v>332</v>
      </c>
      <c r="H4098">
        <v>34483</v>
      </c>
      <c r="W4098" t="s">
        <v>220</v>
      </c>
      <c r="X4098" t="s">
        <v>181</v>
      </c>
      <c r="AU4098" s="59">
        <v>2</v>
      </c>
      <c r="AV4098" s="59">
        <v>2</v>
      </c>
      <c r="AW4098" s="59">
        <v>0</v>
      </c>
    </row>
    <row r="4099" spans="1:69" x14ac:dyDescent="0.45">
      <c r="A4099" s="58" t="s">
        <v>24347</v>
      </c>
      <c r="B4099" t="s">
        <v>24348</v>
      </c>
      <c r="C4099" t="s">
        <v>24349</v>
      </c>
      <c r="D4099" t="s">
        <v>24350</v>
      </c>
      <c r="E4099" t="s">
        <v>24351</v>
      </c>
      <c r="F4099" t="s">
        <v>24352</v>
      </c>
      <c r="G4099">
        <v>412</v>
      </c>
      <c r="H4099">
        <v>44176</v>
      </c>
      <c r="X4099" t="s">
        <v>188</v>
      </c>
      <c r="AU4099" s="59">
        <v>4</v>
      </c>
      <c r="AV4099" s="59">
        <v>53</v>
      </c>
      <c r="AW4099" s="59">
        <v>0</v>
      </c>
      <c r="BG4099" s="59">
        <v>495.23</v>
      </c>
      <c r="BH4099" s="59">
        <v>424.51</v>
      </c>
      <c r="BI4099" s="59">
        <v>167.4</v>
      </c>
      <c r="BJ4099" s="59">
        <v>149.34</v>
      </c>
      <c r="BK4099" s="59">
        <v>246.804741566784</v>
      </c>
      <c r="BL4099" s="59">
        <v>115.9235655402999</v>
      </c>
      <c r="BM4099" s="59">
        <v>158</v>
      </c>
    </row>
    <row r="4100" spans="1:69" x14ac:dyDescent="0.45">
      <c r="A4100" s="58" t="s">
        <v>24353</v>
      </c>
      <c r="B4100" t="s">
        <v>24354</v>
      </c>
      <c r="C4100" t="s">
        <v>24355</v>
      </c>
      <c r="D4100" t="s">
        <v>24356</v>
      </c>
      <c r="E4100" t="s">
        <v>24357</v>
      </c>
      <c r="F4100" t="s">
        <v>24358</v>
      </c>
      <c r="G4100">
        <v>560</v>
      </c>
      <c r="H4100">
        <v>62802</v>
      </c>
      <c r="X4100" t="s">
        <v>201</v>
      </c>
      <c r="Y4100" s="59">
        <v>13.607739583705071</v>
      </c>
      <c r="Z4100" s="59">
        <v>146.55983854693579</v>
      </c>
      <c r="AA4100" s="59">
        <v>54.681073677440203</v>
      </c>
      <c r="AB4100" s="59">
        <v>135.6989380041409</v>
      </c>
      <c r="AC4100" s="59">
        <v>116.75681875766919</v>
      </c>
      <c r="AD4100" s="59">
        <v>526.57446081702267</v>
      </c>
      <c r="AE4100" s="59">
        <v>38.955067002240362</v>
      </c>
      <c r="AF4100" s="59">
        <v>84.464991292272643</v>
      </c>
      <c r="AG4100" s="59">
        <v>91.352165433177063</v>
      </c>
      <c r="AH4100" s="59">
        <v>132.95792863993441</v>
      </c>
      <c r="AI4100" s="59">
        <v>121.2695572885353</v>
      </c>
      <c r="AJ4100" s="59">
        <v>71.712010508862122</v>
      </c>
      <c r="AK4100" s="59">
        <v>10.94355941385715</v>
      </c>
      <c r="AL4100" s="59">
        <v>10.60577001592546</v>
      </c>
      <c r="AM4100" s="59">
        <v>37.482313896626799</v>
      </c>
      <c r="AN4100" s="59">
        <v>18.393580170271431</v>
      </c>
      <c r="AO4100" s="59">
        <v>28.563507397377851</v>
      </c>
      <c r="AP4100" s="59">
        <v>26.413619299785179</v>
      </c>
      <c r="AQ4100" s="59">
        <v>195.48471875756701</v>
      </c>
      <c r="AR4100" s="59">
        <v>266.05540578773508</v>
      </c>
      <c r="AS4100" s="59">
        <v>94.163806319643967</v>
      </c>
      <c r="AT4100" s="59">
        <v>17.92920754153587</v>
      </c>
      <c r="AU4100" s="59">
        <v>24</v>
      </c>
      <c r="AV4100" s="59">
        <v>32</v>
      </c>
      <c r="AW4100" s="59">
        <v>3</v>
      </c>
      <c r="AX4100" s="59">
        <v>613.12950000000001</v>
      </c>
      <c r="BD4100" s="59">
        <v>170.59699308382679</v>
      </c>
      <c r="BE4100" s="59">
        <v>116.50941785838459</v>
      </c>
      <c r="BF4100" s="59">
        <v>142.1601416323104</v>
      </c>
      <c r="BG4100" s="59">
        <v>17.190000000000001</v>
      </c>
      <c r="BI4100" s="59">
        <v>12.48</v>
      </c>
      <c r="BJ4100" s="59">
        <v>884.29</v>
      </c>
      <c r="BK4100" s="59">
        <v>37.345147201329148</v>
      </c>
      <c r="BM4100" s="59">
        <v>448</v>
      </c>
      <c r="BN4100" s="59">
        <v>836</v>
      </c>
      <c r="BO4100" s="59">
        <v>59</v>
      </c>
      <c r="BP4100" s="59">
        <v>780</v>
      </c>
      <c r="BQ4100" s="59">
        <v>27</v>
      </c>
    </row>
    <row r="4101" spans="1:69" x14ac:dyDescent="0.45">
      <c r="A4101" s="58" t="s">
        <v>24359</v>
      </c>
      <c r="B4101" t="s">
        <v>24360</v>
      </c>
      <c r="C4101" t="s">
        <v>24361</v>
      </c>
      <c r="D4101" t="s">
        <v>24362</v>
      </c>
      <c r="E4101" t="s">
        <v>24363</v>
      </c>
      <c r="F4101" t="s">
        <v>24364</v>
      </c>
      <c r="G4101">
        <v>556</v>
      </c>
      <c r="H4101">
        <v>61986</v>
      </c>
      <c r="X4101" t="s">
        <v>188</v>
      </c>
      <c r="AU4101" s="59">
        <v>5</v>
      </c>
      <c r="AV4101" s="59">
        <v>1</v>
      </c>
      <c r="AW4101" s="59">
        <v>0</v>
      </c>
    </row>
    <row r="4102" spans="1:69" x14ac:dyDescent="0.45">
      <c r="A4102" s="58" t="s">
        <v>24365</v>
      </c>
      <c r="B4102" t="s">
        <v>24366</v>
      </c>
      <c r="C4102" t="s">
        <v>24367</v>
      </c>
      <c r="D4102" t="s">
        <v>24368</v>
      </c>
      <c r="E4102" t="s">
        <v>24369</v>
      </c>
      <c r="F4102" t="s">
        <v>24370</v>
      </c>
      <c r="G4102">
        <v>318</v>
      </c>
      <c r="H4102">
        <v>33858</v>
      </c>
      <c r="W4102" t="s">
        <v>574</v>
      </c>
      <c r="X4102" t="s">
        <v>201</v>
      </c>
      <c r="AU4102" s="59">
        <v>1</v>
      </c>
      <c r="AV4102" s="59">
        <v>12</v>
      </c>
      <c r="AW4102" s="59">
        <v>0</v>
      </c>
    </row>
    <row r="4103" spans="1:69" x14ac:dyDescent="0.45">
      <c r="A4103" s="58" t="s">
        <v>24371</v>
      </c>
      <c r="B4103" t="s">
        <v>24372</v>
      </c>
      <c r="C4103" t="s">
        <v>24373</v>
      </c>
      <c r="D4103" t="s">
        <v>24374</v>
      </c>
      <c r="E4103" t="s">
        <v>24375</v>
      </c>
      <c r="F4103" t="s">
        <v>24376</v>
      </c>
      <c r="G4103">
        <v>114</v>
      </c>
      <c r="H4103">
        <v>12658</v>
      </c>
      <c r="X4103" t="s">
        <v>188</v>
      </c>
    </row>
    <row r="4104" spans="1:69" x14ac:dyDescent="0.45">
      <c r="A4104" s="58" t="s">
        <v>24377</v>
      </c>
      <c r="B4104" t="s">
        <v>24378</v>
      </c>
      <c r="C4104" t="s">
        <v>24379</v>
      </c>
      <c r="D4104" t="s">
        <v>24380</v>
      </c>
      <c r="E4104" t="s">
        <v>24381</v>
      </c>
      <c r="F4104" t="s">
        <v>24382</v>
      </c>
      <c r="G4104">
        <v>433</v>
      </c>
      <c r="H4104">
        <v>47239</v>
      </c>
      <c r="W4104" t="s">
        <v>220</v>
      </c>
      <c r="X4104" t="s">
        <v>181</v>
      </c>
      <c r="AU4104" s="59">
        <v>4</v>
      </c>
      <c r="AV4104" s="59">
        <v>6</v>
      </c>
      <c r="AW4104" s="59">
        <v>0</v>
      </c>
    </row>
    <row r="4105" spans="1:69" x14ac:dyDescent="0.45">
      <c r="A4105" s="58" t="s">
        <v>24383</v>
      </c>
      <c r="B4105" t="s">
        <v>24384</v>
      </c>
      <c r="C4105" t="s">
        <v>24385</v>
      </c>
      <c r="D4105" t="s">
        <v>24386</v>
      </c>
      <c r="E4105" t="s">
        <v>24387</v>
      </c>
      <c r="F4105" t="s">
        <v>24388</v>
      </c>
      <c r="G4105">
        <v>555</v>
      </c>
      <c r="H4105">
        <v>63383</v>
      </c>
      <c r="X4105" t="s">
        <v>188</v>
      </c>
      <c r="AU4105" s="59">
        <v>4</v>
      </c>
      <c r="AV4105" s="59">
        <v>4</v>
      </c>
      <c r="AW4105" s="59">
        <v>0</v>
      </c>
      <c r="BI4105" s="59">
        <v>137.37</v>
      </c>
      <c r="BM4105" s="59">
        <v>137</v>
      </c>
    </row>
    <row r="4106" spans="1:69" x14ac:dyDescent="0.45">
      <c r="A4106" s="58" t="s">
        <v>24389</v>
      </c>
      <c r="B4106" t="s">
        <v>24390</v>
      </c>
      <c r="C4106" t="s">
        <v>24391</v>
      </c>
      <c r="D4106" t="s">
        <v>24392</v>
      </c>
      <c r="E4106" t="s">
        <v>24393</v>
      </c>
      <c r="F4106" t="s">
        <v>24394</v>
      </c>
      <c r="G4106">
        <v>97</v>
      </c>
      <c r="H4106">
        <v>10447</v>
      </c>
      <c r="I4106" t="s">
        <v>527</v>
      </c>
      <c r="J4106" t="s">
        <v>527</v>
      </c>
      <c r="K4106" t="s">
        <v>528</v>
      </c>
      <c r="N4106">
        <v>1</v>
      </c>
      <c r="Q4106">
        <v>0</v>
      </c>
      <c r="R4106">
        <v>2</v>
      </c>
      <c r="S4106">
        <v>1</v>
      </c>
      <c r="T4106" t="s">
        <v>514</v>
      </c>
      <c r="U4106">
        <v>58</v>
      </c>
      <c r="V4106">
        <v>95</v>
      </c>
      <c r="W4106" t="s">
        <v>324</v>
      </c>
      <c r="X4106" t="s">
        <v>201</v>
      </c>
      <c r="Y4106" s="59">
        <v>2524.5023932696772</v>
      </c>
      <c r="Z4106" s="59">
        <v>7106.6244679902611</v>
      </c>
      <c r="AA4106" s="59">
        <v>7573.3959169743803</v>
      </c>
      <c r="AB4106" s="59">
        <v>712.73872864829116</v>
      </c>
      <c r="AC4106" s="59">
        <v>2328.4966623201831</v>
      </c>
      <c r="AD4106" s="59">
        <v>2008.2982160688241</v>
      </c>
      <c r="AE4106" s="59">
        <v>2192.156939867602</v>
      </c>
      <c r="AF4106" s="59">
        <v>2111.1399408406342</v>
      </c>
      <c r="AG4106" s="59">
        <v>1727.7864647205761</v>
      </c>
      <c r="AH4106" s="59">
        <v>1207.440850078493</v>
      </c>
      <c r="AI4106" s="59">
        <v>812.49139363920301</v>
      </c>
      <c r="AJ4106" s="59">
        <v>771.8308101506633</v>
      </c>
      <c r="AK4106" s="59">
        <v>529.51742758883768</v>
      </c>
      <c r="AL4106" s="59">
        <v>92.972443836844263</v>
      </c>
      <c r="AM4106" s="59">
        <v>482.9743275582195</v>
      </c>
      <c r="AN4106" s="59">
        <v>426.73361538396728</v>
      </c>
      <c r="AO4106" s="59">
        <v>247.08480166270559</v>
      </c>
      <c r="AP4106" s="59">
        <v>428.22716242033073</v>
      </c>
      <c r="AQ4106" s="59">
        <v>235.68397640220081</v>
      </c>
      <c r="AR4106" s="59">
        <v>251.0881208110404</v>
      </c>
      <c r="AS4106" s="59">
        <v>410.47900975685468</v>
      </c>
      <c r="AT4106" s="59">
        <v>644.95135423210343</v>
      </c>
      <c r="AU4106" s="59">
        <v>20983</v>
      </c>
      <c r="AV4106" s="59">
        <v>3140</v>
      </c>
      <c r="AW4106" s="59">
        <v>10123</v>
      </c>
      <c r="AX4106" s="59">
        <v>3392.1590000000001</v>
      </c>
      <c r="AY4106" s="59">
        <v>6430.6940000000004</v>
      </c>
      <c r="AZ4106" s="59">
        <v>2545.9989999999998</v>
      </c>
      <c r="BA4106" s="59">
        <v>2717.6039999999998</v>
      </c>
      <c r="BB4106" s="59">
        <v>2637.364</v>
      </c>
      <c r="BC4106" s="59">
        <v>2173.893</v>
      </c>
      <c r="BD4106" s="59">
        <v>2049.099182948471</v>
      </c>
      <c r="BE4106" s="59">
        <v>1240.329959058608</v>
      </c>
      <c r="BF4106" s="59">
        <v>1860.3750519888381</v>
      </c>
    </row>
    <row r="4107" spans="1:69" x14ac:dyDescent="0.45">
      <c r="A4107" s="58" t="s">
        <v>24389</v>
      </c>
      <c r="B4107" t="s">
        <v>24390</v>
      </c>
      <c r="C4107" t="s">
        <v>24391</v>
      </c>
      <c r="D4107" t="s">
        <v>24392</v>
      </c>
      <c r="E4107" t="s">
        <v>24393</v>
      </c>
      <c r="F4107" t="s">
        <v>24394</v>
      </c>
      <c r="G4107">
        <v>97</v>
      </c>
      <c r="H4107">
        <v>10447</v>
      </c>
      <c r="I4107" t="s">
        <v>692</v>
      </c>
      <c r="J4107" t="s">
        <v>692</v>
      </c>
      <c r="K4107" t="s">
        <v>693</v>
      </c>
      <c r="N4107">
        <v>0.5</v>
      </c>
      <c r="Q4107">
        <v>0</v>
      </c>
      <c r="R4107">
        <v>2</v>
      </c>
      <c r="S4107">
        <v>1</v>
      </c>
      <c r="T4107" t="s">
        <v>514</v>
      </c>
      <c r="U4107">
        <v>58</v>
      </c>
      <c r="V4107">
        <v>58</v>
      </c>
      <c r="W4107" t="s">
        <v>324</v>
      </c>
      <c r="X4107" t="s">
        <v>201</v>
      </c>
      <c r="Y4107" s="59">
        <v>2524.5023932696772</v>
      </c>
      <c r="Z4107" s="59">
        <v>7106.6244679902611</v>
      </c>
      <c r="AA4107" s="59">
        <v>7573.3959169743803</v>
      </c>
      <c r="AB4107" s="59">
        <v>712.73872864829116</v>
      </c>
      <c r="AC4107" s="59">
        <v>2328.4966623201831</v>
      </c>
      <c r="AD4107" s="59">
        <v>2008.2982160688241</v>
      </c>
      <c r="AE4107" s="59">
        <v>2192.156939867602</v>
      </c>
      <c r="AF4107" s="59">
        <v>2111.1399408406342</v>
      </c>
      <c r="AG4107" s="59">
        <v>1727.7864647205761</v>
      </c>
      <c r="AH4107" s="59">
        <v>1207.440850078493</v>
      </c>
      <c r="AI4107" s="59">
        <v>812.49139363920301</v>
      </c>
      <c r="AJ4107" s="59">
        <v>771.8308101506633</v>
      </c>
      <c r="AK4107" s="59">
        <v>529.51742758883768</v>
      </c>
      <c r="AL4107" s="59">
        <v>92.972443836844263</v>
      </c>
      <c r="AM4107" s="59">
        <v>482.9743275582195</v>
      </c>
      <c r="AN4107" s="59">
        <v>426.73361538396728</v>
      </c>
      <c r="AO4107" s="59">
        <v>247.08480166270559</v>
      </c>
      <c r="AP4107" s="59">
        <v>428.22716242033073</v>
      </c>
      <c r="AQ4107" s="59">
        <v>235.68397640220081</v>
      </c>
      <c r="AR4107" s="59">
        <v>251.0881208110404</v>
      </c>
      <c r="AS4107" s="59">
        <v>410.47900975685468</v>
      </c>
      <c r="AT4107" s="59">
        <v>644.95135423210343</v>
      </c>
      <c r="AU4107" s="59">
        <v>20983</v>
      </c>
      <c r="AV4107" s="59">
        <v>3140</v>
      </c>
      <c r="AW4107" s="59">
        <v>10123</v>
      </c>
      <c r="AX4107" s="59">
        <v>3392.1590000000001</v>
      </c>
      <c r="AY4107" s="59">
        <v>6430.6940000000004</v>
      </c>
      <c r="AZ4107" s="59">
        <v>2545.9989999999998</v>
      </c>
      <c r="BA4107" s="59">
        <v>2717.6039999999998</v>
      </c>
      <c r="BB4107" s="59">
        <v>2637.364</v>
      </c>
      <c r="BC4107" s="59">
        <v>2173.893</v>
      </c>
      <c r="BD4107" s="59">
        <v>2049.099182948471</v>
      </c>
      <c r="BE4107" s="59">
        <v>1240.329959058608</v>
      </c>
      <c r="BF4107" s="59">
        <v>1860.3750519888381</v>
      </c>
    </row>
    <row r="4108" spans="1:69" x14ac:dyDescent="0.45">
      <c r="A4108" s="58" t="s">
        <v>24389</v>
      </c>
      <c r="B4108" t="s">
        <v>24390</v>
      </c>
      <c r="C4108" t="s">
        <v>24391</v>
      </c>
      <c r="D4108" t="s">
        <v>24392</v>
      </c>
      <c r="E4108" t="s">
        <v>24393</v>
      </c>
      <c r="F4108" t="s">
        <v>24394</v>
      </c>
      <c r="G4108">
        <v>97</v>
      </c>
      <c r="H4108">
        <v>10447</v>
      </c>
      <c r="I4108" t="s">
        <v>692</v>
      </c>
      <c r="J4108" t="s">
        <v>692</v>
      </c>
      <c r="K4108" t="s">
        <v>693</v>
      </c>
      <c r="N4108">
        <v>0.5</v>
      </c>
      <c r="Q4108">
        <v>0</v>
      </c>
      <c r="R4108">
        <v>2</v>
      </c>
      <c r="S4108">
        <v>1</v>
      </c>
      <c r="T4108" t="s">
        <v>514</v>
      </c>
      <c r="U4108">
        <v>95</v>
      </c>
      <c r="V4108">
        <v>95</v>
      </c>
      <c r="W4108" t="s">
        <v>324</v>
      </c>
      <c r="X4108" t="s">
        <v>201</v>
      </c>
      <c r="Y4108" s="59">
        <v>2524.5023932696772</v>
      </c>
      <c r="Z4108" s="59">
        <v>7106.6244679902611</v>
      </c>
      <c r="AA4108" s="59">
        <v>7573.3959169743803</v>
      </c>
      <c r="AB4108" s="59">
        <v>712.73872864829116</v>
      </c>
      <c r="AC4108" s="59">
        <v>2328.4966623201831</v>
      </c>
      <c r="AD4108" s="59">
        <v>2008.2982160688241</v>
      </c>
      <c r="AE4108" s="59">
        <v>2192.156939867602</v>
      </c>
      <c r="AF4108" s="59">
        <v>2111.1399408406342</v>
      </c>
      <c r="AG4108" s="59">
        <v>1727.7864647205761</v>
      </c>
      <c r="AH4108" s="59">
        <v>1207.440850078493</v>
      </c>
      <c r="AI4108" s="59">
        <v>812.49139363920301</v>
      </c>
      <c r="AJ4108" s="59">
        <v>771.8308101506633</v>
      </c>
      <c r="AK4108" s="59">
        <v>529.51742758883768</v>
      </c>
      <c r="AL4108" s="59">
        <v>92.972443836844263</v>
      </c>
      <c r="AM4108" s="59">
        <v>482.9743275582195</v>
      </c>
      <c r="AN4108" s="59">
        <v>426.73361538396728</v>
      </c>
      <c r="AO4108" s="59">
        <v>247.08480166270559</v>
      </c>
      <c r="AP4108" s="59">
        <v>428.22716242033073</v>
      </c>
      <c r="AQ4108" s="59">
        <v>235.68397640220081</v>
      </c>
      <c r="AR4108" s="59">
        <v>251.0881208110404</v>
      </c>
      <c r="AS4108" s="59">
        <v>410.47900975685468</v>
      </c>
      <c r="AT4108" s="59">
        <v>644.95135423210343</v>
      </c>
      <c r="AU4108" s="59">
        <v>20983</v>
      </c>
      <c r="AV4108" s="59">
        <v>3140</v>
      </c>
      <c r="AW4108" s="59">
        <v>10123</v>
      </c>
      <c r="AX4108" s="59">
        <v>3392.1590000000001</v>
      </c>
      <c r="AY4108" s="59">
        <v>6430.6940000000004</v>
      </c>
      <c r="AZ4108" s="59">
        <v>2545.9989999999998</v>
      </c>
      <c r="BA4108" s="59">
        <v>2717.6039999999998</v>
      </c>
      <c r="BB4108" s="59">
        <v>2637.364</v>
      </c>
      <c r="BC4108" s="59">
        <v>2173.893</v>
      </c>
      <c r="BD4108" s="59">
        <v>2049.099182948471</v>
      </c>
      <c r="BE4108" s="59">
        <v>1240.329959058608</v>
      </c>
      <c r="BF4108" s="59">
        <v>1860.3750519888381</v>
      </c>
    </row>
    <row r="4109" spans="1:69" x14ac:dyDescent="0.45">
      <c r="A4109" s="58" t="s">
        <v>24395</v>
      </c>
      <c r="B4109" t="s">
        <v>24396</v>
      </c>
      <c r="C4109" t="s">
        <v>24397</v>
      </c>
      <c r="D4109" t="s">
        <v>24398</v>
      </c>
      <c r="E4109" t="s">
        <v>24399</v>
      </c>
      <c r="F4109" t="s">
        <v>24400</v>
      </c>
      <c r="G4109">
        <v>299</v>
      </c>
      <c r="H4109">
        <v>33482</v>
      </c>
      <c r="X4109" t="s">
        <v>188</v>
      </c>
      <c r="AU4109" s="59">
        <v>107</v>
      </c>
      <c r="AV4109" s="59">
        <v>74</v>
      </c>
      <c r="AW4109" s="59">
        <v>78</v>
      </c>
      <c r="BD4109" s="59">
        <v>3.4769756555997859</v>
      </c>
      <c r="BE4109" s="59">
        <v>1.926479121511522</v>
      </c>
      <c r="BF4109" s="59">
        <v>2.842915397108138</v>
      </c>
    </row>
    <row r="4110" spans="1:69" x14ac:dyDescent="0.45">
      <c r="A4110" s="58" t="s">
        <v>24401</v>
      </c>
      <c r="B4110" t="s">
        <v>24402</v>
      </c>
      <c r="C4110" t="s">
        <v>24403</v>
      </c>
      <c r="D4110" t="s">
        <v>24404</v>
      </c>
      <c r="E4110" t="s">
        <v>24405</v>
      </c>
      <c r="F4110" t="s">
        <v>24406</v>
      </c>
      <c r="G4110">
        <v>661</v>
      </c>
      <c r="H4110">
        <v>74665</v>
      </c>
      <c r="X4110" t="s">
        <v>188</v>
      </c>
      <c r="AU4110" s="59">
        <v>36</v>
      </c>
      <c r="AV4110" s="59">
        <v>89</v>
      </c>
      <c r="AW4110" s="59">
        <v>29</v>
      </c>
    </row>
    <row r="4111" spans="1:69" x14ac:dyDescent="0.45">
      <c r="A4111" s="58" t="s">
        <v>24407</v>
      </c>
      <c r="B4111" t="s">
        <v>24408</v>
      </c>
      <c r="C4111" t="s">
        <v>24409</v>
      </c>
      <c r="D4111" t="s">
        <v>24410</v>
      </c>
      <c r="E4111" t="s">
        <v>24411</v>
      </c>
      <c r="F4111" t="s">
        <v>24412</v>
      </c>
      <c r="G4111">
        <v>303</v>
      </c>
      <c r="H4111">
        <v>33759</v>
      </c>
      <c r="I4111" t="s">
        <v>527</v>
      </c>
      <c r="J4111" t="s">
        <v>571</v>
      </c>
      <c r="K4111" t="s">
        <v>600</v>
      </c>
      <c r="L4111" t="s">
        <v>24413</v>
      </c>
      <c r="M4111">
        <v>1</v>
      </c>
      <c r="Q4111">
        <v>0</v>
      </c>
      <c r="R4111">
        <v>2</v>
      </c>
      <c r="S4111">
        <v>1</v>
      </c>
      <c r="T4111" t="s">
        <v>514</v>
      </c>
      <c r="U4111">
        <v>87</v>
      </c>
      <c r="V4111">
        <v>285</v>
      </c>
      <c r="W4111" t="s">
        <v>201</v>
      </c>
      <c r="X4111" t="s">
        <v>201</v>
      </c>
      <c r="AU4111" s="59">
        <v>4</v>
      </c>
      <c r="AV4111" s="59">
        <v>11</v>
      </c>
      <c r="AW4111" s="59">
        <v>0</v>
      </c>
      <c r="BJ4111" s="59">
        <v>156.78</v>
      </c>
      <c r="BM4111" s="59">
        <v>157</v>
      </c>
    </row>
    <row r="4112" spans="1:69" x14ac:dyDescent="0.45">
      <c r="A4112" s="58" t="s">
        <v>24414</v>
      </c>
      <c r="B4112" t="s">
        <v>24415</v>
      </c>
      <c r="C4112" t="s">
        <v>24416</v>
      </c>
      <c r="D4112" t="s">
        <v>24417</v>
      </c>
      <c r="E4112" t="s">
        <v>24418</v>
      </c>
      <c r="F4112" t="s">
        <v>24419</v>
      </c>
      <c r="G4112">
        <v>429</v>
      </c>
      <c r="H4112">
        <v>45923</v>
      </c>
      <c r="X4112" t="s">
        <v>188</v>
      </c>
      <c r="AU4112" s="59">
        <v>1</v>
      </c>
      <c r="AV4112" s="59">
        <v>4</v>
      </c>
      <c r="AW4112" s="59">
        <v>0</v>
      </c>
    </row>
    <row r="4113" spans="1:69" x14ac:dyDescent="0.45">
      <c r="A4113" s="58" t="s">
        <v>24420</v>
      </c>
      <c r="B4113" t="s">
        <v>24421</v>
      </c>
      <c r="C4113" t="s">
        <v>24422</v>
      </c>
      <c r="D4113" t="s">
        <v>24423</v>
      </c>
      <c r="E4113" t="s">
        <v>24424</v>
      </c>
      <c r="F4113" t="s">
        <v>24425</v>
      </c>
      <c r="G4113">
        <v>1120</v>
      </c>
      <c r="H4113">
        <v>127215</v>
      </c>
      <c r="W4113" t="s">
        <v>220</v>
      </c>
      <c r="X4113" t="s">
        <v>181</v>
      </c>
      <c r="Y4113" s="59">
        <v>6.5847565129635166</v>
      </c>
      <c r="Z4113" s="59">
        <v>15.69082471745978</v>
      </c>
      <c r="AA4113" s="59">
        <v>7.1495309828924736</v>
      </c>
      <c r="AB4113" s="59">
        <v>3.2667538788600452</v>
      </c>
      <c r="AC4113" s="59">
        <v>3.7138853336358761</v>
      </c>
      <c r="AD4113" s="59">
        <v>5.7261547899193133</v>
      </c>
      <c r="AE4113" s="59">
        <v>4.0635986825727626</v>
      </c>
      <c r="AF4113" s="59">
        <v>5.8266740992244852</v>
      </c>
      <c r="AG4113" s="59">
        <v>7.8151481841965253</v>
      </c>
      <c r="AH4113" s="59">
        <v>5.4679476981900654</v>
      </c>
      <c r="AI4113" s="59">
        <v>4.1183036702661724</v>
      </c>
      <c r="AJ4113" s="59">
        <v>4.0353912805468237</v>
      </c>
      <c r="AK4113" s="59">
        <v>4.4894296887273031</v>
      </c>
      <c r="AL4113" s="59">
        <v>4.6303841654172224</v>
      </c>
      <c r="AM4113" s="59">
        <v>5.2381085803731606</v>
      </c>
      <c r="AN4113" s="59">
        <v>13.888090012310659</v>
      </c>
      <c r="AO4113" s="59">
        <v>6.1228029677390952</v>
      </c>
      <c r="AP4113" s="59">
        <v>7.0530174450407097</v>
      </c>
      <c r="AQ4113" s="59">
        <v>4.8623303358095518</v>
      </c>
      <c r="AR4113" s="59">
        <v>2.2426356120580451</v>
      </c>
      <c r="AS4113" s="59">
        <v>3.2381123156250542</v>
      </c>
      <c r="AT4113" s="59">
        <v>9.3164297896866497</v>
      </c>
      <c r="AU4113" s="59">
        <v>744</v>
      </c>
      <c r="AV4113" s="59">
        <v>122</v>
      </c>
      <c r="AW4113" s="59">
        <v>338</v>
      </c>
      <c r="AX4113" s="59">
        <v>99.746160000000003</v>
      </c>
      <c r="AY4113" s="59">
        <v>121.0282</v>
      </c>
      <c r="AZ4113" s="59">
        <v>139.69390000000001</v>
      </c>
      <c r="BA4113" s="59">
        <v>116.65130000000001</v>
      </c>
      <c r="BB4113" s="59">
        <v>119.92619999999999</v>
      </c>
      <c r="BC4113" s="59">
        <v>141.99250000000001</v>
      </c>
      <c r="BD4113" s="59">
        <v>34.545317478920992</v>
      </c>
      <c r="BE4113" s="59">
        <v>31.43794426706566</v>
      </c>
      <c r="BF4113" s="59">
        <v>33.373411162883343</v>
      </c>
    </row>
    <row r="4114" spans="1:69" x14ac:dyDescent="0.45">
      <c r="A4114" s="58" t="s">
        <v>24426</v>
      </c>
      <c r="B4114" t="s">
        <v>24427</v>
      </c>
      <c r="C4114" t="s">
        <v>24428</v>
      </c>
      <c r="D4114" t="s">
        <v>24429</v>
      </c>
      <c r="E4114" t="s">
        <v>24430</v>
      </c>
      <c r="F4114" t="s">
        <v>24431</v>
      </c>
      <c r="G4114">
        <v>261</v>
      </c>
      <c r="H4114">
        <v>29606</v>
      </c>
      <c r="W4114" t="s">
        <v>324</v>
      </c>
      <c r="X4114" t="s">
        <v>201</v>
      </c>
      <c r="AU4114" s="59">
        <v>82</v>
      </c>
      <c r="AV4114" s="59">
        <v>9</v>
      </c>
      <c r="AW4114" s="59">
        <v>4</v>
      </c>
    </row>
    <row r="4115" spans="1:69" x14ac:dyDescent="0.45">
      <c r="A4115" s="58" t="s">
        <v>24432</v>
      </c>
      <c r="B4115" t="s">
        <v>24433</v>
      </c>
      <c r="C4115" t="s">
        <v>24434</v>
      </c>
      <c r="D4115" t="s">
        <v>24435</v>
      </c>
      <c r="E4115" t="s">
        <v>24436</v>
      </c>
      <c r="F4115" t="s">
        <v>24437</v>
      </c>
      <c r="G4115">
        <v>537</v>
      </c>
      <c r="H4115">
        <v>59900</v>
      </c>
      <c r="W4115" t="s">
        <v>574</v>
      </c>
      <c r="X4115" t="s">
        <v>201</v>
      </c>
      <c r="Y4115" s="59">
        <v>67.423430714754033</v>
      </c>
      <c r="Z4115" s="59">
        <v>251.90703544465151</v>
      </c>
      <c r="AA4115" s="59">
        <v>146.053273825248</v>
      </c>
      <c r="AB4115" s="59">
        <v>72.205451378497798</v>
      </c>
      <c r="AC4115" s="59">
        <v>131.17621079371099</v>
      </c>
      <c r="AD4115" s="59">
        <v>98.141797288359598</v>
      </c>
      <c r="AE4115" s="59">
        <v>95.133238039383187</v>
      </c>
      <c r="AF4115" s="59">
        <v>93.503114367629991</v>
      </c>
      <c r="AG4115" s="59">
        <v>95.015574794329893</v>
      </c>
      <c r="AH4115" s="59">
        <v>115.092132994048</v>
      </c>
      <c r="AI4115" s="59">
        <v>116.91902509893271</v>
      </c>
      <c r="AJ4115" s="59">
        <v>100.78763270197641</v>
      </c>
      <c r="AK4115" s="59">
        <v>49.572529875511407</v>
      </c>
      <c r="AL4115" s="59">
        <v>60.919275121479068</v>
      </c>
      <c r="AM4115" s="59">
        <v>60.287567986339702</v>
      </c>
      <c r="AN4115" s="59">
        <v>50.137808936019901</v>
      </c>
      <c r="AO4115" s="59">
        <v>70.529020253542015</v>
      </c>
      <c r="AP4115" s="59">
        <v>67.93797100258152</v>
      </c>
      <c r="AQ4115" s="59">
        <v>100.33496987149481</v>
      </c>
      <c r="AR4115" s="59">
        <v>84.532805628123896</v>
      </c>
      <c r="AS4115" s="59">
        <v>104.9812235215006</v>
      </c>
      <c r="AT4115" s="59">
        <v>77.226099434673372</v>
      </c>
      <c r="AU4115" s="59">
        <v>461</v>
      </c>
      <c r="AV4115" s="59">
        <v>202</v>
      </c>
      <c r="AW4115" s="59">
        <v>225</v>
      </c>
      <c r="AX4115" s="59">
        <v>373.30180000000001</v>
      </c>
      <c r="AY4115" s="59">
        <v>366.0369</v>
      </c>
      <c r="AZ4115" s="59">
        <v>337.20179999999999</v>
      </c>
      <c r="BA4115" s="59">
        <v>363.38529999999997</v>
      </c>
      <c r="BB4115" s="59">
        <v>361.07159999999999</v>
      </c>
      <c r="BC4115" s="59">
        <v>330.51260000000002</v>
      </c>
      <c r="BD4115" s="59">
        <v>31.220840474102719</v>
      </c>
      <c r="BE4115" s="59">
        <v>40.928735267991833</v>
      </c>
      <c r="BF4115" s="59">
        <v>34.086521470208723</v>
      </c>
      <c r="BG4115" s="59">
        <v>761.11</v>
      </c>
      <c r="BH4115" s="59">
        <v>898</v>
      </c>
      <c r="BI4115" s="59">
        <v>402.99</v>
      </c>
      <c r="BJ4115" s="59">
        <v>335.61</v>
      </c>
      <c r="BK4115" s="59">
        <v>463.6927728211989</v>
      </c>
      <c r="BL4115" s="59">
        <v>409.31223174945973</v>
      </c>
      <c r="BM4115" s="59">
        <v>369.5</v>
      </c>
      <c r="BN4115" s="59">
        <v>421</v>
      </c>
      <c r="BO4115" s="59">
        <v>461.5</v>
      </c>
      <c r="BP4115" s="59">
        <v>364.5</v>
      </c>
      <c r="BQ4115" s="59">
        <v>326</v>
      </c>
    </row>
    <row r="4116" spans="1:69" x14ac:dyDescent="0.45">
      <c r="A4116" s="58" t="s">
        <v>24438</v>
      </c>
      <c r="B4116" t="s">
        <v>24439</v>
      </c>
      <c r="C4116" t="s">
        <v>24440</v>
      </c>
      <c r="D4116" t="s">
        <v>24441</v>
      </c>
      <c r="E4116" t="s">
        <v>24442</v>
      </c>
      <c r="F4116" t="s">
        <v>24443</v>
      </c>
      <c r="G4116">
        <v>112</v>
      </c>
      <c r="H4116">
        <v>12136</v>
      </c>
      <c r="W4116" t="s">
        <v>220</v>
      </c>
      <c r="X4116" t="s">
        <v>181</v>
      </c>
    </row>
    <row r="4117" spans="1:69" x14ac:dyDescent="0.45">
      <c r="A4117" s="58" t="s">
        <v>24444</v>
      </c>
      <c r="B4117" t="s">
        <v>24445</v>
      </c>
      <c r="C4117" t="s">
        <v>24446</v>
      </c>
      <c r="D4117" t="s">
        <v>24447</v>
      </c>
      <c r="E4117" t="s">
        <v>24448</v>
      </c>
      <c r="F4117" t="s">
        <v>24449</v>
      </c>
      <c r="G4117">
        <v>436</v>
      </c>
      <c r="H4117">
        <v>46588</v>
      </c>
      <c r="X4117" t="s">
        <v>188</v>
      </c>
      <c r="AU4117" s="59">
        <v>9</v>
      </c>
      <c r="AV4117" s="59">
        <v>12</v>
      </c>
      <c r="AW4117" s="59">
        <v>8</v>
      </c>
      <c r="BD4117" s="59">
        <v>0</v>
      </c>
      <c r="BE4117" s="59">
        <v>7.4240474018373748</v>
      </c>
      <c r="BF4117" s="59">
        <v>0</v>
      </c>
    </row>
    <row r="4118" spans="1:69" x14ac:dyDescent="0.45">
      <c r="A4118" s="58" t="s">
        <v>24450</v>
      </c>
      <c r="B4118" t="s">
        <v>24451</v>
      </c>
      <c r="C4118" t="s">
        <v>24452</v>
      </c>
      <c r="D4118" t="s">
        <v>24453</v>
      </c>
      <c r="E4118" t="s">
        <v>24454</v>
      </c>
      <c r="F4118" t="s">
        <v>24455</v>
      </c>
      <c r="G4118">
        <v>483</v>
      </c>
      <c r="H4118">
        <v>55682</v>
      </c>
      <c r="X4118" t="s">
        <v>181</v>
      </c>
      <c r="AU4118" s="59">
        <v>3</v>
      </c>
      <c r="AV4118" s="59">
        <v>2</v>
      </c>
      <c r="AW4118" s="59">
        <v>0</v>
      </c>
    </row>
    <row r="4119" spans="1:69" x14ac:dyDescent="0.45">
      <c r="A4119" s="58" t="s">
        <v>24456</v>
      </c>
      <c r="B4119" t="s">
        <v>24457</v>
      </c>
      <c r="C4119" t="s">
        <v>24458</v>
      </c>
      <c r="D4119" t="s">
        <v>24459</v>
      </c>
      <c r="E4119" t="s">
        <v>24460</v>
      </c>
      <c r="F4119" t="s">
        <v>24461</v>
      </c>
      <c r="G4119">
        <v>353</v>
      </c>
      <c r="H4119">
        <v>38051</v>
      </c>
      <c r="X4119" t="s">
        <v>188</v>
      </c>
      <c r="AU4119" s="59">
        <v>62</v>
      </c>
      <c r="AV4119" s="59">
        <v>39</v>
      </c>
      <c r="AW4119" s="59">
        <v>28</v>
      </c>
    </row>
    <row r="4120" spans="1:69" x14ac:dyDescent="0.45">
      <c r="A4120" s="58" t="s">
        <v>24462</v>
      </c>
      <c r="B4120" t="s">
        <v>24463</v>
      </c>
      <c r="C4120" t="s">
        <v>24464</v>
      </c>
      <c r="D4120" t="s">
        <v>24465</v>
      </c>
      <c r="E4120" t="s">
        <v>24466</v>
      </c>
      <c r="F4120" t="s">
        <v>24467</v>
      </c>
      <c r="G4120">
        <v>381</v>
      </c>
      <c r="H4120">
        <v>38734</v>
      </c>
      <c r="I4120" t="s">
        <v>527</v>
      </c>
      <c r="J4120" t="s">
        <v>571</v>
      </c>
      <c r="K4120" t="s">
        <v>528</v>
      </c>
      <c r="O4120">
        <v>1</v>
      </c>
      <c r="Q4120">
        <v>1</v>
      </c>
      <c r="R4120">
        <v>8</v>
      </c>
      <c r="S4120">
        <v>1</v>
      </c>
      <c r="T4120" t="s">
        <v>514</v>
      </c>
      <c r="U4120">
        <v>19</v>
      </c>
      <c r="V4120">
        <v>20</v>
      </c>
      <c r="X4120" t="s">
        <v>188</v>
      </c>
      <c r="AU4120" s="59">
        <v>52</v>
      </c>
      <c r="AV4120" s="59">
        <v>39</v>
      </c>
      <c r="AW4120" s="59">
        <v>12</v>
      </c>
      <c r="BD4120" s="59">
        <v>1.3886464785857611</v>
      </c>
      <c r="BE4120" s="59">
        <v>1.0472449539563069</v>
      </c>
      <c r="BF4120" s="59">
        <v>1.6241578338493909</v>
      </c>
    </row>
    <row r="4121" spans="1:69" x14ac:dyDescent="0.45">
      <c r="A4121" s="58" t="s">
        <v>24468</v>
      </c>
      <c r="B4121" t="s">
        <v>24469</v>
      </c>
      <c r="C4121" t="s">
        <v>24470</v>
      </c>
      <c r="D4121" t="s">
        <v>24471</v>
      </c>
      <c r="E4121" t="s">
        <v>24472</v>
      </c>
      <c r="F4121" t="s">
        <v>24473</v>
      </c>
      <c r="G4121">
        <v>147</v>
      </c>
      <c r="H4121">
        <v>16815</v>
      </c>
      <c r="W4121" t="s">
        <v>220</v>
      </c>
      <c r="X4121" t="s">
        <v>201</v>
      </c>
      <c r="AU4121" s="59">
        <v>36</v>
      </c>
      <c r="AV4121" s="59">
        <v>21</v>
      </c>
      <c r="AW4121" s="59">
        <v>54</v>
      </c>
    </row>
    <row r="4122" spans="1:69" x14ac:dyDescent="0.45">
      <c r="A4122" s="58" t="s">
        <v>24474</v>
      </c>
      <c r="B4122" t="s">
        <v>24475</v>
      </c>
      <c r="C4122" t="s">
        <v>24476</v>
      </c>
      <c r="D4122" t="s">
        <v>24477</v>
      </c>
      <c r="E4122" t="s">
        <v>24478</v>
      </c>
      <c r="F4122" t="s">
        <v>24479</v>
      </c>
      <c r="G4122">
        <v>219</v>
      </c>
      <c r="H4122">
        <v>23565</v>
      </c>
      <c r="W4122" t="s">
        <v>251</v>
      </c>
      <c r="X4122" t="s">
        <v>188</v>
      </c>
      <c r="AU4122" s="59">
        <v>0</v>
      </c>
      <c r="AV4122" s="59">
        <v>0</v>
      </c>
      <c r="AW4122" s="59">
        <v>0</v>
      </c>
    </row>
    <row r="4123" spans="1:69" x14ac:dyDescent="0.45">
      <c r="A4123" s="58" t="s">
        <v>24480</v>
      </c>
      <c r="B4123" t="s">
        <v>24481</v>
      </c>
      <c r="C4123" t="s">
        <v>24482</v>
      </c>
      <c r="D4123" t="s">
        <v>24483</v>
      </c>
      <c r="E4123" t="s">
        <v>24484</v>
      </c>
      <c r="F4123" t="s">
        <v>24485</v>
      </c>
      <c r="G4123">
        <v>183</v>
      </c>
      <c r="H4123">
        <v>19476</v>
      </c>
      <c r="I4123" t="s">
        <v>527</v>
      </c>
      <c r="J4123" t="s">
        <v>571</v>
      </c>
      <c r="K4123" t="s">
        <v>600</v>
      </c>
      <c r="L4123" t="s">
        <v>24486</v>
      </c>
      <c r="M4123">
        <v>1</v>
      </c>
      <c r="N4123">
        <v>1</v>
      </c>
      <c r="O4123">
        <v>1</v>
      </c>
      <c r="Q4123">
        <v>1</v>
      </c>
      <c r="R4123">
        <v>2</v>
      </c>
      <c r="S4123">
        <v>3</v>
      </c>
      <c r="T4123" t="s">
        <v>573</v>
      </c>
      <c r="U4123">
        <v>46</v>
      </c>
      <c r="V4123">
        <v>129</v>
      </c>
      <c r="W4123" t="s">
        <v>574</v>
      </c>
      <c r="X4123" t="s">
        <v>201</v>
      </c>
      <c r="AU4123" s="59">
        <v>20</v>
      </c>
      <c r="AV4123" s="59">
        <v>34</v>
      </c>
      <c r="AW4123" s="59">
        <v>6</v>
      </c>
      <c r="BD4123" s="59">
        <v>44.676576903294027</v>
      </c>
      <c r="BE4123" s="59">
        <v>53.711828855400569</v>
      </c>
      <c r="BF4123" s="59">
        <v>34.450520557071208</v>
      </c>
    </row>
    <row r="4124" spans="1:69" x14ac:dyDescent="0.45">
      <c r="A4124" s="58" t="s">
        <v>24480</v>
      </c>
      <c r="B4124" t="s">
        <v>24481</v>
      </c>
      <c r="C4124" t="s">
        <v>24482</v>
      </c>
      <c r="D4124" t="s">
        <v>24483</v>
      </c>
      <c r="E4124" t="s">
        <v>24484</v>
      </c>
      <c r="F4124" t="s">
        <v>24485</v>
      </c>
      <c r="G4124">
        <v>183</v>
      </c>
      <c r="H4124">
        <v>19476</v>
      </c>
      <c r="I4124" t="s">
        <v>692</v>
      </c>
      <c r="J4124" t="s">
        <v>692</v>
      </c>
      <c r="K4124" t="s">
        <v>693</v>
      </c>
      <c r="L4124" t="s">
        <v>24486</v>
      </c>
      <c r="N4124">
        <v>0.5</v>
      </c>
      <c r="R4124">
        <v>2</v>
      </c>
      <c r="S4124">
        <v>3</v>
      </c>
      <c r="T4124" t="s">
        <v>514</v>
      </c>
      <c r="U4124">
        <v>129</v>
      </c>
      <c r="V4124">
        <v>129</v>
      </c>
      <c r="W4124" t="s">
        <v>574</v>
      </c>
      <c r="X4124" t="s">
        <v>201</v>
      </c>
      <c r="AU4124" s="59">
        <v>20</v>
      </c>
      <c r="AV4124" s="59">
        <v>34</v>
      </c>
      <c r="AW4124" s="59">
        <v>6</v>
      </c>
      <c r="BD4124" s="59">
        <v>44.676576903294027</v>
      </c>
      <c r="BE4124" s="59">
        <v>53.711828855400569</v>
      </c>
      <c r="BF4124" s="59">
        <v>34.450520557071208</v>
      </c>
    </row>
    <row r="4125" spans="1:69" x14ac:dyDescent="0.45">
      <c r="A4125" s="58" t="s">
        <v>24487</v>
      </c>
      <c r="B4125" t="s">
        <v>24488</v>
      </c>
      <c r="C4125" t="s">
        <v>24489</v>
      </c>
      <c r="D4125" t="s">
        <v>24490</v>
      </c>
      <c r="E4125" t="s">
        <v>24491</v>
      </c>
      <c r="F4125" t="s">
        <v>24492</v>
      </c>
      <c r="G4125">
        <v>808</v>
      </c>
      <c r="H4125">
        <v>89780</v>
      </c>
      <c r="W4125" t="s">
        <v>324</v>
      </c>
      <c r="X4125" t="s">
        <v>201</v>
      </c>
      <c r="AU4125" s="59">
        <v>1</v>
      </c>
      <c r="AV4125" s="59">
        <v>2</v>
      </c>
      <c r="AW4125" s="59">
        <v>0</v>
      </c>
      <c r="BD4125" s="59">
        <v>22.21651085840681</v>
      </c>
      <c r="BE4125" s="59">
        <v>36.011430011436872</v>
      </c>
      <c r="BF4125" s="59">
        <v>26.897212434651049</v>
      </c>
    </row>
    <row r="4126" spans="1:69" x14ac:dyDescent="0.45">
      <c r="A4126" s="58" t="s">
        <v>24493</v>
      </c>
      <c r="B4126" t="s">
        <v>24494</v>
      </c>
      <c r="C4126" t="s">
        <v>24495</v>
      </c>
      <c r="D4126" t="s">
        <v>24496</v>
      </c>
      <c r="E4126" t="s">
        <v>24497</v>
      </c>
      <c r="F4126" t="s">
        <v>24498</v>
      </c>
      <c r="G4126">
        <v>222</v>
      </c>
      <c r="H4126">
        <v>25093</v>
      </c>
      <c r="X4126" t="s">
        <v>201</v>
      </c>
      <c r="AU4126" s="59">
        <v>2</v>
      </c>
      <c r="AV4126" s="59">
        <v>6</v>
      </c>
      <c r="AW4126" s="59">
        <v>1</v>
      </c>
    </row>
    <row r="4127" spans="1:69" x14ac:dyDescent="0.45">
      <c r="A4127" s="58" t="s">
        <v>24499</v>
      </c>
      <c r="B4127" t="s">
        <v>24500</v>
      </c>
      <c r="C4127" t="s">
        <v>24501</v>
      </c>
      <c r="D4127" t="s">
        <v>24502</v>
      </c>
      <c r="E4127" t="s">
        <v>24503</v>
      </c>
      <c r="F4127" t="s">
        <v>24504</v>
      </c>
      <c r="G4127">
        <v>346</v>
      </c>
      <c r="H4127">
        <v>38257</v>
      </c>
      <c r="X4127" t="s">
        <v>188</v>
      </c>
      <c r="Y4127" s="59">
        <v>52.579815296529503</v>
      </c>
      <c r="Z4127" s="59">
        <v>43.112318783472112</v>
      </c>
      <c r="AA4127" s="59">
        <v>26.28572936478712</v>
      </c>
      <c r="AB4127" s="59">
        <v>80.956911861100124</v>
      </c>
      <c r="AC4127" s="59">
        <v>109.5949741413516</v>
      </c>
      <c r="AD4127" s="59">
        <v>88.635281936560318</v>
      </c>
      <c r="AE4127" s="59">
        <v>94.252829208102881</v>
      </c>
      <c r="AF4127" s="59">
        <v>109.39624451718601</v>
      </c>
      <c r="AG4127" s="59">
        <v>55.241519263426483</v>
      </c>
      <c r="AH4127" s="59">
        <v>55.191468997339094</v>
      </c>
      <c r="AI4127" s="59">
        <v>49.423728912499769</v>
      </c>
      <c r="AJ4127" s="59">
        <v>87.188373529498492</v>
      </c>
      <c r="AK4127" s="59">
        <v>12.56780053299971</v>
      </c>
      <c r="AL4127" s="59">
        <v>58.730558457940909</v>
      </c>
      <c r="AM4127" s="59">
        <v>74.240829534695379</v>
      </c>
      <c r="AN4127" s="59">
        <v>35.384184766518089</v>
      </c>
      <c r="AO4127" s="59">
        <v>111.1951216981297</v>
      </c>
      <c r="AP4127" s="59">
        <v>96.350260020284239</v>
      </c>
      <c r="AQ4127" s="59">
        <v>89.830404922535152</v>
      </c>
      <c r="AR4127" s="59">
        <v>146.55024424104809</v>
      </c>
      <c r="AS4127" s="59">
        <v>131.94417310494629</v>
      </c>
      <c r="AT4127" s="59">
        <v>121.4040443733624</v>
      </c>
      <c r="AU4127" s="59">
        <v>344</v>
      </c>
      <c r="AV4127" s="59">
        <v>468</v>
      </c>
      <c r="AW4127" s="59">
        <v>276</v>
      </c>
      <c r="AX4127" s="59">
        <v>274.47430000000003</v>
      </c>
      <c r="AY4127" s="59">
        <v>274.24079999999998</v>
      </c>
      <c r="AZ4127" s="59">
        <v>320.63400000000001</v>
      </c>
      <c r="BA4127" s="59">
        <v>252.9401</v>
      </c>
      <c r="BB4127" s="59">
        <v>255.8518</v>
      </c>
      <c r="BC4127" s="59">
        <v>241.7004</v>
      </c>
      <c r="BD4127" s="59">
        <v>77.429711363177731</v>
      </c>
      <c r="BE4127" s="59">
        <v>78.671210976291746</v>
      </c>
      <c r="BF4127" s="59">
        <v>90.099533993448503</v>
      </c>
      <c r="BG4127" s="59">
        <v>351.13</v>
      </c>
      <c r="BH4127" s="59">
        <v>304.10000000000002</v>
      </c>
      <c r="BI4127" s="59">
        <v>199.83</v>
      </c>
      <c r="BJ4127" s="59">
        <v>263.54000000000002</v>
      </c>
      <c r="BK4127" s="59">
        <v>134.56430757870231</v>
      </c>
      <c r="BL4127" s="59">
        <v>216.2403087973837</v>
      </c>
      <c r="BM4127" s="59">
        <v>232</v>
      </c>
      <c r="BN4127" s="59">
        <v>213</v>
      </c>
      <c r="BO4127" s="59">
        <v>140</v>
      </c>
      <c r="BP4127" s="59">
        <v>132</v>
      </c>
      <c r="BQ4127" s="59">
        <v>125</v>
      </c>
    </row>
    <row r="4128" spans="1:69" x14ac:dyDescent="0.45">
      <c r="A4128" s="58" t="s">
        <v>24505</v>
      </c>
      <c r="B4128" t="s">
        <v>24506</v>
      </c>
      <c r="C4128" t="s">
        <v>24507</v>
      </c>
      <c r="D4128" t="s">
        <v>24508</v>
      </c>
      <c r="E4128" t="s">
        <v>24509</v>
      </c>
      <c r="F4128" t="s">
        <v>24510</v>
      </c>
      <c r="G4128">
        <v>492</v>
      </c>
      <c r="H4128">
        <v>53693</v>
      </c>
      <c r="W4128" t="s">
        <v>220</v>
      </c>
      <c r="X4128" t="s">
        <v>181</v>
      </c>
      <c r="AU4128" s="59">
        <v>1</v>
      </c>
      <c r="AV4128" s="59">
        <v>0</v>
      </c>
      <c r="AW4128" s="59">
        <v>0</v>
      </c>
    </row>
    <row r="4129" spans="1:69" x14ac:dyDescent="0.45">
      <c r="A4129" s="58" t="s">
        <v>24511</v>
      </c>
      <c r="B4129" t="s">
        <v>24512</v>
      </c>
      <c r="C4129" t="s">
        <v>24513</v>
      </c>
      <c r="D4129" t="s">
        <v>24514</v>
      </c>
      <c r="E4129" t="s">
        <v>24515</v>
      </c>
      <c r="F4129" t="s">
        <v>24516</v>
      </c>
      <c r="G4129">
        <v>312</v>
      </c>
      <c r="H4129">
        <v>33770</v>
      </c>
      <c r="X4129" t="s">
        <v>188</v>
      </c>
      <c r="AU4129" s="59">
        <v>13</v>
      </c>
      <c r="AV4129" s="59">
        <v>18</v>
      </c>
      <c r="AW4129" s="59">
        <v>4</v>
      </c>
    </row>
    <row r="4130" spans="1:69" x14ac:dyDescent="0.45">
      <c r="A4130" s="58" t="s">
        <v>24517</v>
      </c>
      <c r="B4130" t="s">
        <v>24518</v>
      </c>
      <c r="C4130" t="s">
        <v>24519</v>
      </c>
      <c r="D4130" t="s">
        <v>24520</v>
      </c>
      <c r="E4130" t="s">
        <v>24521</v>
      </c>
      <c r="F4130" t="s">
        <v>24522</v>
      </c>
      <c r="G4130">
        <v>284</v>
      </c>
      <c r="H4130">
        <v>31474</v>
      </c>
      <c r="I4130" t="s">
        <v>511</v>
      </c>
      <c r="J4130" t="s">
        <v>511</v>
      </c>
      <c r="K4130" t="s">
        <v>512</v>
      </c>
      <c r="L4130" t="s">
        <v>24523</v>
      </c>
      <c r="M4130">
        <v>1</v>
      </c>
      <c r="Q4130">
        <v>0</v>
      </c>
      <c r="R4130">
        <v>6</v>
      </c>
      <c r="S4130">
        <v>1</v>
      </c>
      <c r="T4130" t="s">
        <v>514</v>
      </c>
      <c r="U4130">
        <v>21</v>
      </c>
      <c r="V4130">
        <v>89</v>
      </c>
      <c r="X4130" t="s">
        <v>188</v>
      </c>
      <c r="AU4130" s="59">
        <v>15</v>
      </c>
      <c r="AV4130" s="59">
        <v>19</v>
      </c>
      <c r="AW4130" s="59">
        <v>15</v>
      </c>
      <c r="BD4130" s="59">
        <v>7.5640661108090574</v>
      </c>
      <c r="BE4130" s="59">
        <v>4.4487349892818218</v>
      </c>
      <c r="BF4130" s="59">
        <v>4.8214065105708181</v>
      </c>
    </row>
    <row r="4131" spans="1:69" x14ac:dyDescent="0.45">
      <c r="A4131" s="58" t="s">
        <v>24524</v>
      </c>
      <c r="B4131" t="s">
        <v>24525</v>
      </c>
      <c r="C4131" t="s">
        <v>24526</v>
      </c>
      <c r="D4131" t="s">
        <v>24527</v>
      </c>
      <c r="E4131" t="s">
        <v>24528</v>
      </c>
      <c r="F4131" t="s">
        <v>24529</v>
      </c>
      <c r="G4131">
        <v>475</v>
      </c>
      <c r="H4131">
        <v>55256</v>
      </c>
      <c r="X4131" t="s">
        <v>181</v>
      </c>
      <c r="AU4131" s="59">
        <v>0</v>
      </c>
      <c r="AV4131" s="59">
        <v>0</v>
      </c>
      <c r="AW4131" s="59">
        <v>0</v>
      </c>
    </row>
    <row r="4132" spans="1:69" x14ac:dyDescent="0.45">
      <c r="A4132" s="58" t="s">
        <v>24530</v>
      </c>
      <c r="B4132" t="s">
        <v>24531</v>
      </c>
      <c r="C4132" t="s">
        <v>24532</v>
      </c>
      <c r="D4132" t="s">
        <v>24533</v>
      </c>
      <c r="E4132" t="s">
        <v>24534</v>
      </c>
      <c r="F4132" t="s">
        <v>24535</v>
      </c>
      <c r="G4132">
        <v>389</v>
      </c>
      <c r="H4132">
        <v>40064</v>
      </c>
      <c r="W4132" t="s">
        <v>220</v>
      </c>
      <c r="X4132" t="s">
        <v>181</v>
      </c>
      <c r="AU4132" s="59">
        <v>130</v>
      </c>
      <c r="AV4132" s="59">
        <v>107</v>
      </c>
      <c r="AW4132" s="59">
        <v>139</v>
      </c>
    </row>
    <row r="4133" spans="1:69" x14ac:dyDescent="0.45">
      <c r="A4133" s="58" t="s">
        <v>24536</v>
      </c>
      <c r="B4133" t="s">
        <v>24537</v>
      </c>
      <c r="C4133" t="s">
        <v>24538</v>
      </c>
      <c r="D4133" t="s">
        <v>24539</v>
      </c>
      <c r="E4133" t="s">
        <v>24540</v>
      </c>
      <c r="F4133" t="s">
        <v>24541</v>
      </c>
      <c r="G4133">
        <v>352</v>
      </c>
      <c r="H4133">
        <v>40077</v>
      </c>
      <c r="X4133" t="s">
        <v>188</v>
      </c>
      <c r="AU4133" s="59">
        <v>0</v>
      </c>
      <c r="AV4133" s="59">
        <v>0</v>
      </c>
      <c r="AW4133" s="59">
        <v>0</v>
      </c>
    </row>
    <row r="4134" spans="1:69" x14ac:dyDescent="0.45">
      <c r="A4134" s="58" t="s">
        <v>24542</v>
      </c>
      <c r="B4134" t="s">
        <v>24543</v>
      </c>
      <c r="C4134" t="s">
        <v>24544</v>
      </c>
      <c r="D4134" t="s">
        <v>24545</v>
      </c>
      <c r="E4134" t="s">
        <v>24546</v>
      </c>
      <c r="F4134" t="s">
        <v>24547</v>
      </c>
      <c r="G4134">
        <v>271</v>
      </c>
      <c r="H4134">
        <v>31793</v>
      </c>
      <c r="X4134" t="s">
        <v>188</v>
      </c>
      <c r="AU4134" s="59">
        <v>1</v>
      </c>
      <c r="AV4134" s="59">
        <v>1</v>
      </c>
      <c r="AW4134" s="59">
        <v>0</v>
      </c>
    </row>
    <row r="4135" spans="1:69" x14ac:dyDescent="0.45">
      <c r="A4135" s="58" t="s">
        <v>24548</v>
      </c>
      <c r="B4135" t="s">
        <v>24549</v>
      </c>
      <c r="C4135" t="s">
        <v>24550</v>
      </c>
      <c r="D4135" t="s">
        <v>24551</v>
      </c>
      <c r="E4135" t="s">
        <v>24552</v>
      </c>
      <c r="F4135" t="s">
        <v>24553</v>
      </c>
      <c r="G4135">
        <v>284</v>
      </c>
      <c r="H4135">
        <v>31791</v>
      </c>
      <c r="I4135" t="s">
        <v>692</v>
      </c>
      <c r="J4135" t="s">
        <v>692</v>
      </c>
      <c r="K4135" t="s">
        <v>693</v>
      </c>
      <c r="L4135" t="s">
        <v>24554</v>
      </c>
      <c r="M4135">
        <v>0.5</v>
      </c>
      <c r="Q4135">
        <v>0</v>
      </c>
      <c r="R4135">
        <v>2</v>
      </c>
      <c r="S4135">
        <v>1</v>
      </c>
      <c r="T4135" t="s">
        <v>514</v>
      </c>
      <c r="U4135">
        <v>63</v>
      </c>
      <c r="V4135">
        <v>63</v>
      </c>
      <c r="X4135" t="s">
        <v>188</v>
      </c>
      <c r="Y4135" s="59">
        <v>2691.977225059929</v>
      </c>
      <c r="Z4135" s="59">
        <v>4289.4923073650343</v>
      </c>
      <c r="AA4135" s="59">
        <v>3669.9583936466329</v>
      </c>
      <c r="AB4135" s="59">
        <v>1524.5534854072821</v>
      </c>
      <c r="AC4135" s="59">
        <v>1750.7302832375169</v>
      </c>
      <c r="AD4135" s="59">
        <v>1910.057907963308</v>
      </c>
      <c r="AE4135" s="59">
        <v>2264.112013316756</v>
      </c>
      <c r="AF4135" s="59">
        <v>1828.365604342134</v>
      </c>
      <c r="AG4135" s="59">
        <v>1828.8833162000451</v>
      </c>
      <c r="AH4135" s="59">
        <v>1529.089669509312</v>
      </c>
      <c r="AI4135" s="59">
        <v>1204.620952434731</v>
      </c>
      <c r="AJ4135" s="59">
        <v>897.14960317596251</v>
      </c>
      <c r="AK4135" s="59">
        <v>1363.4754723081121</v>
      </c>
      <c r="AL4135" s="59">
        <v>1326.010865985538</v>
      </c>
      <c r="AM4135" s="59">
        <v>2567.4729925133911</v>
      </c>
      <c r="AN4135" s="59">
        <v>2242.3919958482838</v>
      </c>
      <c r="AO4135" s="59">
        <v>2279.2953796105958</v>
      </c>
      <c r="AP4135" s="59">
        <v>2141.0948922003131</v>
      </c>
      <c r="AQ4135" s="59">
        <v>2067.612939471619</v>
      </c>
      <c r="AR4135" s="59">
        <v>1321.376445771225</v>
      </c>
      <c r="AS4135" s="59">
        <v>1772.3979526425489</v>
      </c>
      <c r="AT4135" s="59">
        <v>1988.6361349634431</v>
      </c>
      <c r="AU4135" s="59">
        <v>5221</v>
      </c>
      <c r="AV4135" s="59">
        <v>1604</v>
      </c>
      <c r="AW4135" s="59">
        <v>3229</v>
      </c>
      <c r="AX4135" s="59">
        <v>2688.3789999999999</v>
      </c>
      <c r="AY4135" s="59">
        <v>3807.71</v>
      </c>
      <c r="AZ4135" s="59">
        <v>5301.5619999999999</v>
      </c>
      <c r="BA4135" s="59">
        <v>2837.85</v>
      </c>
      <c r="BB4135" s="59">
        <v>3781.576</v>
      </c>
      <c r="BC4135" s="59">
        <v>4608.4639999999999</v>
      </c>
      <c r="BD4135" s="59">
        <v>354.42104905725881</v>
      </c>
      <c r="BE4135" s="59">
        <v>308.40557886679369</v>
      </c>
      <c r="BF4135" s="59">
        <v>307.91904710107713</v>
      </c>
      <c r="BG4135" s="59">
        <v>1520.19</v>
      </c>
      <c r="BH4135" s="59">
        <v>1761.3</v>
      </c>
      <c r="BI4135" s="59">
        <v>1105.42</v>
      </c>
      <c r="BJ4135" s="59">
        <v>1159.71</v>
      </c>
      <c r="BK4135" s="59">
        <v>478.65112797738351</v>
      </c>
      <c r="BL4135" s="59">
        <v>494.2629798489217</v>
      </c>
      <c r="BM4135" s="59">
        <v>1132.5</v>
      </c>
      <c r="BN4135" s="59">
        <v>1444.5</v>
      </c>
      <c r="BO4135" s="59">
        <v>2093</v>
      </c>
      <c r="BP4135" s="59">
        <v>2406</v>
      </c>
      <c r="BQ4135" s="59">
        <v>2780</v>
      </c>
    </row>
    <row r="4136" spans="1:69" x14ac:dyDescent="0.45">
      <c r="A4136" s="58" t="s">
        <v>24555</v>
      </c>
      <c r="B4136" t="s">
        <v>24556</v>
      </c>
      <c r="C4136" t="s">
        <v>24557</v>
      </c>
      <c r="D4136" t="s">
        <v>24558</v>
      </c>
      <c r="E4136" t="s">
        <v>24559</v>
      </c>
      <c r="F4136" t="s">
        <v>24560</v>
      </c>
      <c r="G4136">
        <v>285</v>
      </c>
      <c r="H4136">
        <v>32356</v>
      </c>
      <c r="X4136" t="s">
        <v>188</v>
      </c>
      <c r="AU4136" s="59">
        <v>12</v>
      </c>
      <c r="AV4136" s="59">
        <v>14</v>
      </c>
      <c r="AW4136" s="59">
        <v>9</v>
      </c>
    </row>
    <row r="4137" spans="1:69" x14ac:dyDescent="0.45">
      <c r="A4137" s="58" t="s">
        <v>24561</v>
      </c>
      <c r="B4137" t="s">
        <v>24562</v>
      </c>
      <c r="C4137" t="s">
        <v>24563</v>
      </c>
      <c r="D4137" t="s">
        <v>24564</v>
      </c>
      <c r="E4137" t="s">
        <v>24565</v>
      </c>
      <c r="F4137" t="s">
        <v>24566</v>
      </c>
      <c r="G4137">
        <v>554</v>
      </c>
      <c r="H4137">
        <v>62186</v>
      </c>
      <c r="X4137" t="s">
        <v>188</v>
      </c>
      <c r="AU4137" s="59">
        <v>0</v>
      </c>
      <c r="AV4137" s="59">
        <v>3</v>
      </c>
      <c r="AW4137" s="59">
        <v>0</v>
      </c>
    </row>
    <row r="4138" spans="1:69" x14ac:dyDescent="0.45">
      <c r="A4138" s="58" t="s">
        <v>24567</v>
      </c>
      <c r="B4138" t="s">
        <v>24568</v>
      </c>
      <c r="C4138" t="s">
        <v>24569</v>
      </c>
      <c r="D4138" t="s">
        <v>24570</v>
      </c>
      <c r="E4138" t="s">
        <v>24571</v>
      </c>
      <c r="F4138" t="s">
        <v>24572</v>
      </c>
      <c r="G4138">
        <v>660</v>
      </c>
      <c r="H4138">
        <v>74289</v>
      </c>
      <c r="I4138" t="s">
        <v>692</v>
      </c>
      <c r="J4138" t="s">
        <v>692</v>
      </c>
      <c r="K4138" t="s">
        <v>693</v>
      </c>
      <c r="P4138">
        <v>1</v>
      </c>
      <c r="Q4138">
        <v>1</v>
      </c>
      <c r="R4138">
        <v>10</v>
      </c>
      <c r="S4138">
        <v>2.5</v>
      </c>
      <c r="T4138" t="s">
        <v>514</v>
      </c>
      <c r="U4138">
        <v>13</v>
      </c>
      <c r="V4138">
        <v>13</v>
      </c>
      <c r="X4138" t="s">
        <v>188</v>
      </c>
      <c r="Y4138" s="59">
        <v>6.4316583305924162</v>
      </c>
      <c r="Z4138" s="59">
        <v>5.634774955826769</v>
      </c>
      <c r="AA4138" s="59">
        <v>1.9031815896829321</v>
      </c>
      <c r="AB4138" s="59">
        <v>3.4604048091198618</v>
      </c>
      <c r="AC4138" s="59">
        <v>7.4786512950160384</v>
      </c>
      <c r="AD4138" s="59">
        <v>2.6110205053171769</v>
      </c>
      <c r="AE4138" s="59">
        <v>10.28676965152035</v>
      </c>
      <c r="AF4138" s="59">
        <v>8.5472458720663376</v>
      </c>
      <c r="AG4138" s="59">
        <v>3.7979297536775571</v>
      </c>
      <c r="AH4138" s="59">
        <v>4.1633171210132822</v>
      </c>
      <c r="AI4138" s="59">
        <v>3.4993498661452072</v>
      </c>
      <c r="AJ4138" s="59">
        <v>2.7767883397733502</v>
      </c>
      <c r="AK4138" s="59">
        <v>0.17275668172005429</v>
      </c>
      <c r="AL4138" s="59">
        <v>8.6133930830259067E-2</v>
      </c>
      <c r="AM4138" s="59">
        <v>0.785164109649095</v>
      </c>
      <c r="AN4138" s="59">
        <v>0.16130509450085981</v>
      </c>
      <c r="AO4138" s="59">
        <v>0.32877933541233301</v>
      </c>
      <c r="AP4138" s="59">
        <v>0.24530677110644841</v>
      </c>
      <c r="AQ4138" s="59">
        <v>0.1396541049060151</v>
      </c>
      <c r="AR4138" s="59">
        <v>2.922237329757191E-3</v>
      </c>
      <c r="AS4138" s="59">
        <v>6.3706949787609018E-2</v>
      </c>
      <c r="AT4138" s="59">
        <v>2.3775570424311238E-2</v>
      </c>
      <c r="AU4138" s="59">
        <v>74</v>
      </c>
      <c r="AV4138" s="59">
        <v>317</v>
      </c>
      <c r="AW4138" s="59">
        <v>3</v>
      </c>
      <c r="BD4138" s="59">
        <v>16.853669181293611</v>
      </c>
      <c r="BE4138" s="59">
        <v>15.739158522322491</v>
      </c>
      <c r="BF4138" s="59">
        <v>23.27077044506736</v>
      </c>
      <c r="BG4138" s="59">
        <v>147.55000000000001</v>
      </c>
      <c r="BH4138" s="59">
        <v>190.21</v>
      </c>
      <c r="BI4138" s="59">
        <v>43.21</v>
      </c>
      <c r="BJ4138" s="59">
        <v>135.55000000000001</v>
      </c>
      <c r="BK4138" s="59">
        <v>29.835525209757531</v>
      </c>
      <c r="BL4138" s="59">
        <v>30.8177084446924</v>
      </c>
      <c r="BM4138" s="59">
        <v>89.5</v>
      </c>
    </row>
    <row r="4139" spans="1:69" x14ac:dyDescent="0.45">
      <c r="A4139" s="58" t="s">
        <v>24567</v>
      </c>
      <c r="B4139" t="s">
        <v>24568</v>
      </c>
      <c r="C4139" t="s">
        <v>24569</v>
      </c>
      <c r="D4139" t="s">
        <v>24570</v>
      </c>
      <c r="E4139" t="s">
        <v>24571</v>
      </c>
      <c r="F4139" t="s">
        <v>24572</v>
      </c>
      <c r="G4139">
        <v>660</v>
      </c>
      <c r="H4139">
        <v>74289</v>
      </c>
      <c r="I4139" t="s">
        <v>511</v>
      </c>
      <c r="J4139" t="s">
        <v>511</v>
      </c>
      <c r="K4139" t="s">
        <v>512</v>
      </c>
      <c r="O4139">
        <v>1</v>
      </c>
      <c r="Q4139">
        <v>1</v>
      </c>
      <c r="R4139">
        <v>10</v>
      </c>
      <c r="S4139">
        <v>2.5</v>
      </c>
      <c r="T4139" t="s">
        <v>514</v>
      </c>
      <c r="U4139">
        <v>166</v>
      </c>
      <c r="V4139">
        <v>383</v>
      </c>
      <c r="X4139" t="s">
        <v>188</v>
      </c>
      <c r="Y4139" s="59">
        <v>6.4316583305924162</v>
      </c>
      <c r="Z4139" s="59">
        <v>5.634774955826769</v>
      </c>
      <c r="AA4139" s="59">
        <v>1.9031815896829321</v>
      </c>
      <c r="AB4139" s="59">
        <v>3.4604048091198618</v>
      </c>
      <c r="AC4139" s="59">
        <v>7.4786512950160384</v>
      </c>
      <c r="AD4139" s="59">
        <v>2.6110205053171769</v>
      </c>
      <c r="AE4139" s="59">
        <v>10.28676965152035</v>
      </c>
      <c r="AF4139" s="59">
        <v>8.5472458720663376</v>
      </c>
      <c r="AG4139" s="59">
        <v>3.7979297536775571</v>
      </c>
      <c r="AH4139" s="59">
        <v>4.1633171210132822</v>
      </c>
      <c r="AI4139" s="59">
        <v>3.4993498661452072</v>
      </c>
      <c r="AJ4139" s="59">
        <v>2.7767883397733502</v>
      </c>
      <c r="AK4139" s="59">
        <v>0.17275668172005429</v>
      </c>
      <c r="AL4139" s="59">
        <v>8.6133930830259067E-2</v>
      </c>
      <c r="AM4139" s="59">
        <v>0.785164109649095</v>
      </c>
      <c r="AN4139" s="59">
        <v>0.16130509450085981</v>
      </c>
      <c r="AO4139" s="59">
        <v>0.32877933541233301</v>
      </c>
      <c r="AP4139" s="59">
        <v>0.24530677110644841</v>
      </c>
      <c r="AQ4139" s="59">
        <v>0.1396541049060151</v>
      </c>
      <c r="AR4139" s="59">
        <v>2.922237329757191E-3</v>
      </c>
      <c r="AS4139" s="59">
        <v>6.3706949787609018E-2</v>
      </c>
      <c r="AT4139" s="59">
        <v>2.3775570424311238E-2</v>
      </c>
      <c r="AU4139" s="59">
        <v>74</v>
      </c>
      <c r="AV4139" s="59">
        <v>317</v>
      </c>
      <c r="AW4139" s="59">
        <v>3</v>
      </c>
      <c r="BD4139" s="59">
        <v>16.853669181293611</v>
      </c>
      <c r="BE4139" s="59">
        <v>15.739158522322491</v>
      </c>
      <c r="BF4139" s="59">
        <v>23.27077044506736</v>
      </c>
      <c r="BG4139" s="59">
        <v>147.55000000000001</v>
      </c>
      <c r="BH4139" s="59">
        <v>190.21</v>
      </c>
      <c r="BI4139" s="59">
        <v>43.21</v>
      </c>
      <c r="BJ4139" s="59">
        <v>135.55000000000001</v>
      </c>
      <c r="BK4139" s="59">
        <v>29.835525209757531</v>
      </c>
      <c r="BL4139" s="59">
        <v>30.8177084446924</v>
      </c>
      <c r="BM4139" s="59">
        <v>89.5</v>
      </c>
    </row>
    <row r="4140" spans="1:69" x14ac:dyDescent="0.45">
      <c r="A4140" s="58" t="s">
        <v>24567</v>
      </c>
      <c r="B4140" t="s">
        <v>24568</v>
      </c>
      <c r="C4140" t="s">
        <v>24569</v>
      </c>
      <c r="D4140" t="s">
        <v>24570</v>
      </c>
      <c r="E4140" t="s">
        <v>24571</v>
      </c>
      <c r="F4140" t="s">
        <v>24572</v>
      </c>
      <c r="G4140">
        <v>660</v>
      </c>
      <c r="H4140">
        <v>74289</v>
      </c>
      <c r="I4140" t="s">
        <v>692</v>
      </c>
      <c r="J4140" t="s">
        <v>692</v>
      </c>
      <c r="K4140" t="s">
        <v>693</v>
      </c>
      <c r="O4140">
        <v>0.5</v>
      </c>
      <c r="Q4140">
        <v>0.5</v>
      </c>
      <c r="R4140">
        <v>10</v>
      </c>
      <c r="S4140">
        <v>2.5</v>
      </c>
      <c r="T4140" t="s">
        <v>514</v>
      </c>
      <c r="U4140">
        <v>629</v>
      </c>
      <c r="V4140">
        <v>629</v>
      </c>
      <c r="X4140" t="s">
        <v>188</v>
      </c>
      <c r="Y4140" s="59">
        <v>6.4316583305924162</v>
      </c>
      <c r="Z4140" s="59">
        <v>5.634774955826769</v>
      </c>
      <c r="AA4140" s="59">
        <v>1.9031815896829321</v>
      </c>
      <c r="AB4140" s="59">
        <v>3.4604048091198618</v>
      </c>
      <c r="AC4140" s="59">
        <v>7.4786512950160384</v>
      </c>
      <c r="AD4140" s="59">
        <v>2.6110205053171769</v>
      </c>
      <c r="AE4140" s="59">
        <v>10.28676965152035</v>
      </c>
      <c r="AF4140" s="59">
        <v>8.5472458720663376</v>
      </c>
      <c r="AG4140" s="59">
        <v>3.7979297536775571</v>
      </c>
      <c r="AH4140" s="59">
        <v>4.1633171210132822</v>
      </c>
      <c r="AI4140" s="59">
        <v>3.4993498661452072</v>
      </c>
      <c r="AJ4140" s="59">
        <v>2.7767883397733502</v>
      </c>
      <c r="AK4140" s="59">
        <v>0.17275668172005429</v>
      </c>
      <c r="AL4140" s="59">
        <v>8.6133930830259067E-2</v>
      </c>
      <c r="AM4140" s="59">
        <v>0.785164109649095</v>
      </c>
      <c r="AN4140" s="59">
        <v>0.16130509450085981</v>
      </c>
      <c r="AO4140" s="59">
        <v>0.32877933541233301</v>
      </c>
      <c r="AP4140" s="59">
        <v>0.24530677110644841</v>
      </c>
      <c r="AQ4140" s="59">
        <v>0.1396541049060151</v>
      </c>
      <c r="AR4140" s="59">
        <v>2.922237329757191E-3</v>
      </c>
      <c r="AS4140" s="59">
        <v>6.3706949787609018E-2</v>
      </c>
      <c r="AT4140" s="59">
        <v>2.3775570424311238E-2</v>
      </c>
      <c r="AU4140" s="59">
        <v>74</v>
      </c>
      <c r="AV4140" s="59">
        <v>317</v>
      </c>
      <c r="AW4140" s="59">
        <v>3</v>
      </c>
      <c r="BD4140" s="59">
        <v>16.853669181293611</v>
      </c>
      <c r="BE4140" s="59">
        <v>15.739158522322491</v>
      </c>
      <c r="BF4140" s="59">
        <v>23.27077044506736</v>
      </c>
      <c r="BG4140" s="59">
        <v>147.55000000000001</v>
      </c>
      <c r="BH4140" s="59">
        <v>190.21</v>
      </c>
      <c r="BI4140" s="59">
        <v>43.21</v>
      </c>
      <c r="BJ4140" s="59">
        <v>135.55000000000001</v>
      </c>
      <c r="BK4140" s="59">
        <v>29.835525209757531</v>
      </c>
      <c r="BL4140" s="59">
        <v>30.8177084446924</v>
      </c>
      <c r="BM4140" s="59">
        <v>89.5</v>
      </c>
    </row>
    <row r="4141" spans="1:69" x14ac:dyDescent="0.45">
      <c r="A4141" s="58" t="s">
        <v>24573</v>
      </c>
      <c r="B4141" t="s">
        <v>24574</v>
      </c>
      <c r="C4141" t="s">
        <v>24575</v>
      </c>
      <c r="D4141" t="s">
        <v>24576</v>
      </c>
      <c r="E4141" t="s">
        <v>24577</v>
      </c>
      <c r="F4141" t="s">
        <v>24578</v>
      </c>
      <c r="G4141">
        <v>714</v>
      </c>
      <c r="H4141">
        <v>77072</v>
      </c>
      <c r="W4141" t="s">
        <v>251</v>
      </c>
      <c r="X4141" t="s">
        <v>188</v>
      </c>
      <c r="Y4141" s="59">
        <v>24.185755563923362</v>
      </c>
      <c r="Z4141" s="59">
        <v>87.440361029431088</v>
      </c>
      <c r="AA4141" s="59">
        <v>96.406544382106645</v>
      </c>
      <c r="AB4141" s="59">
        <v>96.677268644330255</v>
      </c>
      <c r="AC4141" s="59">
        <v>60.426578579473023</v>
      </c>
      <c r="AD4141" s="59">
        <v>170.97330787141311</v>
      </c>
      <c r="AE4141" s="59">
        <v>34.977743874857907</v>
      </c>
      <c r="AF4141" s="59">
        <v>108.1089594819617</v>
      </c>
      <c r="AG4141" s="59">
        <v>267.82581909994809</v>
      </c>
      <c r="AH4141" s="59">
        <v>116.2740226271827</v>
      </c>
      <c r="AI4141" s="59">
        <v>209.77167137398089</v>
      </c>
      <c r="AJ4141" s="59">
        <v>190.97175708028189</v>
      </c>
      <c r="AK4141" s="59">
        <v>38.788234773537233</v>
      </c>
      <c r="AL4141" s="59">
        <v>45.351857292980753</v>
      </c>
      <c r="AM4141" s="59">
        <v>19.885010865110019</v>
      </c>
      <c r="AN4141" s="59">
        <v>19.30409251040313</v>
      </c>
      <c r="AO4141" s="59">
        <v>16.891192779727469</v>
      </c>
      <c r="AP4141" s="59">
        <v>33.806404899972748</v>
      </c>
      <c r="AQ4141" s="59">
        <v>87.029356774059806</v>
      </c>
      <c r="AR4141" s="59">
        <v>36.932084780405113</v>
      </c>
      <c r="AS4141" s="59">
        <v>43.570498596805571</v>
      </c>
      <c r="AT4141" s="59">
        <v>33.630258284448367</v>
      </c>
      <c r="AU4141" s="59">
        <v>19</v>
      </c>
      <c r="AV4141" s="59">
        <v>37</v>
      </c>
      <c r="AW4141" s="59">
        <v>2</v>
      </c>
      <c r="BD4141" s="59">
        <v>11.236674484064901</v>
      </c>
      <c r="BE4141" s="59">
        <v>5.3314185300651094</v>
      </c>
      <c r="BF4141" s="59">
        <v>6.3654885417243676</v>
      </c>
      <c r="BH4141" s="59">
        <v>61.02</v>
      </c>
      <c r="BI4141" s="59">
        <v>3.04</v>
      </c>
      <c r="BJ4141" s="59">
        <v>37.56</v>
      </c>
      <c r="BL4141" s="59">
        <v>69.594957481060334</v>
      </c>
      <c r="BM4141" s="59">
        <v>20.5</v>
      </c>
      <c r="BN4141" s="59">
        <v>22</v>
      </c>
      <c r="BO4141" s="59">
        <v>19</v>
      </c>
      <c r="BP4141" s="59">
        <v>2</v>
      </c>
      <c r="BQ4141" s="59">
        <v>2</v>
      </c>
    </row>
    <row r="4142" spans="1:69" x14ac:dyDescent="0.45">
      <c r="A4142" s="58" t="s">
        <v>24579</v>
      </c>
      <c r="B4142" t="s">
        <v>24580</v>
      </c>
      <c r="C4142" t="s">
        <v>24581</v>
      </c>
      <c r="D4142" t="s">
        <v>24582</v>
      </c>
      <c r="E4142" t="s">
        <v>24583</v>
      </c>
      <c r="F4142" t="s">
        <v>24584</v>
      </c>
      <c r="G4142">
        <v>430</v>
      </c>
      <c r="H4142">
        <v>45659</v>
      </c>
      <c r="W4142" t="s">
        <v>220</v>
      </c>
      <c r="X4142" t="s">
        <v>181</v>
      </c>
      <c r="AU4142" s="59">
        <v>5</v>
      </c>
      <c r="AV4142" s="59">
        <v>73</v>
      </c>
      <c r="AW4142" s="59">
        <v>0</v>
      </c>
    </row>
    <row r="4143" spans="1:69" x14ac:dyDescent="0.45">
      <c r="A4143" s="58" t="s">
        <v>24585</v>
      </c>
      <c r="B4143" t="s">
        <v>24586</v>
      </c>
      <c r="C4143" t="s">
        <v>24587</v>
      </c>
      <c r="D4143" t="s">
        <v>24588</v>
      </c>
      <c r="E4143" t="s">
        <v>24589</v>
      </c>
      <c r="F4143" t="s">
        <v>24590</v>
      </c>
      <c r="G4143">
        <v>303</v>
      </c>
      <c r="H4143">
        <v>34894</v>
      </c>
      <c r="X4143" t="s">
        <v>188</v>
      </c>
      <c r="AU4143" s="59">
        <v>25</v>
      </c>
      <c r="AV4143" s="59">
        <v>55</v>
      </c>
      <c r="AW4143" s="59">
        <v>24</v>
      </c>
    </row>
    <row r="4144" spans="1:69" x14ac:dyDescent="0.45">
      <c r="A4144" s="58" t="s">
        <v>24591</v>
      </c>
      <c r="B4144" t="s">
        <v>24592</v>
      </c>
      <c r="C4144" t="s">
        <v>24593</v>
      </c>
      <c r="D4144" t="s">
        <v>24594</v>
      </c>
      <c r="E4144" t="s">
        <v>24595</v>
      </c>
      <c r="F4144" t="s">
        <v>24596</v>
      </c>
      <c r="G4144">
        <v>261</v>
      </c>
      <c r="H4144">
        <v>29583</v>
      </c>
      <c r="W4144" t="s">
        <v>220</v>
      </c>
      <c r="X4144" t="s">
        <v>181</v>
      </c>
      <c r="AU4144" s="59">
        <v>1</v>
      </c>
      <c r="AV4144" s="59">
        <v>4</v>
      </c>
      <c r="AW4144" s="59">
        <v>0</v>
      </c>
    </row>
    <row r="4145" spans="1:69" x14ac:dyDescent="0.45">
      <c r="A4145" s="58" t="s">
        <v>24597</v>
      </c>
      <c r="B4145" t="s">
        <v>24598</v>
      </c>
      <c r="C4145" t="s">
        <v>24599</v>
      </c>
      <c r="D4145" t="s">
        <v>24600</v>
      </c>
      <c r="E4145" t="s">
        <v>24601</v>
      </c>
      <c r="F4145" t="s">
        <v>24602</v>
      </c>
      <c r="G4145">
        <v>279</v>
      </c>
      <c r="H4145">
        <v>33035</v>
      </c>
      <c r="X4145" t="s">
        <v>188</v>
      </c>
      <c r="AU4145" s="59">
        <v>0</v>
      </c>
      <c r="AV4145" s="59">
        <v>3</v>
      </c>
      <c r="AW4145" s="59">
        <v>0</v>
      </c>
    </row>
    <row r="4146" spans="1:69" x14ac:dyDescent="0.45">
      <c r="A4146" s="58" t="s">
        <v>24603</v>
      </c>
      <c r="B4146" t="s">
        <v>24604</v>
      </c>
      <c r="C4146" t="s">
        <v>24605</v>
      </c>
      <c r="D4146" t="s">
        <v>24606</v>
      </c>
      <c r="E4146" t="s">
        <v>24607</v>
      </c>
      <c r="F4146" t="s">
        <v>24608</v>
      </c>
      <c r="G4146">
        <v>479</v>
      </c>
      <c r="H4146">
        <v>51755</v>
      </c>
      <c r="W4146" t="s">
        <v>220</v>
      </c>
      <c r="X4146" t="s">
        <v>181</v>
      </c>
      <c r="AU4146" s="59">
        <v>0</v>
      </c>
      <c r="AV4146" s="59">
        <v>0</v>
      </c>
      <c r="AW4146" s="59">
        <v>0</v>
      </c>
    </row>
    <row r="4147" spans="1:69" x14ac:dyDescent="0.45">
      <c r="A4147" s="58" t="s">
        <v>24609</v>
      </c>
      <c r="B4147" t="s">
        <v>24610</v>
      </c>
      <c r="C4147" t="s">
        <v>24611</v>
      </c>
      <c r="D4147" t="s">
        <v>24612</v>
      </c>
      <c r="E4147" t="s">
        <v>24613</v>
      </c>
      <c r="F4147" t="s">
        <v>24614</v>
      </c>
      <c r="G4147">
        <v>181</v>
      </c>
      <c r="H4147">
        <v>20159</v>
      </c>
      <c r="X4147" t="s">
        <v>188</v>
      </c>
      <c r="AU4147" s="59">
        <v>5</v>
      </c>
      <c r="AV4147" s="59">
        <v>9</v>
      </c>
      <c r="AW4147" s="59">
        <v>1</v>
      </c>
    </row>
    <row r="4148" spans="1:69" x14ac:dyDescent="0.45">
      <c r="A4148" s="58" t="s">
        <v>24615</v>
      </c>
      <c r="B4148" t="s">
        <v>24616</v>
      </c>
      <c r="C4148" t="s">
        <v>24617</v>
      </c>
      <c r="D4148" t="s">
        <v>24618</v>
      </c>
      <c r="E4148" t="s">
        <v>24619</v>
      </c>
      <c r="F4148" t="s">
        <v>24620</v>
      </c>
      <c r="G4148">
        <v>411</v>
      </c>
      <c r="H4148">
        <v>45694</v>
      </c>
      <c r="W4148" t="s">
        <v>251</v>
      </c>
      <c r="X4148" t="s">
        <v>188</v>
      </c>
      <c r="AU4148" s="59">
        <v>9</v>
      </c>
      <c r="AV4148" s="59">
        <v>6</v>
      </c>
      <c r="AW4148" s="59">
        <v>0</v>
      </c>
      <c r="BD4148" s="59">
        <v>11.56959191889444</v>
      </c>
      <c r="BE4148" s="59">
        <v>2.6160494452689989</v>
      </c>
      <c r="BF4148" s="59">
        <v>5.1286181534236963</v>
      </c>
    </row>
    <row r="4149" spans="1:69" x14ac:dyDescent="0.45">
      <c r="A4149" s="58" t="s">
        <v>24621</v>
      </c>
      <c r="B4149" t="s">
        <v>24622</v>
      </c>
      <c r="C4149" t="s">
        <v>24623</v>
      </c>
      <c r="D4149" t="s">
        <v>24624</v>
      </c>
      <c r="E4149" t="s">
        <v>24625</v>
      </c>
      <c r="F4149" t="s">
        <v>24626</v>
      </c>
      <c r="G4149">
        <v>235</v>
      </c>
      <c r="H4149">
        <v>27022</v>
      </c>
      <c r="X4149" t="s">
        <v>188</v>
      </c>
      <c r="AU4149" s="59">
        <v>4</v>
      </c>
      <c r="AV4149" s="59">
        <v>1</v>
      </c>
      <c r="AW4149" s="59">
        <v>0</v>
      </c>
    </row>
    <row r="4150" spans="1:69" x14ac:dyDescent="0.45">
      <c r="A4150" s="58" t="s">
        <v>24627</v>
      </c>
      <c r="B4150" t="s">
        <v>24628</v>
      </c>
      <c r="C4150" t="s">
        <v>24629</v>
      </c>
      <c r="D4150" t="s">
        <v>24630</v>
      </c>
      <c r="E4150" t="s">
        <v>24631</v>
      </c>
      <c r="F4150" t="s">
        <v>24632</v>
      </c>
      <c r="G4150">
        <v>530</v>
      </c>
      <c r="H4150">
        <v>57545</v>
      </c>
      <c r="W4150" t="s">
        <v>251</v>
      </c>
      <c r="X4150" t="s">
        <v>188</v>
      </c>
      <c r="Y4150" s="59">
        <v>5.6268826252188209</v>
      </c>
      <c r="Z4150" s="59">
        <v>22.302518981805971</v>
      </c>
      <c r="AA4150" s="59">
        <v>13.65276132504277</v>
      </c>
      <c r="AB4150" s="59">
        <v>13.87164382441239</v>
      </c>
      <c r="AC4150" s="59">
        <v>22.589769394808179</v>
      </c>
      <c r="AD4150" s="59">
        <v>5.439634371459956</v>
      </c>
      <c r="AE4150" s="59">
        <v>9.307627541306033</v>
      </c>
      <c r="AF4150" s="59">
        <v>6.8819283347806772</v>
      </c>
      <c r="AG4150" s="59">
        <v>12.20886157994946</v>
      </c>
      <c r="AH4150" s="59">
        <v>10.32872609710857</v>
      </c>
      <c r="AI4150" s="59">
        <v>21.604172257930919</v>
      </c>
      <c r="AJ4150" s="59">
        <v>57.620739632283112</v>
      </c>
      <c r="AK4150" s="59">
        <v>27.872199294120641</v>
      </c>
      <c r="AL4150" s="59">
        <v>16.438572011892369</v>
      </c>
      <c r="AM4150" s="59">
        <v>5.9288126866450401</v>
      </c>
      <c r="AN4150" s="59">
        <v>1.31917212966099</v>
      </c>
      <c r="AO4150" s="59">
        <v>4.0153630228422337</v>
      </c>
      <c r="AP4150" s="59">
        <v>4.4879563299434606</v>
      </c>
      <c r="AQ4150" s="59">
        <v>2.1517831292101501</v>
      </c>
      <c r="AR4150" s="59">
        <v>13.557819651952521</v>
      </c>
      <c r="AS4150" s="59">
        <v>7.6493068232133821</v>
      </c>
      <c r="AT4150" s="59">
        <v>2.268889811871722</v>
      </c>
      <c r="AU4150" s="59">
        <v>5</v>
      </c>
      <c r="AV4150" s="59">
        <v>12</v>
      </c>
      <c r="AW4150" s="59">
        <v>0</v>
      </c>
      <c r="BG4150" s="59">
        <v>189.57</v>
      </c>
      <c r="BH4150" s="59">
        <v>210.21</v>
      </c>
      <c r="BI4150" s="59">
        <v>77.930000000000007</v>
      </c>
      <c r="BJ4150" s="59">
        <v>60.12</v>
      </c>
      <c r="BK4150" s="59">
        <v>44.854769192900768</v>
      </c>
      <c r="BL4150" s="59">
        <v>46.328608059239578</v>
      </c>
      <c r="BM4150" s="59">
        <v>69</v>
      </c>
      <c r="BN4150" s="59">
        <v>44</v>
      </c>
      <c r="BO4150" s="59">
        <v>13</v>
      </c>
      <c r="BP4150" s="59">
        <v>7</v>
      </c>
    </row>
    <row r="4151" spans="1:69" x14ac:dyDescent="0.45">
      <c r="A4151" s="58" t="s">
        <v>24633</v>
      </c>
      <c r="B4151" t="s">
        <v>24634</v>
      </c>
      <c r="C4151" t="s">
        <v>24635</v>
      </c>
      <c r="D4151" t="s">
        <v>24636</v>
      </c>
      <c r="E4151" t="s">
        <v>24637</v>
      </c>
      <c r="F4151" t="s">
        <v>24638</v>
      </c>
      <c r="G4151">
        <v>231</v>
      </c>
      <c r="H4151">
        <v>25213</v>
      </c>
      <c r="X4151" t="s">
        <v>188</v>
      </c>
      <c r="Y4151" s="59">
        <v>2.4707119525869592</v>
      </c>
      <c r="Z4151" s="59">
        <v>68.261955529460252</v>
      </c>
      <c r="AA4151" s="59">
        <v>0.85527958061063847</v>
      </c>
      <c r="AB4151" s="59">
        <v>1.9201569582058191</v>
      </c>
      <c r="AC4151" s="59">
        <v>1.837829132315832</v>
      </c>
      <c r="AD4151" s="59">
        <v>1.30764922822033</v>
      </c>
      <c r="AE4151" s="59">
        <v>1.2775510101666649</v>
      </c>
      <c r="AF4151" s="59">
        <v>9.3940278348645112</v>
      </c>
      <c r="AG4151" s="59">
        <v>0.1643519760034434</v>
      </c>
      <c r="AH4151" s="59">
        <v>3.1073082408354198</v>
      </c>
      <c r="AI4151" s="59">
        <v>1.4200249831902521</v>
      </c>
      <c r="AJ4151" s="59">
        <v>7.9919851753535345E-2</v>
      </c>
      <c r="AK4151" s="59">
        <v>4.9227326305673211E-2</v>
      </c>
      <c r="AL4151" s="59">
        <v>5.1205596736754212E-3</v>
      </c>
      <c r="AM4151" s="59">
        <v>1.3245978900067059</v>
      </c>
      <c r="AN4151" s="59">
        <v>5.4761084566257508E-2</v>
      </c>
      <c r="AO4151" s="59">
        <v>9.4177813896640251E-3</v>
      </c>
      <c r="AP4151" s="59">
        <v>3.6862121869618437E-2</v>
      </c>
      <c r="AQ4151" s="59">
        <v>0.47467310326620932</v>
      </c>
      <c r="AR4151" s="59">
        <v>0.4674683179355969</v>
      </c>
      <c r="AS4151" s="59">
        <v>0.895781058879071</v>
      </c>
      <c r="AT4151" s="59">
        <v>0.37976889236229527</v>
      </c>
      <c r="AU4151" s="59">
        <v>45</v>
      </c>
      <c r="AV4151" s="59">
        <v>36</v>
      </c>
      <c r="AW4151" s="59">
        <v>24</v>
      </c>
      <c r="BD4151" s="59">
        <v>27.371451015534351</v>
      </c>
      <c r="BE4151" s="59">
        <v>49.673193989453871</v>
      </c>
      <c r="BF4151" s="59">
        <v>48.202900839054948</v>
      </c>
    </row>
    <row r="4152" spans="1:69" x14ac:dyDescent="0.45">
      <c r="A4152" s="58" t="s">
        <v>24639</v>
      </c>
      <c r="B4152" t="s">
        <v>24640</v>
      </c>
      <c r="C4152" t="s">
        <v>24641</v>
      </c>
      <c r="D4152" t="s">
        <v>24642</v>
      </c>
      <c r="E4152" t="s">
        <v>24643</v>
      </c>
      <c r="F4152" t="s">
        <v>24644</v>
      </c>
      <c r="G4152">
        <v>412</v>
      </c>
      <c r="H4152">
        <v>46216</v>
      </c>
      <c r="W4152" t="s">
        <v>251</v>
      </c>
      <c r="X4152" t="s">
        <v>188</v>
      </c>
      <c r="Y4152" s="59">
        <v>93.161670992702881</v>
      </c>
      <c r="Z4152" s="59">
        <v>115.9258843388593</v>
      </c>
      <c r="AA4152" s="59">
        <v>94.228572634508964</v>
      </c>
      <c r="AB4152" s="59">
        <v>94.952318785620434</v>
      </c>
      <c r="AC4152" s="59">
        <v>75.07550970851338</v>
      </c>
      <c r="AD4152" s="59">
        <v>80.365987622281395</v>
      </c>
      <c r="AE4152" s="59">
        <v>77.360609444564147</v>
      </c>
      <c r="AF4152" s="59">
        <v>67.570283407117159</v>
      </c>
      <c r="AG4152" s="59">
        <v>100.4510014200042</v>
      </c>
      <c r="AH4152" s="59">
        <v>107.19313528881329</v>
      </c>
      <c r="AI4152" s="59">
        <v>84.188342335539261</v>
      </c>
      <c r="AJ4152" s="59">
        <v>80.348336427295266</v>
      </c>
      <c r="AK4152" s="59">
        <v>55.59349178441731</v>
      </c>
      <c r="AL4152" s="59">
        <v>49.113155810540732</v>
      </c>
      <c r="AM4152" s="59">
        <v>124.441971639906</v>
      </c>
      <c r="AN4152" s="59">
        <v>80.9435218446026</v>
      </c>
      <c r="AO4152" s="59">
        <v>76.643397225797941</v>
      </c>
      <c r="AP4152" s="59">
        <v>103.6095446143798</v>
      </c>
      <c r="AQ4152" s="59">
        <v>99.140576641780783</v>
      </c>
      <c r="AR4152" s="59">
        <v>77.328582340914082</v>
      </c>
      <c r="AS4152" s="59">
        <v>79.000074832528867</v>
      </c>
      <c r="AT4152" s="59">
        <v>71.44757282366453</v>
      </c>
      <c r="AU4152" s="59">
        <v>1203</v>
      </c>
      <c r="AV4152" s="59">
        <v>361</v>
      </c>
      <c r="AW4152" s="59">
        <v>418</v>
      </c>
      <c r="AX4152" s="59">
        <v>198.2055</v>
      </c>
      <c r="AY4152" s="59">
        <v>221.5881</v>
      </c>
      <c r="AZ4152" s="59">
        <v>227.75989999999999</v>
      </c>
      <c r="BA4152" s="59">
        <v>235.18530000000001</v>
      </c>
      <c r="BB4152" s="59">
        <v>220.96799999999999</v>
      </c>
      <c r="BC4152" s="59">
        <v>213.90790000000001</v>
      </c>
      <c r="BD4152" s="59">
        <v>130.43956154170289</v>
      </c>
      <c r="BE4152" s="59">
        <v>115.57889480198661</v>
      </c>
      <c r="BF4152" s="59">
        <v>142.9085447326193</v>
      </c>
      <c r="BG4152" s="59">
        <v>32.07</v>
      </c>
      <c r="BJ4152" s="59">
        <v>35.74</v>
      </c>
      <c r="BM4152" s="59">
        <v>36</v>
      </c>
      <c r="BN4152" s="59">
        <v>36</v>
      </c>
      <c r="BO4152" s="59">
        <v>59</v>
      </c>
      <c r="BP4152" s="59">
        <v>59</v>
      </c>
      <c r="BQ4152" s="59">
        <v>63</v>
      </c>
    </row>
    <row r="4153" spans="1:69" x14ac:dyDescent="0.45">
      <c r="A4153" s="58" t="s">
        <v>24645</v>
      </c>
      <c r="B4153" t="s">
        <v>24646</v>
      </c>
      <c r="C4153" t="s">
        <v>24647</v>
      </c>
      <c r="D4153" t="s">
        <v>24648</v>
      </c>
      <c r="E4153" t="s">
        <v>24649</v>
      </c>
      <c r="F4153" t="s">
        <v>24650</v>
      </c>
      <c r="G4153">
        <v>526</v>
      </c>
      <c r="H4153">
        <v>56767</v>
      </c>
      <c r="W4153" t="s">
        <v>220</v>
      </c>
      <c r="X4153" t="s">
        <v>181</v>
      </c>
      <c r="AU4153" s="59">
        <v>0</v>
      </c>
      <c r="AV4153" s="59">
        <v>1</v>
      </c>
      <c r="AW4153" s="59">
        <v>0</v>
      </c>
    </row>
    <row r="4154" spans="1:69" x14ac:dyDescent="0.45">
      <c r="A4154" s="58" t="s">
        <v>24651</v>
      </c>
      <c r="B4154" t="s">
        <v>24652</v>
      </c>
      <c r="C4154" t="s">
        <v>24653</v>
      </c>
      <c r="D4154" t="s">
        <v>24654</v>
      </c>
      <c r="E4154" t="s">
        <v>24655</v>
      </c>
      <c r="F4154" t="s">
        <v>24656</v>
      </c>
      <c r="G4154">
        <v>831</v>
      </c>
      <c r="H4154">
        <v>92130</v>
      </c>
      <c r="W4154" t="s">
        <v>251</v>
      </c>
      <c r="X4154" t="s">
        <v>188</v>
      </c>
      <c r="AU4154" s="59">
        <v>6</v>
      </c>
      <c r="AV4154" s="59">
        <v>4</v>
      </c>
      <c r="AW4154" s="59">
        <v>0</v>
      </c>
      <c r="BI4154" s="59">
        <v>17.510000000000002</v>
      </c>
      <c r="BM4154" s="59">
        <v>18</v>
      </c>
    </row>
    <row r="4155" spans="1:69" x14ac:dyDescent="0.45">
      <c r="A4155" s="58" t="s">
        <v>24657</v>
      </c>
      <c r="B4155" t="s">
        <v>24658</v>
      </c>
      <c r="C4155" t="s">
        <v>24659</v>
      </c>
      <c r="D4155" t="s">
        <v>24660</v>
      </c>
      <c r="E4155" t="s">
        <v>24661</v>
      </c>
      <c r="F4155" t="s">
        <v>24662</v>
      </c>
      <c r="G4155">
        <v>406</v>
      </c>
      <c r="H4155">
        <v>44434</v>
      </c>
      <c r="W4155" t="s">
        <v>251</v>
      </c>
      <c r="X4155" t="s">
        <v>188</v>
      </c>
      <c r="Y4155" s="59">
        <v>507.77899596815871</v>
      </c>
      <c r="Z4155" s="59">
        <v>177.18954472003449</v>
      </c>
      <c r="AA4155" s="59">
        <v>324.98174845538728</v>
      </c>
      <c r="AB4155" s="59">
        <v>413.0528798859757</v>
      </c>
      <c r="AC4155" s="59">
        <v>366.27642010481259</v>
      </c>
      <c r="AD4155" s="59">
        <v>349.64375462387562</v>
      </c>
      <c r="AE4155" s="59">
        <v>367.06951344836858</v>
      </c>
      <c r="AF4155" s="59">
        <v>419.47761835183508</v>
      </c>
      <c r="AG4155" s="59">
        <v>336.437831529525</v>
      </c>
      <c r="AH4155" s="59">
        <v>321.48181075379148</v>
      </c>
      <c r="AI4155" s="59">
        <v>273.08718179681102</v>
      </c>
      <c r="AJ4155" s="59">
        <v>237.70343088958529</v>
      </c>
      <c r="AK4155" s="59">
        <v>371.47960266108089</v>
      </c>
      <c r="AL4155" s="59">
        <v>403.65288598880642</v>
      </c>
      <c r="AM4155" s="59">
        <v>1407.924173464927</v>
      </c>
      <c r="AN4155" s="59">
        <v>449.62160825737539</v>
      </c>
      <c r="AO4155" s="59">
        <v>628.63970686480206</v>
      </c>
      <c r="AP4155" s="59">
        <v>700.73761141885154</v>
      </c>
      <c r="AQ4155" s="59">
        <v>376.67719462610512</v>
      </c>
      <c r="AR4155" s="59">
        <v>343.34441527795877</v>
      </c>
      <c r="AS4155" s="59">
        <v>246.52938319710361</v>
      </c>
      <c r="AT4155" s="59">
        <v>326.49171107139688</v>
      </c>
      <c r="AU4155" s="59">
        <v>63</v>
      </c>
      <c r="AV4155" s="59">
        <v>122</v>
      </c>
      <c r="AW4155" s="59">
        <v>33</v>
      </c>
      <c r="AX4155" s="59">
        <v>3314.0909999999999</v>
      </c>
      <c r="AY4155" s="59">
        <v>3560.835</v>
      </c>
      <c r="AZ4155" s="59">
        <v>4718.8239999999996</v>
      </c>
      <c r="BA4155" s="59">
        <v>3725.1660000000002</v>
      </c>
      <c r="BB4155" s="59">
        <v>3535.8270000000002</v>
      </c>
      <c r="BC4155" s="59">
        <v>4916.3090000000002</v>
      </c>
      <c r="BG4155" s="59">
        <v>98.64</v>
      </c>
      <c r="BI4155" s="59">
        <v>612.1</v>
      </c>
      <c r="BK4155" s="59">
        <v>112.2384043605164</v>
      </c>
      <c r="BM4155" s="59">
        <v>612</v>
      </c>
      <c r="BN4155" s="59">
        <v>612</v>
      </c>
      <c r="BO4155" s="59">
        <v>706</v>
      </c>
      <c r="BP4155" s="59">
        <v>675</v>
      </c>
      <c r="BQ4155" s="59">
        <v>598</v>
      </c>
    </row>
    <row r="4156" spans="1:69" x14ac:dyDescent="0.45">
      <c r="A4156" s="58" t="s">
        <v>24663</v>
      </c>
      <c r="B4156" t="s">
        <v>24664</v>
      </c>
      <c r="C4156" t="s">
        <v>24665</v>
      </c>
      <c r="D4156" t="s">
        <v>24666</v>
      </c>
      <c r="E4156" t="s">
        <v>24667</v>
      </c>
      <c r="F4156" t="s">
        <v>24668</v>
      </c>
      <c r="G4156">
        <v>467</v>
      </c>
      <c r="H4156">
        <v>49022</v>
      </c>
      <c r="X4156" t="s">
        <v>188</v>
      </c>
      <c r="AU4156" s="59">
        <v>2</v>
      </c>
      <c r="AV4156" s="59">
        <v>2</v>
      </c>
      <c r="AW4156" s="59">
        <v>0</v>
      </c>
    </row>
    <row r="4157" spans="1:69" x14ac:dyDescent="0.45">
      <c r="A4157" s="58" t="s">
        <v>24669</v>
      </c>
      <c r="B4157" t="s">
        <v>24670</v>
      </c>
      <c r="C4157" t="s">
        <v>24671</v>
      </c>
      <c r="D4157" t="s">
        <v>24672</v>
      </c>
      <c r="E4157" t="s">
        <v>24673</v>
      </c>
      <c r="F4157" t="s">
        <v>24674</v>
      </c>
      <c r="G4157">
        <v>137</v>
      </c>
      <c r="H4157">
        <v>15577</v>
      </c>
      <c r="X4157" t="s">
        <v>188</v>
      </c>
      <c r="AU4157" s="59">
        <v>3</v>
      </c>
      <c r="AV4157" s="59">
        <v>4</v>
      </c>
      <c r="AW4157" s="59">
        <v>0</v>
      </c>
    </row>
    <row r="4158" spans="1:69" x14ac:dyDescent="0.45">
      <c r="A4158" s="58" t="s">
        <v>24675</v>
      </c>
      <c r="B4158" t="s">
        <v>24676</v>
      </c>
      <c r="C4158" t="s">
        <v>24677</v>
      </c>
      <c r="D4158" t="s">
        <v>24678</v>
      </c>
      <c r="E4158" t="s">
        <v>24679</v>
      </c>
      <c r="F4158" t="s">
        <v>24680</v>
      </c>
      <c r="G4158">
        <v>310</v>
      </c>
      <c r="H4158">
        <v>32903</v>
      </c>
      <c r="X4158" t="s">
        <v>188</v>
      </c>
      <c r="Y4158" s="59">
        <v>55.203795789709069</v>
      </c>
      <c r="Z4158" s="59">
        <v>47.038481903195027</v>
      </c>
      <c r="AA4158" s="59">
        <v>41.999990595186517</v>
      </c>
      <c r="AB4158" s="59">
        <v>353.3901132358356</v>
      </c>
      <c r="AC4158" s="59">
        <v>31.043867993459202</v>
      </c>
      <c r="AD4158" s="59">
        <v>44.99418606653871</v>
      </c>
      <c r="AE4158" s="59">
        <v>22.283374737359729</v>
      </c>
      <c r="AF4158" s="59">
        <v>17.128938972591229</v>
      </c>
      <c r="AG4158" s="59">
        <v>38.880710786237188</v>
      </c>
      <c r="AH4158" s="59">
        <v>27.622934011641039</v>
      </c>
      <c r="AI4158" s="59">
        <v>20.426223412550531</v>
      </c>
      <c r="AJ4158" s="59">
        <v>37.197487028328588</v>
      </c>
      <c r="AK4158" s="59">
        <v>607.93806407699833</v>
      </c>
      <c r="AL4158" s="59">
        <v>677.44234784761306</v>
      </c>
      <c r="AM4158" s="59">
        <v>277.24294115474493</v>
      </c>
      <c r="AN4158" s="59">
        <v>206.71114202901569</v>
      </c>
      <c r="AO4158" s="59">
        <v>2371.720437475688</v>
      </c>
      <c r="AP4158" s="59">
        <v>86.253269665895729</v>
      </c>
      <c r="AQ4158" s="59">
        <v>39.394737995750177</v>
      </c>
      <c r="AR4158" s="59">
        <v>31.09807154208654</v>
      </c>
      <c r="AS4158" s="59">
        <v>54.554250000601968</v>
      </c>
      <c r="AT4158" s="59">
        <v>58.6408549396483</v>
      </c>
      <c r="AU4158" s="59">
        <v>13</v>
      </c>
      <c r="AV4158" s="59">
        <v>317</v>
      </c>
      <c r="AW4158" s="59">
        <v>0</v>
      </c>
      <c r="AX4158" s="59">
        <v>1972.6130000000001</v>
      </c>
      <c r="AY4158" s="59">
        <v>2040.7840000000001</v>
      </c>
      <c r="AZ4158" s="59">
        <v>1769.2260000000001</v>
      </c>
      <c r="BA4158" s="59">
        <v>1945.8219999999999</v>
      </c>
      <c r="BB4158" s="59">
        <v>1952.569</v>
      </c>
      <c r="BC4158" s="59">
        <v>1823.731</v>
      </c>
    </row>
    <row r="4159" spans="1:69" x14ac:dyDescent="0.45">
      <c r="A4159" s="58" t="s">
        <v>24681</v>
      </c>
      <c r="B4159" t="s">
        <v>24682</v>
      </c>
      <c r="C4159" t="s">
        <v>24683</v>
      </c>
      <c r="D4159" t="s">
        <v>24684</v>
      </c>
      <c r="E4159" t="s">
        <v>24685</v>
      </c>
      <c r="F4159" t="s">
        <v>24686</v>
      </c>
      <c r="G4159">
        <v>681</v>
      </c>
      <c r="H4159">
        <v>73003</v>
      </c>
      <c r="I4159" t="s">
        <v>527</v>
      </c>
      <c r="J4159" t="s">
        <v>527</v>
      </c>
      <c r="K4159" t="s">
        <v>528</v>
      </c>
      <c r="O4159">
        <v>1</v>
      </c>
      <c r="Q4159">
        <v>1</v>
      </c>
      <c r="R4159">
        <v>10</v>
      </c>
      <c r="S4159">
        <v>1</v>
      </c>
      <c r="T4159" t="s">
        <v>514</v>
      </c>
      <c r="U4159">
        <v>262</v>
      </c>
      <c r="V4159">
        <v>263</v>
      </c>
      <c r="X4159" t="s">
        <v>188</v>
      </c>
      <c r="AU4159" s="59">
        <v>4</v>
      </c>
      <c r="AV4159" s="59">
        <v>2</v>
      </c>
      <c r="AW4159" s="59">
        <v>0</v>
      </c>
    </row>
    <row r="4160" spans="1:69" x14ac:dyDescent="0.45">
      <c r="A4160" s="58" t="s">
        <v>24687</v>
      </c>
      <c r="B4160" t="s">
        <v>24688</v>
      </c>
      <c r="C4160" t="s">
        <v>24689</v>
      </c>
      <c r="D4160" t="s">
        <v>24690</v>
      </c>
      <c r="E4160" t="s">
        <v>24691</v>
      </c>
      <c r="F4160" t="s">
        <v>24692</v>
      </c>
      <c r="G4160">
        <v>194</v>
      </c>
      <c r="H4160">
        <v>21121</v>
      </c>
      <c r="X4160" t="s">
        <v>188</v>
      </c>
      <c r="BD4160" s="59">
        <v>44.268385056921453</v>
      </c>
      <c r="BE4160" s="59">
        <v>10.33870007286178</v>
      </c>
      <c r="BF4160" s="59">
        <v>71.56615177062919</v>
      </c>
    </row>
    <row r="4161" spans="1:69" x14ac:dyDescent="0.45">
      <c r="A4161" s="58" t="s">
        <v>24693</v>
      </c>
      <c r="B4161" t="s">
        <v>24694</v>
      </c>
      <c r="C4161" t="s">
        <v>24695</v>
      </c>
      <c r="D4161" t="s">
        <v>24696</v>
      </c>
      <c r="E4161" t="s">
        <v>24697</v>
      </c>
      <c r="F4161" t="s">
        <v>24698</v>
      </c>
      <c r="G4161">
        <v>298</v>
      </c>
      <c r="H4161">
        <v>31971</v>
      </c>
      <c r="W4161" t="s">
        <v>220</v>
      </c>
      <c r="X4161" t="s">
        <v>181</v>
      </c>
      <c r="AU4161" s="59">
        <v>0</v>
      </c>
      <c r="AV4161" s="59">
        <v>3</v>
      </c>
      <c r="AW4161" s="59">
        <v>0</v>
      </c>
    </row>
    <row r="4162" spans="1:69" x14ac:dyDescent="0.45">
      <c r="A4162" s="58" t="s">
        <v>24699</v>
      </c>
      <c r="B4162" t="s">
        <v>24700</v>
      </c>
      <c r="C4162" t="s">
        <v>24701</v>
      </c>
      <c r="D4162" t="s">
        <v>24702</v>
      </c>
      <c r="E4162" t="s">
        <v>24703</v>
      </c>
      <c r="F4162" t="s">
        <v>24704</v>
      </c>
      <c r="G4162">
        <v>262</v>
      </c>
      <c r="H4162">
        <v>28405</v>
      </c>
      <c r="X4162" t="s">
        <v>188</v>
      </c>
      <c r="AU4162" s="59">
        <v>5</v>
      </c>
      <c r="AV4162" s="59">
        <v>4</v>
      </c>
      <c r="AW4162" s="59">
        <v>0</v>
      </c>
    </row>
    <row r="4163" spans="1:69" x14ac:dyDescent="0.45">
      <c r="A4163" s="58" t="s">
        <v>24705</v>
      </c>
      <c r="B4163" t="s">
        <v>24706</v>
      </c>
      <c r="C4163" t="s">
        <v>24707</v>
      </c>
      <c r="D4163" t="s">
        <v>24708</v>
      </c>
      <c r="E4163" t="s">
        <v>24709</v>
      </c>
      <c r="F4163" t="s">
        <v>24710</v>
      </c>
      <c r="G4163">
        <v>867</v>
      </c>
      <c r="H4163">
        <v>95677</v>
      </c>
      <c r="I4163" t="s">
        <v>527</v>
      </c>
      <c r="J4163" t="s">
        <v>527</v>
      </c>
      <c r="K4163" t="s">
        <v>528</v>
      </c>
      <c r="L4163" t="s">
        <v>24711</v>
      </c>
      <c r="M4163">
        <v>1</v>
      </c>
      <c r="Q4163">
        <v>0</v>
      </c>
      <c r="R4163">
        <v>6</v>
      </c>
      <c r="S4163">
        <v>1</v>
      </c>
      <c r="T4163" t="s">
        <v>514</v>
      </c>
      <c r="U4163">
        <v>840</v>
      </c>
      <c r="V4163">
        <v>862</v>
      </c>
      <c r="W4163" t="s">
        <v>850</v>
      </c>
      <c r="X4163" t="s">
        <v>851</v>
      </c>
      <c r="AU4163" s="59">
        <v>0</v>
      </c>
      <c r="AV4163" s="59">
        <v>0</v>
      </c>
      <c r="AW4163" s="59">
        <v>0</v>
      </c>
    </row>
    <row r="4164" spans="1:69" x14ac:dyDescent="0.45">
      <c r="A4164" s="58" t="s">
        <v>24712</v>
      </c>
      <c r="B4164" t="s">
        <v>24713</v>
      </c>
      <c r="C4164" t="s">
        <v>24714</v>
      </c>
      <c r="D4164" t="s">
        <v>24715</v>
      </c>
      <c r="E4164" t="s">
        <v>24716</v>
      </c>
      <c r="F4164" t="s">
        <v>24717</v>
      </c>
      <c r="G4164">
        <v>516</v>
      </c>
      <c r="H4164">
        <v>58720</v>
      </c>
      <c r="W4164" t="s">
        <v>220</v>
      </c>
      <c r="X4164" t="s">
        <v>181</v>
      </c>
      <c r="AU4164" s="59">
        <v>23</v>
      </c>
      <c r="AV4164" s="59">
        <v>19</v>
      </c>
      <c r="AW4164" s="59">
        <v>3</v>
      </c>
      <c r="BD4164" s="59">
        <v>8.1899543265193344</v>
      </c>
      <c r="BE4164" s="59">
        <v>9.1118615579478668</v>
      </c>
      <c r="BF4164" s="59">
        <v>15.814854312943559</v>
      </c>
    </row>
    <row r="4165" spans="1:69" x14ac:dyDescent="0.45">
      <c r="A4165" s="58" t="s">
        <v>24718</v>
      </c>
      <c r="B4165" t="s">
        <v>24719</v>
      </c>
      <c r="C4165" t="s">
        <v>24720</v>
      </c>
      <c r="D4165" t="s">
        <v>24721</v>
      </c>
      <c r="E4165" t="s">
        <v>24722</v>
      </c>
      <c r="F4165" t="s">
        <v>24723</v>
      </c>
      <c r="G4165">
        <v>188</v>
      </c>
      <c r="H4165">
        <v>20780</v>
      </c>
      <c r="X4165" t="s">
        <v>188</v>
      </c>
      <c r="Y4165" s="59">
        <v>159.4607956200156</v>
      </c>
      <c r="Z4165" s="59">
        <v>344.55423098144109</v>
      </c>
      <c r="AA4165" s="59">
        <v>265.65261730717071</v>
      </c>
      <c r="AB4165" s="59">
        <v>52.592958507864758</v>
      </c>
      <c r="AC4165" s="59">
        <v>117.98519000542269</v>
      </c>
      <c r="AD4165" s="59">
        <v>73.828383773576505</v>
      </c>
      <c r="AE4165" s="59">
        <v>68.719892319626325</v>
      </c>
      <c r="AF4165" s="59">
        <v>111.8995121043946</v>
      </c>
      <c r="AG4165" s="59">
        <v>32.451746994440477</v>
      </c>
      <c r="AH4165" s="59">
        <v>20.328875303487681</v>
      </c>
      <c r="AI4165" s="59">
        <v>8.2603433654207272</v>
      </c>
      <c r="AJ4165" s="59">
        <v>10.118523448166551</v>
      </c>
      <c r="AK4165" s="59">
        <v>31.92216203885819</v>
      </c>
      <c r="AL4165" s="59">
        <v>4.2541183473330886</v>
      </c>
      <c r="AM4165" s="59">
        <v>19.333837983085601</v>
      </c>
      <c r="AN4165" s="59">
        <v>71.441287237249497</v>
      </c>
      <c r="AO4165" s="59">
        <v>31.381888044176861</v>
      </c>
      <c r="AP4165" s="59">
        <v>23.558438432173521</v>
      </c>
      <c r="AQ4165" s="59">
        <v>26.137945391112389</v>
      </c>
      <c r="AR4165" s="59">
        <v>14.03177200289684</v>
      </c>
      <c r="AS4165" s="59">
        <v>16.667765997430291</v>
      </c>
      <c r="AT4165" s="59">
        <v>18.52053278393953</v>
      </c>
      <c r="AU4165" s="59">
        <v>569</v>
      </c>
      <c r="AV4165" s="59">
        <v>217</v>
      </c>
      <c r="AW4165" s="59">
        <v>677</v>
      </c>
      <c r="BD4165" s="59">
        <v>7.4321239396497907</v>
      </c>
      <c r="BE4165" s="59">
        <v>6.2325740331958288</v>
      </c>
      <c r="BF4165" s="59">
        <v>11.095912354549849</v>
      </c>
    </row>
    <row r="4166" spans="1:69" x14ac:dyDescent="0.45">
      <c r="A4166" s="58" t="s">
        <v>24724</v>
      </c>
      <c r="B4166" t="s">
        <v>24725</v>
      </c>
      <c r="C4166" t="s">
        <v>24726</v>
      </c>
      <c r="D4166" t="s">
        <v>24727</v>
      </c>
      <c r="E4166" t="s">
        <v>24728</v>
      </c>
      <c r="F4166" t="s">
        <v>24729</v>
      </c>
      <c r="G4166">
        <v>360</v>
      </c>
      <c r="H4166">
        <v>40147</v>
      </c>
      <c r="X4166" t="s">
        <v>188</v>
      </c>
    </row>
    <row r="4167" spans="1:69" x14ac:dyDescent="0.45">
      <c r="A4167" s="58" t="s">
        <v>24730</v>
      </c>
      <c r="B4167" t="s">
        <v>24731</v>
      </c>
      <c r="C4167" t="s">
        <v>24732</v>
      </c>
      <c r="D4167" t="s">
        <v>24733</v>
      </c>
      <c r="E4167" t="s">
        <v>24734</v>
      </c>
      <c r="F4167" t="s">
        <v>24735</v>
      </c>
      <c r="G4167">
        <v>480</v>
      </c>
      <c r="H4167">
        <v>53738</v>
      </c>
      <c r="W4167" t="s">
        <v>220</v>
      </c>
      <c r="X4167" t="s">
        <v>181</v>
      </c>
      <c r="Y4167" s="59">
        <v>217.27637732020071</v>
      </c>
      <c r="Z4167" s="59">
        <v>173.49766867044539</v>
      </c>
      <c r="AA4167" s="59">
        <v>134.6860507799654</v>
      </c>
      <c r="AB4167" s="59">
        <v>263.03175947830027</v>
      </c>
      <c r="AC4167" s="59">
        <v>257.18099487238652</v>
      </c>
      <c r="AD4167" s="59">
        <v>120.8653593748126</v>
      </c>
      <c r="AE4167" s="59">
        <v>250.1710220740633</v>
      </c>
      <c r="AF4167" s="59">
        <v>262.54142703774801</v>
      </c>
      <c r="AG4167" s="59">
        <v>198.53895668458119</v>
      </c>
      <c r="AH4167" s="59">
        <v>221.0851524250902</v>
      </c>
      <c r="AI4167" s="59">
        <v>147.11449543617081</v>
      </c>
      <c r="AJ4167" s="59">
        <v>158.52560828629521</v>
      </c>
      <c r="AK4167" s="59">
        <v>73.445658932060596</v>
      </c>
      <c r="AL4167" s="59">
        <v>71.598658809191306</v>
      </c>
      <c r="AM4167" s="59">
        <v>111.31323050950451</v>
      </c>
      <c r="AN4167" s="59">
        <v>215.76114961854171</v>
      </c>
      <c r="AO4167" s="59">
        <v>189.88140005873959</v>
      </c>
      <c r="AP4167" s="59">
        <v>186.15169100155379</v>
      </c>
      <c r="AQ4167" s="59">
        <v>220.7359780300209</v>
      </c>
      <c r="AR4167" s="59">
        <v>238.73469455523281</v>
      </c>
      <c r="AS4167" s="59">
        <v>253.03164420982321</v>
      </c>
      <c r="AT4167" s="59">
        <v>276.34740837767049</v>
      </c>
      <c r="AU4167" s="59">
        <v>62</v>
      </c>
      <c r="AV4167" s="59">
        <v>28</v>
      </c>
      <c r="AW4167" s="59">
        <v>14</v>
      </c>
      <c r="BD4167" s="59">
        <v>0.92928902801411639</v>
      </c>
      <c r="BE4167" s="59">
        <v>0</v>
      </c>
      <c r="BF4167" s="59">
        <v>0</v>
      </c>
    </row>
    <row r="4168" spans="1:69" x14ac:dyDescent="0.45">
      <c r="A4168" s="58" t="s">
        <v>24736</v>
      </c>
      <c r="B4168" t="s">
        <v>24737</v>
      </c>
      <c r="C4168" t="s">
        <v>24738</v>
      </c>
      <c r="D4168" t="s">
        <v>24739</v>
      </c>
      <c r="E4168" t="s">
        <v>24740</v>
      </c>
      <c r="F4168" t="s">
        <v>24741</v>
      </c>
      <c r="G4168">
        <v>620</v>
      </c>
      <c r="H4168">
        <v>67617</v>
      </c>
      <c r="X4168" t="s">
        <v>188</v>
      </c>
      <c r="Y4168" s="59">
        <v>298.42816679950681</v>
      </c>
      <c r="Z4168" s="59">
        <v>697.15772822660824</v>
      </c>
      <c r="AA4168" s="59">
        <v>433.11680156283097</v>
      </c>
      <c r="AB4168" s="59">
        <v>210.34074669499961</v>
      </c>
      <c r="AC4168" s="59">
        <v>325.30247850360882</v>
      </c>
      <c r="AD4168" s="59">
        <v>316.52129886125118</v>
      </c>
      <c r="AE4168" s="59">
        <v>303.17416869494718</v>
      </c>
      <c r="AF4168" s="59">
        <v>307.60470726074419</v>
      </c>
      <c r="AG4168" s="59">
        <v>326.81345039304341</v>
      </c>
      <c r="AH4168" s="59">
        <v>301.77599912072583</v>
      </c>
      <c r="AI4168" s="59">
        <v>261.96515790467242</v>
      </c>
      <c r="AJ4168" s="59">
        <v>255.55710620804231</v>
      </c>
      <c r="AK4168" s="59">
        <v>145.37106190422381</v>
      </c>
      <c r="AL4168" s="59">
        <v>79.297758429538376</v>
      </c>
      <c r="AM4168" s="59">
        <v>151.09609807249171</v>
      </c>
      <c r="AN4168" s="59">
        <v>248.7750924082566</v>
      </c>
      <c r="AO4168" s="59">
        <v>142.81487935714381</v>
      </c>
      <c r="AP4168" s="59">
        <v>218.61505745614491</v>
      </c>
      <c r="AQ4168" s="59">
        <v>291.68266689794359</v>
      </c>
      <c r="AR4168" s="59">
        <v>223.5798800342877</v>
      </c>
      <c r="AS4168" s="59">
        <v>318.90824084268718</v>
      </c>
      <c r="AT4168" s="59">
        <v>297.17285624659161</v>
      </c>
      <c r="AU4168" s="59">
        <v>752</v>
      </c>
      <c r="AV4168" s="59">
        <v>308</v>
      </c>
      <c r="AW4168" s="59">
        <v>422</v>
      </c>
      <c r="AX4168" s="59">
        <v>1366.42</v>
      </c>
      <c r="AY4168" s="59">
        <v>1261.5650000000001</v>
      </c>
      <c r="AZ4168" s="59">
        <v>1315.5329999999999</v>
      </c>
      <c r="BA4168" s="59">
        <v>1496.9680000000001</v>
      </c>
      <c r="BB4168" s="59">
        <v>1518.874</v>
      </c>
      <c r="BC4168" s="59">
        <v>1282.3140000000001</v>
      </c>
      <c r="BD4168" s="59">
        <v>93.171550889578711</v>
      </c>
      <c r="BE4168" s="59">
        <v>56.581996115935333</v>
      </c>
      <c r="BF4168" s="59">
        <v>71.821452940033581</v>
      </c>
      <c r="BG4168" s="59">
        <v>164.6</v>
      </c>
      <c r="BH4168" s="59">
        <v>304.10000000000002</v>
      </c>
      <c r="BI4168" s="59">
        <v>63.91</v>
      </c>
      <c r="BJ4168" s="59">
        <v>96.2</v>
      </c>
      <c r="BK4168" s="59">
        <v>112.2384043605164</v>
      </c>
      <c r="BL4168" s="59">
        <v>162.2521735995395</v>
      </c>
      <c r="BM4168" s="59">
        <v>80</v>
      </c>
      <c r="BN4168" s="59">
        <v>98</v>
      </c>
      <c r="BO4168" s="59">
        <v>122.5</v>
      </c>
      <c r="BP4168" s="59">
        <v>114.5</v>
      </c>
      <c r="BQ4168" s="59">
        <v>117</v>
      </c>
    </row>
    <row r="4169" spans="1:69" x14ac:dyDescent="0.45">
      <c r="A4169" s="58" t="s">
        <v>24742</v>
      </c>
      <c r="B4169" t="s">
        <v>24743</v>
      </c>
      <c r="C4169" t="s">
        <v>24744</v>
      </c>
      <c r="D4169" t="s">
        <v>24745</v>
      </c>
      <c r="E4169" t="s">
        <v>24746</v>
      </c>
      <c r="F4169" t="s">
        <v>24747</v>
      </c>
      <c r="G4169">
        <v>732</v>
      </c>
      <c r="H4169">
        <v>78088</v>
      </c>
      <c r="W4169" t="s">
        <v>574</v>
      </c>
      <c r="X4169" t="s">
        <v>201</v>
      </c>
      <c r="AU4169" s="59">
        <v>1</v>
      </c>
      <c r="AV4169" s="59">
        <v>13</v>
      </c>
      <c r="AW4169" s="59">
        <v>0</v>
      </c>
    </row>
    <row r="4170" spans="1:69" x14ac:dyDescent="0.45">
      <c r="A4170" s="58" t="s">
        <v>24748</v>
      </c>
      <c r="B4170" t="s">
        <v>24749</v>
      </c>
      <c r="C4170" t="s">
        <v>24750</v>
      </c>
      <c r="D4170" t="s">
        <v>24751</v>
      </c>
      <c r="E4170" t="s">
        <v>24752</v>
      </c>
      <c r="F4170" t="s">
        <v>24753</v>
      </c>
      <c r="G4170">
        <v>315</v>
      </c>
      <c r="H4170">
        <v>34121</v>
      </c>
      <c r="X4170" t="s">
        <v>188</v>
      </c>
      <c r="AU4170" s="59">
        <v>3</v>
      </c>
      <c r="AV4170" s="59">
        <v>5</v>
      </c>
      <c r="AW4170" s="59">
        <v>0</v>
      </c>
    </row>
    <row r="4171" spans="1:69" x14ac:dyDescent="0.45">
      <c r="A4171" s="58" t="s">
        <v>24754</v>
      </c>
      <c r="B4171" t="s">
        <v>24755</v>
      </c>
      <c r="C4171" t="s">
        <v>24756</v>
      </c>
      <c r="D4171" t="s">
        <v>24757</v>
      </c>
      <c r="E4171" t="s">
        <v>24758</v>
      </c>
      <c r="F4171" t="s">
        <v>24759</v>
      </c>
      <c r="G4171">
        <v>49</v>
      </c>
      <c r="H4171">
        <v>5626</v>
      </c>
      <c r="W4171" t="s">
        <v>220</v>
      </c>
      <c r="X4171" t="s">
        <v>181</v>
      </c>
      <c r="AU4171" s="59">
        <v>13</v>
      </c>
      <c r="AV4171" s="59">
        <v>17</v>
      </c>
      <c r="AW4171" s="59">
        <v>13</v>
      </c>
    </row>
    <row r="4172" spans="1:69" x14ac:dyDescent="0.45">
      <c r="A4172" s="58" t="s">
        <v>24760</v>
      </c>
      <c r="B4172" t="s">
        <v>24761</v>
      </c>
      <c r="C4172" t="s">
        <v>24762</v>
      </c>
      <c r="D4172" t="s">
        <v>24763</v>
      </c>
      <c r="E4172" t="s">
        <v>24764</v>
      </c>
      <c r="F4172" t="s">
        <v>24765</v>
      </c>
      <c r="G4172">
        <v>628</v>
      </c>
      <c r="H4172">
        <v>69351</v>
      </c>
      <c r="X4172" t="s">
        <v>188</v>
      </c>
      <c r="AU4172" s="59">
        <v>0</v>
      </c>
      <c r="AV4172" s="59">
        <v>0</v>
      </c>
      <c r="AW4172" s="59">
        <v>0</v>
      </c>
    </row>
    <row r="4173" spans="1:69" x14ac:dyDescent="0.45">
      <c r="A4173" s="58" t="s">
        <v>24766</v>
      </c>
      <c r="B4173" t="s">
        <v>24767</v>
      </c>
      <c r="C4173" t="s">
        <v>24768</v>
      </c>
      <c r="D4173" t="s">
        <v>24769</v>
      </c>
      <c r="E4173" t="s">
        <v>24770</v>
      </c>
      <c r="F4173" t="s">
        <v>24771</v>
      </c>
      <c r="G4173">
        <v>248</v>
      </c>
      <c r="H4173">
        <v>27582</v>
      </c>
      <c r="W4173" t="s">
        <v>251</v>
      </c>
      <c r="X4173" t="s">
        <v>188</v>
      </c>
      <c r="Y4173" s="59">
        <v>627.56358867585209</v>
      </c>
      <c r="Z4173" s="59">
        <v>297.73722169599603</v>
      </c>
      <c r="AA4173" s="59">
        <v>560.35427905411279</v>
      </c>
      <c r="AB4173" s="59">
        <v>394.33389215520111</v>
      </c>
      <c r="AC4173" s="59">
        <v>442.13529042789469</v>
      </c>
      <c r="AD4173" s="59">
        <v>526.87155113507345</v>
      </c>
      <c r="AE4173" s="59">
        <v>529.51248970449035</v>
      </c>
      <c r="AF4173" s="59">
        <v>619.45090298453465</v>
      </c>
      <c r="AG4173" s="59">
        <v>358.8559764567139</v>
      </c>
      <c r="AH4173" s="59">
        <v>271.33433574876688</v>
      </c>
      <c r="AI4173" s="59">
        <v>245.24144057012319</v>
      </c>
      <c r="AJ4173" s="59">
        <v>196.07783061080909</v>
      </c>
      <c r="AK4173" s="59">
        <v>1001.600373625571</v>
      </c>
      <c r="AL4173" s="59">
        <v>819.54945571568862</v>
      </c>
      <c r="AM4173" s="59">
        <v>2281.5335711401049</v>
      </c>
      <c r="AN4173" s="59">
        <v>1139.1307863701029</v>
      </c>
      <c r="AO4173" s="59">
        <v>1041.919364276119</v>
      </c>
      <c r="AP4173" s="59">
        <v>1037.7906192620819</v>
      </c>
      <c r="AQ4173" s="59">
        <v>602.87434300214522</v>
      </c>
      <c r="AR4173" s="59">
        <v>520.99690776179784</v>
      </c>
      <c r="AS4173" s="59">
        <v>451.16642513223212</v>
      </c>
      <c r="AT4173" s="59">
        <v>640.96744038430325</v>
      </c>
      <c r="AU4173" s="59">
        <v>117</v>
      </c>
      <c r="AV4173" s="59">
        <v>226</v>
      </c>
      <c r="AW4173" s="59">
        <v>94</v>
      </c>
      <c r="AX4173" s="59">
        <v>1915.5360000000001</v>
      </c>
      <c r="AY4173" s="59">
        <v>2163.5770000000002</v>
      </c>
      <c r="AZ4173" s="59">
        <v>2701.4789999999998</v>
      </c>
      <c r="BA4173" s="59">
        <v>2260.326</v>
      </c>
      <c r="BB4173" s="59">
        <v>2367.4059999999999</v>
      </c>
      <c r="BC4173" s="59">
        <v>2906.2020000000002</v>
      </c>
      <c r="BD4173" s="59">
        <v>4.263076016087143</v>
      </c>
      <c r="BE4173" s="59">
        <v>1.559980414863039</v>
      </c>
      <c r="BF4173" s="59">
        <v>5.182537752643734</v>
      </c>
      <c r="BI4173" s="59">
        <v>168.03</v>
      </c>
      <c r="BJ4173" s="59">
        <v>194.98</v>
      </c>
      <c r="BK4173" s="59">
        <v>89.709538385801537</v>
      </c>
      <c r="BM4173" s="59">
        <v>181.5</v>
      </c>
      <c r="BN4173" s="59">
        <v>154</v>
      </c>
      <c r="BO4173" s="59">
        <v>189.5</v>
      </c>
      <c r="BP4173" s="59">
        <v>218.5</v>
      </c>
      <c r="BQ4173" s="59">
        <v>236.5</v>
      </c>
    </row>
    <row r="4174" spans="1:69" x14ac:dyDescent="0.45">
      <c r="A4174" s="58" t="s">
        <v>24772</v>
      </c>
      <c r="B4174" t="s">
        <v>24773</v>
      </c>
      <c r="C4174" t="s">
        <v>24774</v>
      </c>
      <c r="D4174" t="s">
        <v>24775</v>
      </c>
      <c r="E4174" t="s">
        <v>24776</v>
      </c>
      <c r="F4174" t="s">
        <v>24777</v>
      </c>
      <c r="G4174">
        <v>351</v>
      </c>
      <c r="H4174">
        <v>38652</v>
      </c>
      <c r="X4174" t="s">
        <v>188</v>
      </c>
      <c r="AU4174" s="59">
        <v>1</v>
      </c>
      <c r="AV4174" s="59">
        <v>2</v>
      </c>
      <c r="AW4174" s="59">
        <v>0</v>
      </c>
    </row>
    <row r="4175" spans="1:69" x14ac:dyDescent="0.45">
      <c r="A4175" s="58" t="s">
        <v>24778</v>
      </c>
      <c r="B4175" t="s">
        <v>24779</v>
      </c>
      <c r="C4175" t="s">
        <v>24780</v>
      </c>
      <c r="D4175" t="s">
        <v>24781</v>
      </c>
      <c r="E4175" t="s">
        <v>24782</v>
      </c>
      <c r="F4175" t="s">
        <v>24783</v>
      </c>
      <c r="G4175">
        <v>804</v>
      </c>
      <c r="H4175">
        <v>89332</v>
      </c>
      <c r="W4175" t="s">
        <v>324</v>
      </c>
      <c r="X4175" t="s">
        <v>181</v>
      </c>
      <c r="Y4175" s="59">
        <v>10.576859536801541</v>
      </c>
      <c r="Z4175" s="59">
        <v>19.255265568127921</v>
      </c>
      <c r="AA4175" s="59">
        <v>5.5791800191438936</v>
      </c>
      <c r="AB4175" s="59">
        <v>13.646704081274439</v>
      </c>
      <c r="AC4175" s="59">
        <v>16.20480390602388</v>
      </c>
      <c r="AD4175" s="59">
        <v>13.576253358509479</v>
      </c>
      <c r="AE4175" s="59">
        <v>17.994926800962201</v>
      </c>
      <c r="AF4175" s="59">
        <v>26.963325709930459</v>
      </c>
      <c r="AG4175" s="59">
        <v>15.120380337058879</v>
      </c>
      <c r="AH4175" s="59">
        <v>19.608972539403869</v>
      </c>
      <c r="AI4175" s="59">
        <v>18.98822376835421</v>
      </c>
      <c r="AJ4175" s="59">
        <v>16.18632374086522</v>
      </c>
      <c r="AK4175" s="59">
        <v>3.509454798447369</v>
      </c>
      <c r="AL4175" s="59">
        <v>4.9917043233612484</v>
      </c>
      <c r="AM4175" s="59">
        <v>6.0485291362528919</v>
      </c>
      <c r="AN4175" s="59">
        <v>6.2584813758361939</v>
      </c>
      <c r="AO4175" s="59">
        <v>3.5251333082111032</v>
      </c>
      <c r="AP4175" s="59">
        <v>5.8354995222326762</v>
      </c>
      <c r="AQ4175" s="59">
        <v>9.0654121194895403</v>
      </c>
      <c r="AR4175" s="59">
        <v>8.2462652367250548</v>
      </c>
      <c r="AS4175" s="59">
        <v>3.3227990925585349</v>
      </c>
      <c r="AT4175" s="59">
        <v>9.2144038450349601</v>
      </c>
      <c r="AU4175" s="59">
        <v>37</v>
      </c>
      <c r="AV4175" s="59">
        <v>32</v>
      </c>
      <c r="AW4175" s="59">
        <v>20</v>
      </c>
      <c r="BD4175" s="59">
        <v>2.3069918643824718</v>
      </c>
      <c r="BE4175" s="59">
        <v>1.330427304782736</v>
      </c>
      <c r="BF4175" s="59">
        <v>1.340878857776977</v>
      </c>
    </row>
    <row r="4176" spans="1:69" x14ac:dyDescent="0.45">
      <c r="A4176" s="58" t="s">
        <v>24784</v>
      </c>
      <c r="B4176" t="s">
        <v>24785</v>
      </c>
      <c r="C4176" t="s">
        <v>24786</v>
      </c>
      <c r="D4176" t="s">
        <v>24787</v>
      </c>
      <c r="E4176" t="s">
        <v>24788</v>
      </c>
      <c r="F4176" t="s">
        <v>24789</v>
      </c>
      <c r="G4176">
        <v>82</v>
      </c>
      <c r="H4176">
        <v>9404</v>
      </c>
      <c r="W4176" t="s">
        <v>324</v>
      </c>
      <c r="X4176" t="s">
        <v>181</v>
      </c>
      <c r="AU4176" s="59">
        <v>714</v>
      </c>
      <c r="AV4176" s="59">
        <v>183</v>
      </c>
      <c r="AW4176" s="59">
        <v>330</v>
      </c>
    </row>
    <row r="4177" spans="1:69" x14ac:dyDescent="0.45">
      <c r="A4177" s="58" t="s">
        <v>24790</v>
      </c>
      <c r="B4177" t="s">
        <v>24791</v>
      </c>
      <c r="C4177" t="s">
        <v>24792</v>
      </c>
      <c r="D4177" t="s">
        <v>24793</v>
      </c>
      <c r="E4177" t="s">
        <v>24794</v>
      </c>
      <c r="F4177" t="s">
        <v>24795</v>
      </c>
      <c r="G4177">
        <v>503</v>
      </c>
      <c r="H4177">
        <v>55016</v>
      </c>
      <c r="X4177" t="s">
        <v>188</v>
      </c>
      <c r="AU4177" s="59">
        <v>0</v>
      </c>
      <c r="AV4177" s="59">
        <v>0</v>
      </c>
      <c r="AW4177" s="59">
        <v>0</v>
      </c>
    </row>
    <row r="4178" spans="1:69" x14ac:dyDescent="0.45">
      <c r="A4178" s="58" t="s">
        <v>24796</v>
      </c>
      <c r="B4178" t="s">
        <v>24797</v>
      </c>
      <c r="C4178" t="s">
        <v>24798</v>
      </c>
      <c r="D4178" t="s">
        <v>24799</v>
      </c>
      <c r="E4178" t="s">
        <v>24800</v>
      </c>
      <c r="F4178" t="s">
        <v>24801</v>
      </c>
      <c r="G4178">
        <v>552</v>
      </c>
      <c r="H4178">
        <v>61684</v>
      </c>
      <c r="I4178" t="s">
        <v>692</v>
      </c>
      <c r="J4178" t="s">
        <v>692</v>
      </c>
      <c r="K4178" t="s">
        <v>693</v>
      </c>
      <c r="P4178">
        <v>1</v>
      </c>
      <c r="Q4178">
        <v>1</v>
      </c>
      <c r="R4178">
        <v>2</v>
      </c>
      <c r="S4178">
        <v>1</v>
      </c>
      <c r="T4178" t="s">
        <v>514</v>
      </c>
      <c r="U4178">
        <v>478</v>
      </c>
      <c r="V4178">
        <v>478</v>
      </c>
      <c r="W4178" t="s">
        <v>220</v>
      </c>
      <c r="X4178" t="s">
        <v>181</v>
      </c>
      <c r="AU4178" s="59">
        <v>4</v>
      </c>
      <c r="AV4178" s="59">
        <v>2</v>
      </c>
      <c r="AW4178" s="59">
        <v>0</v>
      </c>
      <c r="BD4178" s="59">
        <v>22.629546613162798</v>
      </c>
      <c r="BE4178" s="59">
        <v>9.4505254716895877</v>
      </c>
      <c r="BF4178" s="59">
        <v>5.4201212354687254</v>
      </c>
    </row>
    <row r="4179" spans="1:69" x14ac:dyDescent="0.45">
      <c r="A4179" s="58" t="s">
        <v>24802</v>
      </c>
      <c r="B4179" t="s">
        <v>24803</v>
      </c>
      <c r="C4179" t="s">
        <v>24804</v>
      </c>
      <c r="D4179" t="s">
        <v>24805</v>
      </c>
      <c r="E4179" t="s">
        <v>24806</v>
      </c>
      <c r="F4179" t="s">
        <v>24807</v>
      </c>
      <c r="G4179">
        <v>320</v>
      </c>
      <c r="H4179">
        <v>32902</v>
      </c>
      <c r="X4179" t="s">
        <v>188</v>
      </c>
      <c r="AU4179" s="59">
        <v>0</v>
      </c>
      <c r="AV4179" s="59">
        <v>0</v>
      </c>
      <c r="AW4179" s="59">
        <v>0</v>
      </c>
    </row>
    <row r="4180" spans="1:69" x14ac:dyDescent="0.45">
      <c r="A4180" s="58" t="s">
        <v>24808</v>
      </c>
      <c r="B4180" t="s">
        <v>24809</v>
      </c>
      <c r="C4180" t="s">
        <v>24810</v>
      </c>
      <c r="D4180" t="s">
        <v>24811</v>
      </c>
      <c r="E4180" t="s">
        <v>24812</v>
      </c>
      <c r="F4180" t="s">
        <v>24813</v>
      </c>
      <c r="G4180">
        <v>96</v>
      </c>
      <c r="H4180">
        <v>10736</v>
      </c>
      <c r="X4180" t="s">
        <v>851</v>
      </c>
    </row>
    <row r="4181" spans="1:69" x14ac:dyDescent="0.45">
      <c r="A4181" s="58" t="s">
        <v>24814</v>
      </c>
      <c r="B4181" t="s">
        <v>24815</v>
      </c>
      <c r="C4181" t="s">
        <v>24816</v>
      </c>
      <c r="D4181" t="s">
        <v>24817</v>
      </c>
      <c r="E4181" t="s">
        <v>24818</v>
      </c>
      <c r="F4181" t="s">
        <v>24819</v>
      </c>
      <c r="G4181">
        <v>495</v>
      </c>
      <c r="H4181">
        <v>54745</v>
      </c>
      <c r="X4181" t="s">
        <v>188</v>
      </c>
      <c r="Y4181" s="59">
        <v>266.15491426620429</v>
      </c>
      <c r="Z4181" s="59">
        <v>224.23234554139879</v>
      </c>
      <c r="AA4181" s="59">
        <v>274.33962858676648</v>
      </c>
      <c r="AB4181" s="59">
        <v>215.1283605051824</v>
      </c>
      <c r="AC4181" s="59">
        <v>344.53233861440413</v>
      </c>
      <c r="AD4181" s="59">
        <v>347.51363669595958</v>
      </c>
      <c r="AE4181" s="59">
        <v>255.30977657985369</v>
      </c>
      <c r="AF4181" s="59">
        <v>273.12902597845681</v>
      </c>
      <c r="AG4181" s="59">
        <v>225.9639954819805</v>
      </c>
      <c r="AH4181" s="59">
        <v>359.32942823645323</v>
      </c>
      <c r="AI4181" s="59">
        <v>352.57868631942767</v>
      </c>
      <c r="AJ4181" s="59">
        <v>222.8178796235984</v>
      </c>
      <c r="AK4181" s="59">
        <v>378.58737972408687</v>
      </c>
      <c r="AL4181" s="59">
        <v>374.97638581077598</v>
      </c>
      <c r="AM4181" s="59">
        <v>813.483541299384</v>
      </c>
      <c r="AN4181" s="59">
        <v>529.69270728975152</v>
      </c>
      <c r="AO4181" s="59">
        <v>359.94684654633039</v>
      </c>
      <c r="AP4181" s="59">
        <v>543.24111371368781</v>
      </c>
      <c r="AQ4181" s="59">
        <v>309.24335735196939</v>
      </c>
      <c r="AR4181" s="59">
        <v>442.67958100501409</v>
      </c>
      <c r="AS4181" s="59">
        <v>246.19793289340561</v>
      </c>
      <c r="AT4181" s="59">
        <v>311.08228219078683</v>
      </c>
      <c r="AU4181" s="59">
        <v>75</v>
      </c>
      <c r="AV4181" s="59">
        <v>143</v>
      </c>
      <c r="AW4181" s="59">
        <v>71</v>
      </c>
      <c r="AX4181" s="59">
        <v>1015.679</v>
      </c>
      <c r="AY4181" s="59">
        <v>1055.4870000000001</v>
      </c>
      <c r="AZ4181" s="59">
        <v>1322.797</v>
      </c>
      <c r="BA4181" s="59">
        <v>1100.9570000000001</v>
      </c>
      <c r="BB4181" s="59">
        <v>1160.8230000000001</v>
      </c>
      <c r="BC4181" s="59">
        <v>1370.9749999999999</v>
      </c>
      <c r="BL4181" s="59">
        <v>46.328608059239578</v>
      </c>
    </row>
    <row r="4182" spans="1:69" x14ac:dyDescent="0.45">
      <c r="A4182" s="58" t="s">
        <v>24820</v>
      </c>
      <c r="B4182" t="s">
        <v>24821</v>
      </c>
      <c r="C4182" t="s">
        <v>24822</v>
      </c>
      <c r="D4182" t="s">
        <v>24823</v>
      </c>
      <c r="E4182" t="s">
        <v>24824</v>
      </c>
      <c r="F4182" t="s">
        <v>24825</v>
      </c>
      <c r="G4182">
        <v>215</v>
      </c>
      <c r="H4182">
        <v>24516</v>
      </c>
      <c r="X4182" t="s">
        <v>188</v>
      </c>
      <c r="Y4182" s="59">
        <v>20.32774017205524</v>
      </c>
      <c r="Z4182" s="59">
        <v>35.082496033566088</v>
      </c>
      <c r="AA4182" s="59">
        <v>13.000048962815789</v>
      </c>
      <c r="AB4182" s="59">
        <v>33.837171521714637</v>
      </c>
      <c r="AC4182" s="59">
        <v>24.77776751787534</v>
      </c>
      <c r="AD4182" s="59">
        <v>26.14434569088198</v>
      </c>
      <c r="AE4182" s="59">
        <v>26.365944236861932</v>
      </c>
      <c r="AF4182" s="59">
        <v>13.38939850089311</v>
      </c>
      <c r="AG4182" s="59">
        <v>25.766567424963871</v>
      </c>
      <c r="AH4182" s="59">
        <v>36.086440733073239</v>
      </c>
      <c r="AI4182" s="59">
        <v>23.31353681212142</v>
      </c>
      <c r="AJ4182" s="59">
        <v>30.65791852878721</v>
      </c>
      <c r="AK4182" s="59">
        <v>12.458835114234789</v>
      </c>
      <c r="AL4182" s="59">
        <v>14.68651501907873</v>
      </c>
      <c r="AM4182" s="59">
        <v>26.28380463251629</v>
      </c>
      <c r="AN4182" s="59">
        <v>29.794289570964519</v>
      </c>
      <c r="AO4182" s="59">
        <v>19.657628453356811</v>
      </c>
      <c r="AP4182" s="59">
        <v>24.63341259653853</v>
      </c>
      <c r="AQ4182" s="59">
        <v>26.910364791136779</v>
      </c>
      <c r="AR4182" s="59">
        <v>43.010219355547008</v>
      </c>
      <c r="AS4182" s="59">
        <v>29.403069235539281</v>
      </c>
      <c r="AT4182" s="59">
        <v>16.689170323427081</v>
      </c>
      <c r="AU4182" s="59">
        <v>6</v>
      </c>
      <c r="AV4182" s="59">
        <v>216</v>
      </c>
      <c r="AW4182" s="59">
        <v>9</v>
      </c>
      <c r="AX4182" s="59">
        <v>166.46610000000001</v>
      </c>
      <c r="AZ4182" s="59">
        <v>167.9034</v>
      </c>
      <c r="BA4182" s="59">
        <v>151.50919999999999</v>
      </c>
      <c r="BB4182" s="59">
        <v>159.37610000000001</v>
      </c>
      <c r="BC4182" s="59">
        <v>179.75960000000001</v>
      </c>
      <c r="BH4182" s="59">
        <v>332.67</v>
      </c>
      <c r="BJ4182" s="59">
        <v>69.64</v>
      </c>
      <c r="BL4182" s="59">
        <v>223.963104079153</v>
      </c>
      <c r="BM4182" s="59">
        <v>70</v>
      </c>
      <c r="BO4182" s="59">
        <v>40</v>
      </c>
      <c r="BP4182" s="59">
        <v>52</v>
      </c>
      <c r="BQ4182" s="59">
        <v>48</v>
      </c>
    </row>
    <row r="4183" spans="1:69" x14ac:dyDescent="0.45">
      <c r="A4183" s="58" t="s">
        <v>24826</v>
      </c>
      <c r="B4183" t="s">
        <v>24827</v>
      </c>
      <c r="C4183" t="s">
        <v>24828</v>
      </c>
      <c r="D4183" t="s">
        <v>24829</v>
      </c>
      <c r="E4183" t="s">
        <v>24830</v>
      </c>
      <c r="F4183" t="s">
        <v>24831</v>
      </c>
      <c r="G4183">
        <v>78</v>
      </c>
      <c r="H4183">
        <v>8493</v>
      </c>
      <c r="X4183" t="s">
        <v>188</v>
      </c>
    </row>
    <row r="4184" spans="1:69" x14ac:dyDescent="0.45">
      <c r="A4184" s="58" t="s">
        <v>24832</v>
      </c>
      <c r="B4184" t="s">
        <v>24833</v>
      </c>
      <c r="C4184" t="s">
        <v>24834</v>
      </c>
      <c r="D4184" t="s">
        <v>24835</v>
      </c>
      <c r="E4184" t="s">
        <v>24836</v>
      </c>
      <c r="F4184" t="s">
        <v>24837</v>
      </c>
      <c r="G4184">
        <v>463</v>
      </c>
      <c r="H4184">
        <v>48662</v>
      </c>
      <c r="W4184" t="s">
        <v>220</v>
      </c>
      <c r="X4184" t="s">
        <v>181</v>
      </c>
      <c r="Y4184" s="59">
        <v>2229.571958506966</v>
      </c>
      <c r="Z4184" s="59">
        <v>970.5804543186066</v>
      </c>
      <c r="AA4184" s="59">
        <v>1825.632663943421</v>
      </c>
      <c r="AB4184" s="59">
        <v>728.86690850043874</v>
      </c>
      <c r="AC4184" s="59">
        <v>1127.977996853959</v>
      </c>
      <c r="AD4184" s="59">
        <v>1612.5167662365129</v>
      </c>
      <c r="AE4184" s="59">
        <v>984.25127638370839</v>
      </c>
      <c r="AF4184" s="59">
        <v>1382.51126334526</v>
      </c>
      <c r="AG4184" s="59">
        <v>2873.686197835952</v>
      </c>
      <c r="AH4184" s="59">
        <v>2100.3102149750639</v>
      </c>
      <c r="AI4184" s="59">
        <v>1337.1480724745579</v>
      </c>
      <c r="AJ4184" s="59">
        <v>1285.560346696989</v>
      </c>
      <c r="AK4184" s="59">
        <v>616.97880753054596</v>
      </c>
      <c r="AL4184" s="59">
        <v>506.04037306563788</v>
      </c>
      <c r="AM4184" s="59">
        <v>1826.7766397314419</v>
      </c>
      <c r="AN4184" s="59">
        <v>3180.450271009478</v>
      </c>
      <c r="AO4184" s="59">
        <v>2258.733102610855</v>
      </c>
      <c r="AP4184" s="59">
        <v>1865.470349471125</v>
      </c>
      <c r="AQ4184" s="59">
        <v>1119.8850780713501</v>
      </c>
      <c r="AR4184" s="59">
        <v>810.97678504005989</v>
      </c>
      <c r="AS4184" s="59">
        <v>1281.815212406091</v>
      </c>
      <c r="AT4184" s="59">
        <v>2130.477140409409</v>
      </c>
      <c r="AU4184" s="59">
        <v>220</v>
      </c>
      <c r="AV4184" s="59">
        <v>2257</v>
      </c>
      <c r="AW4184" s="59">
        <v>6346</v>
      </c>
      <c r="AX4184" s="59">
        <v>8588.2620000000006</v>
      </c>
      <c r="AY4184" s="59">
        <v>8250.6039999999994</v>
      </c>
      <c r="AZ4184" s="59">
        <v>8447.143</v>
      </c>
      <c r="BA4184" s="59">
        <v>8592.5079999999998</v>
      </c>
      <c r="BB4184" s="59">
        <v>8578.9339999999993</v>
      </c>
      <c r="BC4184" s="59">
        <v>7732.1869999999999</v>
      </c>
      <c r="BD4184" s="59">
        <v>32.03476316906373</v>
      </c>
      <c r="BE4184" s="59">
        <v>25.21255619749104</v>
      </c>
      <c r="BF4184" s="59">
        <v>23.10267704281425</v>
      </c>
      <c r="BG4184" s="59">
        <v>817.94</v>
      </c>
      <c r="BH4184" s="59">
        <v>759.22</v>
      </c>
      <c r="BI4184" s="59">
        <v>326.99</v>
      </c>
      <c r="BJ4184" s="59">
        <v>324.55</v>
      </c>
      <c r="BK4184" s="59">
        <v>164.60279554498879</v>
      </c>
      <c r="BL4184" s="59">
        <v>108.1681157330263</v>
      </c>
      <c r="BM4184" s="59">
        <v>326</v>
      </c>
      <c r="BN4184" s="59">
        <v>534</v>
      </c>
      <c r="BO4184" s="59">
        <v>708.5</v>
      </c>
      <c r="BP4184" s="59">
        <v>1013.5</v>
      </c>
      <c r="BQ4184" s="59">
        <v>1458</v>
      </c>
    </row>
    <row r="4185" spans="1:69" x14ac:dyDescent="0.45">
      <c r="A4185" s="58" t="s">
        <v>24838</v>
      </c>
      <c r="B4185" t="s">
        <v>24839</v>
      </c>
      <c r="C4185" t="s">
        <v>24840</v>
      </c>
      <c r="D4185" t="s">
        <v>24841</v>
      </c>
      <c r="E4185" t="s">
        <v>24842</v>
      </c>
      <c r="F4185" t="s">
        <v>24843</v>
      </c>
      <c r="G4185">
        <v>475</v>
      </c>
      <c r="H4185">
        <v>53052</v>
      </c>
      <c r="X4185" t="s">
        <v>188</v>
      </c>
      <c r="AU4185" s="59">
        <v>37</v>
      </c>
      <c r="AV4185" s="59">
        <v>34</v>
      </c>
      <c r="AW4185" s="59">
        <v>21</v>
      </c>
      <c r="BD4185" s="59">
        <v>125.4440797271529</v>
      </c>
      <c r="BE4185" s="59">
        <v>120.24700933790071</v>
      </c>
      <c r="BF4185" s="59">
        <v>99.917456597358424</v>
      </c>
    </row>
    <row r="4186" spans="1:69" x14ac:dyDescent="0.45">
      <c r="A4186" s="58" t="s">
        <v>24844</v>
      </c>
      <c r="B4186" t="s">
        <v>24845</v>
      </c>
      <c r="C4186" t="s">
        <v>24846</v>
      </c>
      <c r="D4186" t="s">
        <v>24847</v>
      </c>
      <c r="E4186" t="s">
        <v>24848</v>
      </c>
      <c r="F4186" t="s">
        <v>24849</v>
      </c>
      <c r="G4186">
        <v>284</v>
      </c>
      <c r="H4186">
        <v>31516</v>
      </c>
      <c r="W4186" t="s">
        <v>180</v>
      </c>
      <c r="X4186" t="s">
        <v>181</v>
      </c>
      <c r="AU4186" s="59">
        <v>2</v>
      </c>
      <c r="AV4186" s="59">
        <v>0</v>
      </c>
      <c r="AW4186" s="59">
        <v>0</v>
      </c>
    </row>
    <row r="4187" spans="1:69" x14ac:dyDescent="0.45">
      <c r="A4187" s="58" t="s">
        <v>24850</v>
      </c>
      <c r="B4187" t="s">
        <v>24851</v>
      </c>
      <c r="C4187" t="s">
        <v>24852</v>
      </c>
      <c r="D4187" t="s">
        <v>24853</v>
      </c>
      <c r="E4187" t="s">
        <v>24854</v>
      </c>
      <c r="F4187" t="s">
        <v>24855</v>
      </c>
      <c r="G4187">
        <v>358</v>
      </c>
      <c r="H4187">
        <v>38732</v>
      </c>
      <c r="X4187" t="s">
        <v>188</v>
      </c>
      <c r="AU4187" s="59">
        <v>17</v>
      </c>
      <c r="AV4187" s="59">
        <v>10</v>
      </c>
      <c r="AW4187" s="59">
        <v>3</v>
      </c>
    </row>
    <row r="4188" spans="1:69" x14ac:dyDescent="0.45">
      <c r="A4188" s="58" t="s">
        <v>24856</v>
      </c>
      <c r="B4188" t="s">
        <v>24857</v>
      </c>
      <c r="C4188" t="s">
        <v>24858</v>
      </c>
      <c r="D4188" t="s">
        <v>24859</v>
      </c>
      <c r="E4188" t="s">
        <v>24860</v>
      </c>
      <c r="F4188" t="s">
        <v>24861</v>
      </c>
      <c r="G4188">
        <v>296</v>
      </c>
      <c r="H4188">
        <v>32135</v>
      </c>
      <c r="X4188" t="s">
        <v>181</v>
      </c>
      <c r="Y4188" s="59">
        <v>22.79424949818128</v>
      </c>
      <c r="Z4188" s="59">
        <v>36.096968217541267</v>
      </c>
      <c r="AA4188" s="59">
        <v>25.046461635595762</v>
      </c>
      <c r="AB4188" s="59">
        <v>25.292250964874349</v>
      </c>
      <c r="AC4188" s="59">
        <v>487.00331154152838</v>
      </c>
      <c r="AD4188" s="59">
        <v>292.66261459192953</v>
      </c>
      <c r="AE4188" s="59">
        <v>11.26235188782732</v>
      </c>
      <c r="AF4188" s="59">
        <v>21.06646519620147</v>
      </c>
      <c r="AG4188" s="59">
        <v>23.060277751595901</v>
      </c>
      <c r="AH4188" s="59">
        <v>946.77021965491497</v>
      </c>
      <c r="AI4188" s="59">
        <v>757.28975473214382</v>
      </c>
      <c r="AJ4188" s="59">
        <v>491.03822108400402</v>
      </c>
      <c r="AK4188" s="59">
        <v>285.20775192043033</v>
      </c>
      <c r="AL4188" s="59">
        <v>237.87021130679881</v>
      </c>
      <c r="AM4188" s="59">
        <v>60.73505401824648</v>
      </c>
      <c r="AN4188" s="59">
        <v>83.690573372213336</v>
      </c>
      <c r="AO4188" s="59">
        <v>54.322510787135933</v>
      </c>
      <c r="AP4188" s="59">
        <v>58.741412680353342</v>
      </c>
      <c r="AQ4188" s="59">
        <v>83.846307823170434</v>
      </c>
      <c r="AR4188" s="59">
        <v>853.40976384550788</v>
      </c>
      <c r="AS4188" s="59">
        <v>110.73444189361351</v>
      </c>
      <c r="AT4188" s="59">
        <v>39.75383370123491</v>
      </c>
      <c r="AU4188" s="59">
        <v>0</v>
      </c>
      <c r="AV4188" s="59">
        <v>0</v>
      </c>
      <c r="AW4188" s="59">
        <v>0</v>
      </c>
      <c r="BG4188" s="59">
        <v>588.59</v>
      </c>
      <c r="BH4188" s="59">
        <v>714.32</v>
      </c>
      <c r="BI4188" s="59">
        <v>435.6</v>
      </c>
      <c r="BJ4188" s="59">
        <v>378.77</v>
      </c>
      <c r="BK4188" s="59">
        <v>358.98834598303762</v>
      </c>
      <c r="BL4188" s="59">
        <v>370.69825534061317</v>
      </c>
      <c r="BM4188" s="59">
        <v>407.5</v>
      </c>
    </row>
    <row r="4189" spans="1:69" x14ac:dyDescent="0.45">
      <c r="A4189" s="58" t="s">
        <v>24862</v>
      </c>
      <c r="B4189" t="s">
        <v>24863</v>
      </c>
      <c r="C4189" t="s">
        <v>24864</v>
      </c>
      <c r="D4189" t="s">
        <v>24865</v>
      </c>
      <c r="E4189" t="s">
        <v>24866</v>
      </c>
      <c r="F4189" t="s">
        <v>24867</v>
      </c>
      <c r="G4189">
        <v>214</v>
      </c>
      <c r="H4189">
        <v>24326</v>
      </c>
      <c r="X4189" t="s">
        <v>188</v>
      </c>
      <c r="Y4189" s="59">
        <v>191.0125658427711</v>
      </c>
      <c r="Z4189" s="59">
        <v>73.804971705300744</v>
      </c>
      <c r="AA4189" s="59">
        <v>78.871948942263941</v>
      </c>
      <c r="AB4189" s="59">
        <v>84.211874990482741</v>
      </c>
      <c r="AC4189" s="59">
        <v>108.7938250422277</v>
      </c>
      <c r="AD4189" s="59">
        <v>113.20108148301181</v>
      </c>
      <c r="AE4189" s="59">
        <v>114.66936298302841</v>
      </c>
      <c r="AF4189" s="59">
        <v>72.392526612204961</v>
      </c>
      <c r="AG4189" s="59">
        <v>91.598491272970932</v>
      </c>
      <c r="AH4189" s="59">
        <v>90.248930896134624</v>
      </c>
      <c r="AI4189" s="59">
        <v>80.454577862959496</v>
      </c>
      <c r="AJ4189" s="59">
        <v>73.183064003705397</v>
      </c>
      <c r="AK4189" s="59">
        <v>71.259774496740548</v>
      </c>
      <c r="AL4189" s="59">
        <v>81.990549240623622</v>
      </c>
      <c r="AM4189" s="59">
        <v>199.23969945548919</v>
      </c>
      <c r="AN4189" s="59">
        <v>119.9287774217662</v>
      </c>
      <c r="AO4189" s="59">
        <v>263.4621207867097</v>
      </c>
      <c r="AP4189" s="59">
        <v>139.51408398335201</v>
      </c>
      <c r="AQ4189" s="59">
        <v>106.2585645334778</v>
      </c>
      <c r="AR4189" s="59">
        <v>109.1662850489455</v>
      </c>
      <c r="AS4189" s="59">
        <v>89.493238176698938</v>
      </c>
      <c r="AT4189" s="59">
        <v>102.90769311112081</v>
      </c>
      <c r="AU4189" s="59">
        <v>70</v>
      </c>
      <c r="AV4189" s="59">
        <v>253</v>
      </c>
      <c r="AW4189" s="59">
        <v>362</v>
      </c>
      <c r="BD4189" s="59">
        <v>33.051290447462172</v>
      </c>
      <c r="BE4189" s="59">
        <v>19.78893490323788</v>
      </c>
      <c r="BF4189" s="59">
        <v>50.086649619753288</v>
      </c>
      <c r="BI4189" s="59">
        <v>166.15</v>
      </c>
      <c r="BJ4189" s="59">
        <v>118.65</v>
      </c>
      <c r="BK4189" s="59">
        <v>104.72878236894481</v>
      </c>
      <c r="BL4189" s="59">
        <v>108.1681157330263</v>
      </c>
      <c r="BM4189" s="59">
        <v>142.5</v>
      </c>
      <c r="BN4189" s="59">
        <v>141</v>
      </c>
      <c r="BO4189" s="59">
        <v>194.5</v>
      </c>
      <c r="BP4189" s="59">
        <v>225</v>
      </c>
      <c r="BQ4189" s="59">
        <v>264.5</v>
      </c>
    </row>
    <row r="4190" spans="1:69" x14ac:dyDescent="0.45">
      <c r="A4190" s="58" t="s">
        <v>24868</v>
      </c>
      <c r="B4190" t="s">
        <v>24869</v>
      </c>
      <c r="C4190" t="s">
        <v>24870</v>
      </c>
      <c r="D4190" t="s">
        <v>24871</v>
      </c>
      <c r="E4190" t="s">
        <v>24872</v>
      </c>
      <c r="F4190" t="s">
        <v>24873</v>
      </c>
      <c r="G4190">
        <v>248</v>
      </c>
      <c r="H4190">
        <v>28128</v>
      </c>
      <c r="X4190" t="s">
        <v>188</v>
      </c>
      <c r="AU4190" s="59">
        <v>3</v>
      </c>
      <c r="AV4190" s="59">
        <v>2</v>
      </c>
      <c r="AW4190" s="59">
        <v>0</v>
      </c>
    </row>
    <row r="4191" spans="1:69" x14ac:dyDescent="0.45">
      <c r="A4191" s="58" t="s">
        <v>24874</v>
      </c>
      <c r="B4191" t="s">
        <v>24875</v>
      </c>
      <c r="C4191" t="s">
        <v>24876</v>
      </c>
      <c r="D4191" t="s">
        <v>24877</v>
      </c>
      <c r="E4191" t="s">
        <v>24878</v>
      </c>
      <c r="F4191" t="s">
        <v>24879</v>
      </c>
      <c r="G4191">
        <v>392</v>
      </c>
      <c r="H4191">
        <v>40465</v>
      </c>
      <c r="W4191" t="s">
        <v>220</v>
      </c>
      <c r="X4191" t="s">
        <v>181</v>
      </c>
      <c r="AU4191" s="59">
        <v>133</v>
      </c>
      <c r="AV4191" s="59">
        <v>21</v>
      </c>
      <c r="AW4191" s="59">
        <v>71</v>
      </c>
    </row>
    <row r="4192" spans="1:69" x14ac:dyDescent="0.45">
      <c r="A4192" s="58" t="s">
        <v>24880</v>
      </c>
      <c r="B4192" t="s">
        <v>24881</v>
      </c>
      <c r="C4192" t="s">
        <v>24882</v>
      </c>
      <c r="D4192" t="s">
        <v>24883</v>
      </c>
      <c r="E4192" t="s">
        <v>24884</v>
      </c>
      <c r="F4192" t="s">
        <v>24885</v>
      </c>
      <c r="G4192">
        <v>99</v>
      </c>
      <c r="H4192">
        <v>11070</v>
      </c>
      <c r="X4192" t="s">
        <v>188</v>
      </c>
    </row>
    <row r="4193" spans="1:69" x14ac:dyDescent="0.45">
      <c r="A4193" s="58" t="s">
        <v>24886</v>
      </c>
      <c r="B4193" t="s">
        <v>24887</v>
      </c>
      <c r="C4193" t="s">
        <v>24888</v>
      </c>
      <c r="D4193" t="s">
        <v>24889</v>
      </c>
      <c r="E4193" t="s">
        <v>24890</v>
      </c>
      <c r="F4193" t="s">
        <v>24891</v>
      </c>
      <c r="G4193">
        <v>418</v>
      </c>
      <c r="H4193">
        <v>42876</v>
      </c>
      <c r="X4193" t="s">
        <v>188</v>
      </c>
      <c r="Y4193" s="59">
        <v>84.975398839294655</v>
      </c>
      <c r="Z4193" s="59">
        <v>318.44958186410258</v>
      </c>
      <c r="AA4193" s="59">
        <v>222.98033889878229</v>
      </c>
      <c r="AB4193" s="59">
        <v>68.44929785189251</v>
      </c>
      <c r="AC4193" s="59">
        <v>88.020524443362092</v>
      </c>
      <c r="AD4193" s="59">
        <v>83.625391969384353</v>
      </c>
      <c r="AE4193" s="59">
        <v>92.615408356821803</v>
      </c>
      <c r="AF4193" s="59">
        <v>74.91446211712092</v>
      </c>
      <c r="AG4193" s="59">
        <v>76.928170400531116</v>
      </c>
      <c r="AH4193" s="59">
        <v>65.917564333110562</v>
      </c>
      <c r="AI4193" s="59">
        <v>43.951361384226963</v>
      </c>
      <c r="AJ4193" s="59">
        <v>28.35561006335243</v>
      </c>
      <c r="AK4193" s="59">
        <v>95.849453121678607</v>
      </c>
      <c r="AL4193" s="59">
        <v>77.677019559322972</v>
      </c>
      <c r="AM4193" s="59">
        <v>208.30234420164831</v>
      </c>
      <c r="AN4193" s="59">
        <v>167.06048415935419</v>
      </c>
      <c r="AO4193" s="59">
        <v>97.315161112896661</v>
      </c>
      <c r="AP4193" s="59">
        <v>141.837838709935</v>
      </c>
      <c r="AQ4193" s="59">
        <v>65.172439022528167</v>
      </c>
      <c r="AR4193" s="59">
        <v>47.048372293442782</v>
      </c>
      <c r="AS4193" s="59">
        <v>75.474667918308626</v>
      </c>
      <c r="AT4193" s="59">
        <v>85.652891268066767</v>
      </c>
      <c r="AU4193" s="59">
        <v>1192</v>
      </c>
      <c r="AV4193" s="59">
        <v>707</v>
      </c>
      <c r="AW4193" s="59">
        <v>1052</v>
      </c>
      <c r="AX4193" s="59">
        <v>811.35249999999996</v>
      </c>
      <c r="AY4193" s="59">
        <v>820.5684</v>
      </c>
      <c r="AZ4193" s="59">
        <v>654.3682</v>
      </c>
      <c r="BA4193" s="59">
        <v>845.56029999999998</v>
      </c>
      <c r="BB4193" s="59">
        <v>832.6635</v>
      </c>
      <c r="BC4193" s="59">
        <v>714.76850000000002</v>
      </c>
      <c r="BD4193" s="59">
        <v>13.291027465004619</v>
      </c>
      <c r="BE4193" s="59">
        <v>26.15422016411631</v>
      </c>
      <c r="BF4193" s="59">
        <v>32.379633461930631</v>
      </c>
    </row>
    <row r="4194" spans="1:69" x14ac:dyDescent="0.45">
      <c r="A4194" s="58" t="s">
        <v>24892</v>
      </c>
      <c r="B4194" t="s">
        <v>24893</v>
      </c>
      <c r="C4194" t="s">
        <v>24894</v>
      </c>
      <c r="D4194" t="s">
        <v>24895</v>
      </c>
      <c r="E4194" t="s">
        <v>24896</v>
      </c>
      <c r="F4194" t="s">
        <v>24897</v>
      </c>
      <c r="G4194">
        <v>460</v>
      </c>
      <c r="H4194">
        <v>50549</v>
      </c>
      <c r="X4194" t="s">
        <v>201</v>
      </c>
      <c r="Y4194" s="59">
        <v>2.191024570644772</v>
      </c>
      <c r="Z4194" s="59">
        <v>7.7414114717084201</v>
      </c>
      <c r="AA4194" s="59">
        <v>4.3393839427633702</v>
      </c>
      <c r="AB4194" s="59">
        <v>8.3445696555625091</v>
      </c>
      <c r="AC4194" s="59">
        <v>5.4398670285894886</v>
      </c>
      <c r="AD4194" s="59">
        <v>5.0052655152144228</v>
      </c>
      <c r="AE4194" s="59">
        <v>8.9549119285808061</v>
      </c>
      <c r="AF4194" s="59">
        <v>7.6060469638470352</v>
      </c>
      <c r="AG4194" s="59">
        <v>7.1764714306981636</v>
      </c>
      <c r="AH4194" s="59">
        <v>10.21035662717544</v>
      </c>
      <c r="AI4194" s="59">
        <v>8.4818361836270206</v>
      </c>
      <c r="AJ4194" s="59">
        <v>7.2312321263933548</v>
      </c>
      <c r="AK4194" s="59">
        <v>6.1834425356840708</v>
      </c>
      <c r="AL4194" s="59">
        <v>7.3982205444125846</v>
      </c>
      <c r="AM4194" s="59">
        <v>15.273026703519299</v>
      </c>
      <c r="AN4194" s="59">
        <v>15.31238751999498</v>
      </c>
      <c r="AO4194" s="59">
        <v>14.909772835065979</v>
      </c>
      <c r="AP4194" s="59">
        <v>11.80040662021964</v>
      </c>
      <c r="AQ4194" s="59">
        <v>13.22385060900846</v>
      </c>
      <c r="AR4194" s="59">
        <v>13.77782450838251</v>
      </c>
      <c r="AS4194" s="59">
        <v>9.8974382422914946</v>
      </c>
      <c r="AT4194" s="59">
        <v>8.6170561863962707</v>
      </c>
      <c r="AU4194" s="59">
        <v>145</v>
      </c>
      <c r="AV4194" s="59">
        <v>79</v>
      </c>
      <c r="AW4194" s="59">
        <v>92</v>
      </c>
      <c r="AX4194" s="59">
        <v>419.00200000000001</v>
      </c>
      <c r="AY4194" s="59">
        <v>455.31110000000001</v>
      </c>
      <c r="AZ4194" s="59">
        <v>505.54629999999997</v>
      </c>
      <c r="BA4194" s="59">
        <v>410.1909</v>
      </c>
      <c r="BB4194" s="59">
        <v>454.5154</v>
      </c>
      <c r="BC4194" s="59">
        <v>492.61410000000001</v>
      </c>
    </row>
    <row r="4195" spans="1:69" x14ac:dyDescent="0.45">
      <c r="A4195" s="58" t="s">
        <v>24898</v>
      </c>
      <c r="B4195" t="s">
        <v>24899</v>
      </c>
      <c r="C4195" t="s">
        <v>24900</v>
      </c>
      <c r="D4195" t="s">
        <v>24901</v>
      </c>
      <c r="E4195" t="s">
        <v>24902</v>
      </c>
      <c r="F4195" t="s">
        <v>24903</v>
      </c>
      <c r="G4195">
        <v>349</v>
      </c>
      <c r="H4195">
        <v>37967</v>
      </c>
      <c r="W4195" t="s">
        <v>251</v>
      </c>
      <c r="X4195" t="s">
        <v>188</v>
      </c>
      <c r="AU4195" s="59">
        <v>2</v>
      </c>
      <c r="AV4195" s="59">
        <v>1</v>
      </c>
      <c r="AW4195" s="59">
        <v>0</v>
      </c>
      <c r="BD4195" s="59">
        <v>8.1513915148518823</v>
      </c>
      <c r="BE4195" s="59">
        <v>9.3492165278450017</v>
      </c>
      <c r="BF4195" s="59">
        <v>8.8390169966403818</v>
      </c>
    </row>
    <row r="4196" spans="1:69" x14ac:dyDescent="0.45">
      <c r="A4196" s="58" t="s">
        <v>24904</v>
      </c>
      <c r="B4196" t="s">
        <v>24905</v>
      </c>
      <c r="C4196" t="s">
        <v>24906</v>
      </c>
      <c r="D4196" t="s">
        <v>24907</v>
      </c>
      <c r="E4196" t="s">
        <v>24908</v>
      </c>
      <c r="F4196" t="s">
        <v>24909</v>
      </c>
      <c r="G4196">
        <v>297</v>
      </c>
      <c r="H4196">
        <v>33281</v>
      </c>
      <c r="X4196" t="s">
        <v>188</v>
      </c>
      <c r="AU4196" s="59">
        <v>60</v>
      </c>
      <c r="AV4196" s="59">
        <v>24</v>
      </c>
      <c r="AW4196" s="59">
        <v>25</v>
      </c>
    </row>
    <row r="4197" spans="1:69" x14ac:dyDescent="0.45">
      <c r="A4197" s="58" t="s">
        <v>24910</v>
      </c>
      <c r="B4197" t="s">
        <v>24911</v>
      </c>
      <c r="C4197" t="s">
        <v>24912</v>
      </c>
      <c r="D4197" t="s">
        <v>24913</v>
      </c>
      <c r="E4197" t="s">
        <v>24914</v>
      </c>
      <c r="F4197" t="s">
        <v>24915</v>
      </c>
      <c r="G4197">
        <v>759</v>
      </c>
      <c r="H4197">
        <v>83495</v>
      </c>
      <c r="X4197" t="s">
        <v>188</v>
      </c>
      <c r="AU4197" s="59">
        <v>22</v>
      </c>
      <c r="AV4197" s="59">
        <v>23</v>
      </c>
      <c r="AW4197" s="59">
        <v>10</v>
      </c>
    </row>
    <row r="4198" spans="1:69" x14ac:dyDescent="0.45">
      <c r="A4198" s="58" t="s">
        <v>24916</v>
      </c>
      <c r="B4198" t="s">
        <v>24917</v>
      </c>
      <c r="C4198" t="s">
        <v>24918</v>
      </c>
      <c r="D4198" t="s">
        <v>24919</v>
      </c>
      <c r="E4198" t="s">
        <v>24920</v>
      </c>
      <c r="F4198" t="s">
        <v>24921</v>
      </c>
      <c r="G4198">
        <v>364</v>
      </c>
      <c r="H4198">
        <v>40414</v>
      </c>
      <c r="I4198" t="s">
        <v>527</v>
      </c>
      <c r="J4198" t="s">
        <v>527</v>
      </c>
      <c r="K4198" t="s">
        <v>528</v>
      </c>
      <c r="N4198">
        <v>1</v>
      </c>
      <c r="Q4198">
        <v>0</v>
      </c>
      <c r="R4198">
        <v>2</v>
      </c>
      <c r="S4198">
        <v>1</v>
      </c>
      <c r="T4198" t="s">
        <v>514</v>
      </c>
      <c r="U4198">
        <v>77</v>
      </c>
      <c r="V4198">
        <v>361</v>
      </c>
      <c r="X4198" t="s">
        <v>201</v>
      </c>
      <c r="Y4198" s="59">
        <v>0.66923631331153755</v>
      </c>
      <c r="Z4198" s="59">
        <v>0.65193734856171381</v>
      </c>
      <c r="AA4198" s="59">
        <v>0.64912697023067489</v>
      </c>
      <c r="AB4198" s="59">
        <v>0.23331372064745329</v>
      </c>
      <c r="AC4198" s="59">
        <v>0.9407667344786198</v>
      </c>
      <c r="AD4198" s="59">
        <v>1.5572736126667071</v>
      </c>
      <c r="AE4198" s="59">
        <v>3.0466166674767252</v>
      </c>
      <c r="AF4198" s="59">
        <v>0.86367902675407193</v>
      </c>
      <c r="AG4198" s="59">
        <v>0.43276192502393712</v>
      </c>
      <c r="AH4198" s="59">
        <v>0.35848089923437421</v>
      </c>
      <c r="AI4198" s="59">
        <v>0.1848587569351185</v>
      </c>
      <c r="AJ4198" s="59">
        <v>2.537173528936076E-2</v>
      </c>
      <c r="AK4198" s="59">
        <v>5.0290278605722577E-3</v>
      </c>
      <c r="AL4198" s="59">
        <v>0.73622631293004359</v>
      </c>
      <c r="AM4198" s="59">
        <v>1.1359449677781619</v>
      </c>
      <c r="AN4198" s="59">
        <v>2.9634469383302622</v>
      </c>
      <c r="AO4198" s="59">
        <v>0.80435876444445331</v>
      </c>
      <c r="AP4198" s="59">
        <v>0.57748912297250787</v>
      </c>
      <c r="AQ4198" s="59">
        <v>0.1018387293471379</v>
      </c>
      <c r="AR4198" s="59">
        <v>0.58360377102591099</v>
      </c>
      <c r="AS4198" s="59">
        <v>0.2894116676222403</v>
      </c>
      <c r="AT4198" s="59">
        <v>9.3450878242018615E-3</v>
      </c>
      <c r="AU4198" s="59">
        <v>305</v>
      </c>
      <c r="AV4198" s="59">
        <v>108</v>
      </c>
      <c r="AW4198" s="59">
        <v>136</v>
      </c>
      <c r="AX4198" s="59">
        <v>50.832979999999999</v>
      </c>
      <c r="AY4198" s="59">
        <v>49.667670000000001</v>
      </c>
      <c r="AZ4198" s="59">
        <v>51.648150000000001</v>
      </c>
      <c r="BA4198" s="59">
        <v>48.992849999999997</v>
      </c>
      <c r="BB4198" s="59">
        <v>49.999980000000001</v>
      </c>
      <c r="BC4198" s="59">
        <v>49.189140000000002</v>
      </c>
      <c r="BD4198" s="59">
        <v>2.5616289817579592</v>
      </c>
      <c r="BE4198" s="59">
        <v>5.975537326091322</v>
      </c>
      <c r="BF4198" s="59">
        <v>5.269813832140283</v>
      </c>
    </row>
    <row r="4199" spans="1:69" x14ac:dyDescent="0.45">
      <c r="A4199" s="58" t="s">
        <v>24922</v>
      </c>
      <c r="B4199" t="s">
        <v>24923</v>
      </c>
      <c r="C4199" t="s">
        <v>24924</v>
      </c>
      <c r="D4199" t="s">
        <v>24925</v>
      </c>
      <c r="E4199" t="s">
        <v>24926</v>
      </c>
      <c r="F4199" t="s">
        <v>24927</v>
      </c>
      <c r="G4199">
        <v>215</v>
      </c>
      <c r="H4199">
        <v>24421</v>
      </c>
      <c r="X4199" t="s">
        <v>188</v>
      </c>
      <c r="AU4199" s="59">
        <v>1</v>
      </c>
      <c r="AV4199" s="59">
        <v>1</v>
      </c>
      <c r="AW4199" s="59">
        <v>0</v>
      </c>
    </row>
    <row r="4200" spans="1:69" x14ac:dyDescent="0.45">
      <c r="A4200" s="58" t="s">
        <v>24928</v>
      </c>
      <c r="B4200" t="s">
        <v>24929</v>
      </c>
      <c r="C4200" t="s">
        <v>24930</v>
      </c>
      <c r="D4200" t="s">
        <v>24931</v>
      </c>
      <c r="E4200" t="s">
        <v>24932</v>
      </c>
      <c r="F4200" t="s">
        <v>24933</v>
      </c>
      <c r="G4200">
        <v>281</v>
      </c>
      <c r="H4200">
        <v>32275</v>
      </c>
      <c r="W4200" t="s">
        <v>251</v>
      </c>
      <c r="X4200" t="s">
        <v>188</v>
      </c>
      <c r="AU4200" s="59">
        <v>53</v>
      </c>
      <c r="AV4200" s="59">
        <v>60</v>
      </c>
      <c r="AW4200" s="59">
        <v>24</v>
      </c>
    </row>
    <row r="4201" spans="1:69" x14ac:dyDescent="0.45">
      <c r="A4201" s="58" t="s">
        <v>24934</v>
      </c>
      <c r="B4201" t="s">
        <v>24935</v>
      </c>
      <c r="C4201" t="s">
        <v>24936</v>
      </c>
      <c r="D4201" t="s">
        <v>24937</v>
      </c>
      <c r="E4201" t="s">
        <v>24938</v>
      </c>
      <c r="F4201" t="s">
        <v>24939</v>
      </c>
      <c r="G4201">
        <v>277</v>
      </c>
      <c r="H4201">
        <v>31322</v>
      </c>
      <c r="X4201" t="s">
        <v>188</v>
      </c>
      <c r="Y4201" s="59">
        <v>11.38742025575284</v>
      </c>
      <c r="Z4201" s="59">
        <v>127.8925772027014</v>
      </c>
      <c r="AA4201" s="59">
        <v>56.069279199806907</v>
      </c>
      <c r="AB4201" s="59">
        <v>88.153437248103145</v>
      </c>
      <c r="AC4201" s="59">
        <v>91.831239189216205</v>
      </c>
      <c r="AD4201" s="59">
        <v>49.906054019638148</v>
      </c>
      <c r="AE4201" s="59">
        <v>25.469119178886611</v>
      </c>
      <c r="AF4201" s="59">
        <v>58.994298950155333</v>
      </c>
      <c r="AG4201" s="59">
        <v>69.842054373380265</v>
      </c>
      <c r="AH4201" s="59">
        <v>109.45236074455801</v>
      </c>
      <c r="AI4201" s="59">
        <v>88.29322029899572</v>
      </c>
      <c r="AJ4201" s="59">
        <v>90.769900137085799</v>
      </c>
      <c r="AK4201" s="59">
        <v>12.365442413611239</v>
      </c>
      <c r="AL4201" s="59">
        <v>5.9285335468928491</v>
      </c>
      <c r="AM4201" s="59">
        <v>22.39492138797074</v>
      </c>
      <c r="AN4201" s="59">
        <v>13.023472089283009</v>
      </c>
      <c r="AO4201" s="59">
        <v>18.421952806564239</v>
      </c>
      <c r="AP4201" s="59">
        <v>30.01911472069326</v>
      </c>
      <c r="AQ4201" s="59">
        <v>124.2965269579867</v>
      </c>
      <c r="AR4201" s="59">
        <v>72.860740747535047</v>
      </c>
      <c r="AS4201" s="59">
        <v>98.010810129301646</v>
      </c>
      <c r="AT4201" s="59">
        <v>45.692956945032591</v>
      </c>
      <c r="AU4201" s="59">
        <v>191</v>
      </c>
      <c r="AV4201" s="59">
        <v>225</v>
      </c>
      <c r="AW4201" s="59">
        <v>106</v>
      </c>
      <c r="BH4201" s="59">
        <v>68.569999999999993</v>
      </c>
      <c r="BJ4201" s="59">
        <v>35.33</v>
      </c>
      <c r="BL4201" s="59">
        <v>84.901766311205563</v>
      </c>
      <c r="BM4201" s="59">
        <v>35</v>
      </c>
      <c r="BN4201" s="59">
        <v>57</v>
      </c>
      <c r="BO4201" s="59">
        <v>45</v>
      </c>
      <c r="BP4201" s="59">
        <v>24</v>
      </c>
      <c r="BQ4201" s="59">
        <v>15</v>
      </c>
    </row>
    <row r="4202" spans="1:69" x14ac:dyDescent="0.45">
      <c r="A4202" s="58" t="s">
        <v>24940</v>
      </c>
      <c r="B4202" t="s">
        <v>24941</v>
      </c>
      <c r="C4202" t="s">
        <v>24942</v>
      </c>
      <c r="D4202" t="s">
        <v>24943</v>
      </c>
      <c r="E4202" t="s">
        <v>24944</v>
      </c>
      <c r="F4202" t="s">
        <v>24945</v>
      </c>
      <c r="G4202">
        <v>369</v>
      </c>
      <c r="H4202">
        <v>39496</v>
      </c>
      <c r="X4202" t="s">
        <v>188</v>
      </c>
      <c r="Y4202" s="59">
        <v>53.883803577247392</v>
      </c>
      <c r="Z4202" s="59">
        <v>60.789385196734607</v>
      </c>
      <c r="AA4202" s="59">
        <v>40.022059834552259</v>
      </c>
      <c r="AB4202" s="59">
        <v>59.018299909681289</v>
      </c>
      <c r="AC4202" s="59">
        <v>66.075697430866484</v>
      </c>
      <c r="AD4202" s="59">
        <v>78.186481061398879</v>
      </c>
      <c r="AE4202" s="59">
        <v>84.214040695205455</v>
      </c>
      <c r="AF4202" s="59">
        <v>71.003948066071374</v>
      </c>
      <c r="AG4202" s="59">
        <v>68.741220313872546</v>
      </c>
      <c r="AH4202" s="59">
        <v>63.925270412171898</v>
      </c>
      <c r="AI4202" s="59">
        <v>68.197836656411639</v>
      </c>
      <c r="AJ4202" s="59">
        <v>68.424191895522696</v>
      </c>
      <c r="AK4202" s="59">
        <v>50.639284425659312</v>
      </c>
      <c r="AL4202" s="59">
        <v>50.957315709636141</v>
      </c>
      <c r="AM4202" s="59">
        <v>88.615402134983114</v>
      </c>
      <c r="AN4202" s="59">
        <v>73.927894772475156</v>
      </c>
      <c r="AO4202" s="59">
        <v>80.764140877441349</v>
      </c>
      <c r="AP4202" s="59">
        <v>78.299172202372759</v>
      </c>
      <c r="AQ4202" s="59">
        <v>63.515651042923217</v>
      </c>
      <c r="AR4202" s="59">
        <v>53.819654371510701</v>
      </c>
      <c r="AS4202" s="59">
        <v>63.464116318575662</v>
      </c>
      <c r="AT4202" s="59">
        <v>71.591850036588127</v>
      </c>
      <c r="AU4202" s="59">
        <v>217</v>
      </c>
      <c r="AV4202" s="59">
        <v>151</v>
      </c>
      <c r="AW4202" s="59">
        <v>214</v>
      </c>
      <c r="BD4202" s="59">
        <v>81.557045122887629</v>
      </c>
      <c r="BE4202" s="59">
        <v>118.93128917752649</v>
      </c>
      <c r="BF4202" s="59">
        <v>116.8142839043102</v>
      </c>
      <c r="BI4202" s="59">
        <v>103.4</v>
      </c>
      <c r="BJ4202" s="59">
        <v>137.06</v>
      </c>
      <c r="BM4202" s="59">
        <v>120</v>
      </c>
      <c r="BN4202" s="59">
        <v>150</v>
      </c>
      <c r="BO4202" s="59">
        <v>135</v>
      </c>
      <c r="BP4202" s="59">
        <v>101.5</v>
      </c>
      <c r="BQ4202" s="59">
        <v>125</v>
      </c>
    </row>
    <row r="4203" spans="1:69" x14ac:dyDescent="0.45">
      <c r="A4203" s="58" t="s">
        <v>24946</v>
      </c>
      <c r="B4203" t="s">
        <v>24947</v>
      </c>
      <c r="C4203" t="s">
        <v>24948</v>
      </c>
      <c r="D4203" t="s">
        <v>24949</v>
      </c>
      <c r="E4203" t="s">
        <v>24950</v>
      </c>
      <c r="F4203" t="s">
        <v>24951</v>
      </c>
      <c r="G4203">
        <v>415</v>
      </c>
      <c r="H4203">
        <v>43966</v>
      </c>
      <c r="W4203" t="s">
        <v>220</v>
      </c>
      <c r="X4203" t="s">
        <v>181</v>
      </c>
      <c r="AU4203" s="59">
        <v>0</v>
      </c>
      <c r="AV4203" s="59">
        <v>0</v>
      </c>
      <c r="AW4203" s="59">
        <v>0</v>
      </c>
    </row>
    <row r="4204" spans="1:69" x14ac:dyDescent="0.45">
      <c r="A4204" s="58" t="s">
        <v>24952</v>
      </c>
      <c r="B4204" t="s">
        <v>24953</v>
      </c>
      <c r="C4204" t="s">
        <v>24954</v>
      </c>
      <c r="D4204" t="s">
        <v>24955</v>
      </c>
      <c r="E4204" t="s">
        <v>24956</v>
      </c>
      <c r="F4204" t="s">
        <v>24957</v>
      </c>
      <c r="G4204">
        <v>316</v>
      </c>
      <c r="H4204">
        <v>33442</v>
      </c>
      <c r="X4204" t="s">
        <v>188</v>
      </c>
    </row>
    <row r="4205" spans="1:69" x14ac:dyDescent="0.45">
      <c r="A4205" s="58" t="s">
        <v>24958</v>
      </c>
      <c r="B4205" t="s">
        <v>24959</v>
      </c>
      <c r="C4205" t="s">
        <v>24960</v>
      </c>
      <c r="D4205" t="s">
        <v>24961</v>
      </c>
      <c r="E4205" t="s">
        <v>24962</v>
      </c>
      <c r="F4205" t="s">
        <v>24963</v>
      </c>
      <c r="G4205">
        <v>406</v>
      </c>
      <c r="H4205">
        <v>43665</v>
      </c>
      <c r="X4205" t="s">
        <v>188</v>
      </c>
      <c r="Y4205" s="59">
        <v>44.271410801687523</v>
      </c>
      <c r="Z4205" s="59">
        <v>224.1180961548539</v>
      </c>
      <c r="AA4205" s="59">
        <v>308.51968295153398</v>
      </c>
      <c r="AB4205" s="59">
        <v>78.612709478879495</v>
      </c>
      <c r="AC4205" s="59">
        <v>182.56810095400741</v>
      </c>
      <c r="AD4205" s="59">
        <v>140.99288121878561</v>
      </c>
      <c r="AE4205" s="59">
        <v>57.323832591686873</v>
      </c>
      <c r="AF4205" s="59">
        <v>64.590649925337331</v>
      </c>
      <c r="AG4205" s="59">
        <v>93.106874487106481</v>
      </c>
      <c r="AH4205" s="59">
        <v>238.00757184862721</v>
      </c>
      <c r="AI4205" s="59">
        <v>281.03139772265592</v>
      </c>
      <c r="AJ4205" s="59">
        <v>250.8449491033918</v>
      </c>
      <c r="AK4205" s="59">
        <v>82.960277623309381</v>
      </c>
      <c r="AL4205" s="59">
        <v>76.760859336516432</v>
      </c>
      <c r="AM4205" s="59">
        <v>90.193204818888987</v>
      </c>
      <c r="AN4205" s="59">
        <v>88.55374267928751</v>
      </c>
      <c r="AO4205" s="59">
        <v>111.682754574043</v>
      </c>
      <c r="AP4205" s="59">
        <v>56.871900152416572</v>
      </c>
      <c r="AQ4205" s="59">
        <v>131.03226426634311</v>
      </c>
      <c r="AR4205" s="59">
        <v>137.37295482056291</v>
      </c>
      <c r="AS4205" s="59">
        <v>134.22320257681051</v>
      </c>
      <c r="AT4205" s="59">
        <v>51.79087094272878</v>
      </c>
      <c r="AU4205" s="59">
        <v>6</v>
      </c>
      <c r="AV4205" s="59">
        <v>94</v>
      </c>
      <c r="AW4205" s="59">
        <v>0</v>
      </c>
      <c r="AX4205" s="59">
        <v>223.3484</v>
      </c>
      <c r="AY4205" s="59">
        <v>238.80350000000001</v>
      </c>
      <c r="AZ4205" s="59">
        <v>193.81139999999999</v>
      </c>
      <c r="BA4205" s="59">
        <v>200.30690000000001</v>
      </c>
      <c r="BB4205" s="59">
        <v>182.56479999999999</v>
      </c>
      <c r="BC4205" s="59">
        <v>152.3272</v>
      </c>
      <c r="BG4205" s="59">
        <v>653.54</v>
      </c>
      <c r="BH4205" s="59">
        <v>804.12</v>
      </c>
      <c r="BI4205" s="59">
        <v>299</v>
      </c>
      <c r="BJ4205" s="59">
        <v>456.08</v>
      </c>
      <c r="BK4205" s="59">
        <v>329.07163567066851</v>
      </c>
      <c r="BL4205" s="59">
        <v>818.62446349891934</v>
      </c>
      <c r="BM4205" s="59">
        <v>377.5</v>
      </c>
      <c r="BN4205" s="59">
        <v>403.5</v>
      </c>
      <c r="BO4205" s="59">
        <v>235</v>
      </c>
      <c r="BP4205" s="59">
        <v>114</v>
      </c>
      <c r="BQ4205" s="59">
        <v>69</v>
      </c>
    </row>
    <row r="4206" spans="1:69" x14ac:dyDescent="0.45">
      <c r="A4206" s="58" t="s">
        <v>24964</v>
      </c>
      <c r="B4206" t="s">
        <v>24965</v>
      </c>
      <c r="C4206" t="s">
        <v>24966</v>
      </c>
      <c r="D4206" t="s">
        <v>24967</v>
      </c>
      <c r="E4206" t="s">
        <v>24968</v>
      </c>
      <c r="F4206" t="s">
        <v>24969</v>
      </c>
      <c r="G4206">
        <v>345</v>
      </c>
      <c r="H4206">
        <v>37409</v>
      </c>
      <c r="X4206" t="s">
        <v>188</v>
      </c>
      <c r="AU4206" s="59">
        <v>3</v>
      </c>
      <c r="AV4206" s="59">
        <v>3</v>
      </c>
      <c r="AW4206" s="59">
        <v>0</v>
      </c>
    </row>
    <row r="4207" spans="1:69" x14ac:dyDescent="0.45">
      <c r="A4207" s="58" t="s">
        <v>24970</v>
      </c>
      <c r="B4207" t="s">
        <v>24971</v>
      </c>
      <c r="C4207" t="s">
        <v>24972</v>
      </c>
      <c r="D4207" t="s">
        <v>24973</v>
      </c>
      <c r="E4207" t="s">
        <v>24974</v>
      </c>
      <c r="F4207" t="s">
        <v>24975</v>
      </c>
      <c r="G4207">
        <v>304</v>
      </c>
      <c r="H4207">
        <v>32070</v>
      </c>
      <c r="X4207" t="s">
        <v>201</v>
      </c>
      <c r="AU4207" s="59">
        <v>7</v>
      </c>
      <c r="AV4207" s="59">
        <v>5</v>
      </c>
      <c r="AW4207" s="59">
        <v>0</v>
      </c>
    </row>
    <row r="4208" spans="1:69" x14ac:dyDescent="0.45">
      <c r="A4208" s="58" t="s">
        <v>24976</v>
      </c>
      <c r="B4208" t="s">
        <v>24977</v>
      </c>
      <c r="C4208" t="s">
        <v>24978</v>
      </c>
      <c r="D4208" t="s">
        <v>24979</v>
      </c>
      <c r="E4208" t="s">
        <v>24980</v>
      </c>
      <c r="F4208" t="s">
        <v>24981</v>
      </c>
      <c r="G4208">
        <v>403</v>
      </c>
      <c r="H4208">
        <v>41551</v>
      </c>
      <c r="W4208" t="s">
        <v>220</v>
      </c>
      <c r="X4208" t="s">
        <v>181</v>
      </c>
      <c r="AU4208" s="59">
        <v>3</v>
      </c>
      <c r="AV4208" s="59">
        <v>4</v>
      </c>
      <c r="AW4208" s="59">
        <v>0</v>
      </c>
    </row>
    <row r="4209" spans="1:69" x14ac:dyDescent="0.45">
      <c r="A4209" s="58" t="s">
        <v>24982</v>
      </c>
      <c r="B4209" t="s">
        <v>24983</v>
      </c>
      <c r="C4209" t="s">
        <v>24984</v>
      </c>
      <c r="D4209" t="s">
        <v>24985</v>
      </c>
      <c r="E4209" t="s">
        <v>24986</v>
      </c>
      <c r="F4209" t="s">
        <v>24987</v>
      </c>
      <c r="G4209">
        <v>655</v>
      </c>
      <c r="H4209">
        <v>69399</v>
      </c>
      <c r="X4209" t="s">
        <v>188</v>
      </c>
      <c r="AU4209" s="59">
        <v>72</v>
      </c>
      <c r="AV4209" s="59">
        <v>9</v>
      </c>
      <c r="AW4209" s="59">
        <v>24</v>
      </c>
    </row>
    <row r="4210" spans="1:69" x14ac:dyDescent="0.45">
      <c r="A4210" s="58" t="s">
        <v>24988</v>
      </c>
      <c r="B4210" t="s">
        <v>24989</v>
      </c>
      <c r="C4210" t="s">
        <v>24990</v>
      </c>
      <c r="D4210" t="s">
        <v>24991</v>
      </c>
      <c r="E4210" t="s">
        <v>24992</v>
      </c>
      <c r="F4210" t="s">
        <v>24993</v>
      </c>
      <c r="G4210">
        <v>136</v>
      </c>
      <c r="H4210">
        <v>16414</v>
      </c>
      <c r="X4210" t="s">
        <v>188</v>
      </c>
      <c r="AU4210" s="59">
        <v>2</v>
      </c>
      <c r="AV4210" s="59">
        <v>0</v>
      </c>
      <c r="AW4210" s="59">
        <v>0</v>
      </c>
    </row>
    <row r="4211" spans="1:69" x14ac:dyDescent="0.45">
      <c r="A4211" s="58" t="s">
        <v>24994</v>
      </c>
      <c r="B4211" t="s">
        <v>24995</v>
      </c>
      <c r="C4211" t="s">
        <v>24996</v>
      </c>
      <c r="D4211" t="s">
        <v>24997</v>
      </c>
      <c r="E4211" t="s">
        <v>24998</v>
      </c>
      <c r="F4211" t="s">
        <v>24999</v>
      </c>
      <c r="G4211">
        <v>250</v>
      </c>
      <c r="H4211">
        <v>27728</v>
      </c>
      <c r="W4211" t="s">
        <v>574</v>
      </c>
      <c r="X4211" t="s">
        <v>201</v>
      </c>
      <c r="AU4211" s="59">
        <v>0</v>
      </c>
      <c r="AV4211" s="59">
        <v>1</v>
      </c>
      <c r="AW4211" s="59">
        <v>0</v>
      </c>
    </row>
    <row r="4212" spans="1:69" x14ac:dyDescent="0.45">
      <c r="A4212" s="58" t="s">
        <v>25000</v>
      </c>
      <c r="B4212" t="s">
        <v>25001</v>
      </c>
      <c r="C4212" t="s">
        <v>25002</v>
      </c>
      <c r="D4212" t="s">
        <v>25003</v>
      </c>
      <c r="E4212" t="s">
        <v>25004</v>
      </c>
      <c r="F4212" t="s">
        <v>25005</v>
      </c>
      <c r="G4212">
        <v>239</v>
      </c>
      <c r="H4212">
        <v>28475</v>
      </c>
      <c r="I4212" t="s">
        <v>692</v>
      </c>
      <c r="J4212" t="s">
        <v>692</v>
      </c>
      <c r="K4212" t="s">
        <v>693</v>
      </c>
      <c r="N4212">
        <v>0.5</v>
      </c>
      <c r="O4212">
        <v>0.5</v>
      </c>
      <c r="Q4212">
        <v>0.5</v>
      </c>
      <c r="R4212">
        <v>6</v>
      </c>
      <c r="S4212">
        <v>1</v>
      </c>
      <c r="T4212" t="s">
        <v>573</v>
      </c>
      <c r="U4212">
        <v>27</v>
      </c>
      <c r="V4212">
        <v>27</v>
      </c>
      <c r="X4212" t="s">
        <v>188</v>
      </c>
    </row>
    <row r="4213" spans="1:69" x14ac:dyDescent="0.45">
      <c r="A4213" s="58" t="s">
        <v>25006</v>
      </c>
      <c r="B4213" t="s">
        <v>25007</v>
      </c>
      <c r="C4213" t="s">
        <v>25008</v>
      </c>
      <c r="D4213" t="s">
        <v>25009</v>
      </c>
      <c r="E4213" t="s">
        <v>25010</v>
      </c>
      <c r="F4213" t="s">
        <v>25011</v>
      </c>
      <c r="G4213">
        <v>232</v>
      </c>
      <c r="H4213">
        <v>27274</v>
      </c>
      <c r="X4213" t="s">
        <v>181</v>
      </c>
      <c r="AU4213" s="59">
        <v>32</v>
      </c>
      <c r="AV4213" s="59">
        <v>15</v>
      </c>
      <c r="AW4213" s="59">
        <v>11</v>
      </c>
    </row>
    <row r="4214" spans="1:69" x14ac:dyDescent="0.45">
      <c r="A4214" s="58" t="s">
        <v>25012</v>
      </c>
      <c r="B4214" t="s">
        <v>25013</v>
      </c>
      <c r="C4214" t="s">
        <v>25014</v>
      </c>
      <c r="D4214" t="s">
        <v>25015</v>
      </c>
      <c r="E4214" t="s">
        <v>25016</v>
      </c>
      <c r="F4214" t="s">
        <v>25017</v>
      </c>
      <c r="G4214">
        <v>269</v>
      </c>
      <c r="H4214">
        <v>28890</v>
      </c>
      <c r="X4214" t="s">
        <v>188</v>
      </c>
      <c r="AU4214" s="59">
        <v>6</v>
      </c>
      <c r="AV4214" s="59">
        <v>10</v>
      </c>
      <c r="AW4214" s="59">
        <v>0</v>
      </c>
    </row>
    <row r="4215" spans="1:69" x14ac:dyDescent="0.45">
      <c r="A4215" s="58" t="s">
        <v>25018</v>
      </c>
      <c r="B4215" t="s">
        <v>25019</v>
      </c>
      <c r="C4215" t="s">
        <v>25020</v>
      </c>
      <c r="D4215" t="s">
        <v>25021</v>
      </c>
      <c r="E4215" t="s">
        <v>25022</v>
      </c>
      <c r="F4215" t="s">
        <v>25023</v>
      </c>
      <c r="G4215">
        <v>110</v>
      </c>
      <c r="H4215">
        <v>12208</v>
      </c>
      <c r="X4215" t="s">
        <v>188</v>
      </c>
      <c r="AU4215" s="59">
        <v>26</v>
      </c>
      <c r="AV4215" s="59">
        <v>58</v>
      </c>
      <c r="AW4215" s="59">
        <v>4</v>
      </c>
    </row>
    <row r="4216" spans="1:69" x14ac:dyDescent="0.45">
      <c r="A4216" s="58" t="s">
        <v>25024</v>
      </c>
      <c r="B4216" t="s">
        <v>25025</v>
      </c>
      <c r="C4216" t="s">
        <v>25026</v>
      </c>
      <c r="D4216" t="s">
        <v>25027</v>
      </c>
      <c r="E4216" t="s">
        <v>25028</v>
      </c>
      <c r="F4216" t="s">
        <v>25029</v>
      </c>
      <c r="G4216">
        <v>499</v>
      </c>
      <c r="H4216">
        <v>54233</v>
      </c>
      <c r="W4216" t="s">
        <v>220</v>
      </c>
      <c r="X4216" t="s">
        <v>181</v>
      </c>
      <c r="AU4216" s="59">
        <v>285</v>
      </c>
      <c r="AV4216" s="59">
        <v>25</v>
      </c>
      <c r="AW4216" s="59">
        <v>185</v>
      </c>
    </row>
    <row r="4217" spans="1:69" x14ac:dyDescent="0.45">
      <c r="A4217" s="58" t="s">
        <v>25030</v>
      </c>
      <c r="B4217" t="s">
        <v>25031</v>
      </c>
      <c r="C4217" t="s">
        <v>25032</v>
      </c>
      <c r="D4217" t="s">
        <v>25033</v>
      </c>
      <c r="E4217" t="s">
        <v>25034</v>
      </c>
      <c r="F4217" t="s">
        <v>25035</v>
      </c>
      <c r="G4217">
        <v>740</v>
      </c>
      <c r="H4217">
        <v>80172</v>
      </c>
      <c r="W4217" t="s">
        <v>220</v>
      </c>
      <c r="X4217" t="s">
        <v>188</v>
      </c>
      <c r="Y4217" s="59">
        <v>10.259873402483199</v>
      </c>
      <c r="Z4217" s="59">
        <v>20.076420961717329</v>
      </c>
      <c r="AA4217" s="59">
        <v>9.4862768807927971</v>
      </c>
      <c r="AB4217" s="59">
        <v>4.6296485561254563</v>
      </c>
      <c r="AC4217" s="59">
        <v>6.8879353004469372</v>
      </c>
      <c r="AD4217" s="59">
        <v>4.5899847925642909</v>
      </c>
      <c r="AE4217" s="59">
        <v>8.0951202561265259</v>
      </c>
      <c r="AF4217" s="59">
        <v>4.9399605303150418</v>
      </c>
      <c r="AG4217" s="59">
        <v>5.712517266344765</v>
      </c>
      <c r="AH4217" s="59">
        <v>4.1027742713170827</v>
      </c>
      <c r="AI4217" s="59">
        <v>1.9696009036723521</v>
      </c>
      <c r="AJ4217" s="59">
        <v>0.85641332805052839</v>
      </c>
      <c r="AK4217" s="59">
        <v>3.5670690020360678</v>
      </c>
      <c r="AL4217" s="59">
        <v>0.26590748604161801</v>
      </c>
      <c r="AM4217" s="59">
        <v>4.6783180020196546</v>
      </c>
      <c r="AN4217" s="59">
        <v>11.64098140266098</v>
      </c>
      <c r="AO4217" s="59">
        <v>7.4379084572418046</v>
      </c>
      <c r="AP4217" s="59">
        <v>7.3526724181133973</v>
      </c>
      <c r="AQ4217" s="59">
        <v>6.9661307673874324</v>
      </c>
      <c r="AR4217" s="59">
        <v>5.8504029890242268</v>
      </c>
      <c r="AS4217" s="59">
        <v>6.1505887149536891</v>
      </c>
      <c r="AT4217" s="59">
        <v>9.3682415787779227</v>
      </c>
      <c r="AU4217" s="59">
        <v>469</v>
      </c>
      <c r="AV4217" s="59">
        <v>157</v>
      </c>
      <c r="AW4217" s="59">
        <v>246</v>
      </c>
      <c r="AX4217" s="59">
        <v>33.966239999999999</v>
      </c>
      <c r="AY4217" s="59">
        <v>34.706710000000001</v>
      </c>
      <c r="AZ4217" s="59">
        <v>19.161840000000002</v>
      </c>
      <c r="BA4217" s="59">
        <v>27.300260000000002</v>
      </c>
      <c r="BB4217" s="59">
        <v>32.533099999999997</v>
      </c>
      <c r="BC4217" s="59">
        <v>26.013490000000001</v>
      </c>
      <c r="BD4217" s="59">
        <v>436.71427494742579</v>
      </c>
      <c r="BE4217" s="59">
        <v>307.49688212997972</v>
      </c>
      <c r="BF4217" s="59">
        <v>354.41246870488368</v>
      </c>
    </row>
    <row r="4218" spans="1:69" x14ac:dyDescent="0.45">
      <c r="A4218" s="58" t="s">
        <v>25036</v>
      </c>
      <c r="B4218" t="s">
        <v>25037</v>
      </c>
      <c r="C4218" t="s">
        <v>25038</v>
      </c>
      <c r="D4218" t="s">
        <v>25039</v>
      </c>
      <c r="E4218" t="s">
        <v>25040</v>
      </c>
      <c r="F4218" t="s">
        <v>25041</v>
      </c>
      <c r="G4218">
        <v>332</v>
      </c>
      <c r="H4218">
        <v>36134</v>
      </c>
      <c r="X4218" t="s">
        <v>188</v>
      </c>
      <c r="Y4218" s="59">
        <v>29.380564807634549</v>
      </c>
      <c r="Z4218" s="59">
        <v>47.967278150482997</v>
      </c>
      <c r="AA4218" s="59">
        <v>36.670112535621037</v>
      </c>
      <c r="AB4218" s="59">
        <v>35.384660246179799</v>
      </c>
      <c r="AC4218" s="59">
        <v>38.733274742253563</v>
      </c>
      <c r="AD4218" s="59">
        <v>24.894984409132078</v>
      </c>
      <c r="AE4218" s="59">
        <v>29.535495250209131</v>
      </c>
      <c r="AF4218" s="59">
        <v>37.699022551036443</v>
      </c>
      <c r="AG4218" s="59">
        <v>26.083665360257989</v>
      </c>
      <c r="AH4218" s="59">
        <v>25.466606335592171</v>
      </c>
      <c r="AI4218" s="59">
        <v>24.921951397198331</v>
      </c>
      <c r="AJ4218" s="59">
        <v>23.995356729693562</v>
      </c>
      <c r="AK4218" s="59">
        <v>12.28141373398913</v>
      </c>
      <c r="AL4218" s="59">
        <v>12.52998351543191</v>
      </c>
      <c r="AM4218" s="59">
        <v>34.470936726062369</v>
      </c>
      <c r="AN4218" s="59">
        <v>28.646572848796211</v>
      </c>
      <c r="AO4218" s="59">
        <v>22.677948829803551</v>
      </c>
      <c r="AP4218" s="59">
        <v>32.449032920178269</v>
      </c>
      <c r="AQ4218" s="59">
        <v>45.847930872024357</v>
      </c>
      <c r="AR4218" s="59">
        <v>31.843407044465518</v>
      </c>
      <c r="AS4218" s="59">
        <v>44.849486901677693</v>
      </c>
      <c r="AT4218" s="59">
        <v>43.748467662108098</v>
      </c>
      <c r="AU4218" s="59">
        <v>88</v>
      </c>
      <c r="AV4218" s="59">
        <v>68</v>
      </c>
      <c r="AW4218" s="59">
        <v>62</v>
      </c>
      <c r="AX4218" s="59">
        <v>60.666550000000001</v>
      </c>
      <c r="AY4218" s="59">
        <v>58.288960000000003</v>
      </c>
      <c r="AZ4218" s="59">
        <v>51.260089999999998</v>
      </c>
      <c r="BA4218" s="59">
        <v>59.029940000000003</v>
      </c>
      <c r="BB4218" s="59">
        <v>61.423679999999997</v>
      </c>
      <c r="BC4218" s="59">
        <v>52.721739999999997</v>
      </c>
      <c r="BD4218" s="59">
        <v>10.817704197497751</v>
      </c>
      <c r="BE4218" s="59">
        <v>1.5028790747640379</v>
      </c>
      <c r="BF4218" s="59">
        <v>1.7742145117316359</v>
      </c>
    </row>
    <row r="4219" spans="1:69" x14ac:dyDescent="0.45">
      <c r="A4219" s="58" t="s">
        <v>25042</v>
      </c>
      <c r="B4219" t="s">
        <v>25043</v>
      </c>
      <c r="C4219" t="s">
        <v>25044</v>
      </c>
      <c r="D4219" t="s">
        <v>25045</v>
      </c>
      <c r="E4219" t="s">
        <v>25046</v>
      </c>
      <c r="F4219" t="s">
        <v>25047</v>
      </c>
      <c r="G4219">
        <v>249</v>
      </c>
      <c r="H4219">
        <v>28492</v>
      </c>
      <c r="W4219" t="s">
        <v>574</v>
      </c>
      <c r="X4219" t="s">
        <v>851</v>
      </c>
      <c r="AU4219" s="59">
        <v>4</v>
      </c>
      <c r="AV4219" s="59">
        <v>4</v>
      </c>
      <c r="AW4219" s="59">
        <v>0</v>
      </c>
    </row>
    <row r="4220" spans="1:69" x14ac:dyDescent="0.45">
      <c r="A4220" s="58" t="s">
        <v>25048</v>
      </c>
      <c r="B4220" t="s">
        <v>25049</v>
      </c>
      <c r="C4220" t="s">
        <v>25050</v>
      </c>
      <c r="D4220" t="s">
        <v>25051</v>
      </c>
      <c r="E4220" t="s">
        <v>25052</v>
      </c>
      <c r="F4220" t="s">
        <v>25053</v>
      </c>
      <c r="G4220">
        <v>434</v>
      </c>
      <c r="H4220">
        <v>47752</v>
      </c>
      <c r="W4220" t="s">
        <v>220</v>
      </c>
      <c r="X4220" t="s">
        <v>201</v>
      </c>
      <c r="AU4220" s="59">
        <v>26</v>
      </c>
      <c r="AV4220" s="59">
        <v>15</v>
      </c>
      <c r="AW4220" s="59">
        <v>13</v>
      </c>
    </row>
    <row r="4221" spans="1:69" x14ac:dyDescent="0.45">
      <c r="A4221" s="58" t="s">
        <v>25054</v>
      </c>
      <c r="B4221" t="s">
        <v>25055</v>
      </c>
      <c r="C4221" t="s">
        <v>25056</v>
      </c>
      <c r="D4221" t="s">
        <v>25057</v>
      </c>
      <c r="E4221" t="s">
        <v>25058</v>
      </c>
      <c r="F4221" t="s">
        <v>25059</v>
      </c>
      <c r="G4221">
        <v>308</v>
      </c>
      <c r="H4221">
        <v>34621</v>
      </c>
      <c r="W4221" t="s">
        <v>220</v>
      </c>
      <c r="X4221" t="s">
        <v>188</v>
      </c>
      <c r="AU4221" s="59">
        <v>1</v>
      </c>
      <c r="AV4221" s="59">
        <v>5</v>
      </c>
      <c r="AW4221" s="59">
        <v>0</v>
      </c>
    </row>
    <row r="4222" spans="1:69" x14ac:dyDescent="0.45">
      <c r="A4222" s="58" t="s">
        <v>25060</v>
      </c>
      <c r="B4222" t="s">
        <v>25061</v>
      </c>
      <c r="C4222" t="s">
        <v>25062</v>
      </c>
      <c r="D4222" t="s">
        <v>25063</v>
      </c>
      <c r="E4222" t="s">
        <v>25064</v>
      </c>
      <c r="F4222" t="s">
        <v>25065</v>
      </c>
      <c r="G4222">
        <v>316</v>
      </c>
      <c r="H4222">
        <v>33931</v>
      </c>
      <c r="X4222" t="s">
        <v>188</v>
      </c>
      <c r="AU4222" s="59">
        <v>5</v>
      </c>
      <c r="AV4222" s="59">
        <v>3</v>
      </c>
      <c r="AW4222" s="59">
        <v>0</v>
      </c>
    </row>
    <row r="4223" spans="1:69" x14ac:dyDescent="0.45">
      <c r="A4223" s="58" t="s">
        <v>25066</v>
      </c>
      <c r="B4223" t="s">
        <v>25067</v>
      </c>
      <c r="C4223" t="s">
        <v>25068</v>
      </c>
      <c r="D4223" t="s">
        <v>25069</v>
      </c>
      <c r="E4223" t="s">
        <v>25070</v>
      </c>
      <c r="F4223" t="s">
        <v>25071</v>
      </c>
      <c r="G4223">
        <v>216</v>
      </c>
      <c r="H4223">
        <v>23008</v>
      </c>
      <c r="X4223" t="s">
        <v>188</v>
      </c>
      <c r="Y4223" s="59">
        <v>1219.7303499259081</v>
      </c>
      <c r="Z4223" s="59">
        <v>1165.6045946290601</v>
      </c>
      <c r="AA4223" s="59">
        <v>1209.877744597582</v>
      </c>
      <c r="AB4223" s="59">
        <v>790.80280543667106</v>
      </c>
      <c r="AC4223" s="59">
        <v>793.62746204139569</v>
      </c>
      <c r="AD4223" s="59">
        <v>973.40827570888314</v>
      </c>
      <c r="AE4223" s="59">
        <v>1106.029055151384</v>
      </c>
      <c r="AF4223" s="59">
        <v>801.23384700217525</v>
      </c>
      <c r="AG4223" s="59">
        <v>968.91894584700208</v>
      </c>
      <c r="AH4223" s="59">
        <v>819.78324813211771</v>
      </c>
      <c r="AI4223" s="59">
        <v>770.70820484300555</v>
      </c>
      <c r="AJ4223" s="59">
        <v>598.67866880972394</v>
      </c>
      <c r="AK4223" s="59">
        <v>480.37003532862462</v>
      </c>
      <c r="AL4223" s="59">
        <v>505.42565062275719</v>
      </c>
      <c r="AM4223" s="59">
        <v>1003.38954251313</v>
      </c>
      <c r="AN4223" s="59">
        <v>928.97111134371789</v>
      </c>
      <c r="AO4223" s="59">
        <v>949.9773124809758</v>
      </c>
      <c r="AP4223" s="59">
        <v>943.39569622150759</v>
      </c>
      <c r="AQ4223" s="59">
        <v>982.74908149885039</v>
      </c>
      <c r="AR4223" s="59">
        <v>642.33049513808555</v>
      </c>
      <c r="AS4223" s="59">
        <v>550.55430045951812</v>
      </c>
      <c r="AT4223" s="59">
        <v>954.05848251978011</v>
      </c>
      <c r="AU4223" s="59">
        <v>488</v>
      </c>
      <c r="AV4223" s="59">
        <v>289</v>
      </c>
      <c r="AW4223" s="59">
        <v>349</v>
      </c>
      <c r="AX4223" s="59">
        <v>562.74300000000005</v>
      </c>
      <c r="AZ4223" s="59">
        <v>766.9932</v>
      </c>
      <c r="BA4223" s="59">
        <v>647.69349999999997</v>
      </c>
      <c r="BB4223" s="59">
        <v>655.43899999999996</v>
      </c>
      <c r="BC4223" s="59">
        <v>641.70029999999997</v>
      </c>
      <c r="BD4223" s="59">
        <v>35.679790485016149</v>
      </c>
      <c r="BE4223" s="59">
        <v>35.971223203164392</v>
      </c>
      <c r="BF4223" s="59">
        <v>54.076980941213051</v>
      </c>
      <c r="BG4223" s="59">
        <v>143.49</v>
      </c>
      <c r="BH4223" s="59">
        <v>248.99</v>
      </c>
      <c r="BI4223" s="59">
        <v>170.96</v>
      </c>
      <c r="BJ4223" s="59">
        <v>175.84</v>
      </c>
      <c r="BK4223" s="59">
        <v>104.72878236894481</v>
      </c>
      <c r="BL4223" s="59">
        <v>108.1681157330263</v>
      </c>
      <c r="BM4223" s="59">
        <v>173.5</v>
      </c>
      <c r="BN4223" s="59">
        <v>212.5</v>
      </c>
      <c r="BO4223" s="59">
        <v>281.5</v>
      </c>
      <c r="BP4223" s="59">
        <v>325</v>
      </c>
      <c r="BQ4223" s="59">
        <v>337</v>
      </c>
    </row>
    <row r="4224" spans="1:69" x14ac:dyDescent="0.45">
      <c r="A4224" s="58" t="s">
        <v>25072</v>
      </c>
      <c r="B4224" t="s">
        <v>25073</v>
      </c>
      <c r="C4224" t="s">
        <v>25074</v>
      </c>
      <c r="D4224" t="s">
        <v>25075</v>
      </c>
      <c r="E4224" t="s">
        <v>25076</v>
      </c>
      <c r="F4224" t="s">
        <v>25077</v>
      </c>
      <c r="G4224">
        <v>178</v>
      </c>
      <c r="H4224">
        <v>19731</v>
      </c>
      <c r="X4224" t="s">
        <v>188</v>
      </c>
      <c r="AU4224" s="59">
        <v>58</v>
      </c>
      <c r="AV4224" s="59">
        <v>35</v>
      </c>
      <c r="AW4224" s="59">
        <v>125</v>
      </c>
    </row>
    <row r="4225" spans="1:65" x14ac:dyDescent="0.45">
      <c r="A4225" s="58" t="s">
        <v>25078</v>
      </c>
      <c r="B4225" t="s">
        <v>25079</v>
      </c>
      <c r="C4225" t="s">
        <v>25080</v>
      </c>
      <c r="D4225" t="s">
        <v>25081</v>
      </c>
      <c r="E4225" t="s">
        <v>25082</v>
      </c>
      <c r="F4225" t="s">
        <v>25083</v>
      </c>
      <c r="G4225">
        <v>235</v>
      </c>
      <c r="H4225">
        <v>27736</v>
      </c>
      <c r="X4225" t="s">
        <v>188</v>
      </c>
      <c r="AU4225" s="59">
        <v>0</v>
      </c>
      <c r="AV4225" s="59">
        <v>0</v>
      </c>
      <c r="AW4225" s="59">
        <v>0</v>
      </c>
    </row>
    <row r="4226" spans="1:65" x14ac:dyDescent="0.45">
      <c r="A4226" s="58" t="s">
        <v>25084</v>
      </c>
      <c r="B4226" t="s">
        <v>25085</v>
      </c>
      <c r="C4226" t="s">
        <v>25086</v>
      </c>
      <c r="D4226" t="s">
        <v>25087</v>
      </c>
      <c r="E4226" t="s">
        <v>25088</v>
      </c>
      <c r="F4226" t="s">
        <v>25089</v>
      </c>
      <c r="G4226">
        <v>265</v>
      </c>
      <c r="H4226">
        <v>30841</v>
      </c>
      <c r="X4226" t="s">
        <v>188</v>
      </c>
      <c r="AU4226" s="59">
        <v>24</v>
      </c>
      <c r="AV4226" s="59">
        <v>42</v>
      </c>
      <c r="AW4226" s="59">
        <v>14</v>
      </c>
      <c r="BD4226" s="59">
        <v>5.5823764378479046</v>
      </c>
      <c r="BE4226" s="59">
        <v>0</v>
      </c>
      <c r="BF4226" s="59">
        <v>7.2035322462909299</v>
      </c>
    </row>
    <row r="4227" spans="1:65" x14ac:dyDescent="0.45">
      <c r="A4227" s="58" t="s">
        <v>25090</v>
      </c>
      <c r="B4227" t="s">
        <v>25091</v>
      </c>
      <c r="C4227" t="s">
        <v>25092</v>
      </c>
      <c r="D4227" t="s">
        <v>25093</v>
      </c>
      <c r="E4227" t="s">
        <v>25094</v>
      </c>
      <c r="F4227" t="s">
        <v>25095</v>
      </c>
      <c r="G4227">
        <v>478</v>
      </c>
      <c r="H4227">
        <v>54382</v>
      </c>
      <c r="I4227" t="s">
        <v>527</v>
      </c>
      <c r="J4227" t="s">
        <v>571</v>
      </c>
      <c r="K4227" t="s">
        <v>600</v>
      </c>
      <c r="L4227" t="s">
        <v>25096</v>
      </c>
      <c r="M4227">
        <v>1</v>
      </c>
      <c r="Q4227">
        <v>0</v>
      </c>
      <c r="R4227">
        <v>2</v>
      </c>
      <c r="S4227">
        <v>1</v>
      </c>
      <c r="T4227" t="s">
        <v>514</v>
      </c>
      <c r="U4227">
        <v>272</v>
      </c>
      <c r="V4227">
        <v>476</v>
      </c>
      <c r="X4227" t="s">
        <v>188</v>
      </c>
      <c r="AU4227" s="59">
        <v>205</v>
      </c>
      <c r="AV4227" s="59">
        <v>153</v>
      </c>
      <c r="AW4227" s="59">
        <v>153</v>
      </c>
      <c r="BD4227" s="59">
        <v>1.6937568533107299</v>
      </c>
      <c r="BE4227" s="59">
        <v>2.0497775086352652</v>
      </c>
      <c r="BF4227" s="59">
        <v>3.161319338884256</v>
      </c>
    </row>
    <row r="4228" spans="1:65" x14ac:dyDescent="0.45">
      <c r="A4228" s="58" t="s">
        <v>25097</v>
      </c>
      <c r="B4228" t="s">
        <v>25098</v>
      </c>
      <c r="C4228" t="s">
        <v>25099</v>
      </c>
      <c r="D4228" t="s">
        <v>25100</v>
      </c>
      <c r="E4228" t="s">
        <v>25101</v>
      </c>
      <c r="F4228" t="s">
        <v>25102</v>
      </c>
      <c r="G4228">
        <v>400</v>
      </c>
      <c r="H4228">
        <v>43978</v>
      </c>
      <c r="X4228" t="s">
        <v>188</v>
      </c>
      <c r="AU4228" s="59">
        <v>22</v>
      </c>
      <c r="AV4228" s="59">
        <v>27</v>
      </c>
      <c r="AW4228" s="59">
        <v>7</v>
      </c>
    </row>
    <row r="4229" spans="1:65" x14ac:dyDescent="0.45">
      <c r="A4229" s="58" t="s">
        <v>25103</v>
      </c>
      <c r="B4229" t="s">
        <v>25104</v>
      </c>
      <c r="C4229" t="s">
        <v>25105</v>
      </c>
      <c r="D4229" t="s">
        <v>25106</v>
      </c>
      <c r="E4229" t="s">
        <v>25107</v>
      </c>
      <c r="F4229" t="s">
        <v>25108</v>
      </c>
      <c r="G4229">
        <v>146</v>
      </c>
      <c r="H4229">
        <v>16408</v>
      </c>
      <c r="X4229" t="s">
        <v>188</v>
      </c>
      <c r="AU4229" s="59">
        <v>27</v>
      </c>
      <c r="AV4229" s="59">
        <v>20</v>
      </c>
      <c r="AW4229" s="59">
        <v>19</v>
      </c>
    </row>
    <row r="4230" spans="1:65" x14ac:dyDescent="0.45">
      <c r="A4230" s="58" t="s">
        <v>25109</v>
      </c>
      <c r="B4230" t="s">
        <v>25110</v>
      </c>
      <c r="C4230" t="s">
        <v>25111</v>
      </c>
      <c r="D4230" t="s">
        <v>25112</v>
      </c>
      <c r="E4230" t="s">
        <v>25113</v>
      </c>
      <c r="F4230" t="s">
        <v>25114</v>
      </c>
      <c r="G4230">
        <v>208</v>
      </c>
      <c r="H4230">
        <v>24471</v>
      </c>
      <c r="X4230" t="s">
        <v>188</v>
      </c>
      <c r="AU4230" s="59">
        <v>37</v>
      </c>
      <c r="AV4230" s="59">
        <v>10</v>
      </c>
      <c r="AW4230" s="59">
        <v>8</v>
      </c>
    </row>
    <row r="4231" spans="1:65" x14ac:dyDescent="0.45">
      <c r="A4231" s="58" t="s">
        <v>25115</v>
      </c>
      <c r="B4231" t="s">
        <v>25116</v>
      </c>
      <c r="C4231" t="s">
        <v>25117</v>
      </c>
      <c r="D4231" t="s">
        <v>25118</v>
      </c>
      <c r="E4231" t="s">
        <v>25119</v>
      </c>
      <c r="F4231" t="s">
        <v>25120</v>
      </c>
      <c r="G4231">
        <v>342</v>
      </c>
      <c r="H4231">
        <v>37060</v>
      </c>
      <c r="X4231" t="s">
        <v>188</v>
      </c>
    </row>
    <row r="4232" spans="1:65" x14ac:dyDescent="0.45">
      <c r="A4232" s="58" t="s">
        <v>25121</v>
      </c>
      <c r="B4232" t="s">
        <v>25122</v>
      </c>
      <c r="C4232" t="s">
        <v>25123</v>
      </c>
      <c r="D4232" t="s">
        <v>25124</v>
      </c>
      <c r="E4232" t="s">
        <v>25125</v>
      </c>
      <c r="F4232" t="s">
        <v>25126</v>
      </c>
      <c r="G4232">
        <v>122</v>
      </c>
      <c r="H4232">
        <v>13300</v>
      </c>
      <c r="X4232" t="s">
        <v>188</v>
      </c>
      <c r="Y4232" s="59">
        <v>395.45446548498597</v>
      </c>
      <c r="Z4232" s="59">
        <v>343.22687305461938</v>
      </c>
      <c r="AA4232" s="59">
        <v>385.43658941231018</v>
      </c>
      <c r="AB4232" s="59">
        <v>203.58374687386339</v>
      </c>
      <c r="AC4232" s="59">
        <v>152.5514364739843</v>
      </c>
      <c r="AD4232" s="59">
        <v>196.2275772992927</v>
      </c>
      <c r="AE4232" s="59">
        <v>216.89319257900991</v>
      </c>
      <c r="AF4232" s="59">
        <v>191.26968719005581</v>
      </c>
      <c r="AG4232" s="59">
        <v>243.4386732008596</v>
      </c>
      <c r="AH4232" s="59">
        <v>143.6054956029156</v>
      </c>
      <c r="AI4232" s="59">
        <v>125.4341913238873</v>
      </c>
      <c r="AJ4232" s="59">
        <v>78.515853280979911</v>
      </c>
      <c r="AK4232" s="59">
        <v>142.99380440086739</v>
      </c>
      <c r="AL4232" s="59">
        <v>101.4937037922529</v>
      </c>
      <c r="AM4232" s="59">
        <v>1010.976254026654</v>
      </c>
      <c r="AN4232" s="59">
        <v>351.26895356444129</v>
      </c>
      <c r="AO4232" s="59">
        <v>276.21124218897108</v>
      </c>
      <c r="AP4232" s="59">
        <v>448.00740148480548</v>
      </c>
      <c r="AQ4232" s="59">
        <v>168.69132645030581</v>
      </c>
      <c r="AR4232" s="59">
        <v>124.37236111644791</v>
      </c>
      <c r="AS4232" s="59">
        <v>137.73513933495099</v>
      </c>
      <c r="AT4232" s="59">
        <v>209.6349228065269</v>
      </c>
      <c r="AU4232" s="59">
        <v>146</v>
      </c>
      <c r="AV4232" s="59">
        <v>359</v>
      </c>
      <c r="AW4232" s="59">
        <v>126</v>
      </c>
      <c r="AX4232" s="59">
        <v>4475.509</v>
      </c>
      <c r="AY4232" s="59">
        <v>4471.567</v>
      </c>
      <c r="AZ4232" s="59">
        <v>4940.4780000000001</v>
      </c>
      <c r="BA4232" s="59">
        <v>4123.38</v>
      </c>
      <c r="BB4232" s="59">
        <v>5038.9139999999998</v>
      </c>
      <c r="BC4232" s="59">
        <v>6743.1139999999996</v>
      </c>
    </row>
    <row r="4233" spans="1:65" x14ac:dyDescent="0.45">
      <c r="A4233" s="58" t="s">
        <v>25127</v>
      </c>
      <c r="B4233" t="s">
        <v>25128</v>
      </c>
      <c r="C4233" t="s">
        <v>25129</v>
      </c>
      <c r="D4233" t="s">
        <v>25130</v>
      </c>
      <c r="E4233" t="s">
        <v>25131</v>
      </c>
      <c r="F4233" t="s">
        <v>25132</v>
      </c>
      <c r="G4233">
        <v>252</v>
      </c>
      <c r="H4233">
        <v>28101</v>
      </c>
      <c r="X4233" t="s">
        <v>188</v>
      </c>
      <c r="AU4233" s="59">
        <v>2</v>
      </c>
      <c r="AV4233" s="59">
        <v>6</v>
      </c>
      <c r="AW4233" s="59">
        <v>0</v>
      </c>
    </row>
    <row r="4234" spans="1:65" x14ac:dyDescent="0.45">
      <c r="A4234" s="58" t="s">
        <v>25133</v>
      </c>
      <c r="B4234" t="s">
        <v>25134</v>
      </c>
      <c r="C4234" t="s">
        <v>25135</v>
      </c>
      <c r="D4234" t="s">
        <v>25136</v>
      </c>
      <c r="E4234" t="s">
        <v>25137</v>
      </c>
      <c r="F4234" t="s">
        <v>25138</v>
      </c>
      <c r="G4234">
        <v>453</v>
      </c>
      <c r="H4234">
        <v>49602</v>
      </c>
      <c r="X4234" t="s">
        <v>188</v>
      </c>
      <c r="AU4234" s="59">
        <v>9</v>
      </c>
      <c r="AV4234" s="59">
        <v>6</v>
      </c>
      <c r="AW4234" s="59">
        <v>0</v>
      </c>
    </row>
    <row r="4235" spans="1:65" x14ac:dyDescent="0.45">
      <c r="A4235" s="58" t="s">
        <v>25139</v>
      </c>
      <c r="B4235" t="s">
        <v>25140</v>
      </c>
      <c r="C4235" t="s">
        <v>25141</v>
      </c>
      <c r="D4235" t="s">
        <v>25142</v>
      </c>
      <c r="E4235" t="s">
        <v>25143</v>
      </c>
      <c r="F4235" t="s">
        <v>25144</v>
      </c>
      <c r="G4235">
        <v>342</v>
      </c>
      <c r="H4235">
        <v>36395</v>
      </c>
      <c r="W4235" t="s">
        <v>220</v>
      </c>
      <c r="X4235" t="s">
        <v>181</v>
      </c>
      <c r="AU4235" s="59">
        <v>0</v>
      </c>
      <c r="AV4235" s="59">
        <v>1</v>
      </c>
      <c r="AW4235" s="59">
        <v>0</v>
      </c>
    </row>
    <row r="4236" spans="1:65" x14ac:dyDescent="0.45">
      <c r="A4236" s="58" t="s">
        <v>25145</v>
      </c>
      <c r="B4236" t="s">
        <v>25146</v>
      </c>
      <c r="C4236" t="s">
        <v>25147</v>
      </c>
      <c r="D4236" t="s">
        <v>25148</v>
      </c>
      <c r="E4236" t="s">
        <v>25149</v>
      </c>
      <c r="F4236" t="s">
        <v>25150</v>
      </c>
      <c r="G4236">
        <v>474</v>
      </c>
      <c r="H4236">
        <v>50830</v>
      </c>
      <c r="X4236" t="s">
        <v>188</v>
      </c>
      <c r="Y4236" s="59">
        <v>312.65277396569678</v>
      </c>
      <c r="Z4236" s="59">
        <v>773.23480785452205</v>
      </c>
      <c r="AA4236" s="59">
        <v>731.44166678732142</v>
      </c>
      <c r="AB4236" s="59">
        <v>513.62177761545627</v>
      </c>
      <c r="AC4236" s="59">
        <v>2370.413398957277</v>
      </c>
      <c r="AD4236" s="59">
        <v>924.75402559439306</v>
      </c>
      <c r="AE4236" s="59">
        <v>1263.103992527761</v>
      </c>
      <c r="AF4236" s="59">
        <v>1183.3272765686429</v>
      </c>
      <c r="AG4236" s="59">
        <v>974.31697004555974</v>
      </c>
      <c r="AH4236" s="59">
        <v>1727.9216097393221</v>
      </c>
      <c r="AI4236" s="59">
        <v>2296.234135733032</v>
      </c>
      <c r="AJ4236" s="59">
        <v>2504.6539905952568</v>
      </c>
      <c r="AK4236" s="59">
        <v>265.22393138508028</v>
      </c>
      <c r="AL4236" s="59">
        <v>236.96023816774971</v>
      </c>
      <c r="AM4236" s="59">
        <v>627.70039164193531</v>
      </c>
      <c r="AN4236" s="59">
        <v>316.43511042535181</v>
      </c>
      <c r="AO4236" s="59">
        <v>210.3899255525192</v>
      </c>
      <c r="AP4236" s="59">
        <v>302.82254442982401</v>
      </c>
      <c r="AQ4236" s="59">
        <v>1176.1289584656481</v>
      </c>
      <c r="AR4236" s="59">
        <v>2035.062744243141</v>
      </c>
      <c r="AS4236" s="59">
        <v>1906.4925900882929</v>
      </c>
      <c r="AT4236" s="59">
        <v>324.42729241566411</v>
      </c>
      <c r="AU4236" s="59">
        <v>40</v>
      </c>
      <c r="AV4236" s="59">
        <v>228</v>
      </c>
      <c r="AW4236" s="59">
        <v>27</v>
      </c>
      <c r="AX4236" s="59">
        <v>159.89609999999999</v>
      </c>
      <c r="AY4236" s="59">
        <v>189.066</v>
      </c>
      <c r="AZ4236" s="59">
        <v>132.84620000000001</v>
      </c>
      <c r="BA4236" s="59">
        <v>178.7072</v>
      </c>
      <c r="BB4236" s="59">
        <v>196.90520000000001</v>
      </c>
      <c r="BC4236" s="59">
        <v>137.6574</v>
      </c>
      <c r="BG4236" s="59">
        <v>5664.84</v>
      </c>
      <c r="BH4236" s="59">
        <v>4603.2</v>
      </c>
      <c r="BI4236" s="59">
        <v>2998.31</v>
      </c>
      <c r="BJ4236" s="59">
        <v>2949.9</v>
      </c>
      <c r="BK4236" s="59">
        <v>3821.7257869858449</v>
      </c>
      <c r="BL4236" s="59">
        <v>2903.7995986550641</v>
      </c>
      <c r="BM4236" s="59">
        <v>2974</v>
      </c>
    </row>
    <row r="4237" spans="1:65" x14ac:dyDescent="0.45">
      <c r="A4237" s="58" t="s">
        <v>25151</v>
      </c>
      <c r="B4237" t="s">
        <v>25152</v>
      </c>
      <c r="C4237" t="s">
        <v>25153</v>
      </c>
      <c r="D4237" t="s">
        <v>25154</v>
      </c>
      <c r="E4237" t="s">
        <v>25155</v>
      </c>
      <c r="F4237" t="s">
        <v>25156</v>
      </c>
      <c r="G4237">
        <v>120</v>
      </c>
      <c r="H4237">
        <v>13226</v>
      </c>
      <c r="W4237" t="s">
        <v>220</v>
      </c>
      <c r="X4237" t="s">
        <v>181</v>
      </c>
    </row>
    <row r="4238" spans="1:65" x14ac:dyDescent="0.45">
      <c r="A4238" s="58" t="s">
        <v>25157</v>
      </c>
      <c r="B4238" t="s">
        <v>25158</v>
      </c>
      <c r="C4238" t="s">
        <v>25159</v>
      </c>
      <c r="D4238" t="s">
        <v>25160</v>
      </c>
      <c r="E4238" t="s">
        <v>25161</v>
      </c>
      <c r="F4238" t="s">
        <v>25162</v>
      </c>
      <c r="G4238">
        <v>123</v>
      </c>
      <c r="H4238">
        <v>13916</v>
      </c>
      <c r="X4238" t="s">
        <v>188</v>
      </c>
    </row>
    <row r="4239" spans="1:65" x14ac:dyDescent="0.45">
      <c r="A4239" s="58" t="s">
        <v>25163</v>
      </c>
      <c r="B4239" t="s">
        <v>25164</v>
      </c>
      <c r="C4239" t="s">
        <v>25165</v>
      </c>
      <c r="D4239" t="s">
        <v>25166</v>
      </c>
      <c r="E4239" t="s">
        <v>25167</v>
      </c>
      <c r="F4239" t="s">
        <v>25168</v>
      </c>
      <c r="G4239">
        <v>423</v>
      </c>
      <c r="H4239">
        <v>46823</v>
      </c>
      <c r="X4239" t="s">
        <v>188</v>
      </c>
      <c r="Y4239" s="59">
        <v>251.7321921189446</v>
      </c>
      <c r="Z4239" s="59">
        <v>154.11286414466369</v>
      </c>
      <c r="AA4239" s="59">
        <v>217.58062701831901</v>
      </c>
      <c r="AB4239" s="59">
        <v>191.89084640554111</v>
      </c>
      <c r="AC4239" s="59">
        <v>173.48622437876219</v>
      </c>
      <c r="AD4239" s="59">
        <v>195.7057993706137</v>
      </c>
      <c r="AE4239" s="59">
        <v>219.38652101145959</v>
      </c>
      <c r="AF4239" s="59">
        <v>234.31104820253671</v>
      </c>
      <c r="AG4239" s="59">
        <v>187.20838748202101</v>
      </c>
      <c r="AH4239" s="59">
        <v>131.32225199919759</v>
      </c>
      <c r="AI4239" s="59">
        <v>94.442577103818167</v>
      </c>
      <c r="AJ4239" s="59">
        <v>83.884319114632405</v>
      </c>
      <c r="AK4239" s="59">
        <v>323.35886531891418</v>
      </c>
      <c r="AL4239" s="59">
        <v>363.62591216546377</v>
      </c>
      <c r="AM4239" s="59">
        <v>648.26505860320231</v>
      </c>
      <c r="AN4239" s="59">
        <v>493.51357255656512</v>
      </c>
      <c r="AO4239" s="59">
        <v>295.67255390650331</v>
      </c>
      <c r="AP4239" s="59">
        <v>529.39339376569751</v>
      </c>
      <c r="AQ4239" s="59">
        <v>248.25422280934151</v>
      </c>
      <c r="AR4239" s="59">
        <v>180.28230269893649</v>
      </c>
      <c r="AS4239" s="59">
        <v>192.8161140069848</v>
      </c>
      <c r="AT4239" s="59">
        <v>243.83129276605359</v>
      </c>
      <c r="AU4239" s="59">
        <v>82</v>
      </c>
      <c r="AV4239" s="59">
        <v>152</v>
      </c>
      <c r="AW4239" s="59">
        <v>60</v>
      </c>
      <c r="AX4239" s="59">
        <v>502.28210000000001</v>
      </c>
      <c r="AY4239" s="59">
        <v>611.19069999999999</v>
      </c>
      <c r="AZ4239" s="59">
        <v>705.01620000000003</v>
      </c>
      <c r="BA4239" s="59">
        <v>562.22580000000005</v>
      </c>
      <c r="BB4239" s="59">
        <v>540.73659999999995</v>
      </c>
      <c r="BC4239" s="59">
        <v>694.0222</v>
      </c>
    </row>
    <row r="4240" spans="1:65" x14ac:dyDescent="0.45">
      <c r="A4240" s="58" t="s">
        <v>25169</v>
      </c>
      <c r="B4240" t="s">
        <v>25170</v>
      </c>
      <c r="C4240" t="s">
        <v>25171</v>
      </c>
      <c r="D4240" t="s">
        <v>25172</v>
      </c>
      <c r="E4240" t="s">
        <v>25173</v>
      </c>
      <c r="F4240" t="s">
        <v>25174</v>
      </c>
      <c r="G4240">
        <v>385</v>
      </c>
      <c r="H4240">
        <v>42238</v>
      </c>
      <c r="X4240" t="s">
        <v>188</v>
      </c>
      <c r="Y4240" s="59">
        <v>15.108733615943629</v>
      </c>
      <c r="Z4240" s="59">
        <v>13.32328526147691</v>
      </c>
      <c r="AA4240" s="59">
        <v>9.8412687278210758</v>
      </c>
      <c r="AB4240" s="59">
        <v>13.40877776482855</v>
      </c>
      <c r="AC4240" s="59">
        <v>18.634416706916149</v>
      </c>
      <c r="AD4240" s="59">
        <v>13.592217333867559</v>
      </c>
      <c r="AE4240" s="59">
        <v>18.067634838340549</v>
      </c>
      <c r="AF4240" s="59">
        <v>12.42075709656528</v>
      </c>
      <c r="AG4240" s="59">
        <v>11.46623653002135</v>
      </c>
      <c r="AH4240" s="59">
        <v>12.3379990139416</v>
      </c>
      <c r="AI4240" s="59">
        <v>9.7653001206648806</v>
      </c>
      <c r="AJ4240" s="59">
        <v>11.27200730706859</v>
      </c>
      <c r="AK4240" s="59">
        <v>5.0699915804725224</v>
      </c>
      <c r="AL4240" s="59">
        <v>4.6269083230644021</v>
      </c>
      <c r="AM4240" s="59">
        <v>10.012852871357209</v>
      </c>
      <c r="AN4240" s="59">
        <v>14.75126567581432</v>
      </c>
      <c r="AO4240" s="59">
        <v>7.9189686623663524</v>
      </c>
      <c r="AP4240" s="59">
        <v>9.2766403758814651</v>
      </c>
      <c r="AQ4240" s="59">
        <v>13.48088696165607</v>
      </c>
      <c r="AR4240" s="59">
        <v>10.232119340229531</v>
      </c>
      <c r="AS4240" s="59">
        <v>8.6485340236353156</v>
      </c>
      <c r="AT4240" s="59">
        <v>9.8842544645681709</v>
      </c>
      <c r="AU4240" s="59">
        <v>105</v>
      </c>
      <c r="AV4240" s="59">
        <v>389</v>
      </c>
      <c r="AW4240" s="59">
        <v>12</v>
      </c>
      <c r="BD4240" s="59">
        <v>40.648149678875669</v>
      </c>
      <c r="BE4240" s="59">
        <v>6.1351181073385046</v>
      </c>
      <c r="BF4240" s="59">
        <v>24.35033079235647</v>
      </c>
      <c r="BG4240" s="59">
        <v>752.99</v>
      </c>
      <c r="BH4240" s="59">
        <v>779.63</v>
      </c>
      <c r="BI4240" s="59">
        <v>272.92</v>
      </c>
      <c r="BJ4240" s="59">
        <v>358.54</v>
      </c>
      <c r="BK4240" s="59">
        <v>269.24024467349562</v>
      </c>
      <c r="BL4240" s="59">
        <v>447.926208158306</v>
      </c>
      <c r="BM4240" s="59">
        <v>316</v>
      </c>
    </row>
    <row r="4241" spans="1:69" x14ac:dyDescent="0.45">
      <c r="A4241" s="58" t="s">
        <v>25175</v>
      </c>
      <c r="B4241" t="s">
        <v>25176</v>
      </c>
      <c r="C4241" t="s">
        <v>25177</v>
      </c>
      <c r="D4241" t="s">
        <v>25178</v>
      </c>
      <c r="E4241" t="s">
        <v>25179</v>
      </c>
      <c r="F4241" t="s">
        <v>25180</v>
      </c>
      <c r="G4241">
        <v>113</v>
      </c>
      <c r="H4241">
        <v>12905</v>
      </c>
      <c r="X4241" t="s">
        <v>188</v>
      </c>
      <c r="AU4241" s="59">
        <v>1</v>
      </c>
      <c r="AV4241" s="59">
        <v>1</v>
      </c>
      <c r="AW4241" s="59">
        <v>0</v>
      </c>
    </row>
    <row r="4242" spans="1:69" x14ac:dyDescent="0.45">
      <c r="A4242" s="58" t="s">
        <v>25181</v>
      </c>
      <c r="B4242" t="s">
        <v>25182</v>
      </c>
      <c r="C4242" t="s">
        <v>25183</v>
      </c>
      <c r="D4242" t="s">
        <v>25184</v>
      </c>
      <c r="E4242" t="s">
        <v>25185</v>
      </c>
      <c r="F4242" t="s">
        <v>25186</v>
      </c>
      <c r="G4242">
        <v>547</v>
      </c>
      <c r="H4242">
        <v>59997</v>
      </c>
      <c r="X4242" t="s">
        <v>851</v>
      </c>
    </row>
    <row r="4243" spans="1:69" x14ac:dyDescent="0.45">
      <c r="A4243" s="58" t="s">
        <v>25187</v>
      </c>
      <c r="B4243" t="s">
        <v>25188</v>
      </c>
      <c r="C4243" t="s">
        <v>25189</v>
      </c>
      <c r="D4243" t="s">
        <v>25190</v>
      </c>
      <c r="E4243" t="s">
        <v>25191</v>
      </c>
      <c r="F4243" t="s">
        <v>25192</v>
      </c>
      <c r="G4243">
        <v>57</v>
      </c>
      <c r="H4243">
        <v>6548</v>
      </c>
      <c r="X4243" t="s">
        <v>188</v>
      </c>
      <c r="Y4243" s="59">
        <v>1726.540464468781</v>
      </c>
      <c r="Z4243" s="59">
        <v>1965.5635954068971</v>
      </c>
      <c r="AA4243" s="59">
        <v>2036.8673282661939</v>
      </c>
      <c r="AB4243" s="59">
        <v>1126.607367409259</v>
      </c>
      <c r="AC4243" s="59">
        <v>1461.4161588075419</v>
      </c>
      <c r="AD4243" s="59">
        <v>1709.632890893897</v>
      </c>
      <c r="AE4243" s="59">
        <v>1496.003026339155</v>
      </c>
      <c r="AF4243" s="59">
        <v>1371.4088705674681</v>
      </c>
      <c r="AG4243" s="59">
        <v>1614.647915910245</v>
      </c>
      <c r="AH4243" s="59">
        <v>1551.055479304453</v>
      </c>
      <c r="AI4243" s="59">
        <v>1153.3565491902691</v>
      </c>
      <c r="AJ4243" s="59">
        <v>926.77405693440141</v>
      </c>
      <c r="AK4243" s="59">
        <v>2600.1000177378751</v>
      </c>
      <c r="AL4243" s="59">
        <v>1311.209959878177</v>
      </c>
      <c r="AM4243" s="59">
        <v>2595.7023151764579</v>
      </c>
      <c r="AN4243" s="59">
        <v>2071.9601184666931</v>
      </c>
      <c r="AO4243" s="59">
        <v>2422.654163970642</v>
      </c>
      <c r="AP4243" s="59">
        <v>2004.053860839193</v>
      </c>
      <c r="AQ4243" s="59">
        <v>1786.031002974403</v>
      </c>
      <c r="AR4243" s="59">
        <v>1375.227080948478</v>
      </c>
      <c r="AS4243" s="59">
        <v>1502.959240654521</v>
      </c>
      <c r="AT4243" s="59">
        <v>1899.781971193808</v>
      </c>
      <c r="AU4243" s="59">
        <v>4708</v>
      </c>
      <c r="AV4243" s="59">
        <v>3542</v>
      </c>
      <c r="AW4243" s="59">
        <v>3647</v>
      </c>
      <c r="AX4243" s="59">
        <v>7371.2870000000003</v>
      </c>
      <c r="AY4243" s="59">
        <v>8322.6949999999997</v>
      </c>
      <c r="AZ4243" s="59">
        <v>9827.6090000000004</v>
      </c>
      <c r="BA4243" s="59">
        <v>8147.1769999999997</v>
      </c>
      <c r="BB4243" s="59">
        <v>8435.7739999999994</v>
      </c>
      <c r="BC4243" s="59">
        <v>9455.4699999999993</v>
      </c>
      <c r="BD4243" s="59">
        <v>2153.1421750333111</v>
      </c>
      <c r="BE4243" s="59">
        <v>2655.840793589553</v>
      </c>
      <c r="BF4243" s="59">
        <v>2380.603126350054</v>
      </c>
      <c r="BG4243" s="59">
        <v>1343.61</v>
      </c>
      <c r="BH4243" s="59">
        <v>1030.6600000000001</v>
      </c>
      <c r="BI4243" s="59">
        <v>1760.45</v>
      </c>
      <c r="BJ4243" s="59">
        <v>2007.46</v>
      </c>
      <c r="BK4243" s="59">
        <v>3522.5688319999799</v>
      </c>
      <c r="BL4243" s="59">
        <v>2077.452339874375</v>
      </c>
      <c r="BM4243" s="59">
        <v>1883.5</v>
      </c>
      <c r="BN4243" s="59">
        <v>2521</v>
      </c>
      <c r="BO4243" s="59">
        <v>2933</v>
      </c>
      <c r="BP4243" s="59">
        <v>2886</v>
      </c>
      <c r="BQ4243" s="59">
        <v>3212</v>
      </c>
    </row>
    <row r="4244" spans="1:69" x14ac:dyDescent="0.45">
      <c r="A4244" s="58" t="s">
        <v>25193</v>
      </c>
      <c r="B4244" t="s">
        <v>25194</v>
      </c>
      <c r="C4244" t="s">
        <v>25195</v>
      </c>
      <c r="D4244" t="s">
        <v>25196</v>
      </c>
      <c r="E4244" t="s">
        <v>25197</v>
      </c>
      <c r="F4244" t="s">
        <v>25198</v>
      </c>
      <c r="G4244">
        <v>508</v>
      </c>
      <c r="H4244">
        <v>57527</v>
      </c>
      <c r="X4244" t="s">
        <v>188</v>
      </c>
      <c r="AU4244" s="59">
        <v>12</v>
      </c>
      <c r="AV4244" s="59">
        <v>2</v>
      </c>
      <c r="AW4244" s="59">
        <v>0</v>
      </c>
    </row>
    <row r="4245" spans="1:69" x14ac:dyDescent="0.45">
      <c r="A4245" s="58" t="s">
        <v>25199</v>
      </c>
      <c r="B4245" t="s">
        <v>25200</v>
      </c>
      <c r="C4245" t="s">
        <v>25201</v>
      </c>
      <c r="D4245" t="s">
        <v>25202</v>
      </c>
      <c r="E4245" t="s">
        <v>25203</v>
      </c>
      <c r="F4245" t="s">
        <v>25204</v>
      </c>
      <c r="G4245">
        <v>187</v>
      </c>
      <c r="H4245">
        <v>21203</v>
      </c>
      <c r="X4245" t="s">
        <v>188</v>
      </c>
      <c r="BD4245" s="59">
        <v>12.31333041696243</v>
      </c>
      <c r="BE4245" s="59">
        <v>7.1861805347242376</v>
      </c>
      <c r="BF4245" s="59">
        <v>0</v>
      </c>
    </row>
    <row r="4246" spans="1:69" x14ac:dyDescent="0.45">
      <c r="A4246" s="58" t="s">
        <v>25205</v>
      </c>
      <c r="B4246" t="s">
        <v>25206</v>
      </c>
      <c r="C4246" t="s">
        <v>25207</v>
      </c>
      <c r="D4246" t="s">
        <v>25208</v>
      </c>
      <c r="E4246" t="s">
        <v>25209</v>
      </c>
      <c r="F4246" t="s">
        <v>25210</v>
      </c>
      <c r="G4246">
        <v>310</v>
      </c>
      <c r="H4246">
        <v>34866</v>
      </c>
      <c r="X4246" t="s">
        <v>188</v>
      </c>
      <c r="AU4246" s="59">
        <v>27</v>
      </c>
      <c r="AV4246" s="59">
        <v>19</v>
      </c>
      <c r="AW4246" s="59">
        <v>16</v>
      </c>
    </row>
    <row r="4247" spans="1:69" x14ac:dyDescent="0.45">
      <c r="A4247" s="58" t="s">
        <v>25211</v>
      </c>
      <c r="B4247" t="s">
        <v>25212</v>
      </c>
      <c r="C4247" t="s">
        <v>25213</v>
      </c>
      <c r="D4247" t="s">
        <v>25214</v>
      </c>
      <c r="E4247" t="s">
        <v>25215</v>
      </c>
      <c r="F4247" t="s">
        <v>25216</v>
      </c>
      <c r="G4247">
        <v>278</v>
      </c>
      <c r="H4247">
        <v>30810</v>
      </c>
      <c r="X4247" t="s">
        <v>188</v>
      </c>
      <c r="AU4247" s="59">
        <v>19</v>
      </c>
      <c r="AV4247" s="59">
        <v>17</v>
      </c>
      <c r="AW4247" s="59">
        <v>17</v>
      </c>
    </row>
    <row r="4248" spans="1:69" x14ac:dyDescent="0.45">
      <c r="A4248" s="58" t="s">
        <v>25217</v>
      </c>
      <c r="B4248" t="s">
        <v>25218</v>
      </c>
      <c r="C4248" t="s">
        <v>25219</v>
      </c>
      <c r="D4248" t="s">
        <v>25220</v>
      </c>
      <c r="E4248" t="s">
        <v>25221</v>
      </c>
      <c r="F4248" t="s">
        <v>25222</v>
      </c>
      <c r="G4248">
        <v>132</v>
      </c>
      <c r="H4248">
        <v>15088</v>
      </c>
      <c r="X4248" t="s">
        <v>188</v>
      </c>
      <c r="Y4248" s="59">
        <v>12.617976847555409</v>
      </c>
      <c r="Z4248" s="59">
        <v>15.63445281280058</v>
      </c>
      <c r="AA4248" s="59">
        <v>11.80506025134919</v>
      </c>
      <c r="AB4248" s="59">
        <v>130.13660562731931</v>
      </c>
      <c r="AC4248" s="59">
        <v>120.7200691590746</v>
      </c>
      <c r="AD4248" s="59">
        <v>63.316978280296482</v>
      </c>
      <c r="AE4248" s="59">
        <v>69.445483806207235</v>
      </c>
      <c r="AF4248" s="59">
        <v>53.885397055795799</v>
      </c>
      <c r="AG4248" s="59">
        <v>79.120040748781165</v>
      </c>
      <c r="AH4248" s="59">
        <v>110.6961729853186</v>
      </c>
      <c r="AI4248" s="59">
        <v>124.14437075032799</v>
      </c>
      <c r="AJ4248" s="59">
        <v>114.5310610320514</v>
      </c>
      <c r="AK4248" s="59">
        <v>45.174173362130063</v>
      </c>
      <c r="AL4248" s="59">
        <v>32.036109247471451</v>
      </c>
      <c r="AM4248" s="59">
        <v>38.443862862047872</v>
      </c>
      <c r="AN4248" s="59">
        <v>34.755987751405797</v>
      </c>
      <c r="AO4248" s="59">
        <v>12.803619512521561</v>
      </c>
      <c r="AP4248" s="59">
        <v>12.823070011655821</v>
      </c>
      <c r="AQ4248" s="59">
        <v>70.747607072617583</v>
      </c>
      <c r="AR4248" s="59">
        <v>104.1406117577578</v>
      </c>
      <c r="AS4248" s="59">
        <v>80.639175191742325</v>
      </c>
      <c r="AT4248" s="59">
        <v>23.003773996251262</v>
      </c>
      <c r="AU4248" s="59">
        <v>6</v>
      </c>
      <c r="AV4248" s="59">
        <v>50</v>
      </c>
      <c r="AW4248" s="59">
        <v>4</v>
      </c>
      <c r="BG4248" s="59">
        <v>174.75</v>
      </c>
      <c r="BH4248" s="59">
        <v>1483.74</v>
      </c>
      <c r="BI4248" s="59">
        <v>398.92</v>
      </c>
      <c r="BJ4248" s="59">
        <v>446.13</v>
      </c>
      <c r="BK4248" s="59">
        <v>628.22859065653324</v>
      </c>
      <c r="BL4248" s="59">
        <v>177.5589824296847</v>
      </c>
      <c r="BM4248" s="59">
        <v>422.5</v>
      </c>
      <c r="BN4248" s="59">
        <v>381.5</v>
      </c>
      <c r="BO4248" s="59">
        <v>245.5</v>
      </c>
      <c r="BP4248" s="59">
        <v>110.5</v>
      </c>
      <c r="BQ4248" s="59">
        <v>60</v>
      </c>
    </row>
    <row r="4249" spans="1:69" x14ac:dyDescent="0.45">
      <c r="A4249" s="58" t="s">
        <v>25223</v>
      </c>
      <c r="B4249" t="s">
        <v>25224</v>
      </c>
      <c r="C4249" t="s">
        <v>25225</v>
      </c>
      <c r="D4249" t="s">
        <v>25226</v>
      </c>
      <c r="E4249" t="s">
        <v>25227</v>
      </c>
      <c r="F4249" t="s">
        <v>25228</v>
      </c>
      <c r="G4249">
        <v>536</v>
      </c>
      <c r="H4249">
        <v>60825</v>
      </c>
      <c r="X4249" t="s">
        <v>188</v>
      </c>
      <c r="Y4249" s="59">
        <v>24.650319003341981</v>
      </c>
      <c r="Z4249" s="59">
        <v>33.734629299039369</v>
      </c>
      <c r="AA4249" s="59">
        <v>31.804227015228989</v>
      </c>
      <c r="AB4249" s="59">
        <v>12.45264773105818</v>
      </c>
      <c r="AC4249" s="59">
        <v>27.949265234295559</v>
      </c>
      <c r="AD4249" s="59">
        <v>31.456446707003089</v>
      </c>
      <c r="AE4249" s="59">
        <v>24.79525154717879</v>
      </c>
      <c r="AF4249" s="59">
        <v>26.136564692172531</v>
      </c>
      <c r="AG4249" s="59">
        <v>27.473410824003182</v>
      </c>
      <c r="AH4249" s="59">
        <v>25.286524296984549</v>
      </c>
      <c r="AI4249" s="59">
        <v>33.19944397966065</v>
      </c>
      <c r="AJ4249" s="59">
        <v>25.270056227130759</v>
      </c>
      <c r="AK4249" s="59">
        <v>16.427758817827591</v>
      </c>
      <c r="AL4249" s="59">
        <v>17.875004580387319</v>
      </c>
      <c r="AM4249" s="59">
        <v>14.503635138639661</v>
      </c>
      <c r="AN4249" s="59">
        <v>29.646641951174409</v>
      </c>
      <c r="AO4249" s="59">
        <v>14.37596425507239</v>
      </c>
      <c r="AP4249" s="59">
        <v>301.50662474352839</v>
      </c>
      <c r="AQ4249" s="59">
        <v>18.080029578239088</v>
      </c>
      <c r="AR4249" s="59">
        <v>14.100100117425839</v>
      </c>
      <c r="AS4249" s="59">
        <v>18.265904867570381</v>
      </c>
      <c r="AT4249" s="59">
        <v>20.894474314213689</v>
      </c>
      <c r="AU4249" s="59">
        <v>60</v>
      </c>
      <c r="AV4249" s="59">
        <v>47</v>
      </c>
      <c r="AW4249" s="59">
        <v>25</v>
      </c>
      <c r="AX4249" s="59">
        <v>54.954169999999998</v>
      </c>
      <c r="BA4249" s="59">
        <v>60.063769999999998</v>
      </c>
      <c r="BB4249" s="59">
        <v>57.4373</v>
      </c>
      <c r="BC4249" s="59">
        <v>71.748170000000002</v>
      </c>
    </row>
    <row r="4250" spans="1:69" x14ac:dyDescent="0.45">
      <c r="A4250" s="58" t="s">
        <v>25229</v>
      </c>
      <c r="B4250" t="s">
        <v>25230</v>
      </c>
      <c r="C4250" t="s">
        <v>25231</v>
      </c>
      <c r="D4250" t="s">
        <v>25232</v>
      </c>
      <c r="E4250" t="s">
        <v>25233</v>
      </c>
      <c r="F4250" t="s">
        <v>25234</v>
      </c>
      <c r="G4250">
        <v>97</v>
      </c>
      <c r="H4250">
        <v>10724</v>
      </c>
      <c r="X4250" t="s">
        <v>188</v>
      </c>
      <c r="AU4250" s="59">
        <v>5</v>
      </c>
      <c r="AV4250" s="59">
        <v>9</v>
      </c>
      <c r="AW4250" s="59">
        <v>0</v>
      </c>
    </row>
    <row r="4251" spans="1:69" x14ac:dyDescent="0.45">
      <c r="A4251" s="58" t="s">
        <v>25235</v>
      </c>
      <c r="B4251" t="s">
        <v>25236</v>
      </c>
      <c r="C4251" t="s">
        <v>25237</v>
      </c>
      <c r="D4251" t="s">
        <v>25238</v>
      </c>
      <c r="E4251" t="s">
        <v>25239</v>
      </c>
      <c r="F4251" t="s">
        <v>25240</v>
      </c>
      <c r="G4251">
        <v>280</v>
      </c>
      <c r="H4251">
        <v>31250</v>
      </c>
      <c r="W4251" t="s">
        <v>220</v>
      </c>
      <c r="X4251" t="s">
        <v>181</v>
      </c>
      <c r="AU4251" s="59">
        <v>2</v>
      </c>
      <c r="AV4251" s="59">
        <v>0</v>
      </c>
      <c r="AW4251" s="59">
        <v>0</v>
      </c>
    </row>
    <row r="4252" spans="1:69" x14ac:dyDescent="0.45">
      <c r="A4252" s="58" t="s">
        <v>25241</v>
      </c>
      <c r="B4252" t="s">
        <v>25242</v>
      </c>
      <c r="C4252" t="s">
        <v>25243</v>
      </c>
      <c r="D4252" t="s">
        <v>25244</v>
      </c>
      <c r="E4252" t="s">
        <v>25245</v>
      </c>
      <c r="F4252" t="s">
        <v>25246</v>
      </c>
      <c r="G4252">
        <v>190</v>
      </c>
      <c r="H4252">
        <v>19431</v>
      </c>
      <c r="W4252" t="s">
        <v>324</v>
      </c>
      <c r="X4252" t="s">
        <v>201</v>
      </c>
      <c r="Y4252" s="59">
        <v>4626.8431034985197</v>
      </c>
      <c r="Z4252" s="59">
        <v>1903.8614102652</v>
      </c>
      <c r="AA4252" s="59">
        <v>4249.1672820860149</v>
      </c>
      <c r="AB4252" s="59">
        <v>4735.1886698997723</v>
      </c>
      <c r="AC4252" s="59">
        <v>3213.959554514965</v>
      </c>
      <c r="AD4252" s="59">
        <v>4898.9999271344741</v>
      </c>
      <c r="AE4252" s="59">
        <v>2992.168036461439</v>
      </c>
      <c r="AF4252" s="59">
        <v>2255.9152221944919</v>
      </c>
      <c r="AG4252" s="59">
        <v>3361.197342724689</v>
      </c>
      <c r="AH4252" s="59">
        <v>3462.4951285563352</v>
      </c>
      <c r="AI4252" s="59">
        <v>3629.1456292544831</v>
      </c>
      <c r="AJ4252" s="59">
        <v>4356.6818039816217</v>
      </c>
      <c r="AK4252" s="59">
        <v>10342.911800628061</v>
      </c>
      <c r="AL4252" s="59">
        <v>10327.19005119736</v>
      </c>
      <c r="AM4252" s="59">
        <v>10289.06353428263</v>
      </c>
      <c r="AN4252" s="59">
        <v>4976.663893203081</v>
      </c>
      <c r="AO4252" s="59">
        <v>9221.5686313940405</v>
      </c>
      <c r="AP4252" s="59">
        <v>3518.888084296344</v>
      </c>
      <c r="AQ4252" s="59">
        <v>3923.6891620442152</v>
      </c>
      <c r="AR4252" s="59">
        <v>5839.7054368596946</v>
      </c>
      <c r="AS4252" s="59">
        <v>3159.5771694690852</v>
      </c>
      <c r="AT4252" s="59">
        <v>3206.3765026275651</v>
      </c>
      <c r="AU4252" s="59">
        <v>559</v>
      </c>
      <c r="AV4252" s="59">
        <v>2510</v>
      </c>
      <c r="AW4252" s="59">
        <v>285</v>
      </c>
      <c r="AX4252" s="59">
        <v>16174.44</v>
      </c>
      <c r="AY4252" s="59">
        <v>15869.59</v>
      </c>
      <c r="AZ4252" s="59">
        <v>13370.46</v>
      </c>
      <c r="BA4252" s="59">
        <v>15900.65</v>
      </c>
      <c r="BB4252" s="59">
        <v>16171.22</v>
      </c>
      <c r="BC4252" s="59">
        <v>13720.42</v>
      </c>
      <c r="BD4252" s="59">
        <v>54.377248458674707</v>
      </c>
      <c r="BE4252" s="59">
        <v>58.743975905606938</v>
      </c>
      <c r="BF4252" s="59">
        <v>55.203776448876901</v>
      </c>
      <c r="BG4252" s="59">
        <v>2880.69</v>
      </c>
      <c r="BH4252" s="59">
        <v>3462.03</v>
      </c>
      <c r="BI4252" s="59">
        <v>1762.85</v>
      </c>
      <c r="BJ4252" s="59">
        <v>2030.91</v>
      </c>
      <c r="BK4252" s="59">
        <v>912.42719048621336</v>
      </c>
      <c r="BL4252" s="59">
        <v>942.19122891507175</v>
      </c>
      <c r="BM4252" s="59">
        <v>1897</v>
      </c>
      <c r="BN4252" s="59">
        <v>1689.5</v>
      </c>
      <c r="BO4252" s="59">
        <v>2724</v>
      </c>
      <c r="BP4252" s="59">
        <v>3096.5</v>
      </c>
      <c r="BQ4252" s="59">
        <v>2881</v>
      </c>
    </row>
    <row r="4253" spans="1:69" x14ac:dyDescent="0.45">
      <c r="A4253" s="58" t="s">
        <v>25247</v>
      </c>
      <c r="B4253" t="s">
        <v>25248</v>
      </c>
      <c r="C4253" t="s">
        <v>25249</v>
      </c>
      <c r="D4253" t="s">
        <v>25250</v>
      </c>
      <c r="E4253" t="s">
        <v>25251</v>
      </c>
      <c r="F4253" t="s">
        <v>25252</v>
      </c>
      <c r="G4253">
        <v>482</v>
      </c>
      <c r="H4253">
        <v>54973</v>
      </c>
      <c r="I4253" t="s">
        <v>527</v>
      </c>
      <c r="J4253" t="s">
        <v>527</v>
      </c>
      <c r="K4253" t="s">
        <v>528</v>
      </c>
      <c r="L4253" t="s">
        <v>25253</v>
      </c>
      <c r="M4253">
        <v>1</v>
      </c>
      <c r="Q4253">
        <v>0</v>
      </c>
      <c r="R4253">
        <v>4</v>
      </c>
      <c r="S4253">
        <v>1</v>
      </c>
      <c r="T4253" t="s">
        <v>514</v>
      </c>
      <c r="U4253">
        <v>344</v>
      </c>
      <c r="V4253">
        <v>456</v>
      </c>
      <c r="W4253" t="s">
        <v>251</v>
      </c>
      <c r="X4253" t="s">
        <v>188</v>
      </c>
      <c r="Y4253" s="59">
        <v>197.52403487327189</v>
      </c>
      <c r="Z4253" s="59">
        <v>537.27396105447076</v>
      </c>
      <c r="AA4253" s="59">
        <v>278.26691908149252</v>
      </c>
      <c r="AB4253" s="59">
        <v>83.091270723836757</v>
      </c>
      <c r="AC4253" s="59">
        <v>105.5702520442363</v>
      </c>
      <c r="AD4253" s="59">
        <v>156.38375402144919</v>
      </c>
      <c r="AE4253" s="59">
        <v>118.2850687034739</v>
      </c>
      <c r="AF4253" s="59">
        <v>104.0566202927681</v>
      </c>
      <c r="AG4253" s="59">
        <v>216.10388741026969</v>
      </c>
      <c r="AH4253" s="59">
        <v>130.89930027441611</v>
      </c>
      <c r="AI4253" s="59">
        <v>117.0413589168887</v>
      </c>
      <c r="AJ4253" s="59">
        <v>75.192177540126607</v>
      </c>
      <c r="AK4253" s="59">
        <v>59.971939991687613</v>
      </c>
      <c r="AL4253" s="59">
        <v>48.499339242464323</v>
      </c>
      <c r="AM4253" s="59">
        <v>146.2899304163889</v>
      </c>
      <c r="AN4253" s="59">
        <v>250.19508965467159</v>
      </c>
      <c r="AO4253" s="59">
        <v>159.64338591688801</v>
      </c>
      <c r="AP4253" s="59">
        <v>195.58022656496951</v>
      </c>
      <c r="AQ4253" s="59">
        <v>147.76651011180931</v>
      </c>
      <c r="AR4253" s="59">
        <v>81.028627014845995</v>
      </c>
      <c r="AS4253" s="59">
        <v>141.94747999802081</v>
      </c>
      <c r="AT4253" s="59">
        <v>269.13987667245499</v>
      </c>
      <c r="AU4253" s="59">
        <v>3830</v>
      </c>
      <c r="AV4253" s="59">
        <v>483</v>
      </c>
      <c r="AW4253" s="59">
        <v>1255</v>
      </c>
      <c r="AX4253" s="59">
        <v>875.31730000000005</v>
      </c>
      <c r="AY4253" s="59">
        <v>856.0684</v>
      </c>
      <c r="AZ4253" s="59">
        <v>782.93259999999998</v>
      </c>
      <c r="BA4253" s="59">
        <v>909.95529999999997</v>
      </c>
      <c r="BB4253" s="59">
        <v>902.62670000000003</v>
      </c>
      <c r="BC4253" s="59">
        <v>799.36530000000005</v>
      </c>
      <c r="BD4253" s="59">
        <v>109.5122358547974</v>
      </c>
      <c r="BE4253" s="59">
        <v>79.526288603424675</v>
      </c>
      <c r="BF4253" s="59">
        <v>109.3941683165699</v>
      </c>
    </row>
    <row r="4254" spans="1:69" x14ac:dyDescent="0.45">
      <c r="A4254" s="58" t="s">
        <v>25254</v>
      </c>
      <c r="B4254" t="s">
        <v>25255</v>
      </c>
      <c r="C4254" t="s">
        <v>25256</v>
      </c>
      <c r="D4254" t="s">
        <v>25257</v>
      </c>
      <c r="E4254" t="s">
        <v>25258</v>
      </c>
      <c r="F4254" t="s">
        <v>25259</v>
      </c>
      <c r="G4254">
        <v>252</v>
      </c>
      <c r="H4254">
        <v>28261</v>
      </c>
      <c r="X4254" t="s">
        <v>188</v>
      </c>
      <c r="Y4254" s="59">
        <v>22.667683450244802</v>
      </c>
      <c r="Z4254" s="59">
        <v>68.215781107912505</v>
      </c>
      <c r="AA4254" s="59">
        <v>31.549347643819619</v>
      </c>
      <c r="AB4254" s="59">
        <v>29.72605762645156</v>
      </c>
      <c r="AC4254" s="59">
        <v>28.661710415967981</v>
      </c>
      <c r="AD4254" s="59">
        <v>28.55383914392635</v>
      </c>
      <c r="AE4254" s="59">
        <v>20.905590488094649</v>
      </c>
      <c r="AF4254" s="59">
        <v>38.013776527741832</v>
      </c>
      <c r="AG4254" s="59">
        <v>23.354251689711571</v>
      </c>
      <c r="AH4254" s="59">
        <v>28.572998230937429</v>
      </c>
      <c r="AI4254" s="59">
        <v>26.845576827843651</v>
      </c>
      <c r="AJ4254" s="59">
        <v>30.878658032939889</v>
      </c>
      <c r="AK4254" s="59">
        <v>9.3248536021000916</v>
      </c>
      <c r="AL4254" s="59">
        <v>13.10360978846677</v>
      </c>
      <c r="AM4254" s="59">
        <v>10.20770594906449</v>
      </c>
      <c r="AN4254" s="59">
        <v>17.318788463491622</v>
      </c>
      <c r="AO4254" s="59">
        <v>7.3326778369386831</v>
      </c>
      <c r="AP4254" s="59">
        <v>20.47561412627509</v>
      </c>
      <c r="AQ4254" s="59">
        <v>28.41501442880001</v>
      </c>
      <c r="AR4254" s="59">
        <v>18.40059871928046</v>
      </c>
      <c r="AS4254" s="59">
        <v>29.714340639458602</v>
      </c>
      <c r="AT4254" s="59">
        <v>23.697279194504851</v>
      </c>
      <c r="AU4254" s="59">
        <v>304</v>
      </c>
      <c r="AV4254" s="59">
        <v>108</v>
      </c>
      <c r="AW4254" s="59">
        <v>190</v>
      </c>
      <c r="AX4254" s="59">
        <v>283.48289999999997</v>
      </c>
      <c r="AY4254" s="59">
        <v>281.673</v>
      </c>
      <c r="AZ4254" s="59">
        <v>345.22890000000001</v>
      </c>
      <c r="BA4254" s="59">
        <v>352.50400000000002</v>
      </c>
      <c r="BB4254" s="59">
        <v>313.86950000000002</v>
      </c>
      <c r="BC4254" s="59">
        <v>320.435</v>
      </c>
      <c r="BD4254" s="59">
        <v>78.408918606855579</v>
      </c>
      <c r="BE4254" s="59">
        <v>73.849588578748637</v>
      </c>
      <c r="BF4254" s="59">
        <v>104.48426920615449</v>
      </c>
    </row>
    <row r="4255" spans="1:69" x14ac:dyDescent="0.45">
      <c r="A4255" s="58" t="s">
        <v>25260</v>
      </c>
      <c r="B4255" t="s">
        <v>25261</v>
      </c>
      <c r="C4255" t="s">
        <v>25262</v>
      </c>
      <c r="D4255" t="s">
        <v>25263</v>
      </c>
      <c r="E4255" t="s">
        <v>25264</v>
      </c>
      <c r="F4255" t="s">
        <v>25265</v>
      </c>
      <c r="G4255">
        <v>454</v>
      </c>
      <c r="H4255">
        <v>48810</v>
      </c>
      <c r="W4255" t="s">
        <v>220</v>
      </c>
      <c r="X4255" t="s">
        <v>181</v>
      </c>
      <c r="AU4255" s="59">
        <v>146</v>
      </c>
      <c r="AV4255" s="59">
        <v>32</v>
      </c>
      <c r="AW4255" s="59">
        <v>71</v>
      </c>
      <c r="BD4255" s="59">
        <v>7.410961234405316</v>
      </c>
      <c r="BE4255" s="59">
        <v>4.4992797447580131</v>
      </c>
      <c r="BF4255" s="59">
        <v>7.7403621990419813</v>
      </c>
    </row>
    <row r="4256" spans="1:69" x14ac:dyDescent="0.45">
      <c r="A4256" s="58" t="s">
        <v>25266</v>
      </c>
      <c r="B4256" t="s">
        <v>25267</v>
      </c>
      <c r="C4256" t="s">
        <v>25268</v>
      </c>
      <c r="D4256" t="s">
        <v>25269</v>
      </c>
      <c r="E4256" t="s">
        <v>25270</v>
      </c>
      <c r="F4256" t="s">
        <v>25271</v>
      </c>
      <c r="G4256">
        <v>468</v>
      </c>
      <c r="H4256">
        <v>52793</v>
      </c>
      <c r="X4256" t="s">
        <v>188</v>
      </c>
      <c r="AU4256" s="59">
        <v>213</v>
      </c>
      <c r="AV4256" s="59">
        <v>90</v>
      </c>
      <c r="AW4256" s="59">
        <v>184</v>
      </c>
      <c r="BD4256" s="59">
        <v>1.9565129084540049</v>
      </c>
      <c r="BE4256" s="59">
        <v>1.507391184957122</v>
      </c>
      <c r="BF4256" s="59">
        <v>0.84229657184142204</v>
      </c>
    </row>
    <row r="4257" spans="1:69" x14ac:dyDescent="0.45">
      <c r="A4257" s="58" t="s">
        <v>25272</v>
      </c>
      <c r="B4257" t="s">
        <v>25273</v>
      </c>
      <c r="C4257" t="s">
        <v>25274</v>
      </c>
      <c r="D4257" t="s">
        <v>25275</v>
      </c>
      <c r="E4257" t="s">
        <v>25276</v>
      </c>
      <c r="F4257" t="s">
        <v>25277</v>
      </c>
      <c r="G4257">
        <v>160</v>
      </c>
      <c r="H4257">
        <v>18170</v>
      </c>
      <c r="X4257" t="s">
        <v>188</v>
      </c>
      <c r="AU4257" s="59">
        <v>14</v>
      </c>
      <c r="AV4257" s="59">
        <v>8</v>
      </c>
      <c r="AW4257" s="59">
        <v>18</v>
      </c>
      <c r="BD4257" s="59">
        <v>28.84841674286773</v>
      </c>
      <c r="BE4257" s="59">
        <v>15.6725309815314</v>
      </c>
      <c r="BF4257" s="59">
        <v>26.759143697108321</v>
      </c>
    </row>
    <row r="4258" spans="1:69" x14ac:dyDescent="0.45">
      <c r="A4258" s="58" t="s">
        <v>25278</v>
      </c>
      <c r="B4258" t="s">
        <v>25279</v>
      </c>
      <c r="C4258" t="s">
        <v>25280</v>
      </c>
      <c r="D4258" t="s">
        <v>25281</v>
      </c>
      <c r="E4258" t="s">
        <v>25282</v>
      </c>
      <c r="F4258" t="s">
        <v>25283</v>
      </c>
      <c r="G4258">
        <v>260</v>
      </c>
      <c r="H4258">
        <v>28904</v>
      </c>
      <c r="X4258" t="s">
        <v>188</v>
      </c>
      <c r="AU4258" s="59">
        <v>0</v>
      </c>
      <c r="AV4258" s="59">
        <v>0</v>
      </c>
      <c r="AW4258" s="59">
        <v>0</v>
      </c>
    </row>
    <row r="4259" spans="1:69" x14ac:dyDescent="0.45">
      <c r="A4259" s="58" t="s">
        <v>25284</v>
      </c>
      <c r="B4259" t="s">
        <v>25285</v>
      </c>
      <c r="C4259" t="s">
        <v>25286</v>
      </c>
      <c r="D4259" t="s">
        <v>25287</v>
      </c>
      <c r="E4259" t="s">
        <v>25288</v>
      </c>
      <c r="F4259" t="s">
        <v>25289</v>
      </c>
      <c r="G4259">
        <v>282</v>
      </c>
      <c r="H4259">
        <v>30565</v>
      </c>
      <c r="W4259" t="s">
        <v>220</v>
      </c>
      <c r="X4259" t="s">
        <v>181</v>
      </c>
      <c r="AU4259" s="59">
        <v>2</v>
      </c>
      <c r="AV4259" s="59">
        <v>2</v>
      </c>
      <c r="AW4259" s="59">
        <v>0</v>
      </c>
    </row>
    <row r="4260" spans="1:69" x14ac:dyDescent="0.45">
      <c r="A4260" s="58" t="s">
        <v>25290</v>
      </c>
      <c r="B4260" t="s">
        <v>25291</v>
      </c>
      <c r="C4260" t="s">
        <v>25292</v>
      </c>
      <c r="D4260" t="s">
        <v>25293</v>
      </c>
      <c r="E4260" t="s">
        <v>25294</v>
      </c>
      <c r="F4260" t="s">
        <v>25295</v>
      </c>
      <c r="G4260">
        <v>324</v>
      </c>
      <c r="H4260">
        <v>36420</v>
      </c>
      <c r="X4260" t="s">
        <v>188</v>
      </c>
      <c r="Y4260" s="59">
        <v>464.63556148042079</v>
      </c>
      <c r="Z4260" s="59">
        <v>356.72015096371558</v>
      </c>
      <c r="AA4260" s="59">
        <v>370.89384756829401</v>
      </c>
      <c r="AB4260" s="59">
        <v>546.82009702237963</v>
      </c>
      <c r="AC4260" s="59">
        <v>632.23005474990339</v>
      </c>
      <c r="AD4260" s="59">
        <v>582.63773129288359</v>
      </c>
      <c r="AE4260" s="59">
        <v>577.01292015988565</v>
      </c>
      <c r="AF4260" s="59">
        <v>419.88013546408501</v>
      </c>
      <c r="AG4260" s="59">
        <v>425.76460534284701</v>
      </c>
      <c r="AH4260" s="59">
        <v>471.91253240165707</v>
      </c>
      <c r="AI4260" s="59">
        <v>523.0091292065315</v>
      </c>
      <c r="AJ4260" s="59">
        <v>668.53299172079642</v>
      </c>
      <c r="AK4260" s="59">
        <v>718.3076111934156</v>
      </c>
      <c r="AL4260" s="59">
        <v>582.28630872862573</v>
      </c>
      <c r="AM4260" s="59">
        <v>760.96360355448269</v>
      </c>
      <c r="AN4260" s="59">
        <v>505.23599699371931</v>
      </c>
      <c r="AO4260" s="59">
        <v>759.91200973659397</v>
      </c>
      <c r="AP4260" s="59">
        <v>407.12726511766829</v>
      </c>
      <c r="AQ4260" s="59">
        <v>605.80237120943502</v>
      </c>
      <c r="AR4260" s="59">
        <v>624.56902838176404</v>
      </c>
      <c r="AS4260" s="59">
        <v>425.9093677463494</v>
      </c>
      <c r="AT4260" s="59">
        <v>423.41047177446478</v>
      </c>
      <c r="AU4260" s="59">
        <v>246</v>
      </c>
      <c r="AV4260" s="59">
        <v>661</v>
      </c>
      <c r="AW4260" s="59">
        <v>126</v>
      </c>
      <c r="AX4260" s="59">
        <v>2638.3330000000001</v>
      </c>
      <c r="AY4260" s="59">
        <v>2704.2109999999998</v>
      </c>
      <c r="AZ4260" s="59">
        <v>2659.212</v>
      </c>
      <c r="BA4260" s="59">
        <v>3104.3249999999998</v>
      </c>
      <c r="BB4260" s="59">
        <v>2561.3879999999999</v>
      </c>
      <c r="BC4260" s="59">
        <v>2632.96</v>
      </c>
      <c r="BD4260" s="59">
        <v>74.538827111930686</v>
      </c>
      <c r="BE4260" s="59">
        <v>61.455480560582409</v>
      </c>
      <c r="BF4260" s="59">
        <v>77.231579521493231</v>
      </c>
      <c r="BG4260" s="59">
        <v>953.92</v>
      </c>
      <c r="BH4260" s="59">
        <v>1055.1500000000001</v>
      </c>
      <c r="BI4260" s="59">
        <v>847.16</v>
      </c>
      <c r="BJ4260" s="59">
        <v>803.3</v>
      </c>
      <c r="BK4260" s="59">
        <v>628.22859065653324</v>
      </c>
      <c r="BL4260" s="59">
        <v>648.72092639215111</v>
      </c>
      <c r="BM4260" s="59">
        <v>825</v>
      </c>
      <c r="BN4260" s="59">
        <v>748</v>
      </c>
      <c r="BO4260" s="59">
        <v>733</v>
      </c>
      <c r="BP4260" s="59">
        <v>631.5</v>
      </c>
      <c r="BQ4260" s="59">
        <v>588.5</v>
      </c>
    </row>
    <row r="4261" spans="1:69" x14ac:dyDescent="0.45">
      <c r="A4261" s="58" t="s">
        <v>25296</v>
      </c>
      <c r="B4261" t="s">
        <v>25297</v>
      </c>
      <c r="C4261" t="s">
        <v>25298</v>
      </c>
      <c r="D4261" t="s">
        <v>25299</v>
      </c>
      <c r="E4261" t="s">
        <v>25300</v>
      </c>
      <c r="F4261" t="s">
        <v>25301</v>
      </c>
      <c r="G4261">
        <v>201</v>
      </c>
      <c r="H4261">
        <v>21687</v>
      </c>
      <c r="X4261" t="s">
        <v>188</v>
      </c>
      <c r="AU4261" s="59">
        <v>21</v>
      </c>
      <c r="AV4261" s="59">
        <v>25</v>
      </c>
      <c r="AW4261" s="59">
        <v>11</v>
      </c>
    </row>
    <row r="4262" spans="1:69" x14ac:dyDescent="0.45">
      <c r="A4262" s="58" t="s">
        <v>25302</v>
      </c>
      <c r="B4262" t="s">
        <v>25303</v>
      </c>
      <c r="C4262" t="s">
        <v>25304</v>
      </c>
      <c r="D4262" t="s">
        <v>25305</v>
      </c>
      <c r="E4262" t="s">
        <v>25306</v>
      </c>
      <c r="F4262" t="s">
        <v>25307</v>
      </c>
      <c r="G4262">
        <v>334</v>
      </c>
      <c r="H4262">
        <v>37198</v>
      </c>
      <c r="W4262" t="s">
        <v>220</v>
      </c>
      <c r="X4262" t="s">
        <v>188</v>
      </c>
      <c r="Y4262" s="59">
        <v>57.066876842693517</v>
      </c>
      <c r="Z4262" s="59">
        <v>444.7848681544412</v>
      </c>
      <c r="AA4262" s="59">
        <v>799.70153507027123</v>
      </c>
      <c r="AB4262" s="59">
        <v>21.17993711435329</v>
      </c>
      <c r="AC4262" s="59">
        <v>72.144931575148149</v>
      </c>
      <c r="AD4262" s="59">
        <v>70.921553149919035</v>
      </c>
      <c r="AE4262" s="59">
        <v>52.628737805290598</v>
      </c>
      <c r="AF4262" s="59">
        <v>59.790531552895267</v>
      </c>
      <c r="AG4262" s="59">
        <v>96.083956323217265</v>
      </c>
      <c r="AH4262" s="59">
        <v>79.666796846700848</v>
      </c>
      <c r="AI4262" s="59">
        <v>70.092733821835566</v>
      </c>
      <c r="AJ4262" s="59">
        <v>52.70876035883601</v>
      </c>
      <c r="AK4262" s="59">
        <v>5.447283295546681</v>
      </c>
      <c r="AL4262" s="59">
        <v>5.6920567916286808</v>
      </c>
      <c r="AM4262" s="59">
        <v>20.35925935939839</v>
      </c>
      <c r="AN4262" s="59">
        <v>56.567132465057377</v>
      </c>
      <c r="AO4262" s="59">
        <v>30.58919027549144</v>
      </c>
      <c r="AP4262" s="59">
        <v>64.595106489220754</v>
      </c>
      <c r="AQ4262" s="59">
        <v>34.02472704515592</v>
      </c>
      <c r="AR4262" s="59">
        <v>35.093777904974687</v>
      </c>
      <c r="AS4262" s="59">
        <v>69.466711941269722</v>
      </c>
      <c r="AT4262" s="59">
        <v>64.747856093798234</v>
      </c>
      <c r="AU4262" s="59">
        <v>3935</v>
      </c>
      <c r="AV4262" s="59">
        <v>485</v>
      </c>
      <c r="AW4262" s="59">
        <v>2830</v>
      </c>
      <c r="AX4262" s="59">
        <v>239.39169999999999</v>
      </c>
      <c r="AY4262" s="59">
        <v>288.69349999999997</v>
      </c>
      <c r="AZ4262" s="59">
        <v>371.87479999999999</v>
      </c>
      <c r="BA4262" s="59">
        <v>237.89089999999999</v>
      </c>
      <c r="BB4262" s="59">
        <v>273.13139999999999</v>
      </c>
      <c r="BC4262" s="59">
        <v>377.34179999999998</v>
      </c>
      <c r="BD4262" s="59">
        <v>140.2486329966122</v>
      </c>
      <c r="BE4262" s="59">
        <v>107.8113255183638</v>
      </c>
      <c r="BF4262" s="59">
        <v>143.26391023799721</v>
      </c>
    </row>
    <row r="4263" spans="1:69" x14ac:dyDescent="0.45">
      <c r="A4263" s="58" t="s">
        <v>25308</v>
      </c>
      <c r="B4263" t="s">
        <v>25309</v>
      </c>
      <c r="C4263" t="s">
        <v>25310</v>
      </c>
      <c r="D4263" t="s">
        <v>25311</v>
      </c>
      <c r="E4263" t="s">
        <v>25312</v>
      </c>
      <c r="F4263" t="s">
        <v>25313</v>
      </c>
      <c r="G4263">
        <v>286</v>
      </c>
      <c r="H4263">
        <v>32459</v>
      </c>
      <c r="X4263" t="s">
        <v>188</v>
      </c>
      <c r="Y4263" s="59">
        <v>194.2940067414591</v>
      </c>
      <c r="Z4263" s="59">
        <v>294.38821428495947</v>
      </c>
      <c r="AA4263" s="59">
        <v>156.08658675079511</v>
      </c>
      <c r="AB4263" s="59">
        <v>364.57069834494382</v>
      </c>
      <c r="AC4263" s="59">
        <v>338.72021259043493</v>
      </c>
      <c r="AD4263" s="59">
        <v>333.01243094185918</v>
      </c>
      <c r="AE4263" s="59">
        <v>331.27382325549439</v>
      </c>
      <c r="AF4263" s="59">
        <v>293.4072245842944</v>
      </c>
      <c r="AG4263" s="59">
        <v>232.139524201998</v>
      </c>
      <c r="AH4263" s="59">
        <v>368.56270340125212</v>
      </c>
      <c r="AI4263" s="59">
        <v>561.35787803413166</v>
      </c>
      <c r="AJ4263" s="59">
        <v>681.1710652946133</v>
      </c>
      <c r="AK4263" s="59">
        <v>367.72913432274771</v>
      </c>
      <c r="AL4263" s="59">
        <v>388.85171979222139</v>
      </c>
      <c r="AM4263" s="59">
        <v>304.69546682674871</v>
      </c>
      <c r="AN4263" s="59">
        <v>251.2547781067554</v>
      </c>
      <c r="AO4263" s="59">
        <v>339.22869729310918</v>
      </c>
      <c r="AP4263" s="59">
        <v>193.38973353787179</v>
      </c>
      <c r="AQ4263" s="59">
        <v>416.57795822826898</v>
      </c>
      <c r="AR4263" s="59">
        <v>464.50737907496853</v>
      </c>
      <c r="AS4263" s="59">
        <v>348.07600454882811</v>
      </c>
      <c r="AT4263" s="59">
        <v>191.64242805157531</v>
      </c>
      <c r="AU4263" s="59">
        <v>10</v>
      </c>
      <c r="AV4263" s="59">
        <v>185</v>
      </c>
      <c r="AW4263" s="59">
        <v>4</v>
      </c>
      <c r="BD4263" s="59">
        <v>642.32920318530546</v>
      </c>
      <c r="BE4263" s="59">
        <v>494.23720654335068</v>
      </c>
      <c r="BF4263" s="59">
        <v>648.03508163588458</v>
      </c>
      <c r="BG4263" s="59">
        <v>876.8</v>
      </c>
      <c r="BH4263" s="59">
        <v>812.28</v>
      </c>
      <c r="BI4263" s="59">
        <v>263.08</v>
      </c>
      <c r="BJ4263" s="59">
        <v>540.71</v>
      </c>
      <c r="BK4263" s="59">
        <v>157.09317355341719</v>
      </c>
      <c r="BL4263" s="59">
        <v>362.97546005884402</v>
      </c>
      <c r="BM4263" s="59">
        <v>402</v>
      </c>
      <c r="BN4263" s="59">
        <v>300</v>
      </c>
      <c r="BO4263" s="59">
        <v>251.5</v>
      </c>
      <c r="BP4263" s="59">
        <v>195</v>
      </c>
      <c r="BQ4263" s="59">
        <v>162.5</v>
      </c>
    </row>
    <row r="4264" spans="1:69" x14ac:dyDescent="0.45">
      <c r="A4264" s="58" t="s">
        <v>25314</v>
      </c>
      <c r="B4264" t="s">
        <v>25315</v>
      </c>
      <c r="C4264" t="s">
        <v>25316</v>
      </c>
      <c r="D4264" t="s">
        <v>25317</v>
      </c>
      <c r="E4264" t="s">
        <v>25318</v>
      </c>
      <c r="F4264" t="s">
        <v>25319</v>
      </c>
      <c r="G4264">
        <v>528</v>
      </c>
      <c r="H4264">
        <v>58649</v>
      </c>
      <c r="X4264" t="s">
        <v>188</v>
      </c>
      <c r="AU4264" s="59">
        <v>0</v>
      </c>
      <c r="AV4264" s="59">
        <v>10</v>
      </c>
      <c r="AW4264" s="59">
        <v>0</v>
      </c>
    </row>
    <row r="4265" spans="1:69" x14ac:dyDescent="0.45">
      <c r="A4265" s="58" t="s">
        <v>25320</v>
      </c>
      <c r="B4265" t="s">
        <v>25321</v>
      </c>
      <c r="C4265" t="s">
        <v>25322</v>
      </c>
      <c r="D4265" t="s">
        <v>25323</v>
      </c>
      <c r="E4265" t="s">
        <v>25324</v>
      </c>
      <c r="F4265" t="s">
        <v>25325</v>
      </c>
      <c r="G4265">
        <v>302</v>
      </c>
      <c r="H4265">
        <v>34058</v>
      </c>
      <c r="X4265" t="s">
        <v>188</v>
      </c>
      <c r="AU4265" s="59">
        <v>27</v>
      </c>
      <c r="AV4265" s="59">
        <v>26</v>
      </c>
      <c r="AW4265" s="59">
        <v>19</v>
      </c>
    </row>
    <row r="4266" spans="1:69" x14ac:dyDescent="0.45">
      <c r="A4266" s="58" t="s">
        <v>25326</v>
      </c>
      <c r="B4266" t="s">
        <v>25327</v>
      </c>
      <c r="C4266" t="s">
        <v>25328</v>
      </c>
      <c r="D4266" t="s">
        <v>25329</v>
      </c>
      <c r="E4266" t="s">
        <v>25330</v>
      </c>
      <c r="F4266" t="s">
        <v>25331</v>
      </c>
      <c r="G4266">
        <v>300</v>
      </c>
      <c r="H4266">
        <v>34397</v>
      </c>
      <c r="X4266" t="s">
        <v>188</v>
      </c>
      <c r="AU4266" s="59">
        <v>5</v>
      </c>
      <c r="AV4266" s="59">
        <v>4</v>
      </c>
      <c r="AW4266" s="59">
        <v>0</v>
      </c>
    </row>
    <row r="4267" spans="1:69" x14ac:dyDescent="0.45">
      <c r="A4267" s="58" t="s">
        <v>25332</v>
      </c>
      <c r="B4267" t="s">
        <v>25333</v>
      </c>
      <c r="C4267" t="s">
        <v>25334</v>
      </c>
      <c r="D4267" t="s">
        <v>25335</v>
      </c>
      <c r="E4267" t="s">
        <v>25336</v>
      </c>
      <c r="F4267" t="s">
        <v>25337</v>
      </c>
      <c r="G4267">
        <v>377</v>
      </c>
      <c r="H4267">
        <v>41220</v>
      </c>
      <c r="W4267" t="s">
        <v>850</v>
      </c>
      <c r="X4267" t="s">
        <v>851</v>
      </c>
      <c r="AU4267" s="59">
        <v>4</v>
      </c>
      <c r="AV4267" s="59">
        <v>2</v>
      </c>
      <c r="AW4267" s="59">
        <v>0</v>
      </c>
    </row>
    <row r="4268" spans="1:69" x14ac:dyDescent="0.45">
      <c r="A4268" s="58" t="s">
        <v>25338</v>
      </c>
      <c r="B4268" t="s">
        <v>25339</v>
      </c>
      <c r="C4268" t="s">
        <v>25340</v>
      </c>
      <c r="D4268" t="s">
        <v>25341</v>
      </c>
      <c r="E4268" t="s">
        <v>25342</v>
      </c>
      <c r="F4268" t="s">
        <v>25343</v>
      </c>
      <c r="G4268">
        <v>1018</v>
      </c>
      <c r="H4268">
        <v>113248</v>
      </c>
      <c r="X4268" t="s">
        <v>188</v>
      </c>
      <c r="Y4268" s="59">
        <v>231.09120187438231</v>
      </c>
      <c r="Z4268" s="59">
        <v>124.7549995431353</v>
      </c>
      <c r="AA4268" s="59">
        <v>177.37273715673979</v>
      </c>
      <c r="AB4268" s="59">
        <v>208.97473434055681</v>
      </c>
      <c r="AC4268" s="59">
        <v>236.3900048755188</v>
      </c>
      <c r="AD4268" s="59">
        <v>235.0929878298416</v>
      </c>
      <c r="AE4268" s="59">
        <v>250.36331223227069</v>
      </c>
      <c r="AF4268" s="59">
        <v>249.78939614547639</v>
      </c>
      <c r="AG4268" s="59">
        <v>274.39697791268202</v>
      </c>
      <c r="AH4268" s="59">
        <v>298.38248800158271</v>
      </c>
      <c r="AI4268" s="59">
        <v>260.265805257642</v>
      </c>
      <c r="AJ4268" s="59">
        <v>254.03183655342411</v>
      </c>
      <c r="AK4268" s="59">
        <v>46.534557304670017</v>
      </c>
      <c r="AL4268" s="59">
        <v>32.820276585324287</v>
      </c>
      <c r="AM4268" s="59">
        <v>60.24729624608031</v>
      </c>
      <c r="AN4268" s="59">
        <v>206.5977188490466</v>
      </c>
      <c r="AO4268" s="59">
        <v>172.6271288826897</v>
      </c>
      <c r="AP4268" s="59">
        <v>212.43047090942321</v>
      </c>
      <c r="AQ4268" s="59">
        <v>204.07349711242151</v>
      </c>
      <c r="AR4268" s="59">
        <v>151.98712126118241</v>
      </c>
      <c r="AS4268" s="59">
        <v>290.76980213907422</v>
      </c>
      <c r="AT4268" s="59">
        <v>326.3200486903437</v>
      </c>
      <c r="AU4268" s="59">
        <v>728</v>
      </c>
      <c r="AV4268" s="59">
        <v>897</v>
      </c>
      <c r="AW4268" s="59">
        <v>620</v>
      </c>
      <c r="AX4268" s="59">
        <v>499.63010000000003</v>
      </c>
      <c r="AY4268" s="59">
        <v>519.12019999999995</v>
      </c>
      <c r="AZ4268" s="59">
        <v>510.7106</v>
      </c>
      <c r="BA4268" s="59">
        <v>532.23299999999995</v>
      </c>
      <c r="BB4268" s="59">
        <v>545.89919999999995</v>
      </c>
      <c r="BC4268" s="59">
        <v>524.72</v>
      </c>
      <c r="BD4268" s="59">
        <v>28.569653934660931</v>
      </c>
      <c r="BE4268" s="59">
        <v>21.903420747787891</v>
      </c>
      <c r="BF4268" s="59">
        <v>27.053603222597019</v>
      </c>
      <c r="BG4268" s="59">
        <v>294.3</v>
      </c>
      <c r="BH4268" s="59">
        <v>416.35</v>
      </c>
      <c r="BI4268" s="59">
        <v>194.97</v>
      </c>
      <c r="BJ4268" s="59">
        <v>243.78</v>
      </c>
      <c r="BK4268" s="59">
        <v>164.60279554498879</v>
      </c>
      <c r="BL4268" s="59">
        <v>193.06988204423189</v>
      </c>
      <c r="BM4268" s="59">
        <v>219.5</v>
      </c>
      <c r="BN4268" s="59">
        <v>305</v>
      </c>
      <c r="BO4268" s="59">
        <v>433.5</v>
      </c>
      <c r="BP4268" s="59">
        <v>471.5</v>
      </c>
      <c r="BQ4268" s="59">
        <v>545</v>
      </c>
    </row>
    <row r="4269" spans="1:69" x14ac:dyDescent="0.45">
      <c r="A4269" s="58" t="s">
        <v>25344</v>
      </c>
      <c r="B4269" t="s">
        <v>25345</v>
      </c>
      <c r="C4269" t="s">
        <v>25346</v>
      </c>
      <c r="D4269" t="s">
        <v>25347</v>
      </c>
      <c r="E4269" t="s">
        <v>25348</v>
      </c>
      <c r="F4269" t="s">
        <v>25349</v>
      </c>
      <c r="G4269">
        <v>161</v>
      </c>
      <c r="H4269">
        <v>18199</v>
      </c>
      <c r="W4269" t="s">
        <v>574</v>
      </c>
      <c r="X4269" t="s">
        <v>201</v>
      </c>
      <c r="Y4269" s="59">
        <v>423.91775594252891</v>
      </c>
      <c r="Z4269" s="59">
        <v>443.90032825321589</v>
      </c>
      <c r="AA4269" s="59">
        <v>500.60379031234748</v>
      </c>
      <c r="AB4269" s="59">
        <v>804.53843159539247</v>
      </c>
      <c r="AC4269" s="59">
        <v>611.65596050778856</v>
      </c>
      <c r="AD4269" s="59">
        <v>761.25552037763759</v>
      </c>
      <c r="AE4269" s="59">
        <v>622.33852480227017</v>
      </c>
      <c r="AF4269" s="59">
        <v>862.62812875873033</v>
      </c>
      <c r="AG4269" s="59">
        <v>379.43222061837548</v>
      </c>
      <c r="AH4269" s="59">
        <v>442.82242171180798</v>
      </c>
      <c r="AI4269" s="59">
        <v>366.64852480859639</v>
      </c>
      <c r="AJ4269" s="59">
        <v>387.62863166305868</v>
      </c>
      <c r="AK4269" s="59">
        <v>167.98365783266919</v>
      </c>
      <c r="AL4269" s="59">
        <v>169.11702296345689</v>
      </c>
      <c r="AM4269" s="59">
        <v>537.58899185569828</v>
      </c>
      <c r="AN4269" s="59">
        <v>1304.2618080238201</v>
      </c>
      <c r="AO4269" s="59">
        <v>321.06667912223702</v>
      </c>
      <c r="AP4269" s="59">
        <v>354.40274794439301</v>
      </c>
      <c r="AQ4269" s="59">
        <v>553.88482563516084</v>
      </c>
      <c r="AR4269" s="59">
        <v>761.11578140441839</v>
      </c>
      <c r="AS4269" s="59">
        <v>533.41798448666555</v>
      </c>
      <c r="AT4269" s="59">
        <v>623.39228193744668</v>
      </c>
      <c r="AU4269" s="59">
        <v>309</v>
      </c>
      <c r="AV4269" s="59">
        <v>316</v>
      </c>
      <c r="AW4269" s="59">
        <v>256</v>
      </c>
      <c r="AX4269" s="59">
        <v>83.393990000000002</v>
      </c>
      <c r="AY4269" s="59">
        <v>105.28279999999999</v>
      </c>
      <c r="AZ4269" s="59">
        <v>412.13690000000003</v>
      </c>
      <c r="BA4269" s="59">
        <v>86.054270000000002</v>
      </c>
      <c r="BB4269" s="59">
        <v>117.78740000000001</v>
      </c>
      <c r="BC4269" s="59">
        <v>503.32810000000001</v>
      </c>
      <c r="BD4269" s="59">
        <v>185.0842167641452</v>
      </c>
      <c r="BE4269" s="59">
        <v>162.71687549193939</v>
      </c>
      <c r="BF4269" s="59">
        <v>185.62928778788171</v>
      </c>
      <c r="BG4269" s="59">
        <v>2127.12</v>
      </c>
      <c r="BH4269" s="59">
        <v>2262.9499999999998</v>
      </c>
      <c r="BI4269" s="59">
        <v>847.04</v>
      </c>
      <c r="BJ4269" s="59">
        <v>900.9</v>
      </c>
      <c r="BK4269" s="59">
        <v>725.45383991660219</v>
      </c>
      <c r="BL4269" s="59">
        <v>1034.864772296303</v>
      </c>
      <c r="BM4269" s="59">
        <v>874</v>
      </c>
    </row>
    <row r="4270" spans="1:69" x14ac:dyDescent="0.45">
      <c r="A4270" s="58" t="s">
        <v>25350</v>
      </c>
      <c r="B4270" t="s">
        <v>25351</v>
      </c>
      <c r="C4270" t="s">
        <v>25352</v>
      </c>
      <c r="D4270" t="s">
        <v>25353</v>
      </c>
      <c r="E4270" t="s">
        <v>25354</v>
      </c>
      <c r="F4270" t="s">
        <v>25355</v>
      </c>
      <c r="G4270">
        <v>231</v>
      </c>
      <c r="H4270">
        <v>25514</v>
      </c>
      <c r="X4270" t="s">
        <v>188</v>
      </c>
      <c r="Y4270" s="59">
        <v>306.4834295195908</v>
      </c>
      <c r="Z4270" s="59">
        <v>551.35100178245682</v>
      </c>
      <c r="AA4270" s="59">
        <v>494.52600242329169</v>
      </c>
      <c r="AB4270" s="59">
        <v>192.92330761331209</v>
      </c>
      <c r="AC4270" s="59">
        <v>171.4141103540768</v>
      </c>
      <c r="AD4270" s="59">
        <v>222.89566073352631</v>
      </c>
      <c r="AE4270" s="59">
        <v>227.50113594887191</v>
      </c>
      <c r="AF4270" s="59">
        <v>288.23071420083897</v>
      </c>
      <c r="AG4270" s="59">
        <v>212.10761851472901</v>
      </c>
      <c r="AH4270" s="59">
        <v>157.88222661563279</v>
      </c>
      <c r="AI4270" s="59">
        <v>142.35546995424849</v>
      </c>
      <c r="AJ4270" s="59">
        <v>149.10085773337971</v>
      </c>
      <c r="AK4270" s="59">
        <v>119.9123390365128</v>
      </c>
      <c r="AL4270" s="59">
        <v>94.709353530718332</v>
      </c>
      <c r="AM4270" s="59">
        <v>350.64634441612571</v>
      </c>
      <c r="AN4270" s="59">
        <v>205.12511996031159</v>
      </c>
      <c r="AO4270" s="59">
        <v>284.99224318510642</v>
      </c>
      <c r="AP4270" s="59">
        <v>235.05682398590281</v>
      </c>
      <c r="AQ4270" s="59">
        <v>192.86207810614439</v>
      </c>
      <c r="AR4270" s="59">
        <v>132.4847666445423</v>
      </c>
      <c r="AS4270" s="59">
        <v>171.0246021373998</v>
      </c>
      <c r="AT4270" s="59">
        <v>206.01889126277601</v>
      </c>
      <c r="AU4270" s="59">
        <v>1975</v>
      </c>
      <c r="AV4270" s="59">
        <v>443</v>
      </c>
      <c r="AW4270" s="59">
        <v>1005</v>
      </c>
      <c r="AX4270" s="59">
        <v>659.55119999999999</v>
      </c>
      <c r="AY4270" s="59">
        <v>740.09410000000003</v>
      </c>
      <c r="AZ4270" s="59">
        <v>649.05769999999995</v>
      </c>
      <c r="BA4270" s="59">
        <v>670.46410000000003</v>
      </c>
      <c r="BB4270" s="59">
        <v>666.23239999999998</v>
      </c>
      <c r="BC4270" s="59">
        <v>644.52800000000002</v>
      </c>
      <c r="BD4270" s="59">
        <v>131.84399081047891</v>
      </c>
      <c r="BE4270" s="59">
        <v>165.61413673368091</v>
      </c>
      <c r="BF4270" s="59">
        <v>166.6340121745676</v>
      </c>
      <c r="BG4270" s="59">
        <v>211.08</v>
      </c>
      <c r="BI4270" s="59">
        <v>275.39999999999998</v>
      </c>
      <c r="BJ4270" s="59">
        <v>169.5</v>
      </c>
      <c r="BK4270" s="59">
        <v>201.94794274631801</v>
      </c>
      <c r="BL4270" s="59">
        <v>100.41266592575271</v>
      </c>
      <c r="BM4270" s="59">
        <v>222.5</v>
      </c>
      <c r="BN4270" s="59">
        <v>276</v>
      </c>
      <c r="BO4270" s="59">
        <v>411</v>
      </c>
      <c r="BP4270" s="59">
        <v>439.5</v>
      </c>
      <c r="BQ4270" s="59">
        <v>548.5</v>
      </c>
    </row>
    <row r="4271" spans="1:69" x14ac:dyDescent="0.45">
      <c r="A4271" s="58" t="s">
        <v>25356</v>
      </c>
      <c r="B4271" t="s">
        <v>25357</v>
      </c>
      <c r="C4271" t="s">
        <v>25358</v>
      </c>
      <c r="D4271" t="s">
        <v>25359</v>
      </c>
      <c r="E4271" t="s">
        <v>25360</v>
      </c>
      <c r="F4271" t="s">
        <v>25361</v>
      </c>
      <c r="G4271">
        <v>322</v>
      </c>
      <c r="H4271">
        <v>36339</v>
      </c>
      <c r="W4271" t="s">
        <v>220</v>
      </c>
      <c r="X4271" t="s">
        <v>181</v>
      </c>
      <c r="AU4271" s="59">
        <v>61</v>
      </c>
      <c r="AV4271" s="59">
        <v>248</v>
      </c>
      <c r="AW4271" s="59">
        <v>4</v>
      </c>
      <c r="BD4271" s="59">
        <v>15.1635256862841</v>
      </c>
      <c r="BE4271" s="59">
        <v>8.6442901309340154</v>
      </c>
      <c r="BF4271" s="59">
        <v>9.1049251558972646</v>
      </c>
      <c r="BH4271" s="59">
        <v>58.98</v>
      </c>
      <c r="BJ4271" s="59">
        <v>52.53</v>
      </c>
      <c r="BL4271" s="59">
        <v>69.594957481060334</v>
      </c>
      <c r="BM4271" s="59">
        <v>53</v>
      </c>
      <c r="BN4271" s="59">
        <v>93</v>
      </c>
      <c r="BP4271" s="59">
        <v>92</v>
      </c>
      <c r="BQ4271" s="59">
        <v>100</v>
      </c>
    </row>
    <row r="4272" spans="1:69" x14ac:dyDescent="0.45">
      <c r="A4272" s="58" t="s">
        <v>25362</v>
      </c>
      <c r="B4272" t="s">
        <v>25363</v>
      </c>
      <c r="C4272" t="s">
        <v>25364</v>
      </c>
      <c r="D4272" t="s">
        <v>25365</v>
      </c>
      <c r="E4272" t="s">
        <v>25366</v>
      </c>
      <c r="F4272" t="s">
        <v>25367</v>
      </c>
      <c r="G4272">
        <v>236</v>
      </c>
      <c r="H4272">
        <v>26960</v>
      </c>
      <c r="X4272" t="s">
        <v>188</v>
      </c>
    </row>
    <row r="4273" spans="1:69" x14ac:dyDescent="0.45">
      <c r="A4273" s="58" t="s">
        <v>25368</v>
      </c>
      <c r="B4273" t="s">
        <v>25369</v>
      </c>
      <c r="C4273" t="s">
        <v>25370</v>
      </c>
      <c r="D4273" t="s">
        <v>25371</v>
      </c>
      <c r="E4273" t="s">
        <v>25372</v>
      </c>
      <c r="F4273" t="s">
        <v>25373</v>
      </c>
      <c r="G4273">
        <v>293</v>
      </c>
      <c r="H4273">
        <v>32580</v>
      </c>
      <c r="X4273" t="s">
        <v>188</v>
      </c>
      <c r="AU4273" s="59">
        <v>104</v>
      </c>
      <c r="AV4273" s="59">
        <v>45</v>
      </c>
      <c r="AW4273" s="59">
        <v>68</v>
      </c>
      <c r="BD4273" s="59">
        <v>8.0608425911975594</v>
      </c>
      <c r="BE4273" s="59">
        <v>7.8250161604038713</v>
      </c>
      <c r="BF4273" s="59">
        <v>6.0595333863572494</v>
      </c>
    </row>
    <row r="4274" spans="1:69" x14ac:dyDescent="0.45">
      <c r="A4274" s="58" t="s">
        <v>25374</v>
      </c>
      <c r="B4274" t="s">
        <v>25375</v>
      </c>
      <c r="C4274" t="s">
        <v>25376</v>
      </c>
      <c r="D4274" t="s">
        <v>25377</v>
      </c>
      <c r="E4274" t="s">
        <v>25378</v>
      </c>
      <c r="F4274" t="s">
        <v>25379</v>
      </c>
      <c r="G4274">
        <v>296</v>
      </c>
      <c r="H4274">
        <v>34179</v>
      </c>
      <c r="X4274" t="s">
        <v>188</v>
      </c>
      <c r="AU4274" s="59">
        <v>47</v>
      </c>
      <c r="AV4274" s="59">
        <v>31</v>
      </c>
      <c r="AW4274" s="59">
        <v>57</v>
      </c>
    </row>
    <row r="4275" spans="1:69" x14ac:dyDescent="0.45">
      <c r="A4275" s="58" t="s">
        <v>25380</v>
      </c>
      <c r="B4275" t="s">
        <v>25381</v>
      </c>
      <c r="C4275" t="s">
        <v>25382</v>
      </c>
      <c r="D4275" t="s">
        <v>25383</v>
      </c>
      <c r="E4275" t="s">
        <v>25384</v>
      </c>
      <c r="F4275" t="s">
        <v>25385</v>
      </c>
      <c r="G4275">
        <v>392</v>
      </c>
      <c r="H4275">
        <v>41887</v>
      </c>
      <c r="W4275" t="s">
        <v>850</v>
      </c>
      <c r="X4275" t="s">
        <v>201</v>
      </c>
      <c r="Y4275" s="59">
        <v>962.33687333519208</v>
      </c>
      <c r="Z4275" s="59">
        <v>1670.256806334012</v>
      </c>
      <c r="AA4275" s="59">
        <v>1403.6878260287481</v>
      </c>
      <c r="AB4275" s="59">
        <v>656.04234096168</v>
      </c>
      <c r="AC4275" s="59">
        <v>908.00803117067187</v>
      </c>
      <c r="AD4275" s="59">
        <v>878.83928603731317</v>
      </c>
      <c r="AE4275" s="59">
        <v>925.3229382195409</v>
      </c>
      <c r="AF4275" s="59">
        <v>1109.1051104636849</v>
      </c>
      <c r="AG4275" s="59">
        <v>731.86377108850138</v>
      </c>
      <c r="AH4275" s="59">
        <v>812.23382488836307</v>
      </c>
      <c r="AI4275" s="59">
        <v>650.85673606066155</v>
      </c>
      <c r="AJ4275" s="59">
        <v>609.19169692231424</v>
      </c>
      <c r="AK4275" s="59">
        <v>621.72186518739352</v>
      </c>
      <c r="AL4275" s="59">
        <v>527.69085353204662</v>
      </c>
      <c r="AM4275" s="59">
        <v>1175.323583094033</v>
      </c>
      <c r="AN4275" s="59">
        <v>1114.9046342076961</v>
      </c>
      <c r="AO4275" s="59">
        <v>1021.113396772785</v>
      </c>
      <c r="AP4275" s="59">
        <v>964.67210676286356</v>
      </c>
      <c r="AQ4275" s="59">
        <v>857.20599575558344</v>
      </c>
      <c r="AR4275" s="59">
        <v>707.25027873740487</v>
      </c>
      <c r="AS4275" s="59">
        <v>804.08747869180365</v>
      </c>
      <c r="AT4275" s="59">
        <v>901.63120277740484</v>
      </c>
      <c r="AU4275" s="59">
        <v>3080</v>
      </c>
      <c r="AV4275" s="59">
        <v>1064</v>
      </c>
      <c r="AW4275" s="59">
        <v>1541</v>
      </c>
      <c r="AX4275" s="59">
        <v>3436.0479999999998</v>
      </c>
      <c r="AY4275" s="59">
        <v>3262.4810000000002</v>
      </c>
      <c r="AZ4275" s="59">
        <v>3254.2130000000002</v>
      </c>
      <c r="BA4275" s="59">
        <v>3106.7350000000001</v>
      </c>
      <c r="BB4275" s="59">
        <v>3271.1120000000001</v>
      </c>
      <c r="BC4275" s="59">
        <v>3141.2280000000001</v>
      </c>
      <c r="BD4275" s="59">
        <v>708.85300704678662</v>
      </c>
      <c r="BE4275" s="59">
        <v>427.88544081957502</v>
      </c>
      <c r="BF4275" s="59">
        <v>531.55394420244693</v>
      </c>
      <c r="BG4275" s="59">
        <v>755.02</v>
      </c>
      <c r="BH4275" s="59">
        <v>1114.3399999999999</v>
      </c>
      <c r="BI4275" s="59">
        <v>439.07</v>
      </c>
      <c r="BJ4275" s="59">
        <v>549.05999999999995</v>
      </c>
      <c r="BK4275" s="59">
        <v>523.52416381837179</v>
      </c>
      <c r="BL4275" s="59">
        <v>640.99813111038191</v>
      </c>
      <c r="BM4275" s="59">
        <v>494</v>
      </c>
      <c r="BN4275" s="59">
        <v>586</v>
      </c>
      <c r="BO4275" s="59">
        <v>749</v>
      </c>
      <c r="BP4275" s="59">
        <v>851</v>
      </c>
      <c r="BQ4275" s="59">
        <v>1161</v>
      </c>
    </row>
    <row r="4276" spans="1:69" x14ac:dyDescent="0.45">
      <c r="A4276" s="58" t="s">
        <v>25386</v>
      </c>
      <c r="B4276" t="s">
        <v>25387</v>
      </c>
      <c r="C4276" t="s">
        <v>25388</v>
      </c>
      <c r="D4276" t="s">
        <v>25389</v>
      </c>
      <c r="E4276" t="s">
        <v>25390</v>
      </c>
      <c r="F4276" t="s">
        <v>25391</v>
      </c>
      <c r="G4276">
        <v>297</v>
      </c>
      <c r="H4276">
        <v>32699</v>
      </c>
      <c r="X4276" t="s">
        <v>188</v>
      </c>
      <c r="Y4276" s="59">
        <v>95.12793118553391</v>
      </c>
      <c r="Z4276" s="59">
        <v>90.08234338928429</v>
      </c>
      <c r="AA4276" s="59">
        <v>86.661060988955171</v>
      </c>
      <c r="AB4276" s="59">
        <v>146.02749261250739</v>
      </c>
      <c r="AC4276" s="59">
        <v>131.77649837458071</v>
      </c>
      <c r="AD4276" s="59">
        <v>154.29997409249901</v>
      </c>
      <c r="AE4276" s="59">
        <v>111.5446950271524</v>
      </c>
      <c r="AF4276" s="59">
        <v>129.1190276258657</v>
      </c>
      <c r="AG4276" s="59">
        <v>110.9837639486952</v>
      </c>
      <c r="AH4276" s="59">
        <v>146.45970578025529</v>
      </c>
      <c r="AI4276" s="59">
        <v>200.6601385411748</v>
      </c>
      <c r="AJ4276" s="59">
        <v>241.17340017299421</v>
      </c>
      <c r="AK4276" s="59">
        <v>193.06742797294709</v>
      </c>
      <c r="AL4276" s="59">
        <v>170.8911595686034</v>
      </c>
      <c r="AM4276" s="59">
        <v>91.373527296338409</v>
      </c>
      <c r="AN4276" s="59">
        <v>161.40878592739901</v>
      </c>
      <c r="AO4276" s="59">
        <v>139.07684853908299</v>
      </c>
      <c r="AP4276" s="59">
        <v>90.622896821494592</v>
      </c>
      <c r="AQ4276" s="59">
        <v>138.2927947901473</v>
      </c>
      <c r="AR4276" s="59">
        <v>221.51383843645399</v>
      </c>
      <c r="AS4276" s="59">
        <v>109.5759268584774</v>
      </c>
      <c r="AT4276" s="59">
        <v>100.79171768476991</v>
      </c>
      <c r="AU4276" s="59">
        <v>307</v>
      </c>
      <c r="AV4276" s="59">
        <v>287</v>
      </c>
      <c r="AW4276" s="59">
        <v>229</v>
      </c>
      <c r="BD4276" s="59">
        <v>29.058585521871699</v>
      </c>
      <c r="BE4276" s="59">
        <v>17.35393590133712</v>
      </c>
      <c r="BF4276" s="59">
        <v>24.38021384406634</v>
      </c>
      <c r="BG4276" s="59">
        <v>822</v>
      </c>
      <c r="BH4276" s="59">
        <v>693.91</v>
      </c>
      <c r="BI4276" s="59">
        <v>434.37</v>
      </c>
      <c r="BJ4276" s="59">
        <v>465.68</v>
      </c>
      <c r="BK4276" s="59">
        <v>351.50916840494529</v>
      </c>
      <c r="BL4276" s="59">
        <v>254.85428520623009</v>
      </c>
      <c r="BM4276" s="59">
        <v>450</v>
      </c>
      <c r="BN4276" s="59">
        <v>430</v>
      </c>
      <c r="BO4276" s="59">
        <v>294</v>
      </c>
      <c r="BP4276" s="59">
        <v>234.5</v>
      </c>
      <c r="BQ4276" s="59">
        <v>199.5</v>
      </c>
    </row>
    <row r="4277" spans="1:69" x14ac:dyDescent="0.45">
      <c r="A4277" s="58" t="s">
        <v>25392</v>
      </c>
      <c r="B4277" t="s">
        <v>25393</v>
      </c>
      <c r="C4277" t="s">
        <v>25394</v>
      </c>
      <c r="D4277" t="s">
        <v>25395</v>
      </c>
      <c r="E4277" t="s">
        <v>25396</v>
      </c>
      <c r="F4277" t="s">
        <v>25397</v>
      </c>
      <c r="G4277">
        <v>477</v>
      </c>
      <c r="H4277">
        <v>55232</v>
      </c>
      <c r="X4277" t="s">
        <v>188</v>
      </c>
    </row>
    <row r="4278" spans="1:69" x14ac:dyDescent="0.45">
      <c r="A4278" s="58" t="s">
        <v>25398</v>
      </c>
      <c r="B4278" t="s">
        <v>25399</v>
      </c>
      <c r="C4278" t="s">
        <v>25400</v>
      </c>
      <c r="D4278" t="s">
        <v>25401</v>
      </c>
      <c r="E4278" t="s">
        <v>25402</v>
      </c>
      <c r="F4278" t="s">
        <v>25403</v>
      </c>
      <c r="G4278">
        <v>136</v>
      </c>
      <c r="H4278">
        <v>14945</v>
      </c>
      <c r="X4278" t="s">
        <v>188</v>
      </c>
      <c r="Y4278" s="59">
        <v>313.13639926840199</v>
      </c>
      <c r="Z4278" s="59">
        <v>230.2968888178091</v>
      </c>
      <c r="AA4278" s="59">
        <v>205.42178985655551</v>
      </c>
      <c r="AB4278" s="59">
        <v>231.91440362072271</v>
      </c>
      <c r="AC4278" s="59">
        <v>242.73923610512711</v>
      </c>
      <c r="AD4278" s="59">
        <v>219.21279227364511</v>
      </c>
      <c r="AE4278" s="59">
        <v>267.03844588178032</v>
      </c>
      <c r="AF4278" s="59">
        <v>277.76997562292132</v>
      </c>
      <c r="AG4278" s="59">
        <v>193.44317446355859</v>
      </c>
      <c r="AH4278" s="59">
        <v>167.73877775320099</v>
      </c>
      <c r="AI4278" s="59">
        <v>132.30608593081911</v>
      </c>
      <c r="AJ4278" s="59">
        <v>93.956363531680566</v>
      </c>
      <c r="AK4278" s="59">
        <v>125.3824549806215</v>
      </c>
      <c r="AL4278" s="59">
        <v>104.69427052298509</v>
      </c>
      <c r="AM4278" s="59">
        <v>303.0923315229669</v>
      </c>
      <c r="AN4278" s="59">
        <v>447.84534137854939</v>
      </c>
      <c r="AO4278" s="59">
        <v>302.73914112869818</v>
      </c>
      <c r="AP4278" s="59">
        <v>274.67818882489348</v>
      </c>
      <c r="AQ4278" s="59">
        <v>244.4163260926496</v>
      </c>
      <c r="AR4278" s="59">
        <v>183.72720495333519</v>
      </c>
      <c r="AS4278" s="59">
        <v>217.72115860186631</v>
      </c>
      <c r="AT4278" s="59">
        <v>292.45573110432258</v>
      </c>
      <c r="AU4278" s="59">
        <v>646</v>
      </c>
      <c r="AV4278" s="59">
        <v>755</v>
      </c>
      <c r="AW4278" s="59">
        <v>914</v>
      </c>
      <c r="BD4278" s="59">
        <v>0</v>
      </c>
      <c r="BE4278" s="59">
        <v>0</v>
      </c>
      <c r="BF4278" s="59">
        <v>5.2342080891473826</v>
      </c>
      <c r="BI4278" s="59">
        <v>165.05</v>
      </c>
      <c r="BJ4278" s="59">
        <v>270.77</v>
      </c>
      <c r="BM4278" s="59">
        <v>218</v>
      </c>
      <c r="BN4278" s="59">
        <v>361.5</v>
      </c>
      <c r="BO4278" s="59">
        <v>566</v>
      </c>
      <c r="BP4278" s="59">
        <v>527</v>
      </c>
      <c r="BQ4278" s="59">
        <v>774</v>
      </c>
    </row>
    <row r="4279" spans="1:69" x14ac:dyDescent="0.45">
      <c r="A4279" s="58" t="s">
        <v>25404</v>
      </c>
      <c r="B4279" t="s">
        <v>25405</v>
      </c>
      <c r="C4279" t="s">
        <v>25406</v>
      </c>
      <c r="D4279" t="s">
        <v>25407</v>
      </c>
      <c r="E4279" t="s">
        <v>25408</v>
      </c>
      <c r="F4279" t="s">
        <v>25409</v>
      </c>
      <c r="G4279">
        <v>807</v>
      </c>
      <c r="H4279">
        <v>89987</v>
      </c>
      <c r="W4279" t="s">
        <v>324</v>
      </c>
      <c r="X4279" t="s">
        <v>201</v>
      </c>
      <c r="Y4279" s="59">
        <v>4.1085392825817614E-3</v>
      </c>
      <c r="Z4279" s="59">
        <v>6.3692968646698834E-3</v>
      </c>
      <c r="AA4279" s="59">
        <v>5.5634537991569857E-3</v>
      </c>
      <c r="AB4279" s="59">
        <v>3.3018814857977839E-3</v>
      </c>
      <c r="AC4279" s="59">
        <v>3.6450313240190229E-3</v>
      </c>
      <c r="AD4279" s="59">
        <v>0.1124264233385882</v>
      </c>
      <c r="AE4279" s="59">
        <v>3.7270201541026609E-3</v>
      </c>
      <c r="AF4279" s="59">
        <v>3.5403437646863781E-3</v>
      </c>
      <c r="AG4279" s="59">
        <v>3.9032560226062748E-3</v>
      </c>
      <c r="AH4279" s="59">
        <v>3.3781133932105768E-3</v>
      </c>
      <c r="AI4279" s="59">
        <v>5.1037906471742757E-2</v>
      </c>
      <c r="AJ4279" s="59">
        <v>2.697977038320008E-3</v>
      </c>
      <c r="AK4279" s="59">
        <v>2.2882663877237279E-3</v>
      </c>
      <c r="AL4279" s="59">
        <v>2.2702734792380379E-3</v>
      </c>
      <c r="AM4279" s="59">
        <v>0.150092661342522</v>
      </c>
      <c r="AN4279" s="59">
        <v>4.3034193910186126E-3</v>
      </c>
      <c r="AO4279" s="59">
        <v>0.29680578316094253</v>
      </c>
      <c r="AP4279" s="59">
        <v>9.4481499922156542E-2</v>
      </c>
      <c r="AQ4279" s="59">
        <v>3.8092293905342971E-3</v>
      </c>
      <c r="AR4279" s="59">
        <v>3.2319366155471277E-2</v>
      </c>
      <c r="AS4279" s="59">
        <v>3.6701414548333052E-3</v>
      </c>
      <c r="AT4279" s="59">
        <v>4.3004945583084058E-3</v>
      </c>
      <c r="AU4279" s="59">
        <v>34</v>
      </c>
      <c r="AV4279" s="59">
        <v>29</v>
      </c>
      <c r="AW4279" s="59">
        <v>20</v>
      </c>
      <c r="BD4279" s="59">
        <v>73.960192491503093</v>
      </c>
      <c r="BE4279" s="59">
        <v>65.928989737192509</v>
      </c>
      <c r="BF4279" s="59">
        <v>74.12594726515978</v>
      </c>
    </row>
    <row r="4280" spans="1:69" x14ac:dyDescent="0.45">
      <c r="A4280" s="58" t="s">
        <v>25410</v>
      </c>
      <c r="B4280" t="s">
        <v>25411</v>
      </c>
      <c r="C4280" t="s">
        <v>25412</v>
      </c>
      <c r="D4280" t="s">
        <v>25413</v>
      </c>
      <c r="E4280" t="s">
        <v>25414</v>
      </c>
      <c r="F4280" t="s">
        <v>25415</v>
      </c>
      <c r="G4280">
        <v>135</v>
      </c>
      <c r="H4280">
        <v>15046</v>
      </c>
      <c r="X4280" t="s">
        <v>188</v>
      </c>
      <c r="AU4280" s="59">
        <v>381</v>
      </c>
      <c r="AV4280" s="59">
        <v>107</v>
      </c>
      <c r="AW4280" s="59">
        <v>166</v>
      </c>
      <c r="BD4280" s="59">
        <v>0</v>
      </c>
      <c r="BE4280" s="59">
        <v>0</v>
      </c>
      <c r="BF4280" s="59">
        <v>0</v>
      </c>
    </row>
    <row r="4281" spans="1:69" x14ac:dyDescent="0.45">
      <c r="A4281" s="58" t="s">
        <v>25416</v>
      </c>
      <c r="B4281" t="s">
        <v>25417</v>
      </c>
      <c r="C4281" t="s">
        <v>25418</v>
      </c>
      <c r="D4281" t="s">
        <v>25419</v>
      </c>
      <c r="E4281" t="s">
        <v>25420</v>
      </c>
      <c r="F4281" t="s">
        <v>25421</v>
      </c>
      <c r="G4281">
        <v>176</v>
      </c>
      <c r="H4281">
        <v>18949</v>
      </c>
      <c r="I4281" t="s">
        <v>527</v>
      </c>
      <c r="J4281" t="s">
        <v>527</v>
      </c>
      <c r="K4281" t="s">
        <v>528</v>
      </c>
      <c r="L4281" t="s">
        <v>1717</v>
      </c>
      <c r="M4281">
        <v>1</v>
      </c>
      <c r="Q4281">
        <v>0</v>
      </c>
      <c r="R4281">
        <v>2</v>
      </c>
      <c r="S4281">
        <v>1</v>
      </c>
      <c r="T4281" t="s">
        <v>514</v>
      </c>
      <c r="U4281">
        <v>38</v>
      </c>
      <c r="V4281">
        <v>78</v>
      </c>
      <c r="X4281" t="s">
        <v>201</v>
      </c>
      <c r="AU4281" s="59">
        <v>1</v>
      </c>
      <c r="AV4281" s="59">
        <v>3</v>
      </c>
      <c r="AW4281" s="59">
        <v>0</v>
      </c>
    </row>
    <row r="4282" spans="1:69" x14ac:dyDescent="0.45">
      <c r="A4282" s="58" t="s">
        <v>25422</v>
      </c>
      <c r="B4282" t="s">
        <v>25423</v>
      </c>
      <c r="C4282" t="s">
        <v>25424</v>
      </c>
      <c r="D4282" t="s">
        <v>25425</v>
      </c>
      <c r="E4282" t="s">
        <v>25426</v>
      </c>
      <c r="F4282" t="s">
        <v>25427</v>
      </c>
      <c r="G4282">
        <v>193</v>
      </c>
      <c r="H4282">
        <v>21213</v>
      </c>
      <c r="W4282" t="s">
        <v>251</v>
      </c>
      <c r="X4282" t="s">
        <v>188</v>
      </c>
      <c r="AU4282" s="59">
        <v>0</v>
      </c>
      <c r="AV4282" s="59">
        <v>19</v>
      </c>
      <c r="AW4282" s="59">
        <v>0</v>
      </c>
    </row>
    <row r="4283" spans="1:69" x14ac:dyDescent="0.45">
      <c r="A4283" s="58" t="s">
        <v>25428</v>
      </c>
      <c r="B4283" t="s">
        <v>25429</v>
      </c>
      <c r="C4283" t="s">
        <v>25430</v>
      </c>
      <c r="D4283" t="s">
        <v>25431</v>
      </c>
      <c r="E4283" t="s">
        <v>25432</v>
      </c>
      <c r="F4283" t="s">
        <v>25433</v>
      </c>
      <c r="G4283">
        <v>183</v>
      </c>
      <c r="H4283">
        <v>20096</v>
      </c>
      <c r="X4283" t="s">
        <v>188</v>
      </c>
      <c r="Y4283" s="59">
        <v>67.861319934268707</v>
      </c>
      <c r="Z4283" s="59">
        <v>510.79188522661963</v>
      </c>
      <c r="AA4283" s="59">
        <v>160.74432345144859</v>
      </c>
      <c r="AB4283" s="59">
        <v>69.250518198411967</v>
      </c>
      <c r="AC4283" s="59">
        <v>75.725783313405145</v>
      </c>
      <c r="AD4283" s="59">
        <v>117.4680345057098</v>
      </c>
      <c r="AE4283" s="59">
        <v>71.303345055112757</v>
      </c>
      <c r="AF4283" s="59">
        <v>64.311628526928004</v>
      </c>
      <c r="AG4283" s="59">
        <v>58.291672252174287</v>
      </c>
      <c r="AH4283" s="59">
        <v>79.546702205500736</v>
      </c>
      <c r="AI4283" s="59">
        <v>95.695827846807347</v>
      </c>
      <c r="AJ4283" s="59">
        <v>67.732654819398803</v>
      </c>
      <c r="AK4283" s="59">
        <v>2.056254452916189</v>
      </c>
      <c r="AL4283" s="59">
        <v>4.0572335185727697</v>
      </c>
      <c r="AM4283" s="59">
        <v>8.703385051467377</v>
      </c>
      <c r="AN4283" s="59">
        <v>24.465519052564112</v>
      </c>
      <c r="AO4283" s="59">
        <v>10.110679489165801</v>
      </c>
      <c r="AP4283" s="59">
        <v>46.522428996162482</v>
      </c>
      <c r="AQ4283" s="59">
        <v>102.4553645048356</v>
      </c>
      <c r="AR4283" s="59">
        <v>125.05707314849229</v>
      </c>
      <c r="AS4283" s="59">
        <v>164.55560018837539</v>
      </c>
      <c r="AT4283" s="59">
        <v>87.361403179816406</v>
      </c>
      <c r="AU4283" s="59">
        <v>336</v>
      </c>
      <c r="AV4283" s="59">
        <v>147</v>
      </c>
      <c r="AW4283" s="59">
        <v>121</v>
      </c>
    </row>
    <row r="4284" spans="1:69" x14ac:dyDescent="0.45">
      <c r="A4284" s="58" t="s">
        <v>25434</v>
      </c>
      <c r="B4284" t="s">
        <v>25435</v>
      </c>
      <c r="C4284" t="s">
        <v>25436</v>
      </c>
      <c r="D4284" t="s">
        <v>25437</v>
      </c>
      <c r="E4284" t="s">
        <v>25438</v>
      </c>
      <c r="F4284" t="s">
        <v>25439</v>
      </c>
      <c r="G4284">
        <v>337</v>
      </c>
      <c r="H4284">
        <v>37041</v>
      </c>
      <c r="X4284" t="s">
        <v>188</v>
      </c>
      <c r="Y4284" s="59">
        <v>23.98738615813614</v>
      </c>
      <c r="Z4284" s="59">
        <v>38.1260417609939</v>
      </c>
      <c r="AA4284" s="59">
        <v>31.82914256627582</v>
      </c>
      <c r="AB4284" s="59">
        <v>22.092987423610619</v>
      </c>
      <c r="AC4284" s="59">
        <v>61.168493770534987</v>
      </c>
      <c r="AD4284" s="59">
        <v>33.747969893442438</v>
      </c>
      <c r="AE4284" s="59">
        <v>40.843471634524313</v>
      </c>
      <c r="AF4284" s="59">
        <v>27.436429373812739</v>
      </c>
      <c r="AG4284" s="59">
        <v>37.354578885293819</v>
      </c>
      <c r="AH4284" s="59">
        <v>67.369829092755396</v>
      </c>
      <c r="AI4284" s="59">
        <v>83.170387651568873</v>
      </c>
      <c r="AJ4284" s="59">
        <v>122.61131964361</v>
      </c>
      <c r="AK4284" s="59">
        <v>23.16859896816446</v>
      </c>
      <c r="AL4284" s="59">
        <v>14.22162260934148</v>
      </c>
      <c r="AM4284" s="59">
        <v>10.615113853613011</v>
      </c>
      <c r="AN4284" s="59">
        <v>27.325518441098129</v>
      </c>
      <c r="AO4284" s="59">
        <v>14.515533218296881</v>
      </c>
      <c r="AP4284" s="59">
        <v>17.627066460573069</v>
      </c>
      <c r="AQ4284" s="59">
        <v>34.944425729932782</v>
      </c>
      <c r="AR4284" s="59">
        <v>40.608784580688571</v>
      </c>
      <c r="AS4284" s="59">
        <v>37.955375872961767</v>
      </c>
      <c r="AT4284" s="59">
        <v>19.532914774378501</v>
      </c>
      <c r="AU4284" s="59">
        <v>2</v>
      </c>
      <c r="AV4284" s="59">
        <v>10</v>
      </c>
      <c r="AW4284" s="59">
        <v>0</v>
      </c>
      <c r="BG4284" s="59">
        <v>541.91</v>
      </c>
      <c r="BH4284" s="59">
        <v>391.85</v>
      </c>
      <c r="BI4284" s="59">
        <v>294.89</v>
      </c>
      <c r="BJ4284" s="59">
        <v>214.73</v>
      </c>
      <c r="BK4284" s="59">
        <v>216.8880312544149</v>
      </c>
      <c r="BL4284" s="59">
        <v>223.963104079153</v>
      </c>
      <c r="BM4284" s="59">
        <v>255</v>
      </c>
      <c r="BN4284" s="59">
        <v>170</v>
      </c>
    </row>
    <row r="4285" spans="1:69" x14ac:dyDescent="0.45">
      <c r="A4285" s="58" t="s">
        <v>25440</v>
      </c>
      <c r="B4285" t="s">
        <v>25441</v>
      </c>
      <c r="C4285" t="s">
        <v>25442</v>
      </c>
      <c r="D4285" t="s">
        <v>25443</v>
      </c>
      <c r="E4285" t="s">
        <v>25444</v>
      </c>
      <c r="F4285" t="s">
        <v>25445</v>
      </c>
      <c r="G4285">
        <v>841</v>
      </c>
      <c r="H4285">
        <v>91229</v>
      </c>
      <c r="X4285" t="s">
        <v>201</v>
      </c>
      <c r="AU4285" s="59">
        <v>0</v>
      </c>
      <c r="AV4285" s="59">
        <v>1</v>
      </c>
      <c r="AW4285" s="59">
        <v>0</v>
      </c>
    </row>
    <row r="4286" spans="1:69" x14ac:dyDescent="0.45">
      <c r="A4286" s="58" t="s">
        <v>25446</v>
      </c>
      <c r="B4286" t="s">
        <v>25447</v>
      </c>
      <c r="C4286" t="s">
        <v>25448</v>
      </c>
      <c r="D4286" t="s">
        <v>25449</v>
      </c>
      <c r="E4286" t="s">
        <v>25450</v>
      </c>
      <c r="F4286" t="s">
        <v>25451</v>
      </c>
      <c r="G4286">
        <v>502</v>
      </c>
      <c r="H4286">
        <v>54689</v>
      </c>
      <c r="W4286" t="s">
        <v>574</v>
      </c>
      <c r="X4286" t="s">
        <v>201</v>
      </c>
      <c r="Y4286" s="59">
        <v>1214.623605936227</v>
      </c>
      <c r="Z4286" s="59">
        <v>2256.6118624205578</v>
      </c>
      <c r="AA4286" s="59">
        <v>1854.236264553841</v>
      </c>
      <c r="AB4286" s="59">
        <v>1120.648924070199</v>
      </c>
      <c r="AC4286" s="59">
        <v>1139.88309874995</v>
      </c>
      <c r="AD4286" s="59">
        <v>1448.462660402964</v>
      </c>
      <c r="AE4286" s="59">
        <v>1204.832473473442</v>
      </c>
      <c r="AF4286" s="59">
        <v>915.36591547156956</v>
      </c>
      <c r="AG4286" s="59">
        <v>1339.001143896231</v>
      </c>
      <c r="AH4286" s="59">
        <v>1230.7356986298639</v>
      </c>
      <c r="AI4286" s="59">
        <v>1117.130188966132</v>
      </c>
      <c r="AJ4286" s="59">
        <v>1116.519313809222</v>
      </c>
      <c r="AK4286" s="59">
        <v>1062.006273353034</v>
      </c>
      <c r="AL4286" s="59">
        <v>1191.194329092039</v>
      </c>
      <c r="AM4286" s="59">
        <v>1262.6879611519921</v>
      </c>
      <c r="AN4286" s="59">
        <v>930.29295862942229</v>
      </c>
      <c r="AO4286" s="59">
        <v>1622.024584873149</v>
      </c>
      <c r="AP4286" s="59">
        <v>1153.1795010033291</v>
      </c>
      <c r="AQ4286" s="59">
        <v>1000.813467331387</v>
      </c>
      <c r="AR4286" s="59">
        <v>924.06124788980094</v>
      </c>
      <c r="AS4286" s="59">
        <v>1024.9675526983281</v>
      </c>
      <c r="AT4286" s="59">
        <v>1116.7315355892149</v>
      </c>
      <c r="AU4286" s="59">
        <v>1875</v>
      </c>
      <c r="AV4286" s="59">
        <v>871</v>
      </c>
      <c r="AW4286" s="59">
        <v>1163</v>
      </c>
      <c r="AX4286" s="59">
        <v>4805.6540000000005</v>
      </c>
      <c r="AY4286" s="59">
        <v>4857.0870000000004</v>
      </c>
      <c r="AZ4286" s="59">
        <v>4675.0060000000003</v>
      </c>
      <c r="BA4286" s="59">
        <v>4636.7470000000003</v>
      </c>
      <c r="BB4286" s="59">
        <v>4809.8270000000002</v>
      </c>
      <c r="BC4286" s="59">
        <v>4499.5020000000004</v>
      </c>
      <c r="BD4286" s="59">
        <v>358.47270393815791</v>
      </c>
      <c r="BE4286" s="59">
        <v>239.45343624873561</v>
      </c>
      <c r="BF4286" s="59">
        <v>246.8982193057939</v>
      </c>
      <c r="BG4286" s="59">
        <v>1779.98</v>
      </c>
      <c r="BH4286" s="59">
        <v>2825.52</v>
      </c>
      <c r="BI4286" s="59">
        <v>1223.1400000000001</v>
      </c>
      <c r="BJ4286" s="59">
        <v>1149.1099999999999</v>
      </c>
      <c r="BK4286" s="59">
        <v>1278.8947140473431</v>
      </c>
      <c r="BL4286" s="59">
        <v>1714.476879815531</v>
      </c>
      <c r="BM4286" s="59">
        <v>1186</v>
      </c>
      <c r="BN4286" s="59">
        <v>1232.5</v>
      </c>
      <c r="BO4286" s="59">
        <v>1677.5</v>
      </c>
      <c r="BP4286" s="59">
        <v>1994.5</v>
      </c>
      <c r="BQ4286" s="59">
        <v>2259</v>
      </c>
    </row>
    <row r="4287" spans="1:69" x14ac:dyDescent="0.45">
      <c r="A4287" s="58" t="s">
        <v>25452</v>
      </c>
      <c r="B4287" t="s">
        <v>25453</v>
      </c>
      <c r="C4287" t="s">
        <v>25454</v>
      </c>
      <c r="D4287" t="s">
        <v>25455</v>
      </c>
      <c r="E4287" t="s">
        <v>25456</v>
      </c>
      <c r="F4287" t="s">
        <v>25457</v>
      </c>
      <c r="G4287">
        <v>386</v>
      </c>
      <c r="H4287">
        <v>42963</v>
      </c>
      <c r="W4287" t="s">
        <v>251</v>
      </c>
      <c r="X4287" t="s">
        <v>188</v>
      </c>
      <c r="Y4287" s="59">
        <v>56.299236254115968</v>
      </c>
      <c r="Z4287" s="59">
        <v>26.043924092728361</v>
      </c>
      <c r="AA4287" s="59">
        <v>23.253079349812921</v>
      </c>
      <c r="AB4287" s="59">
        <v>33.526104377207993</v>
      </c>
      <c r="AC4287" s="59">
        <v>43.001035814025357</v>
      </c>
      <c r="AD4287" s="59">
        <v>36.402318528776597</v>
      </c>
      <c r="AE4287" s="59">
        <v>54.035571523105943</v>
      </c>
      <c r="AF4287" s="59">
        <v>35.025599265923461</v>
      </c>
      <c r="AG4287" s="59">
        <v>46.573365921663992</v>
      </c>
      <c r="AH4287" s="59">
        <v>29.57140877049569</v>
      </c>
      <c r="AI4287" s="59">
        <v>30.237242298893069</v>
      </c>
      <c r="AJ4287" s="59">
        <v>27.80552846660559</v>
      </c>
      <c r="AK4287" s="59">
        <v>6.003660448387568</v>
      </c>
      <c r="AL4287" s="59">
        <v>2.9302588084092029</v>
      </c>
      <c r="AM4287" s="59">
        <v>10.401645346706029</v>
      </c>
      <c r="AN4287" s="59">
        <v>53.402164859405453</v>
      </c>
      <c r="AO4287" s="59">
        <v>50.797736896924533</v>
      </c>
      <c r="AP4287" s="59">
        <v>49.692784675084887</v>
      </c>
      <c r="AQ4287" s="59">
        <v>50.847377055052618</v>
      </c>
      <c r="AR4287" s="59">
        <v>44.359324370464883</v>
      </c>
      <c r="AS4287" s="59">
        <v>53.835177954135759</v>
      </c>
      <c r="AT4287" s="59">
        <v>65.587539479355826</v>
      </c>
      <c r="AU4287" s="59">
        <v>105</v>
      </c>
      <c r="AV4287" s="59">
        <v>278</v>
      </c>
      <c r="AW4287" s="59">
        <v>5802</v>
      </c>
      <c r="AX4287" s="59">
        <v>396.99059999999997</v>
      </c>
      <c r="AY4287" s="59">
        <v>397.41930000000002</v>
      </c>
      <c r="AZ4287" s="59">
        <v>355.84829999999999</v>
      </c>
      <c r="BA4287" s="59">
        <v>407.3938</v>
      </c>
      <c r="BB4287" s="59">
        <v>414.42950000000002</v>
      </c>
      <c r="BC4287" s="59">
        <v>323.9529</v>
      </c>
    </row>
    <row r="4288" spans="1:69" x14ac:dyDescent="0.45">
      <c r="A4288" s="58" t="s">
        <v>25458</v>
      </c>
      <c r="B4288" t="s">
        <v>25459</v>
      </c>
      <c r="C4288" t="s">
        <v>25460</v>
      </c>
      <c r="D4288" t="s">
        <v>25461</v>
      </c>
      <c r="E4288" t="s">
        <v>25462</v>
      </c>
      <c r="F4288" t="s">
        <v>25463</v>
      </c>
      <c r="G4288">
        <v>400</v>
      </c>
      <c r="H4288">
        <v>44226</v>
      </c>
      <c r="X4288" t="s">
        <v>188</v>
      </c>
      <c r="Y4288" s="59">
        <v>128.38118211975299</v>
      </c>
      <c r="Z4288" s="59">
        <v>183.61927799444911</v>
      </c>
      <c r="AA4288" s="59">
        <v>113.0644864589155</v>
      </c>
      <c r="AB4288" s="59">
        <v>71.897632573627661</v>
      </c>
      <c r="AC4288" s="59">
        <v>65.863852856335484</v>
      </c>
      <c r="AD4288" s="59">
        <v>126.2600260177918</v>
      </c>
      <c r="AE4288" s="59">
        <v>91.205337440701285</v>
      </c>
      <c r="AF4288" s="59">
        <v>78.221017811300698</v>
      </c>
      <c r="AG4288" s="59">
        <v>105.4583102668649</v>
      </c>
      <c r="AH4288" s="59">
        <v>93.816735466784806</v>
      </c>
      <c r="AI4288" s="59">
        <v>100.0434315307821</v>
      </c>
      <c r="AJ4288" s="59">
        <v>97.724168427102668</v>
      </c>
      <c r="AK4288" s="59">
        <v>55.900211603225578</v>
      </c>
      <c r="AL4288" s="59">
        <v>55.846573059075403</v>
      </c>
      <c r="AM4288" s="59">
        <v>84.566585482143282</v>
      </c>
      <c r="AN4288" s="59">
        <v>82.744435409447419</v>
      </c>
      <c r="AO4288" s="59">
        <v>117.956785383053</v>
      </c>
      <c r="AP4288" s="59">
        <v>125.1877752874212</v>
      </c>
      <c r="AQ4288" s="59">
        <v>86.429816814555764</v>
      </c>
      <c r="AR4288" s="59">
        <v>83.269400681456545</v>
      </c>
      <c r="AS4288" s="59">
        <v>70.580517498138803</v>
      </c>
      <c r="AT4288" s="59">
        <v>124.02184983663621</v>
      </c>
      <c r="AU4288" s="59">
        <v>653</v>
      </c>
      <c r="AV4288" s="59">
        <v>182</v>
      </c>
      <c r="AW4288" s="59">
        <v>458</v>
      </c>
      <c r="AX4288" s="59">
        <v>1695.395</v>
      </c>
      <c r="AY4288" s="59">
        <v>1346.374</v>
      </c>
      <c r="AZ4288" s="59">
        <v>1505.2270000000001</v>
      </c>
      <c r="BA4288" s="59">
        <v>1383.0309999999999</v>
      </c>
      <c r="BB4288" s="59">
        <v>1415.557</v>
      </c>
      <c r="BC4288" s="59">
        <v>1515.309</v>
      </c>
      <c r="BD4288" s="59">
        <v>143.18019573284371</v>
      </c>
      <c r="BE4288" s="59">
        <v>126.5083480717402</v>
      </c>
      <c r="BF4288" s="59">
        <v>111.7223222333493</v>
      </c>
    </row>
    <row r="4289" spans="1:67" x14ac:dyDescent="0.45">
      <c r="A4289" s="58" t="s">
        <v>25464</v>
      </c>
      <c r="B4289" t="s">
        <v>25465</v>
      </c>
      <c r="C4289" t="s">
        <v>25466</v>
      </c>
      <c r="D4289" t="s">
        <v>25467</v>
      </c>
      <c r="E4289" t="s">
        <v>25468</v>
      </c>
      <c r="F4289" t="s">
        <v>25469</v>
      </c>
      <c r="G4289">
        <v>315</v>
      </c>
      <c r="H4289">
        <v>34359</v>
      </c>
      <c r="W4289" t="s">
        <v>220</v>
      </c>
      <c r="X4289" t="s">
        <v>181</v>
      </c>
      <c r="AU4289" s="59">
        <v>0</v>
      </c>
      <c r="AV4289" s="59">
        <v>0</v>
      </c>
      <c r="AW4289" s="59">
        <v>0</v>
      </c>
    </row>
    <row r="4290" spans="1:67" x14ac:dyDescent="0.45">
      <c r="A4290" s="58" t="s">
        <v>25470</v>
      </c>
      <c r="B4290" t="s">
        <v>25471</v>
      </c>
      <c r="C4290" t="s">
        <v>25472</v>
      </c>
      <c r="D4290" t="s">
        <v>25473</v>
      </c>
      <c r="E4290" t="s">
        <v>25474</v>
      </c>
      <c r="F4290" t="s">
        <v>25475</v>
      </c>
      <c r="G4290">
        <v>220</v>
      </c>
      <c r="H4290">
        <v>22997</v>
      </c>
      <c r="W4290" t="s">
        <v>251</v>
      </c>
      <c r="X4290" t="s">
        <v>188</v>
      </c>
      <c r="Y4290" s="59">
        <v>110.4488638599741</v>
      </c>
      <c r="Z4290" s="59">
        <v>83.63807758800553</v>
      </c>
      <c r="AA4290" s="59">
        <v>99.906922393994762</v>
      </c>
      <c r="AB4290" s="59">
        <v>66.751397719124839</v>
      </c>
      <c r="AC4290" s="59">
        <v>74.664199575971935</v>
      </c>
      <c r="AD4290" s="59">
        <v>115.23606720455101</v>
      </c>
      <c r="AE4290" s="59">
        <v>118.2461949937167</v>
      </c>
      <c r="AF4290" s="59">
        <v>88.636512069059563</v>
      </c>
      <c r="AG4290" s="59">
        <v>64.055878855184559</v>
      </c>
      <c r="AH4290" s="59">
        <v>54.873612390249583</v>
      </c>
      <c r="AI4290" s="59">
        <v>57.601603283234184</v>
      </c>
      <c r="AJ4290" s="59">
        <v>40.346779064913072</v>
      </c>
      <c r="AK4290" s="59">
        <v>91.371314798021103</v>
      </c>
      <c r="AL4290" s="59">
        <v>85.925308039236526</v>
      </c>
      <c r="AM4290" s="59">
        <v>298.51012877097799</v>
      </c>
      <c r="AN4290" s="59">
        <v>180.82256727942541</v>
      </c>
      <c r="AO4290" s="59">
        <v>139.26258208064701</v>
      </c>
      <c r="AP4290" s="59">
        <v>140.61788403858461</v>
      </c>
      <c r="AQ4290" s="59">
        <v>95.931727777667916</v>
      </c>
      <c r="AR4290" s="59">
        <v>137.4632749300645</v>
      </c>
      <c r="AS4290" s="59">
        <v>96.269243432834159</v>
      </c>
      <c r="AT4290" s="59">
        <v>84.502605295987877</v>
      </c>
      <c r="AU4290" s="59">
        <v>103</v>
      </c>
      <c r="AV4290" s="59">
        <v>86</v>
      </c>
      <c r="AW4290" s="59">
        <v>107</v>
      </c>
      <c r="AX4290" s="59">
        <v>115.8805</v>
      </c>
      <c r="AY4290" s="59">
        <v>132.49340000000001</v>
      </c>
      <c r="AZ4290" s="59">
        <v>151.44300000000001</v>
      </c>
      <c r="BA4290" s="59">
        <v>129.60720000000001</v>
      </c>
      <c r="BB4290" s="59">
        <v>135.84309999999999</v>
      </c>
      <c r="BC4290" s="59">
        <v>153.4699</v>
      </c>
      <c r="BD4290" s="59">
        <v>20.588650099086738</v>
      </c>
      <c r="BE4290" s="59">
        <v>16.78827108827274</v>
      </c>
      <c r="BF4290" s="59">
        <v>26.294704787371739</v>
      </c>
    </row>
    <row r="4291" spans="1:67" x14ac:dyDescent="0.45">
      <c r="A4291" s="58" t="s">
        <v>25476</v>
      </c>
      <c r="B4291" t="s">
        <v>25477</v>
      </c>
      <c r="C4291" t="s">
        <v>25478</v>
      </c>
      <c r="D4291" t="s">
        <v>25479</v>
      </c>
      <c r="E4291" t="s">
        <v>25480</v>
      </c>
      <c r="F4291" t="s">
        <v>25481</v>
      </c>
      <c r="G4291">
        <v>472</v>
      </c>
      <c r="H4291">
        <v>53177</v>
      </c>
      <c r="X4291" t="s">
        <v>188</v>
      </c>
      <c r="AU4291" s="59">
        <v>109</v>
      </c>
      <c r="AV4291" s="59">
        <v>822</v>
      </c>
      <c r="AW4291" s="59">
        <v>152</v>
      </c>
      <c r="AX4291" s="59">
        <v>3354.78</v>
      </c>
      <c r="AY4291" s="59">
        <v>2753.4870000000001</v>
      </c>
      <c r="BA4291" s="59">
        <v>3285.384</v>
      </c>
      <c r="BB4291" s="59">
        <v>3040.6080000000002</v>
      </c>
      <c r="BC4291" s="59">
        <v>928.37810000000002</v>
      </c>
    </row>
    <row r="4292" spans="1:67" x14ac:dyDescent="0.45">
      <c r="A4292" s="58" t="s">
        <v>25482</v>
      </c>
      <c r="B4292" t="s">
        <v>25483</v>
      </c>
      <c r="C4292" t="s">
        <v>25484</v>
      </c>
      <c r="D4292" t="s">
        <v>25485</v>
      </c>
      <c r="E4292" t="s">
        <v>25486</v>
      </c>
      <c r="F4292" t="s">
        <v>25487</v>
      </c>
      <c r="G4292">
        <v>435</v>
      </c>
      <c r="H4292">
        <v>48229</v>
      </c>
      <c r="W4292" t="s">
        <v>574</v>
      </c>
      <c r="X4292" t="s">
        <v>201</v>
      </c>
      <c r="Y4292" s="59">
        <v>16.780776746629929</v>
      </c>
      <c r="Z4292" s="59">
        <v>13.7183741487604</v>
      </c>
      <c r="AA4292" s="59">
        <v>42.514803391670277</v>
      </c>
      <c r="AB4292" s="59">
        <v>40.403068828460754</v>
      </c>
      <c r="AC4292" s="59">
        <v>45.300385573141078</v>
      </c>
      <c r="AD4292" s="59">
        <v>41.291080682360928</v>
      </c>
      <c r="AE4292" s="59">
        <v>25.493009523153709</v>
      </c>
      <c r="AF4292" s="59">
        <v>29.062198162358541</v>
      </c>
      <c r="AG4292" s="59">
        <v>32.073159415339603</v>
      </c>
      <c r="AH4292" s="59">
        <v>35.974258046965822</v>
      </c>
      <c r="AI4292" s="59">
        <v>28.872985108839039</v>
      </c>
      <c r="AJ4292" s="59">
        <v>30.119533841562351</v>
      </c>
      <c r="AK4292" s="59">
        <v>11.44531121672483</v>
      </c>
      <c r="AL4292" s="59">
        <v>7.8388502527115786</v>
      </c>
      <c r="AM4292" s="59">
        <v>4.4607737251215029</v>
      </c>
      <c r="AN4292" s="59">
        <v>5.3535763862005759</v>
      </c>
      <c r="AO4292" s="59">
        <v>14.511945868324091</v>
      </c>
      <c r="AP4292" s="59">
        <v>14.4286442749586</v>
      </c>
      <c r="AQ4292" s="59">
        <v>46.116093822083371</v>
      </c>
      <c r="AR4292" s="59">
        <v>40.583536228285872</v>
      </c>
      <c r="AS4292" s="59">
        <v>40.726953816901329</v>
      </c>
      <c r="AT4292" s="59">
        <v>23.19783845945868</v>
      </c>
      <c r="AU4292" s="59">
        <v>215</v>
      </c>
      <c r="AV4292" s="59">
        <v>97</v>
      </c>
      <c r="AW4292" s="59">
        <v>71</v>
      </c>
      <c r="AX4292" s="59">
        <v>209.38120000000001</v>
      </c>
      <c r="AY4292" s="59">
        <v>202.18790000000001</v>
      </c>
      <c r="AZ4292" s="59">
        <v>175.66370000000001</v>
      </c>
      <c r="BA4292" s="59">
        <v>190.25030000000001</v>
      </c>
      <c r="BB4292" s="59">
        <v>174.19290000000001</v>
      </c>
      <c r="BC4292" s="59">
        <v>187.76300000000001</v>
      </c>
      <c r="BD4292" s="59">
        <v>45.405996245314178</v>
      </c>
      <c r="BE4292" s="59">
        <v>42.003538172288813</v>
      </c>
      <c r="BF4292" s="59">
        <v>68.292839629988734</v>
      </c>
      <c r="BH4292" s="59">
        <v>160.41999999999999</v>
      </c>
      <c r="BI4292" s="59">
        <v>104.47</v>
      </c>
      <c r="BJ4292" s="59">
        <v>130.68</v>
      </c>
      <c r="BK4292" s="59">
        <v>52.364391184472403</v>
      </c>
      <c r="BL4292" s="59">
        <v>108.1681157330263</v>
      </c>
      <c r="BM4292" s="59">
        <v>117.5</v>
      </c>
      <c r="BN4292" s="59">
        <v>138.5</v>
      </c>
      <c r="BO4292" s="59">
        <v>118.5</v>
      </c>
    </row>
    <row r="4293" spans="1:67" x14ac:dyDescent="0.45">
      <c r="A4293" s="58" t="s">
        <v>25488</v>
      </c>
      <c r="B4293" t="s">
        <v>25489</v>
      </c>
      <c r="C4293" t="s">
        <v>25490</v>
      </c>
      <c r="D4293" t="s">
        <v>25491</v>
      </c>
      <c r="E4293" t="s">
        <v>25492</v>
      </c>
      <c r="F4293" t="s">
        <v>25493</v>
      </c>
      <c r="G4293">
        <v>244</v>
      </c>
      <c r="H4293">
        <v>28243</v>
      </c>
      <c r="X4293" t="s">
        <v>188</v>
      </c>
      <c r="AU4293" s="59">
        <v>10</v>
      </c>
      <c r="AV4293" s="59">
        <v>13</v>
      </c>
      <c r="AW4293" s="59">
        <v>12</v>
      </c>
    </row>
    <row r="4294" spans="1:67" x14ac:dyDescent="0.45">
      <c r="A4294" s="58" t="s">
        <v>25494</v>
      </c>
      <c r="B4294" t="s">
        <v>25495</v>
      </c>
      <c r="C4294" t="s">
        <v>25496</v>
      </c>
      <c r="D4294" t="s">
        <v>25497</v>
      </c>
      <c r="E4294" t="s">
        <v>25498</v>
      </c>
      <c r="F4294" t="s">
        <v>25499</v>
      </c>
      <c r="G4294">
        <v>165</v>
      </c>
      <c r="H4294">
        <v>17972</v>
      </c>
      <c r="X4294" t="s">
        <v>188</v>
      </c>
      <c r="AU4294" s="59">
        <v>11</v>
      </c>
      <c r="AV4294" s="59">
        <v>2</v>
      </c>
      <c r="AW4294" s="59">
        <v>0</v>
      </c>
    </row>
    <row r="4295" spans="1:67" x14ac:dyDescent="0.45">
      <c r="A4295" s="58" t="s">
        <v>25500</v>
      </c>
      <c r="B4295" t="s">
        <v>25501</v>
      </c>
      <c r="C4295" t="s">
        <v>25502</v>
      </c>
      <c r="D4295" t="s">
        <v>25503</v>
      </c>
      <c r="E4295" t="s">
        <v>25504</v>
      </c>
      <c r="F4295" t="s">
        <v>25505</v>
      </c>
      <c r="G4295">
        <v>191</v>
      </c>
      <c r="H4295">
        <v>21253</v>
      </c>
      <c r="X4295" t="s">
        <v>188</v>
      </c>
      <c r="AU4295" s="59">
        <v>2</v>
      </c>
      <c r="AV4295" s="59">
        <v>12</v>
      </c>
      <c r="AW4295" s="59">
        <v>19</v>
      </c>
    </row>
    <row r="4296" spans="1:67" x14ac:dyDescent="0.45">
      <c r="A4296" s="58" t="s">
        <v>25506</v>
      </c>
      <c r="B4296" t="s">
        <v>25507</v>
      </c>
      <c r="C4296" t="s">
        <v>25508</v>
      </c>
      <c r="D4296" t="s">
        <v>25509</v>
      </c>
      <c r="E4296" t="s">
        <v>25510</v>
      </c>
      <c r="F4296" t="s">
        <v>25511</v>
      </c>
      <c r="G4296">
        <v>381</v>
      </c>
      <c r="H4296">
        <v>41736</v>
      </c>
      <c r="X4296" t="s">
        <v>188</v>
      </c>
      <c r="AU4296" s="59">
        <v>11</v>
      </c>
      <c r="AV4296" s="59">
        <v>20</v>
      </c>
      <c r="AW4296" s="59">
        <v>13</v>
      </c>
    </row>
    <row r="4297" spans="1:67" x14ac:dyDescent="0.45">
      <c r="A4297" s="58" t="s">
        <v>25512</v>
      </c>
      <c r="B4297" t="s">
        <v>25513</v>
      </c>
      <c r="C4297" t="s">
        <v>25514</v>
      </c>
      <c r="D4297" t="s">
        <v>25515</v>
      </c>
      <c r="E4297" t="s">
        <v>25516</v>
      </c>
      <c r="F4297" t="s">
        <v>25517</v>
      </c>
      <c r="G4297">
        <v>499</v>
      </c>
      <c r="H4297">
        <v>53699</v>
      </c>
      <c r="X4297" t="s">
        <v>188</v>
      </c>
      <c r="Y4297" s="59">
        <v>7.5618535163283136</v>
      </c>
      <c r="Z4297" s="59">
        <v>9.4968575621428233</v>
      </c>
      <c r="AA4297" s="59">
        <v>11.940453435789021</v>
      </c>
      <c r="AB4297" s="59">
        <v>22.625757440415789</v>
      </c>
      <c r="AC4297" s="59">
        <v>39.934972934742532</v>
      </c>
      <c r="AD4297" s="59">
        <v>18.89189617977695</v>
      </c>
      <c r="AE4297" s="59">
        <v>23.195449754851829</v>
      </c>
      <c r="AF4297" s="59">
        <v>21.675213471256171</v>
      </c>
      <c r="AG4297" s="59">
        <v>32.337870354968437</v>
      </c>
      <c r="AH4297" s="59">
        <v>42.56085907897878</v>
      </c>
      <c r="AI4297" s="59">
        <v>43.797162300686182</v>
      </c>
      <c r="AJ4297" s="59">
        <v>62.877686941022652</v>
      </c>
      <c r="AK4297" s="59">
        <v>8.4644120293292389</v>
      </c>
      <c r="AL4297" s="59">
        <v>12.91691717492707</v>
      </c>
      <c r="AM4297" s="59">
        <v>9.6623981161804124</v>
      </c>
      <c r="AN4297" s="59">
        <v>15.694825334369449</v>
      </c>
      <c r="AO4297" s="59">
        <v>5.7448079223605868</v>
      </c>
      <c r="AP4297" s="59">
        <v>19.858699643012471</v>
      </c>
      <c r="AQ4297" s="59">
        <v>39.718948831158229</v>
      </c>
      <c r="AR4297" s="59">
        <v>40.48352487634444</v>
      </c>
      <c r="AS4297" s="59">
        <v>29.85392555353685</v>
      </c>
      <c r="AT4297" s="59">
        <v>21.980151627947951</v>
      </c>
      <c r="AU4297" s="59">
        <v>12</v>
      </c>
      <c r="AV4297" s="59">
        <v>28</v>
      </c>
      <c r="AW4297" s="59">
        <v>7</v>
      </c>
    </row>
    <row r="4298" spans="1:67" x14ac:dyDescent="0.45">
      <c r="A4298" s="58" t="s">
        <v>25518</v>
      </c>
      <c r="B4298" t="s">
        <v>25519</v>
      </c>
      <c r="C4298" t="s">
        <v>25520</v>
      </c>
      <c r="D4298" t="s">
        <v>25521</v>
      </c>
      <c r="E4298" t="s">
        <v>25522</v>
      </c>
      <c r="F4298" t="s">
        <v>25523</v>
      </c>
      <c r="G4298">
        <v>461</v>
      </c>
      <c r="H4298">
        <v>52176</v>
      </c>
      <c r="W4298" t="s">
        <v>180</v>
      </c>
      <c r="X4298" t="s">
        <v>188</v>
      </c>
      <c r="Y4298" s="59">
        <v>2.069134715243258</v>
      </c>
      <c r="Z4298" s="59">
        <v>11.50415891304247</v>
      </c>
      <c r="AA4298" s="59">
        <v>8.0394852787414148</v>
      </c>
      <c r="AB4298" s="59">
        <v>7.8388149289948883</v>
      </c>
      <c r="AC4298" s="59">
        <v>6.6995086083002908</v>
      </c>
      <c r="AD4298" s="59">
        <v>3.2376851532575661</v>
      </c>
      <c r="AE4298" s="59">
        <v>5.3351865344207816</v>
      </c>
      <c r="AF4298" s="59">
        <v>4.6076822589855171</v>
      </c>
      <c r="AG4298" s="59">
        <v>12.411219246023011</v>
      </c>
      <c r="AH4298" s="59">
        <v>17.45082280896851</v>
      </c>
      <c r="AI4298" s="59">
        <v>17.69646443049297</v>
      </c>
      <c r="AJ4298" s="59">
        <v>16.470884792981039</v>
      </c>
      <c r="AK4298" s="59">
        <v>0.3280569811221426</v>
      </c>
      <c r="AL4298" s="59">
        <v>0.88228834714186699</v>
      </c>
      <c r="AM4298" s="59">
        <v>2.064751371406814</v>
      </c>
      <c r="AN4298" s="59">
        <v>5.2749263008237612</v>
      </c>
      <c r="AO4298" s="59">
        <v>4.4381553791668527</v>
      </c>
      <c r="AP4298" s="59">
        <v>5.3332652114066059</v>
      </c>
      <c r="AQ4298" s="59">
        <v>5.6112586401319549</v>
      </c>
      <c r="AR4298" s="59">
        <v>2.767487994816443</v>
      </c>
      <c r="AS4298" s="59">
        <v>6.2806191547382166</v>
      </c>
      <c r="AT4298" s="59">
        <v>5.1804550487318837</v>
      </c>
      <c r="AU4298" s="59">
        <v>42</v>
      </c>
      <c r="AV4298" s="59">
        <v>32</v>
      </c>
      <c r="AW4298" s="59">
        <v>15</v>
      </c>
      <c r="BD4298" s="59">
        <v>21.1939969810552</v>
      </c>
      <c r="BE4298" s="59">
        <v>12.71200336390044</v>
      </c>
      <c r="BF4298" s="59">
        <v>17.347221886519041</v>
      </c>
    </row>
    <row r="4299" spans="1:67" x14ac:dyDescent="0.45">
      <c r="A4299" s="58" t="s">
        <v>25524</v>
      </c>
      <c r="B4299" t="s">
        <v>25525</v>
      </c>
      <c r="C4299" t="s">
        <v>25526</v>
      </c>
      <c r="D4299" t="s">
        <v>25527</v>
      </c>
      <c r="E4299" t="s">
        <v>25528</v>
      </c>
      <c r="F4299" t="s">
        <v>25529</v>
      </c>
      <c r="G4299">
        <v>608</v>
      </c>
      <c r="H4299">
        <v>67790</v>
      </c>
      <c r="W4299" t="s">
        <v>220</v>
      </c>
      <c r="X4299" t="s">
        <v>181</v>
      </c>
      <c r="AU4299" s="59">
        <v>5</v>
      </c>
      <c r="AV4299" s="59">
        <v>3</v>
      </c>
      <c r="AW4299" s="59">
        <v>0</v>
      </c>
      <c r="BD4299" s="59">
        <v>1.4894715720601019</v>
      </c>
      <c r="BE4299" s="59">
        <v>1.058221899743764</v>
      </c>
      <c r="BF4299" s="59">
        <v>3.62066135474468</v>
      </c>
    </row>
    <row r="4300" spans="1:67" x14ac:dyDescent="0.45">
      <c r="A4300" s="58" t="s">
        <v>25530</v>
      </c>
      <c r="B4300" t="s">
        <v>25531</v>
      </c>
      <c r="C4300" t="s">
        <v>25532</v>
      </c>
      <c r="D4300" t="s">
        <v>25533</v>
      </c>
      <c r="E4300" t="s">
        <v>25534</v>
      </c>
      <c r="F4300" t="s">
        <v>25535</v>
      </c>
      <c r="G4300">
        <v>62</v>
      </c>
      <c r="H4300">
        <v>6953</v>
      </c>
      <c r="X4300" t="s">
        <v>188</v>
      </c>
    </row>
    <row r="4301" spans="1:67" x14ac:dyDescent="0.45">
      <c r="A4301" s="58" t="s">
        <v>25536</v>
      </c>
      <c r="B4301" t="s">
        <v>25537</v>
      </c>
      <c r="C4301" t="s">
        <v>25538</v>
      </c>
      <c r="D4301" t="s">
        <v>25539</v>
      </c>
      <c r="E4301" t="s">
        <v>25540</v>
      </c>
      <c r="F4301" t="s">
        <v>25541</v>
      </c>
      <c r="G4301">
        <v>46</v>
      </c>
      <c r="H4301">
        <v>5467</v>
      </c>
      <c r="I4301" t="s">
        <v>527</v>
      </c>
      <c r="J4301" t="s">
        <v>571</v>
      </c>
      <c r="K4301" t="s">
        <v>600</v>
      </c>
      <c r="N4301">
        <v>1</v>
      </c>
      <c r="O4301">
        <v>1</v>
      </c>
      <c r="Q4301">
        <v>1</v>
      </c>
      <c r="R4301">
        <v>2</v>
      </c>
      <c r="S4301">
        <v>2</v>
      </c>
      <c r="T4301" t="s">
        <v>573</v>
      </c>
      <c r="U4301">
        <v>17</v>
      </c>
      <c r="V4301">
        <v>30</v>
      </c>
      <c r="X4301" t="s">
        <v>188</v>
      </c>
      <c r="AU4301" s="59">
        <v>493</v>
      </c>
      <c r="AV4301" s="59">
        <v>2593</v>
      </c>
      <c r="AW4301" s="59">
        <v>101366</v>
      </c>
    </row>
    <row r="4302" spans="1:67" x14ac:dyDescent="0.45">
      <c r="A4302" s="58" t="s">
        <v>25542</v>
      </c>
      <c r="B4302" t="s">
        <v>25543</v>
      </c>
      <c r="C4302" t="s">
        <v>25544</v>
      </c>
      <c r="D4302" t="s">
        <v>25545</v>
      </c>
      <c r="E4302" t="s">
        <v>25546</v>
      </c>
      <c r="F4302" t="s">
        <v>25547</v>
      </c>
      <c r="G4302">
        <v>106</v>
      </c>
      <c r="H4302">
        <v>10634</v>
      </c>
      <c r="X4302" t="s">
        <v>181</v>
      </c>
    </row>
    <row r="4303" spans="1:67" x14ac:dyDescent="0.45">
      <c r="A4303" s="58" t="s">
        <v>25548</v>
      </c>
      <c r="B4303" t="s">
        <v>25549</v>
      </c>
      <c r="C4303" t="s">
        <v>25550</v>
      </c>
      <c r="D4303" t="s">
        <v>25551</v>
      </c>
      <c r="E4303" t="s">
        <v>25552</v>
      </c>
      <c r="F4303" t="s">
        <v>25553</v>
      </c>
      <c r="G4303">
        <v>84</v>
      </c>
      <c r="H4303">
        <v>9555</v>
      </c>
      <c r="X4303" t="s">
        <v>188</v>
      </c>
    </row>
    <row r="4304" spans="1:67" x14ac:dyDescent="0.45">
      <c r="A4304" s="58" t="s">
        <v>25554</v>
      </c>
      <c r="B4304" t="s">
        <v>25555</v>
      </c>
      <c r="C4304" t="s">
        <v>25556</v>
      </c>
      <c r="D4304" t="s">
        <v>25557</v>
      </c>
      <c r="E4304" t="s">
        <v>25558</v>
      </c>
      <c r="F4304" t="s">
        <v>25559</v>
      </c>
      <c r="G4304">
        <v>60</v>
      </c>
      <c r="H4304">
        <v>6725</v>
      </c>
      <c r="X4304" t="s">
        <v>188</v>
      </c>
      <c r="BD4304" s="59">
        <v>159.1800860080175</v>
      </c>
      <c r="BE4304" s="59">
        <v>62.144939907146977</v>
      </c>
      <c r="BF4304" s="59">
        <v>126.2173220496576</v>
      </c>
    </row>
    <row r="4305" spans="1:64" x14ac:dyDescent="0.45">
      <c r="A4305" s="58" t="s">
        <v>25560</v>
      </c>
      <c r="B4305" t="s">
        <v>25561</v>
      </c>
      <c r="C4305" t="s">
        <v>25562</v>
      </c>
      <c r="D4305" t="s">
        <v>25563</v>
      </c>
      <c r="E4305" t="s">
        <v>25564</v>
      </c>
      <c r="F4305" t="s">
        <v>25565</v>
      </c>
      <c r="G4305">
        <v>77</v>
      </c>
      <c r="H4305">
        <v>9023</v>
      </c>
      <c r="X4305" t="s">
        <v>188</v>
      </c>
      <c r="AU4305" s="59">
        <v>7</v>
      </c>
      <c r="AV4305" s="59">
        <v>10</v>
      </c>
      <c r="AW4305" s="59">
        <v>0</v>
      </c>
    </row>
    <row r="4306" spans="1:64" x14ac:dyDescent="0.45">
      <c r="A4306" s="58" t="s">
        <v>25566</v>
      </c>
      <c r="B4306" t="s">
        <v>25567</v>
      </c>
      <c r="C4306" t="s">
        <v>25568</v>
      </c>
      <c r="D4306" t="s">
        <v>25569</v>
      </c>
      <c r="E4306" t="s">
        <v>25570</v>
      </c>
      <c r="F4306" t="s">
        <v>25571</v>
      </c>
      <c r="G4306">
        <v>35</v>
      </c>
      <c r="H4306">
        <v>4115</v>
      </c>
      <c r="W4306" t="s">
        <v>180</v>
      </c>
      <c r="X4306" t="s">
        <v>181</v>
      </c>
      <c r="AU4306" s="59">
        <v>86</v>
      </c>
      <c r="AV4306" s="59">
        <v>91</v>
      </c>
      <c r="AW4306" s="59">
        <v>161</v>
      </c>
    </row>
    <row r="4307" spans="1:64" x14ac:dyDescent="0.45">
      <c r="A4307" s="58" t="s">
        <v>25572</v>
      </c>
      <c r="B4307" t="s">
        <v>25573</v>
      </c>
      <c r="C4307" t="s">
        <v>25574</v>
      </c>
      <c r="D4307" t="s">
        <v>25575</v>
      </c>
      <c r="E4307" t="s">
        <v>25576</v>
      </c>
      <c r="F4307" t="s">
        <v>25577</v>
      </c>
      <c r="G4307">
        <v>118</v>
      </c>
      <c r="H4307">
        <v>12969</v>
      </c>
      <c r="X4307" t="s">
        <v>188</v>
      </c>
    </row>
    <row r="4308" spans="1:64" x14ac:dyDescent="0.45">
      <c r="A4308" s="58" t="s">
        <v>25578</v>
      </c>
      <c r="B4308" t="s">
        <v>25579</v>
      </c>
      <c r="C4308" t="s">
        <v>25580</v>
      </c>
      <c r="D4308" t="s">
        <v>25581</v>
      </c>
      <c r="E4308" t="s">
        <v>25582</v>
      </c>
      <c r="F4308" t="s">
        <v>25583</v>
      </c>
      <c r="G4308">
        <v>35</v>
      </c>
      <c r="H4308">
        <v>3643</v>
      </c>
      <c r="W4308" t="s">
        <v>220</v>
      </c>
      <c r="X4308" t="s">
        <v>181</v>
      </c>
      <c r="AU4308" s="59">
        <v>1508</v>
      </c>
      <c r="AV4308" s="59">
        <v>546</v>
      </c>
      <c r="AW4308" s="59">
        <v>1185</v>
      </c>
    </row>
    <row r="4309" spans="1:64" x14ac:dyDescent="0.45">
      <c r="A4309" s="58" t="s">
        <v>25584</v>
      </c>
      <c r="B4309" t="s">
        <v>25585</v>
      </c>
      <c r="C4309" t="s">
        <v>25586</v>
      </c>
      <c r="D4309" t="s">
        <v>25587</v>
      </c>
      <c r="E4309" t="s">
        <v>25588</v>
      </c>
      <c r="F4309" t="s">
        <v>25589</v>
      </c>
      <c r="G4309">
        <v>66</v>
      </c>
      <c r="H4309">
        <v>7678</v>
      </c>
      <c r="X4309" t="s">
        <v>188</v>
      </c>
      <c r="AU4309" s="59">
        <v>62</v>
      </c>
      <c r="AV4309" s="59">
        <v>44</v>
      </c>
      <c r="AW4309" s="59">
        <v>66</v>
      </c>
    </row>
    <row r="4310" spans="1:64" x14ac:dyDescent="0.45">
      <c r="A4310" s="58" t="s">
        <v>25590</v>
      </c>
      <c r="B4310" t="s">
        <v>25591</v>
      </c>
      <c r="C4310" t="s">
        <v>25592</v>
      </c>
      <c r="D4310" t="s">
        <v>25593</v>
      </c>
      <c r="E4310" t="s">
        <v>25594</v>
      </c>
      <c r="F4310" t="s">
        <v>25595</v>
      </c>
      <c r="G4310">
        <v>46</v>
      </c>
      <c r="H4310">
        <v>5315</v>
      </c>
      <c r="I4310" t="s">
        <v>692</v>
      </c>
      <c r="J4310" t="s">
        <v>692</v>
      </c>
      <c r="K4310" t="s">
        <v>693</v>
      </c>
      <c r="P4310">
        <v>1</v>
      </c>
      <c r="Q4310">
        <v>1</v>
      </c>
      <c r="R4310">
        <v>0</v>
      </c>
      <c r="S4310">
        <v>1</v>
      </c>
      <c r="T4310" t="s">
        <v>514</v>
      </c>
      <c r="U4310">
        <v>40</v>
      </c>
      <c r="V4310">
        <v>40</v>
      </c>
      <c r="X4310" t="s">
        <v>188</v>
      </c>
    </row>
    <row r="4311" spans="1:64" x14ac:dyDescent="0.45">
      <c r="A4311" s="58" t="s">
        <v>25596</v>
      </c>
      <c r="B4311" t="s">
        <v>25597</v>
      </c>
      <c r="C4311" t="s">
        <v>25598</v>
      </c>
      <c r="D4311" t="s">
        <v>25599</v>
      </c>
      <c r="E4311" t="s">
        <v>25600</v>
      </c>
      <c r="F4311" t="s">
        <v>25601</v>
      </c>
      <c r="G4311">
        <v>66</v>
      </c>
      <c r="H4311">
        <v>8071</v>
      </c>
      <c r="W4311" t="s">
        <v>324</v>
      </c>
      <c r="X4311" t="s">
        <v>181</v>
      </c>
      <c r="AU4311" s="59">
        <v>1164</v>
      </c>
      <c r="AV4311" s="59">
        <v>229</v>
      </c>
      <c r="AW4311" s="59">
        <v>658</v>
      </c>
      <c r="BD4311" s="59">
        <v>106.4471916237314</v>
      </c>
      <c r="BE4311" s="59">
        <v>86.205435957993913</v>
      </c>
      <c r="BF4311" s="59">
        <v>94.460348874893455</v>
      </c>
    </row>
    <row r="4312" spans="1:64" x14ac:dyDescent="0.45">
      <c r="A4312" s="58" t="s">
        <v>25602</v>
      </c>
      <c r="B4312" t="s">
        <v>25603</v>
      </c>
      <c r="C4312" t="s">
        <v>25604</v>
      </c>
      <c r="D4312" t="s">
        <v>25605</v>
      </c>
      <c r="E4312" t="s">
        <v>25606</v>
      </c>
      <c r="F4312" t="s">
        <v>25607</v>
      </c>
      <c r="G4312">
        <v>85</v>
      </c>
      <c r="H4312">
        <v>9734</v>
      </c>
      <c r="X4312" t="s">
        <v>188</v>
      </c>
      <c r="AU4312" s="59">
        <v>15</v>
      </c>
      <c r="AV4312" s="59">
        <v>2</v>
      </c>
      <c r="AW4312" s="59">
        <v>0</v>
      </c>
    </row>
    <row r="4313" spans="1:64" x14ac:dyDescent="0.45">
      <c r="A4313" s="58" t="s">
        <v>25608</v>
      </c>
      <c r="B4313" t="s">
        <v>25609</v>
      </c>
      <c r="C4313" t="s">
        <v>25610</v>
      </c>
      <c r="D4313" t="s">
        <v>25611</v>
      </c>
      <c r="E4313" t="s">
        <v>25612</v>
      </c>
      <c r="F4313" t="s">
        <v>25613</v>
      </c>
      <c r="G4313">
        <v>53</v>
      </c>
      <c r="H4313">
        <v>5536</v>
      </c>
      <c r="W4313" t="s">
        <v>324</v>
      </c>
      <c r="X4313" t="s">
        <v>181</v>
      </c>
      <c r="AU4313" s="59">
        <v>590</v>
      </c>
      <c r="AV4313" s="59">
        <v>4707</v>
      </c>
      <c r="AW4313" s="59">
        <v>158</v>
      </c>
    </row>
    <row r="4314" spans="1:64" x14ac:dyDescent="0.45">
      <c r="A4314" s="58" t="s">
        <v>25614</v>
      </c>
      <c r="B4314" t="s">
        <v>25615</v>
      </c>
      <c r="C4314" t="s">
        <v>25616</v>
      </c>
      <c r="D4314" t="s">
        <v>25617</v>
      </c>
      <c r="E4314" t="s">
        <v>25618</v>
      </c>
      <c r="F4314" t="s">
        <v>25619</v>
      </c>
      <c r="G4314">
        <v>99</v>
      </c>
      <c r="H4314">
        <v>11336</v>
      </c>
      <c r="W4314" t="s">
        <v>324</v>
      </c>
      <c r="X4314" t="s">
        <v>201</v>
      </c>
      <c r="AU4314" s="59">
        <v>13</v>
      </c>
      <c r="AV4314" s="59">
        <v>41</v>
      </c>
      <c r="AW4314" s="59">
        <v>23</v>
      </c>
    </row>
    <row r="4315" spans="1:64" x14ac:dyDescent="0.45">
      <c r="A4315" s="58" t="s">
        <v>25620</v>
      </c>
      <c r="B4315" t="s">
        <v>25621</v>
      </c>
      <c r="C4315" t="s">
        <v>25622</v>
      </c>
      <c r="D4315" t="s">
        <v>25623</v>
      </c>
      <c r="E4315" t="s">
        <v>25624</v>
      </c>
      <c r="F4315" t="s">
        <v>25625</v>
      </c>
      <c r="G4315">
        <v>69</v>
      </c>
      <c r="H4315">
        <v>7995</v>
      </c>
      <c r="X4315" t="s">
        <v>188</v>
      </c>
      <c r="Y4315" s="59">
        <v>642.29025164111329</v>
      </c>
      <c r="Z4315" s="59">
        <v>558.57798268351371</v>
      </c>
      <c r="AA4315" s="59">
        <v>534.37262976969237</v>
      </c>
      <c r="AB4315" s="59">
        <v>239.96898352356379</v>
      </c>
      <c r="AC4315" s="59">
        <v>391.02203353687219</v>
      </c>
      <c r="AD4315" s="59">
        <v>537.18878866720263</v>
      </c>
      <c r="AE4315" s="59">
        <v>445.75729913323562</v>
      </c>
      <c r="AF4315" s="59">
        <v>420.93467584269848</v>
      </c>
      <c r="AG4315" s="59">
        <v>276.91024395246632</v>
      </c>
      <c r="AH4315" s="59">
        <v>207.84142263403081</v>
      </c>
      <c r="AI4315" s="59">
        <v>257.38268699743611</v>
      </c>
      <c r="AJ4315" s="59">
        <v>295.27442681637109</v>
      </c>
      <c r="AK4315" s="59">
        <v>984.63544225606711</v>
      </c>
      <c r="AL4315" s="59">
        <v>764.75401645644911</v>
      </c>
      <c r="AM4315" s="59">
        <v>499.19759738279049</v>
      </c>
      <c r="AN4315" s="59">
        <v>711.13314456890339</v>
      </c>
      <c r="AO4315" s="59">
        <v>491.77725457612661</v>
      </c>
      <c r="AP4315" s="59">
        <v>219.0693598951004</v>
      </c>
      <c r="AQ4315" s="59">
        <v>335.95284043249188</v>
      </c>
      <c r="AR4315" s="59">
        <v>277.69892674249479</v>
      </c>
      <c r="AS4315" s="59">
        <v>221.5173972413067</v>
      </c>
      <c r="AT4315" s="59">
        <v>247.53008355417529</v>
      </c>
      <c r="AU4315" s="59">
        <v>1536</v>
      </c>
      <c r="AV4315" s="59">
        <v>983</v>
      </c>
      <c r="AW4315" s="59">
        <v>847</v>
      </c>
      <c r="AX4315" s="59">
        <v>2340.299</v>
      </c>
      <c r="AY4315" s="59">
        <v>2640.1</v>
      </c>
      <c r="AZ4315" s="59">
        <v>4608.6189999999997</v>
      </c>
      <c r="BB4315" s="59">
        <v>3049.85</v>
      </c>
      <c r="BC4315" s="59">
        <v>4047.4609999999998</v>
      </c>
      <c r="BD4315" s="59">
        <v>1109.9336077493169</v>
      </c>
      <c r="BE4315" s="59">
        <v>949.4054555006195</v>
      </c>
      <c r="BF4315" s="59">
        <v>929.08592274538671</v>
      </c>
      <c r="BG4315" s="59">
        <v>353.16</v>
      </c>
      <c r="BH4315" s="59">
        <v>565.33000000000004</v>
      </c>
      <c r="BK4315" s="59">
        <v>329.07163567066851</v>
      </c>
      <c r="BL4315" s="59">
        <v>339.80707421353623</v>
      </c>
    </row>
    <row r="4316" spans="1:64" x14ac:dyDescent="0.45">
      <c r="A4316" s="58" t="s">
        <v>25626</v>
      </c>
      <c r="B4316" t="s">
        <v>25627</v>
      </c>
      <c r="C4316" t="s">
        <v>25628</v>
      </c>
      <c r="D4316" t="s">
        <v>25629</v>
      </c>
      <c r="E4316" t="s">
        <v>25630</v>
      </c>
      <c r="F4316" t="s">
        <v>25631</v>
      </c>
      <c r="G4316">
        <v>97</v>
      </c>
      <c r="H4316">
        <v>11070</v>
      </c>
      <c r="I4316" t="s">
        <v>527</v>
      </c>
      <c r="J4316" t="s">
        <v>571</v>
      </c>
      <c r="K4316" t="s">
        <v>600</v>
      </c>
      <c r="N4316">
        <v>1</v>
      </c>
      <c r="O4316">
        <v>1</v>
      </c>
      <c r="Q4316">
        <v>1</v>
      </c>
      <c r="R4316">
        <v>2</v>
      </c>
      <c r="S4316">
        <v>2</v>
      </c>
      <c r="T4316" t="s">
        <v>573</v>
      </c>
      <c r="U4316">
        <v>45</v>
      </c>
      <c r="V4316">
        <v>94</v>
      </c>
      <c r="X4316" t="s">
        <v>201</v>
      </c>
      <c r="Y4316" s="59">
        <v>2.8427014466008971E-2</v>
      </c>
      <c r="Z4316" s="59">
        <v>4.4728985485967689E-2</v>
      </c>
      <c r="AA4316" s="59">
        <v>3.8531281548520722E-2</v>
      </c>
      <c r="AB4316" s="59">
        <v>2.292285443149527E-2</v>
      </c>
      <c r="AC4316" s="59">
        <v>2.5219560164887859E-2</v>
      </c>
      <c r="AD4316" s="59">
        <v>2.621859825928544E-2</v>
      </c>
      <c r="AE4316" s="59">
        <v>2.6053182045322979E-2</v>
      </c>
      <c r="AF4316" s="59">
        <v>2.467670973966828E-2</v>
      </c>
      <c r="AG4316" s="59">
        <v>2.6663116014702039E-2</v>
      </c>
      <c r="AH4316" s="59">
        <v>2.4203331442551951E-2</v>
      </c>
      <c r="AI4316" s="59">
        <v>2.7952710271955752E-2</v>
      </c>
      <c r="AJ4316" s="59">
        <v>2.090969007109672E-2</v>
      </c>
      <c r="AK4316" s="59">
        <v>1.610132683204446E-2</v>
      </c>
      <c r="AL4316" s="59">
        <v>1.611938620038569E-2</v>
      </c>
      <c r="AM4316" s="59">
        <v>2.7794263934135859E-2</v>
      </c>
      <c r="AN4316" s="59">
        <v>3.0279567017965199E-2</v>
      </c>
      <c r="AO4316" s="59">
        <v>2.8964042590104301E-2</v>
      </c>
      <c r="AP4316" s="59">
        <v>2.7993257824710821E-2</v>
      </c>
      <c r="AQ4316" s="59">
        <v>2.6820411825961898E-2</v>
      </c>
      <c r="AR4316" s="59">
        <v>0.35413589007510571</v>
      </c>
      <c r="AS4316" s="59">
        <v>2.7170730207307571E-2</v>
      </c>
      <c r="AT4316" s="59">
        <v>2.93793221897155E-2</v>
      </c>
      <c r="AU4316" s="59">
        <v>13</v>
      </c>
      <c r="AV4316" s="59">
        <v>86</v>
      </c>
      <c r="AW4316" s="59">
        <v>8</v>
      </c>
    </row>
    <row r="4317" spans="1:64" x14ac:dyDescent="0.45">
      <c r="A4317" s="58" t="s">
        <v>25632</v>
      </c>
      <c r="B4317" t="s">
        <v>25633</v>
      </c>
      <c r="C4317" t="s">
        <v>25634</v>
      </c>
      <c r="D4317" t="s">
        <v>25635</v>
      </c>
      <c r="E4317" t="s">
        <v>25636</v>
      </c>
      <c r="F4317" t="s">
        <v>25637</v>
      </c>
      <c r="G4317">
        <v>79</v>
      </c>
      <c r="H4317">
        <v>8514</v>
      </c>
      <c r="X4317" t="s">
        <v>181</v>
      </c>
      <c r="AU4317" s="59">
        <v>574</v>
      </c>
      <c r="AV4317" s="59">
        <v>264</v>
      </c>
      <c r="AW4317" s="59">
        <v>390</v>
      </c>
      <c r="AY4317" s="59">
        <v>176.9376</v>
      </c>
      <c r="AZ4317" s="59">
        <v>194.3389</v>
      </c>
      <c r="BA4317" s="59">
        <v>223.61429999999999</v>
      </c>
      <c r="BB4317" s="59">
        <v>193.363</v>
      </c>
      <c r="BC4317" s="59">
        <v>201.696</v>
      </c>
      <c r="BD4317" s="59">
        <v>15.06383270528389</v>
      </c>
      <c r="BE4317" s="59">
        <v>18.813042772426272</v>
      </c>
      <c r="BF4317" s="59">
        <v>17.791761524798609</v>
      </c>
    </row>
    <row r="4318" spans="1:64" x14ac:dyDescent="0.45">
      <c r="A4318" s="58" t="s">
        <v>25638</v>
      </c>
      <c r="B4318" t="s">
        <v>25639</v>
      </c>
      <c r="C4318" t="s">
        <v>25640</v>
      </c>
      <c r="D4318" t="s">
        <v>25641</v>
      </c>
      <c r="E4318" t="s">
        <v>25642</v>
      </c>
      <c r="F4318" t="s">
        <v>25643</v>
      </c>
      <c r="G4318">
        <v>130</v>
      </c>
      <c r="H4318">
        <v>14639</v>
      </c>
      <c r="W4318" t="s">
        <v>220</v>
      </c>
      <c r="X4318" t="s">
        <v>181</v>
      </c>
      <c r="AU4318" s="59">
        <v>48</v>
      </c>
      <c r="AV4318" s="59">
        <v>7</v>
      </c>
      <c r="AW4318" s="59">
        <v>20</v>
      </c>
    </row>
    <row r="4319" spans="1:64" x14ac:dyDescent="0.45">
      <c r="A4319" s="58" t="s">
        <v>25644</v>
      </c>
      <c r="B4319" t="s">
        <v>25645</v>
      </c>
      <c r="C4319" t="s">
        <v>25646</v>
      </c>
      <c r="D4319" t="s">
        <v>25647</v>
      </c>
      <c r="E4319" t="s">
        <v>25648</v>
      </c>
      <c r="F4319" t="s">
        <v>25649</v>
      </c>
      <c r="G4319">
        <v>148</v>
      </c>
      <c r="H4319">
        <v>16878</v>
      </c>
      <c r="X4319" t="s">
        <v>188</v>
      </c>
    </row>
    <row r="4320" spans="1:64" x14ac:dyDescent="0.45">
      <c r="A4320" s="58" t="s">
        <v>25650</v>
      </c>
      <c r="B4320" t="s">
        <v>25651</v>
      </c>
      <c r="C4320" t="s">
        <v>25652</v>
      </c>
      <c r="D4320" t="s">
        <v>25653</v>
      </c>
      <c r="E4320" t="s">
        <v>25654</v>
      </c>
      <c r="F4320" t="s">
        <v>25655</v>
      </c>
      <c r="G4320">
        <v>163</v>
      </c>
      <c r="H4320">
        <v>19093</v>
      </c>
      <c r="X4320" t="s">
        <v>188</v>
      </c>
      <c r="AU4320" s="59">
        <v>0</v>
      </c>
      <c r="AV4320" s="59">
        <v>1</v>
      </c>
      <c r="AW4320" s="59">
        <v>0</v>
      </c>
    </row>
    <row r="4321" spans="1:63" x14ac:dyDescent="0.45">
      <c r="A4321" s="58" t="s">
        <v>25656</v>
      </c>
      <c r="B4321" t="s">
        <v>25657</v>
      </c>
      <c r="C4321" t="s">
        <v>25658</v>
      </c>
      <c r="D4321" t="s">
        <v>25659</v>
      </c>
      <c r="E4321" t="s">
        <v>25660</v>
      </c>
      <c r="F4321" t="s">
        <v>25661</v>
      </c>
      <c r="G4321">
        <v>72</v>
      </c>
      <c r="H4321">
        <v>8055</v>
      </c>
      <c r="X4321" t="s">
        <v>188</v>
      </c>
      <c r="AU4321" s="59">
        <v>0</v>
      </c>
      <c r="AV4321" s="59">
        <v>5</v>
      </c>
      <c r="AW4321" s="59">
        <v>0</v>
      </c>
    </row>
    <row r="4322" spans="1:63" x14ac:dyDescent="0.45">
      <c r="A4322" s="58" t="s">
        <v>25662</v>
      </c>
      <c r="B4322" t="s">
        <v>25663</v>
      </c>
      <c r="C4322" t="s">
        <v>25664</v>
      </c>
      <c r="D4322" t="s">
        <v>25665</v>
      </c>
      <c r="E4322" t="s">
        <v>25666</v>
      </c>
      <c r="F4322" t="s">
        <v>25667</v>
      </c>
      <c r="G4322">
        <v>158</v>
      </c>
      <c r="H4322">
        <v>18277</v>
      </c>
      <c r="W4322" t="s">
        <v>574</v>
      </c>
      <c r="X4322" t="s">
        <v>201</v>
      </c>
    </row>
    <row r="4323" spans="1:63" x14ac:dyDescent="0.45">
      <c r="A4323" s="58" t="s">
        <v>25668</v>
      </c>
      <c r="B4323" t="s">
        <v>25669</v>
      </c>
      <c r="C4323" t="s">
        <v>25670</v>
      </c>
      <c r="D4323" t="s">
        <v>25671</v>
      </c>
      <c r="E4323" t="s">
        <v>25672</v>
      </c>
      <c r="F4323" t="s">
        <v>25673</v>
      </c>
      <c r="G4323">
        <v>147</v>
      </c>
      <c r="H4323">
        <v>16577</v>
      </c>
      <c r="X4323" t="s">
        <v>188</v>
      </c>
    </row>
    <row r="4324" spans="1:63" x14ac:dyDescent="0.45">
      <c r="A4324" s="58" t="s">
        <v>25674</v>
      </c>
      <c r="B4324" t="s">
        <v>25675</v>
      </c>
      <c r="C4324" t="s">
        <v>25676</v>
      </c>
      <c r="D4324" t="s">
        <v>25677</v>
      </c>
      <c r="E4324" t="s">
        <v>25678</v>
      </c>
      <c r="F4324" t="s">
        <v>25679</v>
      </c>
      <c r="G4324">
        <v>235</v>
      </c>
      <c r="H4324">
        <v>27365</v>
      </c>
      <c r="X4324" t="s">
        <v>188</v>
      </c>
    </row>
    <row r="4325" spans="1:63" x14ac:dyDescent="0.45">
      <c r="A4325" s="58" t="s">
        <v>25680</v>
      </c>
      <c r="B4325" t="s">
        <v>25681</v>
      </c>
      <c r="C4325" t="s">
        <v>25682</v>
      </c>
      <c r="D4325" t="s">
        <v>25683</v>
      </c>
      <c r="E4325" t="s">
        <v>25684</v>
      </c>
      <c r="F4325" t="s">
        <v>25685</v>
      </c>
      <c r="G4325">
        <v>141</v>
      </c>
      <c r="H4325">
        <v>16403</v>
      </c>
      <c r="X4325" t="s">
        <v>188</v>
      </c>
    </row>
    <row r="4326" spans="1:63" x14ac:dyDescent="0.45">
      <c r="A4326" s="58" t="s">
        <v>25686</v>
      </c>
      <c r="B4326" t="s">
        <v>25687</v>
      </c>
      <c r="C4326" t="s">
        <v>25688</v>
      </c>
      <c r="D4326" t="s">
        <v>25689</v>
      </c>
      <c r="E4326" t="s">
        <v>25690</v>
      </c>
      <c r="F4326" t="s">
        <v>25691</v>
      </c>
      <c r="G4326">
        <v>99</v>
      </c>
      <c r="H4326">
        <v>11291</v>
      </c>
      <c r="X4326" t="s">
        <v>188</v>
      </c>
    </row>
    <row r="4327" spans="1:63" x14ac:dyDescent="0.45">
      <c r="A4327" s="58" t="s">
        <v>25692</v>
      </c>
      <c r="B4327" t="s">
        <v>25693</v>
      </c>
      <c r="C4327" t="s">
        <v>25694</v>
      </c>
      <c r="D4327" t="s">
        <v>25695</v>
      </c>
      <c r="E4327" t="s">
        <v>25696</v>
      </c>
      <c r="F4327" t="s">
        <v>25697</v>
      </c>
      <c r="G4327">
        <v>264</v>
      </c>
      <c r="H4327">
        <v>29513</v>
      </c>
      <c r="W4327" t="s">
        <v>220</v>
      </c>
      <c r="X4327" t="s">
        <v>201</v>
      </c>
    </row>
    <row r="4328" spans="1:63" x14ac:dyDescent="0.45">
      <c r="A4328" s="58" t="s">
        <v>25698</v>
      </c>
      <c r="B4328" t="s">
        <v>25699</v>
      </c>
      <c r="C4328" t="s">
        <v>25700</v>
      </c>
      <c r="D4328" t="s">
        <v>25701</v>
      </c>
      <c r="E4328" t="s">
        <v>25702</v>
      </c>
      <c r="F4328" t="s">
        <v>25703</v>
      </c>
      <c r="G4328">
        <v>251</v>
      </c>
      <c r="H4328">
        <v>26565</v>
      </c>
      <c r="W4328" t="s">
        <v>220</v>
      </c>
      <c r="X4328" t="s">
        <v>201</v>
      </c>
      <c r="Y4328" s="59">
        <v>2.2896014637167772</v>
      </c>
      <c r="Z4328" s="59">
        <v>4.8503273625633696</v>
      </c>
      <c r="AA4328" s="59">
        <v>1.5914061637901651</v>
      </c>
      <c r="AB4328" s="59">
        <v>1.75727060648319</v>
      </c>
      <c r="AC4328" s="59">
        <v>1.929902037688082</v>
      </c>
      <c r="AD4328" s="59">
        <v>1.906266297548453</v>
      </c>
      <c r="AE4328" s="59">
        <v>2.1613778042235552</v>
      </c>
      <c r="AF4328" s="59">
        <v>1.85631295914892</v>
      </c>
      <c r="AG4328" s="59">
        <v>2.290573965977285</v>
      </c>
      <c r="AH4328" s="59">
        <v>1.3921932288998771</v>
      </c>
      <c r="AI4328" s="59">
        <v>2.0046062542123262</v>
      </c>
      <c r="AJ4328" s="59">
        <v>1.5687323306795971</v>
      </c>
      <c r="AK4328" s="59">
        <v>1.7787832172746381</v>
      </c>
      <c r="AL4328" s="59">
        <v>2.071369832020419</v>
      </c>
      <c r="AM4328" s="59">
        <v>3.3370946485655981</v>
      </c>
      <c r="AN4328" s="59">
        <v>3.372848811982637</v>
      </c>
      <c r="AO4328" s="59">
        <v>1.877446892798267</v>
      </c>
      <c r="AP4328" s="59">
        <v>1.9472647202546081</v>
      </c>
      <c r="AQ4328" s="59">
        <v>1.6234893435432409</v>
      </c>
      <c r="AR4328" s="59">
        <v>1.5474058115783971</v>
      </c>
      <c r="AS4328" s="59">
        <v>1.801183268567597</v>
      </c>
      <c r="AT4328" s="59">
        <v>1.6685542330910981</v>
      </c>
      <c r="AU4328" s="59">
        <v>298</v>
      </c>
      <c r="AV4328" s="59">
        <v>125</v>
      </c>
      <c r="AW4328" s="59">
        <v>262</v>
      </c>
      <c r="AX4328" s="59">
        <v>60.762300000000003</v>
      </c>
      <c r="AY4328" s="59">
        <v>67.011889999999994</v>
      </c>
      <c r="AZ4328" s="59">
        <v>76.226740000000007</v>
      </c>
      <c r="BA4328" s="59">
        <v>48.296410000000002</v>
      </c>
      <c r="BB4328" s="59">
        <v>52.557740000000003</v>
      </c>
      <c r="BC4328" s="59">
        <v>73.652140000000003</v>
      </c>
      <c r="BD4328" s="59">
        <v>70.21669317351413</v>
      </c>
      <c r="BE4328" s="59">
        <v>52.997042466120739</v>
      </c>
      <c r="BF4328" s="59">
        <v>68.925846874140618</v>
      </c>
      <c r="BH4328" s="59">
        <v>21.43</v>
      </c>
    </row>
    <row r="4329" spans="1:63" x14ac:dyDescent="0.45">
      <c r="A4329" s="58" t="s">
        <v>25704</v>
      </c>
      <c r="B4329" t="s">
        <v>25705</v>
      </c>
      <c r="C4329" t="s">
        <v>25706</v>
      </c>
      <c r="D4329" t="s">
        <v>25707</v>
      </c>
      <c r="E4329" t="s">
        <v>25708</v>
      </c>
      <c r="F4329" t="s">
        <v>25709</v>
      </c>
      <c r="G4329">
        <v>752</v>
      </c>
      <c r="H4329">
        <v>81321</v>
      </c>
      <c r="X4329" t="s">
        <v>188</v>
      </c>
      <c r="AU4329" s="59">
        <v>4</v>
      </c>
      <c r="AV4329" s="59">
        <v>8</v>
      </c>
      <c r="AW4329" s="59">
        <v>0</v>
      </c>
      <c r="BD4329" s="59">
        <v>57.620695946646272</v>
      </c>
      <c r="BE4329" s="59">
        <v>29.201155940538609</v>
      </c>
      <c r="BF4329" s="59">
        <v>35.166325127655107</v>
      </c>
    </row>
    <row r="4330" spans="1:63" x14ac:dyDescent="0.45">
      <c r="A4330" s="58" t="s">
        <v>25710</v>
      </c>
      <c r="B4330" t="s">
        <v>25711</v>
      </c>
      <c r="C4330" t="s">
        <v>25712</v>
      </c>
      <c r="D4330" t="s">
        <v>25713</v>
      </c>
      <c r="E4330" t="s">
        <v>25714</v>
      </c>
      <c r="F4330" t="s">
        <v>25715</v>
      </c>
      <c r="G4330">
        <v>292</v>
      </c>
      <c r="H4330">
        <v>31557</v>
      </c>
      <c r="X4330" t="s">
        <v>188</v>
      </c>
      <c r="AU4330" s="59">
        <v>12</v>
      </c>
      <c r="AV4330" s="59">
        <v>15</v>
      </c>
      <c r="AW4330" s="59">
        <v>0</v>
      </c>
      <c r="BD4330" s="59">
        <v>50.89850578426249</v>
      </c>
      <c r="BE4330" s="59">
        <v>49.724026516154908</v>
      </c>
      <c r="BF4330" s="59">
        <v>54.272069363350688</v>
      </c>
    </row>
    <row r="4331" spans="1:63" x14ac:dyDescent="0.45">
      <c r="A4331" s="58" t="s">
        <v>25716</v>
      </c>
      <c r="B4331" t="s">
        <v>25717</v>
      </c>
      <c r="C4331" t="s">
        <v>25718</v>
      </c>
      <c r="D4331" t="s">
        <v>25719</v>
      </c>
      <c r="E4331" t="s">
        <v>25720</v>
      </c>
      <c r="F4331" t="s">
        <v>25721</v>
      </c>
      <c r="G4331">
        <v>159</v>
      </c>
      <c r="H4331">
        <v>16922</v>
      </c>
      <c r="X4331" t="s">
        <v>188</v>
      </c>
      <c r="AU4331" s="59">
        <v>22</v>
      </c>
      <c r="AV4331" s="59">
        <v>22</v>
      </c>
      <c r="AW4331" s="59">
        <v>24</v>
      </c>
      <c r="BD4331" s="59">
        <v>142.80550777289889</v>
      </c>
      <c r="BE4331" s="59">
        <v>137.15790037909741</v>
      </c>
      <c r="BF4331" s="59">
        <v>172.9487848150408</v>
      </c>
    </row>
    <row r="4332" spans="1:63" x14ac:dyDescent="0.45">
      <c r="A4332" s="58" t="s">
        <v>25722</v>
      </c>
      <c r="B4332" t="s">
        <v>25723</v>
      </c>
      <c r="C4332" t="s">
        <v>25724</v>
      </c>
      <c r="D4332" t="s">
        <v>25725</v>
      </c>
      <c r="E4332" t="s">
        <v>25726</v>
      </c>
      <c r="F4332" t="s">
        <v>25727</v>
      </c>
      <c r="G4332">
        <v>592</v>
      </c>
      <c r="H4332">
        <v>66096</v>
      </c>
      <c r="X4332" t="s">
        <v>188</v>
      </c>
      <c r="Y4332" s="59">
        <v>5.9705717283645241E-3</v>
      </c>
      <c r="Z4332" s="59">
        <v>21.010267068168648</v>
      </c>
      <c r="AA4332" s="59">
        <v>1.391109823414109</v>
      </c>
      <c r="AB4332" s="59">
        <v>1.932326501960248</v>
      </c>
      <c r="AC4332" s="59">
        <v>4.3461278365812941</v>
      </c>
      <c r="AD4332" s="59">
        <v>1.144688907522913</v>
      </c>
      <c r="AE4332" s="59">
        <v>0.79886949902406612</v>
      </c>
      <c r="AF4332" s="59">
        <v>2.2521316116805292</v>
      </c>
      <c r="AG4332" s="59">
        <v>3.718023601474028</v>
      </c>
      <c r="AH4332" s="59">
        <v>7.5422112214287784</v>
      </c>
      <c r="AI4332" s="59">
        <v>6.5818066402918829</v>
      </c>
      <c r="AJ4332" s="59">
        <v>7.2764791679778176</v>
      </c>
      <c r="AK4332" s="59">
        <v>0.44864333974729342</v>
      </c>
      <c r="AL4332" s="59">
        <v>0.22576092476761389</v>
      </c>
      <c r="AM4332" s="59">
        <v>6.0650468683254473E-3</v>
      </c>
      <c r="AN4332" s="59">
        <v>6.4565217708106946E-3</v>
      </c>
      <c r="AO4332" s="59">
        <v>0.1229894896152193</v>
      </c>
      <c r="AP4332" s="59">
        <v>6.008703272271927E-3</v>
      </c>
      <c r="AQ4332" s="59">
        <v>1.5363054034824011</v>
      </c>
      <c r="AR4332" s="59">
        <v>0.31219074958701298</v>
      </c>
      <c r="AS4332" s="59">
        <v>1.618787873614145</v>
      </c>
      <c r="AT4332" s="59">
        <v>0.16389803511010001</v>
      </c>
      <c r="AU4332" s="59">
        <v>11</v>
      </c>
      <c r="AV4332" s="59">
        <v>7</v>
      </c>
      <c r="AW4332" s="59">
        <v>0</v>
      </c>
      <c r="BD4332" s="59">
        <v>148.4774010260488</v>
      </c>
      <c r="BE4332" s="59">
        <v>157.45221125091791</v>
      </c>
      <c r="BF4332" s="59">
        <v>177.66078471673219</v>
      </c>
    </row>
    <row r="4333" spans="1:63" x14ac:dyDescent="0.45">
      <c r="A4333" s="58" t="s">
        <v>25728</v>
      </c>
      <c r="B4333" t="s">
        <v>25729</v>
      </c>
      <c r="C4333" t="s">
        <v>25730</v>
      </c>
      <c r="D4333" t="s">
        <v>25731</v>
      </c>
      <c r="E4333" t="s">
        <v>25732</v>
      </c>
      <c r="F4333" t="s">
        <v>25733</v>
      </c>
      <c r="G4333">
        <v>396</v>
      </c>
      <c r="H4333">
        <v>44187</v>
      </c>
      <c r="X4333" t="s">
        <v>188</v>
      </c>
      <c r="AU4333" s="59">
        <v>0</v>
      </c>
      <c r="AV4333" s="59">
        <v>0</v>
      </c>
      <c r="AW4333" s="59">
        <v>0</v>
      </c>
      <c r="BD4333" s="59">
        <v>2294.4349183799141</v>
      </c>
      <c r="BE4333" s="59">
        <v>1859.7781834370601</v>
      </c>
      <c r="BF4333" s="59">
        <v>2769.7091657803312</v>
      </c>
    </row>
    <row r="4334" spans="1:63" x14ac:dyDescent="0.45">
      <c r="A4334" s="58" t="s">
        <v>25734</v>
      </c>
      <c r="B4334" t="s">
        <v>25735</v>
      </c>
      <c r="C4334" t="s">
        <v>25736</v>
      </c>
      <c r="D4334" t="s">
        <v>25737</v>
      </c>
      <c r="E4334" t="s">
        <v>25738</v>
      </c>
      <c r="F4334" t="s">
        <v>25739</v>
      </c>
      <c r="G4334">
        <v>461</v>
      </c>
      <c r="H4334">
        <v>51025</v>
      </c>
      <c r="X4334" t="s">
        <v>188</v>
      </c>
      <c r="AU4334" s="59">
        <v>1</v>
      </c>
      <c r="AV4334" s="59">
        <v>2</v>
      </c>
      <c r="AW4334" s="59">
        <v>0</v>
      </c>
      <c r="BD4334" s="59">
        <v>83.951550662000869</v>
      </c>
      <c r="BE4334" s="59">
        <v>61.370660210954867</v>
      </c>
      <c r="BF4334" s="59">
        <v>69.823017491104338</v>
      </c>
    </row>
    <row r="4335" spans="1:63" x14ac:dyDescent="0.45">
      <c r="A4335" s="58" t="s">
        <v>25740</v>
      </c>
      <c r="B4335" t="s">
        <v>25741</v>
      </c>
      <c r="C4335" t="s">
        <v>25742</v>
      </c>
      <c r="D4335" t="s">
        <v>25743</v>
      </c>
      <c r="E4335" t="s">
        <v>25744</v>
      </c>
      <c r="F4335" t="s">
        <v>25745</v>
      </c>
      <c r="G4335">
        <v>310</v>
      </c>
      <c r="H4335">
        <v>33071</v>
      </c>
      <c r="X4335" t="s">
        <v>188</v>
      </c>
      <c r="AU4335" s="59">
        <v>20</v>
      </c>
      <c r="AV4335" s="59">
        <v>11</v>
      </c>
      <c r="AW4335" s="59">
        <v>6</v>
      </c>
      <c r="BD4335" s="59">
        <v>389.85807394683258</v>
      </c>
      <c r="BE4335" s="59">
        <v>331.61312342074632</v>
      </c>
      <c r="BF4335" s="59">
        <v>328.68843643809379</v>
      </c>
    </row>
    <row r="4336" spans="1:63" x14ac:dyDescent="0.45">
      <c r="A4336" s="58" t="s">
        <v>25746</v>
      </c>
      <c r="B4336" t="s">
        <v>25747</v>
      </c>
      <c r="C4336" t="s">
        <v>25748</v>
      </c>
      <c r="D4336" t="s">
        <v>25749</v>
      </c>
      <c r="E4336" t="s">
        <v>25750</v>
      </c>
      <c r="F4336" t="s">
        <v>25751</v>
      </c>
      <c r="G4336">
        <v>541</v>
      </c>
      <c r="H4336">
        <v>57682</v>
      </c>
      <c r="X4336" t="s">
        <v>188</v>
      </c>
      <c r="AU4336" s="59">
        <v>7</v>
      </c>
      <c r="AV4336" s="59">
        <v>9</v>
      </c>
      <c r="AW4336" s="59">
        <v>0</v>
      </c>
      <c r="BD4336" s="59">
        <v>605.63129536845747</v>
      </c>
      <c r="BE4336" s="59">
        <v>452.6643837363614</v>
      </c>
      <c r="BF4336" s="59">
        <v>622.89185896375329</v>
      </c>
      <c r="BK4336" s="59">
        <v>44.854769192900768</v>
      </c>
    </row>
    <row r="4337" spans="1:69" x14ac:dyDescent="0.45">
      <c r="A4337" s="58" t="s">
        <v>25752</v>
      </c>
      <c r="B4337" t="s">
        <v>25753</v>
      </c>
      <c r="C4337" t="s">
        <v>25754</v>
      </c>
      <c r="D4337" t="s">
        <v>25755</v>
      </c>
      <c r="E4337" t="s">
        <v>25756</v>
      </c>
      <c r="F4337" t="s">
        <v>25757</v>
      </c>
      <c r="G4337">
        <v>256</v>
      </c>
      <c r="H4337">
        <v>28103</v>
      </c>
      <c r="X4337" t="s">
        <v>188</v>
      </c>
      <c r="AU4337" s="59">
        <v>0</v>
      </c>
      <c r="AV4337" s="59">
        <v>0</v>
      </c>
      <c r="AW4337" s="59">
        <v>0</v>
      </c>
    </row>
    <row r="4338" spans="1:69" x14ac:dyDescent="0.45">
      <c r="A4338" s="58" t="s">
        <v>25758</v>
      </c>
      <c r="B4338" t="s">
        <v>25759</v>
      </c>
      <c r="C4338" t="s">
        <v>25760</v>
      </c>
      <c r="D4338" t="s">
        <v>25761</v>
      </c>
      <c r="E4338" t="s">
        <v>25762</v>
      </c>
      <c r="F4338" t="s">
        <v>25763</v>
      </c>
      <c r="G4338">
        <v>192</v>
      </c>
      <c r="H4338">
        <v>21514</v>
      </c>
      <c r="X4338" t="s">
        <v>188</v>
      </c>
      <c r="AU4338" s="59">
        <v>30</v>
      </c>
      <c r="AV4338" s="59">
        <v>25</v>
      </c>
      <c r="AW4338" s="59">
        <v>0</v>
      </c>
    </row>
    <row r="4339" spans="1:69" x14ac:dyDescent="0.45">
      <c r="A4339" s="58" t="s">
        <v>25764</v>
      </c>
      <c r="B4339" t="s">
        <v>25765</v>
      </c>
      <c r="C4339" t="s">
        <v>25766</v>
      </c>
      <c r="D4339" t="s">
        <v>25767</v>
      </c>
      <c r="E4339" t="s">
        <v>25768</v>
      </c>
      <c r="F4339" t="s">
        <v>25769</v>
      </c>
      <c r="G4339">
        <v>1032</v>
      </c>
      <c r="H4339">
        <v>115582</v>
      </c>
      <c r="X4339" t="s">
        <v>188</v>
      </c>
      <c r="AU4339" s="59">
        <v>0</v>
      </c>
      <c r="AV4339" s="59">
        <v>0</v>
      </c>
      <c r="AW4339" s="59">
        <v>0</v>
      </c>
      <c r="BD4339" s="59">
        <v>305.44233686362543</v>
      </c>
      <c r="BE4339" s="59">
        <v>233.43856903425711</v>
      </c>
      <c r="BF4339" s="59">
        <v>378.76984770523671</v>
      </c>
    </row>
    <row r="4340" spans="1:69" x14ac:dyDescent="0.45">
      <c r="A4340" s="58" t="s">
        <v>25770</v>
      </c>
      <c r="B4340" t="s">
        <v>25771</v>
      </c>
      <c r="C4340" t="s">
        <v>25772</v>
      </c>
      <c r="D4340" t="s">
        <v>25773</v>
      </c>
      <c r="E4340" t="s">
        <v>25774</v>
      </c>
      <c r="F4340" t="s">
        <v>25775</v>
      </c>
      <c r="G4340">
        <v>442</v>
      </c>
      <c r="H4340">
        <v>48842</v>
      </c>
      <c r="X4340" t="s">
        <v>188</v>
      </c>
      <c r="AU4340" s="59">
        <v>0</v>
      </c>
      <c r="AV4340" s="59">
        <v>0</v>
      </c>
      <c r="AW4340" s="59">
        <v>0</v>
      </c>
      <c r="BD4340" s="59">
        <v>317.8828237498912</v>
      </c>
      <c r="BE4340" s="59">
        <v>248.61645730938301</v>
      </c>
      <c r="BF4340" s="59">
        <v>277.12594053436698</v>
      </c>
    </row>
    <row r="4341" spans="1:69" x14ac:dyDescent="0.45">
      <c r="A4341" s="58" t="s">
        <v>25776</v>
      </c>
      <c r="B4341" t="s">
        <v>25777</v>
      </c>
      <c r="C4341" t="s">
        <v>25778</v>
      </c>
      <c r="D4341" t="s">
        <v>25779</v>
      </c>
      <c r="E4341" t="s">
        <v>25780</v>
      </c>
      <c r="F4341" t="s">
        <v>25781</v>
      </c>
      <c r="G4341">
        <v>956</v>
      </c>
      <c r="H4341">
        <v>103519</v>
      </c>
      <c r="X4341" t="s">
        <v>188</v>
      </c>
      <c r="AU4341" s="59">
        <v>11</v>
      </c>
      <c r="AV4341" s="59">
        <v>8</v>
      </c>
      <c r="AW4341" s="59">
        <v>0</v>
      </c>
      <c r="BD4341" s="59">
        <v>252.0044635566945</v>
      </c>
      <c r="BE4341" s="59">
        <v>226.54617859700369</v>
      </c>
      <c r="BF4341" s="59">
        <v>259.03224031036598</v>
      </c>
    </row>
    <row r="4342" spans="1:69" x14ac:dyDescent="0.45">
      <c r="A4342" s="58" t="s">
        <v>25782</v>
      </c>
      <c r="B4342" t="s">
        <v>25783</v>
      </c>
      <c r="C4342" t="s">
        <v>25784</v>
      </c>
      <c r="D4342" t="s">
        <v>25785</v>
      </c>
      <c r="E4342" t="s">
        <v>25786</v>
      </c>
      <c r="F4342" t="s">
        <v>25787</v>
      </c>
      <c r="G4342">
        <v>455</v>
      </c>
      <c r="H4342">
        <v>46758</v>
      </c>
      <c r="W4342" t="s">
        <v>324</v>
      </c>
      <c r="X4342" t="s">
        <v>181</v>
      </c>
      <c r="AU4342" s="59">
        <v>17</v>
      </c>
      <c r="AV4342" s="59">
        <v>13</v>
      </c>
      <c r="AW4342" s="59">
        <v>0</v>
      </c>
      <c r="BD4342" s="59">
        <v>14.938708039200019</v>
      </c>
      <c r="BE4342" s="59">
        <v>14.82458930517717</v>
      </c>
      <c r="BF4342" s="59">
        <v>15.622176864249729</v>
      </c>
    </row>
    <row r="4343" spans="1:69" x14ac:dyDescent="0.45">
      <c r="A4343" s="58" t="s">
        <v>25788</v>
      </c>
      <c r="B4343" t="s">
        <v>25789</v>
      </c>
      <c r="C4343" t="s">
        <v>25790</v>
      </c>
      <c r="D4343" t="s">
        <v>25791</v>
      </c>
      <c r="E4343" t="s">
        <v>25792</v>
      </c>
      <c r="F4343" t="s">
        <v>25793</v>
      </c>
      <c r="G4343">
        <v>162</v>
      </c>
      <c r="H4343">
        <v>17513</v>
      </c>
      <c r="I4343" t="s">
        <v>527</v>
      </c>
      <c r="J4343" t="s">
        <v>527</v>
      </c>
      <c r="K4343" t="s">
        <v>528</v>
      </c>
      <c r="O4343">
        <v>1</v>
      </c>
      <c r="Q4343">
        <v>1</v>
      </c>
      <c r="R4343">
        <v>16</v>
      </c>
      <c r="S4343">
        <v>1</v>
      </c>
      <c r="T4343" t="s">
        <v>514</v>
      </c>
      <c r="U4343">
        <v>117</v>
      </c>
      <c r="V4343">
        <v>120</v>
      </c>
      <c r="X4343" t="s">
        <v>188</v>
      </c>
      <c r="AU4343" s="59">
        <v>12</v>
      </c>
      <c r="AV4343" s="59">
        <v>7</v>
      </c>
      <c r="AW4343" s="59">
        <v>0</v>
      </c>
    </row>
    <row r="4344" spans="1:69" x14ac:dyDescent="0.45">
      <c r="A4344" s="58" t="s">
        <v>25794</v>
      </c>
      <c r="B4344" t="s">
        <v>25795</v>
      </c>
      <c r="C4344" t="s">
        <v>25796</v>
      </c>
      <c r="D4344" t="s">
        <v>25797</v>
      </c>
      <c r="E4344" t="s">
        <v>25798</v>
      </c>
      <c r="F4344" t="s">
        <v>25799</v>
      </c>
      <c r="G4344">
        <v>639</v>
      </c>
      <c r="H4344">
        <v>69089</v>
      </c>
      <c r="X4344" t="s">
        <v>188</v>
      </c>
      <c r="AU4344" s="59">
        <v>0</v>
      </c>
      <c r="AV4344" s="59">
        <v>1</v>
      </c>
      <c r="AW4344" s="59">
        <v>0</v>
      </c>
      <c r="BD4344" s="59">
        <v>13.631274325627279</v>
      </c>
      <c r="BE4344" s="59">
        <v>6.090344597189647</v>
      </c>
      <c r="BF4344" s="59">
        <v>8.8822722615405105</v>
      </c>
    </row>
    <row r="4345" spans="1:69" x14ac:dyDescent="0.45">
      <c r="A4345" s="58" t="s">
        <v>25800</v>
      </c>
      <c r="B4345" t="s">
        <v>25801</v>
      </c>
      <c r="C4345" t="s">
        <v>25802</v>
      </c>
      <c r="D4345" t="s">
        <v>25803</v>
      </c>
      <c r="E4345" t="s">
        <v>25804</v>
      </c>
      <c r="F4345" t="s">
        <v>25805</v>
      </c>
      <c r="G4345">
        <v>482</v>
      </c>
      <c r="H4345">
        <v>51758</v>
      </c>
      <c r="W4345" t="s">
        <v>220</v>
      </c>
      <c r="X4345" t="s">
        <v>181</v>
      </c>
      <c r="AU4345" s="59">
        <v>0</v>
      </c>
      <c r="AV4345" s="59">
        <v>0</v>
      </c>
      <c r="AW4345" s="59">
        <v>0</v>
      </c>
      <c r="BD4345" s="59">
        <v>14.141719267972331</v>
      </c>
      <c r="BE4345" s="59">
        <v>7.2663652655547297</v>
      </c>
      <c r="BF4345" s="59">
        <v>6.5515458969645444</v>
      </c>
    </row>
    <row r="4346" spans="1:69" x14ac:dyDescent="0.45">
      <c r="A4346" s="58" t="s">
        <v>25806</v>
      </c>
      <c r="B4346" t="s">
        <v>25807</v>
      </c>
      <c r="C4346" t="s">
        <v>25808</v>
      </c>
      <c r="D4346" t="s">
        <v>25809</v>
      </c>
      <c r="E4346" t="s">
        <v>25810</v>
      </c>
      <c r="F4346" t="s">
        <v>25811</v>
      </c>
      <c r="G4346">
        <v>182</v>
      </c>
      <c r="H4346">
        <v>20508</v>
      </c>
      <c r="W4346" t="s">
        <v>251</v>
      </c>
      <c r="X4346" t="s">
        <v>188</v>
      </c>
      <c r="Y4346" s="59">
        <v>16.764964111663591</v>
      </c>
      <c r="Z4346" s="59">
        <v>32.325243383350752</v>
      </c>
      <c r="AA4346" s="59">
        <v>28.31676757070095</v>
      </c>
      <c r="AB4346" s="59">
        <v>34.138655675312137</v>
      </c>
      <c r="AC4346" s="59">
        <v>22.464288947213031</v>
      </c>
      <c r="AD4346" s="59">
        <v>13.425727057576729</v>
      </c>
      <c r="AE4346" s="59">
        <v>18.528739746554329</v>
      </c>
      <c r="AF4346" s="59">
        <v>10.21116454054305</v>
      </c>
      <c r="AG4346" s="59">
        <v>27.807615452609401</v>
      </c>
      <c r="AH4346" s="59">
        <v>28.842780948314061</v>
      </c>
      <c r="AI4346" s="59">
        <v>44.017963422358328</v>
      </c>
      <c r="AJ4346" s="59">
        <v>47.030323231816148</v>
      </c>
      <c r="AK4346" s="59">
        <v>34.541507588369143</v>
      </c>
      <c r="AL4346" s="59">
        <v>41.310372852842477</v>
      </c>
      <c r="AM4346" s="59">
        <v>33.328363012674338</v>
      </c>
      <c r="AN4346" s="59">
        <v>24.350504289048391</v>
      </c>
      <c r="AO4346" s="59">
        <v>32.112596729780442</v>
      </c>
      <c r="AP4346" s="59">
        <v>8.170796801565718</v>
      </c>
      <c r="AQ4346" s="59">
        <v>11.544145733966809</v>
      </c>
      <c r="AR4346" s="59">
        <v>61.964237572241203</v>
      </c>
      <c r="AS4346" s="59">
        <v>16.009124116335069</v>
      </c>
      <c r="AT4346" s="59">
        <v>15.823054812919541</v>
      </c>
      <c r="AU4346" s="59">
        <v>110</v>
      </c>
      <c r="AV4346" s="59">
        <v>96</v>
      </c>
      <c r="AW4346" s="59">
        <v>57</v>
      </c>
      <c r="BD4346" s="59">
        <v>0</v>
      </c>
      <c r="BE4346" s="59">
        <v>3.0973724907504199</v>
      </c>
      <c r="BF4346" s="59">
        <v>3.2828263630240002</v>
      </c>
    </row>
    <row r="4347" spans="1:69" x14ac:dyDescent="0.45">
      <c r="A4347" s="58" t="s">
        <v>25812</v>
      </c>
      <c r="B4347" t="s">
        <v>25813</v>
      </c>
      <c r="C4347" t="s">
        <v>25814</v>
      </c>
      <c r="D4347" t="s">
        <v>25815</v>
      </c>
      <c r="E4347" t="s">
        <v>25816</v>
      </c>
      <c r="F4347" t="s">
        <v>25817</v>
      </c>
      <c r="G4347">
        <v>135</v>
      </c>
      <c r="H4347">
        <v>16064</v>
      </c>
      <c r="W4347" t="s">
        <v>220</v>
      </c>
      <c r="X4347" t="s">
        <v>181</v>
      </c>
      <c r="AU4347" s="59">
        <v>218</v>
      </c>
      <c r="AV4347" s="59">
        <v>59</v>
      </c>
      <c r="AW4347" s="59">
        <v>69</v>
      </c>
    </row>
    <row r="4348" spans="1:69" x14ac:dyDescent="0.45">
      <c r="A4348" s="58" t="s">
        <v>25818</v>
      </c>
      <c r="B4348" t="s">
        <v>25819</v>
      </c>
      <c r="C4348" t="s">
        <v>25820</v>
      </c>
      <c r="D4348" t="s">
        <v>25821</v>
      </c>
      <c r="E4348" t="s">
        <v>25822</v>
      </c>
      <c r="F4348" t="s">
        <v>25823</v>
      </c>
      <c r="G4348">
        <v>479</v>
      </c>
      <c r="H4348">
        <v>55361</v>
      </c>
      <c r="X4348" t="s">
        <v>188</v>
      </c>
      <c r="Y4348" s="59">
        <v>368.78152745155478</v>
      </c>
      <c r="Z4348" s="59">
        <v>484.79271829957099</v>
      </c>
      <c r="AA4348" s="59">
        <v>525.65797273885244</v>
      </c>
      <c r="AB4348" s="59">
        <v>276.2134251332468</v>
      </c>
      <c r="AC4348" s="59">
        <v>353.21196542704672</v>
      </c>
      <c r="AD4348" s="59">
        <v>392.90713409333858</v>
      </c>
      <c r="AE4348" s="59">
        <v>369.54675027219179</v>
      </c>
      <c r="AF4348" s="59">
        <v>399.16329549006139</v>
      </c>
      <c r="AG4348" s="59">
        <v>275.02589953823582</v>
      </c>
      <c r="AH4348" s="59">
        <v>228.52881193689851</v>
      </c>
      <c r="AI4348" s="59">
        <v>213.94505256313451</v>
      </c>
      <c r="AJ4348" s="59">
        <v>182.40491729596309</v>
      </c>
      <c r="AK4348" s="59">
        <v>178.65602377638959</v>
      </c>
      <c r="AL4348" s="59">
        <v>152.70451731161759</v>
      </c>
      <c r="AM4348" s="59">
        <v>337.38352502818151</v>
      </c>
      <c r="AN4348" s="59">
        <v>431.07054703803522</v>
      </c>
      <c r="AO4348" s="59">
        <v>378.14166267342722</v>
      </c>
      <c r="AP4348" s="59">
        <v>377.66829232043602</v>
      </c>
      <c r="AQ4348" s="59">
        <v>278.39692433534998</v>
      </c>
      <c r="AR4348" s="59">
        <v>296.28247952875648</v>
      </c>
      <c r="AS4348" s="59">
        <v>288.37694790999279</v>
      </c>
      <c r="AT4348" s="59">
        <v>309.67104927186489</v>
      </c>
      <c r="AU4348" s="59">
        <v>2950</v>
      </c>
      <c r="AV4348" s="59">
        <v>916</v>
      </c>
      <c r="AW4348" s="59">
        <v>1796</v>
      </c>
      <c r="AX4348" s="59">
        <v>1987.0409999999999</v>
      </c>
      <c r="AY4348" s="59">
        <v>2088.2710000000002</v>
      </c>
      <c r="AZ4348" s="59">
        <v>2584.6419999999998</v>
      </c>
      <c r="BA4348" s="59">
        <v>1900.32</v>
      </c>
      <c r="BB4348" s="59">
        <v>2089.7840000000001</v>
      </c>
      <c r="BC4348" s="59">
        <v>2633.875</v>
      </c>
      <c r="BD4348" s="59">
        <v>347.4570212847359</v>
      </c>
      <c r="BE4348" s="59">
        <v>318.79417895370108</v>
      </c>
      <c r="BF4348" s="59">
        <v>388.48683141017011</v>
      </c>
      <c r="BG4348" s="59">
        <v>876.8</v>
      </c>
      <c r="BH4348" s="59">
        <v>936.78</v>
      </c>
      <c r="BI4348" s="59">
        <v>573.04999999999995</v>
      </c>
      <c r="BJ4348" s="59">
        <v>432.82</v>
      </c>
      <c r="BK4348" s="59">
        <v>501.08663108409502</v>
      </c>
      <c r="BL4348" s="59">
        <v>378.4210506223825</v>
      </c>
      <c r="BM4348" s="59">
        <v>503</v>
      </c>
      <c r="BN4348" s="59">
        <v>594.5</v>
      </c>
      <c r="BO4348" s="59">
        <v>818</v>
      </c>
      <c r="BP4348" s="59">
        <v>904.5</v>
      </c>
      <c r="BQ4348" s="59">
        <v>1132</v>
      </c>
    </row>
    <row r="4349" spans="1:69" x14ac:dyDescent="0.45">
      <c r="A4349" s="58" t="s">
        <v>25824</v>
      </c>
      <c r="B4349" t="s">
        <v>25825</v>
      </c>
      <c r="C4349" t="s">
        <v>25826</v>
      </c>
      <c r="D4349" t="s">
        <v>25827</v>
      </c>
      <c r="E4349" t="s">
        <v>25828</v>
      </c>
      <c r="F4349" t="s">
        <v>25829</v>
      </c>
      <c r="G4349">
        <v>235</v>
      </c>
      <c r="H4349">
        <v>24614</v>
      </c>
      <c r="W4349" t="s">
        <v>324</v>
      </c>
      <c r="X4349" t="s">
        <v>181</v>
      </c>
      <c r="AU4349" s="59">
        <v>60</v>
      </c>
      <c r="AV4349" s="59">
        <v>17</v>
      </c>
      <c r="AW4349" s="59">
        <v>19</v>
      </c>
    </row>
    <row r="4350" spans="1:69" x14ac:dyDescent="0.45">
      <c r="A4350" s="58" t="s">
        <v>25830</v>
      </c>
      <c r="B4350" t="s">
        <v>25831</v>
      </c>
      <c r="C4350" t="s">
        <v>25832</v>
      </c>
      <c r="D4350" t="s">
        <v>25833</v>
      </c>
      <c r="E4350" t="s">
        <v>25834</v>
      </c>
      <c r="F4350" t="s">
        <v>25835</v>
      </c>
      <c r="G4350">
        <v>178</v>
      </c>
      <c r="H4350">
        <v>20395</v>
      </c>
      <c r="W4350" t="s">
        <v>220</v>
      </c>
      <c r="X4350" t="s">
        <v>181</v>
      </c>
      <c r="AU4350" s="59">
        <v>45</v>
      </c>
      <c r="AV4350" s="59">
        <v>7</v>
      </c>
      <c r="AW4350" s="59">
        <v>10</v>
      </c>
    </row>
    <row r="4351" spans="1:69" x14ac:dyDescent="0.45">
      <c r="A4351" s="58" t="s">
        <v>25836</v>
      </c>
      <c r="B4351" t="s">
        <v>25837</v>
      </c>
      <c r="C4351" t="s">
        <v>25838</v>
      </c>
      <c r="D4351" t="s">
        <v>25839</v>
      </c>
      <c r="E4351" t="s">
        <v>25840</v>
      </c>
      <c r="F4351" t="s">
        <v>25841</v>
      </c>
      <c r="G4351">
        <v>286</v>
      </c>
      <c r="H4351">
        <v>32058</v>
      </c>
      <c r="W4351" t="s">
        <v>220</v>
      </c>
      <c r="X4351" t="s">
        <v>181</v>
      </c>
    </row>
    <row r="4352" spans="1:69" x14ac:dyDescent="0.45">
      <c r="A4352" s="58" t="s">
        <v>25842</v>
      </c>
      <c r="B4352" t="s">
        <v>25843</v>
      </c>
      <c r="C4352" t="s">
        <v>25844</v>
      </c>
      <c r="D4352" t="s">
        <v>25845</v>
      </c>
      <c r="E4352" t="s">
        <v>25846</v>
      </c>
      <c r="F4352" t="s">
        <v>25847</v>
      </c>
      <c r="G4352">
        <v>331</v>
      </c>
      <c r="H4352">
        <v>37349</v>
      </c>
      <c r="W4352" t="s">
        <v>220</v>
      </c>
      <c r="X4352" t="s">
        <v>201</v>
      </c>
    </row>
    <row r="4353" spans="1:69" x14ac:dyDescent="0.45">
      <c r="A4353" s="58" t="s">
        <v>25848</v>
      </c>
      <c r="B4353" t="s">
        <v>25849</v>
      </c>
      <c r="C4353" t="s">
        <v>25850</v>
      </c>
      <c r="D4353" t="s">
        <v>25851</v>
      </c>
      <c r="E4353" t="s">
        <v>25852</v>
      </c>
      <c r="F4353" t="s">
        <v>25853</v>
      </c>
      <c r="G4353">
        <v>136</v>
      </c>
      <c r="H4353">
        <v>14670</v>
      </c>
      <c r="I4353" t="s">
        <v>527</v>
      </c>
      <c r="J4353" t="s">
        <v>527</v>
      </c>
      <c r="K4353" t="s">
        <v>528</v>
      </c>
      <c r="O4353">
        <v>1</v>
      </c>
      <c r="Q4353">
        <v>1</v>
      </c>
      <c r="R4353">
        <v>2</v>
      </c>
      <c r="S4353">
        <v>1</v>
      </c>
      <c r="T4353" t="s">
        <v>514</v>
      </c>
      <c r="U4353">
        <v>94</v>
      </c>
      <c r="V4353">
        <v>131</v>
      </c>
      <c r="W4353" t="s">
        <v>850</v>
      </c>
      <c r="X4353" t="s">
        <v>201</v>
      </c>
      <c r="AU4353" s="59">
        <v>830</v>
      </c>
      <c r="AV4353" s="59">
        <v>104</v>
      </c>
      <c r="AW4353" s="59">
        <v>387</v>
      </c>
    </row>
    <row r="4354" spans="1:69" x14ac:dyDescent="0.45">
      <c r="A4354" s="58" t="s">
        <v>25854</v>
      </c>
      <c r="B4354" t="s">
        <v>25855</v>
      </c>
      <c r="C4354" t="s">
        <v>25856</v>
      </c>
      <c r="D4354" t="s">
        <v>25857</v>
      </c>
      <c r="E4354" t="s">
        <v>25858</v>
      </c>
      <c r="F4354" t="s">
        <v>25859</v>
      </c>
      <c r="G4354">
        <v>269</v>
      </c>
      <c r="H4354">
        <v>29466</v>
      </c>
      <c r="W4354" t="s">
        <v>220</v>
      </c>
      <c r="X4354" t="s">
        <v>181</v>
      </c>
      <c r="AU4354" s="59">
        <v>179</v>
      </c>
      <c r="AV4354" s="59">
        <v>10</v>
      </c>
      <c r="AW4354" s="59">
        <v>50</v>
      </c>
    </row>
    <row r="4355" spans="1:69" x14ac:dyDescent="0.45">
      <c r="A4355" s="58" t="s">
        <v>25860</v>
      </c>
      <c r="B4355" t="s">
        <v>25861</v>
      </c>
      <c r="C4355" t="s">
        <v>25862</v>
      </c>
      <c r="D4355" t="s">
        <v>25863</v>
      </c>
      <c r="E4355" t="s">
        <v>25864</v>
      </c>
      <c r="F4355" t="s">
        <v>25865</v>
      </c>
      <c r="G4355">
        <v>560</v>
      </c>
      <c r="H4355">
        <v>58920</v>
      </c>
      <c r="W4355" t="s">
        <v>220</v>
      </c>
      <c r="X4355" t="s">
        <v>181</v>
      </c>
      <c r="Y4355" s="59">
        <v>1.011776884098871</v>
      </c>
      <c r="Z4355" s="59">
        <v>9.3048939163766633</v>
      </c>
      <c r="AA4355" s="59">
        <v>2.4656190416790968</v>
      </c>
      <c r="AB4355" s="59">
        <v>40.229502583566777</v>
      </c>
      <c r="AC4355" s="59">
        <v>22.719384521548299</v>
      </c>
      <c r="AD4355" s="59">
        <v>29.63897004873683</v>
      </c>
      <c r="AE4355" s="59">
        <v>7.3444602722670496</v>
      </c>
      <c r="AF4355" s="59">
        <v>1.7727725618047001</v>
      </c>
      <c r="AG4355" s="59">
        <v>15.003755240985109</v>
      </c>
      <c r="AH4355" s="59">
        <v>73.070251768595384</v>
      </c>
      <c r="AI4355" s="59">
        <v>116.04586090794</v>
      </c>
      <c r="AJ4355" s="59">
        <v>123.947316515631</v>
      </c>
      <c r="AK4355" s="59">
        <v>0.22564552675671209</v>
      </c>
      <c r="AL4355" s="59">
        <v>3.612886424694437</v>
      </c>
      <c r="AM4355" s="59">
        <v>3.7631343199780787E-2</v>
      </c>
      <c r="AN4355" s="59">
        <v>1.420081578966347</v>
      </c>
      <c r="AO4355" s="59">
        <v>1.5994185542625861</v>
      </c>
      <c r="AP4355" s="59">
        <v>3.3142067611327839</v>
      </c>
      <c r="AQ4355" s="59">
        <v>19.163459874054201</v>
      </c>
      <c r="AR4355" s="59">
        <v>27.287638637106081</v>
      </c>
      <c r="AS4355" s="59">
        <v>7.1707855474175961</v>
      </c>
      <c r="AT4355" s="59">
        <v>0.90333660812482386</v>
      </c>
      <c r="AU4355" s="59">
        <v>3</v>
      </c>
      <c r="AV4355" s="59">
        <v>17</v>
      </c>
      <c r="AW4355" s="59">
        <v>0</v>
      </c>
    </row>
    <row r="4356" spans="1:69" x14ac:dyDescent="0.45">
      <c r="A4356" s="58" t="s">
        <v>25866</v>
      </c>
      <c r="B4356" t="s">
        <v>25867</v>
      </c>
      <c r="C4356" t="s">
        <v>25868</v>
      </c>
      <c r="D4356" t="s">
        <v>25869</v>
      </c>
      <c r="E4356" t="s">
        <v>25870</v>
      </c>
      <c r="F4356" t="s">
        <v>25871</v>
      </c>
      <c r="G4356">
        <v>390</v>
      </c>
      <c r="H4356">
        <v>44674</v>
      </c>
      <c r="X4356" t="s">
        <v>188</v>
      </c>
    </row>
    <row r="4357" spans="1:69" x14ac:dyDescent="0.45">
      <c r="A4357" s="58" t="s">
        <v>25872</v>
      </c>
      <c r="B4357" t="s">
        <v>25873</v>
      </c>
      <c r="C4357" t="s">
        <v>25874</v>
      </c>
      <c r="D4357" t="s">
        <v>25875</v>
      </c>
      <c r="E4357" t="s">
        <v>25876</v>
      </c>
      <c r="F4357" t="s">
        <v>25877</v>
      </c>
      <c r="G4357">
        <v>355</v>
      </c>
      <c r="H4357">
        <v>38533</v>
      </c>
      <c r="W4357" t="s">
        <v>220</v>
      </c>
      <c r="X4357" t="s">
        <v>181</v>
      </c>
      <c r="AU4357" s="59">
        <v>0</v>
      </c>
      <c r="AV4357" s="59">
        <v>0</v>
      </c>
      <c r="AW4357" s="59">
        <v>0</v>
      </c>
    </row>
    <row r="4358" spans="1:69" x14ac:dyDescent="0.45">
      <c r="A4358" s="58" t="s">
        <v>25878</v>
      </c>
      <c r="B4358" t="s">
        <v>25879</v>
      </c>
      <c r="C4358" t="s">
        <v>25880</v>
      </c>
      <c r="D4358" t="s">
        <v>25881</v>
      </c>
      <c r="E4358" t="s">
        <v>25882</v>
      </c>
      <c r="F4358" t="s">
        <v>25883</v>
      </c>
      <c r="G4358">
        <v>237</v>
      </c>
      <c r="H4358">
        <v>26347</v>
      </c>
      <c r="X4358" t="s">
        <v>181</v>
      </c>
      <c r="AU4358" s="59">
        <v>6</v>
      </c>
      <c r="AV4358" s="59">
        <v>2</v>
      </c>
      <c r="AW4358" s="59">
        <v>0</v>
      </c>
    </row>
    <row r="4359" spans="1:69" x14ac:dyDescent="0.45">
      <c r="A4359" s="58" t="s">
        <v>25884</v>
      </c>
      <c r="B4359" t="s">
        <v>25885</v>
      </c>
      <c r="C4359" t="s">
        <v>25886</v>
      </c>
      <c r="D4359" t="s">
        <v>25887</v>
      </c>
      <c r="E4359" t="s">
        <v>25888</v>
      </c>
      <c r="F4359" t="s">
        <v>25889</v>
      </c>
      <c r="G4359">
        <v>230</v>
      </c>
      <c r="H4359">
        <v>25356</v>
      </c>
      <c r="X4359" t="s">
        <v>181</v>
      </c>
      <c r="AU4359" s="59">
        <v>3</v>
      </c>
      <c r="AV4359" s="59">
        <v>0</v>
      </c>
      <c r="AW4359" s="59">
        <v>0</v>
      </c>
    </row>
    <row r="4360" spans="1:69" x14ac:dyDescent="0.45">
      <c r="A4360" s="58" t="s">
        <v>25890</v>
      </c>
      <c r="B4360" t="s">
        <v>25891</v>
      </c>
      <c r="C4360" t="s">
        <v>25892</v>
      </c>
      <c r="D4360" t="s">
        <v>25893</v>
      </c>
      <c r="E4360" t="s">
        <v>25894</v>
      </c>
      <c r="F4360" t="s">
        <v>25895</v>
      </c>
      <c r="G4360">
        <v>288</v>
      </c>
      <c r="H4360">
        <v>32392</v>
      </c>
      <c r="X4360" t="s">
        <v>188</v>
      </c>
      <c r="Y4360" s="59">
        <v>769.32161106746594</v>
      </c>
      <c r="Z4360" s="59">
        <v>487.84775744141609</v>
      </c>
      <c r="AA4360" s="59">
        <v>644.7596457787663</v>
      </c>
      <c r="AB4360" s="59">
        <v>995.13343262113415</v>
      </c>
      <c r="AC4360" s="59">
        <v>1121.047147801961</v>
      </c>
      <c r="AD4360" s="59">
        <v>941.49624243775952</v>
      </c>
      <c r="AE4360" s="59">
        <v>1039.8380855539619</v>
      </c>
      <c r="AF4360" s="59">
        <v>910.5869283483496</v>
      </c>
      <c r="AG4360" s="59">
        <v>872.25356632776595</v>
      </c>
      <c r="AH4360" s="59">
        <v>1001.831017902534</v>
      </c>
      <c r="AI4360" s="59">
        <v>890.02529773994172</v>
      </c>
      <c r="AJ4360" s="59">
        <v>1077.019234401896</v>
      </c>
      <c r="AK4360" s="59">
        <v>738.55082418616439</v>
      </c>
      <c r="AL4360" s="59">
        <v>681.21068611907754</v>
      </c>
      <c r="AM4360" s="59">
        <v>987.91326219068083</v>
      </c>
      <c r="AN4360" s="59">
        <v>645.82956786193608</v>
      </c>
      <c r="AO4360" s="59">
        <v>1073.2214168650719</v>
      </c>
      <c r="AP4360" s="59">
        <v>834.84211953964984</v>
      </c>
      <c r="AQ4360" s="59">
        <v>960.23594171817513</v>
      </c>
      <c r="AR4360" s="59">
        <v>1298.5152982856921</v>
      </c>
      <c r="AS4360" s="59">
        <v>960.68556799581415</v>
      </c>
      <c r="AT4360" s="59">
        <v>718.33348647758112</v>
      </c>
      <c r="AU4360" s="59">
        <v>319</v>
      </c>
      <c r="AV4360" s="59">
        <v>1043</v>
      </c>
      <c r="AW4360" s="59">
        <v>309</v>
      </c>
      <c r="AX4360" s="59">
        <v>3603.558</v>
      </c>
      <c r="AY4360" s="59">
        <v>3908.7950000000001</v>
      </c>
      <c r="AZ4360" s="59">
        <v>4923.5460000000003</v>
      </c>
      <c r="BA4360" s="59">
        <v>3539.7460000000001</v>
      </c>
      <c r="BB4360" s="59">
        <v>3656.482</v>
      </c>
      <c r="BC4360" s="59">
        <v>4611.616</v>
      </c>
      <c r="BD4360" s="59">
        <v>44.147958642921417</v>
      </c>
      <c r="BE4360" s="59">
        <v>42.509499767069713</v>
      </c>
      <c r="BF4360" s="59">
        <v>36.416009236059629</v>
      </c>
      <c r="BG4360" s="59">
        <v>1869.29</v>
      </c>
      <c r="BH4360" s="59">
        <v>1885.8</v>
      </c>
      <c r="BI4360" s="59">
        <v>1767.28</v>
      </c>
      <c r="BJ4360" s="59">
        <v>1771.65</v>
      </c>
      <c r="BK4360" s="59">
        <v>882.51250980140958</v>
      </c>
      <c r="BL4360" s="59">
        <v>1088.9243392686881</v>
      </c>
      <c r="BM4360" s="59">
        <v>1769.5</v>
      </c>
      <c r="BN4360" s="59">
        <v>1774</v>
      </c>
      <c r="BO4360" s="59">
        <v>1467.5</v>
      </c>
      <c r="BP4360" s="59">
        <v>1248</v>
      </c>
      <c r="BQ4360" s="59">
        <v>1109.5</v>
      </c>
    </row>
    <row r="4361" spans="1:69" x14ac:dyDescent="0.45">
      <c r="A4361" s="58" t="s">
        <v>25896</v>
      </c>
      <c r="B4361" t="s">
        <v>25897</v>
      </c>
      <c r="C4361" t="s">
        <v>25898</v>
      </c>
      <c r="D4361" t="s">
        <v>25899</v>
      </c>
      <c r="E4361" t="s">
        <v>25900</v>
      </c>
      <c r="F4361" t="s">
        <v>25901</v>
      </c>
      <c r="G4361">
        <v>346</v>
      </c>
      <c r="H4361">
        <v>38832</v>
      </c>
      <c r="X4361" t="s">
        <v>188</v>
      </c>
      <c r="Y4361" s="59">
        <v>167.22136696500019</v>
      </c>
      <c r="Z4361" s="59">
        <v>394.72137426440759</v>
      </c>
      <c r="AA4361" s="59">
        <v>234.32245849743239</v>
      </c>
      <c r="AB4361" s="59">
        <v>829.93596473788079</v>
      </c>
      <c r="AC4361" s="59">
        <v>604.98636676620401</v>
      </c>
      <c r="AD4361" s="59">
        <v>378.39792758675918</v>
      </c>
      <c r="AE4361" s="59">
        <v>332.9962967128539</v>
      </c>
      <c r="AF4361" s="59">
        <v>564.33914606732446</v>
      </c>
      <c r="AG4361" s="59">
        <v>520.08716203466304</v>
      </c>
      <c r="AH4361" s="59">
        <v>628.38581726011046</v>
      </c>
      <c r="AI4361" s="59">
        <v>617.73373960423953</v>
      </c>
      <c r="AJ4361" s="59">
        <v>794.68506559639104</v>
      </c>
      <c r="AK4361" s="59">
        <v>342.88936964383169</v>
      </c>
      <c r="AL4361" s="59">
        <v>308.64656425984123</v>
      </c>
      <c r="AM4361" s="59">
        <v>135.50815774525671</v>
      </c>
      <c r="AN4361" s="59">
        <v>195.6199677396778</v>
      </c>
      <c r="AO4361" s="59">
        <v>163.46213040991859</v>
      </c>
      <c r="AP4361" s="59">
        <v>235.1760592761301</v>
      </c>
      <c r="AQ4361" s="59">
        <v>475.86668886509727</v>
      </c>
      <c r="AR4361" s="59">
        <v>577.5948912220947</v>
      </c>
      <c r="AS4361" s="59">
        <v>569.31456247546396</v>
      </c>
      <c r="AT4361" s="59">
        <v>254.54780884770281</v>
      </c>
      <c r="AU4361" s="59">
        <v>83</v>
      </c>
      <c r="AV4361" s="59">
        <v>114</v>
      </c>
      <c r="AW4361" s="59">
        <v>21</v>
      </c>
      <c r="AX4361" s="59">
        <v>60.66046</v>
      </c>
      <c r="AY4361" s="59">
        <v>87.087940000000003</v>
      </c>
      <c r="AZ4361" s="59">
        <v>161.3518</v>
      </c>
      <c r="BA4361" s="59">
        <v>60.433959999999999</v>
      </c>
      <c r="BB4361" s="59">
        <v>85.051249999999996</v>
      </c>
      <c r="BC4361" s="59">
        <v>158.63679999999999</v>
      </c>
      <c r="BD4361" s="59">
        <v>84.018793473956279</v>
      </c>
      <c r="BE4361" s="59">
        <v>65.699159522432709</v>
      </c>
      <c r="BF4361" s="59">
        <v>89.016262254951684</v>
      </c>
      <c r="BG4361" s="59">
        <v>1861.17</v>
      </c>
      <c r="BH4361" s="59">
        <v>1314.34</v>
      </c>
      <c r="BI4361" s="59">
        <v>1299.43</v>
      </c>
      <c r="BJ4361" s="59">
        <v>1292.8699999999999</v>
      </c>
      <c r="BK4361" s="59">
        <v>1593.007994561827</v>
      </c>
      <c r="BL4361" s="59">
        <v>1281.996262220764</v>
      </c>
      <c r="BM4361" s="59">
        <v>1296</v>
      </c>
      <c r="BN4361" s="59">
        <v>1609</v>
      </c>
      <c r="BO4361" s="59">
        <v>1145.5</v>
      </c>
      <c r="BP4361" s="59">
        <v>703.5</v>
      </c>
    </row>
    <row r="4362" spans="1:69" x14ac:dyDescent="0.45">
      <c r="A4362" s="58" t="s">
        <v>25902</v>
      </c>
      <c r="B4362" t="s">
        <v>25903</v>
      </c>
      <c r="C4362" t="s">
        <v>25904</v>
      </c>
      <c r="D4362" t="s">
        <v>25905</v>
      </c>
      <c r="E4362" t="s">
        <v>25906</v>
      </c>
      <c r="F4362" t="s">
        <v>25907</v>
      </c>
      <c r="G4362">
        <v>318</v>
      </c>
      <c r="H4362">
        <v>35957</v>
      </c>
      <c r="X4362" t="s">
        <v>188</v>
      </c>
      <c r="AU4362" s="59">
        <v>217</v>
      </c>
      <c r="AV4362" s="59">
        <v>70</v>
      </c>
      <c r="AW4362" s="59">
        <v>131</v>
      </c>
    </row>
    <row r="4363" spans="1:69" x14ac:dyDescent="0.45">
      <c r="A4363" s="58" t="s">
        <v>25908</v>
      </c>
      <c r="B4363" t="s">
        <v>25909</v>
      </c>
      <c r="C4363" t="s">
        <v>25910</v>
      </c>
      <c r="D4363" t="s">
        <v>25911</v>
      </c>
      <c r="E4363" t="s">
        <v>25912</v>
      </c>
      <c r="F4363" t="s">
        <v>25913</v>
      </c>
      <c r="G4363">
        <v>387</v>
      </c>
      <c r="H4363">
        <v>42097</v>
      </c>
      <c r="X4363" t="s">
        <v>188</v>
      </c>
      <c r="Y4363" s="59">
        <v>1051.816518837295</v>
      </c>
      <c r="Z4363" s="59">
        <v>5795.575873918202</v>
      </c>
      <c r="AA4363" s="59">
        <v>663.58478667256668</v>
      </c>
      <c r="AB4363" s="59">
        <v>452.5151830308281</v>
      </c>
      <c r="AC4363" s="59">
        <v>436.30218870475687</v>
      </c>
      <c r="AD4363" s="59">
        <v>456.89938708729699</v>
      </c>
      <c r="AE4363" s="59">
        <v>1622.0792008386991</v>
      </c>
      <c r="AF4363" s="59">
        <v>457.48197291075002</v>
      </c>
      <c r="AG4363" s="59">
        <v>669.57786086481769</v>
      </c>
      <c r="AH4363" s="59">
        <v>357.41276699925521</v>
      </c>
      <c r="AI4363" s="59">
        <v>351.83154743056588</v>
      </c>
      <c r="AJ4363" s="59">
        <v>322.51559169647959</v>
      </c>
      <c r="AK4363" s="59">
        <v>712.10551374263719</v>
      </c>
      <c r="AL4363" s="59">
        <v>757.12053452029625</v>
      </c>
      <c r="AM4363" s="59">
        <v>1444.8904992438399</v>
      </c>
      <c r="AN4363" s="59">
        <v>3363.5425149686148</v>
      </c>
      <c r="AO4363" s="59">
        <v>660.03154726519313</v>
      </c>
      <c r="AP4363" s="59">
        <v>1772.1329751619601</v>
      </c>
      <c r="AQ4363" s="59">
        <v>511.17027105709252</v>
      </c>
      <c r="AR4363" s="59">
        <v>351.58844482003337</v>
      </c>
      <c r="AS4363" s="59">
        <v>265.69200574486791</v>
      </c>
      <c r="AT4363" s="59">
        <v>2683.3780766020559</v>
      </c>
      <c r="AU4363" s="59">
        <v>783</v>
      </c>
      <c r="AV4363" s="59">
        <v>309</v>
      </c>
      <c r="AW4363" s="59">
        <v>445</v>
      </c>
      <c r="AX4363" s="59">
        <v>634.73429999999996</v>
      </c>
      <c r="AY4363" s="59">
        <v>924.72879999999998</v>
      </c>
      <c r="AZ4363" s="59">
        <v>5970.0780000000004</v>
      </c>
      <c r="BA4363" s="59">
        <v>691.76829999999995</v>
      </c>
      <c r="BB4363" s="59">
        <v>1007.03</v>
      </c>
      <c r="BC4363" s="59">
        <v>4537.8900000000003</v>
      </c>
      <c r="BD4363" s="59">
        <v>866.28134846304397</v>
      </c>
      <c r="BE4363" s="59">
        <v>612.26277458520917</v>
      </c>
      <c r="BF4363" s="59">
        <v>786.52498602932167</v>
      </c>
      <c r="BG4363" s="59">
        <v>1022.93</v>
      </c>
      <c r="BH4363" s="59">
        <v>771.46</v>
      </c>
      <c r="BI4363" s="59">
        <v>391.31</v>
      </c>
      <c r="BJ4363" s="59">
        <v>350.05</v>
      </c>
      <c r="BK4363" s="59">
        <v>261.76106709540329</v>
      </c>
      <c r="BL4363" s="59">
        <v>270.29987576976862</v>
      </c>
      <c r="BM4363" s="59">
        <v>370.5</v>
      </c>
      <c r="BN4363" s="59">
        <v>483</v>
      </c>
      <c r="BO4363" s="59">
        <v>440</v>
      </c>
      <c r="BP4363" s="59">
        <v>455.5</v>
      </c>
      <c r="BQ4363" s="59">
        <v>730</v>
      </c>
    </row>
    <row r="4364" spans="1:69" x14ac:dyDescent="0.45">
      <c r="A4364" s="58" t="s">
        <v>25914</v>
      </c>
      <c r="B4364" t="s">
        <v>25915</v>
      </c>
      <c r="C4364" t="s">
        <v>25916</v>
      </c>
      <c r="D4364" t="s">
        <v>25917</v>
      </c>
      <c r="E4364" t="s">
        <v>25918</v>
      </c>
      <c r="F4364" t="s">
        <v>25919</v>
      </c>
      <c r="G4364">
        <v>275</v>
      </c>
      <c r="H4364">
        <v>31110</v>
      </c>
      <c r="W4364" t="s">
        <v>251</v>
      </c>
      <c r="X4364" t="s">
        <v>188</v>
      </c>
      <c r="Y4364" s="59">
        <v>327.70431538048291</v>
      </c>
      <c r="Z4364" s="59">
        <v>734.60004498359308</v>
      </c>
      <c r="AA4364" s="59">
        <v>452.56622843303569</v>
      </c>
      <c r="AB4364" s="59">
        <v>321.22387270509438</v>
      </c>
      <c r="AC4364" s="59">
        <v>354.9202891719176</v>
      </c>
      <c r="AD4364" s="59">
        <v>445.41151519378423</v>
      </c>
      <c r="AE4364" s="59">
        <v>468.33301279947699</v>
      </c>
      <c r="AF4364" s="59">
        <v>263.05174383971752</v>
      </c>
      <c r="AG4364" s="59">
        <v>467.13789804051652</v>
      </c>
      <c r="AH4364" s="59">
        <v>325.40311340103523</v>
      </c>
      <c r="AI4364" s="59">
        <v>358.69844493400848</v>
      </c>
      <c r="AJ4364" s="59">
        <v>412.25858215191641</v>
      </c>
      <c r="AK4364" s="59">
        <v>1326.410411438135</v>
      </c>
      <c r="AL4364" s="59">
        <v>1316.1144858834839</v>
      </c>
      <c r="AM4364" s="59">
        <v>867.73815771211252</v>
      </c>
      <c r="AN4364" s="59">
        <v>645.3307431708397</v>
      </c>
      <c r="AO4364" s="59">
        <v>648.57663751713812</v>
      </c>
      <c r="AP4364" s="59">
        <v>418.20208372515702</v>
      </c>
      <c r="AQ4364" s="59">
        <v>207.1683080862955</v>
      </c>
      <c r="AR4364" s="59">
        <v>460.64740437875417</v>
      </c>
      <c r="AS4364" s="59">
        <v>203.20674382302269</v>
      </c>
      <c r="AT4364" s="59">
        <v>391.7875238740117</v>
      </c>
      <c r="AU4364" s="59">
        <v>72</v>
      </c>
      <c r="AV4364" s="59">
        <v>600</v>
      </c>
      <c r="AW4364" s="59">
        <v>57</v>
      </c>
      <c r="AX4364" s="59">
        <v>1485.1030000000001</v>
      </c>
      <c r="AY4364" s="59">
        <v>1543.8969999999999</v>
      </c>
      <c r="AZ4364" s="59">
        <v>2567.5630000000001</v>
      </c>
      <c r="BA4364" s="59">
        <v>1539.028</v>
      </c>
      <c r="BB4364" s="59">
        <v>1559.095</v>
      </c>
      <c r="BC4364" s="59">
        <v>2714.761</v>
      </c>
      <c r="BD4364" s="59">
        <v>203.3165974258774</v>
      </c>
      <c r="BE4364" s="59">
        <v>170.36545453566549</v>
      </c>
      <c r="BF4364" s="59">
        <v>200.34598380695871</v>
      </c>
      <c r="BG4364" s="59">
        <v>675.87</v>
      </c>
      <c r="BH4364" s="59">
        <v>706.15</v>
      </c>
      <c r="BI4364" s="59">
        <v>1194.04</v>
      </c>
      <c r="BJ4364" s="59">
        <v>1060.5999999999999</v>
      </c>
      <c r="BK4364" s="59">
        <v>934.86472322049019</v>
      </c>
      <c r="BL4364" s="59">
        <v>648.72092639215111</v>
      </c>
      <c r="BM4364" s="59">
        <v>1127.5</v>
      </c>
      <c r="BN4364" s="59">
        <v>835</v>
      </c>
      <c r="BO4364" s="59">
        <v>789.5</v>
      </c>
      <c r="BP4364" s="59">
        <v>919</v>
      </c>
      <c r="BQ4364" s="59">
        <v>972.5</v>
      </c>
    </row>
    <row r="4365" spans="1:69" x14ac:dyDescent="0.45">
      <c r="A4365" s="58" t="s">
        <v>25920</v>
      </c>
      <c r="B4365" t="s">
        <v>25921</v>
      </c>
      <c r="C4365" t="s">
        <v>25922</v>
      </c>
      <c r="D4365" t="s">
        <v>25923</v>
      </c>
      <c r="E4365" t="s">
        <v>25924</v>
      </c>
      <c r="F4365" t="s">
        <v>25925</v>
      </c>
      <c r="G4365">
        <v>308</v>
      </c>
      <c r="H4365">
        <v>34983</v>
      </c>
      <c r="X4365" t="s">
        <v>201</v>
      </c>
      <c r="AU4365" s="59">
        <v>1</v>
      </c>
      <c r="AV4365" s="59">
        <v>4</v>
      </c>
      <c r="AW4365" s="59">
        <v>0</v>
      </c>
    </row>
    <row r="4366" spans="1:69" x14ac:dyDescent="0.45">
      <c r="A4366" s="58" t="s">
        <v>25926</v>
      </c>
      <c r="B4366" t="s">
        <v>25927</v>
      </c>
      <c r="C4366" t="s">
        <v>25928</v>
      </c>
      <c r="D4366" t="s">
        <v>25929</v>
      </c>
      <c r="E4366" t="s">
        <v>25930</v>
      </c>
      <c r="F4366" t="s">
        <v>25931</v>
      </c>
      <c r="G4366">
        <v>739</v>
      </c>
      <c r="H4366">
        <v>83478</v>
      </c>
      <c r="X4366" t="s">
        <v>188</v>
      </c>
      <c r="AU4366" s="59">
        <v>1176</v>
      </c>
      <c r="AV4366" s="59">
        <v>225</v>
      </c>
      <c r="AW4366" s="59">
        <v>345</v>
      </c>
      <c r="BD4366" s="59">
        <v>0</v>
      </c>
      <c r="BE4366" s="59">
        <v>0.86175373065445116</v>
      </c>
      <c r="BF4366" s="59">
        <v>0</v>
      </c>
    </row>
    <row r="4367" spans="1:69" x14ac:dyDescent="0.45">
      <c r="A4367" s="58" t="s">
        <v>25932</v>
      </c>
      <c r="B4367" t="s">
        <v>25933</v>
      </c>
      <c r="C4367" t="s">
        <v>25934</v>
      </c>
      <c r="D4367" t="s">
        <v>25935</v>
      </c>
      <c r="E4367" t="s">
        <v>25936</v>
      </c>
      <c r="F4367" t="s">
        <v>25937</v>
      </c>
      <c r="G4367">
        <v>535</v>
      </c>
      <c r="H4367">
        <v>60694</v>
      </c>
      <c r="W4367" t="s">
        <v>574</v>
      </c>
      <c r="X4367" t="s">
        <v>201</v>
      </c>
      <c r="AU4367" s="59">
        <v>108</v>
      </c>
      <c r="AV4367" s="59">
        <v>58</v>
      </c>
      <c r="AW4367" s="59">
        <v>108</v>
      </c>
      <c r="BG4367" s="59">
        <v>22.73</v>
      </c>
      <c r="BI4367" s="59">
        <v>47.72</v>
      </c>
      <c r="BK4367" s="59">
        <v>37.345147201329148</v>
      </c>
      <c r="BM4367" s="59">
        <v>48</v>
      </c>
      <c r="BN4367" s="59">
        <v>72</v>
      </c>
      <c r="BO4367" s="59">
        <v>67</v>
      </c>
      <c r="BP4367" s="59">
        <v>63</v>
      </c>
      <c r="BQ4367" s="59">
        <v>47</v>
      </c>
    </row>
    <row r="4368" spans="1:69" x14ac:dyDescent="0.45">
      <c r="A4368" s="58" t="s">
        <v>25938</v>
      </c>
      <c r="B4368" t="s">
        <v>25939</v>
      </c>
      <c r="C4368" t="s">
        <v>25940</v>
      </c>
      <c r="D4368" t="s">
        <v>25941</v>
      </c>
      <c r="E4368" t="s">
        <v>25942</v>
      </c>
      <c r="F4368" t="s">
        <v>25943</v>
      </c>
      <c r="G4368">
        <v>131</v>
      </c>
      <c r="H4368">
        <v>14703</v>
      </c>
      <c r="X4368" t="s">
        <v>188</v>
      </c>
      <c r="Y4368" s="59">
        <v>34.328474116163363</v>
      </c>
      <c r="Z4368" s="59">
        <v>180.67390883668051</v>
      </c>
      <c r="AA4368" s="59">
        <v>62.761655755401122</v>
      </c>
      <c r="AB4368" s="59">
        <v>24.581891422658039</v>
      </c>
      <c r="AC4368" s="59">
        <v>24.244883295544501</v>
      </c>
      <c r="AD4368" s="59">
        <v>32.914556112764437</v>
      </c>
      <c r="AE4368" s="59">
        <v>33.883698294181073</v>
      </c>
      <c r="AF4368" s="59">
        <v>19.42635930339846</v>
      </c>
      <c r="AG4368" s="59">
        <v>19.871807377551129</v>
      </c>
      <c r="AH4368" s="59">
        <v>17.397153546355401</v>
      </c>
      <c r="AI4368" s="59">
        <v>17.630182221861951</v>
      </c>
      <c r="AJ4368" s="59">
        <v>20.517110985943891</v>
      </c>
      <c r="AK4368" s="59">
        <v>15.29078691741134</v>
      </c>
      <c r="AL4368" s="59">
        <v>28.906566239817529</v>
      </c>
      <c r="AM4368" s="59">
        <v>58.596240810551421</v>
      </c>
      <c r="AN4368" s="59">
        <v>79.739071352399876</v>
      </c>
      <c r="AO4368" s="59">
        <v>22.618237521121699</v>
      </c>
      <c r="AP4368" s="59">
        <v>30.8095544394799</v>
      </c>
      <c r="AQ4368" s="59">
        <v>19.636987812763731</v>
      </c>
      <c r="AR4368" s="59">
        <v>57.46606785188203</v>
      </c>
      <c r="AS4368" s="59">
        <v>27.312498021387579</v>
      </c>
      <c r="AT4368" s="59">
        <v>30.677164414113019</v>
      </c>
      <c r="AU4368" s="59">
        <v>448</v>
      </c>
      <c r="AV4368" s="59">
        <v>319</v>
      </c>
      <c r="AW4368" s="59">
        <v>323</v>
      </c>
      <c r="AX4368" s="59">
        <v>33.778689999999997</v>
      </c>
      <c r="AY4368" s="59">
        <v>34.876339999999999</v>
      </c>
      <c r="BA4368" s="59">
        <v>35.809190000000001</v>
      </c>
      <c r="BB4368" s="59">
        <v>30.88663</v>
      </c>
      <c r="BC4368" s="59">
        <v>23.893249999999998</v>
      </c>
    </row>
    <row r="4369" spans="1:69" x14ac:dyDescent="0.45">
      <c r="A4369" s="58" t="s">
        <v>25944</v>
      </c>
      <c r="B4369" t="s">
        <v>25945</v>
      </c>
      <c r="C4369" t="s">
        <v>25946</v>
      </c>
      <c r="D4369" t="s">
        <v>25947</v>
      </c>
      <c r="E4369" t="s">
        <v>25948</v>
      </c>
      <c r="F4369" t="s">
        <v>25949</v>
      </c>
      <c r="G4369">
        <v>98</v>
      </c>
      <c r="H4369">
        <v>11232</v>
      </c>
      <c r="X4369" t="s">
        <v>188</v>
      </c>
      <c r="AU4369" s="59">
        <v>50</v>
      </c>
      <c r="AV4369" s="59">
        <v>47</v>
      </c>
      <c r="AW4369" s="59">
        <v>52</v>
      </c>
    </row>
    <row r="4370" spans="1:69" x14ac:dyDescent="0.45">
      <c r="A4370" s="58" t="s">
        <v>25950</v>
      </c>
      <c r="B4370" t="s">
        <v>25951</v>
      </c>
      <c r="C4370" t="s">
        <v>25952</v>
      </c>
      <c r="D4370" t="s">
        <v>25953</v>
      </c>
      <c r="E4370" t="s">
        <v>25954</v>
      </c>
      <c r="F4370" t="s">
        <v>25955</v>
      </c>
      <c r="G4370">
        <v>160</v>
      </c>
      <c r="H4370">
        <v>17827</v>
      </c>
      <c r="X4370" t="s">
        <v>188</v>
      </c>
      <c r="AU4370" s="59">
        <v>33</v>
      </c>
      <c r="AV4370" s="59">
        <v>23</v>
      </c>
      <c r="AW4370" s="59">
        <v>4</v>
      </c>
    </row>
    <row r="4371" spans="1:69" x14ac:dyDescent="0.45">
      <c r="A4371" s="58" t="s">
        <v>25956</v>
      </c>
      <c r="B4371" t="s">
        <v>25957</v>
      </c>
      <c r="C4371" t="s">
        <v>25958</v>
      </c>
      <c r="D4371" t="s">
        <v>25959</v>
      </c>
      <c r="E4371" t="s">
        <v>25960</v>
      </c>
      <c r="F4371" t="s">
        <v>25961</v>
      </c>
      <c r="G4371">
        <v>110</v>
      </c>
      <c r="H4371">
        <v>13201</v>
      </c>
      <c r="W4371" t="s">
        <v>220</v>
      </c>
      <c r="X4371" t="s">
        <v>181</v>
      </c>
      <c r="AU4371" s="59">
        <v>0</v>
      </c>
      <c r="AV4371" s="59">
        <v>0</v>
      </c>
      <c r="AW4371" s="59">
        <v>0</v>
      </c>
    </row>
    <row r="4372" spans="1:69" x14ac:dyDescent="0.45">
      <c r="A4372" s="58" t="s">
        <v>25962</v>
      </c>
      <c r="B4372" t="s">
        <v>25963</v>
      </c>
      <c r="C4372" t="s">
        <v>25964</v>
      </c>
      <c r="D4372" t="s">
        <v>25965</v>
      </c>
      <c r="E4372" t="s">
        <v>25966</v>
      </c>
      <c r="F4372" t="s">
        <v>25967</v>
      </c>
      <c r="G4372">
        <v>96</v>
      </c>
      <c r="H4372">
        <v>11276</v>
      </c>
      <c r="W4372" t="s">
        <v>251</v>
      </c>
      <c r="X4372" t="s">
        <v>188</v>
      </c>
      <c r="Y4372" s="59">
        <v>1520.1415183256261</v>
      </c>
      <c r="Z4372" s="59">
        <v>1616.9425438180431</v>
      </c>
      <c r="AA4372" s="59">
        <v>1537.331140629698</v>
      </c>
      <c r="AB4372" s="59">
        <v>890.1667463186111</v>
      </c>
      <c r="AC4372" s="59">
        <v>1196.5057815350301</v>
      </c>
      <c r="AD4372" s="59">
        <v>1275.2442961352549</v>
      </c>
      <c r="AE4372" s="59">
        <v>1313.8075864613911</v>
      </c>
      <c r="AF4372" s="59">
        <v>1018.548539715983</v>
      </c>
      <c r="AG4372" s="59">
        <v>1008.409013363753</v>
      </c>
      <c r="AH4372" s="59">
        <v>746.5999683549062</v>
      </c>
      <c r="AI4372" s="59">
        <v>716.38584636020005</v>
      </c>
      <c r="AJ4372" s="59">
        <v>663.99193760716355</v>
      </c>
      <c r="AK4372" s="59">
        <v>464.47066700463898</v>
      </c>
      <c r="AL4372" s="59">
        <v>327.46315958122841</v>
      </c>
      <c r="AM4372" s="59">
        <v>1649.9407866581851</v>
      </c>
      <c r="AN4372" s="59">
        <v>1942.515254582014</v>
      </c>
      <c r="AO4372" s="59">
        <v>1690.905420602629</v>
      </c>
      <c r="AP4372" s="59">
        <v>1384.53861228554</v>
      </c>
      <c r="AQ4372" s="59">
        <v>1046.130457742988</v>
      </c>
      <c r="AR4372" s="59">
        <v>910.82953316700389</v>
      </c>
      <c r="AS4372" s="59">
        <v>1074.169834899511</v>
      </c>
      <c r="AT4372" s="59">
        <v>1264.625880253185</v>
      </c>
      <c r="AU4372" s="59">
        <v>7002</v>
      </c>
      <c r="AV4372" s="59">
        <v>2423</v>
      </c>
      <c r="AW4372" s="59">
        <v>3285</v>
      </c>
      <c r="AX4372" s="59">
        <v>6633.223</v>
      </c>
      <c r="AY4372" s="59">
        <v>6787.7269999999999</v>
      </c>
      <c r="AZ4372" s="59">
        <v>6978.7179999999998</v>
      </c>
      <c r="BA4372" s="59">
        <v>6094.9189999999999</v>
      </c>
      <c r="BB4372" s="59">
        <v>6300.7150000000001</v>
      </c>
      <c r="BC4372" s="59">
        <v>7395.777</v>
      </c>
      <c r="BD4372" s="59">
        <v>1544.169244943078</v>
      </c>
      <c r="BE4372" s="59">
        <v>1293.6787762541171</v>
      </c>
      <c r="BF4372" s="59">
        <v>1781.3860480626561</v>
      </c>
      <c r="BG4372" s="59">
        <v>653.54</v>
      </c>
      <c r="BH4372" s="59">
        <v>573.5</v>
      </c>
      <c r="BI4372" s="59">
        <v>522.1</v>
      </c>
      <c r="BJ4372" s="59">
        <v>522.69000000000005</v>
      </c>
      <c r="BK4372" s="59">
        <v>523.52416381837179</v>
      </c>
      <c r="BL4372" s="59">
        <v>1459.6225946093009</v>
      </c>
      <c r="BM4372" s="59">
        <v>522.5</v>
      </c>
      <c r="BN4372" s="59">
        <v>578</v>
      </c>
      <c r="BO4372" s="59">
        <v>721</v>
      </c>
      <c r="BP4372" s="59">
        <v>811</v>
      </c>
      <c r="BQ4372" s="59">
        <v>1007.5</v>
      </c>
    </row>
    <row r="4373" spans="1:69" x14ac:dyDescent="0.45">
      <c r="A4373" s="58" t="s">
        <v>25968</v>
      </c>
      <c r="B4373" t="s">
        <v>25969</v>
      </c>
      <c r="C4373" t="s">
        <v>25970</v>
      </c>
      <c r="D4373" t="s">
        <v>25971</v>
      </c>
      <c r="E4373" t="s">
        <v>25972</v>
      </c>
      <c r="F4373" t="s">
        <v>25973</v>
      </c>
      <c r="G4373">
        <v>254</v>
      </c>
      <c r="H4373">
        <v>28872</v>
      </c>
      <c r="W4373" t="s">
        <v>251</v>
      </c>
      <c r="X4373" t="s">
        <v>188</v>
      </c>
      <c r="Y4373" s="59">
        <v>434.92885501428867</v>
      </c>
      <c r="Z4373" s="59">
        <v>496.63776414588278</v>
      </c>
      <c r="AA4373" s="59">
        <v>618.35471070500034</v>
      </c>
      <c r="AB4373" s="59">
        <v>413.82373233609252</v>
      </c>
      <c r="AC4373" s="59">
        <v>458.34322337426357</v>
      </c>
      <c r="AD4373" s="59">
        <v>425.68176041473117</v>
      </c>
      <c r="AE4373" s="59">
        <v>420.96959494580159</v>
      </c>
      <c r="AF4373" s="59">
        <v>384.59800817685408</v>
      </c>
      <c r="AG4373" s="59">
        <v>471.86911634481748</v>
      </c>
      <c r="AH4373" s="59">
        <v>298.48702433396397</v>
      </c>
      <c r="AI4373" s="59">
        <v>255.852154047623</v>
      </c>
      <c r="AJ4373" s="59">
        <v>226.92763890532919</v>
      </c>
      <c r="AK4373" s="59">
        <v>583.95383278031773</v>
      </c>
      <c r="AL4373" s="59">
        <v>438.37710498674357</v>
      </c>
      <c r="AM4373" s="59">
        <v>726.86024965159731</v>
      </c>
      <c r="AN4373" s="59">
        <v>680.65553516880811</v>
      </c>
      <c r="AO4373" s="59">
        <v>624.18242001531303</v>
      </c>
      <c r="AP4373" s="59">
        <v>489.85843493365979</v>
      </c>
      <c r="AQ4373" s="59">
        <v>347.40497561558669</v>
      </c>
      <c r="AR4373" s="59">
        <v>347.25110698481922</v>
      </c>
      <c r="AS4373" s="59">
        <v>438.80385868706833</v>
      </c>
      <c r="AT4373" s="59">
        <v>486.86088847746248</v>
      </c>
      <c r="AU4373" s="59">
        <v>456</v>
      </c>
      <c r="AV4373" s="59">
        <v>307</v>
      </c>
      <c r="AW4373" s="59">
        <v>235</v>
      </c>
      <c r="BD4373" s="59">
        <v>130.13039190492199</v>
      </c>
      <c r="BE4373" s="59">
        <v>30.301491465217669</v>
      </c>
      <c r="BF4373" s="59">
        <v>94.776018280248749</v>
      </c>
    </row>
    <row r="4374" spans="1:69" x14ac:dyDescent="0.45">
      <c r="A4374" s="58" t="s">
        <v>25974</v>
      </c>
      <c r="B4374" t="s">
        <v>25975</v>
      </c>
      <c r="C4374" t="s">
        <v>25976</v>
      </c>
      <c r="D4374" t="s">
        <v>25977</v>
      </c>
      <c r="E4374" t="s">
        <v>25978</v>
      </c>
      <c r="F4374" t="s">
        <v>25979</v>
      </c>
      <c r="G4374">
        <v>479</v>
      </c>
      <c r="H4374">
        <v>54234</v>
      </c>
      <c r="W4374" t="s">
        <v>251</v>
      </c>
      <c r="X4374" t="s">
        <v>188</v>
      </c>
      <c r="AU4374" s="59">
        <v>0</v>
      </c>
      <c r="AV4374" s="59">
        <v>4</v>
      </c>
      <c r="AW4374" s="59">
        <v>0</v>
      </c>
    </row>
    <row r="4375" spans="1:69" x14ac:dyDescent="0.45">
      <c r="A4375" s="58" t="s">
        <v>25980</v>
      </c>
      <c r="B4375" t="s">
        <v>25981</v>
      </c>
      <c r="C4375" t="s">
        <v>25982</v>
      </c>
      <c r="D4375" t="s">
        <v>25983</v>
      </c>
      <c r="E4375" t="s">
        <v>25984</v>
      </c>
      <c r="F4375" t="s">
        <v>25985</v>
      </c>
      <c r="G4375">
        <v>302</v>
      </c>
      <c r="H4375">
        <v>30751</v>
      </c>
      <c r="X4375" t="s">
        <v>181</v>
      </c>
      <c r="AU4375" s="59">
        <v>18</v>
      </c>
      <c r="AV4375" s="59">
        <v>6</v>
      </c>
      <c r="AW4375" s="59">
        <v>6</v>
      </c>
      <c r="BD4375" s="59">
        <v>71.397030590751626</v>
      </c>
      <c r="BE4375" s="59">
        <v>47.738143901650702</v>
      </c>
      <c r="BF4375" s="59">
        <v>49.880477940040393</v>
      </c>
    </row>
    <row r="4376" spans="1:69" x14ac:dyDescent="0.45">
      <c r="A4376" s="58" t="s">
        <v>25986</v>
      </c>
      <c r="B4376" t="s">
        <v>25987</v>
      </c>
      <c r="C4376" t="s">
        <v>25988</v>
      </c>
      <c r="D4376" t="s">
        <v>25989</v>
      </c>
      <c r="E4376" t="s">
        <v>25990</v>
      </c>
      <c r="F4376" t="s">
        <v>25991</v>
      </c>
      <c r="G4376">
        <v>388</v>
      </c>
      <c r="H4376">
        <v>41339</v>
      </c>
      <c r="X4376" t="s">
        <v>188</v>
      </c>
      <c r="AU4376" s="59">
        <v>7</v>
      </c>
      <c r="AV4376" s="59">
        <v>2</v>
      </c>
      <c r="AW4376" s="59">
        <v>0</v>
      </c>
      <c r="BD4376" s="59">
        <v>31.678850369334249</v>
      </c>
      <c r="BE4376" s="59">
        <v>37.589577063806423</v>
      </c>
      <c r="BF4376" s="59">
        <v>37.588061904267128</v>
      </c>
    </row>
    <row r="4377" spans="1:69" x14ac:dyDescent="0.45">
      <c r="A4377" s="58" t="s">
        <v>25992</v>
      </c>
      <c r="B4377" t="s">
        <v>25993</v>
      </c>
      <c r="C4377" t="s">
        <v>25994</v>
      </c>
      <c r="D4377" t="s">
        <v>25995</v>
      </c>
      <c r="E4377" t="s">
        <v>25996</v>
      </c>
      <c r="F4377" t="s">
        <v>25997</v>
      </c>
      <c r="G4377">
        <v>212</v>
      </c>
      <c r="H4377">
        <v>23222</v>
      </c>
      <c r="X4377" t="s">
        <v>188</v>
      </c>
      <c r="AU4377" s="59">
        <v>6</v>
      </c>
      <c r="AV4377" s="59">
        <v>2</v>
      </c>
      <c r="AW4377" s="59">
        <v>0</v>
      </c>
    </row>
    <row r="4378" spans="1:69" x14ac:dyDescent="0.45">
      <c r="A4378" s="58" t="s">
        <v>25998</v>
      </c>
      <c r="B4378" t="s">
        <v>25999</v>
      </c>
      <c r="C4378" t="s">
        <v>26000</v>
      </c>
      <c r="D4378" t="s">
        <v>26001</v>
      </c>
      <c r="E4378" t="s">
        <v>26002</v>
      </c>
      <c r="F4378" t="s">
        <v>26003</v>
      </c>
      <c r="G4378">
        <v>258</v>
      </c>
      <c r="H4378">
        <v>29217</v>
      </c>
      <c r="X4378" t="s">
        <v>188</v>
      </c>
      <c r="AU4378" s="59">
        <v>21</v>
      </c>
      <c r="AV4378" s="59">
        <v>25</v>
      </c>
      <c r="AW4378" s="59">
        <v>0</v>
      </c>
      <c r="BD4378" s="59">
        <v>20.174694197155709</v>
      </c>
      <c r="BE4378" s="59">
        <v>16.118242568389999</v>
      </c>
      <c r="BF4378" s="59">
        <v>22.17427863131855</v>
      </c>
    </row>
    <row r="4379" spans="1:69" x14ac:dyDescent="0.45">
      <c r="A4379" s="58" t="s">
        <v>26004</v>
      </c>
      <c r="B4379" t="s">
        <v>26005</v>
      </c>
      <c r="C4379" t="s">
        <v>26006</v>
      </c>
      <c r="D4379" t="s">
        <v>26007</v>
      </c>
      <c r="E4379" t="s">
        <v>26008</v>
      </c>
      <c r="F4379" t="s">
        <v>26009</v>
      </c>
      <c r="G4379">
        <v>454</v>
      </c>
      <c r="H4379">
        <v>46770</v>
      </c>
      <c r="W4379" t="s">
        <v>220</v>
      </c>
      <c r="X4379" t="s">
        <v>181</v>
      </c>
      <c r="AU4379" s="59">
        <v>5</v>
      </c>
      <c r="AV4379" s="59">
        <v>2</v>
      </c>
      <c r="AW4379" s="59">
        <v>0</v>
      </c>
    </row>
    <row r="4380" spans="1:69" x14ac:dyDescent="0.45">
      <c r="A4380" s="58" t="s">
        <v>26010</v>
      </c>
      <c r="B4380" t="s">
        <v>26011</v>
      </c>
      <c r="C4380" t="s">
        <v>26012</v>
      </c>
      <c r="D4380" t="s">
        <v>26013</v>
      </c>
      <c r="E4380" t="s">
        <v>26014</v>
      </c>
      <c r="F4380" t="s">
        <v>26015</v>
      </c>
      <c r="G4380">
        <v>236</v>
      </c>
      <c r="H4380">
        <v>25737</v>
      </c>
      <c r="X4380" t="s">
        <v>188</v>
      </c>
      <c r="Y4380" s="59">
        <v>67.272126588931101</v>
      </c>
      <c r="Z4380" s="59">
        <v>139.66566030734529</v>
      </c>
      <c r="AA4380" s="59">
        <v>111.68494180244809</v>
      </c>
      <c r="AB4380" s="59">
        <v>46.61517660421201</v>
      </c>
      <c r="AC4380" s="59">
        <v>59.261783112174847</v>
      </c>
      <c r="AD4380" s="59">
        <v>49.077817166190187</v>
      </c>
      <c r="AE4380" s="59">
        <v>50.361903336260397</v>
      </c>
      <c r="AF4380" s="59">
        <v>53.487030570822029</v>
      </c>
      <c r="AG4380" s="59">
        <v>71.345225609117122</v>
      </c>
      <c r="AH4380" s="59">
        <v>57.820732224410897</v>
      </c>
      <c r="AI4380" s="59">
        <v>48.931647571654509</v>
      </c>
      <c r="AJ4380" s="59">
        <v>39.593618178139337</v>
      </c>
      <c r="AK4380" s="59">
        <v>26.455722385606709</v>
      </c>
      <c r="AL4380" s="59">
        <v>45.573441241755987</v>
      </c>
      <c r="AM4380" s="59">
        <v>79.543802156028903</v>
      </c>
      <c r="AN4380" s="59">
        <v>35.55479676467597</v>
      </c>
      <c r="AO4380" s="59">
        <v>78.526321277975754</v>
      </c>
      <c r="AP4380" s="59">
        <v>54.477444075044303</v>
      </c>
      <c r="AQ4380" s="59">
        <v>27.908580127852488</v>
      </c>
      <c r="AR4380" s="59">
        <v>29.858928340182182</v>
      </c>
      <c r="AS4380" s="59">
        <v>28.6912879164523</v>
      </c>
      <c r="AT4380" s="59">
        <v>41.073820702355313</v>
      </c>
      <c r="AU4380" s="59">
        <v>485</v>
      </c>
      <c r="AV4380" s="59">
        <v>123</v>
      </c>
      <c r="AW4380" s="59">
        <v>314</v>
      </c>
      <c r="BA4380" s="59">
        <v>538.14980000000003</v>
      </c>
      <c r="BC4380" s="59">
        <v>424.63529999999997</v>
      </c>
      <c r="BD4380" s="59">
        <v>33.149314660635817</v>
      </c>
      <c r="BE4380" s="59">
        <v>29.325918318620339</v>
      </c>
      <c r="BF4380" s="59">
        <v>26.04869886200138</v>
      </c>
    </row>
    <row r="4381" spans="1:69" x14ac:dyDescent="0.45">
      <c r="A4381" s="58" t="s">
        <v>26016</v>
      </c>
      <c r="B4381" t="s">
        <v>26017</v>
      </c>
      <c r="C4381" t="s">
        <v>26018</v>
      </c>
      <c r="D4381" t="s">
        <v>26019</v>
      </c>
      <c r="E4381" t="s">
        <v>26020</v>
      </c>
      <c r="F4381" t="s">
        <v>26021</v>
      </c>
      <c r="G4381">
        <v>305</v>
      </c>
      <c r="H4381">
        <v>33194</v>
      </c>
      <c r="W4381" t="s">
        <v>251</v>
      </c>
      <c r="X4381" t="s">
        <v>188</v>
      </c>
      <c r="AU4381" s="59">
        <v>5</v>
      </c>
      <c r="AV4381" s="59">
        <v>13</v>
      </c>
      <c r="AW4381" s="59">
        <v>0</v>
      </c>
    </row>
    <row r="4382" spans="1:69" x14ac:dyDescent="0.45">
      <c r="A4382" s="58" t="s">
        <v>26022</v>
      </c>
      <c r="B4382" t="s">
        <v>26023</v>
      </c>
      <c r="C4382" t="s">
        <v>26024</v>
      </c>
      <c r="D4382" t="s">
        <v>26025</v>
      </c>
      <c r="E4382" t="s">
        <v>26026</v>
      </c>
      <c r="F4382" t="s">
        <v>26027</v>
      </c>
      <c r="G4382">
        <v>199</v>
      </c>
      <c r="H4382">
        <v>22293</v>
      </c>
      <c r="X4382" t="s">
        <v>188</v>
      </c>
      <c r="AU4382" s="59">
        <v>9</v>
      </c>
      <c r="AV4382" s="59">
        <v>20</v>
      </c>
      <c r="AW4382" s="59">
        <v>15</v>
      </c>
    </row>
    <row r="4383" spans="1:69" x14ac:dyDescent="0.45">
      <c r="A4383" s="58" t="s">
        <v>26028</v>
      </c>
      <c r="B4383" t="s">
        <v>26029</v>
      </c>
      <c r="C4383" t="s">
        <v>26030</v>
      </c>
      <c r="D4383" t="s">
        <v>26031</v>
      </c>
      <c r="E4383" t="s">
        <v>26032</v>
      </c>
      <c r="F4383" t="s">
        <v>26033</v>
      </c>
      <c r="G4383">
        <v>224</v>
      </c>
      <c r="H4383">
        <v>25209</v>
      </c>
      <c r="X4383" t="s">
        <v>188</v>
      </c>
      <c r="AU4383" s="59">
        <v>10</v>
      </c>
      <c r="AV4383" s="59">
        <v>8</v>
      </c>
      <c r="AW4383" s="59">
        <v>6</v>
      </c>
    </row>
    <row r="4384" spans="1:69" x14ac:dyDescent="0.45">
      <c r="A4384" s="58" t="s">
        <v>26034</v>
      </c>
      <c r="B4384" t="s">
        <v>26035</v>
      </c>
      <c r="C4384" t="s">
        <v>26036</v>
      </c>
      <c r="D4384" t="s">
        <v>26037</v>
      </c>
      <c r="E4384" t="s">
        <v>26038</v>
      </c>
      <c r="F4384" t="s">
        <v>26039</v>
      </c>
      <c r="G4384">
        <v>363</v>
      </c>
      <c r="H4384">
        <v>40025</v>
      </c>
      <c r="X4384" t="s">
        <v>188</v>
      </c>
      <c r="AU4384" s="59">
        <v>18</v>
      </c>
      <c r="AV4384" s="59">
        <v>26</v>
      </c>
      <c r="AW4384" s="59">
        <v>30</v>
      </c>
    </row>
    <row r="4385" spans="1:69" x14ac:dyDescent="0.45">
      <c r="A4385" s="58" t="s">
        <v>26040</v>
      </c>
      <c r="B4385" t="s">
        <v>26041</v>
      </c>
      <c r="C4385" t="s">
        <v>26042</v>
      </c>
      <c r="D4385" t="s">
        <v>26043</v>
      </c>
      <c r="E4385" t="s">
        <v>26044</v>
      </c>
      <c r="F4385" t="s">
        <v>26045</v>
      </c>
      <c r="G4385">
        <v>502</v>
      </c>
      <c r="H4385">
        <v>55901</v>
      </c>
      <c r="X4385" t="s">
        <v>188</v>
      </c>
      <c r="AU4385" s="59">
        <v>3</v>
      </c>
      <c r="AV4385" s="59">
        <v>6</v>
      </c>
      <c r="AW4385" s="59">
        <v>8</v>
      </c>
    </row>
    <row r="4386" spans="1:69" x14ac:dyDescent="0.45">
      <c r="A4386" s="58" t="s">
        <v>26046</v>
      </c>
      <c r="B4386" t="s">
        <v>26047</v>
      </c>
      <c r="C4386" t="s">
        <v>26048</v>
      </c>
      <c r="D4386" t="s">
        <v>26049</v>
      </c>
      <c r="E4386" t="s">
        <v>26050</v>
      </c>
      <c r="F4386" t="s">
        <v>26051</v>
      </c>
      <c r="G4386">
        <v>423</v>
      </c>
      <c r="H4386">
        <v>46393</v>
      </c>
      <c r="X4386" t="s">
        <v>188</v>
      </c>
      <c r="AU4386" s="59">
        <v>2</v>
      </c>
      <c r="AV4386" s="59">
        <v>1</v>
      </c>
      <c r="AW4386" s="59">
        <v>0</v>
      </c>
    </row>
    <row r="4387" spans="1:69" x14ac:dyDescent="0.45">
      <c r="A4387" s="58" t="s">
        <v>26052</v>
      </c>
      <c r="B4387" t="s">
        <v>26053</v>
      </c>
      <c r="C4387" t="s">
        <v>26054</v>
      </c>
      <c r="D4387" t="s">
        <v>26055</v>
      </c>
      <c r="E4387" t="s">
        <v>26056</v>
      </c>
      <c r="F4387" t="s">
        <v>26057</v>
      </c>
      <c r="G4387">
        <v>86</v>
      </c>
      <c r="H4387">
        <v>9662</v>
      </c>
      <c r="X4387" t="s">
        <v>188</v>
      </c>
      <c r="AU4387" s="59">
        <v>7</v>
      </c>
      <c r="AV4387" s="59">
        <v>5</v>
      </c>
      <c r="AW4387" s="59">
        <v>0</v>
      </c>
    </row>
    <row r="4388" spans="1:69" x14ac:dyDescent="0.45">
      <c r="A4388" s="58" t="s">
        <v>26058</v>
      </c>
      <c r="B4388" t="s">
        <v>26059</v>
      </c>
      <c r="C4388" t="s">
        <v>26060</v>
      </c>
      <c r="D4388" t="s">
        <v>26061</v>
      </c>
      <c r="E4388" t="s">
        <v>26062</v>
      </c>
      <c r="F4388" t="s">
        <v>26063</v>
      </c>
      <c r="G4388">
        <v>191</v>
      </c>
      <c r="H4388">
        <v>20786</v>
      </c>
      <c r="X4388" t="s">
        <v>188</v>
      </c>
      <c r="AU4388" s="59">
        <v>16</v>
      </c>
      <c r="AV4388" s="59">
        <v>8</v>
      </c>
      <c r="AW4388" s="59">
        <v>3</v>
      </c>
      <c r="BD4388" s="59">
        <v>0</v>
      </c>
      <c r="BE4388" s="59">
        <v>4.8772141782852518</v>
      </c>
      <c r="BF4388" s="59">
        <v>2.468162427175252</v>
      </c>
    </row>
    <row r="4389" spans="1:69" x14ac:dyDescent="0.45">
      <c r="A4389" s="58" t="s">
        <v>26064</v>
      </c>
      <c r="B4389" t="s">
        <v>26065</v>
      </c>
      <c r="C4389" t="s">
        <v>26066</v>
      </c>
      <c r="D4389" t="s">
        <v>26067</v>
      </c>
      <c r="E4389" t="s">
        <v>26068</v>
      </c>
      <c r="F4389" t="s">
        <v>26069</v>
      </c>
      <c r="G4389">
        <v>286</v>
      </c>
      <c r="H4389">
        <v>30308</v>
      </c>
      <c r="X4389" t="s">
        <v>188</v>
      </c>
      <c r="AU4389" s="59">
        <v>8</v>
      </c>
      <c r="AV4389" s="59">
        <v>4</v>
      </c>
      <c r="AW4389" s="59">
        <v>0</v>
      </c>
    </row>
    <row r="4390" spans="1:69" x14ac:dyDescent="0.45">
      <c r="A4390" s="58" t="s">
        <v>26070</v>
      </c>
      <c r="B4390" t="s">
        <v>26071</v>
      </c>
      <c r="C4390" t="s">
        <v>26072</v>
      </c>
      <c r="D4390" t="s">
        <v>26073</v>
      </c>
      <c r="E4390" t="s">
        <v>26074</v>
      </c>
      <c r="F4390" t="s">
        <v>26075</v>
      </c>
      <c r="G4390">
        <v>259</v>
      </c>
      <c r="H4390">
        <v>28720</v>
      </c>
      <c r="X4390" t="s">
        <v>188</v>
      </c>
      <c r="AU4390" s="59">
        <v>6</v>
      </c>
      <c r="AV4390" s="59">
        <v>5</v>
      </c>
      <c r="AW4390" s="59">
        <v>5</v>
      </c>
      <c r="BL4390" s="59">
        <v>84.901766311205563</v>
      </c>
    </row>
    <row r="4391" spans="1:69" x14ac:dyDescent="0.45">
      <c r="A4391" s="58" t="s">
        <v>26076</v>
      </c>
      <c r="B4391" t="s">
        <v>26077</v>
      </c>
      <c r="C4391" t="s">
        <v>26078</v>
      </c>
      <c r="D4391" t="s">
        <v>26079</v>
      </c>
      <c r="E4391" t="s">
        <v>26080</v>
      </c>
      <c r="F4391" t="s">
        <v>26081</v>
      </c>
      <c r="G4391">
        <v>445</v>
      </c>
      <c r="H4391">
        <v>48234</v>
      </c>
      <c r="W4391" t="s">
        <v>220</v>
      </c>
      <c r="X4391" t="s">
        <v>181</v>
      </c>
      <c r="AU4391" s="59">
        <v>0</v>
      </c>
      <c r="AV4391" s="59">
        <v>0</v>
      </c>
      <c r="AW4391" s="59">
        <v>0</v>
      </c>
    </row>
    <row r="4392" spans="1:69" x14ac:dyDescent="0.45">
      <c r="A4392" s="58" t="s">
        <v>26082</v>
      </c>
      <c r="B4392" t="s">
        <v>26083</v>
      </c>
      <c r="C4392" t="s">
        <v>26084</v>
      </c>
      <c r="D4392" t="s">
        <v>26085</v>
      </c>
      <c r="E4392" t="s">
        <v>26086</v>
      </c>
      <c r="F4392" t="s">
        <v>26087</v>
      </c>
      <c r="G4392">
        <v>484</v>
      </c>
      <c r="H4392">
        <v>53737</v>
      </c>
      <c r="X4392" t="s">
        <v>188</v>
      </c>
      <c r="AU4392" s="59">
        <v>4</v>
      </c>
      <c r="AV4392" s="59">
        <v>3</v>
      </c>
      <c r="AW4392" s="59">
        <v>0</v>
      </c>
    </row>
    <row r="4393" spans="1:69" x14ac:dyDescent="0.45">
      <c r="A4393" s="58" t="s">
        <v>26088</v>
      </c>
      <c r="B4393" t="s">
        <v>26089</v>
      </c>
      <c r="C4393" t="s">
        <v>26090</v>
      </c>
      <c r="D4393" t="s">
        <v>26091</v>
      </c>
      <c r="E4393" t="s">
        <v>26092</v>
      </c>
      <c r="F4393" t="s">
        <v>26093</v>
      </c>
      <c r="G4393">
        <v>446</v>
      </c>
      <c r="H4393">
        <v>48850</v>
      </c>
      <c r="X4393" t="s">
        <v>188</v>
      </c>
      <c r="AU4393" s="59">
        <v>1</v>
      </c>
      <c r="AV4393" s="59">
        <v>2</v>
      </c>
      <c r="AW4393" s="59">
        <v>0</v>
      </c>
      <c r="BD4393" s="59">
        <v>9.9636803376570562</v>
      </c>
      <c r="BE4393" s="59">
        <v>8.9958981210102262</v>
      </c>
      <c r="BF4393" s="59">
        <v>5.6214457771213064</v>
      </c>
    </row>
    <row r="4394" spans="1:69" x14ac:dyDescent="0.45">
      <c r="A4394" s="58" t="s">
        <v>26094</v>
      </c>
      <c r="B4394" t="s">
        <v>26095</v>
      </c>
      <c r="C4394" t="s">
        <v>26096</v>
      </c>
      <c r="D4394" t="s">
        <v>26097</v>
      </c>
      <c r="E4394" t="s">
        <v>26098</v>
      </c>
      <c r="F4394" t="s">
        <v>26099</v>
      </c>
      <c r="G4394">
        <v>450</v>
      </c>
      <c r="H4394">
        <v>49142</v>
      </c>
      <c r="W4394" t="s">
        <v>220</v>
      </c>
      <c r="X4394" t="s">
        <v>181</v>
      </c>
      <c r="AU4394" s="59">
        <v>0</v>
      </c>
      <c r="AV4394" s="59">
        <v>0</v>
      </c>
      <c r="AW4394" s="59">
        <v>0</v>
      </c>
      <c r="BD4394" s="59">
        <v>0</v>
      </c>
      <c r="BE4394" s="59">
        <v>0.5286062990603031</v>
      </c>
      <c r="BF4394" s="59">
        <v>0</v>
      </c>
    </row>
    <row r="4395" spans="1:69" x14ac:dyDescent="0.45">
      <c r="A4395" s="58" t="s">
        <v>26100</v>
      </c>
      <c r="B4395" t="s">
        <v>26101</v>
      </c>
      <c r="C4395" t="s">
        <v>26102</v>
      </c>
      <c r="D4395" t="s">
        <v>26103</v>
      </c>
      <c r="E4395" t="s">
        <v>26104</v>
      </c>
      <c r="F4395" t="s">
        <v>26105</v>
      </c>
      <c r="G4395">
        <v>109</v>
      </c>
      <c r="H4395">
        <v>12787</v>
      </c>
      <c r="X4395" t="s">
        <v>188</v>
      </c>
      <c r="Y4395" s="59">
        <v>137.46942108145129</v>
      </c>
      <c r="Z4395" s="59">
        <v>352.3013243319088</v>
      </c>
      <c r="AA4395" s="59">
        <v>257.02294708681529</v>
      </c>
      <c r="AB4395" s="59">
        <v>77.725901818305928</v>
      </c>
      <c r="AC4395" s="59">
        <v>87.614139471127302</v>
      </c>
      <c r="AD4395" s="59">
        <v>68.196380222005658</v>
      </c>
      <c r="AE4395" s="59">
        <v>87.847884670606007</v>
      </c>
      <c r="AF4395" s="59">
        <v>77.75617745678332</v>
      </c>
      <c r="AG4395" s="59">
        <v>56.792028842090552</v>
      </c>
      <c r="AH4395" s="59">
        <v>49.957031149395533</v>
      </c>
      <c r="AI4395" s="59">
        <v>30.70393970322035</v>
      </c>
      <c r="AJ4395" s="59">
        <v>27.69362193617652</v>
      </c>
      <c r="AK4395" s="59">
        <v>2.148307150317545</v>
      </c>
      <c r="AL4395" s="59">
        <v>0.56649914879737862</v>
      </c>
      <c r="AM4395" s="59">
        <v>92.640662806646631</v>
      </c>
      <c r="AN4395" s="59">
        <v>69.433832007634933</v>
      </c>
      <c r="AO4395" s="59">
        <v>112.22931700345509</v>
      </c>
      <c r="AP4395" s="59">
        <v>113.6884240492785</v>
      </c>
      <c r="AQ4395" s="59">
        <v>98.889694923042128</v>
      </c>
      <c r="AR4395" s="59">
        <v>57.420565984480767</v>
      </c>
      <c r="AS4395" s="59">
        <v>114.90259852934091</v>
      </c>
      <c r="AT4395" s="59">
        <v>97.027079685467555</v>
      </c>
      <c r="AU4395" s="59">
        <v>1419</v>
      </c>
      <c r="AV4395" s="59">
        <v>192</v>
      </c>
      <c r="AW4395" s="59">
        <v>747</v>
      </c>
      <c r="BD4395" s="59">
        <v>0</v>
      </c>
      <c r="BE4395" s="59">
        <v>14.072697896948259</v>
      </c>
      <c r="BF4395" s="59">
        <v>15.339123872439339</v>
      </c>
    </row>
    <row r="4396" spans="1:69" x14ac:dyDescent="0.45">
      <c r="A4396" s="58" t="s">
        <v>26106</v>
      </c>
      <c r="B4396" t="s">
        <v>26107</v>
      </c>
      <c r="C4396" t="s">
        <v>26108</v>
      </c>
      <c r="D4396" t="s">
        <v>26109</v>
      </c>
      <c r="E4396" t="s">
        <v>26110</v>
      </c>
      <c r="F4396" t="s">
        <v>26111</v>
      </c>
      <c r="G4396">
        <v>282</v>
      </c>
      <c r="H4396">
        <v>32588</v>
      </c>
      <c r="W4396" t="s">
        <v>251</v>
      </c>
      <c r="X4396" t="s">
        <v>188</v>
      </c>
      <c r="Y4396" s="59">
        <v>58.88225920656582</v>
      </c>
      <c r="Z4396" s="59">
        <v>92.180473195870832</v>
      </c>
      <c r="AA4396" s="59">
        <v>100.398410360658</v>
      </c>
      <c r="AB4396" s="59">
        <v>28.198749354996131</v>
      </c>
      <c r="AC4396" s="59">
        <v>52.786069688018458</v>
      </c>
      <c r="AD4396" s="59">
        <v>57.691035814557701</v>
      </c>
      <c r="AE4396" s="59">
        <v>63.560585528638818</v>
      </c>
      <c r="AF4396" s="59">
        <v>51.218246587933301</v>
      </c>
      <c r="AG4396" s="59">
        <v>55.783286511584159</v>
      </c>
      <c r="AH4396" s="59">
        <v>37.447496060399793</v>
      </c>
      <c r="AI4396" s="59">
        <v>35.651745415070742</v>
      </c>
      <c r="AJ4396" s="59">
        <v>27.73096462799904</v>
      </c>
      <c r="AK4396" s="59">
        <v>29.147924200714261</v>
      </c>
      <c r="AL4396" s="59">
        <v>38.701896749974253</v>
      </c>
      <c r="AM4396" s="59">
        <v>54.947097006295841</v>
      </c>
      <c r="AN4396" s="59">
        <v>58.816414738659397</v>
      </c>
      <c r="AO4396" s="59">
        <v>73.661342509680637</v>
      </c>
      <c r="AP4396" s="59">
        <v>45.609681551021879</v>
      </c>
      <c r="AQ4396" s="59">
        <v>36.839904628838077</v>
      </c>
      <c r="AR4396" s="59">
        <v>31.215436161711541</v>
      </c>
      <c r="AS4396" s="59">
        <v>49.372079142040292</v>
      </c>
      <c r="AT4396" s="59">
        <v>71.033555210278607</v>
      </c>
      <c r="AU4396" s="59">
        <v>1522</v>
      </c>
      <c r="AV4396" s="59">
        <v>318</v>
      </c>
      <c r="AW4396" s="59">
        <v>889</v>
      </c>
      <c r="AX4396" s="59">
        <v>946.60799999999995</v>
      </c>
      <c r="AY4396" s="59">
        <v>989.01490000000001</v>
      </c>
      <c r="AZ4396" s="59">
        <v>1138.9639999999999</v>
      </c>
      <c r="BA4396" s="59">
        <v>1145.0340000000001</v>
      </c>
      <c r="BB4396" s="59">
        <v>1160.2560000000001</v>
      </c>
      <c r="BC4396" s="59">
        <v>1232.8610000000001</v>
      </c>
      <c r="BD4396" s="59">
        <v>116.1917041901182</v>
      </c>
      <c r="BE4396" s="59">
        <v>110.2445345635536</v>
      </c>
      <c r="BF4396" s="59">
        <v>129.91726536202029</v>
      </c>
      <c r="BH4396" s="59">
        <v>188.58</v>
      </c>
      <c r="BI4396" s="59">
        <v>39.18</v>
      </c>
      <c r="BJ4396" s="59">
        <v>62.32</v>
      </c>
      <c r="BL4396" s="59">
        <v>162.2521735995395</v>
      </c>
      <c r="BM4396" s="59">
        <v>50.5</v>
      </c>
      <c r="BN4396" s="59">
        <v>68.5</v>
      </c>
      <c r="BO4396" s="59">
        <v>73</v>
      </c>
      <c r="BP4396" s="59">
        <v>82.5</v>
      </c>
      <c r="BQ4396" s="59">
        <v>99</v>
      </c>
    </row>
    <row r="4397" spans="1:69" x14ac:dyDescent="0.45">
      <c r="A4397" s="58" t="s">
        <v>26112</v>
      </c>
      <c r="B4397" t="s">
        <v>26113</v>
      </c>
      <c r="C4397" t="s">
        <v>26114</v>
      </c>
      <c r="D4397" t="s">
        <v>26115</v>
      </c>
      <c r="E4397" t="s">
        <v>26116</v>
      </c>
      <c r="F4397" t="s">
        <v>26117</v>
      </c>
      <c r="G4397">
        <v>401</v>
      </c>
      <c r="H4397">
        <v>43234</v>
      </c>
      <c r="X4397" t="s">
        <v>188</v>
      </c>
      <c r="Y4397" s="59">
        <v>12.22437799425888</v>
      </c>
      <c r="Z4397" s="59">
        <v>25.10442817529001</v>
      </c>
      <c r="AA4397" s="59">
        <v>8.767910258994366</v>
      </c>
      <c r="AB4397" s="59">
        <v>2.3326393247371309</v>
      </c>
      <c r="AC4397" s="59">
        <v>5.6521494243497399</v>
      </c>
      <c r="AD4397" s="59">
        <v>4.034467261134008</v>
      </c>
      <c r="AE4397" s="59">
        <v>4.0955562066313878</v>
      </c>
      <c r="AF4397" s="59">
        <v>3.2850866794760321</v>
      </c>
      <c r="AG4397" s="59">
        <v>2.0365698543704749</v>
      </c>
      <c r="AH4397" s="59">
        <v>2.153621391244303</v>
      </c>
      <c r="AI4397" s="59">
        <v>3.1367330159944888</v>
      </c>
      <c r="AJ4397" s="59">
        <v>3.6196390314405762</v>
      </c>
      <c r="AK4397" s="59">
        <v>2.7688874563064418</v>
      </c>
      <c r="AL4397" s="59">
        <v>2.588309271477613</v>
      </c>
      <c r="AM4397" s="59">
        <v>20.646278522796081</v>
      </c>
      <c r="AN4397" s="59">
        <v>3.5069848160719839</v>
      </c>
      <c r="AO4397" s="59">
        <v>12.94886516418369</v>
      </c>
      <c r="AP4397" s="59">
        <v>9.3493828747236876</v>
      </c>
      <c r="AQ4397" s="59">
        <v>5.2496854264010979</v>
      </c>
      <c r="AR4397" s="59">
        <v>5.3658984256861713</v>
      </c>
      <c r="AS4397" s="59">
        <v>4.8380609032041164</v>
      </c>
      <c r="AT4397" s="59">
        <v>4.9951429061513952</v>
      </c>
      <c r="AU4397" s="59">
        <v>307</v>
      </c>
      <c r="AV4397" s="59">
        <v>72</v>
      </c>
      <c r="AW4397" s="59">
        <v>185</v>
      </c>
      <c r="AX4397" s="59">
        <v>93.950710000000001</v>
      </c>
      <c r="BA4397" s="59">
        <v>134.2002</v>
      </c>
      <c r="BC4397" s="59">
        <v>156.62960000000001</v>
      </c>
      <c r="BD4397" s="59">
        <v>18.594287804603681</v>
      </c>
      <c r="BE4397" s="59">
        <v>11.627515675194619</v>
      </c>
      <c r="BF4397" s="59">
        <v>6.8025448127790487</v>
      </c>
    </row>
    <row r="4398" spans="1:69" x14ac:dyDescent="0.45">
      <c r="A4398" s="58" t="s">
        <v>26118</v>
      </c>
      <c r="B4398" t="s">
        <v>26119</v>
      </c>
      <c r="C4398" t="s">
        <v>26120</v>
      </c>
      <c r="D4398" t="s">
        <v>26121</v>
      </c>
      <c r="E4398" t="s">
        <v>26122</v>
      </c>
      <c r="F4398" t="s">
        <v>26123</v>
      </c>
      <c r="G4398">
        <v>268</v>
      </c>
      <c r="H4398">
        <v>28562</v>
      </c>
      <c r="I4398" t="s">
        <v>692</v>
      </c>
      <c r="J4398" t="s">
        <v>692</v>
      </c>
      <c r="K4398" t="s">
        <v>693</v>
      </c>
      <c r="P4398">
        <v>1</v>
      </c>
      <c r="Q4398">
        <v>1</v>
      </c>
      <c r="R4398">
        <v>6</v>
      </c>
      <c r="S4398">
        <v>1</v>
      </c>
      <c r="T4398" t="s">
        <v>514</v>
      </c>
      <c r="U4398">
        <v>100</v>
      </c>
      <c r="V4398">
        <v>100</v>
      </c>
      <c r="W4398" t="s">
        <v>180</v>
      </c>
      <c r="X4398" t="s">
        <v>181</v>
      </c>
      <c r="AU4398" s="59">
        <v>1467</v>
      </c>
      <c r="AV4398" s="59">
        <v>193</v>
      </c>
      <c r="AW4398" s="59">
        <v>791</v>
      </c>
      <c r="BD4398" s="59">
        <v>43.967111644692928</v>
      </c>
      <c r="BE4398" s="59">
        <v>33.381493613511502</v>
      </c>
      <c r="BF4398" s="59">
        <v>58.015343988225602</v>
      </c>
    </row>
    <row r="4399" spans="1:69" x14ac:dyDescent="0.45">
      <c r="A4399" s="58" t="s">
        <v>26124</v>
      </c>
      <c r="B4399" t="s">
        <v>26125</v>
      </c>
      <c r="C4399" t="s">
        <v>26126</v>
      </c>
      <c r="D4399" t="s">
        <v>26127</v>
      </c>
      <c r="E4399" t="s">
        <v>26128</v>
      </c>
      <c r="F4399" t="s">
        <v>26129</v>
      </c>
      <c r="G4399">
        <v>278</v>
      </c>
      <c r="H4399">
        <v>31076</v>
      </c>
      <c r="X4399" t="s">
        <v>188</v>
      </c>
      <c r="AU4399" s="59">
        <v>95</v>
      </c>
      <c r="AV4399" s="59">
        <v>22</v>
      </c>
      <c r="AW4399" s="59">
        <v>56</v>
      </c>
      <c r="BD4399" s="59">
        <v>9.5329272480006981</v>
      </c>
      <c r="BE4399" s="59">
        <v>0</v>
      </c>
      <c r="BF4399" s="59">
        <v>0</v>
      </c>
    </row>
    <row r="4400" spans="1:69" x14ac:dyDescent="0.45">
      <c r="A4400" s="58" t="s">
        <v>26130</v>
      </c>
      <c r="B4400" t="s">
        <v>26131</v>
      </c>
      <c r="C4400" t="s">
        <v>26132</v>
      </c>
      <c r="D4400" t="s">
        <v>26133</v>
      </c>
      <c r="E4400" t="s">
        <v>26134</v>
      </c>
      <c r="F4400" t="s">
        <v>26135</v>
      </c>
      <c r="G4400">
        <v>393</v>
      </c>
      <c r="H4400">
        <v>41019</v>
      </c>
      <c r="W4400" t="s">
        <v>251</v>
      </c>
      <c r="X4400" t="s">
        <v>188</v>
      </c>
      <c r="Y4400" s="59">
        <v>19.171155674963298</v>
      </c>
      <c r="Z4400" s="59">
        <v>112.7244246298781</v>
      </c>
      <c r="AA4400" s="59">
        <v>105.3171202196698</v>
      </c>
      <c r="AB4400" s="59">
        <v>46.483750873105883</v>
      </c>
      <c r="AC4400" s="59">
        <v>100.3008982800646</v>
      </c>
      <c r="AD4400" s="59">
        <v>58.203316666030346</v>
      </c>
      <c r="AE4400" s="59">
        <v>47.397827824863541</v>
      </c>
      <c r="AF4400" s="59">
        <v>46.983302473556357</v>
      </c>
      <c r="AG4400" s="59">
        <v>40.095009353723889</v>
      </c>
      <c r="AH4400" s="59">
        <v>52.097229046111828</v>
      </c>
      <c r="AI4400" s="59">
        <v>35.167876035458207</v>
      </c>
      <c r="AJ4400" s="59">
        <v>22.51290544403917</v>
      </c>
      <c r="AK4400" s="59">
        <v>9.9268413728928788</v>
      </c>
      <c r="AL4400" s="59">
        <v>12.034971134174841</v>
      </c>
      <c r="AM4400" s="59">
        <v>17.480962015342602</v>
      </c>
      <c r="AN4400" s="59">
        <v>11.31451235293472</v>
      </c>
      <c r="AO4400" s="59">
        <v>8.3208067824366356</v>
      </c>
      <c r="AP4400" s="59">
        <v>16.6826704913016</v>
      </c>
      <c r="AQ4400" s="59">
        <v>65.788387714749746</v>
      </c>
      <c r="AR4400" s="59">
        <v>80.371631326428769</v>
      </c>
      <c r="AS4400" s="59">
        <v>93.145380008131369</v>
      </c>
      <c r="AT4400" s="59">
        <v>40.698177638401923</v>
      </c>
      <c r="AU4400" s="59">
        <v>226</v>
      </c>
      <c r="AV4400" s="59">
        <v>116</v>
      </c>
      <c r="AW4400" s="59">
        <v>102</v>
      </c>
      <c r="BJ4400" s="59">
        <v>127.96</v>
      </c>
      <c r="BM4400" s="59">
        <v>128</v>
      </c>
    </row>
    <row r="4401" spans="1:69" x14ac:dyDescent="0.45">
      <c r="A4401" s="58" t="s">
        <v>26136</v>
      </c>
      <c r="B4401" t="s">
        <v>26137</v>
      </c>
      <c r="C4401" t="s">
        <v>26138</v>
      </c>
      <c r="D4401" t="s">
        <v>26139</v>
      </c>
      <c r="E4401" t="s">
        <v>26140</v>
      </c>
      <c r="F4401" t="s">
        <v>26141</v>
      </c>
      <c r="G4401">
        <v>210</v>
      </c>
      <c r="H4401">
        <v>24287</v>
      </c>
      <c r="X4401" t="s">
        <v>188</v>
      </c>
      <c r="AU4401" s="59">
        <v>14</v>
      </c>
      <c r="AV4401" s="59">
        <v>5</v>
      </c>
      <c r="AW4401" s="59">
        <v>0</v>
      </c>
    </row>
    <row r="4402" spans="1:69" x14ac:dyDescent="0.45">
      <c r="A4402" s="58" t="s">
        <v>26142</v>
      </c>
      <c r="B4402" t="s">
        <v>26143</v>
      </c>
      <c r="C4402" t="s">
        <v>26144</v>
      </c>
      <c r="D4402" t="s">
        <v>26145</v>
      </c>
      <c r="E4402" t="s">
        <v>26146</v>
      </c>
      <c r="F4402" t="s">
        <v>26147</v>
      </c>
      <c r="G4402">
        <v>269</v>
      </c>
      <c r="H4402">
        <v>30850</v>
      </c>
      <c r="X4402" t="s">
        <v>181</v>
      </c>
      <c r="AU4402" s="59">
        <v>31</v>
      </c>
      <c r="AV4402" s="59">
        <v>10</v>
      </c>
      <c r="AW4402" s="59">
        <v>2</v>
      </c>
      <c r="BD4402" s="59">
        <v>2.0301947923054708</v>
      </c>
      <c r="BE4402" s="59">
        <v>0</v>
      </c>
      <c r="BF4402" s="59">
        <v>0</v>
      </c>
    </row>
    <row r="4403" spans="1:69" x14ac:dyDescent="0.45">
      <c r="A4403" s="58" t="s">
        <v>26148</v>
      </c>
      <c r="B4403" t="s">
        <v>26149</v>
      </c>
      <c r="C4403" t="s">
        <v>26150</v>
      </c>
      <c r="D4403" t="s">
        <v>26151</v>
      </c>
      <c r="E4403" t="s">
        <v>26152</v>
      </c>
      <c r="F4403" t="s">
        <v>26153</v>
      </c>
      <c r="G4403">
        <v>160</v>
      </c>
      <c r="H4403">
        <v>18720</v>
      </c>
      <c r="W4403" t="s">
        <v>180</v>
      </c>
      <c r="X4403" t="s">
        <v>181</v>
      </c>
      <c r="AU4403" s="59">
        <v>7</v>
      </c>
      <c r="AV4403" s="59">
        <v>5</v>
      </c>
      <c r="AW4403" s="59">
        <v>0</v>
      </c>
    </row>
    <row r="4404" spans="1:69" x14ac:dyDescent="0.45">
      <c r="A4404" s="58" t="s">
        <v>26154</v>
      </c>
      <c r="B4404" t="s">
        <v>26155</v>
      </c>
      <c r="C4404" t="s">
        <v>26156</v>
      </c>
      <c r="D4404" t="s">
        <v>26157</v>
      </c>
      <c r="E4404" t="s">
        <v>26158</v>
      </c>
      <c r="F4404" t="s">
        <v>26159</v>
      </c>
      <c r="G4404">
        <v>196</v>
      </c>
      <c r="H4404">
        <v>20777</v>
      </c>
      <c r="X4404" t="s">
        <v>188</v>
      </c>
      <c r="Y4404" s="59">
        <v>369.61765957483613</v>
      </c>
      <c r="Z4404" s="59">
        <v>444.40738482003178</v>
      </c>
      <c r="AA4404" s="59">
        <v>388.27760958273137</v>
      </c>
      <c r="AB4404" s="59">
        <v>321.78368989859661</v>
      </c>
      <c r="AC4404" s="59">
        <v>293.11730176711279</v>
      </c>
      <c r="AD4404" s="59">
        <v>393.16347907419498</v>
      </c>
      <c r="AE4404" s="59">
        <v>376.4158858839549</v>
      </c>
      <c r="AF4404" s="59">
        <v>360.70387068379188</v>
      </c>
      <c r="AG4404" s="59">
        <v>363.14514569335159</v>
      </c>
      <c r="AH4404" s="59">
        <v>313.83693684577793</v>
      </c>
      <c r="AI4404" s="59">
        <v>266.73007299811951</v>
      </c>
      <c r="AJ4404" s="59">
        <v>227.1829071769541</v>
      </c>
      <c r="AK4404" s="59">
        <v>337.99434149880437</v>
      </c>
      <c r="AL4404" s="59">
        <v>283.03148092851012</v>
      </c>
      <c r="AM4404" s="59">
        <v>1029.6963591763831</v>
      </c>
      <c r="AN4404" s="59">
        <v>481.95254450230692</v>
      </c>
      <c r="AO4404" s="59">
        <v>775.05581940926561</v>
      </c>
      <c r="AP4404" s="59">
        <v>532.82656477326645</v>
      </c>
      <c r="AQ4404" s="59">
        <v>318.73708977078019</v>
      </c>
      <c r="AR4404" s="59">
        <v>327.35444918725773</v>
      </c>
      <c r="AS4404" s="59">
        <v>362.04911527785612</v>
      </c>
      <c r="AT4404" s="59">
        <v>491.11682300610198</v>
      </c>
      <c r="AU4404" s="59">
        <v>1096</v>
      </c>
      <c r="AV4404" s="59">
        <v>540</v>
      </c>
      <c r="AW4404" s="59">
        <v>550</v>
      </c>
      <c r="AX4404" s="59">
        <v>1670.777</v>
      </c>
      <c r="AY4404" s="59">
        <v>1750.4880000000001</v>
      </c>
      <c r="AZ4404" s="59">
        <v>2060.7600000000002</v>
      </c>
      <c r="BA4404" s="59">
        <v>1769.7139999999999</v>
      </c>
      <c r="BB4404" s="59">
        <v>1756.7950000000001</v>
      </c>
      <c r="BC4404" s="59">
        <v>2060.7150000000001</v>
      </c>
      <c r="BD4404" s="59">
        <v>439.404423340623</v>
      </c>
      <c r="BE4404" s="59">
        <v>292.73452585202398</v>
      </c>
      <c r="BF4404" s="59">
        <v>342.9945192993045</v>
      </c>
      <c r="BG4404" s="59">
        <v>422.16</v>
      </c>
      <c r="BH4404" s="59">
        <v>622.48</v>
      </c>
      <c r="BI4404" s="59">
        <v>289.94</v>
      </c>
      <c r="BJ4404" s="59">
        <v>303.14</v>
      </c>
      <c r="BK4404" s="59">
        <v>261.76106709540329</v>
      </c>
      <c r="BL4404" s="59">
        <v>270.29987576976862</v>
      </c>
      <c r="BM4404" s="59">
        <v>296.5</v>
      </c>
      <c r="BN4404" s="59">
        <v>378.5</v>
      </c>
      <c r="BO4404" s="59">
        <v>509</v>
      </c>
      <c r="BP4404" s="59">
        <v>603.5</v>
      </c>
      <c r="BQ4404" s="59">
        <v>787.5</v>
      </c>
    </row>
    <row r="4405" spans="1:69" x14ac:dyDescent="0.45">
      <c r="A4405" s="58" t="s">
        <v>26160</v>
      </c>
      <c r="B4405" t="s">
        <v>26161</v>
      </c>
      <c r="C4405" t="s">
        <v>26162</v>
      </c>
      <c r="D4405" t="s">
        <v>26163</v>
      </c>
      <c r="E4405" t="s">
        <v>26164</v>
      </c>
      <c r="F4405" t="s">
        <v>26165</v>
      </c>
      <c r="G4405">
        <v>109</v>
      </c>
      <c r="H4405">
        <v>12308</v>
      </c>
      <c r="X4405" t="s">
        <v>188</v>
      </c>
      <c r="AU4405" s="59">
        <v>21</v>
      </c>
      <c r="AV4405" s="59">
        <v>10</v>
      </c>
      <c r="AW4405" s="59">
        <v>2</v>
      </c>
    </row>
    <row r="4406" spans="1:69" x14ac:dyDescent="0.45">
      <c r="A4406" s="58" t="s">
        <v>26166</v>
      </c>
      <c r="B4406" t="s">
        <v>26167</v>
      </c>
      <c r="C4406" t="s">
        <v>26168</v>
      </c>
      <c r="D4406" t="s">
        <v>26169</v>
      </c>
      <c r="E4406" t="s">
        <v>26170</v>
      </c>
      <c r="F4406" t="s">
        <v>26171</v>
      </c>
      <c r="G4406">
        <v>305</v>
      </c>
      <c r="H4406">
        <v>32835</v>
      </c>
      <c r="X4406" t="s">
        <v>188</v>
      </c>
      <c r="AU4406" s="59">
        <v>0</v>
      </c>
      <c r="AV4406" s="59">
        <v>130</v>
      </c>
      <c r="AW4406" s="59">
        <v>0</v>
      </c>
    </row>
    <row r="4407" spans="1:69" x14ac:dyDescent="0.45">
      <c r="A4407" s="58" t="s">
        <v>26172</v>
      </c>
      <c r="B4407" t="s">
        <v>26173</v>
      </c>
      <c r="C4407" t="s">
        <v>26174</v>
      </c>
      <c r="D4407" t="s">
        <v>26175</v>
      </c>
      <c r="E4407" t="s">
        <v>26176</v>
      </c>
      <c r="F4407" t="s">
        <v>26177</v>
      </c>
      <c r="G4407">
        <v>403</v>
      </c>
      <c r="H4407">
        <v>46078</v>
      </c>
      <c r="X4407" t="s">
        <v>188</v>
      </c>
      <c r="AU4407" s="59">
        <v>5</v>
      </c>
      <c r="AV4407" s="59">
        <v>11</v>
      </c>
      <c r="AW4407" s="59">
        <v>0</v>
      </c>
    </row>
    <row r="4408" spans="1:69" x14ac:dyDescent="0.45">
      <c r="A4408" s="58" t="s">
        <v>26178</v>
      </c>
      <c r="B4408" t="s">
        <v>26179</v>
      </c>
      <c r="C4408" t="s">
        <v>26180</v>
      </c>
      <c r="D4408" t="s">
        <v>26181</v>
      </c>
      <c r="E4408" t="s">
        <v>26182</v>
      </c>
      <c r="F4408" t="s">
        <v>26183</v>
      </c>
      <c r="G4408">
        <v>316</v>
      </c>
      <c r="H4408">
        <v>35856</v>
      </c>
      <c r="X4408" t="s">
        <v>188</v>
      </c>
      <c r="Y4408" s="59">
        <v>42.973841167885347</v>
      </c>
      <c r="Z4408" s="59">
        <v>18.30496774659844</v>
      </c>
      <c r="AA4408" s="59">
        <v>8.4011916178542947</v>
      </c>
      <c r="AB4408" s="59">
        <v>4.7488990348083933</v>
      </c>
      <c r="AC4408" s="59">
        <v>3.45622588295269</v>
      </c>
      <c r="AD4408" s="59">
        <v>6.9066946831107394</v>
      </c>
      <c r="AE4408" s="59">
        <v>9.1568549309838208</v>
      </c>
      <c r="AF4408" s="59">
        <v>5.2670713572231334</v>
      </c>
      <c r="AG4408" s="59">
        <v>8.2012908961146636</v>
      </c>
      <c r="AH4408" s="59">
        <v>11.66674319679316</v>
      </c>
      <c r="AI4408" s="59">
        <v>8.4498250900258611</v>
      </c>
      <c r="AJ4408" s="59">
        <v>6.4589340255385723</v>
      </c>
      <c r="AK4408" s="59">
        <v>2.531668307599706</v>
      </c>
      <c r="AL4408" s="59">
        <v>3.8286762472113618</v>
      </c>
      <c r="AM4408" s="59">
        <v>8.4097400522352661</v>
      </c>
      <c r="AN4408" s="59">
        <v>12.787724166624971</v>
      </c>
      <c r="AO4408" s="59">
        <v>17.710058316708331</v>
      </c>
      <c r="AP4408" s="59">
        <v>23.236833077744361</v>
      </c>
      <c r="AQ4408" s="59">
        <v>21.893417891279022</v>
      </c>
      <c r="AR4408" s="59">
        <v>8.0150813435386468</v>
      </c>
      <c r="AS4408" s="59">
        <v>17.65602452466128</v>
      </c>
      <c r="AT4408" s="59">
        <v>27.27727837075604</v>
      </c>
      <c r="AU4408" s="59">
        <v>6</v>
      </c>
      <c r="AV4408" s="59">
        <v>372</v>
      </c>
      <c r="AW4408" s="59">
        <v>2683</v>
      </c>
    </row>
    <row r="4409" spans="1:69" x14ac:dyDescent="0.45">
      <c r="A4409" s="58" t="s">
        <v>26184</v>
      </c>
      <c r="B4409" t="s">
        <v>26185</v>
      </c>
      <c r="C4409" t="s">
        <v>26186</v>
      </c>
      <c r="D4409" t="s">
        <v>26187</v>
      </c>
      <c r="E4409" t="s">
        <v>26188</v>
      </c>
      <c r="F4409" t="s">
        <v>26189</v>
      </c>
      <c r="G4409">
        <v>301</v>
      </c>
      <c r="H4409">
        <v>34620</v>
      </c>
      <c r="X4409" t="s">
        <v>188</v>
      </c>
      <c r="AU4409" s="59">
        <v>11</v>
      </c>
      <c r="AV4409" s="59">
        <v>17</v>
      </c>
      <c r="AW4409" s="59">
        <v>0</v>
      </c>
    </row>
    <row r="4410" spans="1:69" x14ac:dyDescent="0.45">
      <c r="A4410" s="58" t="s">
        <v>26190</v>
      </c>
      <c r="B4410" t="s">
        <v>26191</v>
      </c>
      <c r="C4410" t="s">
        <v>26192</v>
      </c>
      <c r="D4410" t="s">
        <v>26193</v>
      </c>
      <c r="E4410" t="s">
        <v>26194</v>
      </c>
      <c r="F4410" t="s">
        <v>26195</v>
      </c>
      <c r="G4410">
        <v>306</v>
      </c>
      <c r="H4410">
        <v>35071</v>
      </c>
      <c r="X4410" t="s">
        <v>188</v>
      </c>
    </row>
    <row r="4411" spans="1:69" x14ac:dyDescent="0.45">
      <c r="A4411" s="58" t="s">
        <v>26196</v>
      </c>
      <c r="B4411" t="s">
        <v>26197</v>
      </c>
      <c r="C4411" t="s">
        <v>26198</v>
      </c>
      <c r="D4411" t="s">
        <v>26199</v>
      </c>
      <c r="E4411" t="s">
        <v>26200</v>
      </c>
      <c r="F4411" t="s">
        <v>26201</v>
      </c>
      <c r="G4411">
        <v>172</v>
      </c>
      <c r="H4411">
        <v>20579</v>
      </c>
      <c r="X4411" t="s">
        <v>188</v>
      </c>
    </row>
    <row r="4412" spans="1:69" x14ac:dyDescent="0.45">
      <c r="A4412" s="58" t="s">
        <v>26202</v>
      </c>
      <c r="B4412" t="s">
        <v>26203</v>
      </c>
      <c r="C4412" t="s">
        <v>26204</v>
      </c>
      <c r="D4412" t="s">
        <v>26205</v>
      </c>
      <c r="E4412" t="s">
        <v>26206</v>
      </c>
      <c r="F4412" t="s">
        <v>26207</v>
      </c>
      <c r="G4412">
        <v>296</v>
      </c>
      <c r="H4412">
        <v>32838</v>
      </c>
      <c r="X4412" t="s">
        <v>188</v>
      </c>
      <c r="AU4412" s="59">
        <v>33</v>
      </c>
      <c r="AV4412" s="59">
        <v>61</v>
      </c>
      <c r="AW4412" s="59">
        <v>22</v>
      </c>
    </row>
    <row r="4413" spans="1:69" x14ac:dyDescent="0.45">
      <c r="A4413" s="58" t="s">
        <v>26208</v>
      </c>
      <c r="B4413" t="s">
        <v>26209</v>
      </c>
      <c r="C4413" t="s">
        <v>26210</v>
      </c>
      <c r="D4413" t="s">
        <v>26211</v>
      </c>
      <c r="E4413" t="s">
        <v>26212</v>
      </c>
      <c r="F4413" t="s">
        <v>26213</v>
      </c>
      <c r="G4413">
        <v>379</v>
      </c>
      <c r="H4413">
        <v>41593</v>
      </c>
      <c r="W4413" t="s">
        <v>220</v>
      </c>
      <c r="X4413" t="s">
        <v>181</v>
      </c>
      <c r="AU4413" s="59">
        <v>116</v>
      </c>
      <c r="AV4413" s="59">
        <v>20</v>
      </c>
      <c r="AW4413" s="59">
        <v>46</v>
      </c>
    </row>
    <row r="4414" spans="1:69" x14ac:dyDescent="0.45">
      <c r="A4414" s="58" t="s">
        <v>26214</v>
      </c>
      <c r="B4414" t="s">
        <v>26215</v>
      </c>
      <c r="C4414" t="s">
        <v>26216</v>
      </c>
      <c r="D4414" t="s">
        <v>26217</v>
      </c>
      <c r="E4414" t="s">
        <v>26218</v>
      </c>
      <c r="F4414" t="s">
        <v>26219</v>
      </c>
      <c r="G4414">
        <v>814</v>
      </c>
      <c r="H4414">
        <v>89224</v>
      </c>
      <c r="X4414" t="s">
        <v>181</v>
      </c>
      <c r="Y4414" s="59">
        <v>86.44143300680264</v>
      </c>
      <c r="Z4414" s="59">
        <v>189.15371442429119</v>
      </c>
      <c r="AA4414" s="59">
        <v>128.85768262684411</v>
      </c>
      <c r="AB4414" s="59">
        <v>310.96751999661399</v>
      </c>
      <c r="AC4414" s="59">
        <v>186.78279602990511</v>
      </c>
      <c r="AD4414" s="59">
        <v>218.03536963875919</v>
      </c>
      <c r="AE4414" s="59">
        <v>118.20924855018809</v>
      </c>
      <c r="AF4414" s="59">
        <v>403.22475731940767</v>
      </c>
      <c r="AG4414" s="59">
        <v>415.97585324149378</v>
      </c>
      <c r="AH4414" s="59">
        <v>528.71776871311511</v>
      </c>
      <c r="AI4414" s="59">
        <v>443.56723546982317</v>
      </c>
      <c r="AJ4414" s="59">
        <v>346.92270099353902</v>
      </c>
      <c r="AK4414" s="59">
        <v>260.72026450429729</v>
      </c>
      <c r="AL4414" s="59">
        <v>263.94285247184069</v>
      </c>
      <c r="AM4414" s="59">
        <v>142.38435609784759</v>
      </c>
      <c r="AN4414" s="59">
        <v>146.6265328823296</v>
      </c>
      <c r="AO4414" s="59">
        <v>51.295883029481352</v>
      </c>
      <c r="AP4414" s="59">
        <v>119.5812995780456</v>
      </c>
      <c r="AQ4414" s="59">
        <v>288.89360049062242</v>
      </c>
      <c r="AR4414" s="59">
        <v>111.4318220653804</v>
      </c>
      <c r="AS4414" s="59">
        <v>141.1060098401378</v>
      </c>
      <c r="AT4414" s="59">
        <v>197.0079070295813</v>
      </c>
      <c r="AU4414" s="59">
        <v>24</v>
      </c>
      <c r="AV4414" s="59">
        <v>113</v>
      </c>
      <c r="AW4414" s="59">
        <v>7</v>
      </c>
      <c r="AX4414" s="59">
        <v>355.35579999999999</v>
      </c>
      <c r="AY4414" s="59">
        <v>327.12009999999998</v>
      </c>
      <c r="AZ4414" s="59">
        <v>128.792</v>
      </c>
      <c r="BA4414" s="59">
        <v>351.80790000000002</v>
      </c>
      <c r="BB4414" s="59">
        <v>338.7457</v>
      </c>
      <c r="BC4414" s="59">
        <v>139.798</v>
      </c>
      <c r="BD4414" s="59">
        <v>4.7332490515618018</v>
      </c>
      <c r="BE4414" s="59">
        <v>5.1423586722045167</v>
      </c>
      <c r="BF4414" s="59">
        <v>3.943828733141939</v>
      </c>
      <c r="BG4414" s="59">
        <v>537.85</v>
      </c>
      <c r="BH4414" s="59">
        <v>242.87</v>
      </c>
      <c r="BI4414" s="59">
        <v>210.99</v>
      </c>
      <c r="BJ4414" s="59">
        <v>193.96</v>
      </c>
      <c r="BK4414" s="59">
        <v>149.58355156184561</v>
      </c>
      <c r="BL4414" s="59">
        <v>84.901766311205563</v>
      </c>
      <c r="BM4414" s="59">
        <v>202.5</v>
      </c>
      <c r="BN4414" s="59">
        <v>269</v>
      </c>
      <c r="BO4414" s="59">
        <v>262.5</v>
      </c>
      <c r="BP4414" s="59">
        <v>187.5</v>
      </c>
      <c r="BQ4414" s="59">
        <v>95.5</v>
      </c>
    </row>
    <row r="4415" spans="1:69" x14ac:dyDescent="0.45">
      <c r="A4415" s="58" t="s">
        <v>26220</v>
      </c>
      <c r="B4415" t="s">
        <v>26221</v>
      </c>
      <c r="C4415" t="s">
        <v>26222</v>
      </c>
      <c r="D4415" t="s">
        <v>26223</v>
      </c>
      <c r="E4415" t="s">
        <v>26224</v>
      </c>
      <c r="F4415" t="s">
        <v>26225</v>
      </c>
      <c r="G4415">
        <v>255</v>
      </c>
      <c r="H4415">
        <v>28636</v>
      </c>
      <c r="X4415" t="s">
        <v>188</v>
      </c>
      <c r="Y4415" s="59">
        <v>59.118408216358567</v>
      </c>
      <c r="Z4415" s="59">
        <v>47.552664507749192</v>
      </c>
      <c r="AA4415" s="59">
        <v>55.921878452451111</v>
      </c>
      <c r="AB4415" s="59">
        <v>53.870282816441403</v>
      </c>
      <c r="AC4415" s="59">
        <v>47.737268378388819</v>
      </c>
      <c r="AD4415" s="59">
        <v>68.553839399047177</v>
      </c>
      <c r="AE4415" s="59">
        <v>56.34358005224572</v>
      </c>
      <c r="AF4415" s="59">
        <v>50.84567206264812</v>
      </c>
      <c r="AG4415" s="59">
        <v>57.759893512341947</v>
      </c>
      <c r="AH4415" s="59">
        <v>54.945743472818613</v>
      </c>
      <c r="AI4415" s="59">
        <v>47.366310723050852</v>
      </c>
      <c r="AJ4415" s="59">
        <v>52.953391311960878</v>
      </c>
      <c r="AK4415" s="59">
        <v>37.289026128139668</v>
      </c>
      <c r="AL4415" s="59">
        <v>50.188067466289453</v>
      </c>
      <c r="AM4415" s="59">
        <v>82.445180013537936</v>
      </c>
      <c r="AN4415" s="59">
        <v>98.104612565865267</v>
      </c>
      <c r="AO4415" s="59">
        <v>106.83827143627791</v>
      </c>
      <c r="AP4415" s="59">
        <v>86.939903315726355</v>
      </c>
      <c r="AQ4415" s="59">
        <v>59.735580570447517</v>
      </c>
      <c r="AR4415" s="59">
        <v>67.868908034713144</v>
      </c>
      <c r="AS4415" s="59">
        <v>44.79371877488785</v>
      </c>
      <c r="AT4415" s="59">
        <v>62.444238538105303</v>
      </c>
      <c r="AU4415" s="59">
        <v>341</v>
      </c>
      <c r="AV4415" s="59">
        <v>212</v>
      </c>
      <c r="AW4415" s="59">
        <v>250</v>
      </c>
      <c r="AX4415" s="59">
        <v>166.96530000000001</v>
      </c>
      <c r="AY4415" s="59">
        <v>186.27789999999999</v>
      </c>
      <c r="AZ4415" s="59">
        <v>242.3725</v>
      </c>
      <c r="BA4415" s="59">
        <v>178.67339999999999</v>
      </c>
      <c r="BB4415" s="59">
        <v>186.87119999999999</v>
      </c>
      <c r="BC4415" s="59">
        <v>234.06</v>
      </c>
      <c r="BD4415" s="59">
        <v>154.09220024103419</v>
      </c>
      <c r="BE4415" s="59">
        <v>109.924457202181</v>
      </c>
      <c r="BF4415" s="59">
        <v>174.48350507615359</v>
      </c>
    </row>
    <row r="4416" spans="1:69" x14ac:dyDescent="0.45">
      <c r="A4416" s="58" t="s">
        <v>26226</v>
      </c>
      <c r="B4416" t="s">
        <v>26227</v>
      </c>
      <c r="C4416" t="s">
        <v>26228</v>
      </c>
      <c r="D4416" t="s">
        <v>26229</v>
      </c>
      <c r="E4416" t="s">
        <v>26230</v>
      </c>
      <c r="F4416" t="s">
        <v>26231</v>
      </c>
      <c r="G4416">
        <v>92</v>
      </c>
      <c r="H4416">
        <v>10847</v>
      </c>
      <c r="X4416" t="s">
        <v>188</v>
      </c>
      <c r="AU4416" s="59">
        <v>136</v>
      </c>
      <c r="AV4416" s="59">
        <v>184</v>
      </c>
      <c r="AW4416" s="59">
        <v>137</v>
      </c>
    </row>
    <row r="4417" spans="1:64" x14ac:dyDescent="0.45">
      <c r="A4417" s="58" t="s">
        <v>26232</v>
      </c>
      <c r="B4417" t="s">
        <v>26233</v>
      </c>
      <c r="C4417" t="s">
        <v>26234</v>
      </c>
      <c r="D4417" t="s">
        <v>26235</v>
      </c>
      <c r="E4417" t="s">
        <v>26236</v>
      </c>
      <c r="F4417" t="s">
        <v>26237</v>
      </c>
      <c r="G4417">
        <v>86</v>
      </c>
      <c r="H4417">
        <v>9406</v>
      </c>
      <c r="X4417" t="s">
        <v>188</v>
      </c>
      <c r="Y4417" s="59">
        <v>259.50772661291882</v>
      </c>
      <c r="Z4417" s="59">
        <v>343.76878761943618</v>
      </c>
      <c r="AA4417" s="59">
        <v>253.75546142316591</v>
      </c>
      <c r="AB4417" s="59">
        <v>195.89141605127409</v>
      </c>
      <c r="AC4417" s="59">
        <v>155.28316697175319</v>
      </c>
      <c r="AD4417" s="59">
        <v>174.27282166773409</v>
      </c>
      <c r="AE4417" s="59">
        <v>138.4934213551814</v>
      </c>
      <c r="AF4417" s="59">
        <v>140.05694702419811</v>
      </c>
      <c r="AG4417" s="59">
        <v>153.64774563173381</v>
      </c>
      <c r="AH4417" s="59">
        <v>136.2979091225013</v>
      </c>
      <c r="AI4417" s="59">
        <v>112.5766199258952</v>
      </c>
      <c r="AJ4417" s="59">
        <v>96.804103065272074</v>
      </c>
      <c r="AK4417" s="59">
        <v>27.651654789417229</v>
      </c>
      <c r="AL4417" s="59">
        <v>15.631628637422089</v>
      </c>
      <c r="AM4417" s="59">
        <v>188.60855433707701</v>
      </c>
      <c r="AN4417" s="59">
        <v>111.24549233375809</v>
      </c>
      <c r="AO4417" s="59">
        <v>182.86004526567791</v>
      </c>
      <c r="AP4417" s="59">
        <v>178.89350778055299</v>
      </c>
      <c r="AQ4417" s="59">
        <v>156.4958155814474</v>
      </c>
      <c r="AR4417" s="59">
        <v>144.01895312703201</v>
      </c>
      <c r="AS4417" s="59">
        <v>126.861320400832</v>
      </c>
      <c r="AT4417" s="59">
        <v>177.35571380711511</v>
      </c>
      <c r="AU4417" s="59">
        <v>782</v>
      </c>
      <c r="AV4417" s="59">
        <v>890</v>
      </c>
      <c r="AW4417" s="59">
        <v>527</v>
      </c>
    </row>
    <row r="4418" spans="1:64" x14ac:dyDescent="0.45">
      <c r="A4418" s="58" t="s">
        <v>26238</v>
      </c>
      <c r="B4418" t="s">
        <v>26239</v>
      </c>
      <c r="C4418" t="s">
        <v>26240</v>
      </c>
      <c r="D4418" t="s">
        <v>26241</v>
      </c>
      <c r="E4418" t="s">
        <v>26242</v>
      </c>
      <c r="F4418" t="s">
        <v>26243</v>
      </c>
      <c r="G4418">
        <v>249</v>
      </c>
      <c r="H4418">
        <v>28785</v>
      </c>
      <c r="W4418" t="s">
        <v>324</v>
      </c>
      <c r="X4418" t="s">
        <v>201</v>
      </c>
      <c r="AU4418" s="59">
        <v>5</v>
      </c>
      <c r="AV4418" s="59">
        <v>2</v>
      </c>
      <c r="AW4418" s="59">
        <v>0</v>
      </c>
      <c r="BL4418" s="59">
        <v>92.657216118479155</v>
      </c>
    </row>
    <row r="4419" spans="1:64" x14ac:dyDescent="0.45">
      <c r="A4419" s="58" t="s">
        <v>26244</v>
      </c>
      <c r="B4419" t="s">
        <v>26245</v>
      </c>
      <c r="C4419" t="s">
        <v>26246</v>
      </c>
      <c r="D4419" t="s">
        <v>26247</v>
      </c>
      <c r="E4419" t="s">
        <v>26248</v>
      </c>
      <c r="F4419" t="s">
        <v>26249</v>
      </c>
      <c r="G4419">
        <v>165</v>
      </c>
      <c r="H4419">
        <v>20042</v>
      </c>
      <c r="X4419" t="s">
        <v>188</v>
      </c>
      <c r="AU4419" s="59">
        <v>84</v>
      </c>
      <c r="AV4419" s="59">
        <v>49</v>
      </c>
      <c r="AW4419" s="59">
        <v>63</v>
      </c>
    </row>
    <row r="4420" spans="1:64" x14ac:dyDescent="0.45">
      <c r="A4420" s="58" t="s">
        <v>26250</v>
      </c>
      <c r="B4420" t="s">
        <v>26251</v>
      </c>
      <c r="C4420" t="s">
        <v>26252</v>
      </c>
      <c r="D4420" t="s">
        <v>26253</v>
      </c>
      <c r="E4420" t="s">
        <v>26254</v>
      </c>
      <c r="F4420" t="s">
        <v>26255</v>
      </c>
      <c r="G4420">
        <v>579</v>
      </c>
      <c r="H4420">
        <v>63153</v>
      </c>
      <c r="W4420" t="s">
        <v>220</v>
      </c>
      <c r="X4420" t="s">
        <v>181</v>
      </c>
    </row>
    <row r="4421" spans="1:64" x14ac:dyDescent="0.45">
      <c r="A4421" s="58" t="s">
        <v>26256</v>
      </c>
      <c r="B4421" t="s">
        <v>26257</v>
      </c>
      <c r="C4421" t="s">
        <v>26258</v>
      </c>
      <c r="D4421" t="s">
        <v>26259</v>
      </c>
      <c r="E4421" t="s">
        <v>26260</v>
      </c>
      <c r="F4421" t="s">
        <v>26261</v>
      </c>
      <c r="G4421">
        <v>211</v>
      </c>
      <c r="H4421">
        <v>23779</v>
      </c>
      <c r="X4421" t="s">
        <v>188</v>
      </c>
    </row>
    <row r="4422" spans="1:64" x14ac:dyDescent="0.45">
      <c r="A4422" s="58" t="s">
        <v>26262</v>
      </c>
      <c r="B4422" t="s">
        <v>26263</v>
      </c>
      <c r="C4422" t="s">
        <v>26264</v>
      </c>
      <c r="D4422" t="s">
        <v>26265</v>
      </c>
      <c r="E4422" t="s">
        <v>26266</v>
      </c>
      <c r="F4422" t="s">
        <v>26267</v>
      </c>
      <c r="G4422">
        <v>351</v>
      </c>
      <c r="H4422">
        <v>39516</v>
      </c>
      <c r="W4422" t="s">
        <v>251</v>
      </c>
      <c r="X4422" t="s">
        <v>188</v>
      </c>
      <c r="AU4422" s="59">
        <v>47</v>
      </c>
      <c r="AV4422" s="59">
        <v>20</v>
      </c>
      <c r="AW4422" s="59">
        <v>13</v>
      </c>
    </row>
    <row r="4423" spans="1:64" x14ac:dyDescent="0.45">
      <c r="A4423" s="58" t="s">
        <v>26268</v>
      </c>
      <c r="B4423" t="s">
        <v>26269</v>
      </c>
      <c r="C4423" t="s">
        <v>26270</v>
      </c>
      <c r="D4423" t="s">
        <v>26271</v>
      </c>
      <c r="E4423" t="s">
        <v>26272</v>
      </c>
      <c r="F4423" t="s">
        <v>26273</v>
      </c>
      <c r="G4423">
        <v>97</v>
      </c>
      <c r="H4423">
        <v>11234</v>
      </c>
      <c r="X4423" t="s">
        <v>188</v>
      </c>
      <c r="AU4423" s="59">
        <v>311</v>
      </c>
      <c r="AV4423" s="59">
        <v>128</v>
      </c>
      <c r="AW4423" s="59">
        <v>261</v>
      </c>
    </row>
    <row r="4424" spans="1:64" x14ac:dyDescent="0.45">
      <c r="A4424" s="58" t="s">
        <v>26274</v>
      </c>
      <c r="B4424" t="s">
        <v>26275</v>
      </c>
      <c r="C4424" t="s">
        <v>26276</v>
      </c>
      <c r="D4424" t="s">
        <v>26277</v>
      </c>
      <c r="E4424" t="s">
        <v>26278</v>
      </c>
      <c r="F4424" t="s">
        <v>26279</v>
      </c>
      <c r="G4424">
        <v>132</v>
      </c>
      <c r="H4424">
        <v>15488</v>
      </c>
      <c r="X4424" t="s">
        <v>188</v>
      </c>
      <c r="AU4424" s="59">
        <v>63</v>
      </c>
      <c r="AV4424" s="59">
        <v>30</v>
      </c>
      <c r="AW4424" s="59">
        <v>66</v>
      </c>
    </row>
    <row r="4425" spans="1:64" x14ac:dyDescent="0.45">
      <c r="A4425" s="58" t="s">
        <v>26280</v>
      </c>
      <c r="B4425" t="s">
        <v>26281</v>
      </c>
      <c r="C4425" t="s">
        <v>26282</v>
      </c>
      <c r="D4425" t="s">
        <v>26283</v>
      </c>
      <c r="E4425" t="s">
        <v>26284</v>
      </c>
      <c r="F4425" t="s">
        <v>26285</v>
      </c>
      <c r="G4425">
        <v>150</v>
      </c>
      <c r="H4425">
        <v>17555</v>
      </c>
      <c r="X4425" t="s">
        <v>188</v>
      </c>
      <c r="AU4425" s="59">
        <v>80</v>
      </c>
      <c r="AV4425" s="59">
        <v>23</v>
      </c>
      <c r="AW4425" s="59">
        <v>15</v>
      </c>
    </row>
    <row r="4426" spans="1:64" x14ac:dyDescent="0.45">
      <c r="A4426" s="58" t="s">
        <v>26286</v>
      </c>
      <c r="B4426" t="s">
        <v>26287</v>
      </c>
      <c r="C4426" t="s">
        <v>26288</v>
      </c>
      <c r="D4426" t="s">
        <v>26289</v>
      </c>
      <c r="E4426" t="s">
        <v>26290</v>
      </c>
      <c r="F4426" t="s">
        <v>26291</v>
      </c>
      <c r="G4426">
        <v>555</v>
      </c>
      <c r="H4426">
        <v>58596</v>
      </c>
      <c r="W4426" t="s">
        <v>324</v>
      </c>
      <c r="X4426" t="s">
        <v>188</v>
      </c>
      <c r="AU4426" s="59">
        <v>0</v>
      </c>
      <c r="AV4426" s="59">
        <v>0</v>
      </c>
      <c r="AW4426" s="59">
        <v>0</v>
      </c>
    </row>
    <row r="4427" spans="1:64" x14ac:dyDescent="0.45">
      <c r="A4427" s="58" t="s">
        <v>26292</v>
      </c>
      <c r="B4427" t="s">
        <v>26293</v>
      </c>
      <c r="C4427" t="s">
        <v>26294</v>
      </c>
      <c r="D4427" t="s">
        <v>26295</v>
      </c>
      <c r="E4427" t="s">
        <v>26296</v>
      </c>
      <c r="F4427" t="s">
        <v>26297</v>
      </c>
      <c r="G4427">
        <v>33</v>
      </c>
      <c r="H4427">
        <v>3644</v>
      </c>
      <c r="X4427" t="s">
        <v>188</v>
      </c>
      <c r="AU4427" s="59">
        <v>2</v>
      </c>
      <c r="AV4427" s="59">
        <v>0</v>
      </c>
      <c r="AW4427" s="59">
        <v>0</v>
      </c>
    </row>
    <row r="4428" spans="1:64" x14ac:dyDescent="0.45">
      <c r="A4428" s="58" t="s">
        <v>26298</v>
      </c>
      <c r="B4428" t="s">
        <v>26299</v>
      </c>
      <c r="C4428" t="s">
        <v>26300</v>
      </c>
      <c r="D4428" t="s">
        <v>26301</v>
      </c>
      <c r="E4428" t="s">
        <v>26302</v>
      </c>
      <c r="F4428" t="s">
        <v>26303</v>
      </c>
      <c r="G4428">
        <v>151</v>
      </c>
      <c r="H4428">
        <v>17433</v>
      </c>
      <c r="X4428" t="s">
        <v>188</v>
      </c>
      <c r="AU4428" s="59">
        <v>0</v>
      </c>
      <c r="AV4428" s="59">
        <v>0</v>
      </c>
      <c r="AW4428" s="59">
        <v>0</v>
      </c>
    </row>
    <row r="4429" spans="1:64" x14ac:dyDescent="0.45">
      <c r="A4429" s="58" t="s">
        <v>26304</v>
      </c>
      <c r="B4429" t="s">
        <v>26305</v>
      </c>
      <c r="C4429" t="s">
        <v>26306</v>
      </c>
      <c r="D4429" t="s">
        <v>26307</v>
      </c>
      <c r="E4429" t="s">
        <v>26308</v>
      </c>
      <c r="F4429" t="s">
        <v>26309</v>
      </c>
      <c r="G4429">
        <v>56</v>
      </c>
      <c r="H4429">
        <v>6494</v>
      </c>
      <c r="X4429" t="s">
        <v>188</v>
      </c>
      <c r="AU4429" s="59">
        <v>0</v>
      </c>
      <c r="AV4429" s="59">
        <v>0</v>
      </c>
      <c r="AW4429" s="59">
        <v>0</v>
      </c>
    </row>
    <row r="4430" spans="1:64" x14ac:dyDescent="0.45">
      <c r="A4430" s="58" t="s">
        <v>26310</v>
      </c>
      <c r="B4430" t="s">
        <v>26311</v>
      </c>
      <c r="C4430" t="s">
        <v>26312</v>
      </c>
      <c r="D4430" t="s">
        <v>26313</v>
      </c>
      <c r="E4430" t="s">
        <v>26314</v>
      </c>
      <c r="F4430" t="s">
        <v>26315</v>
      </c>
      <c r="G4430">
        <v>46</v>
      </c>
      <c r="H4430">
        <v>5494</v>
      </c>
      <c r="X4430" t="s">
        <v>188</v>
      </c>
      <c r="AU4430" s="59">
        <v>0</v>
      </c>
      <c r="AV4430" s="59">
        <v>2</v>
      </c>
      <c r="AW4430" s="59">
        <v>0</v>
      </c>
    </row>
    <row r="4431" spans="1:64" x14ac:dyDescent="0.45">
      <c r="A4431" s="58" t="s">
        <v>26316</v>
      </c>
      <c r="B4431" t="s">
        <v>26317</v>
      </c>
      <c r="C4431" t="s">
        <v>26318</v>
      </c>
      <c r="D4431" t="s">
        <v>26319</v>
      </c>
      <c r="E4431" t="s">
        <v>26320</v>
      </c>
      <c r="F4431" t="s">
        <v>26321</v>
      </c>
      <c r="G4431">
        <v>127</v>
      </c>
      <c r="H4431">
        <v>14176</v>
      </c>
      <c r="X4431" t="s">
        <v>188</v>
      </c>
      <c r="AU4431" s="59">
        <v>6</v>
      </c>
      <c r="AV4431" s="59">
        <v>6</v>
      </c>
      <c r="AW4431" s="59">
        <v>6</v>
      </c>
    </row>
    <row r="4432" spans="1:64" x14ac:dyDescent="0.45">
      <c r="A4432" s="58" t="s">
        <v>26322</v>
      </c>
      <c r="B4432" t="s">
        <v>26323</v>
      </c>
      <c r="C4432" t="s">
        <v>26324</v>
      </c>
      <c r="D4432" t="s">
        <v>26325</v>
      </c>
      <c r="E4432" t="s">
        <v>26326</v>
      </c>
      <c r="F4432" t="s">
        <v>26327</v>
      </c>
      <c r="G4432">
        <v>232</v>
      </c>
      <c r="H4432">
        <v>25995</v>
      </c>
      <c r="X4432" t="s">
        <v>188</v>
      </c>
      <c r="AU4432" s="59">
        <v>478</v>
      </c>
      <c r="AV4432" s="59">
        <v>54</v>
      </c>
      <c r="AW4432" s="59">
        <v>158</v>
      </c>
    </row>
    <row r="4433" spans="1:69" x14ac:dyDescent="0.45">
      <c r="A4433" s="58" t="s">
        <v>26328</v>
      </c>
      <c r="B4433" t="s">
        <v>26329</v>
      </c>
      <c r="C4433" t="s">
        <v>26330</v>
      </c>
      <c r="D4433" t="s">
        <v>26331</v>
      </c>
      <c r="E4433" t="s">
        <v>26332</v>
      </c>
      <c r="F4433" t="s">
        <v>26333</v>
      </c>
      <c r="G4433">
        <v>111</v>
      </c>
      <c r="H4433">
        <v>12192</v>
      </c>
      <c r="W4433" t="s">
        <v>220</v>
      </c>
      <c r="X4433" t="s">
        <v>181</v>
      </c>
      <c r="AU4433" s="59">
        <v>1</v>
      </c>
      <c r="AV4433" s="59">
        <v>10</v>
      </c>
      <c r="AW4433" s="59">
        <v>0</v>
      </c>
    </row>
    <row r="4434" spans="1:69" x14ac:dyDescent="0.45">
      <c r="A4434" s="58" t="s">
        <v>26334</v>
      </c>
      <c r="B4434" t="s">
        <v>26335</v>
      </c>
      <c r="C4434" t="s">
        <v>26336</v>
      </c>
      <c r="D4434" t="s">
        <v>26337</v>
      </c>
      <c r="E4434" t="s">
        <v>26338</v>
      </c>
      <c r="F4434" t="s">
        <v>26339</v>
      </c>
      <c r="G4434">
        <v>257</v>
      </c>
      <c r="H4434">
        <v>29040</v>
      </c>
      <c r="W4434" t="s">
        <v>850</v>
      </c>
      <c r="X4434" t="s">
        <v>201</v>
      </c>
      <c r="AU4434" s="59">
        <v>3</v>
      </c>
      <c r="AV4434" s="59">
        <v>3</v>
      </c>
      <c r="AW4434" s="59">
        <v>0</v>
      </c>
    </row>
    <row r="4435" spans="1:69" x14ac:dyDescent="0.45">
      <c r="A4435" s="58" t="s">
        <v>26340</v>
      </c>
      <c r="B4435" t="s">
        <v>26341</v>
      </c>
      <c r="C4435" t="s">
        <v>26342</v>
      </c>
      <c r="D4435" t="s">
        <v>26343</v>
      </c>
      <c r="E4435" t="s">
        <v>26344</v>
      </c>
      <c r="F4435" t="s">
        <v>26345</v>
      </c>
      <c r="G4435">
        <v>398</v>
      </c>
      <c r="H4435">
        <v>44708</v>
      </c>
      <c r="X4435" t="s">
        <v>181</v>
      </c>
      <c r="AU4435" s="59">
        <v>9</v>
      </c>
      <c r="AV4435" s="59">
        <v>2</v>
      </c>
      <c r="AW4435" s="59">
        <v>0</v>
      </c>
    </row>
    <row r="4436" spans="1:69" x14ac:dyDescent="0.45">
      <c r="A4436" s="58" t="s">
        <v>26346</v>
      </c>
      <c r="B4436" t="s">
        <v>26347</v>
      </c>
      <c r="C4436" t="s">
        <v>26348</v>
      </c>
      <c r="D4436" t="s">
        <v>26349</v>
      </c>
      <c r="E4436" t="s">
        <v>26350</v>
      </c>
      <c r="F4436" t="s">
        <v>26351</v>
      </c>
      <c r="G4436">
        <v>320</v>
      </c>
      <c r="H4436">
        <v>34266</v>
      </c>
      <c r="W4436" t="s">
        <v>574</v>
      </c>
      <c r="X4436" t="s">
        <v>201</v>
      </c>
      <c r="Y4436" s="59">
        <v>5.1742233729651037</v>
      </c>
      <c r="Z4436" s="59">
        <v>1.69249777542122</v>
      </c>
      <c r="AA4436" s="59">
        <v>5.5252029303403081</v>
      </c>
      <c r="AB4436" s="59">
        <v>3.109561438926669</v>
      </c>
      <c r="AC4436" s="59">
        <v>4.247598079150146</v>
      </c>
      <c r="AD4436" s="59">
        <v>5.0018361561448854</v>
      </c>
      <c r="AE4436" s="59">
        <v>6.2904401250454987</v>
      </c>
      <c r="AF4436" s="59">
        <v>6.6429530300577637</v>
      </c>
      <c r="AG4436" s="59">
        <v>4.8864106614882648</v>
      </c>
      <c r="AH4436" s="59">
        <v>2.674862238149867</v>
      </c>
      <c r="AI4436" s="59">
        <v>4.1826800113644689</v>
      </c>
      <c r="AJ4436" s="59">
        <v>4.7250097554183572</v>
      </c>
      <c r="AK4436" s="59">
        <v>1.599042100256274</v>
      </c>
      <c r="AL4436" s="59">
        <v>1.2352638446304831</v>
      </c>
      <c r="AM4436" s="59">
        <v>4.0247370197759889</v>
      </c>
      <c r="AN4436" s="59">
        <v>10.397740375500639</v>
      </c>
      <c r="AO4436" s="59">
        <v>244.45654687386079</v>
      </c>
      <c r="AP4436" s="59">
        <v>5.2064355725351898</v>
      </c>
      <c r="AQ4436" s="59">
        <v>3.443574753566069</v>
      </c>
      <c r="AR4436" s="59">
        <v>3.2731854291348101</v>
      </c>
      <c r="AS4436" s="59">
        <v>3.8429333350028512</v>
      </c>
      <c r="AT4436" s="59">
        <v>6.7781851816476548</v>
      </c>
      <c r="AU4436" s="59">
        <v>3</v>
      </c>
      <c r="AV4436" s="59">
        <v>39</v>
      </c>
      <c r="AW4436" s="59">
        <v>231</v>
      </c>
    </row>
    <row r="4437" spans="1:69" x14ac:dyDescent="0.45">
      <c r="A4437" s="58" t="s">
        <v>26352</v>
      </c>
      <c r="B4437" t="s">
        <v>26353</v>
      </c>
      <c r="C4437" t="s">
        <v>26354</v>
      </c>
      <c r="D4437" t="s">
        <v>26355</v>
      </c>
      <c r="E4437" t="s">
        <v>26356</v>
      </c>
      <c r="F4437" t="s">
        <v>26357</v>
      </c>
      <c r="G4437">
        <v>255</v>
      </c>
      <c r="H4437">
        <v>28297</v>
      </c>
      <c r="W4437" t="s">
        <v>220</v>
      </c>
      <c r="X4437" t="s">
        <v>188</v>
      </c>
      <c r="AU4437" s="59">
        <v>0</v>
      </c>
      <c r="AV4437" s="59">
        <v>8</v>
      </c>
      <c r="AW4437" s="59">
        <v>36</v>
      </c>
    </row>
    <row r="4438" spans="1:69" x14ac:dyDescent="0.45">
      <c r="A4438" s="58" t="s">
        <v>26358</v>
      </c>
      <c r="B4438" t="s">
        <v>26359</v>
      </c>
      <c r="C4438" t="s">
        <v>26360</v>
      </c>
      <c r="D4438" t="s">
        <v>26361</v>
      </c>
      <c r="E4438" t="s">
        <v>26362</v>
      </c>
      <c r="F4438" t="s">
        <v>26363</v>
      </c>
      <c r="G4438">
        <v>275</v>
      </c>
      <c r="H4438">
        <v>29812</v>
      </c>
      <c r="W4438" t="s">
        <v>220</v>
      </c>
      <c r="X4438" t="s">
        <v>181</v>
      </c>
      <c r="AU4438" s="59">
        <v>0</v>
      </c>
      <c r="AV4438" s="59">
        <v>2</v>
      </c>
      <c r="AW4438" s="59">
        <v>0</v>
      </c>
    </row>
    <row r="4439" spans="1:69" x14ac:dyDescent="0.45">
      <c r="A4439" s="58" t="s">
        <v>26364</v>
      </c>
      <c r="B4439" t="s">
        <v>26365</v>
      </c>
      <c r="C4439" t="s">
        <v>26366</v>
      </c>
      <c r="D4439" t="s">
        <v>26367</v>
      </c>
      <c r="E4439" t="s">
        <v>26368</v>
      </c>
      <c r="F4439" t="s">
        <v>26369</v>
      </c>
      <c r="G4439">
        <v>547</v>
      </c>
      <c r="H4439">
        <v>61565</v>
      </c>
      <c r="W4439" t="s">
        <v>574</v>
      </c>
      <c r="X4439" t="s">
        <v>201</v>
      </c>
      <c r="Y4439" s="59">
        <v>19.701955038090581</v>
      </c>
      <c r="Z4439" s="59">
        <v>41.849701877346412</v>
      </c>
      <c r="AA4439" s="59">
        <v>23.342279125889039</v>
      </c>
      <c r="AB4439" s="59">
        <v>14.36900813506757</v>
      </c>
      <c r="AC4439" s="59">
        <v>15.776242405817429</v>
      </c>
      <c r="AD4439" s="59">
        <v>19.008332383125971</v>
      </c>
      <c r="AE4439" s="59">
        <v>15.294096302268731</v>
      </c>
      <c r="AF4439" s="59">
        <v>18.64861763438477</v>
      </c>
      <c r="AG4439" s="59">
        <v>21.08487029203118</v>
      </c>
      <c r="AH4439" s="59">
        <v>15.542340976597981</v>
      </c>
      <c r="AI4439" s="59">
        <v>14.74162736960211</v>
      </c>
      <c r="AJ4439" s="59">
        <v>16.93496473863857</v>
      </c>
      <c r="AK4439" s="59">
        <v>20.68338374998109</v>
      </c>
      <c r="AL4439" s="59">
        <v>7.5745679432468096</v>
      </c>
      <c r="AM4439" s="59">
        <v>20.94393647909023</v>
      </c>
      <c r="AN4439" s="59">
        <v>20.237108341673249</v>
      </c>
      <c r="AO4439" s="59">
        <v>15.93005278004523</v>
      </c>
      <c r="AP4439" s="59">
        <v>36.498554312499827</v>
      </c>
      <c r="AQ4439" s="59">
        <v>16.871745252813501</v>
      </c>
      <c r="AR4439" s="59">
        <v>15.70616415199372</v>
      </c>
      <c r="AS4439" s="59">
        <v>11.628886226989049</v>
      </c>
      <c r="AT4439" s="59">
        <v>15.845529890279931</v>
      </c>
      <c r="AU4439" s="59">
        <v>363</v>
      </c>
      <c r="AV4439" s="59">
        <v>109</v>
      </c>
      <c r="AW4439" s="59">
        <v>218</v>
      </c>
      <c r="AX4439" s="59">
        <v>189.9692</v>
      </c>
      <c r="AY4439" s="59">
        <v>202.60329999999999</v>
      </c>
      <c r="AZ4439" s="59">
        <v>194.8289</v>
      </c>
      <c r="BA4439" s="59">
        <v>201.02500000000001</v>
      </c>
      <c r="BB4439" s="59">
        <v>214.6378</v>
      </c>
      <c r="BC4439" s="59">
        <v>209.61240000000001</v>
      </c>
      <c r="BD4439" s="59">
        <v>6.693120953985221</v>
      </c>
      <c r="BE4439" s="59">
        <v>6.710174039199523</v>
      </c>
      <c r="BF4439" s="59">
        <v>7.9994641783779512</v>
      </c>
      <c r="BJ4439" s="59">
        <v>30.72</v>
      </c>
      <c r="BM4439" s="59">
        <v>31</v>
      </c>
      <c r="BO4439" s="59">
        <v>40</v>
      </c>
      <c r="BP4439" s="59">
        <v>48</v>
      </c>
      <c r="BQ4439" s="59">
        <v>41</v>
      </c>
    </row>
    <row r="4440" spans="1:69" x14ac:dyDescent="0.45">
      <c r="A4440" s="58" t="s">
        <v>26370</v>
      </c>
      <c r="B4440" t="s">
        <v>26371</v>
      </c>
      <c r="C4440" t="s">
        <v>26372</v>
      </c>
      <c r="D4440" t="s">
        <v>26373</v>
      </c>
      <c r="E4440" t="s">
        <v>26374</v>
      </c>
      <c r="F4440" t="s">
        <v>26375</v>
      </c>
      <c r="G4440">
        <v>256</v>
      </c>
      <c r="H4440">
        <v>28925</v>
      </c>
      <c r="X4440" t="s">
        <v>188</v>
      </c>
      <c r="AU4440" s="59">
        <v>113</v>
      </c>
      <c r="AV4440" s="59">
        <v>170</v>
      </c>
      <c r="AW4440" s="59">
        <v>131</v>
      </c>
      <c r="BD4440" s="59">
        <v>33.155684926926753</v>
      </c>
      <c r="BE4440" s="59">
        <v>30.1246203615821</v>
      </c>
      <c r="BF4440" s="59">
        <v>36.836994851174467</v>
      </c>
    </row>
    <row r="4441" spans="1:69" x14ac:dyDescent="0.45">
      <c r="A4441" s="58" t="s">
        <v>26376</v>
      </c>
      <c r="B4441" t="s">
        <v>26377</v>
      </c>
      <c r="C4441" t="s">
        <v>26378</v>
      </c>
      <c r="D4441" t="s">
        <v>26379</v>
      </c>
      <c r="E4441" t="s">
        <v>26380</v>
      </c>
      <c r="F4441" t="s">
        <v>26381</v>
      </c>
      <c r="G4441">
        <v>105</v>
      </c>
      <c r="H4441">
        <v>11940</v>
      </c>
      <c r="X4441" t="s">
        <v>188</v>
      </c>
      <c r="AU4441" s="59">
        <v>1</v>
      </c>
      <c r="AV4441" s="59">
        <v>0</v>
      </c>
      <c r="AW4441" s="59">
        <v>0</v>
      </c>
    </row>
    <row r="4442" spans="1:69" x14ac:dyDescent="0.45">
      <c r="A4442" s="58" t="s">
        <v>26382</v>
      </c>
      <c r="B4442" t="s">
        <v>26383</v>
      </c>
      <c r="C4442" t="s">
        <v>26384</v>
      </c>
      <c r="D4442" t="s">
        <v>26385</v>
      </c>
      <c r="E4442" t="s">
        <v>26386</v>
      </c>
      <c r="F4442" t="s">
        <v>26387</v>
      </c>
      <c r="G4442">
        <v>158</v>
      </c>
      <c r="H4442">
        <v>18099</v>
      </c>
      <c r="X4442" t="s">
        <v>188</v>
      </c>
      <c r="AU4442" s="59">
        <v>4</v>
      </c>
      <c r="AV4442" s="59">
        <v>2</v>
      </c>
      <c r="AW4442" s="59">
        <v>0</v>
      </c>
    </row>
    <row r="4443" spans="1:69" x14ac:dyDescent="0.45">
      <c r="A4443" s="58" t="s">
        <v>26388</v>
      </c>
      <c r="B4443" t="s">
        <v>26389</v>
      </c>
      <c r="C4443" t="s">
        <v>26390</v>
      </c>
      <c r="D4443" t="s">
        <v>26391</v>
      </c>
      <c r="E4443" t="s">
        <v>26392</v>
      </c>
      <c r="F4443" t="s">
        <v>26393</v>
      </c>
      <c r="G4443">
        <v>381</v>
      </c>
      <c r="H4443">
        <v>43739</v>
      </c>
      <c r="X4443" t="s">
        <v>188</v>
      </c>
    </row>
    <row r="4444" spans="1:69" x14ac:dyDescent="0.45">
      <c r="A4444" s="58" t="s">
        <v>26394</v>
      </c>
      <c r="B4444" t="s">
        <v>26395</v>
      </c>
      <c r="C4444" t="s">
        <v>26396</v>
      </c>
      <c r="D4444" t="s">
        <v>26397</v>
      </c>
      <c r="E4444" t="s">
        <v>26398</v>
      </c>
      <c r="F4444" t="s">
        <v>26399</v>
      </c>
      <c r="G4444">
        <v>467</v>
      </c>
      <c r="H4444">
        <v>50526</v>
      </c>
      <c r="W4444" t="s">
        <v>220</v>
      </c>
      <c r="X4444" t="s">
        <v>181</v>
      </c>
      <c r="AU4444" s="59">
        <v>39</v>
      </c>
      <c r="AV4444" s="59">
        <v>64</v>
      </c>
      <c r="AW4444" s="59">
        <v>2791</v>
      </c>
    </row>
    <row r="4445" spans="1:69" x14ac:dyDescent="0.45">
      <c r="A4445" s="58" t="s">
        <v>26400</v>
      </c>
      <c r="B4445" t="s">
        <v>26401</v>
      </c>
      <c r="C4445" t="s">
        <v>26402</v>
      </c>
      <c r="D4445" t="s">
        <v>26403</v>
      </c>
      <c r="E4445" t="s">
        <v>26404</v>
      </c>
      <c r="F4445" t="s">
        <v>26405</v>
      </c>
      <c r="G4445">
        <v>310</v>
      </c>
      <c r="H4445">
        <v>33423</v>
      </c>
      <c r="X4445" t="s">
        <v>188</v>
      </c>
      <c r="Y4445" s="59">
        <v>151.2049076801637</v>
      </c>
      <c r="Z4445" s="59">
        <v>45.356253217392407</v>
      </c>
      <c r="AA4445" s="59">
        <v>29.500652418526901</v>
      </c>
      <c r="AB4445" s="59">
        <v>86.973695976745034</v>
      </c>
      <c r="AC4445" s="59">
        <v>77.429034320614505</v>
      </c>
      <c r="AD4445" s="59">
        <v>83.980911129479566</v>
      </c>
      <c r="AE4445" s="59">
        <v>89.274252109838457</v>
      </c>
      <c r="AF4445" s="59">
        <v>83.088127982441122</v>
      </c>
      <c r="AG4445" s="59">
        <v>68.369610628339245</v>
      </c>
      <c r="AH4445" s="59">
        <v>59.717422634759302</v>
      </c>
      <c r="AI4445" s="59">
        <v>67.360799121659113</v>
      </c>
      <c r="AJ4445" s="59">
        <v>75.980162981166131</v>
      </c>
      <c r="AK4445" s="59">
        <v>60.500586499492222</v>
      </c>
      <c r="AL4445" s="59">
        <v>68.175995170060517</v>
      </c>
      <c r="AM4445" s="59">
        <v>144.48077819702189</v>
      </c>
      <c r="AN4445" s="59">
        <v>197.80867665938919</v>
      </c>
      <c r="AO4445" s="59">
        <v>137.79342181073551</v>
      </c>
      <c r="AP4445" s="59">
        <v>92.121745796802557</v>
      </c>
      <c r="AQ4445" s="59">
        <v>92.70529301692423</v>
      </c>
      <c r="AR4445" s="59">
        <v>98.275170863252953</v>
      </c>
      <c r="AS4445" s="59">
        <v>62.059088121613819</v>
      </c>
      <c r="AT4445" s="59">
        <v>106.8957654733518</v>
      </c>
      <c r="AU4445" s="59">
        <v>101</v>
      </c>
      <c r="AV4445" s="59">
        <v>156</v>
      </c>
      <c r="AW4445" s="59">
        <v>3826</v>
      </c>
      <c r="BJ4445" s="59">
        <v>57.94</v>
      </c>
      <c r="BM4445" s="59">
        <v>58</v>
      </c>
      <c r="BN4445" s="59">
        <v>70</v>
      </c>
      <c r="BO4445" s="59">
        <v>70</v>
      </c>
      <c r="BQ4445" s="59">
        <v>74</v>
      </c>
    </row>
    <row r="4446" spans="1:69" x14ac:dyDescent="0.45">
      <c r="A4446" s="58" t="s">
        <v>26406</v>
      </c>
      <c r="B4446" t="s">
        <v>26407</v>
      </c>
      <c r="C4446" t="s">
        <v>26408</v>
      </c>
      <c r="D4446" t="s">
        <v>26409</v>
      </c>
      <c r="E4446" t="s">
        <v>26410</v>
      </c>
      <c r="F4446" t="s">
        <v>26411</v>
      </c>
      <c r="G4446">
        <v>124</v>
      </c>
      <c r="H4446">
        <v>13732</v>
      </c>
      <c r="X4446" t="s">
        <v>201</v>
      </c>
      <c r="AU4446" s="59">
        <v>21</v>
      </c>
      <c r="AV4446" s="59">
        <v>22</v>
      </c>
      <c r="AW4446" s="59">
        <v>26</v>
      </c>
    </row>
    <row r="4447" spans="1:69" x14ac:dyDescent="0.45">
      <c r="A4447" s="58" t="s">
        <v>26412</v>
      </c>
      <c r="B4447" t="s">
        <v>26413</v>
      </c>
      <c r="C4447" t="s">
        <v>26414</v>
      </c>
      <c r="D4447" t="s">
        <v>26415</v>
      </c>
      <c r="E4447" t="s">
        <v>26416</v>
      </c>
      <c r="F4447" t="s">
        <v>26417</v>
      </c>
      <c r="G4447">
        <v>421</v>
      </c>
      <c r="H4447">
        <v>46648</v>
      </c>
      <c r="W4447" t="s">
        <v>850</v>
      </c>
      <c r="X4447" t="s">
        <v>851</v>
      </c>
      <c r="AU4447" s="59">
        <v>0</v>
      </c>
      <c r="AV4447" s="59">
        <v>0</v>
      </c>
      <c r="AW4447" s="59">
        <v>0</v>
      </c>
    </row>
    <row r="4448" spans="1:69" x14ac:dyDescent="0.45">
      <c r="A4448" s="58" t="s">
        <v>26418</v>
      </c>
      <c r="B4448" t="s">
        <v>26419</v>
      </c>
      <c r="C4448" t="s">
        <v>26420</v>
      </c>
      <c r="D4448" t="s">
        <v>26421</v>
      </c>
      <c r="E4448" t="s">
        <v>26422</v>
      </c>
      <c r="F4448" t="s">
        <v>26423</v>
      </c>
      <c r="G4448">
        <v>99</v>
      </c>
      <c r="H4448">
        <v>11811</v>
      </c>
      <c r="X4448" t="s">
        <v>181</v>
      </c>
      <c r="AU4448" s="59">
        <v>214</v>
      </c>
      <c r="AV4448" s="59">
        <v>331</v>
      </c>
      <c r="AW4448" s="59">
        <v>86</v>
      </c>
      <c r="BD4448" s="59">
        <v>0</v>
      </c>
      <c r="BE4448" s="59">
        <v>0</v>
      </c>
      <c r="BF4448" s="59">
        <v>0</v>
      </c>
    </row>
    <row r="4449" spans="1:69" x14ac:dyDescent="0.45">
      <c r="A4449" s="58" t="s">
        <v>26424</v>
      </c>
      <c r="B4449" t="s">
        <v>26425</v>
      </c>
      <c r="C4449" t="s">
        <v>26426</v>
      </c>
      <c r="D4449" t="s">
        <v>26427</v>
      </c>
      <c r="E4449" t="s">
        <v>26428</v>
      </c>
      <c r="F4449" t="s">
        <v>26429</v>
      </c>
      <c r="G4449">
        <v>198</v>
      </c>
      <c r="H4449">
        <v>22265</v>
      </c>
      <c r="X4449" t="s">
        <v>188</v>
      </c>
    </row>
    <row r="4450" spans="1:69" x14ac:dyDescent="0.45">
      <c r="A4450" s="58" t="s">
        <v>26430</v>
      </c>
      <c r="B4450" t="s">
        <v>26431</v>
      </c>
      <c r="C4450" t="s">
        <v>26432</v>
      </c>
      <c r="D4450" t="s">
        <v>26433</v>
      </c>
      <c r="E4450" t="s">
        <v>26434</v>
      </c>
      <c r="F4450" t="s">
        <v>26435</v>
      </c>
      <c r="G4450">
        <v>137</v>
      </c>
      <c r="H4450">
        <v>15067</v>
      </c>
      <c r="X4450" t="s">
        <v>188</v>
      </c>
    </row>
    <row r="4451" spans="1:69" x14ac:dyDescent="0.45">
      <c r="A4451" s="58" t="s">
        <v>26436</v>
      </c>
      <c r="B4451" t="s">
        <v>26437</v>
      </c>
      <c r="C4451" t="s">
        <v>26438</v>
      </c>
      <c r="D4451" t="s">
        <v>26439</v>
      </c>
      <c r="E4451" t="s">
        <v>26440</v>
      </c>
      <c r="F4451" t="s">
        <v>26441</v>
      </c>
      <c r="G4451">
        <v>297</v>
      </c>
      <c r="H4451">
        <v>33639</v>
      </c>
      <c r="X4451" t="s">
        <v>188</v>
      </c>
      <c r="AU4451" s="59">
        <v>10</v>
      </c>
      <c r="AV4451" s="59">
        <v>6</v>
      </c>
      <c r="AW4451" s="59">
        <v>0</v>
      </c>
    </row>
    <row r="4452" spans="1:69" x14ac:dyDescent="0.45">
      <c r="A4452" s="58" t="s">
        <v>26442</v>
      </c>
      <c r="B4452" t="s">
        <v>26443</v>
      </c>
      <c r="C4452" t="s">
        <v>26444</v>
      </c>
      <c r="D4452" t="s">
        <v>26445</v>
      </c>
      <c r="E4452" t="s">
        <v>26446</v>
      </c>
      <c r="F4452" t="s">
        <v>26447</v>
      </c>
      <c r="G4452">
        <v>349</v>
      </c>
      <c r="H4452">
        <v>39091</v>
      </c>
      <c r="X4452" t="s">
        <v>188</v>
      </c>
      <c r="Y4452" s="59">
        <v>233.43984811813431</v>
      </c>
      <c r="Z4452" s="59">
        <v>293.92808003595019</v>
      </c>
      <c r="AA4452" s="59">
        <v>219.7411662681121</v>
      </c>
      <c r="AB4452" s="59">
        <v>143.8878612819139</v>
      </c>
      <c r="AC4452" s="59">
        <v>162.38232001090159</v>
      </c>
      <c r="AD4452" s="59">
        <v>125.4207713943874</v>
      </c>
      <c r="AE4452" s="59">
        <v>169.79576679159149</v>
      </c>
      <c r="AF4452" s="59">
        <v>161.09328519250059</v>
      </c>
      <c r="AG4452" s="59">
        <v>142.67326991100481</v>
      </c>
      <c r="AH4452" s="59">
        <v>127.894546389407</v>
      </c>
      <c r="AI4452" s="59">
        <v>117.0697415346829</v>
      </c>
      <c r="AJ4452" s="59">
        <v>111.04239772663379</v>
      </c>
      <c r="AK4452" s="59">
        <v>80.587352745116789</v>
      </c>
      <c r="AL4452" s="59">
        <v>89.701638447562857</v>
      </c>
      <c r="AM4452" s="59">
        <v>157.45360701948371</v>
      </c>
      <c r="AN4452" s="59">
        <v>319.62254381897333</v>
      </c>
      <c r="AO4452" s="59">
        <v>232.3186186992188</v>
      </c>
      <c r="AP4452" s="59">
        <v>165.3839033174647</v>
      </c>
      <c r="AQ4452" s="59">
        <v>160.1756463990337</v>
      </c>
      <c r="AR4452" s="59">
        <v>74.799162166205377</v>
      </c>
      <c r="AS4452" s="59">
        <v>146.68339377351751</v>
      </c>
      <c r="AT4452" s="59">
        <v>171.28838875289691</v>
      </c>
      <c r="AU4452" s="59">
        <v>1009</v>
      </c>
      <c r="AV4452" s="59">
        <v>273</v>
      </c>
      <c r="AW4452" s="59">
        <v>518</v>
      </c>
      <c r="AX4452" s="59">
        <v>223.46770000000001</v>
      </c>
      <c r="AY4452" s="59">
        <v>238.96449999999999</v>
      </c>
      <c r="AZ4452" s="59">
        <v>186.69409999999999</v>
      </c>
      <c r="BA4452" s="59">
        <v>214.5136</v>
      </c>
      <c r="BB4452" s="59">
        <v>197.91069999999999</v>
      </c>
      <c r="BC4452" s="59">
        <v>193.9838</v>
      </c>
      <c r="BD4452" s="59">
        <v>175.81770059823941</v>
      </c>
      <c r="BE4452" s="59">
        <v>131.1865260639938</v>
      </c>
      <c r="BF4452" s="59">
        <v>177.077650179096</v>
      </c>
      <c r="BG4452" s="59">
        <v>59.27</v>
      </c>
      <c r="BK4452" s="59">
        <v>59.874013176044024</v>
      </c>
    </row>
    <row r="4453" spans="1:69" x14ac:dyDescent="0.45">
      <c r="A4453" s="58" t="s">
        <v>26448</v>
      </c>
      <c r="B4453" t="s">
        <v>26449</v>
      </c>
      <c r="C4453" t="s">
        <v>26450</v>
      </c>
      <c r="D4453" t="s">
        <v>26451</v>
      </c>
      <c r="E4453" t="s">
        <v>26452</v>
      </c>
      <c r="F4453" t="s">
        <v>26453</v>
      </c>
      <c r="G4453">
        <v>834</v>
      </c>
      <c r="H4453">
        <v>87873</v>
      </c>
      <c r="I4453" t="s">
        <v>527</v>
      </c>
      <c r="J4453" t="s">
        <v>571</v>
      </c>
      <c r="K4453" t="s">
        <v>528</v>
      </c>
      <c r="N4453">
        <v>1</v>
      </c>
      <c r="O4453">
        <v>1</v>
      </c>
      <c r="Q4453">
        <v>1</v>
      </c>
      <c r="R4453">
        <v>6</v>
      </c>
      <c r="S4453">
        <v>2</v>
      </c>
      <c r="T4453" t="s">
        <v>573</v>
      </c>
      <c r="U4453">
        <v>14</v>
      </c>
      <c r="V4453">
        <v>17</v>
      </c>
      <c r="W4453" t="s">
        <v>220</v>
      </c>
      <c r="X4453" t="s">
        <v>181</v>
      </c>
      <c r="Y4453" s="59">
        <v>2768.968670216675</v>
      </c>
      <c r="Z4453" s="59">
        <v>632.47531533583572</v>
      </c>
      <c r="AA4453" s="59">
        <v>2563.3554147536588</v>
      </c>
      <c r="AB4453" s="59">
        <v>3707.2360733694181</v>
      </c>
      <c r="AC4453" s="59">
        <v>4223.5275334232019</v>
      </c>
      <c r="AD4453" s="59">
        <v>2289.089182964422</v>
      </c>
      <c r="AE4453" s="59">
        <v>3977.1113904395838</v>
      </c>
      <c r="AF4453" s="59">
        <v>4131.0484755295092</v>
      </c>
      <c r="AG4453" s="59">
        <v>2884.4085779916882</v>
      </c>
      <c r="AH4453" s="59">
        <v>3126.163038841396</v>
      </c>
      <c r="AI4453" s="59">
        <v>2412.9111099457191</v>
      </c>
      <c r="AJ4453" s="59">
        <v>2376.2961633956952</v>
      </c>
      <c r="AK4453" s="59">
        <v>1069.0602513578019</v>
      </c>
      <c r="AL4453" s="59">
        <v>1312.5055133518199</v>
      </c>
      <c r="AM4453" s="59">
        <v>2251.963650606433</v>
      </c>
      <c r="AN4453" s="59">
        <v>5317.614173312807</v>
      </c>
      <c r="AO4453" s="59">
        <v>9560.8619712099699</v>
      </c>
      <c r="AP4453" s="59">
        <v>3281.060789569945</v>
      </c>
      <c r="AQ4453" s="59">
        <v>3943.19068439066</v>
      </c>
      <c r="AR4453" s="59">
        <v>3082.8786452095501</v>
      </c>
      <c r="AS4453" s="59">
        <v>3912.6858347773291</v>
      </c>
      <c r="AT4453" s="59">
        <v>3534.790442992</v>
      </c>
      <c r="AU4453" s="59">
        <v>117</v>
      </c>
      <c r="AV4453" s="59">
        <v>922</v>
      </c>
      <c r="AW4453" s="59">
        <v>164</v>
      </c>
      <c r="BD4453" s="59">
        <v>87.032495653163238</v>
      </c>
      <c r="BE4453" s="59">
        <v>66.759728565099664</v>
      </c>
      <c r="BF4453" s="59">
        <v>65.222924554352517</v>
      </c>
      <c r="BG4453" s="59">
        <v>184.9</v>
      </c>
      <c r="BH4453" s="59">
        <v>351.04</v>
      </c>
      <c r="BI4453" s="59">
        <v>228.8</v>
      </c>
      <c r="BJ4453" s="59">
        <v>233.14</v>
      </c>
      <c r="BK4453" s="59">
        <v>89.709538385801537</v>
      </c>
      <c r="BL4453" s="59">
        <v>123.4749245631716</v>
      </c>
      <c r="BM4453" s="59">
        <v>231</v>
      </c>
      <c r="BN4453" s="59">
        <v>328</v>
      </c>
      <c r="BO4453" s="59">
        <v>459.5</v>
      </c>
      <c r="BP4453" s="59">
        <v>472</v>
      </c>
      <c r="BQ4453" s="59">
        <v>477</v>
      </c>
    </row>
    <row r="4454" spans="1:69" x14ac:dyDescent="0.45">
      <c r="A4454" s="58" t="s">
        <v>26454</v>
      </c>
      <c r="B4454" t="s">
        <v>26455</v>
      </c>
      <c r="C4454" t="s">
        <v>26456</v>
      </c>
      <c r="D4454" t="s">
        <v>26457</v>
      </c>
      <c r="E4454" t="s">
        <v>26458</v>
      </c>
      <c r="F4454" t="s">
        <v>26459</v>
      </c>
      <c r="G4454">
        <v>500</v>
      </c>
      <c r="H4454">
        <v>55260</v>
      </c>
      <c r="W4454" t="s">
        <v>220</v>
      </c>
      <c r="X4454" t="s">
        <v>188</v>
      </c>
      <c r="Y4454" s="59">
        <v>0.33673192215698322</v>
      </c>
      <c r="Z4454" s="59">
        <v>1.7159351906647511</v>
      </c>
      <c r="AA4454" s="59">
        <v>4.3506304835799767</v>
      </c>
      <c r="AB4454" s="59">
        <v>1.3032023117372671</v>
      </c>
      <c r="AC4454" s="59">
        <v>2.184443617555925</v>
      </c>
      <c r="AD4454" s="59">
        <v>0.42625961084169178</v>
      </c>
      <c r="AE4454" s="59">
        <v>1.8454536856580861</v>
      </c>
      <c r="AF4454" s="59">
        <v>0.6662622891312695</v>
      </c>
      <c r="AG4454" s="59">
        <v>1.931893955487151</v>
      </c>
      <c r="AH4454" s="59">
        <v>2.2157174350904918</v>
      </c>
      <c r="AI4454" s="59">
        <v>3.624987397949091</v>
      </c>
      <c r="AJ4454" s="59">
        <v>12.945033212001761</v>
      </c>
      <c r="AK4454" s="59">
        <v>15.10966036177774</v>
      </c>
      <c r="AL4454" s="59">
        <v>0.54232038428635021</v>
      </c>
      <c r="AM4454" s="59">
        <v>5.4887219215715051E-3</v>
      </c>
      <c r="AN4454" s="59">
        <v>0.41677420460900461</v>
      </c>
      <c r="AO4454" s="59">
        <v>1.3387403346580911</v>
      </c>
      <c r="AP4454" s="59">
        <v>6.8000434748221747E-2</v>
      </c>
      <c r="AQ4454" s="59">
        <v>3.3572314574147999E-2</v>
      </c>
      <c r="AR4454" s="59">
        <v>0.4058355540365774</v>
      </c>
      <c r="AS4454" s="59">
        <v>0.57248921356428817</v>
      </c>
      <c r="AT4454" s="59">
        <v>4.6159741937240983E-2</v>
      </c>
      <c r="AU4454" s="59">
        <v>1</v>
      </c>
      <c r="AV4454" s="59">
        <v>4</v>
      </c>
      <c r="AW4454" s="59">
        <v>0</v>
      </c>
    </row>
    <row r="4455" spans="1:69" x14ac:dyDescent="0.45">
      <c r="A4455" s="58" t="s">
        <v>26460</v>
      </c>
      <c r="B4455" t="s">
        <v>26461</v>
      </c>
      <c r="C4455" t="s">
        <v>26462</v>
      </c>
      <c r="D4455" t="s">
        <v>26463</v>
      </c>
      <c r="E4455" t="s">
        <v>26464</v>
      </c>
      <c r="F4455" t="s">
        <v>26465</v>
      </c>
      <c r="G4455">
        <v>109</v>
      </c>
      <c r="H4455">
        <v>13469</v>
      </c>
      <c r="X4455" t="s">
        <v>201</v>
      </c>
      <c r="AU4455" s="59">
        <v>23</v>
      </c>
      <c r="AV4455" s="59">
        <v>31</v>
      </c>
      <c r="AW4455" s="59">
        <v>12</v>
      </c>
    </row>
    <row r="4456" spans="1:69" x14ac:dyDescent="0.45">
      <c r="A4456" s="58" t="s">
        <v>26466</v>
      </c>
      <c r="B4456" t="s">
        <v>26467</v>
      </c>
      <c r="C4456" t="s">
        <v>26468</v>
      </c>
      <c r="D4456" t="s">
        <v>26469</v>
      </c>
      <c r="E4456" t="s">
        <v>26470</v>
      </c>
      <c r="F4456" t="s">
        <v>26471</v>
      </c>
      <c r="G4456">
        <v>205</v>
      </c>
      <c r="H4456">
        <v>21391</v>
      </c>
      <c r="X4456" t="s">
        <v>188</v>
      </c>
      <c r="Y4456" s="59">
        <v>1.9321739776093829E-2</v>
      </c>
      <c r="Z4456" s="59">
        <v>2.9656396453984522E-2</v>
      </c>
      <c r="AA4456" s="59">
        <v>2.6307061630915111E-2</v>
      </c>
      <c r="AB4456" s="59">
        <v>1.5675937683446009E-2</v>
      </c>
      <c r="AC4456" s="59">
        <v>0.29932968362492141</v>
      </c>
      <c r="AD4456" s="59">
        <v>1.7725100342661129E-2</v>
      </c>
      <c r="AE4456" s="59">
        <v>1.84383867140567E-2</v>
      </c>
      <c r="AF4456" s="59">
        <v>1.6803347757395511E-2</v>
      </c>
      <c r="AG4456" s="59">
        <v>1.8169316501756658E-2</v>
      </c>
      <c r="AH4456" s="59">
        <v>1.6060364182342721E-2</v>
      </c>
      <c r="AI4456" s="59">
        <v>1.4040378553304559E-2</v>
      </c>
      <c r="AJ4456" s="59">
        <v>1.258964021057256E-2</v>
      </c>
      <c r="AK4456" s="59">
        <v>1.084499546481886E-2</v>
      </c>
      <c r="AL4456" s="59">
        <v>1.0726577759711701E-2</v>
      </c>
      <c r="AM4456" s="59">
        <v>1.8951870974366819E-2</v>
      </c>
      <c r="AN4456" s="59">
        <v>2.0281454363064531E-2</v>
      </c>
      <c r="AO4456" s="59">
        <v>1.9706964053574982E-2</v>
      </c>
      <c r="AP4456" s="59">
        <v>1.900747421499778E-2</v>
      </c>
      <c r="AQ4456" s="59">
        <v>1.8151893627260201E-2</v>
      </c>
      <c r="AR4456" s="59">
        <v>80.73182351819338</v>
      </c>
      <c r="AS4456" s="59">
        <v>1.7682722641533252E-2</v>
      </c>
      <c r="AT4456" s="59">
        <v>1.9958183509033379E-2</v>
      </c>
      <c r="AU4456" s="59">
        <v>8</v>
      </c>
      <c r="AV4456" s="59">
        <v>5</v>
      </c>
      <c r="AW4456" s="59">
        <v>4</v>
      </c>
    </row>
    <row r="4457" spans="1:69" x14ac:dyDescent="0.45">
      <c r="A4457" s="58" t="s">
        <v>26472</v>
      </c>
      <c r="B4457" t="s">
        <v>26473</v>
      </c>
      <c r="C4457" t="s">
        <v>26474</v>
      </c>
      <c r="D4457" t="s">
        <v>26475</v>
      </c>
      <c r="E4457" t="s">
        <v>26476</v>
      </c>
      <c r="F4457" t="s">
        <v>26477</v>
      </c>
      <c r="G4457">
        <v>382</v>
      </c>
      <c r="H4457">
        <v>42523</v>
      </c>
      <c r="X4457" t="s">
        <v>188</v>
      </c>
      <c r="Y4457" s="59">
        <v>9.3411726659186147</v>
      </c>
      <c r="Z4457" s="59">
        <v>12.73699363784716</v>
      </c>
      <c r="AA4457" s="59">
        <v>7.3579095471763774</v>
      </c>
      <c r="AB4457" s="59">
        <v>3.9436287602421332</v>
      </c>
      <c r="AC4457" s="59">
        <v>4.9695712573546764</v>
      </c>
      <c r="AD4457" s="59">
        <v>7.4852768743074831</v>
      </c>
      <c r="AE4457" s="59">
        <v>5.6149091166584881</v>
      </c>
      <c r="AF4457" s="59">
        <v>3.38328329935054</v>
      </c>
      <c r="AG4457" s="59">
        <v>4.603214716325934</v>
      </c>
      <c r="AH4457" s="59">
        <v>7.8589666867540249</v>
      </c>
      <c r="AI4457" s="59">
        <v>15.227385428053079</v>
      </c>
      <c r="AJ4457" s="59">
        <v>10.0148300883621</v>
      </c>
      <c r="AK4457" s="59">
        <v>4.1143211682952412</v>
      </c>
      <c r="AL4457" s="59">
        <v>2.879425298093921</v>
      </c>
      <c r="AM4457" s="59">
        <v>3.301449574321301</v>
      </c>
      <c r="AN4457" s="59">
        <v>7.153475155693676</v>
      </c>
      <c r="AO4457" s="59">
        <v>6.6969368484539036</v>
      </c>
      <c r="AP4457" s="59">
        <v>8.219924435121305</v>
      </c>
      <c r="AQ4457" s="59">
        <v>14.864035516227609</v>
      </c>
      <c r="AR4457" s="59">
        <v>675.33258209123687</v>
      </c>
      <c r="AS4457" s="59">
        <v>11.636564133386999</v>
      </c>
      <c r="AT4457" s="59">
        <v>11.97566717238738</v>
      </c>
      <c r="AU4457" s="59">
        <v>26</v>
      </c>
      <c r="AV4457" s="59">
        <v>18</v>
      </c>
      <c r="AW4457" s="59">
        <v>6</v>
      </c>
    </row>
    <row r="4458" spans="1:69" x14ac:dyDescent="0.45">
      <c r="A4458" s="58" t="s">
        <v>26478</v>
      </c>
      <c r="B4458" t="s">
        <v>26479</v>
      </c>
      <c r="C4458" t="s">
        <v>26480</v>
      </c>
      <c r="D4458" t="s">
        <v>26481</v>
      </c>
      <c r="E4458" t="s">
        <v>26482</v>
      </c>
      <c r="F4458" t="s">
        <v>26483</v>
      </c>
      <c r="G4458">
        <v>35</v>
      </c>
      <c r="H4458">
        <v>3917</v>
      </c>
      <c r="W4458" t="s">
        <v>220</v>
      </c>
      <c r="X4458" t="s">
        <v>181</v>
      </c>
      <c r="AU4458" s="59">
        <v>14</v>
      </c>
      <c r="AV4458" s="59">
        <v>8</v>
      </c>
      <c r="AW4458" s="59">
        <v>4</v>
      </c>
    </row>
    <row r="4459" spans="1:69" x14ac:dyDescent="0.45">
      <c r="A4459" s="58" t="s">
        <v>26484</v>
      </c>
      <c r="B4459" t="s">
        <v>26485</v>
      </c>
      <c r="C4459" t="s">
        <v>26486</v>
      </c>
      <c r="D4459" t="s">
        <v>26487</v>
      </c>
      <c r="E4459" t="s">
        <v>26488</v>
      </c>
      <c r="F4459" t="s">
        <v>26489</v>
      </c>
      <c r="G4459">
        <v>35</v>
      </c>
      <c r="H4459">
        <v>3972</v>
      </c>
      <c r="W4459" t="s">
        <v>220</v>
      </c>
      <c r="X4459" t="s">
        <v>181</v>
      </c>
      <c r="AU4459" s="59">
        <v>0</v>
      </c>
      <c r="AV4459" s="59">
        <v>0</v>
      </c>
      <c r="AW4459" s="59">
        <v>0</v>
      </c>
    </row>
    <row r="4460" spans="1:69" x14ac:dyDescent="0.45">
      <c r="A4460" s="58" t="s">
        <v>26490</v>
      </c>
      <c r="B4460" t="s">
        <v>26491</v>
      </c>
      <c r="C4460" t="s">
        <v>26492</v>
      </c>
      <c r="D4460" t="s">
        <v>26493</v>
      </c>
      <c r="E4460" t="s">
        <v>26494</v>
      </c>
      <c r="F4460" t="s">
        <v>26495</v>
      </c>
      <c r="G4460">
        <v>112</v>
      </c>
      <c r="H4460">
        <v>12857</v>
      </c>
      <c r="X4460" t="s">
        <v>188</v>
      </c>
    </row>
    <row r="4461" spans="1:69" x14ac:dyDescent="0.45">
      <c r="A4461" s="58" t="s">
        <v>26496</v>
      </c>
      <c r="B4461" t="s">
        <v>26497</v>
      </c>
      <c r="C4461" t="s">
        <v>26498</v>
      </c>
      <c r="D4461" t="s">
        <v>26499</v>
      </c>
      <c r="E4461" t="s">
        <v>26500</v>
      </c>
      <c r="F4461" t="s">
        <v>26501</v>
      </c>
      <c r="G4461">
        <v>117</v>
      </c>
      <c r="H4461">
        <v>12628</v>
      </c>
      <c r="X4461" t="s">
        <v>188</v>
      </c>
    </row>
    <row r="4462" spans="1:69" x14ac:dyDescent="0.45">
      <c r="A4462" s="58" t="s">
        <v>26502</v>
      </c>
      <c r="B4462" t="s">
        <v>26503</v>
      </c>
      <c r="C4462" t="s">
        <v>26504</v>
      </c>
      <c r="D4462" t="s">
        <v>26505</v>
      </c>
      <c r="E4462" t="s">
        <v>26506</v>
      </c>
      <c r="F4462" t="s">
        <v>26507</v>
      </c>
      <c r="G4462">
        <v>114</v>
      </c>
      <c r="H4462">
        <v>10807</v>
      </c>
      <c r="X4462" t="s">
        <v>181</v>
      </c>
      <c r="AU4462" s="59">
        <v>724</v>
      </c>
      <c r="AV4462" s="59">
        <v>124</v>
      </c>
      <c r="AW4462" s="59">
        <v>140</v>
      </c>
    </row>
    <row r="4463" spans="1:69" x14ac:dyDescent="0.45">
      <c r="A4463" s="58" t="s">
        <v>26508</v>
      </c>
      <c r="B4463" t="s">
        <v>26509</v>
      </c>
      <c r="C4463" t="s">
        <v>26510</v>
      </c>
      <c r="D4463" t="s">
        <v>26511</v>
      </c>
      <c r="E4463" t="s">
        <v>26512</v>
      </c>
      <c r="F4463" t="s">
        <v>26513</v>
      </c>
      <c r="G4463">
        <v>107</v>
      </c>
      <c r="H4463">
        <v>12008</v>
      </c>
      <c r="X4463" t="s">
        <v>188</v>
      </c>
    </row>
    <row r="4464" spans="1:69" x14ac:dyDescent="0.45">
      <c r="A4464" s="58" t="s">
        <v>26514</v>
      </c>
      <c r="B4464" t="s">
        <v>26515</v>
      </c>
      <c r="C4464" t="s">
        <v>26516</v>
      </c>
      <c r="D4464" t="s">
        <v>26517</v>
      </c>
      <c r="E4464" t="s">
        <v>26518</v>
      </c>
      <c r="F4464" t="s">
        <v>26519</v>
      </c>
      <c r="G4464">
        <v>209</v>
      </c>
      <c r="H4464">
        <v>23667</v>
      </c>
      <c r="X4464" t="s">
        <v>188</v>
      </c>
      <c r="Y4464" s="59">
        <v>138.69535588193651</v>
      </c>
      <c r="Z4464" s="59">
        <v>178.80312079070109</v>
      </c>
      <c r="AA4464" s="59">
        <v>163.43852500893021</v>
      </c>
      <c r="AB4464" s="59">
        <v>106.4724154749557</v>
      </c>
      <c r="AC4464" s="59">
        <v>122.97163242961101</v>
      </c>
      <c r="AD4464" s="59">
        <v>115.87996175522009</v>
      </c>
      <c r="AE4464" s="59">
        <v>124.94215813789199</v>
      </c>
      <c r="AF4464" s="59">
        <v>116.353236583114</v>
      </c>
      <c r="AG4464" s="59">
        <v>85.963465684258878</v>
      </c>
      <c r="AH4464" s="59">
        <v>95.254114129285725</v>
      </c>
      <c r="AI4464" s="59">
        <v>108.0163612552232</v>
      </c>
      <c r="AJ4464" s="59">
        <v>75.538562873132591</v>
      </c>
      <c r="AK4464" s="59">
        <v>55.30836905603055</v>
      </c>
      <c r="AL4464" s="59">
        <v>49.970807601319187</v>
      </c>
      <c r="AM4464" s="59">
        <v>131.6207709457523</v>
      </c>
      <c r="AN4464" s="59">
        <v>151.89895062261371</v>
      </c>
      <c r="AO4464" s="59">
        <v>96.100832216975149</v>
      </c>
      <c r="AP4464" s="59">
        <v>104.4990099111121</v>
      </c>
      <c r="AQ4464" s="59">
        <v>175.70272435514801</v>
      </c>
      <c r="AR4464" s="59">
        <v>132.7798642359397</v>
      </c>
      <c r="AS4464" s="59">
        <v>95.403808595984856</v>
      </c>
      <c r="AT4464" s="59">
        <v>122.0968932375803</v>
      </c>
      <c r="AU4464" s="59">
        <v>704</v>
      </c>
      <c r="AV4464" s="59">
        <v>223</v>
      </c>
      <c r="AW4464" s="59">
        <v>405</v>
      </c>
      <c r="AX4464" s="59">
        <v>1785.5340000000001</v>
      </c>
      <c r="AY4464" s="59">
        <v>1850.8520000000001</v>
      </c>
      <c r="AZ4464" s="59">
        <v>3663.2449999999999</v>
      </c>
      <c r="BA4464" s="59">
        <v>1569.5129999999999</v>
      </c>
      <c r="BB4464" s="59">
        <v>1836.634</v>
      </c>
      <c r="BC4464" s="59">
        <v>1510.2639999999999</v>
      </c>
      <c r="BD4464" s="59">
        <v>59.257364278841237</v>
      </c>
      <c r="BE4464" s="59">
        <v>51.65676710654445</v>
      </c>
      <c r="BF4464" s="59">
        <v>43.73952266818047</v>
      </c>
      <c r="BG4464" s="59">
        <v>95.39</v>
      </c>
      <c r="BI4464" s="59">
        <v>163.38999999999999</v>
      </c>
      <c r="BJ4464" s="59">
        <v>118.22</v>
      </c>
      <c r="BK4464" s="59">
        <v>104.72878236894481</v>
      </c>
      <c r="BL4464" s="59">
        <v>108.1681157330263</v>
      </c>
      <c r="BM4464" s="59">
        <v>140.5</v>
      </c>
      <c r="BN4464" s="59">
        <v>178</v>
      </c>
      <c r="BO4464" s="59">
        <v>213.5</v>
      </c>
      <c r="BP4464" s="59">
        <v>231.5</v>
      </c>
      <c r="BQ4464" s="59">
        <v>233.5</v>
      </c>
    </row>
    <row r="4465" spans="1:49" x14ac:dyDescent="0.45">
      <c r="A4465" s="58" t="s">
        <v>26520</v>
      </c>
      <c r="B4465" t="s">
        <v>26521</v>
      </c>
      <c r="C4465" t="s">
        <v>26522</v>
      </c>
      <c r="D4465" t="s">
        <v>26523</v>
      </c>
      <c r="E4465" t="s">
        <v>26524</v>
      </c>
      <c r="F4465" t="s">
        <v>26525</v>
      </c>
      <c r="G4465">
        <v>73</v>
      </c>
      <c r="H4465">
        <v>8581</v>
      </c>
      <c r="X4465" t="s">
        <v>188</v>
      </c>
      <c r="AU4465" s="59">
        <v>0</v>
      </c>
      <c r="AV4465" s="59">
        <v>1</v>
      </c>
      <c r="AW4465" s="59">
        <v>1</v>
      </c>
    </row>
    <row r="4466" spans="1:49" x14ac:dyDescent="0.45">
      <c r="A4466" s="58" t="s">
        <v>26526</v>
      </c>
      <c r="B4466" t="s">
        <v>26527</v>
      </c>
      <c r="C4466" t="s">
        <v>26528</v>
      </c>
      <c r="D4466" t="s">
        <v>26529</v>
      </c>
      <c r="E4466" t="s">
        <v>26530</v>
      </c>
      <c r="F4466" t="s">
        <v>26531</v>
      </c>
      <c r="G4466">
        <v>111</v>
      </c>
      <c r="H4466">
        <v>13085</v>
      </c>
      <c r="X4466" t="s">
        <v>188</v>
      </c>
    </row>
    <row r="4467" spans="1:49" x14ac:dyDescent="0.45">
      <c r="A4467" s="58" t="s">
        <v>26532</v>
      </c>
      <c r="B4467" t="s">
        <v>26533</v>
      </c>
      <c r="C4467" t="s">
        <v>26534</v>
      </c>
      <c r="D4467" t="s">
        <v>26535</v>
      </c>
      <c r="E4467" t="s">
        <v>26536</v>
      </c>
      <c r="F4467" t="s">
        <v>26537</v>
      </c>
      <c r="G4467">
        <v>21</v>
      </c>
      <c r="H4467">
        <v>2330</v>
      </c>
      <c r="X4467" t="s">
        <v>188</v>
      </c>
    </row>
    <row r="4468" spans="1:49" x14ac:dyDescent="0.45">
      <c r="A4468" s="58" t="s">
        <v>26538</v>
      </c>
      <c r="B4468" t="s">
        <v>26539</v>
      </c>
      <c r="C4468" t="s">
        <v>26540</v>
      </c>
      <c r="D4468" t="s">
        <v>26541</v>
      </c>
      <c r="E4468" t="s">
        <v>26542</v>
      </c>
      <c r="F4468" t="s">
        <v>26543</v>
      </c>
      <c r="G4468">
        <v>61</v>
      </c>
      <c r="H4468">
        <v>6881</v>
      </c>
      <c r="X4468" t="s">
        <v>188</v>
      </c>
      <c r="AU4468" s="59">
        <v>188</v>
      </c>
      <c r="AV4468" s="59">
        <v>96</v>
      </c>
      <c r="AW4468" s="59">
        <v>45</v>
      </c>
    </row>
  </sheetData>
  <mergeCells count="6">
    <mergeCell ref="BM1:BQ1"/>
    <mergeCell ref="Y1:AT1"/>
    <mergeCell ref="AU1:AW1"/>
    <mergeCell ref="AX1:BC1"/>
    <mergeCell ref="BD1:BF1"/>
    <mergeCell ref="BG1:BL1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29FD0-5588-4766-8EF6-CEF7B6F56FCD}">
  <dimension ref="B2:Y98"/>
  <sheetViews>
    <sheetView workbookViewId="0"/>
  </sheetViews>
  <sheetFormatPr baseColWidth="10" defaultColWidth="9.59765625" defaultRowHeight="15.75" x14ac:dyDescent="0.5"/>
  <cols>
    <col min="1" max="1" width="9.59765625" style="60"/>
    <col min="2" max="2" width="16.1328125" style="60" bestFit="1" customWidth="1"/>
    <col min="3" max="3" width="16.3984375" style="60" bestFit="1" customWidth="1"/>
    <col min="4" max="4" width="9.59765625" style="60"/>
    <col min="5" max="5" width="10.3984375" style="60" bestFit="1" customWidth="1"/>
    <col min="6" max="16384" width="9.59765625" style="60"/>
  </cols>
  <sheetData>
    <row r="2" spans="2:25" ht="18.75" x14ac:dyDescent="0.7">
      <c r="B2" s="60" t="s">
        <v>46</v>
      </c>
      <c r="C2" s="60" t="s">
        <v>26544</v>
      </c>
      <c r="E2" s="61" t="s">
        <v>26545</v>
      </c>
      <c r="F2" s="60" t="s">
        <v>26546</v>
      </c>
    </row>
    <row r="3" spans="2:25" x14ac:dyDescent="0.5">
      <c r="B3" s="62">
        <v>0.12</v>
      </c>
      <c r="C3" s="62">
        <v>2.0647135416666669</v>
      </c>
      <c r="E3" s="63" t="s">
        <v>26547</v>
      </c>
      <c r="F3" s="60" t="s">
        <v>26548</v>
      </c>
    </row>
    <row r="4" spans="2:25" x14ac:dyDescent="0.5">
      <c r="B4" s="62">
        <v>0.2</v>
      </c>
      <c r="C4" s="62">
        <v>2.1873697916666668</v>
      </c>
    </row>
    <row r="5" spans="2:25" x14ac:dyDescent="0.5">
      <c r="B5" s="62">
        <v>0.26</v>
      </c>
      <c r="C5" s="62">
        <v>1.9420572916666665</v>
      </c>
      <c r="X5" s="64"/>
      <c r="Y5" s="64"/>
    </row>
    <row r="6" spans="2:25" x14ac:dyDescent="0.5">
      <c r="B6" s="62">
        <v>0.3</v>
      </c>
      <c r="C6" s="62">
        <v>2.3100260416666663</v>
      </c>
      <c r="X6" s="64"/>
      <c r="Y6" s="64"/>
    </row>
    <row r="7" spans="2:25" x14ac:dyDescent="0.5">
      <c r="B7" s="62">
        <v>0.35</v>
      </c>
      <c r="C7" s="62">
        <v>2.4326822916666666</v>
      </c>
      <c r="X7" s="64"/>
      <c r="Y7" s="64"/>
    </row>
    <row r="8" spans="2:25" x14ac:dyDescent="0.5">
      <c r="B8" s="62">
        <v>0.4</v>
      </c>
      <c r="C8" s="62">
        <v>2.1873697916666668</v>
      </c>
      <c r="X8" s="64"/>
      <c r="Y8" s="64"/>
    </row>
    <row r="9" spans="2:25" x14ac:dyDescent="0.5">
      <c r="B9" s="62">
        <v>0.42</v>
      </c>
      <c r="C9" s="62">
        <v>2.4326822916666666</v>
      </c>
      <c r="X9" s="64"/>
      <c r="Y9" s="64"/>
    </row>
    <row r="10" spans="2:25" x14ac:dyDescent="0.5">
      <c r="B10" s="62">
        <v>0.44</v>
      </c>
      <c r="C10" s="62">
        <v>2.4326822916666666</v>
      </c>
      <c r="X10" s="64"/>
      <c r="Y10" s="64"/>
    </row>
    <row r="11" spans="2:25" x14ac:dyDescent="0.5">
      <c r="B11" s="62">
        <v>0.46</v>
      </c>
      <c r="C11" s="62">
        <v>2.8006510416666672</v>
      </c>
      <c r="X11" s="64"/>
      <c r="Y11" s="64"/>
    </row>
    <row r="12" spans="2:25" x14ac:dyDescent="0.5">
      <c r="B12" s="62">
        <v>0.47</v>
      </c>
      <c r="C12" s="62">
        <v>2.3100260416666663</v>
      </c>
      <c r="X12" s="64"/>
      <c r="Y12" s="64"/>
    </row>
    <row r="13" spans="2:25" x14ac:dyDescent="0.5">
      <c r="B13" s="62">
        <v>0.5</v>
      </c>
      <c r="C13" s="62">
        <v>2.555338541666667</v>
      </c>
      <c r="X13" s="64"/>
      <c r="Y13" s="64"/>
    </row>
    <row r="14" spans="2:25" x14ac:dyDescent="0.5">
      <c r="B14" s="62">
        <v>0.55000000000000004</v>
      </c>
      <c r="C14" s="62">
        <v>2.6779947916666669</v>
      </c>
      <c r="X14" s="64"/>
      <c r="Y14" s="64"/>
    </row>
    <row r="15" spans="2:25" x14ac:dyDescent="0.5">
      <c r="B15" s="62">
        <v>0.57999999999999996</v>
      </c>
      <c r="C15" s="62">
        <v>3.168619791666667</v>
      </c>
      <c r="X15" s="64"/>
      <c r="Y15" s="64"/>
    </row>
    <row r="16" spans="2:25" x14ac:dyDescent="0.5">
      <c r="B16" s="62">
        <v>0.63</v>
      </c>
      <c r="C16" s="62">
        <v>3.0459635416666666</v>
      </c>
      <c r="X16" s="64"/>
      <c r="Y16" s="64"/>
    </row>
    <row r="17" spans="2:25" x14ac:dyDescent="0.5">
      <c r="B17" s="62">
        <v>0.66</v>
      </c>
      <c r="C17" s="62">
        <v>2.8006510416666672</v>
      </c>
      <c r="X17" s="64"/>
      <c r="Y17" s="64"/>
    </row>
    <row r="18" spans="2:25" x14ac:dyDescent="0.5">
      <c r="B18" s="65">
        <v>0.28999999999999998</v>
      </c>
      <c r="C18" s="65">
        <v>2.4</v>
      </c>
      <c r="X18" s="64"/>
      <c r="Y18" s="64"/>
    </row>
    <row r="19" spans="2:25" x14ac:dyDescent="0.5">
      <c r="B19" s="65">
        <v>0.47</v>
      </c>
      <c r="C19" s="65">
        <v>2.4</v>
      </c>
      <c r="X19" s="64"/>
      <c r="Y19" s="64"/>
    </row>
    <row r="20" spans="2:25" x14ac:dyDescent="0.5">
      <c r="B20" s="65">
        <v>0.17</v>
      </c>
      <c r="C20" s="65">
        <v>1.9</v>
      </c>
    </row>
    <row r="21" spans="2:25" x14ac:dyDescent="0.5">
      <c r="B21" s="65">
        <v>0.6</v>
      </c>
      <c r="C21" s="65">
        <v>3.2</v>
      </c>
    </row>
    <row r="22" spans="2:25" x14ac:dyDescent="0.5">
      <c r="B22" s="65">
        <v>0.67</v>
      </c>
      <c r="C22" s="65">
        <v>3</v>
      </c>
    </row>
    <row r="23" spans="2:25" x14ac:dyDescent="0.5">
      <c r="B23" s="65">
        <v>0.39</v>
      </c>
      <c r="C23" s="65">
        <v>2.9</v>
      </c>
    </row>
    <row r="24" spans="2:25" x14ac:dyDescent="0.5">
      <c r="B24" s="65">
        <v>0.47</v>
      </c>
      <c r="C24" s="65">
        <v>2.2999999999999998</v>
      </c>
    </row>
    <row r="25" spans="2:25" x14ac:dyDescent="0.5">
      <c r="B25" s="65">
        <v>0.4</v>
      </c>
      <c r="C25" s="65">
        <v>2.1</v>
      </c>
    </row>
    <row r="26" spans="2:25" x14ac:dyDescent="0.5">
      <c r="B26" s="65">
        <v>0.49</v>
      </c>
      <c r="C26" s="65">
        <v>2.4</v>
      </c>
    </row>
    <row r="27" spans="2:25" x14ac:dyDescent="0.5">
      <c r="B27" s="65">
        <v>0.55000000000000004</v>
      </c>
      <c r="C27" s="65">
        <v>2.9</v>
      </c>
      <c r="L27" s="60" t="s">
        <v>26549</v>
      </c>
    </row>
    <row r="28" spans="2:25" x14ac:dyDescent="0.5">
      <c r="B28" s="65">
        <v>0.65</v>
      </c>
      <c r="C28" s="65">
        <v>2.8</v>
      </c>
    </row>
    <row r="29" spans="2:25" x14ac:dyDescent="0.5">
      <c r="B29" s="65">
        <v>0.5</v>
      </c>
      <c r="C29" s="65">
        <v>3.1</v>
      </c>
    </row>
    <row r="30" spans="2:25" x14ac:dyDescent="0.5">
      <c r="B30" s="65">
        <v>0.65</v>
      </c>
      <c r="C30" s="65">
        <v>2.8</v>
      </c>
    </row>
    <row r="31" spans="2:25" x14ac:dyDescent="0.5">
      <c r="B31" s="65">
        <v>0.5</v>
      </c>
      <c r="C31" s="65">
        <v>2.6</v>
      </c>
    </row>
    <row r="32" spans="2:25" x14ac:dyDescent="0.5">
      <c r="B32" s="65">
        <v>0.35</v>
      </c>
      <c r="C32" s="65">
        <v>2.4</v>
      </c>
    </row>
    <row r="33" spans="2:25" x14ac:dyDescent="0.5">
      <c r="B33" s="65">
        <v>0.2</v>
      </c>
      <c r="C33" s="65">
        <v>2.2000000000000002</v>
      </c>
    </row>
    <row r="34" spans="2:25" x14ac:dyDescent="0.5">
      <c r="B34" s="65">
        <v>0.12</v>
      </c>
      <c r="C34" s="65">
        <v>2.1</v>
      </c>
    </row>
    <row r="35" spans="2:25" x14ac:dyDescent="0.5">
      <c r="B35" s="62">
        <v>1.27</v>
      </c>
      <c r="C35" s="62">
        <v>3.781901041666667</v>
      </c>
    </row>
    <row r="36" spans="2:25" x14ac:dyDescent="0.5">
      <c r="B36" s="62">
        <v>1.9</v>
      </c>
      <c r="C36" s="62">
        <v>4.2725260416666666</v>
      </c>
    </row>
    <row r="37" spans="2:25" x14ac:dyDescent="0.5">
      <c r="B37" s="65">
        <v>1.61</v>
      </c>
      <c r="C37" s="65">
        <v>4.4000000000000004</v>
      </c>
      <c r="X37" s="64"/>
      <c r="Y37" s="64"/>
    </row>
    <row r="38" spans="2:25" x14ac:dyDescent="0.5">
      <c r="B38" s="65">
        <v>1.62</v>
      </c>
      <c r="C38" s="65">
        <v>3.9</v>
      </c>
      <c r="X38" s="64"/>
      <c r="Y38" s="64"/>
    </row>
    <row r="39" spans="2:25" x14ac:dyDescent="0.5">
      <c r="B39" s="65">
        <v>1.49</v>
      </c>
      <c r="C39" s="65">
        <v>4</v>
      </c>
    </row>
    <row r="40" spans="2:25" x14ac:dyDescent="0.5">
      <c r="B40" s="65">
        <v>1.28</v>
      </c>
      <c r="C40" s="65">
        <v>4.0999999999999996</v>
      </c>
    </row>
    <row r="41" spans="2:25" x14ac:dyDescent="0.5">
      <c r="B41" s="65">
        <v>1.26</v>
      </c>
      <c r="C41" s="65">
        <v>3.9</v>
      </c>
    </row>
    <row r="45" spans="2:25" x14ac:dyDescent="0.5">
      <c r="B45" s="66"/>
      <c r="C45" s="66"/>
    </row>
    <row r="46" spans="2:25" x14ac:dyDescent="0.5">
      <c r="B46" s="66"/>
      <c r="C46" s="66"/>
    </row>
    <row r="47" spans="2:25" x14ac:dyDescent="0.5">
      <c r="B47" s="66"/>
      <c r="C47" s="66"/>
    </row>
    <row r="48" spans="2:25" x14ac:dyDescent="0.5">
      <c r="B48" s="66"/>
      <c r="C48" s="66"/>
    </row>
    <row r="49" spans="2:3" x14ac:dyDescent="0.5">
      <c r="B49" s="66"/>
      <c r="C49" s="66"/>
    </row>
    <row r="50" spans="2:3" x14ac:dyDescent="0.5">
      <c r="B50" s="66"/>
      <c r="C50" s="66"/>
    </row>
    <row r="51" spans="2:3" x14ac:dyDescent="0.5">
      <c r="B51" s="66"/>
      <c r="C51" s="66"/>
    </row>
    <row r="52" spans="2:3" x14ac:dyDescent="0.5">
      <c r="B52" s="66"/>
      <c r="C52" s="66"/>
    </row>
    <row r="53" spans="2:3" x14ac:dyDescent="0.5">
      <c r="B53" s="66"/>
      <c r="C53" s="66"/>
    </row>
    <row r="54" spans="2:3" x14ac:dyDescent="0.5">
      <c r="B54" s="66"/>
      <c r="C54" s="66"/>
    </row>
    <row r="55" spans="2:3" x14ac:dyDescent="0.5">
      <c r="B55" s="66"/>
      <c r="C55" s="66"/>
    </row>
    <row r="56" spans="2:3" x14ac:dyDescent="0.5">
      <c r="B56" s="66"/>
      <c r="C56" s="66"/>
    </row>
    <row r="57" spans="2:3" x14ac:dyDescent="0.5">
      <c r="B57" s="66"/>
      <c r="C57" s="66"/>
    </row>
    <row r="58" spans="2:3" x14ac:dyDescent="0.5">
      <c r="B58" s="66"/>
      <c r="C58" s="66"/>
    </row>
    <row r="59" spans="2:3" x14ac:dyDescent="0.5">
      <c r="B59" s="66"/>
      <c r="C59" s="66"/>
    </row>
    <row r="60" spans="2:3" x14ac:dyDescent="0.5">
      <c r="B60" s="66"/>
      <c r="C60" s="66"/>
    </row>
    <row r="61" spans="2:3" x14ac:dyDescent="0.5">
      <c r="B61" s="66"/>
      <c r="C61" s="66"/>
    </row>
    <row r="62" spans="2:3" x14ac:dyDescent="0.5">
      <c r="B62" s="66"/>
      <c r="C62" s="66"/>
    </row>
    <row r="63" spans="2:3" x14ac:dyDescent="0.5">
      <c r="B63" s="66"/>
      <c r="C63" s="66"/>
    </row>
    <row r="64" spans="2:3" x14ac:dyDescent="0.5">
      <c r="B64" s="66"/>
      <c r="C64" s="66"/>
    </row>
    <row r="65" spans="2:3" x14ac:dyDescent="0.5">
      <c r="B65" s="66"/>
      <c r="C65" s="66"/>
    </row>
    <row r="66" spans="2:3" x14ac:dyDescent="0.5">
      <c r="B66" s="66"/>
      <c r="C66" s="66"/>
    </row>
    <row r="67" spans="2:3" x14ac:dyDescent="0.5">
      <c r="B67" s="66"/>
      <c r="C67" s="66"/>
    </row>
    <row r="68" spans="2:3" x14ac:dyDescent="0.5">
      <c r="B68" s="66"/>
      <c r="C68" s="66"/>
    </row>
    <row r="69" spans="2:3" x14ac:dyDescent="0.5">
      <c r="B69" s="66"/>
      <c r="C69" s="66"/>
    </row>
    <row r="70" spans="2:3" x14ac:dyDescent="0.5">
      <c r="B70" s="66"/>
      <c r="C70" s="66"/>
    </row>
    <row r="71" spans="2:3" x14ac:dyDescent="0.5">
      <c r="B71" s="66"/>
      <c r="C71" s="66"/>
    </row>
    <row r="72" spans="2:3" x14ac:dyDescent="0.5">
      <c r="B72" s="66"/>
      <c r="C72" s="66"/>
    </row>
    <row r="73" spans="2:3" x14ac:dyDescent="0.5">
      <c r="B73" s="66"/>
      <c r="C73" s="66"/>
    </row>
    <row r="74" spans="2:3" x14ac:dyDescent="0.5">
      <c r="B74" s="66"/>
      <c r="C74" s="66"/>
    </row>
    <row r="75" spans="2:3" x14ac:dyDescent="0.5">
      <c r="B75" s="66"/>
      <c r="C75" s="66"/>
    </row>
    <row r="76" spans="2:3" x14ac:dyDescent="0.5">
      <c r="B76" s="66"/>
      <c r="C76" s="66"/>
    </row>
    <row r="77" spans="2:3" x14ac:dyDescent="0.5">
      <c r="B77" s="66"/>
      <c r="C77" s="66"/>
    </row>
    <row r="78" spans="2:3" x14ac:dyDescent="0.5">
      <c r="B78" s="66"/>
      <c r="C78" s="66"/>
    </row>
    <row r="79" spans="2:3" x14ac:dyDescent="0.5">
      <c r="B79" s="66"/>
      <c r="C79" s="66"/>
    </row>
    <row r="80" spans="2:3" x14ac:dyDescent="0.5">
      <c r="B80" s="66"/>
      <c r="C80" s="66"/>
    </row>
    <row r="81" spans="2:3" x14ac:dyDescent="0.5">
      <c r="B81" s="66"/>
      <c r="C81" s="66"/>
    </row>
    <row r="82" spans="2:3" x14ac:dyDescent="0.5">
      <c r="B82" s="66"/>
      <c r="C82" s="66"/>
    </row>
    <row r="83" spans="2:3" x14ac:dyDescent="0.5">
      <c r="B83" s="66"/>
      <c r="C83" s="66"/>
    </row>
    <row r="84" spans="2:3" x14ac:dyDescent="0.5">
      <c r="B84" s="66"/>
      <c r="C84" s="66"/>
    </row>
    <row r="85" spans="2:3" x14ac:dyDescent="0.5">
      <c r="B85" s="66"/>
      <c r="C85" s="66"/>
    </row>
    <row r="86" spans="2:3" x14ac:dyDescent="0.5">
      <c r="B86" s="66"/>
      <c r="C86" s="66"/>
    </row>
    <row r="87" spans="2:3" x14ac:dyDescent="0.5">
      <c r="B87" s="66"/>
      <c r="C87" s="66"/>
    </row>
    <row r="88" spans="2:3" x14ac:dyDescent="0.5">
      <c r="B88" s="66"/>
      <c r="C88" s="66"/>
    </row>
    <row r="89" spans="2:3" x14ac:dyDescent="0.5">
      <c r="B89" s="66"/>
      <c r="C89" s="66"/>
    </row>
    <row r="90" spans="2:3" x14ac:dyDescent="0.5">
      <c r="B90" s="66"/>
      <c r="C90" s="66"/>
    </row>
    <row r="91" spans="2:3" x14ac:dyDescent="0.5">
      <c r="B91" s="66"/>
      <c r="C91" s="66"/>
    </row>
    <row r="92" spans="2:3" x14ac:dyDescent="0.5">
      <c r="B92" s="66"/>
      <c r="C92" s="66"/>
    </row>
    <row r="93" spans="2:3" x14ac:dyDescent="0.5">
      <c r="B93" s="66"/>
      <c r="C93" s="66"/>
    </row>
    <row r="94" spans="2:3" x14ac:dyDescent="0.5">
      <c r="B94" s="66"/>
      <c r="C94" s="66"/>
    </row>
    <row r="95" spans="2:3" x14ac:dyDescent="0.5">
      <c r="B95" s="66"/>
      <c r="C95" s="66"/>
    </row>
    <row r="96" spans="2:3" x14ac:dyDescent="0.5">
      <c r="B96" s="66"/>
      <c r="C96" s="66"/>
    </row>
    <row r="97" spans="2:3" x14ac:dyDescent="0.5">
      <c r="B97" s="66"/>
      <c r="C97" s="66"/>
    </row>
    <row r="98" spans="2:3" x14ac:dyDescent="0.5">
      <c r="B98" s="66"/>
      <c r="C98" s="66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DSB_Proteome_Analysis</vt:lpstr>
      <vt:lpstr>DSB_Data</vt:lpstr>
      <vt:lpstr>Cell_Size_Estimation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Lukas</dc:creator>
  <cp:lastModifiedBy>Lukas</cp:lastModifiedBy>
  <dcterms:created xsi:type="dcterms:W3CDTF">2022-10-23T14:05:51Z</dcterms:created>
  <dcterms:modified xsi:type="dcterms:W3CDTF">2022-10-24T14:18:47Z</dcterms:modified>
</cp:coreProperties>
</file>